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tables/table1.xml" ContentType="application/vnd.openxmlformats-officedocument.spreadsheetml.tab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1.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marialesmes\AppData\Local\Microsoft\Windows\Temporary Internet Files\Content.IE5\B5QK6GVB\"/>
    </mc:Choice>
  </mc:AlternateContent>
  <bookViews>
    <workbookView xWindow="0" yWindow="0" windowWidth="19200" windowHeight="10680" tabRatio="855" activeTab="5"/>
  </bookViews>
  <sheets>
    <sheet name="Creación Proyecto" sheetId="3" r:id="rId1"/>
    <sheet name="Base de datos localización " sheetId="2" r:id="rId2"/>
    <sheet name="Plan Desarrollo" sheetId="1" r:id="rId3"/>
    <sheet name="Antecedentes" sheetId="31" r:id="rId4"/>
    <sheet name="Problemática" sheetId="5" r:id="rId5"/>
    <sheet name="Participantes" sheetId="6" r:id="rId6"/>
    <sheet name="Población" sheetId="7" r:id="rId7"/>
    <sheet name="Objetivos" sheetId="8" r:id="rId8"/>
    <sheet name="Alternativas" sheetId="9" r:id="rId9"/>
    <sheet name="Necesidades" sheetId="10" r:id="rId10"/>
    <sheet name="Análisis técnico" sheetId="11" r:id="rId11"/>
    <sheet name="Localización" sheetId="12" r:id="rId12"/>
    <sheet name="Catálogo de Productos " sheetId="14" r:id="rId13"/>
    <sheet name="Cadena de Valor de la MGA" sheetId="13" r:id="rId14"/>
    <sheet name="Riesgos" sheetId="15" r:id="rId15"/>
    <sheet name="Ingre y Benefi" sheetId="16" r:id="rId16"/>
    <sheet name="Préstamos" sheetId="32" r:id="rId17"/>
    <sheet name="Depreciación" sheetId="33" r:id="rId18"/>
    <sheet name="Evaluación" sheetId="17" r:id="rId19"/>
    <sheet name="Indicadores de Producto" sheetId="18" r:id="rId20"/>
    <sheet name="Indicad. de Gestión" sheetId="22" r:id="rId21"/>
    <sheet name="Indicadores de Gestión" sheetId="19" r:id="rId22"/>
    <sheet name="Fuentes de Financiación" sheetId="20" r:id="rId23"/>
    <sheet name="CDV Inicial" sheetId="24" r:id="rId24"/>
    <sheet name="Regionalización Inicial" sheetId="29" r:id="rId25"/>
    <sheet name="Focalización Inicial" sheetId="28" r:id="rId26"/>
    <sheet name="Generalidades" sheetId="30" r:id="rId27"/>
    <sheet name="Base" sheetId="4" r:id="rId28"/>
  </sheets>
  <externalReferences>
    <externalReference r:id="rId29"/>
  </externalReferences>
  <definedNames>
    <definedName name="_xlnm._FilterDatabase" localSheetId="23" hidden="1">'CDV Inicial'!$A$8:$AI$28</definedName>
    <definedName name="_xlnm._FilterDatabase" localSheetId="20" hidden="1">'Indicad. de Gestión'!$A$2:$N$2873</definedName>
    <definedName name="_xlnm.Print_Area" localSheetId="23">'CDV Inicial'!$B$5:$AC$26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52" i="32" l="1"/>
  <c r="B32" i="33" s="1"/>
  <c r="C11" i="32"/>
  <c r="B10" i="33" s="1"/>
  <c r="B110" i="13" l="1"/>
  <c r="B7" i="13"/>
  <c r="C45" i="12"/>
  <c r="C7" i="12"/>
  <c r="E34" i="11"/>
  <c r="E7" i="11"/>
  <c r="B40" i="10" l="1"/>
  <c r="B7" i="10"/>
  <c r="A8" i="20" l="1"/>
  <c r="F134" i="29" l="1"/>
  <c r="E134" i="29"/>
  <c r="D134" i="29"/>
  <c r="C134" i="29"/>
  <c r="G133" i="29"/>
  <c r="G132" i="29"/>
  <c r="G131" i="29"/>
  <c r="G130" i="29"/>
  <c r="G129" i="29"/>
  <c r="G128" i="29"/>
  <c r="G127" i="29"/>
  <c r="G126" i="29"/>
  <c r="G125" i="29"/>
  <c r="G124" i="29"/>
  <c r="G123" i="29"/>
  <c r="G122" i="29"/>
  <c r="G121" i="29"/>
  <c r="G120" i="29"/>
  <c r="G119" i="29"/>
  <c r="G118" i="29"/>
  <c r="G117" i="29"/>
  <c r="G116" i="29"/>
  <c r="G115" i="29"/>
  <c r="G114" i="29"/>
  <c r="G134" i="29" s="1"/>
  <c r="F27" i="28" l="1"/>
  <c r="E27" i="28"/>
  <c r="D27" i="28"/>
  <c r="C27" i="28"/>
  <c r="D16" i="28"/>
  <c r="E16" i="28"/>
  <c r="F16" i="28"/>
  <c r="C16" i="28"/>
  <c r="F108" i="29"/>
  <c r="E108" i="29"/>
  <c r="D108" i="29"/>
  <c r="C108" i="29"/>
  <c r="G107" i="29"/>
  <c r="G106" i="29"/>
  <c r="G105" i="29"/>
  <c r="G104" i="29"/>
  <c r="G103" i="29"/>
  <c r="G102" i="29"/>
  <c r="G101" i="29"/>
  <c r="G100" i="29"/>
  <c r="G99" i="29"/>
  <c r="G98" i="29"/>
  <c r="G97" i="29"/>
  <c r="G96" i="29"/>
  <c r="G95" i="29"/>
  <c r="G94" i="29"/>
  <c r="G93" i="29"/>
  <c r="G92" i="29"/>
  <c r="G91" i="29"/>
  <c r="G90" i="29"/>
  <c r="G89" i="29"/>
  <c r="G88" i="29"/>
  <c r="G108" i="29" s="1"/>
  <c r="F82" i="29"/>
  <c r="E82" i="29"/>
  <c r="D82" i="29"/>
  <c r="C82" i="29"/>
  <c r="G81" i="29"/>
  <c r="G80" i="29"/>
  <c r="G79" i="29"/>
  <c r="G78" i="29"/>
  <c r="G77" i="29"/>
  <c r="G76" i="29"/>
  <c r="G75" i="29"/>
  <c r="G74" i="29"/>
  <c r="G73" i="29"/>
  <c r="G72" i="29"/>
  <c r="G71" i="29"/>
  <c r="G70" i="29"/>
  <c r="G69" i="29"/>
  <c r="G68" i="29"/>
  <c r="G67" i="29"/>
  <c r="G66" i="29"/>
  <c r="G65" i="29"/>
  <c r="G64" i="29"/>
  <c r="G63" i="29"/>
  <c r="G62" i="29"/>
  <c r="G82" i="29" s="1"/>
  <c r="F54" i="29"/>
  <c r="E54" i="29"/>
  <c r="D54" i="29"/>
  <c r="C54" i="29"/>
  <c r="G53" i="29"/>
  <c r="G52" i="29"/>
  <c r="G51" i="29"/>
  <c r="G50" i="29"/>
  <c r="G49" i="29"/>
  <c r="G48" i="29"/>
  <c r="G47" i="29"/>
  <c r="G46" i="29"/>
  <c r="G45" i="29"/>
  <c r="G44" i="29"/>
  <c r="G43" i="29"/>
  <c r="G42" i="29"/>
  <c r="G41" i="29"/>
  <c r="G40" i="29"/>
  <c r="G39" i="29"/>
  <c r="G38" i="29"/>
  <c r="G37" i="29"/>
  <c r="G36" i="29"/>
  <c r="G35" i="29"/>
  <c r="G34" i="29"/>
  <c r="D28" i="29"/>
  <c r="E28" i="29"/>
  <c r="F28" i="29"/>
  <c r="C28" i="29"/>
  <c r="G27" i="29"/>
  <c r="G26" i="29"/>
  <c r="G25" i="29"/>
  <c r="G24" i="29"/>
  <c r="G23" i="29"/>
  <c r="G22" i="29"/>
  <c r="G21" i="29"/>
  <c r="G20" i="29"/>
  <c r="G19" i="29"/>
  <c r="G18" i="29"/>
  <c r="G17" i="29"/>
  <c r="G16" i="29"/>
  <c r="G15" i="29"/>
  <c r="G14" i="29"/>
  <c r="G13" i="29"/>
  <c r="G12" i="29"/>
  <c r="G11" i="29"/>
  <c r="G10" i="29"/>
  <c r="G9" i="29"/>
  <c r="G8" i="29"/>
  <c r="G54" i="29" l="1"/>
  <c r="G28" i="29"/>
  <c r="AB13" i="24" l="1"/>
  <c r="AB25" i="24"/>
  <c r="C6" i="24"/>
  <c r="L16" i="24"/>
  <c r="L17" i="24"/>
  <c r="L18" i="24"/>
  <c r="L19" i="24"/>
  <c r="L20" i="24"/>
  <c r="L22" i="24"/>
  <c r="L23" i="24"/>
  <c r="L24" i="24"/>
  <c r="L21" i="24"/>
  <c r="C5" i="24"/>
  <c r="F20" i="24"/>
  <c r="F16" i="24"/>
  <c r="F11" i="24"/>
  <c r="F9" i="24"/>
  <c r="L10" i="24"/>
  <c r="L11" i="24"/>
  <c r="L12" i="24"/>
  <c r="L9" i="24"/>
  <c r="Y18" i="24"/>
  <c r="Y23" i="24"/>
  <c r="Y21" i="24"/>
  <c r="Y19" i="24"/>
  <c r="Y17" i="24"/>
  <c r="AB26" i="24" l="1"/>
  <c r="Z13" i="24"/>
  <c r="Y20" i="24"/>
  <c r="Y22" i="24"/>
  <c r="Y16" i="24"/>
  <c r="AA25" i="24"/>
  <c r="Y24" i="24"/>
  <c r="Y11" i="24"/>
  <c r="Y12" i="24"/>
  <c r="Z25" i="24"/>
  <c r="P210" i="13"/>
  <c r="O210" i="13"/>
  <c r="N210" i="13"/>
  <c r="M210" i="13"/>
  <c r="L210" i="13"/>
  <c r="K210" i="13"/>
  <c r="P184" i="13"/>
  <c r="O184" i="13"/>
  <c r="N184" i="13"/>
  <c r="M184" i="13"/>
  <c r="L184" i="13"/>
  <c r="K184" i="13"/>
  <c r="P158" i="13"/>
  <c r="O158" i="13"/>
  <c r="N158" i="13"/>
  <c r="M158" i="13"/>
  <c r="L158" i="13"/>
  <c r="K158" i="13"/>
  <c r="P132" i="13"/>
  <c r="O132" i="13"/>
  <c r="N132" i="13"/>
  <c r="M132" i="13"/>
  <c r="L132" i="13"/>
  <c r="K132" i="13"/>
  <c r="Z26" i="24" l="1"/>
  <c r="Y25" i="24"/>
  <c r="AC13" i="24"/>
  <c r="AA13" i="24"/>
  <c r="AA26" i="24" s="1"/>
  <c r="Y10" i="24"/>
  <c r="AC25" i="24"/>
  <c r="Y9" i="24"/>
  <c r="A8" i="8"/>
  <c r="AC26" i="24" l="1"/>
  <c r="Y13" i="24"/>
  <c r="Y26" i="24" s="1"/>
  <c r="F2331" i="22"/>
  <c r="F2231" i="22"/>
  <c r="F2209" i="22"/>
  <c r="F2143" i="22"/>
  <c r="F1751" i="22"/>
  <c r="F1668" i="22"/>
  <c r="F1640" i="22"/>
  <c r="F1637" i="22"/>
  <c r="F1636" i="22"/>
  <c r="F1109" i="22"/>
  <c r="F855" i="22"/>
  <c r="F789" i="22"/>
  <c r="F788" i="22"/>
  <c r="F787" i="22"/>
  <c r="F786" i="22"/>
  <c r="F785" i="22"/>
  <c r="F784" i="22"/>
  <c r="F340" i="22"/>
  <c r="F339" i="22"/>
  <c r="D64" i="16"/>
  <c r="D63" i="16"/>
  <c r="D62" i="16"/>
  <c r="D61" i="16"/>
  <c r="D60" i="16"/>
  <c r="D59" i="16"/>
  <c r="D53" i="16"/>
  <c r="D52" i="16"/>
  <c r="D51" i="16"/>
  <c r="D50" i="16"/>
  <c r="D49" i="16"/>
  <c r="D48" i="16"/>
  <c r="D34" i="16"/>
  <c r="D33" i="16"/>
  <c r="D32" i="16"/>
  <c r="D31" i="16"/>
  <c r="D30" i="16"/>
  <c r="D29" i="16"/>
  <c r="D15" i="16"/>
  <c r="D16" i="16"/>
  <c r="D17" i="16"/>
  <c r="D18" i="16"/>
  <c r="D19" i="16"/>
  <c r="D14" i="16"/>
  <c r="P107" i="13" l="1"/>
  <c r="O107" i="13"/>
  <c r="N107" i="13"/>
  <c r="M107" i="13"/>
  <c r="L107" i="13"/>
  <c r="K107" i="13"/>
  <c r="P81" i="13"/>
  <c r="O81" i="13"/>
  <c r="N81" i="13"/>
  <c r="M81" i="13"/>
  <c r="L81" i="13"/>
  <c r="K81" i="13"/>
  <c r="P55" i="13"/>
  <c r="O55" i="13"/>
  <c r="N55" i="13"/>
  <c r="M55" i="13"/>
  <c r="L55" i="13"/>
  <c r="K55" i="13"/>
  <c r="L29" i="13"/>
  <c r="M29" i="13"/>
  <c r="N29" i="13"/>
  <c r="O29" i="13"/>
  <c r="P29" i="13"/>
  <c r="K29" i="13"/>
  <c r="K8771" i="14" l="1"/>
  <c r="K8770" i="14"/>
  <c r="K8769" i="14"/>
  <c r="K8768" i="14"/>
  <c r="K8767" i="14"/>
  <c r="K8766" i="14"/>
  <c r="K8765" i="14"/>
  <c r="K8764" i="14"/>
  <c r="K8763" i="14"/>
  <c r="K8762" i="14"/>
  <c r="K8761" i="14"/>
  <c r="K8760" i="14"/>
  <c r="K8759" i="14"/>
  <c r="K8758" i="14"/>
  <c r="K8757" i="14"/>
  <c r="K8756" i="14"/>
  <c r="K8755" i="14"/>
  <c r="K8754" i="14"/>
  <c r="K8753" i="14"/>
  <c r="K8752" i="14"/>
  <c r="K8751" i="14"/>
  <c r="K8750" i="14"/>
  <c r="K8749" i="14"/>
  <c r="K8748" i="14"/>
  <c r="K8747" i="14"/>
  <c r="K8746" i="14"/>
  <c r="K8745" i="14"/>
  <c r="K8744" i="14"/>
  <c r="K8743" i="14"/>
  <c r="K8742" i="14"/>
  <c r="K8741" i="14"/>
  <c r="K8740" i="14"/>
  <c r="K8739" i="14"/>
  <c r="K8738" i="14"/>
  <c r="K8737" i="14"/>
  <c r="K8736" i="14"/>
  <c r="K8735" i="14"/>
  <c r="K8734" i="14"/>
  <c r="K8733" i="14"/>
  <c r="K8732" i="14"/>
  <c r="K8731" i="14"/>
  <c r="K8730" i="14"/>
  <c r="K8729" i="14"/>
  <c r="K8728" i="14"/>
  <c r="K8727" i="14"/>
  <c r="K8726" i="14"/>
  <c r="K8725" i="14"/>
  <c r="K8724" i="14"/>
  <c r="K8723" i="14"/>
  <c r="K8722" i="14"/>
  <c r="K8721" i="14"/>
  <c r="K8720" i="14"/>
  <c r="K8719" i="14"/>
  <c r="K8718" i="14"/>
  <c r="K8717" i="14"/>
  <c r="K8716" i="14"/>
  <c r="K8715" i="14"/>
  <c r="K8714" i="14"/>
  <c r="K8713" i="14"/>
  <c r="K8712" i="14"/>
  <c r="K8711" i="14"/>
  <c r="K8710" i="14"/>
  <c r="K8709" i="14"/>
  <c r="K8708" i="14"/>
  <c r="K8707" i="14"/>
  <c r="K8706" i="14"/>
  <c r="K8705" i="14"/>
  <c r="K8704" i="14"/>
  <c r="K8703" i="14"/>
  <c r="K8702" i="14"/>
  <c r="K8701" i="14"/>
  <c r="K8700" i="14"/>
  <c r="K8699" i="14"/>
  <c r="K8698" i="14"/>
  <c r="K8697" i="14"/>
  <c r="K8696" i="14"/>
  <c r="K8695" i="14"/>
  <c r="K8694" i="14"/>
  <c r="K8693" i="14"/>
  <c r="K8692" i="14"/>
  <c r="K8691" i="14"/>
  <c r="K8690" i="14"/>
  <c r="K8689" i="14"/>
  <c r="K8688" i="14"/>
  <c r="K8687" i="14"/>
  <c r="K8686" i="14"/>
  <c r="K8685" i="14"/>
  <c r="K8684" i="14"/>
  <c r="K8683" i="14"/>
  <c r="K8682" i="14"/>
  <c r="K8681" i="14"/>
  <c r="K8680" i="14"/>
  <c r="K8679" i="14"/>
  <c r="K8678" i="14"/>
  <c r="K8677" i="14"/>
  <c r="K8676" i="14"/>
  <c r="K8675" i="14"/>
  <c r="K8674" i="14"/>
  <c r="K8673" i="14"/>
  <c r="K8672" i="14"/>
  <c r="K8671" i="14"/>
  <c r="K8670" i="14"/>
  <c r="K8669" i="14"/>
  <c r="K8668" i="14"/>
  <c r="K8667" i="14"/>
  <c r="K8666" i="14"/>
  <c r="K8665" i="14"/>
  <c r="K8664" i="14"/>
  <c r="K8663" i="14"/>
  <c r="K8662" i="14"/>
  <c r="K8661" i="14"/>
  <c r="K8660" i="14"/>
  <c r="K8659" i="14"/>
  <c r="K8658" i="14"/>
  <c r="K8657" i="14"/>
  <c r="K8656" i="14"/>
  <c r="K8655" i="14"/>
  <c r="K8654" i="14"/>
  <c r="K8653" i="14"/>
  <c r="K8652" i="14"/>
  <c r="K8651" i="14"/>
  <c r="K8650" i="14"/>
  <c r="K8649" i="14"/>
  <c r="K8648" i="14"/>
  <c r="K8647" i="14"/>
  <c r="K8646" i="14"/>
  <c r="K8645" i="14"/>
  <c r="K8644" i="14"/>
  <c r="K8643" i="14"/>
  <c r="K8642" i="14"/>
  <c r="K8641" i="14"/>
  <c r="K8640" i="14"/>
  <c r="K8639" i="14"/>
  <c r="K8638" i="14"/>
  <c r="K8637" i="14"/>
  <c r="K8636" i="14"/>
  <c r="K8635" i="14"/>
  <c r="K8634" i="14"/>
  <c r="K8633" i="14"/>
  <c r="K8632" i="14"/>
  <c r="K8631" i="14"/>
  <c r="K8630" i="14"/>
  <c r="K8629" i="14"/>
  <c r="K8628" i="14"/>
  <c r="K8627" i="14"/>
  <c r="K8626" i="14"/>
  <c r="K8625" i="14"/>
  <c r="K8624" i="14"/>
  <c r="K8623" i="14"/>
  <c r="K8622" i="14"/>
  <c r="K8621" i="14"/>
  <c r="K8620" i="14"/>
  <c r="K8619" i="14"/>
  <c r="K8618" i="14"/>
  <c r="K8617" i="14"/>
  <c r="K8616" i="14"/>
  <c r="K8615" i="14"/>
  <c r="K8614" i="14"/>
  <c r="K8613" i="14"/>
  <c r="K8612" i="14"/>
  <c r="K8611" i="14"/>
  <c r="K8610" i="14"/>
  <c r="K8609" i="14"/>
  <c r="K8608" i="14"/>
  <c r="K8607" i="14"/>
  <c r="K8606" i="14"/>
  <c r="K8605" i="14"/>
  <c r="K8604" i="14"/>
  <c r="K8603" i="14"/>
  <c r="K8602" i="14"/>
  <c r="K8601" i="14"/>
  <c r="K8600" i="14"/>
  <c r="K8599" i="14"/>
  <c r="K8598" i="14"/>
  <c r="K8597" i="14"/>
  <c r="K8596" i="14"/>
  <c r="K8595" i="14"/>
  <c r="K8594" i="14"/>
  <c r="K8593" i="14"/>
  <c r="K8592" i="14"/>
  <c r="K8591" i="14"/>
  <c r="K8590" i="14"/>
  <c r="K8589" i="14"/>
  <c r="K8588" i="14"/>
  <c r="K8587" i="14"/>
  <c r="K8586" i="14"/>
  <c r="K8585" i="14"/>
  <c r="K8584" i="14"/>
  <c r="K8583" i="14"/>
  <c r="K8582" i="14"/>
  <c r="K8581" i="14"/>
  <c r="K8580" i="14"/>
  <c r="K8579" i="14"/>
  <c r="K8578" i="14"/>
  <c r="K8577" i="14"/>
  <c r="K8576" i="14"/>
  <c r="K8575" i="14"/>
  <c r="K8574" i="14"/>
  <c r="K8573" i="14"/>
  <c r="K8572" i="14"/>
  <c r="K8571" i="14"/>
  <c r="K8570" i="14"/>
  <c r="K8569" i="14"/>
  <c r="K8568" i="14"/>
  <c r="K8567" i="14"/>
  <c r="K8566" i="14"/>
  <c r="K8565" i="14"/>
  <c r="K8564" i="14"/>
  <c r="K8563" i="14"/>
  <c r="K8562" i="14"/>
  <c r="K8561" i="14"/>
  <c r="K8560" i="14"/>
  <c r="K8559" i="14"/>
  <c r="K8558" i="14"/>
  <c r="K8557" i="14"/>
  <c r="K8556" i="14"/>
  <c r="K8555" i="14"/>
  <c r="K8554" i="14"/>
  <c r="K8553" i="14"/>
  <c r="K8552" i="14"/>
  <c r="K8551" i="14"/>
  <c r="K8550" i="14"/>
  <c r="K8549" i="14"/>
  <c r="K8548" i="14"/>
  <c r="K8547" i="14"/>
  <c r="K8546" i="14"/>
  <c r="K8545" i="14"/>
  <c r="K8544" i="14"/>
  <c r="K8543" i="14"/>
  <c r="K8542" i="14"/>
  <c r="K8541" i="14"/>
  <c r="K8540" i="14"/>
  <c r="K8539" i="14"/>
  <c r="K8538" i="14"/>
  <c r="K8537" i="14"/>
  <c r="K8536" i="14"/>
  <c r="K8535" i="14"/>
  <c r="K8534" i="14"/>
  <c r="K8533" i="14"/>
  <c r="K8532" i="14"/>
  <c r="K8531" i="14"/>
  <c r="K8530" i="14"/>
  <c r="K8529" i="14"/>
  <c r="K8528" i="14"/>
  <c r="K8527" i="14"/>
  <c r="K8526" i="14"/>
  <c r="K8525" i="14"/>
  <c r="K8524" i="14"/>
  <c r="K8523" i="14"/>
  <c r="K8522" i="14"/>
  <c r="K8521" i="14"/>
  <c r="K8520" i="14"/>
  <c r="K8519" i="14"/>
  <c r="K8518" i="14"/>
  <c r="K8517" i="14"/>
  <c r="K8516" i="14"/>
  <c r="K8515" i="14"/>
  <c r="K8514" i="14"/>
  <c r="K8513" i="14"/>
  <c r="K8512" i="14"/>
  <c r="K8511" i="14"/>
  <c r="K8510" i="14"/>
  <c r="K8509" i="14"/>
  <c r="K8508" i="14"/>
  <c r="K8507" i="14"/>
  <c r="K8506" i="14"/>
  <c r="K8505" i="14"/>
  <c r="K8504" i="14"/>
  <c r="K8503" i="14"/>
  <c r="K8502" i="14"/>
  <c r="K8501" i="14"/>
  <c r="K8500" i="14"/>
  <c r="K8499" i="14"/>
  <c r="K8498" i="14"/>
  <c r="K8497" i="14"/>
  <c r="K8496" i="14"/>
  <c r="K8495" i="14"/>
  <c r="K8494" i="14"/>
  <c r="K8493" i="14"/>
  <c r="K8492" i="14"/>
  <c r="K8491" i="14"/>
  <c r="K8490" i="14"/>
  <c r="K8489" i="14"/>
  <c r="K8488" i="14"/>
  <c r="K8487" i="14"/>
  <c r="K8486" i="14"/>
  <c r="K8485" i="14"/>
  <c r="K8484" i="14"/>
  <c r="K8483" i="14"/>
  <c r="K8482" i="14"/>
  <c r="K8481" i="14"/>
  <c r="K8480" i="14"/>
  <c r="K8479" i="14"/>
  <c r="K8478" i="14"/>
  <c r="K8477" i="14"/>
  <c r="K8476" i="14"/>
  <c r="K8475" i="14"/>
  <c r="K8474" i="14"/>
  <c r="K8473" i="14"/>
  <c r="K8472" i="14"/>
  <c r="K8471" i="14"/>
  <c r="K8470" i="14"/>
  <c r="K8469" i="14"/>
  <c r="K8468" i="14"/>
  <c r="K8467" i="14"/>
  <c r="K8466" i="14"/>
  <c r="K8465" i="14"/>
  <c r="K8464" i="14"/>
  <c r="K8463" i="14"/>
  <c r="K8462" i="14"/>
  <c r="K8461" i="14"/>
  <c r="K8460" i="14"/>
  <c r="K8459" i="14"/>
  <c r="K8458" i="14"/>
  <c r="K8457" i="14"/>
  <c r="K8456" i="14"/>
  <c r="K8455" i="14"/>
  <c r="K8454" i="14"/>
  <c r="K8453" i="14"/>
  <c r="K8452" i="14"/>
  <c r="K8451" i="14"/>
  <c r="K8450" i="14"/>
  <c r="K8449" i="14"/>
  <c r="K8448" i="14"/>
  <c r="K8447" i="14"/>
  <c r="K8446" i="14"/>
  <c r="K8445" i="14"/>
  <c r="K8444" i="14"/>
  <c r="K8443" i="14"/>
  <c r="K8442" i="14"/>
  <c r="K8441" i="14"/>
  <c r="K8440" i="14"/>
  <c r="K8439" i="14"/>
  <c r="K8438" i="14"/>
  <c r="K8437" i="14"/>
  <c r="K8436" i="14"/>
  <c r="K8435" i="14"/>
  <c r="K8434" i="14"/>
  <c r="K8433" i="14"/>
  <c r="K8432" i="14"/>
  <c r="K8431" i="14"/>
  <c r="K8430" i="14"/>
  <c r="K8429" i="14"/>
  <c r="K8428" i="14"/>
  <c r="K8427" i="14"/>
  <c r="K8426" i="14"/>
  <c r="K8425" i="14"/>
  <c r="K8424" i="14"/>
  <c r="K8423" i="14"/>
  <c r="K8422" i="14"/>
  <c r="K8421" i="14"/>
  <c r="K8420" i="14"/>
  <c r="K8419" i="14"/>
  <c r="K8418" i="14"/>
  <c r="K8417" i="14"/>
  <c r="K8416" i="14"/>
  <c r="K8415" i="14"/>
  <c r="K8414" i="14"/>
  <c r="K8413" i="14"/>
  <c r="K8412" i="14"/>
  <c r="K8411" i="14"/>
  <c r="K8410" i="14"/>
  <c r="K8409" i="14"/>
  <c r="K8408" i="14"/>
  <c r="K8407" i="14"/>
  <c r="K8406" i="14"/>
  <c r="K8405" i="14"/>
  <c r="K8404" i="14"/>
  <c r="K8403" i="14"/>
  <c r="K8402" i="14"/>
  <c r="K8401" i="14"/>
  <c r="K8400" i="14"/>
  <c r="K8399" i="14"/>
  <c r="K8398" i="14"/>
  <c r="K8397" i="14"/>
  <c r="K8396" i="14"/>
  <c r="K8395" i="14"/>
  <c r="K8394" i="14"/>
  <c r="K8393" i="14"/>
  <c r="K8392" i="14"/>
  <c r="K8391" i="14"/>
  <c r="K8390" i="14"/>
  <c r="K8389" i="14"/>
  <c r="K8388" i="14"/>
  <c r="K8387" i="14"/>
  <c r="K8386" i="14"/>
  <c r="K8385" i="14"/>
  <c r="K8384" i="14"/>
  <c r="K8383" i="14"/>
  <c r="K8382" i="14"/>
  <c r="K8381" i="14"/>
  <c r="K8380" i="14"/>
  <c r="K8379" i="14"/>
  <c r="K8378" i="14"/>
  <c r="K8377" i="14"/>
  <c r="K8376" i="14"/>
  <c r="K8375" i="14"/>
  <c r="K8374" i="14"/>
  <c r="K8373" i="14"/>
  <c r="K8372" i="14"/>
  <c r="K8371" i="14"/>
  <c r="K8370" i="14"/>
  <c r="K8369" i="14"/>
  <c r="K8368" i="14"/>
  <c r="K8367" i="14"/>
  <c r="K8366" i="14"/>
  <c r="K8365" i="14"/>
  <c r="K8364" i="14"/>
  <c r="K8363" i="14"/>
  <c r="K8362" i="14"/>
  <c r="K8361" i="14"/>
  <c r="K8360" i="14"/>
  <c r="K8359" i="14"/>
  <c r="K8358" i="14"/>
  <c r="K8357" i="14"/>
  <c r="K8356" i="14"/>
  <c r="K8355" i="14"/>
  <c r="K8354" i="14"/>
  <c r="K8353" i="14"/>
  <c r="K8352" i="14"/>
  <c r="K8351" i="14"/>
  <c r="K8350" i="14"/>
  <c r="K8349" i="14"/>
  <c r="K8348" i="14"/>
  <c r="K8347" i="14"/>
  <c r="K8346" i="14"/>
  <c r="K8345" i="14"/>
  <c r="K8344" i="14"/>
  <c r="K8343" i="14"/>
  <c r="K8342" i="14"/>
  <c r="K8341" i="14"/>
  <c r="K8340" i="14"/>
  <c r="K8339" i="14"/>
  <c r="K8338" i="14"/>
  <c r="K8337" i="14"/>
  <c r="K8336" i="14"/>
  <c r="K8335" i="14"/>
  <c r="K8334" i="14"/>
  <c r="K8333" i="14"/>
  <c r="K8332" i="14"/>
  <c r="K8331" i="14"/>
  <c r="K8330" i="14"/>
  <c r="K8329" i="14"/>
  <c r="K8328" i="14"/>
  <c r="K8327" i="14"/>
  <c r="K8326" i="14"/>
  <c r="K8325" i="14"/>
  <c r="K8324" i="14"/>
  <c r="K8323" i="14"/>
  <c r="K8322" i="14"/>
  <c r="K8321" i="14"/>
  <c r="K8320" i="14"/>
  <c r="K8319" i="14"/>
  <c r="K8318" i="14"/>
  <c r="K8317" i="14"/>
  <c r="K8316" i="14"/>
  <c r="K8315" i="14"/>
  <c r="K8314" i="14"/>
  <c r="K8313" i="14"/>
  <c r="K8312" i="14"/>
  <c r="K8311" i="14"/>
  <c r="K8310" i="14"/>
  <c r="K8309" i="14"/>
  <c r="K8308" i="14"/>
  <c r="K8307" i="14"/>
  <c r="K8306" i="14"/>
  <c r="K8305" i="14"/>
  <c r="K8304" i="14"/>
  <c r="K8303" i="14"/>
  <c r="K8302" i="14"/>
  <c r="K8301" i="14"/>
  <c r="K8300" i="14"/>
  <c r="K8299" i="14"/>
  <c r="K8298" i="14"/>
  <c r="K8297" i="14"/>
  <c r="K8296" i="14"/>
  <c r="K8295" i="14"/>
  <c r="K8294" i="14"/>
  <c r="K8293" i="14"/>
  <c r="K8292" i="14"/>
  <c r="K8291" i="14"/>
  <c r="K8290" i="14"/>
  <c r="K8289" i="14"/>
  <c r="K8288" i="14"/>
  <c r="K8287" i="14"/>
  <c r="K8286" i="14"/>
  <c r="K8285" i="14"/>
  <c r="K8284" i="14"/>
  <c r="K8283" i="14"/>
  <c r="K8282" i="14"/>
  <c r="K8281" i="14"/>
  <c r="K8280" i="14"/>
  <c r="K8279" i="14"/>
  <c r="K8278" i="14"/>
  <c r="K8277" i="14"/>
  <c r="K8276" i="14"/>
  <c r="K8275" i="14"/>
  <c r="K8274" i="14"/>
  <c r="K8273" i="14"/>
  <c r="K8272" i="14"/>
  <c r="K8271" i="14"/>
  <c r="K8270" i="14"/>
  <c r="K8269" i="14"/>
  <c r="K8268" i="14"/>
  <c r="K8267" i="14"/>
  <c r="K8266" i="14"/>
  <c r="K8265" i="14"/>
  <c r="K8264" i="14"/>
  <c r="K8263" i="14"/>
  <c r="K8262" i="14"/>
  <c r="K8261" i="14"/>
  <c r="K8260" i="14"/>
  <c r="K8259" i="14"/>
  <c r="K8258" i="14"/>
  <c r="K8257" i="14"/>
  <c r="K8256" i="14"/>
  <c r="K8255" i="14"/>
  <c r="K8254" i="14"/>
  <c r="K8253" i="14"/>
  <c r="K8252" i="14"/>
  <c r="K8251" i="14"/>
  <c r="K8250" i="14"/>
  <c r="K8249" i="14"/>
  <c r="K8248" i="14"/>
  <c r="K8247" i="14"/>
  <c r="K8246" i="14"/>
  <c r="K8245" i="14"/>
  <c r="K8244" i="14"/>
  <c r="K8243" i="14"/>
  <c r="K8242" i="14"/>
  <c r="K8241" i="14"/>
  <c r="K8240" i="14"/>
  <c r="K8239" i="14"/>
  <c r="K8238" i="14"/>
  <c r="K8237" i="14"/>
  <c r="K8236" i="14"/>
  <c r="K8235" i="14"/>
  <c r="K8234" i="14"/>
  <c r="K8233" i="14"/>
  <c r="K8232" i="14"/>
  <c r="K8231" i="14"/>
  <c r="K8230" i="14"/>
  <c r="K8229" i="14"/>
  <c r="K8228" i="14"/>
  <c r="K8227" i="14"/>
  <c r="K8226" i="14"/>
  <c r="K8225" i="14"/>
  <c r="K8224" i="14"/>
  <c r="K8223" i="14"/>
  <c r="K8222" i="14"/>
  <c r="K8221" i="14"/>
  <c r="K8220" i="14"/>
  <c r="K8219" i="14"/>
  <c r="K8218" i="14"/>
  <c r="K8217" i="14"/>
  <c r="K8216" i="14"/>
  <c r="K8215" i="14"/>
  <c r="K8214" i="14"/>
  <c r="K8213" i="14"/>
  <c r="K8212" i="14"/>
  <c r="K8211" i="14"/>
  <c r="K8210" i="14"/>
  <c r="K8209" i="14"/>
  <c r="K8208" i="14"/>
  <c r="K8207" i="14"/>
  <c r="K8206" i="14"/>
  <c r="K8205" i="14"/>
  <c r="K8204" i="14"/>
  <c r="K8203" i="14"/>
  <c r="K8202" i="14"/>
  <c r="K8201" i="14"/>
  <c r="K8200" i="14"/>
  <c r="K8199" i="14"/>
  <c r="K8198" i="14"/>
  <c r="K8197" i="14"/>
  <c r="K8196" i="14"/>
  <c r="K8195" i="14"/>
  <c r="K8194" i="14"/>
  <c r="K8193" i="14"/>
  <c r="K8192" i="14"/>
  <c r="K8191" i="14"/>
  <c r="K8190" i="14"/>
  <c r="K8189" i="14"/>
  <c r="K8188" i="14"/>
  <c r="K8187" i="14"/>
  <c r="K8186" i="14"/>
  <c r="K8185" i="14"/>
  <c r="K8184" i="14"/>
  <c r="K8183" i="14"/>
  <c r="K8182" i="14"/>
  <c r="K8181" i="14"/>
  <c r="K8180" i="14"/>
  <c r="K8179" i="14"/>
  <c r="K8178" i="14"/>
  <c r="K8177" i="14"/>
  <c r="K8176" i="14"/>
  <c r="K8175" i="14"/>
  <c r="K8174" i="14"/>
  <c r="K8173" i="14"/>
  <c r="K8172" i="14"/>
  <c r="K8171" i="14"/>
  <c r="K8170" i="14"/>
  <c r="K8169" i="14"/>
  <c r="K8168" i="14"/>
  <c r="K8167" i="14"/>
  <c r="K8166" i="14"/>
  <c r="K8165" i="14"/>
  <c r="K8164" i="14"/>
  <c r="K8163" i="14"/>
  <c r="K8162" i="14"/>
  <c r="K8161" i="14"/>
  <c r="K8160" i="14"/>
  <c r="K8159" i="14"/>
  <c r="K8158" i="14"/>
  <c r="K8157" i="14"/>
  <c r="K8156" i="14"/>
  <c r="K8155" i="14"/>
  <c r="K8154" i="14"/>
  <c r="K8153" i="14"/>
  <c r="K8152" i="14"/>
  <c r="K8151" i="14"/>
  <c r="K8150" i="14"/>
  <c r="K8149" i="14"/>
  <c r="K8148" i="14"/>
  <c r="K8147" i="14"/>
  <c r="K8146" i="14"/>
  <c r="K8145" i="14"/>
  <c r="K8144" i="14"/>
  <c r="K8143" i="14"/>
  <c r="K8142" i="14"/>
  <c r="K8141" i="14"/>
  <c r="K8140" i="14"/>
  <c r="K8139" i="14"/>
  <c r="K8138" i="14"/>
  <c r="K8137" i="14"/>
  <c r="K8136" i="14"/>
  <c r="K8135" i="14"/>
  <c r="K8134" i="14"/>
  <c r="K8133" i="14"/>
  <c r="K8132" i="14"/>
  <c r="K8131" i="14"/>
  <c r="K8130" i="14"/>
  <c r="K8129" i="14"/>
  <c r="K8128" i="14"/>
  <c r="K8127" i="14"/>
  <c r="K8126" i="14"/>
  <c r="K8125" i="14"/>
  <c r="K8124" i="14"/>
  <c r="K8123" i="14"/>
  <c r="K8122" i="14"/>
  <c r="K8121" i="14"/>
  <c r="K8120" i="14"/>
  <c r="K8119" i="14"/>
  <c r="K8118" i="14"/>
  <c r="K8117" i="14"/>
  <c r="K8116" i="14"/>
  <c r="K8115" i="14"/>
  <c r="K8114" i="14"/>
  <c r="K8113" i="14"/>
  <c r="K8112" i="14"/>
  <c r="K8111" i="14"/>
  <c r="K8110" i="14"/>
  <c r="K8109" i="14"/>
  <c r="K8108" i="14"/>
  <c r="K8107" i="14"/>
  <c r="K8106" i="14"/>
  <c r="K8105" i="14"/>
  <c r="K8104" i="14"/>
  <c r="K8103" i="14"/>
  <c r="K8102" i="14"/>
  <c r="K8101" i="14"/>
  <c r="K8100" i="14"/>
  <c r="K8099" i="14"/>
  <c r="K8098" i="14"/>
  <c r="K8097" i="14"/>
  <c r="K8096" i="14"/>
  <c r="K8095" i="14"/>
  <c r="K8094" i="14"/>
  <c r="K8093" i="14"/>
  <c r="K8092" i="14"/>
  <c r="K8091" i="14"/>
  <c r="K8090" i="14"/>
  <c r="K8089" i="14"/>
  <c r="K8088" i="14"/>
  <c r="K8087" i="14"/>
  <c r="K8086" i="14"/>
  <c r="K8085" i="14"/>
  <c r="K8084" i="14"/>
  <c r="K8083" i="14"/>
  <c r="K8082" i="14"/>
  <c r="K8081" i="14"/>
  <c r="K8080" i="14"/>
  <c r="K8079" i="14"/>
  <c r="K8078" i="14"/>
  <c r="K8077" i="14"/>
  <c r="K8076" i="14"/>
  <c r="K8075" i="14"/>
  <c r="K8074" i="14"/>
  <c r="K8073" i="14"/>
  <c r="K8072" i="14"/>
  <c r="K8071" i="14"/>
  <c r="K8070" i="14"/>
  <c r="K8069" i="14"/>
  <c r="K8068" i="14"/>
  <c r="K8067" i="14"/>
  <c r="K8066" i="14"/>
  <c r="K8065" i="14"/>
  <c r="K8064" i="14"/>
  <c r="K8063" i="14"/>
  <c r="K8062" i="14"/>
  <c r="K8061" i="14"/>
  <c r="K8060" i="14"/>
  <c r="K8059" i="14"/>
  <c r="K8058" i="14"/>
  <c r="K8057" i="14"/>
  <c r="K8056" i="14"/>
  <c r="K8055" i="14"/>
  <c r="K8054" i="14"/>
  <c r="K8053" i="14"/>
  <c r="K8052" i="14"/>
  <c r="K8051" i="14"/>
  <c r="K8050" i="14"/>
  <c r="K8049" i="14"/>
  <c r="K8048" i="14"/>
  <c r="K8047" i="14"/>
  <c r="K8046" i="14"/>
  <c r="K8045" i="14"/>
  <c r="K8044" i="14"/>
  <c r="K8043" i="14"/>
  <c r="K8042" i="14"/>
  <c r="K8041" i="14"/>
  <c r="K8040" i="14"/>
  <c r="K8039" i="14"/>
  <c r="K8038" i="14"/>
  <c r="K8037" i="14"/>
  <c r="K8036" i="14"/>
  <c r="K8035" i="14"/>
  <c r="K8034" i="14"/>
  <c r="K8033" i="14"/>
  <c r="K8032" i="14"/>
  <c r="K8031" i="14"/>
  <c r="K8030" i="14"/>
  <c r="K8029" i="14"/>
  <c r="K8028" i="14"/>
  <c r="K8027" i="14"/>
  <c r="K8026" i="14"/>
  <c r="K8025" i="14"/>
  <c r="K8024" i="14"/>
  <c r="K8023" i="14"/>
  <c r="K8022" i="14"/>
  <c r="K8021" i="14"/>
  <c r="K8020" i="14"/>
  <c r="K8019" i="14"/>
  <c r="K8018" i="14"/>
  <c r="K8017" i="14"/>
  <c r="K8016" i="14"/>
  <c r="K8015" i="14"/>
  <c r="K8014" i="14"/>
  <c r="K8013" i="14"/>
  <c r="K8012" i="14"/>
  <c r="K8011" i="14"/>
  <c r="K8010" i="14"/>
  <c r="K8009" i="14"/>
  <c r="K8008" i="14"/>
  <c r="K8007" i="14"/>
  <c r="K8006" i="14"/>
  <c r="K8005" i="14"/>
  <c r="K8004" i="14"/>
  <c r="K8003" i="14"/>
  <c r="K8002" i="14"/>
  <c r="K8001" i="14"/>
  <c r="K8000" i="14"/>
  <c r="K7999" i="14"/>
  <c r="K7998" i="14"/>
  <c r="K7997" i="14"/>
  <c r="K7996" i="14"/>
  <c r="K7995" i="14"/>
  <c r="K7994" i="14"/>
  <c r="K7993" i="14"/>
  <c r="K7992" i="14"/>
  <c r="K7991" i="14"/>
  <c r="K7990" i="14"/>
  <c r="K7989" i="14"/>
  <c r="K7988" i="14"/>
  <c r="K7987" i="14"/>
  <c r="K7986" i="14"/>
  <c r="K7985" i="14"/>
  <c r="K7984" i="14"/>
  <c r="K7983" i="14"/>
  <c r="K7982" i="14"/>
  <c r="K7981" i="14"/>
  <c r="K7980" i="14"/>
  <c r="K7979" i="14"/>
  <c r="K7978" i="14"/>
  <c r="K7977" i="14"/>
  <c r="K7976" i="14"/>
  <c r="K7975" i="14"/>
  <c r="K7974" i="14"/>
  <c r="K7973" i="14"/>
  <c r="K7972" i="14"/>
  <c r="K7971" i="14"/>
  <c r="K7970" i="14"/>
  <c r="K7969" i="14"/>
  <c r="K7968" i="14"/>
  <c r="K7967" i="14"/>
  <c r="K7966" i="14"/>
  <c r="K7965" i="14"/>
  <c r="K7964" i="14"/>
  <c r="K7963" i="14"/>
  <c r="K7962" i="14"/>
  <c r="K7961" i="14"/>
  <c r="K7960" i="14"/>
  <c r="D65" i="10"/>
  <c r="D64" i="10"/>
  <c r="D63" i="10"/>
  <c r="D62" i="10"/>
  <c r="D61" i="10"/>
  <c r="D60" i="10"/>
  <c r="D59" i="10"/>
  <c r="D58" i="10"/>
  <c r="D53" i="10"/>
  <c r="D52" i="10"/>
  <c r="D51" i="10"/>
  <c r="D50" i="10"/>
  <c r="D49" i="10"/>
  <c r="D48" i="10"/>
  <c r="D47" i="10"/>
  <c r="D46" i="10"/>
  <c r="D32" i="10"/>
  <c r="D31" i="10"/>
  <c r="D30" i="10"/>
  <c r="D29" i="10"/>
  <c r="D28" i="10"/>
  <c r="D27" i="10"/>
  <c r="D26" i="10"/>
  <c r="D25" i="10"/>
  <c r="D14" i="10"/>
  <c r="D15" i="10"/>
  <c r="D16" i="10"/>
  <c r="D17" i="10"/>
  <c r="D18" i="10"/>
  <c r="D19" i="10"/>
  <c r="D20" i="10"/>
  <c r="D13" i="10"/>
</calcChain>
</file>

<file path=xl/comments1.xml><?xml version="1.0" encoding="utf-8"?>
<comments xmlns="http://schemas.openxmlformats.org/spreadsheetml/2006/main">
  <authors>
    <author>Javier Andres Patarroyo Villalba</author>
  </authors>
  <commentList>
    <comment ref="A14" authorId="0" shapeId="0">
      <text>
        <r>
          <rPr>
            <sz val="9"/>
            <color indexed="81"/>
            <rFont val="Tahoma"/>
            <family val="2"/>
          </rPr>
          <t>Se repite la matriz según el número de indicadores clasificados como principal.</t>
        </r>
      </text>
    </comment>
    <comment ref="A18" authorId="0" shapeId="0">
      <text>
        <r>
          <rPr>
            <sz val="9"/>
            <color indexed="81"/>
            <rFont val="Tahoma"/>
            <family val="2"/>
          </rPr>
          <t>Se repite la matriz según el número de indicadores clasificados como principal.</t>
        </r>
      </text>
    </comment>
    <comment ref="A27" authorId="0" shapeId="0">
      <text>
        <r>
          <rPr>
            <sz val="9"/>
            <color indexed="81"/>
            <rFont val="Tahoma"/>
            <family val="2"/>
          </rPr>
          <t xml:space="preserve">Se repite la matriz según el número de indicadores clasificados como principal.
</t>
        </r>
      </text>
    </comment>
    <comment ref="A31" authorId="0" shapeId="0">
      <text>
        <r>
          <rPr>
            <sz val="9"/>
            <color indexed="81"/>
            <rFont val="Tahoma"/>
            <family val="2"/>
          </rPr>
          <t>Se repite la matriz según el número de indicadores clasificados como principal.</t>
        </r>
      </text>
    </comment>
    <comment ref="A41" authorId="0" shapeId="0">
      <text>
        <r>
          <rPr>
            <sz val="9"/>
            <color indexed="81"/>
            <rFont val="Tahoma"/>
            <family val="2"/>
          </rPr>
          <t>Se repite la matriz según el número de indicadores clasificados como principal.</t>
        </r>
      </text>
    </comment>
    <comment ref="A45" authorId="0" shapeId="0">
      <text>
        <r>
          <rPr>
            <sz val="9"/>
            <color indexed="81"/>
            <rFont val="Tahoma"/>
            <family val="2"/>
          </rPr>
          <t>Se repite la matriz según el número de indicadores clasificados como principal.</t>
        </r>
      </text>
    </comment>
  </commentList>
</comments>
</file>

<file path=xl/sharedStrings.xml><?xml version="1.0" encoding="utf-8"?>
<sst xmlns="http://schemas.openxmlformats.org/spreadsheetml/2006/main" count="114849" uniqueCount="25111">
  <si>
    <t>01- Contribución al Plan Nacional de Desarrollo</t>
  </si>
  <si>
    <t>Programa</t>
  </si>
  <si>
    <t>Proceso</t>
  </si>
  <si>
    <t>Actualización</t>
  </si>
  <si>
    <t>Adecuación</t>
  </si>
  <si>
    <t>Administración</t>
  </si>
  <si>
    <t>Adquisición</t>
  </si>
  <si>
    <t>Alfabetización</t>
  </si>
  <si>
    <t>Ampliación</t>
  </si>
  <si>
    <t>Análisis</t>
  </si>
  <si>
    <t>Aplicación</t>
  </si>
  <si>
    <t>Aportes</t>
  </si>
  <si>
    <t>Apoyo</t>
  </si>
  <si>
    <t>Aprovechamiento</t>
  </si>
  <si>
    <t>Asesoria</t>
  </si>
  <si>
    <t>Asistencia</t>
  </si>
  <si>
    <t>Capacitación</t>
  </si>
  <si>
    <t>Capitalización</t>
  </si>
  <si>
    <t>Caracterización</t>
  </si>
  <si>
    <t>Compromiso</t>
  </si>
  <si>
    <t>Conformación</t>
  </si>
  <si>
    <t>Conservación</t>
  </si>
  <si>
    <t>Consolidación</t>
  </si>
  <si>
    <t>Construcción</t>
  </si>
  <si>
    <t>Contribución</t>
  </si>
  <si>
    <t>Control</t>
  </si>
  <si>
    <t>Demarcación</t>
  </si>
  <si>
    <t>Desarrollo</t>
  </si>
  <si>
    <t>Descontaminación</t>
  </si>
  <si>
    <t>Diagnostico</t>
  </si>
  <si>
    <t>Difusión</t>
  </si>
  <si>
    <t>Diseño</t>
  </si>
  <si>
    <t>Distribución</t>
  </si>
  <si>
    <t>Divulgación</t>
  </si>
  <si>
    <t>Dotación</t>
  </si>
  <si>
    <t>Edición</t>
  </si>
  <si>
    <t>Elaboración</t>
  </si>
  <si>
    <t>Erradicación</t>
  </si>
  <si>
    <t>Estudio</t>
  </si>
  <si>
    <t>Estudios</t>
  </si>
  <si>
    <t>Experimentación</t>
  </si>
  <si>
    <t>Exploración</t>
  </si>
  <si>
    <t>Explotación</t>
  </si>
  <si>
    <t>Extensión</t>
  </si>
  <si>
    <t>Forestación</t>
  </si>
  <si>
    <t>Formación</t>
  </si>
  <si>
    <t>Formulación</t>
  </si>
  <si>
    <t>Fortalecimiento</t>
  </si>
  <si>
    <t>Generación</t>
  </si>
  <si>
    <t xml:space="preserve">Habilitación </t>
  </si>
  <si>
    <t>Identificación</t>
  </si>
  <si>
    <t>Implantación</t>
  </si>
  <si>
    <t>Implementación</t>
  </si>
  <si>
    <t>Incremento</t>
  </si>
  <si>
    <t>Indemnización</t>
  </si>
  <si>
    <t>Innovación</t>
  </si>
  <si>
    <t>Instalación</t>
  </si>
  <si>
    <t>Inventario</t>
  </si>
  <si>
    <t>Inversiones</t>
  </si>
  <si>
    <t>Investigación</t>
  </si>
  <si>
    <t>Levantamiento</t>
  </si>
  <si>
    <t>Mantenimiento</t>
  </si>
  <si>
    <t>Mejoramiento</t>
  </si>
  <si>
    <t>Nacionalización</t>
  </si>
  <si>
    <t>Normalización</t>
  </si>
  <si>
    <t>Optimización</t>
  </si>
  <si>
    <t>Pavimentación</t>
  </si>
  <si>
    <t>Prestación</t>
  </si>
  <si>
    <t>Prevención</t>
  </si>
  <si>
    <t>Privatización</t>
  </si>
  <si>
    <t>Programación</t>
  </si>
  <si>
    <t>Protección</t>
  </si>
  <si>
    <t>Reconciliación</t>
  </si>
  <si>
    <t>Reconstrucción</t>
  </si>
  <si>
    <t>Recopilación</t>
  </si>
  <si>
    <t>Recreación</t>
  </si>
  <si>
    <t>Recuperación</t>
  </si>
  <si>
    <t>Reforestación</t>
  </si>
  <si>
    <t>Rehabilitación</t>
  </si>
  <si>
    <t>Reintegración</t>
  </si>
  <si>
    <t>Remodelación</t>
  </si>
  <si>
    <t>Renovación</t>
  </si>
  <si>
    <t>Reparación</t>
  </si>
  <si>
    <t>Reposición</t>
  </si>
  <si>
    <t>Restauración</t>
  </si>
  <si>
    <t>Restitución</t>
  </si>
  <si>
    <t>Restructuración</t>
  </si>
  <si>
    <t>Revisión</t>
  </si>
  <si>
    <t>Saneamiento</t>
  </si>
  <si>
    <t>Satisfacción</t>
  </si>
  <si>
    <t>Servicio</t>
  </si>
  <si>
    <t>Sistematización</t>
  </si>
  <si>
    <t>Subsidio</t>
  </si>
  <si>
    <t>Suministro</t>
  </si>
  <si>
    <t>Sustitución</t>
  </si>
  <si>
    <t>Titulación</t>
  </si>
  <si>
    <t>Traslado</t>
  </si>
  <si>
    <t>Nuevo Proyecto</t>
  </si>
  <si>
    <t xml:space="preserve">Nombre compuesto del proyecto </t>
  </si>
  <si>
    <t>Datos básicos del nuevo proyecto</t>
  </si>
  <si>
    <t>Proceso *</t>
  </si>
  <si>
    <t>Objeto *</t>
  </si>
  <si>
    <t>Región</t>
  </si>
  <si>
    <t>Departamento</t>
  </si>
  <si>
    <t>Municipio</t>
  </si>
  <si>
    <t>Amazonía</t>
  </si>
  <si>
    <t>Bogotá D.C.</t>
  </si>
  <si>
    <t>Caribe</t>
  </si>
  <si>
    <t>Centro Oriente</t>
  </si>
  <si>
    <t>Nacional</t>
  </si>
  <si>
    <t>Occidente</t>
  </si>
  <si>
    <t>Orinoquía</t>
  </si>
  <si>
    <t>Amazonas</t>
  </si>
  <si>
    <t>Caqueta</t>
  </si>
  <si>
    <t>Putumayo</t>
  </si>
  <si>
    <t>Bogotá</t>
  </si>
  <si>
    <t>Atlántico</t>
  </si>
  <si>
    <t>Bolivar</t>
  </si>
  <si>
    <t>Cesar</t>
  </si>
  <si>
    <t>Córdoba</t>
  </si>
  <si>
    <t>La Guajira</t>
  </si>
  <si>
    <t>Magdalena</t>
  </si>
  <si>
    <t>San Andres y Providencias</t>
  </si>
  <si>
    <t>Sucre</t>
  </si>
  <si>
    <t>Boyacá</t>
  </si>
  <si>
    <t>Cundinamarca</t>
  </si>
  <si>
    <t>Huila</t>
  </si>
  <si>
    <t>Norte de Santandeer</t>
  </si>
  <si>
    <t>Santander</t>
  </si>
  <si>
    <t>Tolima</t>
  </si>
  <si>
    <t>Antioquia</t>
  </si>
  <si>
    <t>Caldas</t>
  </si>
  <si>
    <t>Cauca</t>
  </si>
  <si>
    <t>Chocó</t>
  </si>
  <si>
    <t>Nariño</t>
  </si>
  <si>
    <t>Quindio</t>
  </si>
  <si>
    <t>Ridaralda</t>
  </si>
  <si>
    <t>Valle del Cauca</t>
  </si>
  <si>
    <t>Arauca</t>
  </si>
  <si>
    <t>Casanare</t>
  </si>
  <si>
    <t>Guianía</t>
  </si>
  <si>
    <t>Guaviare</t>
  </si>
  <si>
    <t>Meta</t>
  </si>
  <si>
    <t>Vaupés</t>
  </si>
  <si>
    <t>Vichada</t>
  </si>
  <si>
    <t>La Chorrera</t>
  </si>
  <si>
    <t>La Victoria</t>
  </si>
  <si>
    <t>Leticia</t>
  </si>
  <si>
    <t>Puerto Arica</t>
  </si>
  <si>
    <t>Puerto Nariño</t>
  </si>
  <si>
    <t>Puerto Santander</t>
  </si>
  <si>
    <t>Albania</t>
  </si>
  <si>
    <t>Curillo</t>
  </si>
  <si>
    <t>El Doncello</t>
  </si>
  <si>
    <t>El Paujil</t>
  </si>
  <si>
    <t>Florencia</t>
  </si>
  <si>
    <t>La Montañita</t>
  </si>
  <si>
    <t>Milán</t>
  </si>
  <si>
    <t>Morelia</t>
  </si>
  <si>
    <t>Puerto Rico</t>
  </si>
  <si>
    <t>San José del Fragua</t>
  </si>
  <si>
    <t>Solano</t>
  </si>
  <si>
    <t>Solita</t>
  </si>
  <si>
    <t>Mocoa</t>
  </si>
  <si>
    <t>Orito</t>
  </si>
  <si>
    <t>Puerto Asís</t>
  </si>
  <si>
    <t>Puerto Caicedo</t>
  </si>
  <si>
    <t>Puerto Guzmán</t>
  </si>
  <si>
    <t>San Francisco</t>
  </si>
  <si>
    <t>San Miguel</t>
  </si>
  <si>
    <t>Santiago</t>
  </si>
  <si>
    <t>Sibundoy</t>
  </si>
  <si>
    <t>Villagarzón</t>
  </si>
  <si>
    <t>Baranoa</t>
  </si>
  <si>
    <t>Barranquilla</t>
  </si>
  <si>
    <t>Candelaria</t>
  </si>
  <si>
    <t>Galapa</t>
  </si>
  <si>
    <t>Luruaco</t>
  </si>
  <si>
    <t>Malambo</t>
  </si>
  <si>
    <t>Manatí</t>
  </si>
  <si>
    <t>Piojó</t>
  </si>
  <si>
    <t>Polonuevo</t>
  </si>
  <si>
    <t>Ponedera</t>
  </si>
  <si>
    <t>Puerto Colombia</t>
  </si>
  <si>
    <t>Repelón</t>
  </si>
  <si>
    <t>Sabanagrande</t>
  </si>
  <si>
    <t>Sabanalarga</t>
  </si>
  <si>
    <t>Santa Lucía</t>
  </si>
  <si>
    <t>Santo Tomás</t>
  </si>
  <si>
    <t>Soledad</t>
  </si>
  <si>
    <t>Suan</t>
  </si>
  <si>
    <t>Tubará</t>
  </si>
  <si>
    <t>Usiacurí</t>
  </si>
  <si>
    <t>Achí</t>
  </si>
  <si>
    <t>Arenal</t>
  </si>
  <si>
    <t>Arjona</t>
  </si>
  <si>
    <t>Arroyohondo</t>
  </si>
  <si>
    <t>Calamar</t>
  </si>
  <si>
    <t>Cicuco</t>
  </si>
  <si>
    <t>El Guamo</t>
  </si>
  <si>
    <t>Colón</t>
  </si>
  <si>
    <t>Leguízamo</t>
  </si>
  <si>
    <t>Valle de Guamez</t>
  </si>
  <si>
    <t>Bolívar</t>
  </si>
  <si>
    <t>Caquetá</t>
  </si>
  <si>
    <t>Guainía</t>
  </si>
  <si>
    <t>Norte de Santander</t>
  </si>
  <si>
    <t>Quindío</t>
  </si>
  <si>
    <t>Risaralda</t>
  </si>
  <si>
    <t>El Encanto</t>
  </si>
  <si>
    <t>Abejorral</t>
  </si>
  <si>
    <t>Providencia</t>
  </si>
  <si>
    <t>Almeida</t>
  </si>
  <si>
    <t>Aguadas</t>
  </si>
  <si>
    <t>Aguazul</t>
  </si>
  <si>
    <t>Almaguer</t>
  </si>
  <si>
    <t>Aguachica</t>
  </si>
  <si>
    <t>Acandí</t>
  </si>
  <si>
    <t>Ayapel</t>
  </si>
  <si>
    <t>Agua de Dios</t>
  </si>
  <si>
    <t>Barranco Minas</t>
  </si>
  <si>
    <t>Acevedo</t>
  </si>
  <si>
    <t>Algarrobo</t>
  </si>
  <si>
    <t>Acacias</t>
  </si>
  <si>
    <t>Albán</t>
  </si>
  <si>
    <t>Abrego</t>
  </si>
  <si>
    <t>Armenia</t>
  </si>
  <si>
    <t>Apía</t>
  </si>
  <si>
    <t>Aguada</t>
  </si>
  <si>
    <t>Buenavista</t>
  </si>
  <si>
    <t>Alpujarra</t>
  </si>
  <si>
    <t>Alcalá</t>
  </si>
  <si>
    <t>Caruru</t>
  </si>
  <si>
    <t>Cumaribo</t>
  </si>
  <si>
    <t>Abriaquí</t>
  </si>
  <si>
    <t>Arauquita</t>
  </si>
  <si>
    <t>San Andrés</t>
  </si>
  <si>
    <t>Altos del Rosario</t>
  </si>
  <si>
    <t>Aquitania</t>
  </si>
  <si>
    <t>Anserma</t>
  </si>
  <si>
    <t>Belén de Los Andaquies</t>
  </si>
  <si>
    <t>Chámeza</t>
  </si>
  <si>
    <t>Argelia</t>
  </si>
  <si>
    <t>Agustín Codazzi</t>
  </si>
  <si>
    <t>Alto Baudo</t>
  </si>
  <si>
    <t>Cacahual</t>
  </si>
  <si>
    <t>El Retorno</t>
  </si>
  <si>
    <t>Agrado</t>
  </si>
  <si>
    <t>Barrancas</t>
  </si>
  <si>
    <t>Aracataca</t>
  </si>
  <si>
    <t>Barranca de Upía</t>
  </si>
  <si>
    <t>Aldana</t>
  </si>
  <si>
    <t>Arboledas</t>
  </si>
  <si>
    <t>Balboa</t>
  </si>
  <si>
    <t>Caimito</t>
  </si>
  <si>
    <t>Alvarado</t>
  </si>
  <si>
    <t>Andalucía</t>
  </si>
  <si>
    <t>Mitú</t>
  </si>
  <si>
    <t>La Primavera</t>
  </si>
  <si>
    <t>La Pedrera</t>
  </si>
  <si>
    <t>Alejandría</t>
  </si>
  <si>
    <t>Cravo Norte</t>
  </si>
  <si>
    <t>Campo de La Cruz</t>
  </si>
  <si>
    <t>Arcabuco</t>
  </si>
  <si>
    <t>Aranzazu</t>
  </si>
  <si>
    <t>Cartagena del Chairá</t>
  </si>
  <si>
    <t>Hato Corozal</t>
  </si>
  <si>
    <t>Astrea</t>
  </si>
  <si>
    <t>Atrato</t>
  </si>
  <si>
    <t>Canalete</t>
  </si>
  <si>
    <t>Anapoima</t>
  </si>
  <si>
    <t>Inírida</t>
  </si>
  <si>
    <t>Miraflores</t>
  </si>
  <si>
    <t>Aipe</t>
  </si>
  <si>
    <t>Dibula</t>
  </si>
  <si>
    <t>Ariguaní</t>
  </si>
  <si>
    <t>Cabuyaro</t>
  </si>
  <si>
    <t>Ancuyá</t>
  </si>
  <si>
    <t>Bochalema</t>
  </si>
  <si>
    <t>Calarcá</t>
  </si>
  <si>
    <t>Belén de Umbría</t>
  </si>
  <si>
    <t>Aratoca</t>
  </si>
  <si>
    <t>Chalán</t>
  </si>
  <si>
    <t>Ambalema</t>
  </si>
  <si>
    <t>Ansermanuevo</t>
  </si>
  <si>
    <t>Pacoa</t>
  </si>
  <si>
    <t>Puerto Carreño</t>
  </si>
  <si>
    <t>Amagá</t>
  </si>
  <si>
    <t>Fortul</t>
  </si>
  <si>
    <t>Belén</t>
  </si>
  <si>
    <t>Belalcázar</t>
  </si>
  <si>
    <t>La Salina</t>
  </si>
  <si>
    <t>Becerril</t>
  </si>
  <si>
    <t>Bagadó</t>
  </si>
  <si>
    <t>Cereté</t>
  </si>
  <si>
    <t>Anolaima</t>
  </si>
  <si>
    <t>La Guadalupe</t>
  </si>
  <si>
    <t>San José del Guaviare</t>
  </si>
  <si>
    <t>Algeciras</t>
  </si>
  <si>
    <t>Distracción</t>
  </si>
  <si>
    <t>Cerro San Antonio</t>
  </si>
  <si>
    <t>Castilla la Nueva</t>
  </si>
  <si>
    <t>Arboleda</t>
  </si>
  <si>
    <t>Bucarasica</t>
  </si>
  <si>
    <t>Circasia</t>
  </si>
  <si>
    <t>Dosquebradas</t>
  </si>
  <si>
    <t>Barbosa</t>
  </si>
  <si>
    <t>Coloso</t>
  </si>
  <si>
    <t>Anzoátegui</t>
  </si>
  <si>
    <t>Papunaua</t>
  </si>
  <si>
    <t>Santa Rosalía</t>
  </si>
  <si>
    <t>Amalfi</t>
  </si>
  <si>
    <t>Puerto Rondón</t>
  </si>
  <si>
    <t>Berbeo</t>
  </si>
  <si>
    <t>Chinchiná</t>
  </si>
  <si>
    <t>Maní</t>
  </si>
  <si>
    <t>Buenos Aires</t>
  </si>
  <si>
    <t>Bosconia</t>
  </si>
  <si>
    <t>Bahía Solano</t>
  </si>
  <si>
    <t>Chimá</t>
  </si>
  <si>
    <t>Apulo</t>
  </si>
  <si>
    <t>Mapiripana</t>
  </si>
  <si>
    <t>Altamira</t>
  </si>
  <si>
    <t>El Molino</t>
  </si>
  <si>
    <t>Chivolo</t>
  </si>
  <si>
    <t>Cubarral</t>
  </si>
  <si>
    <t>Barbacoas</t>
  </si>
  <si>
    <t>Cachirá</t>
  </si>
  <si>
    <t>Guática</t>
  </si>
  <si>
    <t>Barichara</t>
  </si>
  <si>
    <t>Corozal</t>
  </si>
  <si>
    <t>Armero</t>
  </si>
  <si>
    <t>Taraira</t>
  </si>
  <si>
    <t>Miriti Paraná</t>
  </si>
  <si>
    <t>Andes</t>
  </si>
  <si>
    <t>Saravena</t>
  </si>
  <si>
    <t>Juan de Acosta</t>
  </si>
  <si>
    <t>Barranco de Loba</t>
  </si>
  <si>
    <t>Betéitiva</t>
  </si>
  <si>
    <t>Filadelfia</t>
  </si>
  <si>
    <t>Monterrey</t>
  </si>
  <si>
    <t>Cajibío</t>
  </si>
  <si>
    <t>Chimichagua</t>
  </si>
  <si>
    <t>Bajo Baudó</t>
  </si>
  <si>
    <t>Chinú</t>
  </si>
  <si>
    <t>Arbeláez</t>
  </si>
  <si>
    <t>Morichal</t>
  </si>
  <si>
    <t>Baraya</t>
  </si>
  <si>
    <t>Fonseca</t>
  </si>
  <si>
    <t>Ciénaga</t>
  </si>
  <si>
    <t>Cumaral</t>
  </si>
  <si>
    <t>Cácota</t>
  </si>
  <si>
    <t>Filandia</t>
  </si>
  <si>
    <t>La Celia</t>
  </si>
  <si>
    <t>Barrancabermeja</t>
  </si>
  <si>
    <t>Coveñas</t>
  </si>
  <si>
    <t>Ataco</t>
  </si>
  <si>
    <t>Buenaventura</t>
  </si>
  <si>
    <t>Yavaraté</t>
  </si>
  <si>
    <t>Puerto Alegría</t>
  </si>
  <si>
    <t>Angelópolis</t>
  </si>
  <si>
    <t>Tame</t>
  </si>
  <si>
    <t>Boavita</t>
  </si>
  <si>
    <t>La Dorada</t>
  </si>
  <si>
    <t>Nunchía</t>
  </si>
  <si>
    <t>Caldono</t>
  </si>
  <si>
    <t>Chiriguaná</t>
  </si>
  <si>
    <t>Belén de Bajira</t>
  </si>
  <si>
    <t>Ciénaga de Oro</t>
  </si>
  <si>
    <t>Beltrán</t>
  </si>
  <si>
    <t>Pana Pana</t>
  </si>
  <si>
    <t>Campoalegre</t>
  </si>
  <si>
    <t>Hatonuevo</t>
  </si>
  <si>
    <t>Concordia</t>
  </si>
  <si>
    <t>El Calvario</t>
  </si>
  <si>
    <t>Buesaco</t>
  </si>
  <si>
    <t>Chinácota</t>
  </si>
  <si>
    <t>Génova</t>
  </si>
  <si>
    <t>La Virginia</t>
  </si>
  <si>
    <t>Betulia</t>
  </si>
  <si>
    <t>El Roble</t>
  </si>
  <si>
    <t>Cajamarca</t>
  </si>
  <si>
    <t>Bugalagrande</t>
  </si>
  <si>
    <t>Angostura</t>
  </si>
  <si>
    <t>Cantagallo</t>
  </si>
  <si>
    <t>La Merced</t>
  </si>
  <si>
    <t>Orocué</t>
  </si>
  <si>
    <t>Caloto</t>
  </si>
  <si>
    <t>Curumaní</t>
  </si>
  <si>
    <t>Bojaya</t>
  </si>
  <si>
    <t>Cotorra</t>
  </si>
  <si>
    <t>Bituima</t>
  </si>
  <si>
    <t>Colombia</t>
  </si>
  <si>
    <t>La Jagua del Pilar</t>
  </si>
  <si>
    <t>El Banco</t>
  </si>
  <si>
    <t>El Castillo</t>
  </si>
  <si>
    <t>Chachagüí</t>
  </si>
  <si>
    <t>Chitagá</t>
  </si>
  <si>
    <t>La Tebaida</t>
  </si>
  <si>
    <t>Marsella</t>
  </si>
  <si>
    <t>Galeras</t>
  </si>
  <si>
    <t>Carmen de Apicala</t>
  </si>
  <si>
    <t>Caicedonia</t>
  </si>
  <si>
    <t>Anorí</t>
  </si>
  <si>
    <t>Cartagena</t>
  </si>
  <si>
    <t>Briceño</t>
  </si>
  <si>
    <t>Manizales</t>
  </si>
  <si>
    <t>Paz de Ariporo</t>
  </si>
  <si>
    <t>Corinto</t>
  </si>
  <si>
    <t>El Copey</t>
  </si>
  <si>
    <t>Carmen del Darien</t>
  </si>
  <si>
    <t>La Apartada</t>
  </si>
  <si>
    <t>Bojacá</t>
  </si>
  <si>
    <t>San Felipe</t>
  </si>
  <si>
    <t>Elías</t>
  </si>
  <si>
    <t>Maicao</t>
  </si>
  <si>
    <t>El Piñon</t>
  </si>
  <si>
    <t>El Dorado</t>
  </si>
  <si>
    <t>Convención</t>
  </si>
  <si>
    <t>Montenegro</t>
  </si>
  <si>
    <t>Mistrató</t>
  </si>
  <si>
    <t>Bucaramanga</t>
  </si>
  <si>
    <t>Guaranda</t>
  </si>
  <si>
    <t>Casabianca</t>
  </si>
  <si>
    <t>Cali</t>
  </si>
  <si>
    <t>Anza</t>
  </si>
  <si>
    <t>Palmar de Varela</t>
  </si>
  <si>
    <t>Buena Vista</t>
  </si>
  <si>
    <t>Manzanares</t>
  </si>
  <si>
    <t>Pore</t>
  </si>
  <si>
    <t>El Tambo</t>
  </si>
  <si>
    <t>El Paso</t>
  </si>
  <si>
    <t>Cértegui</t>
  </si>
  <si>
    <t>Lorica</t>
  </si>
  <si>
    <t>Cabrera</t>
  </si>
  <si>
    <t>Garzón</t>
  </si>
  <si>
    <t>Manaure</t>
  </si>
  <si>
    <t>El Retén</t>
  </si>
  <si>
    <t>Fuente de Oro</t>
  </si>
  <si>
    <t>Consaca</t>
  </si>
  <si>
    <t>Cúcuta</t>
  </si>
  <si>
    <t>Pijao</t>
  </si>
  <si>
    <t>Pereira</t>
  </si>
  <si>
    <t>La Unión</t>
  </si>
  <si>
    <t>Chaparral</t>
  </si>
  <si>
    <t>Calima</t>
  </si>
  <si>
    <t>Tarapacá</t>
  </si>
  <si>
    <t>Apartadó</t>
  </si>
  <si>
    <t>Clemencia</t>
  </si>
  <si>
    <t>Busbanzá</t>
  </si>
  <si>
    <t>Marmato</t>
  </si>
  <si>
    <t>Recetor</t>
  </si>
  <si>
    <t>Gamarra</t>
  </si>
  <si>
    <t>Condoto</t>
  </si>
  <si>
    <t>Los Córdobas</t>
  </si>
  <si>
    <t>Cachipay</t>
  </si>
  <si>
    <t>Gigante</t>
  </si>
  <si>
    <t>Riohacha</t>
  </si>
  <si>
    <t>Fundación</t>
  </si>
  <si>
    <t>Granada</t>
  </si>
  <si>
    <t>Contadero</t>
  </si>
  <si>
    <t>Cucutilla</t>
  </si>
  <si>
    <t>Quimbaya</t>
  </si>
  <si>
    <t>Pueblo Rico</t>
  </si>
  <si>
    <t>California</t>
  </si>
  <si>
    <t>Los Palmitos</t>
  </si>
  <si>
    <t>Coello</t>
  </si>
  <si>
    <t>Arboletes</t>
  </si>
  <si>
    <t>Marquetalia</t>
  </si>
  <si>
    <t>Guachené</t>
  </si>
  <si>
    <t>González</t>
  </si>
  <si>
    <t>El Cantón del San Pablo</t>
  </si>
  <si>
    <t>Momil</t>
  </si>
  <si>
    <t>Cajicá</t>
  </si>
  <si>
    <t>Guadalupe</t>
  </si>
  <si>
    <t>San Juan del Cesar</t>
  </si>
  <si>
    <t>Guamal</t>
  </si>
  <si>
    <t>Durania</t>
  </si>
  <si>
    <t>Salento</t>
  </si>
  <si>
    <t>Quinchía</t>
  </si>
  <si>
    <t>Capitanejo</t>
  </si>
  <si>
    <t>Majagual</t>
  </si>
  <si>
    <t>Coyaima</t>
  </si>
  <si>
    <t>Cartago</t>
  </si>
  <si>
    <t>El Carmen de Bolívar</t>
  </si>
  <si>
    <t>Campohermoso</t>
  </si>
  <si>
    <t>Marulanda</t>
  </si>
  <si>
    <t>San Vicente del Caguán</t>
  </si>
  <si>
    <t>Sácama</t>
  </si>
  <si>
    <t>Guapi</t>
  </si>
  <si>
    <t>La Gloria</t>
  </si>
  <si>
    <t>El Carmen de Atrato</t>
  </si>
  <si>
    <t>Montelíbano</t>
  </si>
  <si>
    <t>Caparrapí</t>
  </si>
  <si>
    <t>Hobo</t>
  </si>
  <si>
    <t>Uribia</t>
  </si>
  <si>
    <t>Nueva Granada</t>
  </si>
  <si>
    <t>La Macarena</t>
  </si>
  <si>
    <t>Cuaspud</t>
  </si>
  <si>
    <t>El Carmen</t>
  </si>
  <si>
    <t>Santa Rosa de Cabal</t>
  </si>
  <si>
    <t>Carcasí</t>
  </si>
  <si>
    <t>Morroa</t>
  </si>
  <si>
    <t>Cunday</t>
  </si>
  <si>
    <t>Dagua</t>
  </si>
  <si>
    <t>Cerinza</t>
  </si>
  <si>
    <t>Neira</t>
  </si>
  <si>
    <t>San Luis de Gaceno</t>
  </si>
  <si>
    <t>Inzá</t>
  </si>
  <si>
    <t>La Jagua de Ibirico</t>
  </si>
  <si>
    <t>El Litoral del San Juan</t>
  </si>
  <si>
    <t>Montería</t>
  </si>
  <si>
    <t>Caqueza</t>
  </si>
  <si>
    <t>Iquira</t>
  </si>
  <si>
    <t>Urumita</t>
  </si>
  <si>
    <t>Pedraza</t>
  </si>
  <si>
    <t>Lejanías</t>
  </si>
  <si>
    <t>Cumbal</t>
  </si>
  <si>
    <t>El Tarra</t>
  </si>
  <si>
    <t>Santuario</t>
  </si>
  <si>
    <t>Cepitá</t>
  </si>
  <si>
    <t>Ovejas</t>
  </si>
  <si>
    <t>Dolores</t>
  </si>
  <si>
    <t>El Águila</t>
  </si>
  <si>
    <t>El Peñón</t>
  </si>
  <si>
    <t>Chinavita</t>
  </si>
  <si>
    <t>Norcasia</t>
  </si>
  <si>
    <t>Támara</t>
  </si>
  <si>
    <t>Jambaló</t>
  </si>
  <si>
    <t>La Paz</t>
  </si>
  <si>
    <t>Istmina</t>
  </si>
  <si>
    <t>Moñitos</t>
  </si>
  <si>
    <t>Carmen de Carupa</t>
  </si>
  <si>
    <t>Isnos</t>
  </si>
  <si>
    <t>Villanueva</t>
  </si>
  <si>
    <t>Pijiño del Carmen</t>
  </si>
  <si>
    <t>Mapiripán</t>
  </si>
  <si>
    <t>Cumbitara</t>
  </si>
  <si>
    <t>El Zulia</t>
  </si>
  <si>
    <t>Cerrito</t>
  </si>
  <si>
    <t>Palmito</t>
  </si>
  <si>
    <t>Espinal</t>
  </si>
  <si>
    <t>El Cairo</t>
  </si>
  <si>
    <t>Bello</t>
  </si>
  <si>
    <t>Hatillo de Loba</t>
  </si>
  <si>
    <t>Chiquinquirá</t>
  </si>
  <si>
    <t>Pácora</t>
  </si>
  <si>
    <t>Valparaíso</t>
  </si>
  <si>
    <t>Tauramena</t>
  </si>
  <si>
    <t>La Sierra</t>
  </si>
  <si>
    <t>Juradó</t>
  </si>
  <si>
    <t>Planeta Rica</t>
  </si>
  <si>
    <t>Chaguaní</t>
  </si>
  <si>
    <t>La Argentina</t>
  </si>
  <si>
    <t>Pivijay</t>
  </si>
  <si>
    <t>Mesetas</t>
  </si>
  <si>
    <t>El Charco</t>
  </si>
  <si>
    <t>Gramalote</t>
  </si>
  <si>
    <t>Charalá</t>
  </si>
  <si>
    <t>Sampués</t>
  </si>
  <si>
    <t>Falan</t>
  </si>
  <si>
    <t>El Cerrito</t>
  </si>
  <si>
    <t>Belmira</t>
  </si>
  <si>
    <t>Magangué</t>
  </si>
  <si>
    <t>Chíquiza</t>
  </si>
  <si>
    <t>Palestina</t>
  </si>
  <si>
    <t>Trinidad</t>
  </si>
  <si>
    <t>La Vega</t>
  </si>
  <si>
    <t>Pailitas</t>
  </si>
  <si>
    <t>Lloró</t>
  </si>
  <si>
    <t>Pueblo Nuevo</t>
  </si>
  <si>
    <t>Chía</t>
  </si>
  <si>
    <t>La Plata</t>
  </si>
  <si>
    <t>Plato</t>
  </si>
  <si>
    <t>Puerto Concordia</t>
  </si>
  <si>
    <t>El Peñol</t>
  </si>
  <si>
    <t>Hacarí</t>
  </si>
  <si>
    <t>Charta</t>
  </si>
  <si>
    <t>San Benito Abad</t>
  </si>
  <si>
    <t>Flandes</t>
  </si>
  <si>
    <t>El Dovio</t>
  </si>
  <si>
    <t>Betania</t>
  </si>
  <si>
    <t>Mahates</t>
  </si>
  <si>
    <t>Chiscas</t>
  </si>
  <si>
    <t>Pensilvania</t>
  </si>
  <si>
    <t>López</t>
  </si>
  <si>
    <t>Pelaya</t>
  </si>
  <si>
    <t>Medio Atrato</t>
  </si>
  <si>
    <t>Puerto Escondido</t>
  </si>
  <si>
    <t>Chipaque</t>
  </si>
  <si>
    <t>Nátaga</t>
  </si>
  <si>
    <t>Pueblo Viejo</t>
  </si>
  <si>
    <t>Puerto Gaitán</t>
  </si>
  <si>
    <t>El Rosario</t>
  </si>
  <si>
    <t>Herrán</t>
  </si>
  <si>
    <t>San Juan de Betulia</t>
  </si>
  <si>
    <t>Fresno</t>
  </si>
  <si>
    <t>Florida</t>
  </si>
  <si>
    <t>Margarita</t>
  </si>
  <si>
    <t>Chita</t>
  </si>
  <si>
    <t>Riosucio</t>
  </si>
  <si>
    <t>Yopal</t>
  </si>
  <si>
    <t>Mercaderes</t>
  </si>
  <si>
    <t>Pueblo Bello</t>
  </si>
  <si>
    <t>Medio Baudó</t>
  </si>
  <si>
    <t>Puerto Libertador</t>
  </si>
  <si>
    <t>Choachí</t>
  </si>
  <si>
    <t>Neiva</t>
  </si>
  <si>
    <t>Remolino</t>
  </si>
  <si>
    <t>Puerto Lleras</t>
  </si>
  <si>
    <t>El Tablón de Gómez</t>
  </si>
  <si>
    <t>La Esperanza</t>
  </si>
  <si>
    <t>Chipatá</t>
  </si>
  <si>
    <t>San Luis de Sincé</t>
  </si>
  <si>
    <t>Guamo</t>
  </si>
  <si>
    <t>Ginebra</t>
  </si>
  <si>
    <t>María la Baja</t>
  </si>
  <si>
    <t>Chitaraque</t>
  </si>
  <si>
    <t>Miranda</t>
  </si>
  <si>
    <t>Río de Oro</t>
  </si>
  <si>
    <t>Medio San Juan</t>
  </si>
  <si>
    <t>Purísima</t>
  </si>
  <si>
    <t>Chocontá</t>
  </si>
  <si>
    <t>Oporapa</t>
  </si>
  <si>
    <t>Sabanas de San Angel</t>
  </si>
  <si>
    <t>Puerto López</t>
  </si>
  <si>
    <t>La Playa</t>
  </si>
  <si>
    <t>Cimitarra</t>
  </si>
  <si>
    <t>San Marcos</t>
  </si>
  <si>
    <t>Herveo</t>
  </si>
  <si>
    <t>Guacarí</t>
  </si>
  <si>
    <t>Buriticá</t>
  </si>
  <si>
    <t>Mompós</t>
  </si>
  <si>
    <t>Chivatá</t>
  </si>
  <si>
    <t>Salamina</t>
  </si>
  <si>
    <t>Morales</t>
  </si>
  <si>
    <t>San Alberto</t>
  </si>
  <si>
    <t>Nóvita</t>
  </si>
  <si>
    <t>Sahagún</t>
  </si>
  <si>
    <t>Cogua</t>
  </si>
  <si>
    <t>Paicol</t>
  </si>
  <si>
    <t>Francisco Pizarro</t>
  </si>
  <si>
    <t>Labateca</t>
  </si>
  <si>
    <t>Concepción</t>
  </si>
  <si>
    <t>San Onofre</t>
  </si>
  <si>
    <t>Honda</t>
  </si>
  <si>
    <t>Guadalajara de Buga</t>
  </si>
  <si>
    <t>Cáceres</t>
  </si>
  <si>
    <t>Montecristo</t>
  </si>
  <si>
    <t>Chivor</t>
  </si>
  <si>
    <t>Samaná</t>
  </si>
  <si>
    <t>Padilla</t>
  </si>
  <si>
    <t>San Diego</t>
  </si>
  <si>
    <t>Nuquí</t>
  </si>
  <si>
    <t>San Andrés Sotavento</t>
  </si>
  <si>
    <t>Cota</t>
  </si>
  <si>
    <t>Palermo</t>
  </si>
  <si>
    <t>San Sebastián de Buenavista</t>
  </si>
  <si>
    <t>Restrepo</t>
  </si>
  <si>
    <t>Funes</t>
  </si>
  <si>
    <t>Los Patios</t>
  </si>
  <si>
    <t>Confines</t>
  </si>
  <si>
    <t>San Pedro</t>
  </si>
  <si>
    <t>Ibagué</t>
  </si>
  <si>
    <t>Jamundí</t>
  </si>
  <si>
    <t>Caicedo</t>
  </si>
  <si>
    <t>Ciénega</t>
  </si>
  <si>
    <t>San José</t>
  </si>
  <si>
    <t>Páez</t>
  </si>
  <si>
    <t>San Martín</t>
  </si>
  <si>
    <t>Quibdó</t>
  </si>
  <si>
    <t>San Antero</t>
  </si>
  <si>
    <t>Cucunubá</t>
  </si>
  <si>
    <t>San Zenón</t>
  </si>
  <si>
    <t>San Carlos de Guaroa</t>
  </si>
  <si>
    <t>Guachucal</t>
  </si>
  <si>
    <t>Lourdes</t>
  </si>
  <si>
    <t>Contratación</t>
  </si>
  <si>
    <t>Santiago de Tolú</t>
  </si>
  <si>
    <t>Icononzo</t>
  </si>
  <si>
    <t>La Cumbre</t>
  </si>
  <si>
    <t>Norosí</t>
  </si>
  <si>
    <t>Cómbita</t>
  </si>
  <si>
    <t>Supía</t>
  </si>
  <si>
    <t>Patía</t>
  </si>
  <si>
    <t>Tamalameque</t>
  </si>
  <si>
    <t>Río Iro</t>
  </si>
  <si>
    <t>San Bernardo del Viento</t>
  </si>
  <si>
    <t>El Colegio</t>
  </si>
  <si>
    <t>Pital</t>
  </si>
  <si>
    <t>Santa Ana</t>
  </si>
  <si>
    <t>San Juan de Arama</t>
  </si>
  <si>
    <t>Guaitarilla</t>
  </si>
  <si>
    <t>Mutiscua</t>
  </si>
  <si>
    <t>Coromoro</t>
  </si>
  <si>
    <t>Sincelejo</t>
  </si>
  <si>
    <t>Lérida</t>
  </si>
  <si>
    <t>Campamento</t>
  </si>
  <si>
    <t>Pinillos</t>
  </si>
  <si>
    <t>Coper</t>
  </si>
  <si>
    <t>Victoria</t>
  </si>
  <si>
    <t>Piamonte</t>
  </si>
  <si>
    <t>Valledupar</t>
  </si>
  <si>
    <t>Río Quito</t>
  </si>
  <si>
    <t>San Carlos</t>
  </si>
  <si>
    <t>Pitalito</t>
  </si>
  <si>
    <t>Santa Bárbara de Pinto</t>
  </si>
  <si>
    <t>San Juanito</t>
  </si>
  <si>
    <t>Gualmatán</t>
  </si>
  <si>
    <t>Ocaña</t>
  </si>
  <si>
    <t>Curití</t>
  </si>
  <si>
    <t>Líbano</t>
  </si>
  <si>
    <t>Cañasgordas</t>
  </si>
  <si>
    <t>Regidor</t>
  </si>
  <si>
    <t>Corrales</t>
  </si>
  <si>
    <t>Villamaría</t>
  </si>
  <si>
    <t>Piendamó</t>
  </si>
  <si>
    <t>San José de Uré</t>
  </si>
  <si>
    <t>El Rosal</t>
  </si>
  <si>
    <t>Rivera</t>
  </si>
  <si>
    <t>Santa Marta</t>
  </si>
  <si>
    <t>Iles</t>
  </si>
  <si>
    <t>Pamplona</t>
  </si>
  <si>
    <t>El Carmen de Chucurí</t>
  </si>
  <si>
    <t>Tolú Viejo</t>
  </si>
  <si>
    <t>Mariquita</t>
  </si>
  <si>
    <t>Obando</t>
  </si>
  <si>
    <t>Caracolí</t>
  </si>
  <si>
    <t>Río Viejo</t>
  </si>
  <si>
    <t>Covarachía</t>
  </si>
  <si>
    <t>Viterbo</t>
  </si>
  <si>
    <t>Popayán</t>
  </si>
  <si>
    <t>San José del Palmar</t>
  </si>
  <si>
    <t>San Pelayo</t>
  </si>
  <si>
    <t>Facatativá</t>
  </si>
  <si>
    <t>Saladoblanco</t>
  </si>
  <si>
    <t>Sitionuevo</t>
  </si>
  <si>
    <t>Uribe</t>
  </si>
  <si>
    <t>Imués</t>
  </si>
  <si>
    <t>Pamplonita</t>
  </si>
  <si>
    <t>El Guacamayo</t>
  </si>
  <si>
    <t>Melgar</t>
  </si>
  <si>
    <t>Palmira</t>
  </si>
  <si>
    <t>Caramanta</t>
  </si>
  <si>
    <t>San Cristóbal</t>
  </si>
  <si>
    <t>Cubará</t>
  </si>
  <si>
    <t>Puerto Tejada</t>
  </si>
  <si>
    <t>Sipí</t>
  </si>
  <si>
    <t>Tierralta</t>
  </si>
  <si>
    <t>Fomeque</t>
  </si>
  <si>
    <t>San Agustín</t>
  </si>
  <si>
    <t>Tenerife</t>
  </si>
  <si>
    <t>Villavicencio</t>
  </si>
  <si>
    <t>Ipiales</t>
  </si>
  <si>
    <t>Murillo</t>
  </si>
  <si>
    <t>Pradera</t>
  </si>
  <si>
    <t>Carepa</t>
  </si>
  <si>
    <t>San Estanislao</t>
  </si>
  <si>
    <t>Cucaita</t>
  </si>
  <si>
    <t>Puracé</t>
  </si>
  <si>
    <t>Tadó</t>
  </si>
  <si>
    <t>Tuchín</t>
  </si>
  <si>
    <t>Fosca</t>
  </si>
  <si>
    <t>Santa María</t>
  </si>
  <si>
    <t>Zapayán</t>
  </si>
  <si>
    <t>Vista Hermosa</t>
  </si>
  <si>
    <t>La Cruz</t>
  </si>
  <si>
    <t>Ragonvalia</t>
  </si>
  <si>
    <t>El Playón</t>
  </si>
  <si>
    <t>Natagaima</t>
  </si>
  <si>
    <t>Carolina</t>
  </si>
  <si>
    <t>San Fernando</t>
  </si>
  <si>
    <t>Cuítiva</t>
  </si>
  <si>
    <t>Rosas</t>
  </si>
  <si>
    <t>Unguía</t>
  </si>
  <si>
    <t>Valencia</t>
  </si>
  <si>
    <t>Funza</t>
  </si>
  <si>
    <t>Suaza</t>
  </si>
  <si>
    <t>Zona Bananera</t>
  </si>
  <si>
    <t>La Florida</t>
  </si>
  <si>
    <t>Salazar</t>
  </si>
  <si>
    <t>Encino</t>
  </si>
  <si>
    <t>Ortega</t>
  </si>
  <si>
    <t>Riofrío</t>
  </si>
  <si>
    <t>Caucasia</t>
  </si>
  <si>
    <t>San Jacinto</t>
  </si>
  <si>
    <t>Duitama</t>
  </si>
  <si>
    <t>San Sebastián</t>
  </si>
  <si>
    <t>Unión Panamericana</t>
  </si>
  <si>
    <t>Fúquene</t>
  </si>
  <si>
    <t>Tarqui</t>
  </si>
  <si>
    <t>La Llanada</t>
  </si>
  <si>
    <t>San Calixto</t>
  </si>
  <si>
    <t>Enciso</t>
  </si>
  <si>
    <t>Palocabildo</t>
  </si>
  <si>
    <t>Roldanillo</t>
  </si>
  <si>
    <t>Chigorodó</t>
  </si>
  <si>
    <t>San Jacinto del Cauca</t>
  </si>
  <si>
    <t>El Cocuy</t>
  </si>
  <si>
    <t>Santa Rosa</t>
  </si>
  <si>
    <t>Fusagasugá</t>
  </si>
  <si>
    <t>Tello</t>
  </si>
  <si>
    <t>La Tola</t>
  </si>
  <si>
    <t>San Cayetano</t>
  </si>
  <si>
    <t>Florián</t>
  </si>
  <si>
    <t>Piedras</t>
  </si>
  <si>
    <t>Cisneros</t>
  </si>
  <si>
    <t>San Juan Nepomuceno</t>
  </si>
  <si>
    <t>El Espino</t>
  </si>
  <si>
    <t>Santander de Quilichao</t>
  </si>
  <si>
    <t>Gachala</t>
  </si>
  <si>
    <t>Teruel</t>
  </si>
  <si>
    <t>Floridablanca</t>
  </si>
  <si>
    <t>Planadas</t>
  </si>
  <si>
    <t>Sevilla</t>
  </si>
  <si>
    <t>Ciudad Bolívar</t>
  </si>
  <si>
    <t>San Martín de Loba</t>
  </si>
  <si>
    <t>Firavitoba</t>
  </si>
  <si>
    <t>Silvia</t>
  </si>
  <si>
    <t>Gachancipá</t>
  </si>
  <si>
    <t>Tesalia</t>
  </si>
  <si>
    <t>Leiva</t>
  </si>
  <si>
    <t>Sardinata</t>
  </si>
  <si>
    <t>Galán</t>
  </si>
  <si>
    <t>Prado</t>
  </si>
  <si>
    <t>Toro</t>
  </si>
  <si>
    <t>Cocorná</t>
  </si>
  <si>
    <t>San Pablo de Borbur</t>
  </si>
  <si>
    <t>Floresta</t>
  </si>
  <si>
    <t>Sotara</t>
  </si>
  <si>
    <t>Gachetá</t>
  </si>
  <si>
    <t>Timaná</t>
  </si>
  <si>
    <t>Linares</t>
  </si>
  <si>
    <t>Silos</t>
  </si>
  <si>
    <t>Gambita</t>
  </si>
  <si>
    <t>Purificación</t>
  </si>
  <si>
    <t>Trujillo</t>
  </si>
  <si>
    <t>Santa Catalina</t>
  </si>
  <si>
    <t>Gachantivá</t>
  </si>
  <si>
    <t>Suárez</t>
  </si>
  <si>
    <t>Gama</t>
  </si>
  <si>
    <t>Villavieja</t>
  </si>
  <si>
    <t>Los Andes</t>
  </si>
  <si>
    <t>Teorama</t>
  </si>
  <si>
    <t>Girón</t>
  </si>
  <si>
    <t>Rio Blanco</t>
  </si>
  <si>
    <t>Tuluá</t>
  </si>
  <si>
    <t>Gameza</t>
  </si>
  <si>
    <t>Girardot</t>
  </si>
  <si>
    <t>Yaguará</t>
  </si>
  <si>
    <t>Magüí</t>
  </si>
  <si>
    <t>Tibú</t>
  </si>
  <si>
    <t>Guaca</t>
  </si>
  <si>
    <t>Roncesvalles</t>
  </si>
  <si>
    <t>Ulloa</t>
  </si>
  <si>
    <t>Copacabana</t>
  </si>
  <si>
    <t>Santa Rosa del Sur</t>
  </si>
  <si>
    <t>Garagoa</t>
  </si>
  <si>
    <t>Timbío</t>
  </si>
  <si>
    <t>Mallama</t>
  </si>
  <si>
    <t>Toledo</t>
  </si>
  <si>
    <t>Rovira</t>
  </si>
  <si>
    <t>Versalles</t>
  </si>
  <si>
    <t>Dabeiba</t>
  </si>
  <si>
    <t>Simití</t>
  </si>
  <si>
    <t>Guacamayas</t>
  </si>
  <si>
    <t>Timbiquí</t>
  </si>
  <si>
    <t>Guachetá</t>
  </si>
  <si>
    <t>Mosquera</t>
  </si>
  <si>
    <t>Villa Caro</t>
  </si>
  <si>
    <t>Guapotá</t>
  </si>
  <si>
    <t>Saldaña</t>
  </si>
  <si>
    <t>Vijes</t>
  </si>
  <si>
    <t>Don Matías</t>
  </si>
  <si>
    <t>Soplaviento</t>
  </si>
  <si>
    <t>Guateque</t>
  </si>
  <si>
    <t>Toribio</t>
  </si>
  <si>
    <t>Guaduas</t>
  </si>
  <si>
    <t>Villa del Rosario</t>
  </si>
  <si>
    <t>Guavatá</t>
  </si>
  <si>
    <t>San Antonio</t>
  </si>
  <si>
    <t>Yotoco</t>
  </si>
  <si>
    <t>Ebéjico</t>
  </si>
  <si>
    <t>Talaigua Nuevo</t>
  </si>
  <si>
    <t>Guayatá</t>
  </si>
  <si>
    <t>Totoró</t>
  </si>
  <si>
    <t>Guasca</t>
  </si>
  <si>
    <t>Olaya Herrera</t>
  </si>
  <si>
    <t>Güepsa</t>
  </si>
  <si>
    <t>San Luis</t>
  </si>
  <si>
    <t>Yumbo</t>
  </si>
  <si>
    <t>El Bagre</t>
  </si>
  <si>
    <t>Tiquisio</t>
  </si>
  <si>
    <t>Güicán</t>
  </si>
  <si>
    <t>Villa Rica</t>
  </si>
  <si>
    <t>Guataquí</t>
  </si>
  <si>
    <t>Ospina</t>
  </si>
  <si>
    <t>Hato</t>
  </si>
  <si>
    <t>Santa Isabel</t>
  </si>
  <si>
    <t>Zarzal</t>
  </si>
  <si>
    <t>El Carmen de Viboral</t>
  </si>
  <si>
    <t>Turbaco</t>
  </si>
  <si>
    <t>Iza</t>
  </si>
  <si>
    <t>Guatavita</t>
  </si>
  <si>
    <t>Pasto</t>
  </si>
  <si>
    <t>Jesús María</t>
  </si>
  <si>
    <t>El Santuario</t>
  </si>
  <si>
    <t>Turbaná</t>
  </si>
  <si>
    <t>Jenesano</t>
  </si>
  <si>
    <t>Guayabal de Siquima</t>
  </si>
  <si>
    <t>Policarpa</t>
  </si>
  <si>
    <t>Jordán</t>
  </si>
  <si>
    <t>Valle de San Juan</t>
  </si>
  <si>
    <t>Entrerrios</t>
  </si>
  <si>
    <t>Jericó</t>
  </si>
  <si>
    <t>Guayabetal</t>
  </si>
  <si>
    <t>Potosí</t>
  </si>
  <si>
    <t>La Belleza</t>
  </si>
  <si>
    <t>Venadillo</t>
  </si>
  <si>
    <t>Envigado</t>
  </si>
  <si>
    <t>Zambrano</t>
  </si>
  <si>
    <t>La Capilla</t>
  </si>
  <si>
    <t>Gutiérrez</t>
  </si>
  <si>
    <t>Villahermosa</t>
  </si>
  <si>
    <t>Fredonia</t>
  </si>
  <si>
    <t>La Uvita</t>
  </si>
  <si>
    <t>Jerusalén</t>
  </si>
  <si>
    <t>Puerres</t>
  </si>
  <si>
    <t>Landázuri</t>
  </si>
  <si>
    <t>Villarrica</t>
  </si>
  <si>
    <t>Frontino</t>
  </si>
  <si>
    <t>Junín</t>
  </si>
  <si>
    <t>Pupiales</t>
  </si>
  <si>
    <t>Lebríja</t>
  </si>
  <si>
    <t>Giraldo</t>
  </si>
  <si>
    <t>Labranzagrande</t>
  </si>
  <si>
    <t>La Calera</t>
  </si>
  <si>
    <t>Ricaurte</t>
  </si>
  <si>
    <t>Los Santos</t>
  </si>
  <si>
    <t>Girardota</t>
  </si>
  <si>
    <t>Macanal</t>
  </si>
  <si>
    <t>La Mesa</t>
  </si>
  <si>
    <t>Roberto Payán</t>
  </si>
  <si>
    <t>Macaravita</t>
  </si>
  <si>
    <t>Gómez Plata</t>
  </si>
  <si>
    <t>Maripí</t>
  </si>
  <si>
    <t>La Palma</t>
  </si>
  <si>
    <t>Samaniego</t>
  </si>
  <si>
    <t>Málaga</t>
  </si>
  <si>
    <t>La Peña</t>
  </si>
  <si>
    <t>San Andrés de Tumaco</t>
  </si>
  <si>
    <t>Matanza</t>
  </si>
  <si>
    <t>Mongua</t>
  </si>
  <si>
    <t>San Bernardo</t>
  </si>
  <si>
    <t>Mogotes</t>
  </si>
  <si>
    <t>Guarne</t>
  </si>
  <si>
    <t>Monguí</t>
  </si>
  <si>
    <t>Lenguazaque</t>
  </si>
  <si>
    <t>San Lorenzo</t>
  </si>
  <si>
    <t>Molagavita</t>
  </si>
  <si>
    <t>Guatapé</t>
  </si>
  <si>
    <t>Moniquirá</t>
  </si>
  <si>
    <t>Macheta</t>
  </si>
  <si>
    <t>San Pablo</t>
  </si>
  <si>
    <t>Ocamonte</t>
  </si>
  <si>
    <t>Heliconia</t>
  </si>
  <si>
    <t>Motavita</t>
  </si>
  <si>
    <t>Madrid</t>
  </si>
  <si>
    <t>San Pedro de Cartago</t>
  </si>
  <si>
    <t>Oiba</t>
  </si>
  <si>
    <t>Hispania</t>
  </si>
  <si>
    <t>Muzo</t>
  </si>
  <si>
    <t>Manta</t>
  </si>
  <si>
    <t>Sandoná</t>
  </si>
  <si>
    <t>Onzaga</t>
  </si>
  <si>
    <t>Itagui</t>
  </si>
  <si>
    <t>Nobsa</t>
  </si>
  <si>
    <t>Medina</t>
  </si>
  <si>
    <t>Santa Bárbara</t>
  </si>
  <si>
    <t>Palmar</t>
  </si>
  <si>
    <t>Ituango</t>
  </si>
  <si>
    <t>Nuevo Colón</t>
  </si>
  <si>
    <t>Santacruz</t>
  </si>
  <si>
    <t>Palmas del Socorro</t>
  </si>
  <si>
    <t>Jardín</t>
  </si>
  <si>
    <t>Oicatá</t>
  </si>
  <si>
    <t>Sapuyes</t>
  </si>
  <si>
    <t>Páramo</t>
  </si>
  <si>
    <t>Otanche</t>
  </si>
  <si>
    <t>Nemocón</t>
  </si>
  <si>
    <t>Taminango</t>
  </si>
  <si>
    <t>Piedecuesta</t>
  </si>
  <si>
    <t>La Ceja</t>
  </si>
  <si>
    <t>Pachavita</t>
  </si>
  <si>
    <t>Nilo</t>
  </si>
  <si>
    <t>Tangua</t>
  </si>
  <si>
    <t>Pinchote</t>
  </si>
  <si>
    <t>La Estrella</t>
  </si>
  <si>
    <t>Nimaima</t>
  </si>
  <si>
    <t>Túquerres</t>
  </si>
  <si>
    <t>Puente Nacional</t>
  </si>
  <si>
    <t>La Pintada</t>
  </si>
  <si>
    <t>Paipa</t>
  </si>
  <si>
    <t>Nocaima</t>
  </si>
  <si>
    <t>Yacuanquer</t>
  </si>
  <si>
    <t>Puerto Parra</t>
  </si>
  <si>
    <t>Pajarito</t>
  </si>
  <si>
    <t>Pacho</t>
  </si>
  <si>
    <t>Puerto Wilches</t>
  </si>
  <si>
    <t>Liborina</t>
  </si>
  <si>
    <t>Panqueba</t>
  </si>
  <si>
    <t>Paime</t>
  </si>
  <si>
    <t>Rionegro</t>
  </si>
  <si>
    <t>Maceo</t>
  </si>
  <si>
    <t>Pauna</t>
  </si>
  <si>
    <t>Pandi</t>
  </si>
  <si>
    <t>Sabana de Torres</t>
  </si>
  <si>
    <t>Marinilla</t>
  </si>
  <si>
    <t>Paya</t>
  </si>
  <si>
    <t>Paratebueno</t>
  </si>
  <si>
    <t>Medellín</t>
  </si>
  <si>
    <t>Paz de Río</t>
  </si>
  <si>
    <t>Pasca</t>
  </si>
  <si>
    <t>San Benito</t>
  </si>
  <si>
    <t>Montebello</t>
  </si>
  <si>
    <t>Pesca</t>
  </si>
  <si>
    <t>Puerto Salgar</t>
  </si>
  <si>
    <t>San Gil</t>
  </si>
  <si>
    <t>Murindó</t>
  </si>
  <si>
    <t>Pisba</t>
  </si>
  <si>
    <t>Pulí</t>
  </si>
  <si>
    <t>San Joaquín</t>
  </si>
  <si>
    <t>Mutatá</t>
  </si>
  <si>
    <t>Puerto Boyacá</t>
  </si>
  <si>
    <t>Quebradanegra</t>
  </si>
  <si>
    <t>San José de Miranda</t>
  </si>
  <si>
    <t>Quípama</t>
  </si>
  <si>
    <t>Quetame</t>
  </si>
  <si>
    <t>Nechí</t>
  </si>
  <si>
    <t>Ramiriquí</t>
  </si>
  <si>
    <t>Quipile</t>
  </si>
  <si>
    <t>San Vicente de Chucurí</t>
  </si>
  <si>
    <t>Necoclí</t>
  </si>
  <si>
    <t>Ráquira</t>
  </si>
  <si>
    <t>Olaya</t>
  </si>
  <si>
    <t>Rondón</t>
  </si>
  <si>
    <t>San Antonio del Tequendama</t>
  </si>
  <si>
    <t>Santa Helena del Opón</t>
  </si>
  <si>
    <t>Peñol</t>
  </si>
  <si>
    <t>Saboyá</t>
  </si>
  <si>
    <t>Simacota</t>
  </si>
  <si>
    <t>Peque</t>
  </si>
  <si>
    <t>Sáchica</t>
  </si>
  <si>
    <t>Socorro</t>
  </si>
  <si>
    <t>Pueblorrico</t>
  </si>
  <si>
    <t>Samacá</t>
  </si>
  <si>
    <t>Suaita</t>
  </si>
  <si>
    <t>Puerto Berrío</t>
  </si>
  <si>
    <t>San Eduardo</t>
  </si>
  <si>
    <t>San Juan de Río Seco</t>
  </si>
  <si>
    <t>Puerto Nare</t>
  </si>
  <si>
    <t>San José de Pare</t>
  </si>
  <si>
    <t>Sasaima</t>
  </si>
  <si>
    <t>Suratá</t>
  </si>
  <si>
    <t>Puerto Triunfo</t>
  </si>
  <si>
    <t>Sesquilé</t>
  </si>
  <si>
    <t>Tona</t>
  </si>
  <si>
    <t>Remedios</t>
  </si>
  <si>
    <t>San Mateo</t>
  </si>
  <si>
    <t>Sibaté</t>
  </si>
  <si>
    <t>Valle de San José</t>
  </si>
  <si>
    <t>Retiro</t>
  </si>
  <si>
    <t>San Miguel de Sema</t>
  </si>
  <si>
    <t>Silvania</t>
  </si>
  <si>
    <t>Vélez</t>
  </si>
  <si>
    <t>Simijaca</t>
  </si>
  <si>
    <t>Vetas</t>
  </si>
  <si>
    <t>Soacha</t>
  </si>
  <si>
    <t>Sabaneta</t>
  </si>
  <si>
    <t>Santa Rosa de Viterbo</t>
  </si>
  <si>
    <t>Sopó</t>
  </si>
  <si>
    <t>Zapatoca</t>
  </si>
  <si>
    <t>Salgar</t>
  </si>
  <si>
    <t>Santa Sofía</t>
  </si>
  <si>
    <t>Subachoque</t>
  </si>
  <si>
    <t>San Andrés de Cuerquía</t>
  </si>
  <si>
    <t>Santana</t>
  </si>
  <si>
    <t>Suesca</t>
  </si>
  <si>
    <t>Sativanorte</t>
  </si>
  <si>
    <t>Supatá</t>
  </si>
  <si>
    <t>Sativasur</t>
  </si>
  <si>
    <t>Susa</t>
  </si>
  <si>
    <t>San Jerónimo</t>
  </si>
  <si>
    <t>Siachoque</t>
  </si>
  <si>
    <t>Sutatausa</t>
  </si>
  <si>
    <t>San José de La Montaña</t>
  </si>
  <si>
    <t>Soatá</t>
  </si>
  <si>
    <t>Tabio</t>
  </si>
  <si>
    <t>San Juan de Urabá</t>
  </si>
  <si>
    <t>Socha</t>
  </si>
  <si>
    <t>Tausa</t>
  </si>
  <si>
    <t>Socotá</t>
  </si>
  <si>
    <t>Tena</t>
  </si>
  <si>
    <t>Sogamoso</t>
  </si>
  <si>
    <t>Tenjo</t>
  </si>
  <si>
    <t>San Pedro de Uraba</t>
  </si>
  <si>
    <t>Somondoco</t>
  </si>
  <si>
    <t>Tibacuy</t>
  </si>
  <si>
    <t>San Rafael</t>
  </si>
  <si>
    <t>Sora</t>
  </si>
  <si>
    <t>Tibirita</t>
  </si>
  <si>
    <t>San Roque</t>
  </si>
  <si>
    <t>Soracá</t>
  </si>
  <si>
    <t>Tocaima</t>
  </si>
  <si>
    <t>San Vicente</t>
  </si>
  <si>
    <t>Sotaquirá</t>
  </si>
  <si>
    <t>Tocancipá</t>
  </si>
  <si>
    <t>Susacón</t>
  </si>
  <si>
    <t>Topaipí</t>
  </si>
  <si>
    <t>Santa Rosa de Osos</t>
  </si>
  <si>
    <t>Sutamarchán</t>
  </si>
  <si>
    <t>Ubalá</t>
  </si>
  <si>
    <t>Santafé de Antioquia</t>
  </si>
  <si>
    <t>Sutatenza</t>
  </si>
  <si>
    <t>Ubaque</t>
  </si>
  <si>
    <t>Santo Domingo</t>
  </si>
  <si>
    <t>Tasco</t>
  </si>
  <si>
    <t>Une</t>
  </si>
  <si>
    <t>Segovia</t>
  </si>
  <si>
    <t>Tenza</t>
  </si>
  <si>
    <t>Útica</t>
  </si>
  <si>
    <t>Sonsón</t>
  </si>
  <si>
    <t>Tibaná</t>
  </si>
  <si>
    <t>Venecia</t>
  </si>
  <si>
    <t>Sopetrán</t>
  </si>
  <si>
    <t>Tibasosa</t>
  </si>
  <si>
    <t>Vergara</t>
  </si>
  <si>
    <t>Támesis</t>
  </si>
  <si>
    <t>Tinjacá</t>
  </si>
  <si>
    <t>Vianí</t>
  </si>
  <si>
    <t>Tarazá</t>
  </si>
  <si>
    <t>Tipacoque</t>
  </si>
  <si>
    <t>Villa de San Diego de Ubate</t>
  </si>
  <si>
    <t>Tarso</t>
  </si>
  <si>
    <t>Toca</t>
  </si>
  <si>
    <t>Villagómez</t>
  </si>
  <si>
    <t>Titiribí</t>
  </si>
  <si>
    <t>Togüí</t>
  </si>
  <si>
    <t>Villapinzón</t>
  </si>
  <si>
    <t>Tópaga</t>
  </si>
  <si>
    <t>Villeta</t>
  </si>
  <si>
    <t>Turbo</t>
  </si>
  <si>
    <t>Tota</t>
  </si>
  <si>
    <t>Viotá</t>
  </si>
  <si>
    <t>Uramita</t>
  </si>
  <si>
    <t>Tunja</t>
  </si>
  <si>
    <t>Yacopí</t>
  </si>
  <si>
    <t>Urrao</t>
  </si>
  <si>
    <t>Tununguá</t>
  </si>
  <si>
    <t>Zipacón</t>
  </si>
  <si>
    <t>Valdivia</t>
  </si>
  <si>
    <t>Turmequé</t>
  </si>
  <si>
    <t>Zipaquirá</t>
  </si>
  <si>
    <t>Tuta</t>
  </si>
  <si>
    <t>Vegachí</t>
  </si>
  <si>
    <t>Tutazá</t>
  </si>
  <si>
    <t>Umbita</t>
  </si>
  <si>
    <t>Vigía del Fuerte</t>
  </si>
  <si>
    <t>Ventaquemada</t>
  </si>
  <si>
    <t>Yalí</t>
  </si>
  <si>
    <t>Villa de Leyva</t>
  </si>
  <si>
    <t>Yarumal</t>
  </si>
  <si>
    <t>Viracachá</t>
  </si>
  <si>
    <t>Yolombó</t>
  </si>
  <si>
    <t>Zetaquira</t>
  </si>
  <si>
    <t>Yondó</t>
  </si>
  <si>
    <t>Zaragoza</t>
  </si>
  <si>
    <t>Tipología de proyecto *</t>
  </si>
  <si>
    <t>General</t>
  </si>
  <si>
    <t>PRESIDENCIA DE LA REPUBLICA - GESTION GENERAL (Presidencia De La República)</t>
  </si>
  <si>
    <t>Sector *</t>
  </si>
  <si>
    <t>Presidencia De La República</t>
  </si>
  <si>
    <t>Es la Suma de (Proceso+Objeto+Localización)</t>
  </si>
  <si>
    <t>0201 - Articulación y fortalecimiento de la respuesta del Estado en materio de Derechos Humanos desde el Sector Presidencia</t>
  </si>
  <si>
    <t>0202 - Gestión de espacios para fortalecer el desarrollo integral de la primera infancia desde el sector Presidencia</t>
  </si>
  <si>
    <t>0203 - Consolidación de la lucha contra la corrupción desde el sector Presidencia</t>
  </si>
  <si>
    <t>0204 - Gestión para impulsar el desarrollo integral de los y las jóvenes desde el Sector Presidencia</t>
  </si>
  <si>
    <t>0205 - Fortalecimiento de las capacidades institucionales en transversalización del enfoque de género dentro de las entidades de los niveles nacional y territorial desde el Sector Presidencia</t>
  </si>
  <si>
    <t>0206 - Acción Integral contra minas antipersonal como mecanismo de transición hacia la paz territorial desde el Sector Presidencia</t>
  </si>
  <si>
    <t>0207 - Prevención y mitigación del riesgo de desastres desde el sector Presidencia</t>
  </si>
  <si>
    <t>0208 - Gestión de la cooperación internacional del sector Presidencia</t>
  </si>
  <si>
    <t>0209 - Fortalecimiento de la infraestructura físicade las entidades del Estado del nivel nacional desde el Sector Presidencia</t>
  </si>
  <si>
    <t>0210 - Mecanismos de transición hacia la paz a nivel nacional y territorial desde el sector Presidencia</t>
  </si>
  <si>
    <t>0211 - Reintegración de personas y grupos alzados en armas desde el Sector Presidencia</t>
  </si>
  <si>
    <t>0299- Fortalecimiento de la gestión y dirección del Sector Presidencia</t>
  </si>
  <si>
    <t>0213 - Fortalecimiento a la garantía plena de derechos de las personas con discapacidad desde el Sector Presidencia de la República</t>
  </si>
  <si>
    <t xml:space="preserve">Productos que tendra disponibles en la cadena de valor para este programa (Campo informativo) </t>
  </si>
  <si>
    <t>Campo donde se pueden visualizar los productos asociados al programa seleccionado</t>
  </si>
  <si>
    <t xml:space="preserve">Plan Nacional de Desarrollo </t>
  </si>
  <si>
    <t>Campo predeterminado por la MGA</t>
  </si>
  <si>
    <t>Estrategia Transversal</t>
  </si>
  <si>
    <t xml:space="preserve">02 - Plan de Desarrollo Departamental o Sectorial </t>
  </si>
  <si>
    <t>Las entidades del sector no requieren diligenciar</t>
  </si>
  <si>
    <t xml:space="preserve">03 - Plan de Desarrollo Distrital o Municipal </t>
  </si>
  <si>
    <t>Problema Central*</t>
  </si>
  <si>
    <t>Efecto Directo 1</t>
  </si>
  <si>
    <t>Efecto Indirecto 1</t>
  </si>
  <si>
    <t>Causa Directa 1</t>
  </si>
  <si>
    <t>Causa Indirecta 1</t>
  </si>
  <si>
    <t>01 - Identificación de los participantes</t>
  </si>
  <si>
    <t>Adicionar participante</t>
  </si>
  <si>
    <t>Seleccione el actor *</t>
  </si>
  <si>
    <t>Actor</t>
  </si>
  <si>
    <t>Departamental</t>
  </si>
  <si>
    <t>Distrital</t>
  </si>
  <si>
    <t>Embajada</t>
  </si>
  <si>
    <t>Municipal</t>
  </si>
  <si>
    <t>Otro</t>
  </si>
  <si>
    <t>Entidad / Otro participante*</t>
  </si>
  <si>
    <t>Intereses o Expectativas</t>
  </si>
  <si>
    <t>Contribución o Gestión</t>
  </si>
  <si>
    <t>Revisar GUIA MGA o videos en la parte de ayuda</t>
  </si>
  <si>
    <t>02 - Análisis de los participantes</t>
  </si>
  <si>
    <t xml:space="preserve">Indicar el tipo de consulta y coordinación que se ha dado o se dará entre los participantes </t>
  </si>
  <si>
    <t xml:space="preserve">01 - Población afectada por el problema
</t>
  </si>
  <si>
    <t>Tipo de población *</t>
  </si>
  <si>
    <t>Personas</t>
  </si>
  <si>
    <t>Número *</t>
  </si>
  <si>
    <t>Fuente de la información *</t>
  </si>
  <si>
    <t>Centro Poblado</t>
  </si>
  <si>
    <t>Resguardo</t>
  </si>
  <si>
    <t>Específica</t>
  </si>
  <si>
    <t>03 - Características demográficas de la población objetivo</t>
  </si>
  <si>
    <t>Clasificación</t>
  </si>
  <si>
    <t>Detalle</t>
  </si>
  <si>
    <t>0 a 14 años</t>
  </si>
  <si>
    <t>15 a 19 años</t>
  </si>
  <si>
    <t>20 a 59 años</t>
  </si>
  <si>
    <t>Mayor de 60 años</t>
  </si>
  <si>
    <t>Número de personas</t>
  </si>
  <si>
    <t>Fuente de la información</t>
  </si>
  <si>
    <t>Grupos étnicos</t>
  </si>
  <si>
    <t>Etarea (Edad)</t>
  </si>
  <si>
    <t>Población Indígena</t>
  </si>
  <si>
    <t>Población Afrocolombiana</t>
  </si>
  <si>
    <t>Población Raizal</t>
  </si>
  <si>
    <t xml:space="preserve"> Pueblo Rom</t>
  </si>
  <si>
    <t xml:space="preserve"> Población Mestiza</t>
  </si>
  <si>
    <t xml:space="preserve"> Población Palenquera</t>
  </si>
  <si>
    <t>Género</t>
  </si>
  <si>
    <t>Masculino</t>
  </si>
  <si>
    <t>Femenino</t>
  </si>
  <si>
    <t>Población Vulnerable</t>
  </si>
  <si>
    <t>Desplazados</t>
  </si>
  <si>
    <t>Discapacitados</t>
  </si>
  <si>
    <t xml:space="preserve"> Víctimas</t>
  </si>
  <si>
    <t>01 - Objetivo general e indicadores de seguimiento</t>
  </si>
  <si>
    <t>Problema central</t>
  </si>
  <si>
    <t>Objetivo general - Propósito*</t>
  </si>
  <si>
    <t>Indicador objetivo</t>
  </si>
  <si>
    <t>Medido a través de</t>
  </si>
  <si>
    <t>Tipo fuente</t>
  </si>
  <si>
    <t>Fuente de verificación</t>
  </si>
  <si>
    <t>medio a través de</t>
  </si>
  <si>
    <t>Área</t>
  </si>
  <si>
    <t>Bits x segundo</t>
  </si>
  <si>
    <t>Bytes</t>
  </si>
  <si>
    <t>Centímetos cúbicos</t>
  </si>
  <si>
    <t>Día</t>
  </si>
  <si>
    <t>Galones</t>
  </si>
  <si>
    <t>Hectáreas</t>
  </si>
  <si>
    <t>Horas</t>
  </si>
  <si>
    <t>Kilogramos</t>
  </si>
  <si>
    <t>Kilómetros</t>
  </si>
  <si>
    <t>Kilómetros cuadrados</t>
  </si>
  <si>
    <t>Kilovatios</t>
  </si>
  <si>
    <t>Litos</t>
  </si>
  <si>
    <t>Longitud</t>
  </si>
  <si>
    <t>Megavatio</t>
  </si>
  <si>
    <t>Ms</t>
  </si>
  <si>
    <t>metros</t>
  </si>
  <si>
    <t>Metros cuadrados</t>
  </si>
  <si>
    <t>Metros cúbicos</t>
  </si>
  <si>
    <t>Metros lineales</t>
  </si>
  <si>
    <t>Millones</t>
  </si>
  <si>
    <t>Millones de pesos</t>
  </si>
  <si>
    <t>Minutos</t>
  </si>
  <si>
    <t>Peso m/c</t>
  </si>
  <si>
    <t>Pesos</t>
  </si>
  <si>
    <t>Porcentaje</t>
  </si>
  <si>
    <t>Puntaje</t>
  </si>
  <si>
    <t>Semana</t>
  </si>
  <si>
    <t>Toneladas</t>
  </si>
  <si>
    <t>Unidad</t>
  </si>
  <si>
    <t>Volumen</t>
  </si>
  <si>
    <t>Tipo de fuente</t>
  </si>
  <si>
    <t>Documentos oficiales</t>
  </si>
  <si>
    <t>Encuesta</t>
  </si>
  <si>
    <t>Entrevista</t>
  </si>
  <si>
    <t>Estadísticas</t>
  </si>
  <si>
    <t>Evaluación</t>
  </si>
  <si>
    <t>Informe</t>
  </si>
  <si>
    <t>Inspección</t>
  </si>
  <si>
    <t>Publicación</t>
  </si>
  <si>
    <t>Registros contables</t>
  </si>
  <si>
    <t xml:space="preserve">02 - Relaciones entre las causas y los objetivos </t>
  </si>
  <si>
    <t>Tipo de Causa</t>
  </si>
  <si>
    <t>Causa relacionada</t>
  </si>
  <si>
    <t>Objetivos específicos</t>
  </si>
  <si>
    <t>Causa Directa N</t>
  </si>
  <si>
    <t>Causa Indirecta N</t>
  </si>
  <si>
    <t>1 - Alternativas de la solución</t>
  </si>
  <si>
    <t>Alternativa</t>
  </si>
  <si>
    <t>Se evaluará con esta herramienta</t>
  </si>
  <si>
    <t>Estado</t>
  </si>
  <si>
    <t>Si</t>
  </si>
  <si>
    <t>SI</t>
  </si>
  <si>
    <t>Identificación y descripción del problema</t>
  </si>
  <si>
    <t>01 - Bien o servicio a entregar o demanda a satisfacer</t>
  </si>
  <si>
    <t>Seleccionar la alternativa: Alternativa 1</t>
  </si>
  <si>
    <t>Descripción</t>
  </si>
  <si>
    <t>Inicio Historia</t>
  </si>
  <si>
    <t>Final Historia</t>
  </si>
  <si>
    <r>
      <t xml:space="preserve">Último año </t>
    </r>
    <r>
      <rPr>
        <b/>
        <sz val="11"/>
        <color rgb="FFFF0000"/>
        <rFont val="Calibri"/>
        <family val="2"/>
        <scheme val="minor"/>
      </rPr>
      <t>del proyecto de inversión</t>
    </r>
  </si>
  <si>
    <t>Año</t>
  </si>
  <si>
    <t>Oferta</t>
  </si>
  <si>
    <t>Demanda</t>
  </si>
  <si>
    <t>Déficit</t>
  </si>
  <si>
    <t>Ejemplo 2015</t>
  </si>
  <si>
    <t>Bien o servicio 1</t>
  </si>
  <si>
    <t>Bien o servicio N</t>
  </si>
  <si>
    <t>Seleccionar la alternativa: Alternativa 2</t>
  </si>
  <si>
    <t>Posición</t>
  </si>
  <si>
    <t>Beneficiario</t>
  </si>
  <si>
    <t>Cooperante</t>
  </si>
  <si>
    <t>Oponente</t>
  </si>
  <si>
    <t>Perjudicado</t>
  </si>
  <si>
    <t>01 - Análisis técnico de la alternativa</t>
  </si>
  <si>
    <t xml:space="preserve">01 - Localización de la alternativa
</t>
  </si>
  <si>
    <t>latitud</t>
  </si>
  <si>
    <t>Aspectos administrativos y políticos</t>
  </si>
  <si>
    <t>Factores</t>
  </si>
  <si>
    <t>X</t>
  </si>
  <si>
    <t>Cercanía de fuentes de abastecimiento</t>
  </si>
  <si>
    <t>Disponibilidad de servicios públicos domiciliarios (Agua, energía y otros)</t>
  </si>
  <si>
    <t>Factores ambientales</t>
  </si>
  <si>
    <t>Medios y costos de transporte</t>
  </si>
  <si>
    <t>Otros</t>
  </si>
  <si>
    <t>Cercanía a la población objetivo</t>
  </si>
  <si>
    <t>Comunicaciones</t>
  </si>
  <si>
    <t>Costo y disponibilidad de terrenos</t>
  </si>
  <si>
    <t>Disponibilidad y costo de mano de obra</t>
  </si>
  <si>
    <t>Estructura impositiva y legal</t>
  </si>
  <si>
    <t>Impacto para la Equidad de Género</t>
  </si>
  <si>
    <t>Orden público</t>
  </si>
  <si>
    <t>Topografía</t>
  </si>
  <si>
    <t xml:space="preserve">1. Objetivo específico 1
                                            </t>
  </si>
  <si>
    <t>Nombre del producto *</t>
  </si>
  <si>
    <t>sector</t>
  </si>
  <si>
    <t>programa</t>
  </si>
  <si>
    <t>Código Producto</t>
  </si>
  <si>
    <t>IdProducto</t>
  </si>
  <si>
    <t>Producto</t>
  </si>
  <si>
    <t>Descripcion</t>
  </si>
  <si>
    <t xml:space="preserve">codigo del indicador </t>
  </si>
  <si>
    <t>Indicador de producto</t>
  </si>
  <si>
    <t>Unidad de medida</t>
  </si>
  <si>
    <t xml:space="preserve">Indicador principal </t>
  </si>
  <si>
    <t>01</t>
  </si>
  <si>
    <t>001</t>
  </si>
  <si>
    <t>0101001</t>
  </si>
  <si>
    <t>Documentos normativos</t>
  </si>
  <si>
    <t xml:space="preserve">Incluye la realización de documentos de contenido normativo para la reglamentación de los proyectos de ley presentados y aprobados </t>
  </si>
  <si>
    <t>Número de proyectos de ley</t>
  </si>
  <si>
    <t>00</t>
  </si>
  <si>
    <t xml:space="preserve">Proyectos de ley presentados </t>
  </si>
  <si>
    <t>Número</t>
  </si>
  <si>
    <t xml:space="preserve">Proyectos de ley aprobados  </t>
  </si>
  <si>
    <t>NO</t>
  </si>
  <si>
    <t>002</t>
  </si>
  <si>
    <t>0101002</t>
  </si>
  <si>
    <t>Documentos de lineamientos técnicos</t>
  </si>
  <si>
    <t>Documentos cuyo objetivo es describir y explicar instrumentos, estándares, requisitos y condiciones necesarias para llevar a cabo un proceso o actividad</t>
  </si>
  <si>
    <t>Número de documentos</t>
  </si>
  <si>
    <t xml:space="preserve">Documentos de lineamientos técnicos presentados </t>
  </si>
  <si>
    <t xml:space="preserve">Piezas de comunicación publicadas </t>
  </si>
  <si>
    <t>004</t>
  </si>
  <si>
    <t>0101004</t>
  </si>
  <si>
    <t xml:space="preserve">Servicios de difusión de información legislativa </t>
  </si>
  <si>
    <t xml:space="preserve">Incluye la socialización de la información legislativa,  de control político , y de interacción con el ciudadano en temas de interés. </t>
  </si>
  <si>
    <t>Número de eventos</t>
  </si>
  <si>
    <t xml:space="preserve">Eventos de difusión de información legislativa realizados </t>
  </si>
  <si>
    <t>Eventos de transparencia</t>
  </si>
  <si>
    <t>02</t>
  </si>
  <si>
    <t xml:space="preserve">Eventos de investigación en materia legislativa </t>
  </si>
  <si>
    <t>03</t>
  </si>
  <si>
    <t>Eventos de Paz y Posconflicto</t>
  </si>
  <si>
    <t>04</t>
  </si>
  <si>
    <t xml:space="preserve">Piezas de comunicación elaboradas </t>
  </si>
  <si>
    <t>05</t>
  </si>
  <si>
    <t>Publicaciones de realizadas</t>
  </si>
  <si>
    <t>06</t>
  </si>
  <si>
    <t xml:space="preserve">Aplicativos web disponibles </t>
  </si>
  <si>
    <t>07</t>
  </si>
  <si>
    <t xml:space="preserve">Ciudadanos que acceden a la información disponible </t>
  </si>
  <si>
    <t>08</t>
  </si>
  <si>
    <t>Plataformas de comunicación funcionando</t>
  </si>
  <si>
    <t>005</t>
  </si>
  <si>
    <t>0101005</t>
  </si>
  <si>
    <t>Documentos de investigación</t>
  </si>
  <si>
    <t>Incluye las investigaciones que se realicen en el centro de altos estudios legislativos</t>
  </si>
  <si>
    <t>número de investigaciones</t>
  </si>
  <si>
    <t xml:space="preserve">Documentos de investigación en materia legislativa realizados </t>
  </si>
  <si>
    <t xml:space="preserve">Convenios realizados con  institutos de educación superior </t>
  </si>
  <si>
    <t xml:space="preserve">Alianzas realizadas </t>
  </si>
  <si>
    <t>006</t>
  </si>
  <si>
    <t>0101006</t>
  </si>
  <si>
    <t xml:space="preserve">Servicio de información legislativa </t>
  </si>
  <si>
    <t>Comprende las herramientas de difusión y participación de los diferentes canales de comunicación de la actividad legislativa. </t>
  </si>
  <si>
    <t>Número de consultas</t>
  </si>
  <si>
    <t>Consultas realizadas</t>
  </si>
  <si>
    <t xml:space="preserve">Sistemas de información adquiridos </t>
  </si>
  <si>
    <t xml:space="preserve">Sistemas de información implementados </t>
  </si>
  <si>
    <t>99</t>
  </si>
  <si>
    <t>064</t>
  </si>
  <si>
    <t>0199064</t>
  </si>
  <si>
    <t>Sede construida y dotada</t>
  </si>
  <si>
    <t>Número de sedes</t>
  </si>
  <si>
    <t>Área construida</t>
  </si>
  <si>
    <t>044</t>
  </si>
  <si>
    <t>0199044</t>
  </si>
  <si>
    <t>Derecho de beneficio fiduciario</t>
  </si>
  <si>
    <t>Número de certificados</t>
  </si>
  <si>
    <t>Certificado de derechos de beneficio fiduciario</t>
  </si>
  <si>
    <t>Sede recibida y dotada</t>
  </si>
  <si>
    <t>Sede recibida</t>
  </si>
  <si>
    <t>009</t>
  </si>
  <si>
    <t>0199009</t>
  </si>
  <si>
    <t>Sedes construidas</t>
  </si>
  <si>
    <t>010</t>
  </si>
  <si>
    <t>0199010</t>
  </si>
  <si>
    <t>Sedes ampliadas</t>
  </si>
  <si>
    <t>011</t>
  </si>
  <si>
    <t>0199011</t>
  </si>
  <si>
    <t>Sedes adecuadas</t>
  </si>
  <si>
    <t>012</t>
  </si>
  <si>
    <t>0199012</t>
  </si>
  <si>
    <t>Sedes modificadas</t>
  </si>
  <si>
    <t>013</t>
  </si>
  <si>
    <t>0199013</t>
  </si>
  <si>
    <t>Sedes restauradas</t>
  </si>
  <si>
    <t>014</t>
  </si>
  <si>
    <t>0199014</t>
  </si>
  <si>
    <t>Sedes con reforzamiento estructural</t>
  </si>
  <si>
    <t>015</t>
  </si>
  <si>
    <t>0199015</t>
  </si>
  <si>
    <t>Sedes adquiridas</t>
  </si>
  <si>
    <t>016</t>
  </si>
  <si>
    <t>0199016</t>
  </si>
  <si>
    <t>Sedes mantenidas</t>
  </si>
  <si>
    <t>Incluye mantenimiento preventivo y correctivo de edificios y zonas comunes,  trabajos de carpintería metálica y en maderareparaciones menores, trabajos de vidrios, trabajos de mampostería, trabajos de ornamentación, trabajos hidráulicos y sanitarios, servicios de jardinería, cortinería y cerrajería, pintura y reparación de muebles y pintura de espacios físicos.</t>
  </si>
  <si>
    <t>055</t>
  </si>
  <si>
    <t>0199055</t>
  </si>
  <si>
    <t>Servicio de Gestión Documental</t>
  </si>
  <si>
    <t>Conjunto de actividades administrativas y técnicas tendientes a la planificación, manejo y organización de la documentación producida y recibida por las entidades, desde su origen hasta su destino final, con el objeto de facilitar su utilización y conservación. (Ley 594 de 2000)</t>
  </si>
  <si>
    <t>Número de sistemas</t>
  </si>
  <si>
    <t>Sistema de gestión documental implementado</t>
  </si>
  <si>
    <t>Archivos gestionados</t>
  </si>
  <si>
    <t>Capacitaciones en gestión documental y archivo realizadas</t>
  </si>
  <si>
    <t>Documentos archivados</t>
  </si>
  <si>
    <t>Documentos conservados</t>
  </si>
  <si>
    <t>Documentos consultados</t>
  </si>
  <si>
    <t>Documentos custodiados</t>
  </si>
  <si>
    <t>Documentos digitalizados</t>
  </si>
  <si>
    <t>Documentos históricos conservados</t>
  </si>
  <si>
    <t>09</t>
  </si>
  <si>
    <t>Documentos inventariados</t>
  </si>
  <si>
    <t>10</t>
  </si>
  <si>
    <t>Documentos tramitados</t>
  </si>
  <si>
    <t>11</t>
  </si>
  <si>
    <t>Esquemas para el manejo y organización de documentos e información diseñados</t>
  </si>
  <si>
    <t>12</t>
  </si>
  <si>
    <t>Esquemas para el manejo y organización de documentos e información implementados</t>
  </si>
  <si>
    <t>13</t>
  </si>
  <si>
    <t>Instrumentos archivísticos actualizados</t>
  </si>
  <si>
    <t>14</t>
  </si>
  <si>
    <t>Instrumentos archivisticos creados</t>
  </si>
  <si>
    <t>15</t>
  </si>
  <si>
    <t>Procesos implementados</t>
  </si>
  <si>
    <t>056</t>
  </si>
  <si>
    <t>0199056</t>
  </si>
  <si>
    <t>Documentos de lineamientos técnicos realizados</t>
  </si>
  <si>
    <t xml:space="preserve">Documentos de estrategias de posicionamiento y articulación interinstitucional implementados </t>
  </si>
  <si>
    <t>057</t>
  </si>
  <si>
    <t>0199057</t>
  </si>
  <si>
    <t xml:space="preserve">Documentos de planeación   </t>
  </si>
  <si>
    <t>Documentos cuyo objetivo es plasmar una visión de futuro a nivel país, entidad territorial, comunidad, sector, región, entidad o cualquier nivel de desagregación que se requiera. Incluye objetivos, estrategias, metas e indicadores.</t>
  </si>
  <si>
    <t>Documentos de planeación realizados</t>
  </si>
  <si>
    <t>Planes estratégicos elaborados</t>
  </si>
  <si>
    <t>Documentos de planeación con seguimiento realizado</t>
  </si>
  <si>
    <t>058</t>
  </si>
  <si>
    <t>0199058</t>
  </si>
  <si>
    <t>Documentos metodológicos</t>
  </si>
  <si>
    <t>Documentos cuyo objetivo es describir y explicar métodos, herramientas analíticas, o procesos que determinan un camino o forma de realizar un análisis en particular.</t>
  </si>
  <si>
    <t>Documentos metodológicos realizados</t>
  </si>
  <si>
    <t>059</t>
  </si>
  <si>
    <t>0199059</t>
  </si>
  <si>
    <t>Incluye la realización de documentos de contenido normativo para la reglamentación de los proyectos de ley presentados y aprobados.</t>
  </si>
  <si>
    <t>Documentos normativos realizados</t>
  </si>
  <si>
    <t>Actos administrativos elaborados</t>
  </si>
  <si>
    <t>061</t>
  </si>
  <si>
    <t>0199061</t>
  </si>
  <si>
    <t>Servicio de Educación informal para la gestión Administrativa</t>
  </si>
  <si>
    <t>Hace referencia a las acciones de formación o capacitaciones orientadas a fortalecer las competencias y la calidad de los conocimientos para la gestión de las entidades.</t>
  </si>
  <si>
    <t>Personas capacitadas</t>
  </si>
  <si>
    <t>Capacitaciones realizadas</t>
  </si>
  <si>
    <t>062</t>
  </si>
  <si>
    <t>0199062</t>
  </si>
  <si>
    <t>Servicios de información para la gestión administrativa</t>
  </si>
  <si>
    <t>Corresponde a las actividades de apoyo para la operación de los sistemas de información requeridos para el cumplimiento de las funciones de la entidad. Incluye las siguientes actividades: diseño; desarrollo; implantación (mesas de ayuda y asistencia técnica para la operación); mantenimiento; y adecuación de la plataforma tecnológica.</t>
  </si>
  <si>
    <t>Sede dotada</t>
  </si>
  <si>
    <t>063</t>
  </si>
  <si>
    <t>0199063</t>
  </si>
  <si>
    <t>Servicio de Implementación Sistemas de Gestión</t>
  </si>
  <si>
    <t>Contempla actividades de apoyo, necesarias para el diseño e implementación de sistemas de gestión y de desempeño institucional en el marco del Modelo Integrado de Planeación y Gestión - MIPG, para generar capacidades instaladas en los servidores públicos en temas como: Fortalecimiento Institucional, Planeación Estratégica, simplificación de procesos, identificación y manejo de riesgos, controles, diseño e implementación de indicadores de gestión y gestión del conocimiento.</t>
  </si>
  <si>
    <t>Sistema de Gestión implementado</t>
  </si>
  <si>
    <t>Metodologías aplicadas</t>
  </si>
  <si>
    <t>Informe final de implementación</t>
  </si>
  <si>
    <t>Sistema de Gestión certificado</t>
  </si>
  <si>
    <t>Herramientas implementadas</t>
  </si>
  <si>
    <t>0210002</t>
  </si>
  <si>
    <t>Vía secundaria construida</t>
  </si>
  <si>
    <t>Kilómetros de vías</t>
  </si>
  <si>
    <t>Vía construida</t>
  </si>
  <si>
    <t>003</t>
  </si>
  <si>
    <t>0210003</t>
  </si>
  <si>
    <t>Vía secundaria mejorada</t>
  </si>
  <si>
    <t>Vía mejorada</t>
  </si>
  <si>
    <t>0210004</t>
  </si>
  <si>
    <t>Vía secundaria rehabilitada</t>
  </si>
  <si>
    <t xml:space="preserve">Vía rehabilitada </t>
  </si>
  <si>
    <t>0210005</t>
  </si>
  <si>
    <t>Vía terciaria construida</t>
  </si>
  <si>
    <t>0210006</t>
  </si>
  <si>
    <t>Vía terciara mejorada</t>
  </si>
  <si>
    <t>007</t>
  </si>
  <si>
    <t>0210007</t>
  </si>
  <si>
    <t>Vía terciaria rehabilitada</t>
  </si>
  <si>
    <t>0209005</t>
  </si>
  <si>
    <t>Metros cuadrados de sedes</t>
  </si>
  <si>
    <t>008</t>
  </si>
  <si>
    <t>0209008</t>
  </si>
  <si>
    <t>Servicio de urbanización del suelo</t>
  </si>
  <si>
    <t>Suelo urbanizado entregado para desarrollar</t>
  </si>
  <si>
    <t>0209009</t>
  </si>
  <si>
    <t>Servicio de habilitación del suelo</t>
  </si>
  <si>
    <t>Servicio prestado para habilitar el suelo con el fin de ser usado para construcción de proyectos de infraestructura</t>
  </si>
  <si>
    <t>Suelo habilitado</t>
  </si>
  <si>
    <t>0206001</t>
  </si>
  <si>
    <t>Servicios de asistencia técnica para la planeación y seguimiento de intervenciones de desminado humanitario</t>
  </si>
  <si>
    <t>Documentos de planificación (asignación) y seguimiento de operaciones de desminado en las zonas/municipios asignados.</t>
  </si>
  <si>
    <t>Número de municipios</t>
  </si>
  <si>
    <t>Metros liberados de sospecha de Minas Anti Personal, Municiones Sin Explotar y/o Artefactos Explosivos Improvisados (S)</t>
  </si>
  <si>
    <t>0299062</t>
  </si>
  <si>
    <t>0207012</t>
  </si>
  <si>
    <t>Obras de infraestructura para mitigación y atención a desastres</t>
  </si>
  <si>
    <t>Número de obras de infraestructura</t>
  </si>
  <si>
    <t xml:space="preserve">Obras de infraestructura para mitigación y atención a desastres realizadas </t>
  </si>
  <si>
    <t>Hexápodos instalados</t>
  </si>
  <si>
    <t>Espolones adecuados</t>
  </si>
  <si>
    <t>Canalizaciones realizadas</t>
  </si>
  <si>
    <t>Protecciones de Orilla realizadas</t>
  </si>
  <si>
    <t>Destronques realizados</t>
  </si>
  <si>
    <t>Diques construidos</t>
  </si>
  <si>
    <t>Muros construidos</t>
  </si>
  <si>
    <t>0207013</t>
  </si>
  <si>
    <t>Servicios de implementación del plan de gestión del riesgo de desastres y estrategia para la respuesta a emergencias</t>
  </si>
  <si>
    <t>Contempla acciones realizadas para implementar el Plan del riesgo de desastres y la estrategia para la respuesta a emergencias</t>
  </si>
  <si>
    <t>Número de planes</t>
  </si>
  <si>
    <t>Plan de gestión del riesgo de desastres y estrategia para la respuesta a emergencias implementados</t>
  </si>
  <si>
    <t>0207010</t>
  </si>
  <si>
    <t>Centros logísticos construidos</t>
  </si>
  <si>
    <t>Número de centros logísticos</t>
  </si>
  <si>
    <t>Centros logísticos para la gestión del riesgo de desastres construidos</t>
  </si>
  <si>
    <t>0207011</t>
  </si>
  <si>
    <t>Parques interactivos construidos</t>
  </si>
  <si>
    <t>Número de parques interactivos</t>
  </si>
  <si>
    <t>Parques interactivos para conocimiento del riesgo desastres construidos</t>
  </si>
  <si>
    <t>0208001</t>
  </si>
  <si>
    <t>Servicio de asistencia técnica en cooperación internacional</t>
  </si>
  <si>
    <t>Número de entidades</t>
  </si>
  <si>
    <t>Entidades asistidas técnicamente</t>
  </si>
  <si>
    <t>0208002</t>
  </si>
  <si>
    <t>Servicio de asistencia técnica en el sistema de información para la cooperación internacional de Colombia</t>
  </si>
  <si>
    <t>Asistencia técnica brindada para el manejo del sistema para la consolidación de la información de la cooperación internacional en Colombia</t>
  </si>
  <si>
    <t>0208003</t>
  </si>
  <si>
    <t>Documentos de lineamientos técnicos de cooperación internacional realizados</t>
  </si>
  <si>
    <t>0208004</t>
  </si>
  <si>
    <t>Documentos de planeación</t>
  </si>
  <si>
    <t>Documentos cuyo objetivo es plasmar una visión de futuro a nivel país, entidad territorial, comunidad, sector, región, entidad o cualquier nivel de desagregación que se requiera. Incluye objetivos, estrategias, metas e indicadores</t>
  </si>
  <si>
    <t>Documentos de planeación estratégica de cooperación internacional realizados</t>
  </si>
  <si>
    <t>0208005</t>
  </si>
  <si>
    <t>Servicio de divulgación para la Cooperación Internacional</t>
  </si>
  <si>
    <t>Eventos de divulgación</t>
  </si>
  <si>
    <t>Estrategias de comunicación y divulgación de Cooperación Internacional implementadas.</t>
  </si>
  <si>
    <t>0208006</t>
  </si>
  <si>
    <t>Servicio de divulgación de buenas prácticas internacionales</t>
  </si>
  <si>
    <t>0208007</t>
  </si>
  <si>
    <t>Servicio de apoyo financiero para la educación informal</t>
  </si>
  <si>
    <t>Financiación de la implementación de cursos de idiomas para extranjeros.</t>
  </si>
  <si>
    <t>Número de cursos</t>
  </si>
  <si>
    <t>Cursos de educación informal financiados.</t>
  </si>
  <si>
    <t>0208008</t>
  </si>
  <si>
    <t>Servicio de gestión de cooperación internacional</t>
  </si>
  <si>
    <t>Número de alianzas estrategicas de cooperación internacional</t>
  </si>
  <si>
    <t>Alianzas estratégicas de Cooperación Internacional ejecutadas.</t>
  </si>
  <si>
    <t>0201001</t>
  </si>
  <si>
    <t>Servicio de asistencia técnica para la articulación y coordinación del Sistema Nacional de Derechos Humanos y Derecho Internacional Humanitario</t>
  </si>
  <si>
    <t>Número de entidades territoriales</t>
  </si>
  <si>
    <t>Entidades territoriales asistidas técnicamente</t>
  </si>
  <si>
    <t>Estrategia Nacional para la Garantía de los Derechos Humanos 2014-2034 implementada</t>
  </si>
  <si>
    <t>Políticas sectoriales con inclusión de un enfoque basado en derechos humanos implementadas</t>
  </si>
  <si>
    <t>0201002</t>
  </si>
  <si>
    <t>Servicio de asistencia técnica para el desarrollo de acciones para la prevención del reclutamiento, violencia sexual, uso y utilización de niños, niñas y adolescentes en el conflicto armado</t>
  </si>
  <si>
    <t xml:space="preserve">Entidades territoriales asistidas técnicamente </t>
  </si>
  <si>
    <t>Municipios con plan de prevención de reclutamiento, utilización y violencia sexual contra niños niñas y adolescentes implementadas.</t>
  </si>
  <si>
    <t>Municipios con rutas de prevención de reclutamiento, utilización y violencia sexual contra niños niñas y adolescentes implementadas.</t>
  </si>
  <si>
    <t>Municipios con política de prevención implementada</t>
  </si>
  <si>
    <t>0201003</t>
  </si>
  <si>
    <t>Servicio de educación informal para la promoción de una cultura en derechos humanos y construcción de paz</t>
  </si>
  <si>
    <t>0201004</t>
  </si>
  <si>
    <t>Servicio de educación informal para la gestión de información y conocimiento sobre la situación de derechos humanos y Derecho Internacional Humanitario</t>
  </si>
  <si>
    <t>0201005</t>
  </si>
  <si>
    <t>Servicio de educación informal respecto a los sistemas internacionales de protección de los Derechos Humanos</t>
  </si>
  <si>
    <t>0201006</t>
  </si>
  <si>
    <t>Servicio de educación informal en prevención del reclutamiento</t>
  </si>
  <si>
    <t>0201007</t>
  </si>
  <si>
    <t xml:space="preserve">Documentos de planeación elaborados </t>
  </si>
  <si>
    <t xml:space="preserve">Documentos de planeación en política pública sectorial elaborados </t>
  </si>
  <si>
    <t>Documentos de planeación en la política pública integral de DDHH y DIH elaborados</t>
  </si>
  <si>
    <t>0201008</t>
  </si>
  <si>
    <t>Documentos de lineamientos técnicos en temas de Derechos Humanos realizados</t>
  </si>
  <si>
    <t>Documentos de lineamientos técnicos en factores de riesgo asociados a la violencia sexual contra niños y niñas en el marco del conflicto armado realizados</t>
  </si>
  <si>
    <t>Documentos de lineamientos técnicos en prevención del reclutamiento realizados</t>
  </si>
  <si>
    <t xml:space="preserve">Documentos de lineamientos técnicos realizados del diagnóstico y análisis de la estructura del Sistema Nacional de Información en Derechos Humanos </t>
  </si>
  <si>
    <t>0201009</t>
  </si>
  <si>
    <t>Documentos de investigación elaborados</t>
  </si>
  <si>
    <t>Documentos de investigación en materia de Derechos Humanos y Derecho Internacional Humanitario elaborados</t>
  </si>
  <si>
    <t>Documentos de recomendación en materia de Derechos Humanos y Derecho Internacional Humanitario</t>
  </si>
  <si>
    <t>0201010</t>
  </si>
  <si>
    <t>Servicio de Información en Derechos Humanos y Derecho Internacional Humanitario</t>
  </si>
  <si>
    <t>Usuarios del sistema</t>
  </si>
  <si>
    <t>Sistema Nacional de Información en Derechos Humanos en funcionamiento</t>
  </si>
  <si>
    <t>0201011</t>
  </si>
  <si>
    <t>Servicio de divulgación en temas de derechos humanos y construcción de paz</t>
  </si>
  <si>
    <t>Eventos de divulgación realizados</t>
  </si>
  <si>
    <t>Estrategias de educación en una cultura en derechos humanos y construcción de paz desarrollados</t>
  </si>
  <si>
    <t>0201012</t>
  </si>
  <si>
    <t>Servicio de divulgación en prevención del reclutamiento</t>
  </si>
  <si>
    <t>0201013</t>
  </si>
  <si>
    <t>Servicio de información estadística en temas de Derechos Humanos</t>
  </si>
  <si>
    <t>Recolección y procesamiento de información estadística</t>
  </si>
  <si>
    <t>Número de boletines</t>
  </si>
  <si>
    <t>Boletines estadísticos producidos</t>
  </si>
  <si>
    <t>Informes publicados</t>
  </si>
  <si>
    <t>0202001</t>
  </si>
  <si>
    <t>Servicio de asistencia técnica para la atención integral de primera infancia</t>
  </si>
  <si>
    <t>0202002</t>
  </si>
  <si>
    <t>Servicio de asistencia técnica para la construcción, adecuación y ampliación de infraestructuras para la atención integral a la primera infancia.</t>
  </si>
  <si>
    <t>Seguimiento, verificación técnica, gerencia integral y/o asistencia técnica para construcción de centros de atención para niños y niñas en los municipios.</t>
  </si>
  <si>
    <t>Proyectos arquitectónicos construidos, adecuados y/o ampliados.</t>
  </si>
  <si>
    <t>0202003</t>
  </si>
  <si>
    <t>Servicio de asistencia técnica nacional y territorial para gestión e implementación de la política de Primera Infancia.</t>
  </si>
  <si>
    <t>0202004</t>
  </si>
  <si>
    <t>Documentos normativos elaborados</t>
  </si>
  <si>
    <t>Documentos normativos de política para la atención integral a la Primera Infancia elaborados.</t>
  </si>
  <si>
    <t>0202005</t>
  </si>
  <si>
    <t>Documentos de lineamientos técnicos elaborados</t>
  </si>
  <si>
    <t>Documentos de lineamientos técnicos para la formulación e implementación de la política de Primera Infancia elaborados</t>
  </si>
  <si>
    <t>0202006</t>
  </si>
  <si>
    <t>Servicio de divulgación en desarrollo integral de la primera infancia</t>
  </si>
  <si>
    <t>0202007</t>
  </si>
  <si>
    <t>Servicio de divulgación de información de la Política de Primera Infancia De Cero a Siempre.</t>
  </si>
  <si>
    <t>Herramientas de comunicación y divulgación elaboradas.</t>
  </si>
  <si>
    <t>0202008</t>
  </si>
  <si>
    <t>Servicio de gestión para la cooperación institucional</t>
  </si>
  <si>
    <t xml:space="preserve">Gestión para creación, seguimiento y acompañamiento de alianzas a nivel Nacional y/o Territorial para la implementación y sostenibilidad de la de la estrategia de atención integral a la primera infancia. </t>
  </si>
  <si>
    <t>Número de alianzas estratégicas</t>
  </si>
  <si>
    <t>Alianzas estratégicas a favor de la Primera Infancia establecidas</t>
  </si>
  <si>
    <t>0202009</t>
  </si>
  <si>
    <t>Servicio de coordinación intersectorial para la atención integral de la primera infancia</t>
  </si>
  <si>
    <t>Información de seguimiento a la implementación de la política (anual)</t>
  </si>
  <si>
    <t>Número de informes</t>
  </si>
  <si>
    <t>Informe de implementación  de la Política de Primera Infancia elaborado .</t>
  </si>
  <si>
    <t>Herramientas intersectoriales de seguimiento y posicionamiento político de la atención integral de la primera infancia realizadas</t>
  </si>
  <si>
    <t>0204001</t>
  </si>
  <si>
    <t>Servicio de asistencia técnica para la formulación e implementación de las Políticas de juventud.</t>
  </si>
  <si>
    <t>0204002</t>
  </si>
  <si>
    <t>Servicio de asistencia técnica para la conformación y operación de los sistemas locales de juventud.</t>
  </si>
  <si>
    <t>0204003</t>
  </si>
  <si>
    <t>Servicio de asistencia técnica para la realización de las rendiciones de cuentas con enfoque poblacional</t>
  </si>
  <si>
    <t>0204004</t>
  </si>
  <si>
    <t>Servicio de asistencia técnica para la transferencia metodológica de estrategias que promueven el desarrollo integral de los jóvenes.</t>
  </si>
  <si>
    <t>0204005</t>
  </si>
  <si>
    <t>Servicio de educación informal en temas de Juventud y Adolescencia</t>
  </si>
  <si>
    <t>0204006</t>
  </si>
  <si>
    <t>Documentos de lineamientos técnicos del Sistema Nacional de Juventud realizados</t>
  </si>
  <si>
    <t>0204007</t>
  </si>
  <si>
    <t>Documentos de investigación realizados</t>
  </si>
  <si>
    <t>Documentos de investigación en temas de Juventud y Adolescencia realizados</t>
  </si>
  <si>
    <t>0204008</t>
  </si>
  <si>
    <t>Servicio de divulgación del Sistema Nacional de Juventud.</t>
  </si>
  <si>
    <t>Campañas de comunicación realizadas</t>
  </si>
  <si>
    <t>Ofertas publicadas en SI JOVEN</t>
  </si>
  <si>
    <t>0204009</t>
  </si>
  <si>
    <t>Servicio de articulación sectorial para el fortalecimiento del Sistema Nacional de Juventud</t>
  </si>
  <si>
    <t>Número de proyectos</t>
  </si>
  <si>
    <t>Proyectos conjuntos realizados</t>
  </si>
  <si>
    <t>0204010</t>
  </si>
  <si>
    <t>Servicio de gestión para la incidencia en el posicionamiento de los temas de juventud en la agenda pública.</t>
  </si>
  <si>
    <t>Documentos de recomendaciones para el posicionamiento de los temas de juventud realizados</t>
  </si>
  <si>
    <t>0204011</t>
  </si>
  <si>
    <t>Servicio de información del Sistema Nacional de Juventud.</t>
  </si>
  <si>
    <t>Personas capacitadas en el sistema de información  del Sistema Nacional de Juventud</t>
  </si>
  <si>
    <t xml:space="preserve">Sistema de Información en funcionamiento </t>
  </si>
  <si>
    <t>0204012</t>
  </si>
  <si>
    <t>Servicio de información estadística en temas de Juventud y adolescencia</t>
  </si>
  <si>
    <t>0204013</t>
  </si>
  <si>
    <t>Material pedagógico del Sistema Nacional de Juventud</t>
  </si>
  <si>
    <t>Juegos, cartillas, carteles</t>
  </si>
  <si>
    <t>Número de materiales pedagógicos</t>
  </si>
  <si>
    <t>Material pedagógico elaborado</t>
  </si>
  <si>
    <t>0205001</t>
  </si>
  <si>
    <t>Servicio de asistencia técnica para la transversalización del enfoque de género</t>
  </si>
  <si>
    <t>0205002</t>
  </si>
  <si>
    <t>Servicio de educación informal en temas de género</t>
  </si>
  <si>
    <t>Funcionarios del nivel territorial capacitados</t>
  </si>
  <si>
    <t>Funcionarios del nivel nacional capacitados</t>
  </si>
  <si>
    <t>Capacitaciones ofrecidas</t>
  </si>
  <si>
    <t>0205003</t>
  </si>
  <si>
    <t xml:space="preserve">Documentos de lineamientos técnicos elaborados </t>
  </si>
  <si>
    <t xml:space="preserve">Documentos de lineamientos técnicos para la transversalización del enfoque de género elaborados </t>
  </si>
  <si>
    <t>0205005</t>
  </si>
  <si>
    <t>Documentos de investigación  en asuntos de mujer y género realizados</t>
  </si>
  <si>
    <t>0205007</t>
  </si>
  <si>
    <t>Servicio de orientación a casos de violencias contra las mujeres</t>
  </si>
  <si>
    <t>Servicio enfocado a orientar a las mujeres en casos de violencia contra su genero a través de líneas de comunicación dispuestas para esto.</t>
  </si>
  <si>
    <t>Personas orientadas</t>
  </si>
  <si>
    <t>0205008</t>
  </si>
  <si>
    <t>Servicio de información estadística en temas de género</t>
  </si>
  <si>
    <t>0207001</t>
  </si>
  <si>
    <t>Servicio de asistencia técnica en gestión del riesgo de desastres</t>
  </si>
  <si>
    <t>Municipios con políticas de gestión del riesgo implementadas</t>
  </si>
  <si>
    <t>0207002</t>
  </si>
  <si>
    <t>Servicio de educación informal en gestión del riesgo de desastres</t>
  </si>
  <si>
    <t>0207003</t>
  </si>
  <si>
    <t>Documentos normativos de gestión del riesgo realizados</t>
  </si>
  <si>
    <t>0207004</t>
  </si>
  <si>
    <t>Documentos de Investigación</t>
  </si>
  <si>
    <t>Documentos de Investigación elaborados</t>
  </si>
  <si>
    <t>Documentos de Investigación en gestión del riesgo de desastres elaborados</t>
  </si>
  <si>
    <t>0207005</t>
  </si>
  <si>
    <t>Documentos de planeación en gestión del riesgo realizados</t>
  </si>
  <si>
    <t>0207006</t>
  </si>
  <si>
    <t xml:space="preserve">Documentos de lineamientos técnicos realizados </t>
  </si>
  <si>
    <t xml:space="preserve">Documentos de lineamientos técnicos de las estrategias de fortalecimiento institucional realizados </t>
  </si>
  <si>
    <t>Documentos de lineamientos técnicos del modelo de seguimiento y evaluación al Plan Nacional de Gestión del Riesgo de Desastres realizados</t>
  </si>
  <si>
    <t xml:space="preserve">Documentos de lineamientos técnicos del modelo conceptual del Sistema Nacional de Información para la Gestión del Riesgo implementados </t>
  </si>
  <si>
    <t>0207007</t>
  </si>
  <si>
    <t>Servicio de divulgación en gestión del riesgo de desastres</t>
  </si>
  <si>
    <t xml:space="preserve">Estrategia de divulgación y seguimiento del Sistema Nacional de Información para la Gestión del Riesgo de Desastres elaborada </t>
  </si>
  <si>
    <t>0207009</t>
  </si>
  <si>
    <t>Servicio de monitoreo para la gestión del riesgo</t>
  </si>
  <si>
    <t>Boletines de actividad de fenómenos emitidos</t>
  </si>
  <si>
    <t>0210001</t>
  </si>
  <si>
    <t>Servicio de divulgación de la cultura de paz y resolución no violenta de conflictos</t>
  </si>
  <si>
    <t>0208010</t>
  </si>
  <si>
    <t>Servicio de información para la cooperación internacional</t>
  </si>
  <si>
    <t xml:space="preserve"> </t>
  </si>
  <si>
    <t>Sistema de información implementado</t>
  </si>
  <si>
    <t>0209001</t>
  </si>
  <si>
    <t>Servicio de asistencia técnica para el fortalecimiento de la infraestructura física de las entidades del Estado</t>
  </si>
  <si>
    <t>0209002</t>
  </si>
  <si>
    <t>Documentos de lineamientos técnicos de estructuración y ejecución de proyectos de infraestructura realizados</t>
  </si>
  <si>
    <t>0210008</t>
  </si>
  <si>
    <t>Servicio de apoyo financiero para la promoción y difusión de información en temas de Paz</t>
  </si>
  <si>
    <t>Financiación para divulgación de información en temas de Paz.</t>
  </si>
  <si>
    <t>Eventos de divulgación financiados</t>
  </si>
  <si>
    <t>Eventos de divulgación cofinanciados</t>
  </si>
  <si>
    <t>0210009</t>
  </si>
  <si>
    <t>Servicio de apoyo financiero para la elaboración de estudios, diagnósticos, asesorías y consultorías en temas de Paz</t>
  </si>
  <si>
    <t>Financiación para la elaboración de estudios, diagnósticos, asesorías y consultorías en temas de Paz</t>
  </si>
  <si>
    <t>Número de estudios</t>
  </si>
  <si>
    <t>Estudios financiados</t>
  </si>
  <si>
    <t>Diagnósticos financiados</t>
  </si>
  <si>
    <t>Asesorías financiadas</t>
  </si>
  <si>
    <t>Consultorías financiados</t>
  </si>
  <si>
    <t>0210010</t>
  </si>
  <si>
    <t>Servicio de apoyo financiero para acciones y actividades relacionadas con el logro y mantenimiento de la paz.</t>
  </si>
  <si>
    <t>Financiación para cualquier acción y actividad relacionado con el logro y mantenimiento de Paz.</t>
  </si>
  <si>
    <t>Proyectos financiados</t>
  </si>
  <si>
    <t>0211011</t>
  </si>
  <si>
    <t>Documentos de evaluación</t>
  </si>
  <si>
    <t>Documentos de evaluación realizados</t>
  </si>
  <si>
    <t>Documentos de evaluación de la estrategia de prevención del reclutamiento y utilización de NNAJ</t>
  </si>
  <si>
    <t>Documentos de evaluación del modelo de reintegración comunitaria</t>
  </si>
  <si>
    <t>0211012</t>
  </si>
  <si>
    <t>Servicio de educación informal en reintegración comunitaria</t>
  </si>
  <si>
    <t>Personas beneficiadas</t>
  </si>
  <si>
    <t>0213001</t>
  </si>
  <si>
    <t>Servicio de asistencia técnica  territorial para gestión e implementación de la política pública de discapacidad</t>
  </si>
  <si>
    <t>Personas asistidas técnicamente</t>
  </si>
  <si>
    <t>0213002</t>
  </si>
  <si>
    <t>Servicio de información en oferta institucional para personas con discapacidad</t>
  </si>
  <si>
    <t>Número usuarios</t>
  </si>
  <si>
    <t>0211013</t>
  </si>
  <si>
    <t>0299044</t>
  </si>
  <si>
    <t>0207014</t>
  </si>
  <si>
    <t xml:space="preserve">Servicio de apoyo financiero para la gestión del riesgo </t>
  </si>
  <si>
    <t>Incluye el servicio de apoyo para la financiación de iniciativas encamindas a la gestión del riesgo</t>
  </si>
  <si>
    <t xml:space="preserve">Número de proyectos apoyados </t>
  </si>
  <si>
    <t>0203001</t>
  </si>
  <si>
    <t>Documentos normativos en materia de transparencia y acceso a la información elaborados</t>
  </si>
  <si>
    <t>Documentos normativos en materia de reducción de la impunidad por actos de corrupción elaborados</t>
  </si>
  <si>
    <t>Documentos normativos en gestión pública para la lucha contra la corrupción elaborados</t>
  </si>
  <si>
    <t>0203002</t>
  </si>
  <si>
    <t xml:space="preserve">Documentos de Lineamientos Técnicos </t>
  </si>
  <si>
    <t>Documentos que orienten las acciones administrativas y políticas para el cumplimiento de una temática en específico</t>
  </si>
  <si>
    <t>Documentos de lineamientos técnicos en transparencia y acceso a la información elaborados</t>
  </si>
  <si>
    <t>Documentos de lineamientos técnicos en gestión pública elaborados</t>
  </si>
  <si>
    <t>Documentos de lineamientos técnicos en control social y rendición de cuentas elaborados</t>
  </si>
  <si>
    <t>Documentos de lineamientos técnicos en reducción de la impunidad por actos de corrupción elaborados</t>
  </si>
  <si>
    <t>Documentos de lineamientos técnicos en materia de integridad elaborados</t>
  </si>
  <si>
    <t>0203003</t>
  </si>
  <si>
    <t>Documentos Metodológicos</t>
  </si>
  <si>
    <t>Documentos que contribuyan a entender, comprender, visibilizar y facilitar la implementación de normas o políticas públicas, a través de la descripción de objetivos, conceptos, pasos y requerimientos.</t>
  </si>
  <si>
    <t>Documentos metodológicos elaborados</t>
  </si>
  <si>
    <t>Documentos metodológicos en transparencia y acceso a la información elaborados</t>
  </si>
  <si>
    <t>Documentos metodológicos en control social y rendición de cuentas</t>
  </si>
  <si>
    <t>Documentos metodológicos de política en gestión pública elaborados</t>
  </si>
  <si>
    <t>Documentos metodológicos en materia de integridad elaborados</t>
  </si>
  <si>
    <t>0203004</t>
  </si>
  <si>
    <t>Documento de análisis conceptual o empírico que contribuya al mejoramiento y comprensión de las condiciones institucionales, avances y retos  de la política pública anticorrupción.</t>
  </si>
  <si>
    <t>Documentos de investigación en materia de transparencia y acceso a la información realizados</t>
  </si>
  <si>
    <t>Documentos de investigación en materia de gestión pública realizados</t>
  </si>
  <si>
    <t>Documentos de investigación en materia de reducción de la impunidad por actos de corrupción realizados</t>
  </si>
  <si>
    <t>Documentos de investigación en materia de integridad realizados</t>
  </si>
  <si>
    <t>Documentos de investigación en materia control social y rendición de cuentas realizados</t>
  </si>
  <si>
    <t>Documentos de investigación en anticorrupción realizados</t>
  </si>
  <si>
    <t>Municipios con planes de intervención con seguimiento - ordenes de tarea (desminado Humanitario) (S)</t>
  </si>
  <si>
    <t>0206005</t>
  </si>
  <si>
    <t>Servicios  de información para seguimiento y monitoreo de la Acción Integral Contra Minas Antipersonal</t>
  </si>
  <si>
    <t>Implementación de procesos de mejora continua para la consolidación del sistema de Información IMSMA, de acuerdo con acciones para la gestión de información en temas de AICMA.</t>
  </si>
  <si>
    <t>Número de sistemas de información</t>
  </si>
  <si>
    <t>Sistema de información fortalecido (PI)</t>
  </si>
  <si>
    <t>0211001</t>
  </si>
  <si>
    <t>Servicios de asistencia técnica para la elaboración de diagnósticos participativos sobre factores comunitarios en promoción de convivencia, la reintegración y la reconciliación</t>
  </si>
  <si>
    <t>Acompañar a las comunidades beneficiarias en la recolección de información para la elaboración del diagnóstico participativo.</t>
  </si>
  <si>
    <t>Personas participantes en diagnósticos</t>
  </si>
  <si>
    <t>Diagnósticos participativos elaborados.</t>
  </si>
  <si>
    <t>0211002</t>
  </si>
  <si>
    <t>Servicios de asistencia técnica para la elaboración del diagnóstico participativo sobre factores de riesgo y oportunidades para la prevención del reclutamiento</t>
  </si>
  <si>
    <t>Acompañar a las comunidades beneficiarias en la recolección de información sobre problemáticas de la niñez y juventud asociadas a la vulneración de sus derechos y a la problemática del reclutamiento y utilización por parte de GAOML y GDO (Factores de riesgo, vulnerabilidad, y amenaza) para la elaboración del diagnóstico participativo.</t>
  </si>
  <si>
    <t>Número de diagnósticos</t>
  </si>
  <si>
    <t>0211004</t>
  </si>
  <si>
    <t>Servicios de asistencia técnica para la formulación de Proyectos Comunitarios</t>
  </si>
  <si>
    <t>Acompañar a las comunidades beneficiarias en la concertación, diseño e implementación de iniciativas que resuelven problemáticas de interés colectivo para promover la convivencia, la reintegración y la reconciliación </t>
  </si>
  <si>
    <t>Número de proyectos comunitarios</t>
  </si>
  <si>
    <t>Proyectos Comunitarios culminados</t>
  </si>
  <si>
    <t>0211005</t>
  </si>
  <si>
    <t>Servicios de asistencia técnica para el fortalecimiento Iniciativas Locales Juveniles</t>
  </si>
  <si>
    <t>Acompañar a la población beneficiaria en la identificación y fortalecimiento de las iniciativas locales de su territorio con perspectiva de juventud.</t>
  </si>
  <si>
    <t>Número de iniciativas juveniles</t>
  </si>
  <si>
    <t>Iniciativas Juveniles fortalecidas</t>
  </si>
  <si>
    <t>Evaluaciones de la estrategia de prevención del reclutamiento realizadas</t>
  </si>
  <si>
    <t>0299009</t>
  </si>
  <si>
    <t>0299010</t>
  </si>
  <si>
    <t>0299011</t>
  </si>
  <si>
    <t>0299012</t>
  </si>
  <si>
    <t>0299013</t>
  </si>
  <si>
    <t>0299014</t>
  </si>
  <si>
    <t>0299015</t>
  </si>
  <si>
    <t>0299016</t>
  </si>
  <si>
    <t>0210011</t>
  </si>
  <si>
    <t>Servicio de apoyo financiero a programas y proyectos para el logro y mantenimiento de la paz</t>
  </si>
  <si>
    <t>Porcentaje de recursos</t>
  </si>
  <si>
    <t>Solicitudes de financiación y cofinanciación aprobadas</t>
  </si>
  <si>
    <t>Municipios con Planes de Desarrollo con Enfoque Territorial (PDET) beneficiados</t>
  </si>
  <si>
    <t>0211014</t>
  </si>
  <si>
    <t>Servicio de apoyo financiero para la reintegración comunitaria</t>
  </si>
  <si>
    <t>Apoyo para procesos de reintegración comunitaria, como fortalecimiento de unidades productivas o negocios, capacitación, entre otros.</t>
  </si>
  <si>
    <t xml:space="preserve">Número de personas </t>
  </si>
  <si>
    <t>Unidades productivas o de negocios apoyadas</t>
  </si>
  <si>
    <t>053</t>
  </si>
  <si>
    <t>0299053</t>
  </si>
  <si>
    <t>Instrumentos archivÍsticos actualizados</t>
  </si>
  <si>
    <t>Instrumentos archivÍsticos creados</t>
  </si>
  <si>
    <t>054</t>
  </si>
  <si>
    <t>0299054</t>
  </si>
  <si>
    <t>0299055</t>
  </si>
  <si>
    <t>0299056</t>
  </si>
  <si>
    <t>0299057</t>
  </si>
  <si>
    <t>Proyectos de ley elaborados</t>
  </si>
  <si>
    <t>0299059</t>
  </si>
  <si>
    <t>060</t>
  </si>
  <si>
    <t>0299060</t>
  </si>
  <si>
    <t>0299061</t>
  </si>
  <si>
    <t>Servicio de implementación Sistemas de Gestión</t>
  </si>
  <si>
    <t>0208009</t>
  </si>
  <si>
    <t>Servicio de gestión de recursos de cooperación internacional pública, privada, técnica y financiera no reembolsable</t>
  </si>
  <si>
    <t>Pesos de recursos</t>
  </si>
  <si>
    <t>Recursos de Cooperación Internacional incorporados al Presupuesto General de la Nación a través de Agencia para la Cooperación Internacional - Colombia.</t>
  </si>
  <si>
    <t>Sistema Nacional de Información en Derechos Humanos implementado</t>
  </si>
  <si>
    <t>Cobertura monitoreada (para fenómenos hidrológicos, meteorológicos y climáticos)</t>
  </si>
  <si>
    <t>0207008</t>
  </si>
  <si>
    <t>Servicio de información para la atención del riesgo de desastres</t>
  </si>
  <si>
    <t>Porcentaje de avance de la implementación del sistema</t>
  </si>
  <si>
    <t>Sistema de Información Nacional para la gestión del Riesgo de desastres implementado</t>
  </si>
  <si>
    <t>0206003</t>
  </si>
  <si>
    <t>Servicios para la Asistencia Integral a las víctimas de Minas Anti Personal, Municiones Sin Explotar y/o Artefactos Explosivos Improvisados</t>
  </si>
  <si>
    <t>Implementación de procesos de coordinación para el acceso a la Ruta de Atención para Víctimas de MAP, MUSE y/o AEI,  orientado al ejercicio efectivo de los Derechos Humanos. Asistencia integral en: Atención prehospitalaria; Atención de urgencias y hospitalaria; Rehabilitación médica básica, física y psicológica; Atención médica y psicológica continuada; Inclusión social, escolar y económica.</t>
  </si>
  <si>
    <t>Porcentaje de victimas</t>
  </si>
  <si>
    <t>Porcentaje de víctimas civiles de Minas Anti Personal, Municiones Sin Explotar o Artefactos Explosivos Improvisados con seguimiento al acceso a las medidas de atención, asistencia y reparación integral (S)</t>
  </si>
  <si>
    <t>Recursos ejecutados en iniciativas de reincorporación</t>
  </si>
  <si>
    <t>Recursos ejecutados en fortalecimiento y/o puesta en marcha de instituciones establecidas en los Acuerdos de Paz</t>
  </si>
  <si>
    <t>Recursos ejecutados en iniciativas financiadas o cofinanciadas para el posconflicto</t>
  </si>
  <si>
    <t>Recursos ejecutados en el componente de Puesta en Valor y Conservación del Capital Natural</t>
  </si>
  <si>
    <t>Recursos ejecutados en el componente de Inversiones para el Desarrollo Rural Productivo y Ambientalmente Sustentable</t>
  </si>
  <si>
    <t>Recursos ejecutados en el componente de Fortalecimiento de Capacidades en estructuración de proyectos</t>
  </si>
  <si>
    <t>Recursos ejecutados en iniciativas de sustitución de cultivos</t>
  </si>
  <si>
    <t>Recursos ejecutados para implementación de Planes de Desarrollo con Enfoque Territorial (PDET)</t>
  </si>
  <si>
    <t>Recursos asignados para implementación de los acuerdos de paz</t>
  </si>
  <si>
    <t>0399062</t>
  </si>
  <si>
    <t>0303007</t>
  </si>
  <si>
    <t>Servicio de información relacionado con la prestación de los servicios públicos domiciliarios</t>
  </si>
  <si>
    <t>Corresponde al servicio prestado a través del Sistema Único de Información, en el cual se registra información relacionada con la prestación de los servicios públicos domiciliarios</t>
  </si>
  <si>
    <t>Informes estadísticos</t>
  </si>
  <si>
    <t>0303008</t>
  </si>
  <si>
    <t>0303009</t>
  </si>
  <si>
    <t>Proyectos de ley</t>
  </si>
  <si>
    <t>Decretos</t>
  </si>
  <si>
    <t>Resoluciones</t>
  </si>
  <si>
    <t>0303011</t>
  </si>
  <si>
    <t>Servicio de educación informal en temas relacionados con la prestación de los servicios públicos domiciliarios</t>
  </si>
  <si>
    <t>Eventos realizados</t>
  </si>
  <si>
    <t>0304001</t>
  </si>
  <si>
    <t>Instrumentos de agregación de demanda</t>
  </si>
  <si>
    <t>Se define como aquellas herramientas que permiten actuar de manera estratégica con los actores del mercado, a partir de la consolidación de los oferentes de un bien o servicio bajo unas reglas y variables establecidas. Incluye los acuerdos marco de precios</t>
  </si>
  <si>
    <t>Número de instrumentos</t>
  </si>
  <si>
    <t>Nuevos instrumentos de agregación de demanda implementados</t>
  </si>
  <si>
    <t>0304002</t>
  </si>
  <si>
    <t>Documentos guía a los administradores de compras que les deben permitir monitorear y evaluar el desempeño del Sistema de Compra Pública y generar mayor transparencia en las compras</t>
  </si>
  <si>
    <t>Documentos de lineamientos técnicos en compras y contratación elaborados</t>
  </si>
  <si>
    <t>0304003</t>
  </si>
  <si>
    <t>Servicio de educación informal dirigido al comprador público</t>
  </si>
  <si>
    <t>Corresponde al desarrollo de actividades educativas sobre el Sistema de Compra Pública y sus herramientas, y la coordinación del programa de formación en aprovisionamiento estratégico</t>
  </si>
  <si>
    <t>0303003</t>
  </si>
  <si>
    <t>Servicio de seguimiento al mercado de energía mayorista</t>
  </si>
  <si>
    <t>Número de prestadores</t>
  </si>
  <si>
    <t>Informes de seguimiento al mercado de energia mayorista</t>
  </si>
  <si>
    <t>Prestadores en el mercado de energía mayorista</t>
  </si>
  <si>
    <t>0303005</t>
  </si>
  <si>
    <t>Servicio de inspección a los prestadores de servicios públicos domiliarios</t>
  </si>
  <si>
    <t>Informes de evaluaciones integrales</t>
  </si>
  <si>
    <t>Visitas de inspección realizadas</t>
  </si>
  <si>
    <t>Consultas realizadas en el Sistema Único de Información - SUI</t>
  </si>
  <si>
    <t>Entidades que reportan información al Sistema Único de Información - SUI</t>
  </si>
  <si>
    <t>0304005</t>
  </si>
  <si>
    <t>Son los documentos que promueven mejores prácticas en el Sistema de Compra Pública y deben ser cumplidos de forma obligatoria por las entidades estatales</t>
  </si>
  <si>
    <t>Circulares expedidas</t>
  </si>
  <si>
    <t>0304006</t>
  </si>
  <si>
    <t>Servicios de divulgación en temas relacionados con los servicios de apoyo a la compra pública</t>
  </si>
  <si>
    <t>0303001</t>
  </si>
  <si>
    <t>Servicio de asesoría en el ejercicio de control social de los servicios públicos domiciliarios</t>
  </si>
  <si>
    <t>Número de asesorías</t>
  </si>
  <si>
    <t>Asesorias en el ejecicio de control social</t>
  </si>
  <si>
    <t>0303002</t>
  </si>
  <si>
    <t>Servicio de asistencia técnica para la formalización de prestadores de servicios públicos domiciliarios</t>
  </si>
  <si>
    <t>Corresponde al servicio de acompañamiento para que los prestadores de servicios públicos queden inscritos en el Registro Único de Prestadores de Servicios Públicos - RUPS, el cual permite asegurar la formalización de dichos prestadores</t>
  </si>
  <si>
    <t>Número de prestadores registrados</t>
  </si>
  <si>
    <t>Prestadores registrados en el Registro Único de Prestadores de Servicios Públicos - RUPS en la vigencia</t>
  </si>
  <si>
    <t>Pequeños prestadores de acueducto, alcantarillado y aseo formalizados</t>
  </si>
  <si>
    <t>Recicladores de oficio formalizados</t>
  </si>
  <si>
    <t>Informes de diagnóstico a prestadores</t>
  </si>
  <si>
    <t>0303004</t>
  </si>
  <si>
    <t>Servicio de vigilancia a la correcta prestación de los servicios públicos domiciliarios</t>
  </si>
  <si>
    <t>Número de acciones de alertas tempranas</t>
  </si>
  <si>
    <t>Acciones de alertas tempranas a los prestadores de servicios publicos</t>
  </si>
  <si>
    <t>Programas de gestión implementados</t>
  </si>
  <si>
    <t>Soluciones empresariales implementadas en la vigencia</t>
  </si>
  <si>
    <t>017</t>
  </si>
  <si>
    <t>0301017</t>
  </si>
  <si>
    <t>Servicio de información de inversión pública</t>
  </si>
  <si>
    <t>Corresponde al servicio que soporta el registro de la información relacionada con los proyectos de inversión pública, los trámites requeridos para sus modificaciones y ajustes, generación de reportes y alertas y aquellos Servicio conexos que se requieren para el uso adecuado del sistema de información</t>
  </si>
  <si>
    <t>Número de usuarios</t>
  </si>
  <si>
    <t>Documentos soportes de los módulos de los sistemas</t>
  </si>
  <si>
    <t>Alertas emitidas</t>
  </si>
  <si>
    <t>Reportes generados</t>
  </si>
  <si>
    <t>Proyectos registrados</t>
  </si>
  <si>
    <t>0301001</t>
  </si>
  <si>
    <t>Documentos de planeación elaborados</t>
  </si>
  <si>
    <t>Documentos del Consejo Nacional de Política Económica y Social - Conpes publicados</t>
  </si>
  <si>
    <t>Documento del plan nacional de desarrollo elaborado</t>
  </si>
  <si>
    <t>Documento de plan de desarrollo territorial elaborado</t>
  </si>
  <si>
    <t>Documento de planes de etnodesarrollo y planes de vida elaborados</t>
  </si>
  <si>
    <t>0301002</t>
  </si>
  <si>
    <t>Documentos de lineamientos metodológicos elaborados</t>
  </si>
  <si>
    <t>Documentos de lineamientos metodológicos sectoriales elaborados</t>
  </si>
  <si>
    <t>Documentos de lineamientos metodológicos en temas relacionados con el seguimiento y la evaluación a políticas públicas</t>
  </si>
  <si>
    <t>Proyectos tipo publicados</t>
  </si>
  <si>
    <t>Documentos de lineamientos metodológicos en temas relacionados con la inversión pública</t>
  </si>
  <si>
    <t>0301003</t>
  </si>
  <si>
    <t>Documentos de lineamientos técnicos en temas relacionados con el seguimiento y la evaluación a políticas públicas</t>
  </si>
  <si>
    <t>0301004</t>
  </si>
  <si>
    <t>Servicio de asistencia técnica para la formulación, estructuración y gestión de proyectos de inversión</t>
  </si>
  <si>
    <t>Corresponde al acompañamiento que se realiza a los formuladores para llevar a cabo la identificación, preparación, programación y presentación de proyectos de inversión</t>
  </si>
  <si>
    <t>Proyectos formulados con asistencia técnica del DNP</t>
  </si>
  <si>
    <t>Proyectos apoyados para la elaboración de estudios de estructuración</t>
  </si>
  <si>
    <t>Entidades apoyadas a través del servicio de asistencia técnica para la formulación, estructuración y gestión de proyectos de inversión</t>
  </si>
  <si>
    <t>0301005</t>
  </si>
  <si>
    <t>Servicio de asistencia técnica en los procesos de ordenamiento territorial</t>
  </si>
  <si>
    <t>Corresponde al servicio por medio del cual se brinda conocimiento técnico y se acompaña para la realización de los procesos de ordenamiento territorial</t>
  </si>
  <si>
    <t>Municipios atendidos en procesos de ordenamiento territorial</t>
  </si>
  <si>
    <t>0301006</t>
  </si>
  <si>
    <t>Servicio de asistencia técnica para la elaboración de planes de desarrollo territoriales</t>
  </si>
  <si>
    <t>Corresponde al servicio por medio del cual se brinda conocimiento técnico y se acompaña para la realización de los procesos de elaboración de los planes de desarrollo territoriales</t>
  </si>
  <si>
    <t>Entidades apoyadas para la elaboración del plan de desarrollo</t>
  </si>
  <si>
    <t>Entidades usuarias del kit territorial</t>
  </si>
  <si>
    <t>0301007</t>
  </si>
  <si>
    <t>Servicio de consolidación presupuestal de la inversión pública</t>
  </si>
  <si>
    <t>Corresponde al servicio de generar información de resultado de los procesos de programación presupuestal</t>
  </si>
  <si>
    <t>Documento del Plan Operativo Anual de Inversiones - POAI elaborado</t>
  </si>
  <si>
    <t>Documento de utilidades de las Empresas Industriales y Comerciales del Estado - EICES y Sociedades de Economía Mixta - SEM</t>
  </si>
  <si>
    <t>Documento de la regionalización de la inversión pública</t>
  </si>
  <si>
    <t>Documento del Plan Plurianual de Inversiones</t>
  </si>
  <si>
    <t>0301008</t>
  </si>
  <si>
    <t>Servicio de seguimiento a la política pública</t>
  </si>
  <si>
    <t>Documentos de seguimiento a la política pública elaborados</t>
  </si>
  <si>
    <t>Documentos de seguimiento a las recomendaciones del Consejo Nacional de Política Económica y Social - Conpes</t>
  </si>
  <si>
    <t>Documentos de seguimiento al plan nacional de desarrollo</t>
  </si>
  <si>
    <t>Documentos de seguimiento al plan de desarrollo territorial</t>
  </si>
  <si>
    <t>0301009</t>
  </si>
  <si>
    <t>Servicio de evaluación a la política pública</t>
  </si>
  <si>
    <t>Documentos de evaluación a la política pública</t>
  </si>
  <si>
    <t>0301010</t>
  </si>
  <si>
    <t>Servicio de monitoreo, seguimiento y control al Sistema General de Participaciones - propósito general y asignaciones especiales</t>
  </si>
  <si>
    <t>Entidades vigiladas</t>
  </si>
  <si>
    <t>0301011</t>
  </si>
  <si>
    <t>Documentos de política pública</t>
  </si>
  <si>
    <t>Documentos cuyo objetivo es dar una orientación frente a las acciones que el Estado debe realizar en el marco de una tema específico con el fin de suplir necesidades de interés público, materializables en los diferentes instrumentos de planeación y presupuestación</t>
  </si>
  <si>
    <t>Documentos de política pública elaborados</t>
  </si>
  <si>
    <t>0301012</t>
  </si>
  <si>
    <t>0301013</t>
  </si>
  <si>
    <t>Servicio de apoyo técnico al Consejo Nacional de Planeación</t>
  </si>
  <si>
    <t>Documentos técnicos elaborados</t>
  </si>
  <si>
    <t>0301014</t>
  </si>
  <si>
    <t>Documentos de análisis de coyuntura y prospectiva sectorial</t>
  </si>
  <si>
    <t>Documentos de análisis sectorial elaborados</t>
  </si>
  <si>
    <t>0301015</t>
  </si>
  <si>
    <t>Servicio de apoyo para la actualización de la metodología del Sistema de Identificación de Potenciales Beneficiarios de Programas Sociales -SISBEN</t>
  </si>
  <si>
    <t>Municipios cubiertos a nivel nacional con la metodología SISBEN</t>
  </si>
  <si>
    <t>021</t>
  </si>
  <si>
    <t>0301021</t>
  </si>
  <si>
    <t>Servicio de apoyo financiero a proyectos de inversión</t>
  </si>
  <si>
    <t xml:space="preserve">A través de este servicio se busca financiar o cofinanciar proyectos de inversión en diferentes sectores, a través de diferentes estrategias y demás instrumentos de estructuración. Incluye los recursos destinados para el giro a las entidades ejecutoras de proyectos aprobados en su oportunidad por el Consejo Asesor de Regalías </t>
  </si>
  <si>
    <t>0399044</t>
  </si>
  <si>
    <t>018</t>
  </si>
  <si>
    <t>0301018</t>
  </si>
  <si>
    <t>Centros Integrados de Servicio - CIS</t>
  </si>
  <si>
    <t>Es una estrategia de gestión pública efectiva de Buen Gobierno, en la que entidades del orden nacional, distrital, departamental y municipal se organizan en un mismo espacio físico con el propósito de brindar su oferta a los ciudadanos. Esta Estrategia contribuye al goce efectivo de derechos mediante el acceso de toda la población a los trámites y servicios de las entidades vinculadas a los Centros. Los CIS operan bajo estándares que garantizan un trato amable, digno y eficiente con el objetivo de mejorar la satisfacción y percepción de los ciudadanos frente a los servicios del Estado.</t>
  </si>
  <si>
    <t>Número de Centros Integrados de Servicio</t>
  </si>
  <si>
    <t>Centros Integrados de Servicio - CIS construidos</t>
  </si>
  <si>
    <t>Entidades participantes en los Centros Integrados de Servicios - CIS</t>
  </si>
  <si>
    <t>Trámites prestados en los Centros Integrados de Servicios - CIS</t>
  </si>
  <si>
    <t>020</t>
  </si>
  <si>
    <t>0301020</t>
  </si>
  <si>
    <t>Servicio de asistencia técnica de apoyo a la implementación y seguimiento de políticas públicas</t>
  </si>
  <si>
    <t>Corresponde al acompañamiento en la actualización e implementación de políticas públicas, así como a la asesoría y seguimiento técnico a las entidades nacionales y territoriales, específicamente en lo relacionado con la viabilidad, diseño e implementación de las políticas que atiendan las necesidades de los territorios y sus especificidades, respetando el marco de las competencias de la entidad.</t>
  </si>
  <si>
    <t>Número de entidades nacionales o territoriales</t>
  </si>
  <si>
    <t>Entidades nacionales y territoriales acompañadas en el seguimiento a la implementación de la política pública</t>
  </si>
  <si>
    <t>Entidades nacionales y territoriales acompañadas en el seguimiento a la implementación de la política pública mineroenergética</t>
  </si>
  <si>
    <t>Entidades nacionales y territoriales acompañadas en el seguimiento a la implementación de la política pública de infraestructura y servicio de transporte</t>
  </si>
  <si>
    <t>0399009</t>
  </si>
  <si>
    <t>0399010</t>
  </si>
  <si>
    <t>0399011</t>
  </si>
  <si>
    <t>0399012</t>
  </si>
  <si>
    <t>0399013</t>
  </si>
  <si>
    <t>0399014</t>
  </si>
  <si>
    <t>0399015</t>
  </si>
  <si>
    <t>0399016</t>
  </si>
  <si>
    <t>0304009</t>
  </si>
  <si>
    <t>Servicio de información para la compra pública</t>
  </si>
  <si>
    <t>Es el diseño del sistema de información, su desarrollo, implantación, operación, mantenimiento y adecuación; donde en la adecuación se incluyen procesos de compra (por ejemplo licencias), arrendamientos o contratos de presentación del servicio.</t>
  </si>
  <si>
    <t>Porcentaje de disponibilidad en el servicio</t>
  </si>
  <si>
    <t>Entidades estatales utilizando la Tienda Virtual del Estado Colombiano</t>
  </si>
  <si>
    <t>022</t>
  </si>
  <si>
    <t>0301022</t>
  </si>
  <si>
    <t>Servicio de apoyo para la integración regional</t>
  </si>
  <si>
    <t>Entidades apoyadas</t>
  </si>
  <si>
    <t>Contratos plan negociados o renegociados</t>
  </si>
  <si>
    <t>Contratos plan formalizados</t>
  </si>
  <si>
    <t>Contratos plan en ejecución con seguimiento</t>
  </si>
  <si>
    <t>0304007</t>
  </si>
  <si>
    <t xml:space="preserve">Número de documentos </t>
  </si>
  <si>
    <t>0</t>
  </si>
  <si>
    <t>0399053</t>
  </si>
  <si>
    <t>Instrumentos archivísticos creados</t>
  </si>
  <si>
    <t>0399054</t>
  </si>
  <si>
    <t>0399055</t>
  </si>
  <si>
    <t>0399056</t>
  </si>
  <si>
    <t>0399057</t>
  </si>
  <si>
    <t>0399059</t>
  </si>
  <si>
    <t>Servicio de educación informal para la gestión administrativa</t>
  </si>
  <si>
    <t>0399060</t>
  </si>
  <si>
    <t>0399061</t>
  </si>
  <si>
    <t>Entidades Estatales utilizando SECOP II</t>
  </si>
  <si>
    <t>Plataforma unificada de inversión pública</t>
  </si>
  <si>
    <t>0301016</t>
  </si>
  <si>
    <t>Servicio de información del avance en las metas nacionales del plan nacional de desarrollo</t>
  </si>
  <si>
    <t>Corresponde al servicio de consolidación de la información de avance de las mentas nacionales del Plan Nacional de Desarrollo, así como la disposición de los datos para uso público</t>
  </si>
  <si>
    <t>Porcentaje de actualización de indicadores</t>
  </si>
  <si>
    <t>Actualización de los indicadores del PND en Sinergia</t>
  </si>
  <si>
    <t>Cumplimiento de los Acuerdos de Niveles de Servicio - ANS del Sistema Único de Información (SUI Habilitado y disponible)</t>
  </si>
  <si>
    <t>Cumplimiento de los Acuerdos de Niveles de Servicio - ANS del Sistema de Compra Pública (SECOP habilitado y disponible)</t>
  </si>
  <si>
    <t>Disponibilidad del servicio</t>
  </si>
  <si>
    <t>0304008</t>
  </si>
  <si>
    <t>Servicio de promoción de las herramientas del Sistema de Compra Pública</t>
  </si>
  <si>
    <t>Es la coordinación e implantación del despliegue en el uso de las plataformas de e-procurement</t>
  </si>
  <si>
    <t>Porcentaje en el índice de adopción</t>
  </si>
  <si>
    <t xml:space="preserve">Ìndice de adopción del SECOP II </t>
  </si>
  <si>
    <t>0403001</t>
  </si>
  <si>
    <t>Servicio de levantamientos de suelos competitivos del país</t>
  </si>
  <si>
    <t xml:space="preserve">Acciones orientadas a determinar el patrón de cobertura del suelo, caracterizándolo y presentándolo de forma entendible e interpretable. </t>
  </si>
  <si>
    <t>Hectáreas con levantamiento de suelos</t>
  </si>
  <si>
    <t>Levantamientos de suelos competitivos del país generados</t>
  </si>
  <si>
    <t>0499061</t>
  </si>
  <si>
    <t>019</t>
  </si>
  <si>
    <t>0401019</t>
  </si>
  <si>
    <t>Boletines Técnicos de la Temática Industria</t>
  </si>
  <si>
    <t xml:space="preserve">Corresponde a la información de empleo, la producción, el salario, horas trabajadas entre otros aspectos destacados. Esto con el objetivo de brindar herramientas para el análisis de tendencias en cuanto a sectores y comportamiento laboral. </t>
  </si>
  <si>
    <t xml:space="preserve">Boletines Técnicos de la Temática Industria producidos </t>
  </si>
  <si>
    <t xml:space="preserve">Boletines Técnicos de la Temática Industria publicados </t>
  </si>
  <si>
    <t>Boletines Técnicos de la Temática Industria entregados</t>
  </si>
  <si>
    <t>0401020</t>
  </si>
  <si>
    <t>Boletines Técnicos de la Temática Mercado Laboral</t>
  </si>
  <si>
    <t>Incluye la información producida por la Gran Encuesta Integrada de Hogares - GEIH referentes a mercado laboral con su correspondiente publicación de resultados.</t>
  </si>
  <si>
    <t xml:space="preserve">Boletines Técnicos de la Temática Mercado Laboral producidos </t>
  </si>
  <si>
    <t xml:space="preserve">Boletines Técnicos de la Temática Mercado Laboral publicados </t>
  </si>
  <si>
    <t xml:space="preserve">Boletines Técnicos de la Temática Mercado Laboral entregados </t>
  </si>
  <si>
    <t>0401021</t>
  </si>
  <si>
    <t>Boletines Técnicos de la Temática Pobreza y Condiciones de Vida</t>
  </si>
  <si>
    <t>Incluye los principales resultados de la investigación de pobreza y condiciones de vida a nivel nacional, regional y local.</t>
  </si>
  <si>
    <t xml:space="preserve">Boletines Técnicos de la Temática Pobreza y Condiciones de Vida Producidos </t>
  </si>
  <si>
    <t>Boletines Técnicos de la Temática Pobreza y Condiciones de Vida Publicados</t>
  </si>
  <si>
    <t>0401022</t>
  </si>
  <si>
    <t>Boletines Técnicos de la Temática Precios y Costos</t>
  </si>
  <si>
    <t xml:space="preserve">Incluye la información de precios mayoristas de alimentos que se comercializan en los principales mercados y centrales de abastos del país. </t>
  </si>
  <si>
    <t xml:space="preserve">Boletines Técnicos de la Temática Precios y Costos producidos </t>
  </si>
  <si>
    <t xml:space="preserve">Boletines Técnicos de la Temática Precios y Costos publicados </t>
  </si>
  <si>
    <t>Boletines Técnicos de la Temática Precios y Costos entregados</t>
  </si>
  <si>
    <t>023</t>
  </si>
  <si>
    <t>0401023</t>
  </si>
  <si>
    <t>Boletines Técnicos Temática de la Seguridad y Defensa</t>
  </si>
  <si>
    <t>Incluye los resultados de la Encuesta de Convivencia y Seguridad Ciudadana anual</t>
  </si>
  <si>
    <t>Boletines Técnicos Temática de la Seguridad y Defensa Producidos</t>
  </si>
  <si>
    <t>Boletines Técnicos Temática de la Seguridad y Defensa Publicados</t>
  </si>
  <si>
    <t>024</t>
  </si>
  <si>
    <t>0401024</t>
  </si>
  <si>
    <t>Boletines Técnicos de la Temática Tecnología e Innovación</t>
  </si>
  <si>
    <t>Incluye la información sobre el acceso y uso de las Tecnologías de la Información y la Comunicación - TIC por parte de los hogares, empresas y microestablecimientos del país, y segundo, caracterizar la dinámica de innovación realizada por las empresas industriales, comerciales y de Servicio.</t>
  </si>
  <si>
    <t xml:space="preserve">Boletines Técnicos de la Temática Tecnología e Innovación producidos </t>
  </si>
  <si>
    <t xml:space="preserve">Boletines Técnicos de la Temática Tecnología e Innovación publicados </t>
  </si>
  <si>
    <t xml:space="preserve">Boletines Técnicos de la Temática Tecnología e Innovación entregados </t>
  </si>
  <si>
    <t>025</t>
  </si>
  <si>
    <t>0401025</t>
  </si>
  <si>
    <t xml:space="preserve">Documentos de lineamientos técnicos en materia de Estratificación Socioeconómica realizados </t>
  </si>
  <si>
    <t>026</t>
  </si>
  <si>
    <t>0401026</t>
  </si>
  <si>
    <t>Cuadros de resultados para la temática agropecuaria</t>
  </si>
  <si>
    <t xml:space="preserve">Incluye información desagregada complementaria a la registrada en el boletín de prensa con el fin de brindar a los usuarios información detallada de cada una de las operaciones estadísticas referentes a la temática agropecuaria </t>
  </si>
  <si>
    <t>Número de cuadros</t>
  </si>
  <si>
    <t>Cuadros de resultados para la temática agropecuaria producidos</t>
  </si>
  <si>
    <t xml:space="preserve">Cuadros de resultados para la temática agropecuaria publicados </t>
  </si>
  <si>
    <t>Cuadros de resultados para la temática agropecuaria entregados</t>
  </si>
  <si>
    <t>0401001</t>
  </si>
  <si>
    <t>Bases de datos de la temática de Demografía y Población</t>
  </si>
  <si>
    <t>Generación de información poblacional recolectada sin identificación de la fuente</t>
  </si>
  <si>
    <t>Número de bases de datos</t>
  </si>
  <si>
    <t xml:space="preserve">Bases de datos de la temática de Demografía y Población anonimizadas producidas </t>
  </si>
  <si>
    <t>0401002</t>
  </si>
  <si>
    <t>Bases de Datos del Directorio Estadístico</t>
  </si>
  <si>
    <t xml:space="preserve">Mide el total de empresas trabajadas y actualizadas a nivel nacional , a partir de la información del operativo telefónico y de las fuentes internas y externas que brindan información al DANE. </t>
  </si>
  <si>
    <t>Bases de Datos del Directorio Estadístico producidas</t>
  </si>
  <si>
    <t>0401003</t>
  </si>
  <si>
    <t>Bases de Datos del Marco Geoestadístico Nacional</t>
  </si>
  <si>
    <t>Mide el nivel de actualización de los niveles de información de los municipios en el Marco Geoestadístico Nacional</t>
  </si>
  <si>
    <t>Bases de Datos  del Marco Geoestadístico Nacional producidas</t>
  </si>
  <si>
    <t>0401004</t>
  </si>
  <si>
    <t>Bases de Datos de la temática de Mercado Laboral</t>
  </si>
  <si>
    <t>Las bases se entregan por dominios (Cabeceras, Resto y Áreas), cada uno de los cuales se compone de 8 registros que corresponden a los capítulos del formulario de recolección (Características Generales, Vivienda y Hogares, Fuerza de Trabajo, Ocupados, Desocupados, Inactivos, Otras Actividades y Otros Ingresos).</t>
  </si>
  <si>
    <t xml:space="preserve">Bases de datos de la temática de Mercado Laboral producidas en el archivo nacional de datos </t>
  </si>
  <si>
    <t xml:space="preserve">Bases de datos de la temática de Mercado Laboral publicadas en el archivo nacional de datos </t>
  </si>
  <si>
    <t>0401005</t>
  </si>
  <si>
    <t>Bases de Datos de la temática de Pobreza y Condiciones de Vida</t>
  </si>
  <si>
    <t xml:space="preserve">Consolidación de la información resultado del operativo de la Encuesta nacional de presupuesto de hogares </t>
  </si>
  <si>
    <t xml:space="preserve">Bases de Datos de la temática de Pobreza y Condiciones de Vida publicadas </t>
  </si>
  <si>
    <t>0401006</t>
  </si>
  <si>
    <t>Bases de Datos de la temática de Salud</t>
  </si>
  <si>
    <t>Incluye la información sobre el sector salud, visto desde las cuentas nacionales, y a la luz de las encuestas de mercado laboral y calidad de vida. Estas permiten analizar aspectos como el acceso de la población al sistema general de seguridad social en salud.</t>
  </si>
  <si>
    <t xml:space="preserve">Bases de Datos de la temática de Salud publicadas </t>
  </si>
  <si>
    <t>0401007</t>
  </si>
  <si>
    <t>Boletines Técnicos de la Temática Agropecuaria</t>
  </si>
  <si>
    <t>Incluye la estimación de resultados del uso del suelo, áreas sembradas y cosechadas, y la producción y rendimiento de una canasta de cultivos transitorios y permanentes,</t>
  </si>
  <si>
    <t xml:space="preserve">Boletines Técnicos de la Temática Agropecuaria producidos </t>
  </si>
  <si>
    <t xml:space="preserve">Boletines Técnicos de la Temática Agropecuaria publicados </t>
  </si>
  <si>
    <t>0401008</t>
  </si>
  <si>
    <t>Boletines Técnicos de la Temática Ambiental</t>
  </si>
  <si>
    <t>Incluye la información de la inversión, costos y los gastos asociados a la protección del medio ambiente, la generación de residuos sólidos, el manejo del recurso hídrico y los instrumentos de gestión ambiental de la industria manufacturera en Colombia</t>
  </si>
  <si>
    <t xml:space="preserve">Boletines Técnicos de la Temática Ambiental producidos </t>
  </si>
  <si>
    <t xml:space="preserve">Boletines Técnicos de la Temática Ambiental  publicados </t>
  </si>
  <si>
    <t>0401009</t>
  </si>
  <si>
    <t>Boletines Técnicos de la Temática Comercio Internacional</t>
  </si>
  <si>
    <t xml:space="preserve">Incluye el cumplimiento en la oficialización de información  estadísticas coyunturales y anexos históricos de exportaciones e importaciones de bienes y Servicio, balanza comercial, movimiento y comercio exterior de mercancías en las zonas francas colombianas, tasa de apertura de las exportaciones (TAE) y de penetración de las importaciones (TPI). </t>
  </si>
  <si>
    <t xml:space="preserve">Boletines Técnicos  de la Temática Comercio Internacional producidos </t>
  </si>
  <si>
    <t xml:space="preserve">Boletines Técnicos  de la Temática Comercio Internacional publicados </t>
  </si>
  <si>
    <t xml:space="preserve">Boletines Técnicos  de la Temática Comercio Internacional entregados </t>
  </si>
  <si>
    <t>0401010</t>
  </si>
  <si>
    <t>Boletines Técnicos Temática Construcción</t>
  </si>
  <si>
    <t>Incluye la información sobre el comportamiento y la evolución del sector de la construcción en el país, la identificación del potencial de la actividad edificadora, la cuantificación del total de metros aprobados para construcción y el volumen de recursos dirigidos a la misma.</t>
  </si>
  <si>
    <t>Boletines Técnicos Temática Construcción producidos</t>
  </si>
  <si>
    <t xml:space="preserve">Boletines Técnicos Temática Construcción publicados </t>
  </si>
  <si>
    <t>0401011</t>
  </si>
  <si>
    <t>Boletines Técnicos Temática Transporte</t>
  </si>
  <si>
    <t>Incluye la  información relacionada con el transporte público de pasajeros de las principales áreas urbanas del país. Entre sus indicadores más destacados se encuentran kilómetros recorridos, pasajeros movilizados, tipo de vehículo, parque automotor, nivel de servicio</t>
  </si>
  <si>
    <t>Boletines Técnicos Temática Transporte producidos</t>
  </si>
  <si>
    <t>Boletines Técnicos Temática Transporte publicados</t>
  </si>
  <si>
    <t>0401012</t>
  </si>
  <si>
    <t>Boletines Técnicos de la Temática Comercio Interno</t>
  </si>
  <si>
    <t>Incluye la información acerca del comportamiento de la actividad comercial del país, por medio del desarrollo de las investigaciones como: la Muestra Mensual de Comercio al por Menor (MMCM), Grandes Almacenes e Hipermercados, Encuesta Anual de Comercio (EAC), Comercio de vehículos, Muestra trimestral de Comercio de Bogotá, Microestablecimientos y Formación de capital humano</t>
  </si>
  <si>
    <t xml:space="preserve">Boletines Técnicos de la Temática Comercio Interno producidos </t>
  </si>
  <si>
    <t xml:space="preserve">Boletines Técnicos de la Temática Comercio Interno publicados </t>
  </si>
  <si>
    <t xml:space="preserve">Boletines Técnicos de la Temática Comercio Interno entregados </t>
  </si>
  <si>
    <t>0401013</t>
  </si>
  <si>
    <t>Boletines Técnicos de la Temática Cuentas Nacionales</t>
  </si>
  <si>
    <t>Incluye el suministro de la representación cuantificada de la economía de un país o región, en un período de tiempo determinado a través del cálculo de las Cuentas Anuales de Bienes y Servicio.</t>
  </si>
  <si>
    <t xml:space="preserve">Boletines Técnicos de la Temática Cuentas Nacionales producidos </t>
  </si>
  <si>
    <t xml:space="preserve">Boletines Técnicos de la Temática Cuentas Nacionales publicados </t>
  </si>
  <si>
    <t>Boletines Técnicos de la Temática Cuentas Nacionales entregados</t>
  </si>
  <si>
    <t>0401014</t>
  </si>
  <si>
    <t>Boletines Técnicos de la Temática Cultura</t>
  </si>
  <si>
    <t>Incluye la caracterización de las prácticas culturales asociadas al consumo cultural de la población de 5 años y más.</t>
  </si>
  <si>
    <t xml:space="preserve">Boletines Técnicos de la Temática Cultura Producidos </t>
  </si>
  <si>
    <t>Boletines Técnicos de la Temática Cultura Publicados</t>
  </si>
  <si>
    <t>0401015</t>
  </si>
  <si>
    <t>Boletines Técnicos para la temática de servicios</t>
  </si>
  <si>
    <t xml:space="preserve">Incluye la información correspondiente a los ingresos y al personal ocupado a nivel nacional </t>
  </si>
  <si>
    <t xml:space="preserve">Boletines Técnicos Temática Servicio producidos </t>
  </si>
  <si>
    <t xml:space="preserve">Boletines Técnicos Temática Servicio publicados </t>
  </si>
  <si>
    <t>Boletines Técnicos Temática Servicio entregados</t>
  </si>
  <si>
    <t>0401016</t>
  </si>
  <si>
    <t>Boletines Técnicos de la Temática Demografía y Población</t>
  </si>
  <si>
    <t>Incluye información de la población colombiana y sus proyecciones en el tiempo, junto con estadísticas vitales como nacimientos y defunciones, además de resultados sobre las migraciones tanto nacionales internas como internacionales y grupos étnicos colombianos.</t>
  </si>
  <si>
    <t xml:space="preserve">Boletines Técnicos de la Temática Demografía y Población producidos </t>
  </si>
  <si>
    <t xml:space="preserve">Boletines Técnicos de la Temática Demografía y Población publicados </t>
  </si>
  <si>
    <t>0401017</t>
  </si>
  <si>
    <t>Boletines Técnicos de la Temática Educación</t>
  </si>
  <si>
    <t>Corresponde a la información producida referente a la demanda laboral</t>
  </si>
  <si>
    <t xml:space="preserve">Boletines Técnicos de la Temática Educación Producidos  </t>
  </si>
  <si>
    <t>Boletines Técnicos de la Temática Educación Publicados</t>
  </si>
  <si>
    <t>0403002</t>
  </si>
  <si>
    <t>Servicio de análisis químicos, físicos, mineralógicos y biológicos de suelos</t>
  </si>
  <si>
    <t>Acciones orientadas a evaluar la fertilidad del suelo, y su capacidad productiva.</t>
  </si>
  <si>
    <t>Número de pruebas</t>
  </si>
  <si>
    <t xml:space="preserve">Pruebas químicos, físicos, mineralógicos y biológicos de suelos realizadas </t>
  </si>
  <si>
    <t>0403003</t>
  </si>
  <si>
    <t>Servicio de identificación de áreas homogéneas de tierras</t>
  </si>
  <si>
    <t>Acciones orientadas a describir los factores agronómicos, topográficos y climáticos de un espacio de la superficie terrestre a escala 1:25., es decir semidetallada, a los cuales se les califica numéricamente para establecer su realidad.</t>
  </si>
  <si>
    <t>Municipios con áreas homogéneas de tierras con fines múltiples identificados</t>
  </si>
  <si>
    <t>0403004</t>
  </si>
  <si>
    <t>Documentos de estudios técnicos sobre cobertura, usos de la tierra y conflictos del territorio</t>
  </si>
  <si>
    <t xml:space="preserve">Acciones orientadas a la formulación de documentos de estudios acumulados de una temática especifica </t>
  </si>
  <si>
    <t xml:space="preserve">Documentos de Estudios técnicos  de cobertura, usos de la tierra y conflictos del territorio generados </t>
  </si>
  <si>
    <t>0405002</t>
  </si>
  <si>
    <t>Artículos técnicos y científicos derivados de las actividades de Investigación, desarrollo e innovación que realiza el IGAC.</t>
  </si>
  <si>
    <t>Incluye la difusión y visibilización de las  metodologías, los resultados y Servicio derivados de los proyectos de investigación realizados por el IGAC o de forma conjunta con otras entidades  </t>
  </si>
  <si>
    <t>Número artículos</t>
  </si>
  <si>
    <t xml:space="preserve">Artículos técnicos y científicos sometidos a procesos de evaluación por pares académicos de revistas técnicas y científicas reconocidas. </t>
  </si>
  <si>
    <t>0405004</t>
  </si>
  <si>
    <t xml:space="preserve">Servicio de educación informal en tecnologías geoespaciales  </t>
  </si>
  <si>
    <t>Acciones orientadas a complementar, actualizar, perfeccionar, renovar o profundizar conocimientos, habilidades técnicas y prácticas en tecnologías geoespaciales. Este conocimiento libre y espontáneo adquirido, proviene de personas, entidades, medios masivos de comunicación, medios impresos, tradiciones, costumbres, comportamientos sociales y otros no estructurados, y tiene una duración inferior a 16 horas</t>
  </si>
  <si>
    <t>Cursos en la modalidad  presencial y virtual</t>
  </si>
  <si>
    <t>0404001</t>
  </si>
  <si>
    <t>Servicio de actualización catastral</t>
  </si>
  <si>
    <t>Acciones orientadas a renovar el inventario o censo predial en sus aspectos físico, jurídico y económico, de acuerdo con los cambios experimentados por los inmuebles en cualquiera de los señalados aspectos o en todos.</t>
  </si>
  <si>
    <t>Número de predios</t>
  </si>
  <si>
    <t>Predios catastralmente actualizados</t>
  </si>
  <si>
    <t>Predios rurales catastralmente actualizados</t>
  </si>
  <si>
    <t>Predios urbanos catastralmente actualizados</t>
  </si>
  <si>
    <t>0404002</t>
  </si>
  <si>
    <t>Servicio de conservación catastral</t>
  </si>
  <si>
    <t>Acciones orientadas a mantener actualizada, en todos los documentos catastrales, la información relacionada con los bienes inmuebles, los cuales se hallan sometidos a permanentes cambios en sus aspectos, físico, jurídico y económico.</t>
  </si>
  <si>
    <t>Número de mutaciones catastrales</t>
  </si>
  <si>
    <t>Mutaciones catastrales realizadas</t>
  </si>
  <si>
    <t>0404003</t>
  </si>
  <si>
    <t>Servicio valorización predial</t>
  </si>
  <si>
    <t>Acciones orientadas a determinar los cambios en el mercado inmobiliario producto de las dinámicas, las modificaciones en las variables del entorno, las modificaciones en las características de la construcción, cambios de norma y demás variables que impacten los valores de los predios en una ciudad, a través de avalúos comerciales de punto muestra definidos por el DANE. El cálculo determina  un índice que  ayuda a tomar decisiones sobre las actualizaciones de avalúos catastrales de conservación.</t>
  </si>
  <si>
    <t>Número avalúos</t>
  </si>
  <si>
    <t>Avalúos para la determinación del índice de valoración predial</t>
  </si>
  <si>
    <t>028</t>
  </si>
  <si>
    <t>0401028</t>
  </si>
  <si>
    <t>Cuadros de resultados para la temática de comercio internacional</t>
  </si>
  <si>
    <t xml:space="preserve">Incluye información desagregada complementaria a la registrada en el boletín de prensa con el fin de brindar a los usuarios información detallada de cada una de las operaciones estadísticas referentes a la temática comercio internacional </t>
  </si>
  <si>
    <t>Cuadros de resultados para la temática de comercio internacional producidos</t>
  </si>
  <si>
    <t xml:space="preserve">Cuadros de resultados para la temática de comercio internacional publicados </t>
  </si>
  <si>
    <t>Cuadros de resultados para la temática de comercio internacional entregados</t>
  </si>
  <si>
    <t>029</t>
  </si>
  <si>
    <t>0401029</t>
  </si>
  <si>
    <t>Cuadros de resultados para la temática de comercio interno</t>
  </si>
  <si>
    <t>Incluye información desagregada complementaria a la registrada en el boletín de prensa con el fin de brindar a los usuarios información detallada de cada una de las operaciones estadísticas referentes a la temática comercio interno</t>
  </si>
  <si>
    <t>Cuadros de Resultados  Temática Comercio Interno producidos</t>
  </si>
  <si>
    <t>Cuadros de Resultados  Temática Comercio Interno publicados</t>
  </si>
  <si>
    <t>Cuadros de Resultados  Temática Comercio Interno entregados</t>
  </si>
  <si>
    <t>031</t>
  </si>
  <si>
    <t>0401031</t>
  </si>
  <si>
    <t>Cuadros de resultados para la temática de cultura</t>
  </si>
  <si>
    <t>Incluye información desagregada complementaria a la registrada en el boletín de prensa con el fin de brindar a los usuarios información detallada de cada una de las operaciones estadísticas referentes a la temática cultura</t>
  </si>
  <si>
    <t>Cuadros de resultados para la temática de cultura producidos</t>
  </si>
  <si>
    <t>Cuadros de resultados para la temática de cultura publicados</t>
  </si>
  <si>
    <t>Cuadros de resultados para la temática de cultura entregados</t>
  </si>
  <si>
    <t>032</t>
  </si>
  <si>
    <t>0401032</t>
  </si>
  <si>
    <t>Cuadros de resultados para la temática de demografía y población</t>
  </si>
  <si>
    <t xml:space="preserve">Incluye información desagregada complementaria a la registrada en el boletín de prensa con el fin de brindar a los usuarios información detallada de cada una de las operaciones estadísticas referentes a la temática demografía y población </t>
  </si>
  <si>
    <t>Cuadros de resultados para la temática de demografía y población producidos</t>
  </si>
  <si>
    <t xml:space="preserve">Cuadros de resultados para la temática de demografía y población publicados </t>
  </si>
  <si>
    <t xml:space="preserve">Cuadros de resultados para la temática de demografía y población entregados </t>
  </si>
  <si>
    <t>033</t>
  </si>
  <si>
    <t>0401033</t>
  </si>
  <si>
    <t>Cuadros de Resultados temática Educación</t>
  </si>
  <si>
    <t>Incluye información desagregada complementaria a la registrada en el boletín de prensa con el fin de brindar a los usuarios información detallada de cada una de las operaciones estadísticas referentes a la temática educación</t>
  </si>
  <si>
    <t>Cuadros de Resultados temática Educación producidos</t>
  </si>
  <si>
    <t xml:space="preserve">Cuadros de Resultados temática Educación publicados </t>
  </si>
  <si>
    <t>Cuadros de Resultados temática Educación entregados</t>
  </si>
  <si>
    <t>034</t>
  </si>
  <si>
    <t>0401034</t>
  </si>
  <si>
    <t>Cuadros de resultados para la temática de gobierno</t>
  </si>
  <si>
    <t>Incluye información desagregada complementaria a la registrada en el boletín de prensa con el fin de brindar a los usuarios información detallada de cada una de las operaciones estadísticas referentes a la temática Gobierno</t>
  </si>
  <si>
    <t>Cuadros de resultados para la temática de gobierno producidos</t>
  </si>
  <si>
    <t xml:space="preserve">Cuadros de resultados para la temática de gobierno publicados </t>
  </si>
  <si>
    <t xml:space="preserve">Cuadros de resultados para la temática de gobierno entregados </t>
  </si>
  <si>
    <t>035</t>
  </si>
  <si>
    <t>0401035</t>
  </si>
  <si>
    <t>Cuadros de resultados para la temática de industria</t>
  </si>
  <si>
    <t>Incluye información desagregada complementaria a la registrada en el boletín de prensa con el fin de brindar a los usuarios información detallada de cada una de las operaciones estadísticas referentes a la temática Industria</t>
  </si>
  <si>
    <t>Cuadros de resultados para la temática de industria producidos</t>
  </si>
  <si>
    <t xml:space="preserve">Cuadros de resultados para la temática de industria publicados </t>
  </si>
  <si>
    <t>Cuadros de resultados para la temática de industria entregados</t>
  </si>
  <si>
    <t>036</t>
  </si>
  <si>
    <t>0401036</t>
  </si>
  <si>
    <t>Cuadros de resultados para la temática de mercado laboral</t>
  </si>
  <si>
    <t>Incluye información desagregada complementaria a la registrada en el boletín de prensa con el fin de brindar a los usuarios información detallada de cada una de las operaciones estadísticas referentes a la temática Mercado Laboral</t>
  </si>
  <si>
    <t>Cuadros de Resultados  temática Mercado Laboral producidos</t>
  </si>
  <si>
    <t xml:space="preserve">Cuadros de Resultados  temática Mercado Laboral publicados </t>
  </si>
  <si>
    <t>Cuadros de Resultados  temática Mercado Laboral entregados</t>
  </si>
  <si>
    <t>037</t>
  </si>
  <si>
    <t>0401037</t>
  </si>
  <si>
    <t>Cuadros de resultados para la temática de pobreza y condiciones de vida</t>
  </si>
  <si>
    <t>Incluye información desagregada complementaria a la registrada en el boletín de prensa con el fin de brindar a los usuarios información detallada de cada una de las operaciones estadísticas referentes a la temática Pobreza y Condiciones de Vida</t>
  </si>
  <si>
    <t>Cuadros de resultados para la temática de pobreza y condiciones de vida producidos</t>
  </si>
  <si>
    <t>Cuadros de resultados para la temática de pobreza y condiciones de vida publicados</t>
  </si>
  <si>
    <t>Cuadros de resultados para la temática de pobreza y condiciones de vida entregados</t>
  </si>
  <si>
    <t>038</t>
  </si>
  <si>
    <t>0401038</t>
  </si>
  <si>
    <t>Cuadros de resultados para la temática de precios y costos</t>
  </si>
  <si>
    <t>Incluye información desagregada complementaria a la registrada en el boletín de prensa con el fin de brindar a los usuarios información detallada de cada una de las operaciones estadísticas referentes a la temática  Precios y Costos</t>
  </si>
  <si>
    <t>Cuadros de resultados para la temática de precios y costos producidos</t>
  </si>
  <si>
    <t>Cuadros de resultados para la temática de precios y costos publicados</t>
  </si>
  <si>
    <t>Cuadros de resultados para la temática de precios y costos entregados</t>
  </si>
  <si>
    <t>039</t>
  </si>
  <si>
    <t>0401039</t>
  </si>
  <si>
    <t>Cuadros de resultados para la temática de salud</t>
  </si>
  <si>
    <t>Incluye información desagregada complementaria a la registrada en el boletín de prensa con el fin de brindar a los usuarios información detallada de cada una de las operaciones estadísticas referentes a la temática  Salud</t>
  </si>
  <si>
    <t>Cuadros de Resultados  temática Salud producidos</t>
  </si>
  <si>
    <t>Cuadros de Resultados  temática Salud publicados</t>
  </si>
  <si>
    <t>Cuadros de Resultados  temática Salud entregados</t>
  </si>
  <si>
    <t>040</t>
  </si>
  <si>
    <t>0401040</t>
  </si>
  <si>
    <t>Cuadros de resultados para la temática de seguridad y defensa</t>
  </si>
  <si>
    <t>Incluye información desagregada complementaria a la registrada en el boletín de prensa con el fin de brindar a los usuarios información detallada de cada una de las operaciones estadísticas referentes a la temática seguridad y defensa</t>
  </si>
  <si>
    <t>Cuadros de resultados para la temática de seguridad y defensa producidos</t>
  </si>
  <si>
    <t xml:space="preserve">Cuadros de resultados para la temática de seguridad y defensa publicados </t>
  </si>
  <si>
    <t>Cuadros de resultados para la temática de seguridad y defensa entregados</t>
  </si>
  <si>
    <t>041</t>
  </si>
  <si>
    <t>0401041</t>
  </si>
  <si>
    <t>Cuadros de resultados para la temática de servicios</t>
  </si>
  <si>
    <t xml:space="preserve">Incluye información desagregada complementaria a la registrada en el boletín de prensa con el fin de brindar a los usuarios información detallada de cada una de las operaciones estadísticas referentes a la temática Servicio </t>
  </si>
  <si>
    <t>Cuadros de resultados para la temática de Servicio producidos</t>
  </si>
  <si>
    <t>Cuadros de resultados para la temática de Servicio publicados</t>
  </si>
  <si>
    <t>Cuadros de resultados para la temática de Servicio entregados</t>
  </si>
  <si>
    <t>042</t>
  </si>
  <si>
    <t>0401042</t>
  </si>
  <si>
    <t>Cuadros de resultados para la temática de tecnología e innovación</t>
  </si>
  <si>
    <t>Incluye información desagregada complementaria a la registrada en el boletín de prensa con el fin de brindar a los usuarios información detallada de cada una de las operaciones estadísticas referentes a la temática tecnología e innovación</t>
  </si>
  <si>
    <t>Cuadros de Resultados  temática Tecnología e Innovación producidos</t>
  </si>
  <si>
    <t>Cuadros de Resultados  temática Tecnología e Innovación publicados</t>
  </si>
  <si>
    <t>Cuadros de Resultados  temática Tecnología e Innovación entregados</t>
  </si>
  <si>
    <t>043</t>
  </si>
  <si>
    <t>0401043</t>
  </si>
  <si>
    <t>Cuadros de resultados para la temática de transporte</t>
  </si>
  <si>
    <t>Incluye información desagregada complementaria a la registrada en el boletín de prensa con el fin de brindar a los usuarios información detallada de cada una de las operaciones estadísticas referentes a la temática transporte</t>
  </si>
  <si>
    <t>Cuadros de resultados para la temática de transporte producidos</t>
  </si>
  <si>
    <t>Cuadros de resultados para la temática de transporte publicados</t>
  </si>
  <si>
    <t>Cuadros de resultados para la temática de transporte entregados</t>
  </si>
  <si>
    <t>0401044</t>
  </si>
  <si>
    <t>Documentos cuyo objetivo es describir y explicar métodos, herramientas analíticas o procesos que determinan un camino o forma de realizar un análisis en particular. Específicamente contienen el protocolo de investigación, gestión documental y archivística en materia de violaciones de Derechos Humanos e Infracciones al Derecho Internacional Humanitario ocurridas con ocasión del conflicto armado interno colombiano.</t>
  </si>
  <si>
    <t>Documentos Metodológicos de la temática de Cuentas Nacionales realizados</t>
  </si>
  <si>
    <t xml:space="preserve">Documentos Metodológicos  de la temática de Cuentas Nacionales  publicados </t>
  </si>
  <si>
    <t>045</t>
  </si>
  <si>
    <t>0401045</t>
  </si>
  <si>
    <t>Documentos Metodológicos de la Coordinación y Regulación del Sistema Estadístico Nacional  producidos</t>
  </si>
  <si>
    <t>Documentos Metodológicos de la Coordinación y Regulación del Sistema Estadístico Nacional entregados</t>
  </si>
  <si>
    <t>046</t>
  </si>
  <si>
    <t>0401046</t>
  </si>
  <si>
    <t>Documentos Metodológicos de la temática de demografía y población producidos</t>
  </si>
  <si>
    <t xml:space="preserve">Documentos Metodológicos de la temática de demografía y población publicados </t>
  </si>
  <si>
    <t>Documentos Metodológicos de la temática de demografía y población entregados</t>
  </si>
  <si>
    <t>047</t>
  </si>
  <si>
    <t>0401047</t>
  </si>
  <si>
    <t xml:space="preserve">Documentos Metodológicos de la temática de Mercado Laboral producidos </t>
  </si>
  <si>
    <t>048</t>
  </si>
  <si>
    <t>0401048</t>
  </si>
  <si>
    <t>Documentos Metodológicos de la temática de Pobreza y Condiciones de Vida publicados</t>
  </si>
  <si>
    <t>049</t>
  </si>
  <si>
    <t>0401049</t>
  </si>
  <si>
    <t xml:space="preserve">Documentos Metodológicos de la temática de Seguridad y Defensa publicados </t>
  </si>
  <si>
    <t>050</t>
  </si>
  <si>
    <t>0401050</t>
  </si>
  <si>
    <t>Servicio de información de la Codificación de la División Política-Administrativa de Colombia</t>
  </si>
  <si>
    <t>Incluye la actualización de la codificación de la totalidad de unidades en las que está dividido el territorio nacional, dándole a cada departamento, municipio, corregimiento departamental y centro poblado, el máximo de estabilidad en su identificación.</t>
  </si>
  <si>
    <t>Entidades territoriales codificadas</t>
  </si>
  <si>
    <t>051</t>
  </si>
  <si>
    <t>0401051</t>
  </si>
  <si>
    <t>Servicio de geo información Estadística</t>
  </si>
  <si>
    <t>Incluye la generación de estadísticas georreferenciadas para identificar patrones espaciales, valorar y predecir tendencias de la situación de un territorio con las variables demográficas, sociales y económicas a diferentes escalas de representación.</t>
  </si>
  <si>
    <t xml:space="preserve">Usuarios del sistema </t>
  </si>
  <si>
    <t>Sistema de información en funcionamiento</t>
  </si>
  <si>
    <t>0402001</t>
  </si>
  <si>
    <t>Cartografía básica a diferentes escalas</t>
  </si>
  <si>
    <t xml:space="preserve">Incluye las acciones orientadas al estudio y a la elaboración de mapas a diferentes escalas sobre el territorio nacional. </t>
  </si>
  <si>
    <t>Número de mapas</t>
  </si>
  <si>
    <t>Cartografía  a escala 1:25.000 generada</t>
  </si>
  <si>
    <t>Cartografía a diferentes escalas generada</t>
  </si>
  <si>
    <t>Modelo Digital de Superficies a escala 1:25.000 generado</t>
  </si>
  <si>
    <t>Bases cartográficas a escala 1:100.000 y 1:500.000 actualizadas</t>
  </si>
  <si>
    <t>Imágenes incorporadas al Banco Nacional de Imágenes</t>
  </si>
  <si>
    <t>0402002</t>
  </si>
  <si>
    <t>Servicio de levantamientos topográficos</t>
  </si>
  <si>
    <t>Incluye las operaciones encaminadas a describir un terreno en concreto por medio del escrutinio de una superficie, incluyendo tanto las características naturales de esa superficie como las que haya hecho el ser humano.</t>
  </si>
  <si>
    <t>Número de levantamientos topográficos</t>
  </si>
  <si>
    <t>Levantamientos topográficos solicitados por la rama judicial revisados</t>
  </si>
  <si>
    <t>0402003</t>
  </si>
  <si>
    <t>Servicio de información geográfica, geodésica y cartográfica</t>
  </si>
  <si>
    <t>Incluye la sistematización y publicación de datos de información geográfica, geodésica y cartográfica</t>
  </si>
  <si>
    <t>Número de datos</t>
  </si>
  <si>
    <t xml:space="preserve">Datos publicados de información geográfica, geodésica y cartográfica </t>
  </si>
  <si>
    <t>0402004</t>
  </si>
  <si>
    <t>Red geodésica Nacional Activa</t>
  </si>
  <si>
    <t xml:space="preserve">Incluye la  generación de datos de posicionamiento geodésico a los usuarios. </t>
  </si>
  <si>
    <t>Datos de las estaciones permanentes generados</t>
  </si>
  <si>
    <t>0402005</t>
  </si>
  <si>
    <t>Red geodésica Nacional Pasiva</t>
  </si>
  <si>
    <t>Número de puntos geodésicos</t>
  </si>
  <si>
    <t>Puntos geodésicos para la Red Geodésica Nacional materializados</t>
  </si>
  <si>
    <t>0402006</t>
  </si>
  <si>
    <t>Red geodésica Nacional de Nivelación</t>
  </si>
  <si>
    <t>Número de redes geodésicas</t>
  </si>
  <si>
    <t>Red geodésica de  primer orden nivelada</t>
  </si>
  <si>
    <t>0402007</t>
  </si>
  <si>
    <t>Documentos de estudios técnicos con información geodésica para Colombia</t>
  </si>
  <si>
    <t xml:space="preserve">Incluye la elaboración de estudios técnicos de información geodésica </t>
  </si>
  <si>
    <t>Documentos técnicos geodésicos elaborados</t>
  </si>
  <si>
    <t>0402008</t>
  </si>
  <si>
    <t>Base de Datos del Diccionario geográfico</t>
  </si>
  <si>
    <t>Acciones orientadas a la revisión de las bases de datos del diccionario geográfico</t>
  </si>
  <si>
    <t>Número de registros</t>
  </si>
  <si>
    <t>Registros del Diccionario Geográfico revisados</t>
  </si>
  <si>
    <t>0402009</t>
  </si>
  <si>
    <t>Documentos de estudios técnicos sobre geografía</t>
  </si>
  <si>
    <t xml:space="preserve">Documentos de estudios técnicos sobre geografía elaborados </t>
  </si>
  <si>
    <t>0402010</t>
  </si>
  <si>
    <t>Documentos metodológicos de Ordenamiento Territorial elaborados</t>
  </si>
  <si>
    <t>0402011</t>
  </si>
  <si>
    <t>Documentos de estudios técnicos de deslindes y de Territorios Indígenas</t>
  </si>
  <si>
    <t xml:space="preserve">Documentos de estudios técnicos de deslindes y de Territorios Indígenas elaborados </t>
  </si>
  <si>
    <t>0402012</t>
  </si>
  <si>
    <t>Servicio de apoyo técnico a las solicitudes recibidas por la cancillería en temas fronterizos</t>
  </si>
  <si>
    <t>Número de solicitudes</t>
  </si>
  <si>
    <t>Solicitudes recibidas a través de la cancillería atendidas</t>
  </si>
  <si>
    <t>052</t>
  </si>
  <si>
    <t>0401052</t>
  </si>
  <si>
    <t xml:space="preserve">Documentos metodológicos del censo de población y vivienda </t>
  </si>
  <si>
    <t>Incluye la definición de un conjunto sistemático de estrategias, procedimientos, pasos y tareas que se siguen para recolectar información estadística en la operación censal y abordar su análisis en lo que respecta a la temática de demografía, población y vivienda.</t>
  </si>
  <si>
    <t xml:space="preserve">Documentos metodológicos del Censo de Población y Vivienda Realizados </t>
  </si>
  <si>
    <t xml:space="preserve">Documentos metodológicos del Censo de Población y Vivienda Publicados </t>
  </si>
  <si>
    <t>0401053</t>
  </si>
  <si>
    <t>Documentos de estudios postcensales temáticas demográficas y poblacionales</t>
  </si>
  <si>
    <t>Incluye el análisis en lo que respecta a las temáticas de demografía, población y vivienda y detecta las trasformaciones demográficas como: composición por edad y sexo, niveles y patrones de fecundidad, mortalidad y  migración interna y externa, así como, el número, tamaño y composición de los hogares y viviendas, entre otros.</t>
  </si>
  <si>
    <t xml:space="preserve">Documentos de estudios Postcensales temáticas Demográficas y poblacionales Producidos </t>
  </si>
  <si>
    <t xml:space="preserve">Documentos de estudios Postcensales temáticas Demográficas y poblacionalesPublicados </t>
  </si>
  <si>
    <t>0401054</t>
  </si>
  <si>
    <t xml:space="preserve">Cuadros de resultados del censo de población y vivienda </t>
  </si>
  <si>
    <t>Incluye información desagregada con el fin de brindar a los usuarios informacion detallada de los resultadfos de la operación censal referentes a las temáticas de demografía, población y vivienda.</t>
  </si>
  <si>
    <t xml:space="preserve">Número de cuadros de resultados </t>
  </si>
  <si>
    <t xml:space="preserve">Cuadros de resultados del censo de Población y Vivienda Producidos </t>
  </si>
  <si>
    <t xml:space="preserve">Cuadros de resultados del censo de Población y Vivienda Publicados </t>
  </si>
  <si>
    <t>0401055</t>
  </si>
  <si>
    <t xml:space="preserve">Base de datos del censo de población y vivienda </t>
  </si>
  <si>
    <t>Generación de la información poblacional y de vivienda recolectada en la operación censal.  </t>
  </si>
  <si>
    <t>Base de datos del censo de Población y Vivienda Producidas</t>
  </si>
  <si>
    <t>Base de datos del censo de Población y Vivienda Publicadas</t>
  </si>
  <si>
    <t>0401056</t>
  </si>
  <si>
    <t xml:space="preserve">Base de datos de la operación censal agropecuaria </t>
  </si>
  <si>
    <t>Generación de la información agropecuaria recolectada en la operación censal.  </t>
  </si>
  <si>
    <t>Base de datos de la operación censal  agropecuaria Producidas</t>
  </si>
  <si>
    <t>Base de datos de la operación censal  agropecuaria Publicadas</t>
  </si>
  <si>
    <t>0401057</t>
  </si>
  <si>
    <t xml:space="preserve">Documentos metodológicos de la operación censal agropecuaria </t>
  </si>
  <si>
    <t>Incluye la definición de un conjunto sistemático de estrategias, procedimientos, pasos y tareas que se siguen para recolectar información estadística en la operación censal y abordar su análisis en lo que respecta a la tematica agropecuaria.</t>
  </si>
  <si>
    <t xml:space="preserve">Documentos metodológicos de la operación censal agropecuaria Realizados </t>
  </si>
  <si>
    <t xml:space="preserve">Documentos metodológicos de la operación censal agropecuaria Publicados </t>
  </si>
  <si>
    <t>0401058</t>
  </si>
  <si>
    <t>Documentos de estudios postcensales temática agropecuaria</t>
  </si>
  <si>
    <t>Incluye el análisis en lo que respecta a la tématica agropecuaria y detecta las trasformaciones en el territorio especificamente la zona rural del país.</t>
  </si>
  <si>
    <t xml:space="preserve">documentos de Estudios Postcensales temática agropecuariaProducidos </t>
  </si>
  <si>
    <t xml:space="preserve">documentos de Estudios Postcensales temática agropecuariaPublicados </t>
  </si>
  <si>
    <t>0401059</t>
  </si>
  <si>
    <t xml:space="preserve">Cuadros de resultados de la operación censal agropecuaria </t>
  </si>
  <si>
    <t>Incluye información desagregada con el fin de brindar a los usuarios informacion detallada de los resultadfos de la operación censal referentes a la temática agropecuaria.</t>
  </si>
  <si>
    <t xml:space="preserve">Cuadros de resultados de la operación censal agropecuaria Producidos </t>
  </si>
  <si>
    <t xml:space="preserve">Cuadros de resultados de la operación censal agropecuaria Publicados </t>
  </si>
  <si>
    <t>0499044</t>
  </si>
  <si>
    <t>0499009</t>
  </si>
  <si>
    <t>0499010</t>
  </si>
  <si>
    <t>0499011</t>
  </si>
  <si>
    <t>0499012</t>
  </si>
  <si>
    <t>0499013</t>
  </si>
  <si>
    <t>0499014</t>
  </si>
  <si>
    <t>0499015</t>
  </si>
  <si>
    <t>0499016</t>
  </si>
  <si>
    <t xml:space="preserve">0401061  </t>
  </si>
  <si>
    <t>Bases de datos de la Temática Agropecuaria</t>
  </si>
  <si>
    <t>Incluye información coyuntural de las fuentes objeto de estudio, correspondiente a la Temática Agropecuaria</t>
  </si>
  <si>
    <t>Bases de datos de la Temática Agropecuaria Generadas</t>
  </si>
  <si>
    <t xml:space="preserve">0401062  </t>
  </si>
  <si>
    <t>Bases de datos de la Temática Ambiental</t>
  </si>
  <si>
    <t>Incluye información coyuntural de fuentes objeto de estudio, correspondiente a la Temática Ambiental</t>
  </si>
  <si>
    <t>Bases de datos de la Temática Ambiental Generadas</t>
  </si>
  <si>
    <t>0401063</t>
  </si>
  <si>
    <t>Bases de datos de la Temática de Comercio Internacional</t>
  </si>
  <si>
    <t>Incluye información coyuntural de fuentes objeto de estudio, correspondiente a la Temática de Comercio Internacional</t>
  </si>
  <si>
    <t>Bases de datos de la Temática de Comercio Internacional Generadas</t>
  </si>
  <si>
    <t xml:space="preserve">0401064  </t>
  </si>
  <si>
    <t>Bases de datos de la Temática de Comercio Interno</t>
  </si>
  <si>
    <t>Incluye información coyuntural de fuentes objeto de estudio, correspondiente a la Temática de Comercio interno</t>
  </si>
  <si>
    <t>Bases de datos de la Temática de Comercio interno Generadas</t>
  </si>
  <si>
    <t>065</t>
  </si>
  <si>
    <t>0401065</t>
  </si>
  <si>
    <t>Bases de datos de la Temática de Construcción</t>
  </si>
  <si>
    <t>Incluye información coyuntural de fuentes objeto de estudio, correspondiente a la Temática de Construcción</t>
  </si>
  <si>
    <t>Bases de datos de la Temática de Construcción Generadas</t>
  </si>
  <si>
    <t>066</t>
  </si>
  <si>
    <t>0401066</t>
  </si>
  <si>
    <t>Bases de datos de la Temática de Cultura</t>
  </si>
  <si>
    <t>Incluye información coyuntural de fuentes objeto de estudio, correspondiente a la Temática de Cultura</t>
  </si>
  <si>
    <t>Bases de datos de la Temática de Cultura Generadas</t>
  </si>
  <si>
    <t>0402013</t>
  </si>
  <si>
    <t xml:space="preserve">Servicio de estratificación socioeconómica </t>
  </si>
  <si>
    <t>Acciones orientadas a establecer la clasificación de los inmuebles residenciales de un municipio, que se hace en atención al Régimen de los Servicios Públicos Domiciliarios en Colombia.</t>
  </si>
  <si>
    <t>Predios con estratificación socioeconómica</t>
  </si>
  <si>
    <t>099</t>
  </si>
  <si>
    <t>0401099</t>
  </si>
  <si>
    <t>Boletines Técnicos del indicador de Seguimiento a la Economía -  ISE</t>
  </si>
  <si>
    <t>Incluye el suministro de la representación cuantificada de la economía de un país o región  y la información desagregada complementaria, en un período de tiempo determinado a través del cálculo del Indicador de Seguimiento a la Economía -ISE.</t>
  </si>
  <si>
    <t>Boletines Técnicos del indicador de Seguimiento a la Economía -  ISE producidos</t>
  </si>
  <si>
    <t>0401060</t>
  </si>
  <si>
    <t>Cuadros de Resultados para la temática construcción</t>
  </si>
  <si>
    <t>Proporciona información desagregada complementaria a la registrada en el boletín de prensa con el fin de brindar a los usuarios información detallada de cada una de las operaciones estadísticas referentes a la temática construcción.</t>
  </si>
  <si>
    <t xml:space="preserve">Cuadros de Resultados para la temática construcción Producidos </t>
  </si>
  <si>
    <t>068</t>
  </si>
  <si>
    <t>0401068</t>
  </si>
  <si>
    <t>Bases de datos de la Temática de Educación</t>
  </si>
  <si>
    <t>Incluye información coyuntural de fuentes objeto de  estudio, correspondiente a la Temática de Educación</t>
  </si>
  <si>
    <t>Bases de datos de la Temática de Educación Generadas</t>
  </si>
  <si>
    <t>069</t>
  </si>
  <si>
    <t>0401069</t>
  </si>
  <si>
    <t>Bases de datos de la Temática de Gobierno</t>
  </si>
  <si>
    <t>Incluye información coyuntural de fuentes objeto de estudio, correspondiente a la Temática de Gobierno</t>
  </si>
  <si>
    <t>Bases de datos de la Temática de Gobierno Generadas</t>
  </si>
  <si>
    <t>070</t>
  </si>
  <si>
    <t>0401070</t>
  </si>
  <si>
    <t>Bases de datos de la Temática de Industria</t>
  </si>
  <si>
    <t>Incluye información coyuntural de fuentes objeto de estudio, correspondiente a la Temática de Industria</t>
  </si>
  <si>
    <t>Bases de datos de la Temática de Industria Generadas</t>
  </si>
  <si>
    <t>071</t>
  </si>
  <si>
    <t>0401071</t>
  </si>
  <si>
    <t>Bases de datos de la Temática de Precios y Costos</t>
  </si>
  <si>
    <t>Incluye información coyuntural de fuentes objeto de estudio, correspondiente a la Temática de Precios y Costos</t>
  </si>
  <si>
    <t>Bases de datos de la Temática de Precios y Costos Generadas</t>
  </si>
  <si>
    <t>072</t>
  </si>
  <si>
    <t>0401072</t>
  </si>
  <si>
    <t>Bases de datos de la Temática de Servicios</t>
  </si>
  <si>
    <t>Incluye información coyuntural de fuentes objeto de estudio, correspondiente a la Temática de Servicios</t>
  </si>
  <si>
    <t>Bases de datos de la Temática de Servicios Generadas</t>
  </si>
  <si>
    <t>073</t>
  </si>
  <si>
    <t>0401073</t>
  </si>
  <si>
    <t>Bases de datos de la Temática de Tecnología e Innovación</t>
  </si>
  <si>
    <t>Incluye información coyuntural de fuentes objeto de estudio, correspondiente a la Temática de Tecnología e Innovación</t>
  </si>
  <si>
    <t>Bases de datos de la Temática de Tecnología e Innovación  Generadas</t>
  </si>
  <si>
    <t>074</t>
  </si>
  <si>
    <t xml:space="preserve">0401074  </t>
  </si>
  <si>
    <t>Bases de datos de la Temática de Transporte</t>
  </si>
  <si>
    <t>Incluye información coyuntural de fuentes objeto de estudio, correspondiente a la Temática de Transporte</t>
  </si>
  <si>
    <t>Bases de datos de la Temática de Transporte Generadas</t>
  </si>
  <si>
    <t>075</t>
  </si>
  <si>
    <t>0401075</t>
  </si>
  <si>
    <t>Boletines Técnicos de las Cuentas Anuales de Bienes y Servicios</t>
  </si>
  <si>
    <t>Incluye el suministro de la representación cuantificada de la economía de un país o región  y la información desagregada complementaria, en un período de tiempo determinado a través del cálculo de las Cuentas Anuales de Bienes y Servicios.</t>
  </si>
  <si>
    <t xml:space="preserve">Boletines Técnicos de las Cuentas Anuales de Bienes y Servicios  Producidos </t>
  </si>
  <si>
    <t>076</t>
  </si>
  <si>
    <t>0401076</t>
  </si>
  <si>
    <t>Boletines Técnicos de las Cuentas Departamentales</t>
  </si>
  <si>
    <t>Incluye el suministro de la representación cuantificada de la economía de un país o región  y la información desagregada complementaria, en un período de tiempo determinado a través del cálculo de las Cuentas Cuentas Departamentales.</t>
  </si>
  <si>
    <t xml:space="preserve">Boletines Técnicos de las Cuentas Departamentales Producidos  </t>
  </si>
  <si>
    <t>077</t>
  </si>
  <si>
    <t>0401077</t>
  </si>
  <si>
    <t>Boletines Técnicos de la Cuenta Satélite de Turismo</t>
  </si>
  <si>
    <t>Incluye el suministro de la representación cuantificada de la economía de un país o región  y la información desagregada complementaria, en un período de tiempo determinado a través del cálculo de la Cuenta Satélite de Turismo.</t>
  </si>
  <si>
    <t xml:space="preserve">Boletines Técnicos de la Cuenta Satélite de Turismo  Producidos </t>
  </si>
  <si>
    <t>078</t>
  </si>
  <si>
    <t>0401078</t>
  </si>
  <si>
    <t>Boletines Técnicos de la Cuenta Satélite de Cultura</t>
  </si>
  <si>
    <t>Incluye el suministro de la representación cuantificada de la economía de un país o región  y la información desagregada complementaria, en un período de tiempo determinado a través del cálculo de la Cuenta Satélite de Cultura.</t>
  </si>
  <si>
    <t xml:space="preserve">Boletines Técnicos de la Cuenta Satélite de Cultura  Producidos </t>
  </si>
  <si>
    <t>079</t>
  </si>
  <si>
    <t>0401079</t>
  </si>
  <si>
    <t>Boletines Técnicos de la Cuenta Satélite de Salud</t>
  </si>
  <si>
    <t>Incluye el suministro de la representación cuantificada de la economía de un país o región  y la información desagregada complementaria, en un período de tiempo determinado a través del cálculo de las Cuenta Satélite de  Salud.</t>
  </si>
  <si>
    <t xml:space="preserve">Boletines Técnicos de la Cuenta Satélite de Salud  Producidos </t>
  </si>
  <si>
    <t>080</t>
  </si>
  <si>
    <t>0401080</t>
  </si>
  <si>
    <t>Boletines Técnicos de la Cuenta Satélite Piloto de Agroindustria</t>
  </si>
  <si>
    <t>Incluye el suministro de la representación cuantificada de la economía de un país o región  y la información desagregada complementaria, en un período de tiempo determinado a través del cálculo de la Cuenta Satélite de  Agroindustria.</t>
  </si>
  <si>
    <t xml:space="preserve">Boletines Técnicos de la Cuenta Satélite Piloto de Agroindustria  Producidos </t>
  </si>
  <si>
    <t>081</t>
  </si>
  <si>
    <t>0401081</t>
  </si>
  <si>
    <t>Boletines Técnicos de la Cuenta Satélite Economía del Cuidado</t>
  </si>
  <si>
    <t>Incluye el suministro de la representación cuantificada de la economía de un país o región  y la información desagregada complementaria, en un período de tiempo determinado a través del cálculo de la Cuenta Satélite de Economía del Cuidado.</t>
  </si>
  <si>
    <t xml:space="preserve">Boletines Técnicos de la Cuenta Satélite Economía del Cuidado Producidos </t>
  </si>
  <si>
    <t>082</t>
  </si>
  <si>
    <t>0401082</t>
  </si>
  <si>
    <t>Boletines Técnicos de la Cuenta Satélite de Medio Ambiente.</t>
  </si>
  <si>
    <t>Incluye el suministro de la representación cuantificada de la economía de un país o región  y la información desagregada complementaria, en un período de tiempo determinado a través del cálculo de la Cuenta Satélite de  Sectores Institucionales</t>
  </si>
  <si>
    <t xml:space="preserve">Boletines Técnicos de la Cuenta Satélite de Medio Ambiente  Producidos </t>
  </si>
  <si>
    <t>083</t>
  </si>
  <si>
    <t>0401083</t>
  </si>
  <si>
    <t>Boletines Técnicos de las Cuentas Anuales de Sectores Institucionales</t>
  </si>
  <si>
    <t>Incluye el suministro de la representación cuantificada de la economía de un país o región  y la información desagregada complementaria, en un período de tiempo determinado a través del cálculo de la Cuenta Satélite de Sectores Institucionales</t>
  </si>
  <si>
    <t xml:space="preserve">Boletines Técnicos de las Cuentas Anuales de Sectores Institucionales  Producidos </t>
  </si>
  <si>
    <t>100</t>
  </si>
  <si>
    <t>0401100</t>
  </si>
  <si>
    <t>Servicio de certificación de información estadística</t>
  </si>
  <si>
    <t>Comprende la disposición de información para la consulta, visualización y descarga de certificados digitales a los ciudadanos y usuarios de la información estadística del DANE, usando tecnologías web actualizadas.</t>
  </si>
  <si>
    <t>Datos estadísticos certificados digitalmente</t>
  </si>
  <si>
    <t>101</t>
  </si>
  <si>
    <t>0401101</t>
  </si>
  <si>
    <t>Servicio de información estadística sobre registro y satisfacción ciudadana y atención de trámites y servicios del Estado</t>
  </si>
  <si>
    <t>Corresponde al levantamiento y evaluación de información estadística que permita medir tanto el registro a usuarios por canal o actividad como el nivel de satisfacción ciudadana frente a los trámites y servicios recibidos del  Estado.</t>
  </si>
  <si>
    <t xml:space="preserve">Número de entidades </t>
  </si>
  <si>
    <t>Entidades con información estadística sobre atención y satisfacción ciudadana</t>
  </si>
  <si>
    <t>0499052</t>
  </si>
  <si>
    <t>0499054</t>
  </si>
  <si>
    <t>0499055</t>
  </si>
  <si>
    <t>0499056</t>
  </si>
  <si>
    <t>0499058</t>
  </si>
  <si>
    <t>0499059</t>
  </si>
  <si>
    <t>0499060</t>
  </si>
  <si>
    <t>096</t>
  </si>
  <si>
    <t>0401096</t>
  </si>
  <si>
    <t xml:space="preserve">Servicio de articulación del Sistema Estadístico Nacional </t>
  </si>
  <si>
    <t>Incluye los documentos, actas, acuerdos, presentaciones, estrategias, mesas de articulación y demás soportes resultantes de las actividades de articulación entre los miembros del Sistema Estadístico Nacional  para la producción y difusión de información estadística en el desarrollo de la Coordinación y Regulación del Sistema.</t>
  </si>
  <si>
    <t>Mesas técnicas de articulación con los integrantes del Sistema Estadístico Nacional realizadas</t>
  </si>
  <si>
    <t>Reuniones del Consejo Asesor Nacional de Estadística - CANE realizadas</t>
  </si>
  <si>
    <t>097</t>
  </si>
  <si>
    <t>0401097</t>
  </si>
  <si>
    <t>Servicio de procesamiento especializado de microdatos anonimizados de uso en sitio</t>
  </si>
  <si>
    <t>Comprende el diseño, desarrollo y mejoramiento de herramientas y estrategias para fomentar y fortalecer el uso y acceso efectivo y dinámico a microdatos anonimizados de uso público en sitio producidos por el DANE.</t>
  </si>
  <si>
    <t>Número de usuarios y entidades</t>
  </si>
  <si>
    <t>Usuarios y entidades con acceso a los microdatos anonimización de uso público implementados</t>
  </si>
  <si>
    <t>098</t>
  </si>
  <si>
    <t>0401098</t>
  </si>
  <si>
    <t>Servicio de difusión de la información estadística</t>
  </si>
  <si>
    <t xml:space="preserve">Comprende el diseño, desarrollo y mantenimiento de aplicaciones en plataforma móvil y web implementando lineamientos en desarrollo y diseño en el marco de la NTC 5854, además de herramientas y estrategias para mejorar y fortalecer la difusión de información estadística producida por el DANE. </t>
  </si>
  <si>
    <t>Número de estatregias</t>
  </si>
  <si>
    <t>Estrategias de difusión implementadas</t>
  </si>
  <si>
    <t>084</t>
  </si>
  <si>
    <t>0401084</t>
  </si>
  <si>
    <t xml:space="preserve">Boletines Técnicos  del PIB Nacional </t>
  </si>
  <si>
    <t>Incluye el suministro de la representación cuantificada de la economía de un país o región  y la información desagregada complementaria, en un período de tiempo determinado a través del cálculo del PIB Nacional Trimestral.</t>
  </si>
  <si>
    <t>Boletines Técnicos del PIB Nacional producidos</t>
  </si>
  <si>
    <t>085</t>
  </si>
  <si>
    <t>0401085</t>
  </si>
  <si>
    <t>Boletines Técnicos  del PIB  Bogotá D.C.</t>
  </si>
  <si>
    <t>Incluye el suministro de la representación cuantificada de la economía de un país o región  y la información desagregada complementaria, en un período de tiempo determinado a través del cálculo del PIB trimestral Bogotá</t>
  </si>
  <si>
    <t>Boletines Técnicos  del PIB  Bogotá D.C. producidos</t>
  </si>
  <si>
    <t>087</t>
  </si>
  <si>
    <t>0401087</t>
  </si>
  <si>
    <t>Boletines Técnicos de la Cuenta Satélite de Cultura Bogotá</t>
  </si>
  <si>
    <t>Incluye el suministro de la representación cuantificada de la economía de un país o región y la información desagregada complementaria, en un período de tiempo determinado a través del cálculo de la Cuenta Satélite de Cultura Bogotá.</t>
  </si>
  <si>
    <t>Boletines Técnicos de la Cuenta Satélite de Cultura Bogotá producidos</t>
  </si>
  <si>
    <t>088</t>
  </si>
  <si>
    <t>0401088</t>
  </si>
  <si>
    <t>Documentos de Regulación</t>
  </si>
  <si>
    <t>Contiene las metodologías, los reglamentos, acuerdos y protocolos, entre otros documentos emitidos por el DANE para la regularización de la producción o publicación de información estadística</t>
  </si>
  <si>
    <t>Documentos de regulación del Sistema Estadístico Nacional producidos</t>
  </si>
  <si>
    <t>089</t>
  </si>
  <si>
    <t>0401089</t>
  </si>
  <si>
    <t xml:space="preserve">Documentos de diagnóstico del aprovechamiento de registros administrativos </t>
  </si>
  <si>
    <t>Consiste en identificar y analizar la documentación soporte de los registros administrativos como instrumento para su aprovechamiento</t>
  </si>
  <si>
    <t>Documentos de diagnóstico del aprovechamiento de registros administrativos  producidos</t>
  </si>
  <si>
    <t>090</t>
  </si>
  <si>
    <t>0401090</t>
  </si>
  <si>
    <t xml:space="preserve">Servicio de información de las estadísticas de las entidades del Sistema Estadístico Nacional </t>
  </si>
  <si>
    <t xml:space="preserve">Incluye la disposición del catalogo de la información relacionada con la oferta y demanda de información estadística que se produce y se requiere en el país y los registros administrativos disponibles en el Sistema Estadístico Nacional </t>
  </si>
  <si>
    <t>Entidades del Sietma Estadístico Nacional con información estadística inventariada</t>
  </si>
  <si>
    <t>Inventarios de información de oferta - demanda de información estadística y de registros administrativos disponible</t>
  </si>
  <si>
    <t>Aplicaciones desarrolladas</t>
  </si>
  <si>
    <t>091</t>
  </si>
  <si>
    <t>0401091</t>
  </si>
  <si>
    <t xml:space="preserve">Bases de microdatos anonimizados  </t>
  </si>
  <si>
    <t>Incluye la información a nivel de microdato sin identificación de la fuente</t>
  </si>
  <si>
    <t xml:space="preserve">Bases de microdatos anonimizados entregadas  </t>
  </si>
  <si>
    <t>092</t>
  </si>
  <si>
    <t>0401092</t>
  </si>
  <si>
    <t xml:space="preserve">Servicio de revisión de solicitudes de intercambio de microdato confidencial  </t>
  </si>
  <si>
    <t>Incluye los conceptos que la Dirección de Regulación, Planeación, Estandarización y Normalización como Secretaría Técnica del Consejo Asesor Nacional de Estadística debe emitir para que considere y evalúe las solicitudes de los miembros del Sistema Estadístico Nacional sobre intercambio de microdatos confidenciales</t>
  </si>
  <si>
    <t>Número de conceptos</t>
  </si>
  <si>
    <t>Conceptos sobre las solicitudes de intercambio de microdato confidencial emitidos</t>
  </si>
  <si>
    <t>093</t>
  </si>
  <si>
    <t>0401093</t>
  </si>
  <si>
    <t xml:space="preserve">Servicio de educación informal sobre los instrumentos de coordinación del Sistema Estadístico Nacional </t>
  </si>
  <si>
    <t>Incluye las temáticas que se abordaran con los integrantes del Sistema Estadístico Nacional sobre las regulación, planificación y calidad estadística, en el marco de la Coordinación del Sistema Estadístico Nacional</t>
  </si>
  <si>
    <t>Entidades del Sistema Estadístico Nacional capacitadas</t>
  </si>
  <si>
    <t>094</t>
  </si>
  <si>
    <t>0401094</t>
  </si>
  <si>
    <t>Servicio de asistencia técnica para el fortalecimiento de la capacidad estadística</t>
  </si>
  <si>
    <t xml:space="preserve">Incluye las temáticas que se abordaran con los integrantes del Sistema Estadístico Nacional sobre las regulación, planificación y calidad estadística, en el marco de la Coordinación del Sistema Estadístico Nacional </t>
  </si>
  <si>
    <t>Numero de entidades</t>
  </si>
  <si>
    <t>Entidades del Sistema Estadístico Nacional asistidas técnicamente</t>
  </si>
  <si>
    <t>095</t>
  </si>
  <si>
    <t>0401095</t>
  </si>
  <si>
    <t>Servicio de evaluación del proceso estadístico</t>
  </si>
  <si>
    <t>Incluye la evaluación de la calidad del proceso estadístico</t>
  </si>
  <si>
    <t>Informes de evaluación del proceso estadístico producidos</t>
  </si>
  <si>
    <t>Instrumentos para articular la producción y difusión de la información estadística del Sistema Estadístico Nacional producidos</t>
  </si>
  <si>
    <t>Información estadística transmitida a organismos internacionales</t>
  </si>
  <si>
    <t xml:space="preserve">Página Web del Sistema Estadístico Nacional desarrollada </t>
  </si>
  <si>
    <t>0599065</t>
  </si>
  <si>
    <t>0501001</t>
  </si>
  <si>
    <t>Documentos de investigación de Cargos transversales de la administración por competencias</t>
  </si>
  <si>
    <t>Estudios sobre diseño e implementación de Políticas y sistemas de clasificación y remuneración del empleo público realizados</t>
  </si>
  <si>
    <t>Estudios técnicos sobre las políticas públicas del sector realizados</t>
  </si>
  <si>
    <t>0501002</t>
  </si>
  <si>
    <t>Documentos técnicos en Programas de fortalecimiento de competencias transversales diseñados</t>
  </si>
  <si>
    <t>Documentos técnicos de modelos de evaluación orientados al cumplimiento de objetivos y metas institucionales elaborados</t>
  </si>
  <si>
    <t>Documento Técnico de Gestión Estratégica del talento humano divulgado</t>
  </si>
  <si>
    <t xml:space="preserve">Documento Técnico de Modelo de competencias actualizado </t>
  </si>
  <si>
    <t>Documento Técnico de Modelo de competencias publicado</t>
  </si>
  <si>
    <t>0501003</t>
  </si>
  <si>
    <t>Documento con las bases del plan estratégico de Empleo Público, socializado</t>
  </si>
  <si>
    <t xml:space="preserve">Políticas de remuneración del empleo público implementadas </t>
  </si>
  <si>
    <t>Documentos de Política Pública divulgados</t>
  </si>
  <si>
    <t>Plan Estratégico de Empleo Público,  Socializado</t>
  </si>
  <si>
    <t>Plan de mejoras (Diagnóstico) tecnológicas en infraestructura elaborado</t>
  </si>
  <si>
    <t>0501004</t>
  </si>
  <si>
    <t>Metodologías de aplicación de procesos de gestión del talento humano socializados</t>
  </si>
  <si>
    <t>0501005</t>
  </si>
  <si>
    <t>Documentos normativos de la Política de Empleo Público actualizados</t>
  </si>
  <si>
    <t>Documentos normativos de la Política de Empleo Público divulgados</t>
  </si>
  <si>
    <t>0501006</t>
  </si>
  <si>
    <t>Servicio de información de empleo público</t>
  </si>
  <si>
    <t>Personas asistidas técnicamente en el manejo del sistema de información de empleo público</t>
  </si>
  <si>
    <t>Desarrollos funcionales y operativos implementados</t>
  </si>
  <si>
    <t>Espacios virtuales actualizados</t>
  </si>
  <si>
    <t>Sistemas de Información y portales interactivos diseñados</t>
  </si>
  <si>
    <t>Sistemas de Información y portales interactivos  implementados</t>
  </si>
  <si>
    <t>Herramientas tecnológicas desarrolladas</t>
  </si>
  <si>
    <t>Personas capacitadas en el sistema de información de empleo público</t>
  </si>
  <si>
    <t>0504001</t>
  </si>
  <si>
    <t>0501017</t>
  </si>
  <si>
    <t>Servicio de Monitoreo y Evaluación a la política de empleo público</t>
  </si>
  <si>
    <t>Número de herramientas</t>
  </si>
  <si>
    <t>Herramientas de Monitoreo y evaluación implementadas</t>
  </si>
  <si>
    <t>Informes elaborados y socializados</t>
  </si>
  <si>
    <t>0501018</t>
  </si>
  <si>
    <t>Servicio de promoción de la participación, transparencia y Servicio al ciudadano</t>
  </si>
  <si>
    <t>Número de ciudadanos</t>
  </si>
  <si>
    <t>Ciudadanos formados en promoción de la participación, transparencia y servicio al ciudadano</t>
  </si>
  <si>
    <t>Entidades capacitadas en promoción de la participación, transparencia y servicio al ciudadano</t>
  </si>
  <si>
    <t>Herramientas e instrumentos de participación, transparencia y servicio al ciudadano desarrolladas</t>
  </si>
  <si>
    <t>0501019</t>
  </si>
  <si>
    <t>Servicio de seguimiento a la implementación del plan de fortalecimiento institucional</t>
  </si>
  <si>
    <t>A partir de la primera visita que realizan la Direcciones Técnicas a las entidades se acuerdan compromisos, se brinda acompañamiento y asesoría y posteriormente se hace seguimiento para verificar el mejoramiento en los temas de gestión pública.</t>
  </si>
  <si>
    <t xml:space="preserve">Entidades con seguimiento a la implementación del plan de fortalecimiento institucional de los municipios en zonas de conflicto </t>
  </si>
  <si>
    <t>0502001</t>
  </si>
  <si>
    <t>Documento técnico para el rediseño institucional, publicado</t>
  </si>
  <si>
    <t>Documentos técnicos de gestión pública</t>
  </si>
  <si>
    <t>0502002</t>
  </si>
  <si>
    <t>Documento con modelo Integrado de Planeación y Gestión aprobado</t>
  </si>
  <si>
    <t>Documentos de Mejoramiento de la Gestión Pública elaborados</t>
  </si>
  <si>
    <t>Plan de racionalización de escala salarial elaborado</t>
  </si>
  <si>
    <t>0502003</t>
  </si>
  <si>
    <t>Documentos normativos reglamentarios para el desarrollo de la gestión territorial publicados</t>
  </si>
  <si>
    <t>0502004</t>
  </si>
  <si>
    <t>Servicio de información de gestión pública</t>
  </si>
  <si>
    <t>Personas asistidas técnicamente en el manejo del sistema de información de gestión pública</t>
  </si>
  <si>
    <t>Personas capacitadas en el sistema de información de gestión pública</t>
  </si>
  <si>
    <t>0501007</t>
  </si>
  <si>
    <t>Servicio de selección de candidatos para conformar las listas de las cuales se elaborarán las ternas para la designación de Directores regionales o territoriales.</t>
  </si>
  <si>
    <t>Meritocracia: Proceso mediante el cual se proveen cargos de gerencia pública teniendo en cuenta competencias laborales, mérito, capacidad y experiencia, calidades personales y su capacidad en relación con las funciones y responsabilidades del empleo.  El proceso inicia con la identificación, por parte del nominador, del empleo gerencial a proveer y definición del perfil de competencias.</t>
  </si>
  <si>
    <t>Ciudadanos Evaluados</t>
  </si>
  <si>
    <t>ciudadanos inscritos</t>
  </si>
  <si>
    <t>Convocatorias realizadas</t>
  </si>
  <si>
    <t>0501008</t>
  </si>
  <si>
    <t>Servicio de selección de candidatos para la provisión de cargos de libre nombramiento y remoción</t>
  </si>
  <si>
    <t>Número de candidatos</t>
  </si>
  <si>
    <t>Candidatos evaluados</t>
  </si>
  <si>
    <t>Informes de evaluación de competencias</t>
  </si>
  <si>
    <t>0501009</t>
  </si>
  <si>
    <t>Servicio de Asistencia Técnica en gestión de Bienestar y Estímulos</t>
  </si>
  <si>
    <t>Programas tienen como objetivo generar actividades que contribuyan al mejoramiento de la calidad de vida del servidor público.</t>
  </si>
  <si>
    <t xml:space="preserve">Entidades con Programas de Bienestar y Estímulos implementados </t>
  </si>
  <si>
    <t>Informe de buenas prácticas socializado</t>
  </si>
  <si>
    <t xml:space="preserve">Entidades territoriales con programas de bienestar y estímulos implementados </t>
  </si>
  <si>
    <t>0501010</t>
  </si>
  <si>
    <t>Servicio de Asistencia Técnica en Gestión Estratégica del talento humano</t>
  </si>
  <si>
    <t>Gestión Talento Humano está orientada al desarrollo y cualificación de servidores públicos buscando la observancia del principio del mérito para la provisión de empleos, desarrollo de competencias, vocación de servicio, aplicación de estímulos y una gerencia pública enfocada a la consecución de resultados. Incluye capacitación, bienestar, estímulos, clima organizacional y Plan anual de vacantes.</t>
  </si>
  <si>
    <t>Número de servidores públicos</t>
  </si>
  <si>
    <t>Entidades territoriales con gestión estratégica del talento humano Implementada</t>
  </si>
  <si>
    <t>Servidores Públicos asesorados</t>
  </si>
  <si>
    <t>Talleres realizados</t>
  </si>
  <si>
    <t>Entidades con Gestión Estratégica del talento humano Implementada</t>
  </si>
  <si>
    <t>0501011</t>
  </si>
  <si>
    <t>Servicio de Asistencia Técnica en la gestión y administración estratégica de Personal</t>
  </si>
  <si>
    <t>Entidades asesoradas en la gestión y administración estratégica de Personal</t>
  </si>
  <si>
    <t>Entidades territoriales asesoradas en la gestión y administración estratégica de personal</t>
  </si>
  <si>
    <t>0501012</t>
  </si>
  <si>
    <t>Servicio de Asistencia Técnica en la implementación de la política de empleo público</t>
  </si>
  <si>
    <t>Entidades territoriales asesoradas</t>
  </si>
  <si>
    <t>Entidades asesoradas</t>
  </si>
  <si>
    <t>0501013</t>
  </si>
  <si>
    <t>Servicio de Asistencia Técnica en la implementación de Modelos de evaluación</t>
  </si>
  <si>
    <t>Entidades con Modelos de evaluación, implementados</t>
  </si>
  <si>
    <t>Entidades territoriales con modelos de evaluación implementados</t>
  </si>
  <si>
    <t>0502005</t>
  </si>
  <si>
    <t>Servicio de asistencia técnica en implementación de la estrategia de cambio cultural</t>
  </si>
  <si>
    <t>Entidades con estrategia de Cambio Cultural, implementada.</t>
  </si>
  <si>
    <t>Entidades territoriales con estrategia de cambio cultural implementada</t>
  </si>
  <si>
    <t>0502006</t>
  </si>
  <si>
    <t>Servicio de asistencia técnica en la implementación del Modelo de Planeación y Gestión</t>
  </si>
  <si>
    <t>El Modelo Integrado de Planeación y de Gestión busca: -La articulación de la planeación a través de sus tres modalidades: Plan Estratégico Sectorial, Plan Estratégico Institucional y Plan de Acción Anual.-La racionalización de reportes e informes.-La reducción de requerimientos.-La alineación de los planes a las metas del Plan Nacional de Desarrollo.</t>
  </si>
  <si>
    <t>Entidades territoriales con el modelo integrado de planeación y de gestión Implementado</t>
  </si>
  <si>
    <t>Entidades con el Modelo Integrado de Planeación y de Gestión Implementado</t>
  </si>
  <si>
    <t>Puntos de mejora en la implementación de las Políticas de Desarrollo Administrativo</t>
  </si>
  <si>
    <t>0502007</t>
  </si>
  <si>
    <t>Servicio de asistencia técnica en Plan de mejoramiento de la gestión pública</t>
  </si>
  <si>
    <t>La gestión pública es la articulación permanente y continua de los procesos de planeación, ejecución y evaluación de las acciones que el Estado emprende.</t>
  </si>
  <si>
    <t>Planes de mejoramiento de la gestión pública implementados</t>
  </si>
  <si>
    <t>0502008</t>
  </si>
  <si>
    <t>Servicio de asistencia técnica en Políticas y lineamientos para incrementar la participación, transparencia, integridad y servicio al ciudadano</t>
  </si>
  <si>
    <t>Respecto del servicio al ciudadano, el CONPES 3785 hace referencia a cuatro ejes: (i) mejorar el tratamiento de las solicitudes del ciudadano; (ii) cualificar los equipos de trabajo; (iii) fortalecer el enfoque de gerencia del servicio al ciudadano; y (iv) contribuir a la coordinación y al impulso de iniciativas integrales de mejoramiento de los canales de atención de las entidades.</t>
  </si>
  <si>
    <t>Entidades con Políticas y lineamientos para incrementar la participación, transparencia, integridad y servicio al ciudadano, implementadas</t>
  </si>
  <si>
    <t>Entidades territoriales con políticas y lineamientos para incrementar la participación, transparencia, integridad y servicio al ciudadano, implementadas</t>
  </si>
  <si>
    <t>0502009</t>
  </si>
  <si>
    <t>Servicio de asistencia técnica en racionalización de escala salarial</t>
  </si>
  <si>
    <t>Plan de racionalización de escala salarial implementado</t>
  </si>
  <si>
    <t>Plan piloto de racionalización de escala salarial implementado</t>
  </si>
  <si>
    <t>0502010</t>
  </si>
  <si>
    <t>Servicio de asistencia técnica en rediseño institucional</t>
  </si>
  <si>
    <t>Entidades asesoradas en rediseño institucional</t>
  </si>
  <si>
    <t>Entidades territoriales asesoradas en rediseño institucional</t>
  </si>
  <si>
    <t>0502011</t>
  </si>
  <si>
    <t>Servicio de asistencia técnica en rendición de cuentas, participación, transparencia y servicio al ciudadano</t>
  </si>
  <si>
    <t>Entidades territoriales asesoradas en rendición de cuentas, participación, transparencia y servicio al ciudadano</t>
  </si>
  <si>
    <t>Entidades asesoradas en rendición de cuentas, participación, transparencia y servicio al ciudadano</t>
  </si>
  <si>
    <t>0502012</t>
  </si>
  <si>
    <t>Servicio de asistencia técnica en temas de Gestión Pública</t>
  </si>
  <si>
    <t>Asistencia Técnica: en desarrollo administrativo de la función pública, el empleo público, la gestión del talento humano, la gerencia pública, el desempeño de las funciones públicas por los particulares, la organización administrativa del Estado, la planeación y la gestión, el control interno, la participación ciudadana, la transparencia en la gestión pública y el servicio al ciudadano.</t>
  </si>
  <si>
    <t>Número de países</t>
  </si>
  <si>
    <t>Países con Asistencia Técnica, realizada</t>
  </si>
  <si>
    <t>0502013</t>
  </si>
  <si>
    <t>Servicio de asistencia técnica para la articulación de las entidades territoriales con la Nación para el servicio al ciudadano</t>
  </si>
  <si>
    <t>Entidades territoriales articuladas con la Nación - para el servicio al ciudadano en el sector Inclusión Social y Reconciliación.</t>
  </si>
  <si>
    <t>0502014</t>
  </si>
  <si>
    <t>Servicio de asistencia técnica para la implementación de la política de trámites</t>
  </si>
  <si>
    <t>Número de trámites</t>
  </si>
  <si>
    <t>Tramites racionalizados</t>
  </si>
  <si>
    <t>Cadenas de trámites desarrolladas</t>
  </si>
  <si>
    <t>Trámites inscritos</t>
  </si>
  <si>
    <t>0502015</t>
  </si>
  <si>
    <t>Servicio de asistencia técnica para la implementación de las políticas de Gestión y Desempeño</t>
  </si>
  <si>
    <t>Entidades asesoradas con Políticas Públicas de Desempeño y Gestión, implementadas.</t>
  </si>
  <si>
    <t>Entidades territoriales asesoradas con políticas públicas de desempeño y gestión, implementadas</t>
  </si>
  <si>
    <t>0502016</t>
  </si>
  <si>
    <t>Servicio de asistencia técnica para la implementación del Plan de atención integral</t>
  </si>
  <si>
    <t>Plan de Atención Integral es la definición de objetivos, enunciación de metas, horizonte de tiempo, estrategias, y tipo de actuación para los grupos de valor definidos como prioritarios por parte de la Función Pública</t>
  </si>
  <si>
    <t xml:space="preserve">Entidades territoriales asesoradas con plan de atención integral implementado </t>
  </si>
  <si>
    <t xml:space="preserve">Entidades asesoradas con Plan de atención integral implementado </t>
  </si>
  <si>
    <t>0502017</t>
  </si>
  <si>
    <t>Servicio de diseño, desarrollo e implementación de la Herramienta de Valoración del desempeño Institucional</t>
  </si>
  <si>
    <t>Entidades con Valoración del desempeño Institucional implementada</t>
  </si>
  <si>
    <t>0502018</t>
  </si>
  <si>
    <t>Servicio de educación informal de Multiplicadores en procesos de control social</t>
  </si>
  <si>
    <t>Menos de 16 horas y no son cursos certificados</t>
  </si>
  <si>
    <t>Número de multiplicadores</t>
  </si>
  <si>
    <t>Multiplicadores formados</t>
  </si>
  <si>
    <t>0502019</t>
  </si>
  <si>
    <t>Servicio de educación informal de Servidores Públicos en Pedagogía de Paz</t>
  </si>
  <si>
    <t>Servidores Públicos formados en pedagogía de paz</t>
  </si>
  <si>
    <t>0502020</t>
  </si>
  <si>
    <t>Servicio de educación informal en cambio cultural</t>
  </si>
  <si>
    <t xml:space="preserve">Servidores públicos capacitados y formados en cambio cultural </t>
  </si>
  <si>
    <t>0502021</t>
  </si>
  <si>
    <t>Servicio de educación informal en rendición de cuentas, participación, transparencia y servicio al ciudadano</t>
  </si>
  <si>
    <t>Personas formadas o asesoradas en rendición de cuentas, participación, transparencia y servicio al ciudadano</t>
  </si>
  <si>
    <t>Talleres en rendición de cuentas, participación, transparencia y servicio al ciudadano, realizados</t>
  </si>
  <si>
    <t>0502022</t>
  </si>
  <si>
    <t>Servicio de información estadística en gestión pública</t>
  </si>
  <si>
    <t>Número de sectores</t>
  </si>
  <si>
    <t>Sectores con fichas técnicas publicadas</t>
  </si>
  <si>
    <t>0502023</t>
  </si>
  <si>
    <t>Servicio de seguimiento a la Gestión Territorial</t>
  </si>
  <si>
    <t>Informe de seguimiento de la gestión territorial publicado</t>
  </si>
  <si>
    <t>0502024</t>
  </si>
  <si>
    <t>Sistema de Control Interno</t>
  </si>
  <si>
    <t>El control interno es un conjunto de elementos interrelacionados, donde intervienen todos los servidores de la entidad, como responsables del control en el ejercicio de sus actividades;  busca garantizar razonablemente el cumplimiento de los objetivos institucionales y la contribución de éstos a los fines esenciales del Estado.</t>
  </si>
  <si>
    <t>Entidades con sistema de control interno implementado</t>
  </si>
  <si>
    <t>Entidades con sistema de control interno fortalecido</t>
  </si>
  <si>
    <t>0504005</t>
  </si>
  <si>
    <t>Servicio de selección de candidatos para la provisión de cargos de carrera</t>
  </si>
  <si>
    <t>Número de concursos</t>
  </si>
  <si>
    <t>Concursos de méritos para la provisión de empleos de carrera administrativa Realizados</t>
  </si>
  <si>
    <t>0504006</t>
  </si>
  <si>
    <t>Servicio de vigilancia para el cumplimiento de las normas de carrera administrativa</t>
  </si>
  <si>
    <t>Número de manuales</t>
  </si>
  <si>
    <t>Manual de operación para la vigilancia del cumplimiento de las normas de carrera administrativa elaborado</t>
  </si>
  <si>
    <t>0503017</t>
  </si>
  <si>
    <t>Servicio de información para la formación de lo público</t>
  </si>
  <si>
    <t>16</t>
  </si>
  <si>
    <t>Proyectos TI formulados y/o implementados</t>
  </si>
  <si>
    <t>Desarrollos informáticos adquiridos</t>
  </si>
  <si>
    <t>Desarrollos informáticos realizados</t>
  </si>
  <si>
    <t>Estrategia de Tecnología de Información adoptada</t>
  </si>
  <si>
    <t>0503001</t>
  </si>
  <si>
    <t>Número de publicaciones</t>
  </si>
  <si>
    <t xml:space="preserve">Publicaciones de investigaciones realizadas </t>
  </si>
  <si>
    <t>Documentos de investigación publicados en revistas indexadas</t>
  </si>
  <si>
    <t>Revistas publicadas</t>
  </si>
  <si>
    <t>Revistas con indexación internacional</t>
  </si>
  <si>
    <t>Revistas con indexación nacional</t>
  </si>
  <si>
    <t>0503002</t>
  </si>
  <si>
    <t>Estrategia de Tecnología de Información alineada al Plan estratégico institucional y arquitectura organizacional implementada</t>
  </si>
  <si>
    <t>0503003</t>
  </si>
  <si>
    <t>Servicio de información observatorio de políticas públicas</t>
  </si>
  <si>
    <t>Generar espacios de debate, construcción y evaluación de políticas públicas</t>
  </si>
  <si>
    <t>Observatorio de políticas públicas creado</t>
  </si>
  <si>
    <t>0503004</t>
  </si>
  <si>
    <t>0503005</t>
  </si>
  <si>
    <t>0503006</t>
  </si>
  <si>
    <t>0503007</t>
  </si>
  <si>
    <t>0503008</t>
  </si>
  <si>
    <t>Sedes construidas y dotadas</t>
  </si>
  <si>
    <t>0503018</t>
  </si>
  <si>
    <t>Sedes con mantenimiento</t>
  </si>
  <si>
    <t>0503009</t>
  </si>
  <si>
    <t>Sedes Modificadas</t>
  </si>
  <si>
    <t>0503010</t>
  </si>
  <si>
    <t>Sedes Restauradas</t>
  </si>
  <si>
    <t>0503014</t>
  </si>
  <si>
    <t>Servicio de educación formal en el saber administrativo público</t>
  </si>
  <si>
    <t>Número de programas académicos</t>
  </si>
  <si>
    <t>Programas Académicos Ofertados activos</t>
  </si>
  <si>
    <t>Matriculas pregrado formalizadas</t>
  </si>
  <si>
    <t>Matriculas posgrado formalizadas</t>
  </si>
  <si>
    <t>Nuevos Programas Académicos Diseñados</t>
  </si>
  <si>
    <t>Nuevos Programas Académicos con registro calificado</t>
  </si>
  <si>
    <t xml:space="preserve">Programas Académicos Evaluados </t>
  </si>
  <si>
    <t>Prácticas internacionales</t>
  </si>
  <si>
    <t>Docentes cualificados</t>
  </si>
  <si>
    <t>Programas académicos virtualizados</t>
  </si>
  <si>
    <t>Movilidades académicas nacionales e internacionales realizadas</t>
  </si>
  <si>
    <t>Municipios atendidos por programas de pregrado y por semestre académico</t>
  </si>
  <si>
    <t>1</t>
  </si>
  <si>
    <t>Municipios atendidos por programas de postgrado y por semestre académico</t>
  </si>
  <si>
    <t>2</t>
  </si>
  <si>
    <t>Alumnos beneficiados por los programas de bienestar universitario</t>
  </si>
  <si>
    <t>3</t>
  </si>
  <si>
    <t>Plan de formación y competencias investigativas desarrollado</t>
  </si>
  <si>
    <t>4</t>
  </si>
  <si>
    <t>Programas académicos con acreditación de alta calidad</t>
  </si>
  <si>
    <t>5</t>
  </si>
  <si>
    <t>Módulos académicos virtualizados</t>
  </si>
  <si>
    <t>6</t>
  </si>
  <si>
    <t>Reglamentos académicos actualizados y publicados</t>
  </si>
  <si>
    <t>0503016</t>
  </si>
  <si>
    <t>Servicio de educación para el trabajo en el saber administrativo público</t>
  </si>
  <si>
    <t>Personas certificadas en temas de administración pública</t>
  </si>
  <si>
    <t>Altos funcionarios del Estado certificados en temas de administración pública</t>
  </si>
  <si>
    <t>Alcaldes, gobernadores, ediles y personeros atendidos según Ley 1551</t>
  </si>
  <si>
    <t>eventos de capacitación virtual realizados</t>
  </si>
  <si>
    <t>Alcaldes y gobernadores beneficiados de los programas de alto gobierno</t>
  </si>
  <si>
    <t>Diplomados desarrollados en temas de lo público para equipos de gobierno</t>
  </si>
  <si>
    <t>Personas asistidas técnicamente en el manejo del sistema de información para la formación de lo público</t>
  </si>
  <si>
    <t>Módulos de sistemas de información integrados</t>
  </si>
  <si>
    <t>0503021</t>
  </si>
  <si>
    <t>Servicio de educación informal en el saber administrativo público para la alta gerencia del Estado</t>
  </si>
  <si>
    <t>Municipios en zonas de conflicto fortalecidos en su institucionalidad para la paz</t>
  </si>
  <si>
    <t>Eventos de inducción para la alta gerencia pública</t>
  </si>
  <si>
    <t>Eventos de capacitación para la alta gerencia pública y corporaciones de elección popular</t>
  </si>
  <si>
    <t>Programas de capacitación virtualizados</t>
  </si>
  <si>
    <t>Altos funcionarios del Estado capacitados</t>
  </si>
  <si>
    <t>Eventos de capacitación para alcaldes y gobernadores realizados</t>
  </si>
  <si>
    <t>Municipios fortalecidos por los programas de alta gerencia</t>
  </si>
  <si>
    <t>Eventos de alta gerencia dirigidos a directivos y equipos de gobierno del orden nacional</t>
  </si>
  <si>
    <t>Eventos de capacitación dirigidos a grupos de interés desarrollados en cumplimiento de la ley 1551 de 2012</t>
  </si>
  <si>
    <t>0505002</t>
  </si>
  <si>
    <t>Documentos técnicos de gestión pública elaborados</t>
  </si>
  <si>
    <t>0505003</t>
  </si>
  <si>
    <t>Documentos de Política Pública elaborados</t>
  </si>
  <si>
    <t>0505004</t>
  </si>
  <si>
    <t>0505005</t>
  </si>
  <si>
    <t>Documentos normativos y reglamentarios para el desarrollo de la gestión territorial publicados</t>
  </si>
  <si>
    <t>0505006</t>
  </si>
  <si>
    <t>0505007</t>
  </si>
  <si>
    <t>Servicio de asistencia técnica en el diseño e implementación de incentivos a la gestión Pública</t>
  </si>
  <si>
    <t>Número de experiencias exitosas</t>
  </si>
  <si>
    <t xml:space="preserve">Experiencias exitosas en el Banco de Éxitos registradas </t>
  </si>
  <si>
    <t>Experiencias exitosas galardonadas</t>
  </si>
  <si>
    <t>0505008</t>
  </si>
  <si>
    <t>0505009</t>
  </si>
  <si>
    <t>0505010</t>
  </si>
  <si>
    <t>Servicio de Asistencia técnica en la implementación de las  políticas de Función Pública</t>
  </si>
  <si>
    <t>Este producto contempla las posibles políticas en gestión pública que surjan en la medida que el Departamento Administrativo de la Función Pública continúe desarrollando sus funciones misionales y ampliando su cobertura</t>
  </si>
  <si>
    <t>Entidades con implementación de las políticas de Función Pública</t>
  </si>
  <si>
    <t>0505011</t>
  </si>
  <si>
    <t>Entidades con modelos de evaluación implementados</t>
  </si>
  <si>
    <t>0505012</t>
  </si>
  <si>
    <t>Servicio de asistencia técnica en la implementación del Modelo Integrado de Planeación y Gestión</t>
  </si>
  <si>
    <t>0505023</t>
  </si>
  <si>
    <t>Servicio de educación informal a servidores públicos del estado y a la sociedad en general</t>
  </si>
  <si>
    <t>Ciudadanos capacitados</t>
  </si>
  <si>
    <t>Servidores públicos capacitados</t>
  </si>
  <si>
    <t>0505024</t>
  </si>
  <si>
    <t>0505025</t>
  </si>
  <si>
    <t>0505026</t>
  </si>
  <si>
    <t>Servicio de educación informal en sistemas de empleo público</t>
  </si>
  <si>
    <t>Entidades capacitadas en la implementación del sistema de empleo público</t>
  </si>
  <si>
    <t>027</t>
  </si>
  <si>
    <t>0505027</t>
  </si>
  <si>
    <t>0505013</t>
  </si>
  <si>
    <t>0505014</t>
  </si>
  <si>
    <t>0505015</t>
  </si>
  <si>
    <t>0505016</t>
  </si>
  <si>
    <t>0505017</t>
  </si>
  <si>
    <t>0505018</t>
  </si>
  <si>
    <t>0505019</t>
  </si>
  <si>
    <t>Servicio de asistencia técnica para la implementación de los Planes de Acción Técnicos</t>
  </si>
  <si>
    <t>Entidades territoriales asesoradas con Planes de Acción Técnicos implementados</t>
  </si>
  <si>
    <t>0505020</t>
  </si>
  <si>
    <t>0505021</t>
  </si>
  <si>
    <t>Servicio de diseño, desarrollo e implementación de la Estrategia Territorial</t>
  </si>
  <si>
    <t>Número de estrategias</t>
  </si>
  <si>
    <t>Estrategia de Gestión Territorial  implementada</t>
  </si>
  <si>
    <t>0505022</t>
  </si>
  <si>
    <t>0505037</t>
  </si>
  <si>
    <t>Entidades con sistema de control interno implementado y fortalecido</t>
  </si>
  <si>
    <t>0505033</t>
  </si>
  <si>
    <t>Ciudadanos inscritos</t>
  </si>
  <si>
    <t>0505034</t>
  </si>
  <si>
    <t>030</t>
  </si>
  <si>
    <t>0505030</t>
  </si>
  <si>
    <t>0505031</t>
  </si>
  <si>
    <t>Sistemas de información actualizados</t>
  </si>
  <si>
    <t>0505028</t>
  </si>
  <si>
    <t>Sistemas de Información diseñados</t>
  </si>
  <si>
    <t xml:space="preserve">Sistemas de Información implementados </t>
  </si>
  <si>
    <t>Servicios Virtuales actualizados</t>
  </si>
  <si>
    <t>Infraestructura tecnológica implementada</t>
  </si>
  <si>
    <t>0505029</t>
  </si>
  <si>
    <t>0599044</t>
  </si>
  <si>
    <t>0503019</t>
  </si>
  <si>
    <t>Servicio de investigación en el saber administrativo público</t>
  </si>
  <si>
    <t>Grupos de Investigación reconocidos y clasificados en COLCIENCIAS</t>
  </si>
  <si>
    <t>Semilleros de investigación conformados</t>
  </si>
  <si>
    <t>Eventos de socialización de productos de investigación realizados</t>
  </si>
  <si>
    <t>Grupos de Investigación conformados</t>
  </si>
  <si>
    <t>Proyectos de investigación financiados</t>
  </si>
  <si>
    <t>Investigaciones de interés institucional realizadas</t>
  </si>
  <si>
    <t>Investigaciones realizadas</t>
  </si>
  <si>
    <t>0503020</t>
  </si>
  <si>
    <t>Servicio de investigación en políticas públicas del saber administrativo público</t>
  </si>
  <si>
    <t>Investigaciones desarrolladas en políticas públicas</t>
  </si>
  <si>
    <t>0599009</t>
  </si>
  <si>
    <t>0599010</t>
  </si>
  <si>
    <t>0599011</t>
  </si>
  <si>
    <t>0599012</t>
  </si>
  <si>
    <t>0599013</t>
  </si>
  <si>
    <t>0599014</t>
  </si>
  <si>
    <t>0599015</t>
  </si>
  <si>
    <t>0599016</t>
  </si>
  <si>
    <t>0503023</t>
  </si>
  <si>
    <t>Servicio de educación informal en el saber administrativo público</t>
  </si>
  <si>
    <t>Servidores públicos y ciudadanía en general capacitada para para el fortalecimiento de las capacidades administrativas</t>
  </si>
  <si>
    <t xml:space="preserve">Multiplicadores en procesos de control social a la gestión publica </t>
  </si>
  <si>
    <t>Eventos de capacitación realizados para  el fortalecimiento de las capacidades administrativas</t>
  </si>
  <si>
    <t>0599055</t>
  </si>
  <si>
    <t>0599056</t>
  </si>
  <si>
    <t>0599057</t>
  </si>
  <si>
    <t>0599058</t>
  </si>
  <si>
    <t>0599059</t>
  </si>
  <si>
    <t>0599061</t>
  </si>
  <si>
    <t>0599062</t>
  </si>
  <si>
    <t>0599063</t>
  </si>
  <si>
    <t>Sedes dotadas</t>
  </si>
  <si>
    <t>0503022</t>
  </si>
  <si>
    <t>Servicio de educación informal para la construcción de paz</t>
  </si>
  <si>
    <t>Servidores públicos y ciudadanía en general capacitados para la construcción de paz</t>
  </si>
  <si>
    <t>Eventos de capacitación realizados para la construcción de paz</t>
  </si>
  <si>
    <t>0505039</t>
  </si>
  <si>
    <t>Servicio de apoyo para el fortalecimiento de la gestión de las entidades públicas</t>
  </si>
  <si>
    <t>Este servicio  incluye apoyo para el fortalecimiento de entidades públicas, servidores públicos y ciudadanos  en la implementación de las políticas del sector</t>
  </si>
  <si>
    <t>Número de instituciones</t>
  </si>
  <si>
    <t>Instituciones públicas asistidas técnicamente</t>
  </si>
  <si>
    <t>Recursos transferidos</t>
  </si>
  <si>
    <t>0503024</t>
  </si>
  <si>
    <t>Servicio de divulgación en temas del saber administrativo público</t>
  </si>
  <si>
    <t>Número de estrategias de comunicación</t>
  </si>
  <si>
    <t>Estrategia de comunicación externa implementada</t>
  </si>
  <si>
    <t>Estrategia de comunicación interna implementada</t>
  </si>
  <si>
    <t>Programas de divulgación generados</t>
  </si>
  <si>
    <t>Eventos promoción y posicionamiento desarrollados</t>
  </si>
  <si>
    <t>0599064</t>
  </si>
  <si>
    <t>0505040</t>
  </si>
  <si>
    <t>Servicio de asistencia técnica en el saber administrativo público</t>
  </si>
  <si>
    <t>Asesorías y consultorías realizadas</t>
  </si>
  <si>
    <t>Concursos de méritos adelantados</t>
  </si>
  <si>
    <t>Municipios intervenidos en su institucionalidad para la paz</t>
  </si>
  <si>
    <t>Municipios fortalecidos en la gestión administrativa</t>
  </si>
  <si>
    <t>Sistemas de Información actualizados</t>
  </si>
  <si>
    <t>Cumplimiento del servicio de Comunicación y conectividad para el Desarrollo de Programas y Proyectos Institucionales.</t>
  </si>
  <si>
    <t>Políticas, protocolos y procedimientos  de tecnología de Información implementados</t>
  </si>
  <si>
    <t>Cumplimiento de los acuerdos de niveles de servicio</t>
  </si>
  <si>
    <t>Infraestructura tecnológica física y lógica actualizada</t>
  </si>
  <si>
    <t xml:space="preserve">Infraestructura de comunicaciones actualizada </t>
  </si>
  <si>
    <t>Seguridad y privacidad de la información implementada</t>
  </si>
  <si>
    <t>Componentes de Gobierno en Línea - GEL implementados</t>
  </si>
  <si>
    <t>Desarrollos informáticos actualizados</t>
  </si>
  <si>
    <t>Avance del índice de madurez en la implementación y sostenimiento del Sistema de Control Interno</t>
  </si>
  <si>
    <t>Línea base de información sobre gestión territorial realizada</t>
  </si>
  <si>
    <t xml:space="preserve">Herramienta de valoración institucional diseñada. </t>
  </si>
  <si>
    <t>0504002</t>
  </si>
  <si>
    <t>Servicio de evaluación del desempeño laboral</t>
  </si>
  <si>
    <t>Porcentaje de avance en la implementación de instrumentos</t>
  </si>
  <si>
    <t xml:space="preserve">Instrumentos de evaluación del desempeño laboral implementados </t>
  </si>
  <si>
    <t>0504003</t>
  </si>
  <si>
    <t>Servicio de provisión de empleo de carrera administrativa</t>
  </si>
  <si>
    <t>Porcentaje de avance en la actualización del Banco de lista de elegibles</t>
  </si>
  <si>
    <t>Banco Nacional de Listas de Elegibles actualizado</t>
  </si>
  <si>
    <t>0504004</t>
  </si>
  <si>
    <t>Servicio de registro público de carrera administrativa</t>
  </si>
  <si>
    <t>Es el registro que lleva la anotación formal, histórica y consecutiva, de aquellos datos relacionados con el servidor público que ha adquirido derechos de carrera en uno de los sistemas administrados por la CNSC.</t>
  </si>
  <si>
    <t>Porcentaje de avance en la actualización del Registro Público de Carrera</t>
  </si>
  <si>
    <t>Registro Público de Carrera Administrativa Actualizado</t>
  </si>
  <si>
    <t>Sistema de Información de Empleo Público diseñado</t>
  </si>
  <si>
    <t>Sistema de Información de Empleo Público implementado</t>
  </si>
  <si>
    <t>Avance del índice de madurez en la implementación y sostenimiento del Modelo Integrado de Planeación y Gestión</t>
  </si>
  <si>
    <t>Eventos de inducción para autoridades electas</t>
  </si>
  <si>
    <t>Municipios en Zonas de Conflicto fortalecidos en su institucionalidad para la paz</t>
  </si>
  <si>
    <t>1199061</t>
  </si>
  <si>
    <t>1101004</t>
  </si>
  <si>
    <t>Servicio culturales para la promoción de Colombia en el exterior</t>
  </si>
  <si>
    <t>Corresponde a las acciones desarrolladas en el marco del Plan de Promoción de Colombia en el Exterior, entre las cuales se encuentran conciertos, obras de teatro, presentaciones de danza, exposiciones, ciclos de cine y actividades académicas y culturales que muestran la riqueza cultural y artística de Colombia y diversifican su imagen ante la comunidad internacional</t>
  </si>
  <si>
    <t>Número de eventos culturales</t>
  </si>
  <si>
    <t>Eventos culturales realizadas</t>
  </si>
  <si>
    <t>1101005</t>
  </si>
  <si>
    <t>Servicio educativos para la promoción de Colombia en el exterior</t>
  </si>
  <si>
    <t>Número de jornadas educativas</t>
  </si>
  <si>
    <t>Jornadas educativas realizadas</t>
  </si>
  <si>
    <t>1101006</t>
  </si>
  <si>
    <t>Servicio deportivos para la promoción de Colombia en el exterior</t>
  </si>
  <si>
    <t>Número de eventos deportivos</t>
  </si>
  <si>
    <t>Eventos deportivas realizadas</t>
  </si>
  <si>
    <t>1102001</t>
  </si>
  <si>
    <t>Instrumentos internacionales con instancias multilaterales</t>
  </si>
  <si>
    <t>Corresponde a cualquier acuerdo, pacto, tratado, protocolo, convenio o convención entre dos o mas instancias multilaterales</t>
  </si>
  <si>
    <t>Instrumentos suscritos</t>
  </si>
  <si>
    <t>1102002</t>
  </si>
  <si>
    <t>Documentos de seguimiento a compromisos con instancias multilaterales elaborados</t>
  </si>
  <si>
    <t>Informes presentados ante organismos globales, multilaterales, regionales y subregionales</t>
  </si>
  <si>
    <t>1102004</t>
  </si>
  <si>
    <t>Misiones permanentes de Colombia en el exterior ante organismos multilaterales</t>
  </si>
  <si>
    <t>Expresión con la que se designa comúnmente la Misión Diplomática  que un Estado acredita de modo permanente en una Organización internacional de la que es miembro.</t>
  </si>
  <si>
    <t>Número de nuevas misiones permanentes</t>
  </si>
  <si>
    <t xml:space="preserve">Nuevas misiones permanentes de Colombia en el exterior ante Organismos Multilaterales </t>
  </si>
  <si>
    <t>1102005</t>
  </si>
  <si>
    <t>Visitas y reuniones en el marco de organismos multilaterales</t>
  </si>
  <si>
    <t>Encuentro entre autoridades oficiales que representan a los Estados y los Organismos Multilaterales. Entre ellos se cuentan: Reuniones de alto nivel, reuniones técnicas, reuniones preparatorias, foros, conferencias, entre otros.</t>
  </si>
  <si>
    <t>Número de visitas</t>
  </si>
  <si>
    <t>Visitas realizadas</t>
  </si>
  <si>
    <t>1102006</t>
  </si>
  <si>
    <t>Servicio de apoyo a la promoción de las candidaturas en instancias multilaterales</t>
  </si>
  <si>
    <t xml:space="preserve">Corresponde a las acciones de apoyo a la postulación del Estado Colombiano para ocupar cargos en los diferentes escenarios internacionales. </t>
  </si>
  <si>
    <t>Número de candidaturas</t>
  </si>
  <si>
    <t>Candidaturas promovidas</t>
  </si>
  <si>
    <t>1102007</t>
  </si>
  <si>
    <t>Servicio de divulgación para el acceso a la educación formal de la plataforma de movilidad estudiantil y académica de la Alianza del Pacífico</t>
  </si>
  <si>
    <t xml:space="preserve">Corresponde a las acciones de divulgación de las becas definidas en la plataforma de movilidad estudiantil y académica de la Alianza del Pacífico. </t>
  </si>
  <si>
    <t>Número de estudiantes</t>
  </si>
  <si>
    <t>Estudiantes colombianos beneficiados por el programa de becas.</t>
  </si>
  <si>
    <t>1103001</t>
  </si>
  <si>
    <t>Punto de control migratorio</t>
  </si>
  <si>
    <t>Corresponde a los espacios migratorios (inmigración y emigración) ubicados en aeropuertos internacionales, puertos marítimos, fluviales y zona fronteriza terrestre</t>
  </si>
  <si>
    <t>Número de puntos de control migratorio</t>
  </si>
  <si>
    <t>Puntos de control migratorio adquiridos e intervenidos</t>
  </si>
  <si>
    <t>1103002</t>
  </si>
  <si>
    <t>Centro facilitador de Servicios migratorios</t>
  </si>
  <si>
    <t xml:space="preserve">Son espacios dedicados a la atención ciudadana, que tienen como objetivo facilitarle la documentación migratoria tanto al nacional como al extranjero. </t>
  </si>
  <si>
    <t>Número de centros facilitadores de servicios</t>
  </si>
  <si>
    <t>Centros facilitadores de Servicio adquiridos e intervenidos</t>
  </si>
  <si>
    <t>1103003</t>
  </si>
  <si>
    <t>Documento de identificación migratorio</t>
  </si>
  <si>
    <t xml:space="preserve">Corresponde a los documentos relacionados con cédulas de extranjería, salvoconductos y prórrogas de permanencia y salida del país, certificado de movimientos migratorios, permiso de ingreso, registro de extranjeros y los demás trámites y documentos relacionados con migración y extranjería a cargo de la Unidad Administrativa Especial Migración Colombia. </t>
  </si>
  <si>
    <t>Documentos de identificación migratorio expedidos</t>
  </si>
  <si>
    <t>1103004</t>
  </si>
  <si>
    <t>Documento de control migratorio</t>
  </si>
  <si>
    <t>Documentos de control migratorio expedidos</t>
  </si>
  <si>
    <t>1103005</t>
  </si>
  <si>
    <t>Servicio de verificación migratoria</t>
  </si>
  <si>
    <t>Corresponde a la vigilancia y el control migratorio de nacionales y extranjeros en el territorio nacional.</t>
  </si>
  <si>
    <t>Número de verificaciones</t>
  </si>
  <si>
    <t>Verificaciones realizadas</t>
  </si>
  <si>
    <t>1103006</t>
  </si>
  <si>
    <t>Servicio de asistencia a colombianos en el exterior</t>
  </si>
  <si>
    <t xml:space="preserve">Corresponde a las acciones dirigidas a proteger los intereses de los colombianos en el exterior. </t>
  </si>
  <si>
    <t>Número de colombianos</t>
  </si>
  <si>
    <t>Colombianos atendidos</t>
  </si>
  <si>
    <t xml:space="preserve">Declaraciones tomadas </t>
  </si>
  <si>
    <t>Informes migratorios realizados</t>
  </si>
  <si>
    <t>1103007</t>
  </si>
  <si>
    <t>Servicio de divulgación de la política migratoria y la oferta institucional del Estado para colombianos en el exterior</t>
  </si>
  <si>
    <t>Corresponde a las acciones realizadas para dar a conocer la política migratoria, los Servicio de las Entidades del Estado, el fortalecimiento de los vínculos con los connacionales y desarrollo de temas de interés de los colombianos en el exterior.</t>
  </si>
  <si>
    <t xml:space="preserve">Eventos de conmemoración realizados </t>
  </si>
  <si>
    <t>Eventos apoyados</t>
  </si>
  <si>
    <t xml:space="preserve">Campañas realizadas </t>
  </si>
  <si>
    <t>Jornadas especiales de atención realizadas.</t>
  </si>
  <si>
    <t>1103008</t>
  </si>
  <si>
    <t>Servicio de difusión de la política migratoria y la oferta institucional del Estado para colombianos en el exterior</t>
  </si>
  <si>
    <t>Número de jornadas</t>
  </si>
  <si>
    <t>Jornadas de socialización para colombianos en el exterior realizadas</t>
  </si>
  <si>
    <t>Feria de Servicio realizadas</t>
  </si>
  <si>
    <t>1103009</t>
  </si>
  <si>
    <t>Documentos de estudios migratorios realizados</t>
  </si>
  <si>
    <t>1103010</t>
  </si>
  <si>
    <t>Servicio de asesoría a asociaciones de colombianos en el exterior</t>
  </si>
  <si>
    <t>Corresponde al apoyo jurídico y técnico a las asociaciones, grupos, entidades, colectivos y organizaciones de colombianos en el exterior, que tienen como finalidad permitir a los connacionales mantener el contacto con el país, promover nuestra cultura y valores, y apoyarse entre sí a través de la realización de actividades de distinta índole, (benéficas, capacitación, recreativas, culturales.</t>
  </si>
  <si>
    <t>Número de asociaciones</t>
  </si>
  <si>
    <t>Asociaciones de colombianos en el exterior Asesoradas</t>
  </si>
  <si>
    <t>1103011</t>
  </si>
  <si>
    <t>Servicio de asistencia técnica en mesas de trabajo-dialogo de connacionales</t>
  </si>
  <si>
    <t>Asesoría y acompañamiento a las mesas de trabajo  integradas por diferentes actores de la sociedad civil y entidades claves para la formulación de planes de acción y la implementación de proyectos que respondan a temáticas y a necesidades particulares definidas por los equipos conformados.</t>
  </si>
  <si>
    <t>Mesas de trabajo - diálogos de connacionales realizadas</t>
  </si>
  <si>
    <t>Equipos de trabajo fortalecidos</t>
  </si>
  <si>
    <t>1103012</t>
  </si>
  <si>
    <t>Servicio de atención al retornado</t>
  </si>
  <si>
    <t>Corresponde a las acciones dirigidas al acompañamiento a los migrantes que retornen al país y la gestión de iniciativas para la migración ordenada de colombianos al exterior</t>
  </si>
  <si>
    <t>Número de retornados</t>
  </si>
  <si>
    <t xml:space="preserve">Retornados atendidos </t>
  </si>
  <si>
    <t>Redes Fortalecidas</t>
  </si>
  <si>
    <t xml:space="preserve">Retornados atendidos con estrategias de acompañamiento humanitario </t>
  </si>
  <si>
    <t>Retornados atendidos con estrategias de acompañamiento productivo</t>
  </si>
  <si>
    <t xml:space="preserve">Retornados atendidos con estrategias de acompañamiento laboral </t>
  </si>
  <si>
    <t>1103013</t>
  </si>
  <si>
    <t>Consulados consolidados</t>
  </si>
  <si>
    <t>Son la representación del Estado,  que se encarga de velar por los intereses de nuestros connacionales residentes en el exterior, y de prestar  los Servicio para la realización  de trámites que estos requieran.</t>
  </si>
  <si>
    <t>Número de nuevos consulados de Colombia en el exterior</t>
  </si>
  <si>
    <t>Jornadas de socialización y difusión sobre retorno a entidades</t>
  </si>
  <si>
    <t>Nuevos consulados de Colombia en el exterior</t>
  </si>
  <si>
    <t>1103014</t>
  </si>
  <si>
    <t>Servicio de tramites consulares</t>
  </si>
  <si>
    <t xml:space="preserve">Corresponde a los trámites y Servicio que prestan los consulados de Colombia en el exterior. </t>
  </si>
  <si>
    <t>Número de actuaciones consulares</t>
  </si>
  <si>
    <t>Actuaciones consulares realizadas</t>
  </si>
  <si>
    <t>1104001</t>
  </si>
  <si>
    <t>Proyectos en zonas de frontera que generan bienes de impacto social y económico</t>
  </si>
  <si>
    <t xml:space="preserve">Corresponde a las intervenciones realizadas en zonas de frontera a través de proyectos que generan bienes a las comunidades limítrofes. </t>
  </si>
  <si>
    <t>Proyectos de impacto social y económico en zonas de frontera en implementación</t>
  </si>
  <si>
    <t>1104002</t>
  </si>
  <si>
    <t>Servicio de intervención social y económica en zonas de frontera</t>
  </si>
  <si>
    <t xml:space="preserve">Corresponde a las intervenciones realizadas en zonas de frontera a través de proyectos que generan Servicio a las comunidades limítrofes. </t>
  </si>
  <si>
    <t>1104003</t>
  </si>
  <si>
    <t>Instrumentos internacionales con Estados para el desarrollo de la soberanía e integración fronteriza</t>
  </si>
  <si>
    <t xml:space="preserve">Corresponde a cualquier acuerdo, pacto, tratado, protocolo, convenio o convención entre dos o mas Estados que compartan frontera con Colombia y cuyo tema sea el desarrollo de la soberanía e integración fronteriza. </t>
  </si>
  <si>
    <t>1104004</t>
  </si>
  <si>
    <t>Servicio de gestión para la articulación interinstitucional en pasos de frontera</t>
  </si>
  <si>
    <t xml:space="preserve">Corresponde a las acciones realizadas por la Cancillería para lograr la articulación de las Entidades del Estado en los pasos de frontera  legalmente constituidos. </t>
  </si>
  <si>
    <t>Número de reuniones</t>
  </si>
  <si>
    <t>Reuniones de articulación interinstitucional para pasos de frontera realizadas</t>
  </si>
  <si>
    <t>1105001</t>
  </si>
  <si>
    <t>Instrumentos internacionales de cooperación</t>
  </si>
  <si>
    <t>Se denomina a cualquier acuerdo, pacto, tratado, protocolo, convenio o convención entre dos o mas estados u organismos internacionales a través de los cuales se definen líneas de trabajo o se desarrollan acciones relacionadas con la asignación de recursos y/o asistencia para financiar planes, programas y proyectos en diferentes temáticas .</t>
  </si>
  <si>
    <t>Instrumentos negociados</t>
  </si>
  <si>
    <t>1105002</t>
  </si>
  <si>
    <t>Proyectos de cooperación internacional</t>
  </si>
  <si>
    <t xml:space="preserve">Corresponde a los proyectos realizados con recursos de cooperación de otros Estados y Organismos Multilaterales. </t>
  </si>
  <si>
    <t>Proyectos ejecutados</t>
  </si>
  <si>
    <t>1199044</t>
  </si>
  <si>
    <t>1103015</t>
  </si>
  <si>
    <t xml:space="preserve">Servicios de difusión sobre retorno y la oferta institucional </t>
  </si>
  <si>
    <t>Jornadas de socialización y difusión sobre retorno a los connacionales</t>
  </si>
  <si>
    <t>1199009</t>
  </si>
  <si>
    <t>1199010</t>
  </si>
  <si>
    <t>1199011</t>
  </si>
  <si>
    <t>1199012</t>
  </si>
  <si>
    <t>1199013</t>
  </si>
  <si>
    <t>1199014</t>
  </si>
  <si>
    <t>1199015</t>
  </si>
  <si>
    <t>1199016</t>
  </si>
  <si>
    <t>1199052</t>
  </si>
  <si>
    <t>1199053</t>
  </si>
  <si>
    <t>1199054</t>
  </si>
  <si>
    <t>1199055</t>
  </si>
  <si>
    <t>1199056</t>
  </si>
  <si>
    <t>1199058</t>
  </si>
  <si>
    <t>1199059</t>
  </si>
  <si>
    <t>1199060</t>
  </si>
  <si>
    <t>1299061</t>
  </si>
  <si>
    <t>1201001</t>
  </si>
  <si>
    <t>Proyecto de ley de depuración normativa elaborado</t>
  </si>
  <si>
    <t>1201002</t>
  </si>
  <si>
    <t>Lineamientos para la mejora en la calidad de la producción normativa de la Rama Ejecutiva elaborados.</t>
  </si>
  <si>
    <t>Normas de rango legal,  expedidas entre 1886 y 2016 , con orden expresa de reglamentación sin desarrollar identificadas</t>
  </si>
  <si>
    <t>1201003</t>
  </si>
  <si>
    <t>Servicio de divulgación para fortalecer el acceso al marco normativo y jurisprudencial</t>
  </si>
  <si>
    <t>Dar a conocer las normas de carácter general y abstractas vigentes con su afectación normativa y jurisprudencial</t>
  </si>
  <si>
    <t>Número de normas</t>
  </si>
  <si>
    <t>Normas de carácter general y abstractas  registradas en el Sistema Único de Información Normativa SUIN-JURISCOL</t>
  </si>
  <si>
    <t xml:space="preserve">Jurisprudencia de constitucionalidad de la Corte Constitucional y nulidad del Consejo de Estado registrada en el Sistema Único de Información Normativa SUIN-JURISCOL </t>
  </si>
  <si>
    <t>1202001</t>
  </si>
  <si>
    <t>Casas de Justicia en operación</t>
  </si>
  <si>
    <t>Número de casas de justicia</t>
  </si>
  <si>
    <t>Casas de justicia en operación</t>
  </si>
  <si>
    <t>1202002</t>
  </si>
  <si>
    <t>Servicio de justicia a los ciudadanos</t>
  </si>
  <si>
    <t>Ciudadanos con servicio de justicia prestado</t>
  </si>
  <si>
    <t>Ciudadanos con servicio de justicia prestado en los centros de convivencia ciudadana</t>
  </si>
  <si>
    <t>Ciudadanos con servicio de justicia prestado en las casas de justicia</t>
  </si>
  <si>
    <t>1202003</t>
  </si>
  <si>
    <t>Centros de Convivencia Ciudadana en operación</t>
  </si>
  <si>
    <t>Número de centros de convivencia ciudadana</t>
  </si>
  <si>
    <t>1202004</t>
  </si>
  <si>
    <t>Servicio de asistencia técnica para la articulación de los operadores de los Servicio de justicia</t>
  </si>
  <si>
    <t>Asesoría y acompañamiento a entidades territoriales para que haya una adecuada articulación entre los operadores de los Servicio de justicia</t>
  </si>
  <si>
    <t>1202005</t>
  </si>
  <si>
    <t>Servicio de asistencia técnica para la descentralización de los Servicio de justicia en los territorios</t>
  </si>
  <si>
    <t>Asesoría y acompañamiento a entidades territoriales para fortalecer la descentralización de los Servicio de justicia</t>
  </si>
  <si>
    <t>Número de jornadas móviles de acceso a la justicia</t>
  </si>
  <si>
    <t>Jornadas móviles de acceso a la justicia realizadas</t>
  </si>
  <si>
    <t>1202006</t>
  </si>
  <si>
    <t>Documentos con lineamientos de política pública de justicia elaborados</t>
  </si>
  <si>
    <t xml:space="preserve">Plan decenal del sistema de justicia validado </t>
  </si>
  <si>
    <t>Documentos con lineamientos de política pública de justicia actualizados</t>
  </si>
  <si>
    <t>1202007</t>
  </si>
  <si>
    <t>Servicio de información para orientar al ciudadano en el acceso a la justicia</t>
  </si>
  <si>
    <t>Número de visitantes</t>
  </si>
  <si>
    <t>Visitantes que consultan el sitio web Legal App</t>
  </si>
  <si>
    <t>1202008</t>
  </si>
  <si>
    <t>Documentos de investigación Realizados</t>
  </si>
  <si>
    <t>1202009</t>
  </si>
  <si>
    <t>Documentos metodológicos Realizados</t>
  </si>
  <si>
    <t>1202010</t>
  </si>
  <si>
    <t>1202011</t>
  </si>
  <si>
    <t xml:space="preserve">Proyectos de ley en materia de justicia presentados </t>
  </si>
  <si>
    <t xml:space="preserve">Decretos en materia de justicia expedidos </t>
  </si>
  <si>
    <t xml:space="preserve">Resoluciones en materia de justicia expedidas </t>
  </si>
  <si>
    <t>1202012</t>
  </si>
  <si>
    <t>Servicio de educación informal en temas de acceso a la justicia</t>
  </si>
  <si>
    <t>Capacitaciones y eventos en temas de acceso a la justicia</t>
  </si>
  <si>
    <t>Eventos de capacitación a la ciudadanía en al acceso a la justicia</t>
  </si>
  <si>
    <t>Eventos de formación a los operadores de justicia y autoridades locales realizados</t>
  </si>
  <si>
    <t>1203001</t>
  </si>
  <si>
    <t>Servicio de divulgación para promover los métodos de resolución de conflictos</t>
  </si>
  <si>
    <t>Con este producto se busca promover los métodos de resolución de conflictos por diferentes medios de comunicación</t>
  </si>
  <si>
    <t>Número de piezas comunicativas</t>
  </si>
  <si>
    <t>Piezas comunicativas elaboradas y difundidas</t>
  </si>
  <si>
    <t>1203002</t>
  </si>
  <si>
    <t>Servicio de asistencia técnica para la implementación de los métodos de resolución de conflictos</t>
  </si>
  <si>
    <t>Número de instituciones públicas y privadas</t>
  </si>
  <si>
    <t>Jornadas gratuitas de Conciliación realizadas</t>
  </si>
  <si>
    <t>Instituciones públicas y privadas asistidas técnicamente en métodos de resolución de conflictos</t>
  </si>
  <si>
    <t>1203003</t>
  </si>
  <si>
    <t>Proyecto de Ley en materia de materia de métodos de resolución de conflictos presentado</t>
  </si>
  <si>
    <t>Decretos en materia de métodos de resolución de conflictos expedidos</t>
  </si>
  <si>
    <t>Resoluciones materia de métodos de resolución de conflictos expedidas</t>
  </si>
  <si>
    <t>1203004</t>
  </si>
  <si>
    <t>1203005</t>
  </si>
  <si>
    <t>1203006</t>
  </si>
  <si>
    <t>1203007</t>
  </si>
  <si>
    <t>Servicio de captura de información para la conciliación, arbitraje y amigable composición</t>
  </si>
  <si>
    <t>Número de operadores</t>
  </si>
  <si>
    <t xml:space="preserve">Operadores que registran casos en el sistema de información </t>
  </si>
  <si>
    <t>Casos registrados por los operadores de los métodos de resolución de conflictos</t>
  </si>
  <si>
    <t>1203008</t>
  </si>
  <si>
    <t>1203009</t>
  </si>
  <si>
    <t>Servicio de educación informal en resolución de conflictos</t>
  </si>
  <si>
    <t>Operadores capacitados en temas de métodos de resolución de conflictos</t>
  </si>
  <si>
    <t>Ciudadanos capacitados en métodos de resolución de conflictos</t>
  </si>
  <si>
    <t>1203010</t>
  </si>
  <si>
    <t>Servicio de inspección, control y vigilancia en resolución de conflictos</t>
  </si>
  <si>
    <t>Vigilancia a diferentes instancias que brindan Servicio de resolución de conflictos</t>
  </si>
  <si>
    <t>Número de centros de conciliación, arbitraje y amigable composición y entidades</t>
  </si>
  <si>
    <t xml:space="preserve">Centros de conciliación, arbitraje y amigable composición y entidades avaladas vigilados </t>
  </si>
  <si>
    <t>1204001</t>
  </si>
  <si>
    <t>Servicio de asistencia técnica para la construcción y actualización de mecanismos de justicia transicional</t>
  </si>
  <si>
    <t>Con este servicio se busca asesorar a las entidades para construir y actualizar mecanismos de justicia transicional</t>
  </si>
  <si>
    <t>Entidades asistidas técnicamente en la construcción y actualización de mecanismos de justicia transicional</t>
  </si>
  <si>
    <t>1204002</t>
  </si>
  <si>
    <t>Servicio para la articulación de los mecanismos de justicia transicional</t>
  </si>
  <si>
    <t>Número de espacios de articulacion interinstitucional</t>
  </si>
  <si>
    <t>Espacios de articulación interinstitucional celebrados</t>
  </si>
  <si>
    <t>1204003</t>
  </si>
  <si>
    <t>Documentos técnicos de justicia transicional elaborados</t>
  </si>
  <si>
    <t>1204004</t>
  </si>
  <si>
    <t>Investigaciones jurídicas realizadas</t>
  </si>
  <si>
    <t>Documentos de Investigaciones jurídicas registrales sobre predios en procesos judiciales en extinción de dominio realizados</t>
  </si>
  <si>
    <t>1204005</t>
  </si>
  <si>
    <t>Documentos normativos de justicia transicional elaborados</t>
  </si>
  <si>
    <t>1204006</t>
  </si>
  <si>
    <t>Servicio para fortalecer los procesos de restitución de tierras</t>
  </si>
  <si>
    <t>Estos Servicio son brindados por la Superintendencia de Notariado y Registro para proteger los derechos sobre la propiedad de los predios abandonados y/o despojados por el conflicto armado</t>
  </si>
  <si>
    <t>Estudios traditicios Elaborados</t>
  </si>
  <si>
    <t>Folios de matrícula inmobiliaria afectados (en las etapas administrativa y judicial)</t>
  </si>
  <si>
    <t>Estudios registrales sobre predios de zonas de reserva forestal realizados</t>
  </si>
  <si>
    <t>Diagnósticos registrales de zonas priorizadas del sistema de áreas protegidas de Parques Nacionales Naturales realizados</t>
  </si>
  <si>
    <t>1204007</t>
  </si>
  <si>
    <t>Servicio para fortalecer los procesos de saneamiento y formalización a los entes territoriales y a la ciudadanía</t>
  </si>
  <si>
    <t>Número de titulos de predios</t>
  </si>
  <si>
    <t xml:space="preserve">Títulos de predios saneados y formalizados entregados </t>
  </si>
  <si>
    <t xml:space="preserve">Jornadas de asesoría jurídica en saneamiento y formalización de la propiedad realizadas  </t>
  </si>
  <si>
    <t>1204008</t>
  </si>
  <si>
    <t>Servicio para la Identificación registral de los predios presuntamente baldíos de la Nación</t>
  </si>
  <si>
    <t>Estos Servicio buscan identificar los predios presuntamente baldíos de la Nación por parte de la Superintendencia de Notariado y Registro</t>
  </si>
  <si>
    <t>Predios presuntamente baldíos identificados</t>
  </si>
  <si>
    <t>1205001</t>
  </si>
  <si>
    <t>Servicio de asistencia técnica a las entidades en materia de defensa jurídica, gerencia jurídica publica, solución amistosa de conflictos y /o prevención del daño antijurídico</t>
  </si>
  <si>
    <t>Acompañamiento, asesoría y capacitación a las entidades en materia de defensa jurídica, gerencia jurídica publica, solución amistosa de conflictos  y /o prevención del daño antijurídico</t>
  </si>
  <si>
    <t>Entidades territoriales asistidas técnicamente  en materia de defensa jurídica, gerencia jurídica pública, solución amistosa de conflictos y/o prevención del daño antijurídico</t>
  </si>
  <si>
    <t>Entidades públicas del orden nacional asistidas técnicamente   en materia de defensa jurídica, gerencia jurídica pública, solución amistosa de conflictos y/o prevención del daño antijurídico</t>
  </si>
  <si>
    <t>1205002</t>
  </si>
  <si>
    <t>Servicio de asistencia técnica para implementar mejores prácticas en materia de prevención del daño antijurídico y defensa jurídica del Estado</t>
  </si>
  <si>
    <t>Acompañamiento, asesoría y capacitación a las entidades para implementar mejores prácticas en materia de prevención del daño antijurídico y defensa jurídica del Estado</t>
  </si>
  <si>
    <t xml:space="preserve">Entidades con el Modelo Óptimo de Gestión de la defensa jurídica implementado </t>
  </si>
  <si>
    <t>1205003</t>
  </si>
  <si>
    <t>Servicio de educación informal en los componentes del ciclo de defensa jurídica del Estado</t>
  </si>
  <si>
    <t>Servidores públicos capacitados en los componentes del ciclo de defensa jurídica del Estado</t>
  </si>
  <si>
    <t>1205004</t>
  </si>
  <si>
    <t>Documentos de estudio e investigación sobre los componentes del ciclo de defensa jurídica del Estado</t>
  </si>
  <si>
    <t>Documentos de investigación sobre los componentes del ciclo de defensa jurídica del Estado realizados</t>
  </si>
  <si>
    <t>1205005</t>
  </si>
  <si>
    <t>Documentos técnicos con directrices sobre los componentes del ciclo de defensa jurídica del Estado elaborados</t>
  </si>
  <si>
    <t>Documentos para la optimización del ciclo de defensa jurídica del Estado</t>
  </si>
  <si>
    <t>1205006</t>
  </si>
  <si>
    <t>Documentos normativos sobre los componentes del ciclo de defensa jurídica del Estado</t>
  </si>
  <si>
    <t>Documentos normativos que propicien y optimicen los componentes del ciclo de defensa jurídica del Estado realizados</t>
  </si>
  <si>
    <t>1205007</t>
  </si>
  <si>
    <t>Documentos de política para la optimización del ciclo de defensa jurídica del Estado desarrollados</t>
  </si>
  <si>
    <t>1205008</t>
  </si>
  <si>
    <t>Servicio de información en materia de defensa jurídica</t>
  </si>
  <si>
    <t xml:space="preserve">Información del ciclo de defensa jurídica del Estado que permite tomar decisiones en materia de defensa jurídica </t>
  </si>
  <si>
    <t>Número de reportes e informes</t>
  </si>
  <si>
    <t>Reportes e informes realizados</t>
  </si>
  <si>
    <t xml:space="preserve">Reportes e informes sobre el ciclo de defensa jurídica del Estado para toma de decisiones en materia de defensa jurídica realizados </t>
  </si>
  <si>
    <t>1206001</t>
  </si>
  <si>
    <t>Infraestructura penitenciaria y carcelaria construida</t>
  </si>
  <si>
    <t>Hace referencia a la construcción y dotación de establecimientos de reclusión nacionales y territoriales</t>
  </si>
  <si>
    <t>Número de cupos</t>
  </si>
  <si>
    <t xml:space="preserve">Cupos penitenciarios y carcelarios entregados (nacionales y territoriales) </t>
  </si>
  <si>
    <t>Cupos penitenciarios y carcelarios entregados en Establecimientos de Reclusión del Orden Nacional (ERON)</t>
  </si>
  <si>
    <t xml:space="preserve">Cupos  carcelarios entregados en Establecimientos del Orden Territorial </t>
  </si>
  <si>
    <t xml:space="preserve">Laboratorio de criminalística  construidos y dotados en los Establecimientos de Reclusión del Orden Nacional y/o territorial </t>
  </si>
  <si>
    <t xml:space="preserve">Laboratorio de criminalística dotados en los Establecimientos de Reclusión del Orden Nacional y/o territorial </t>
  </si>
  <si>
    <t>1206002</t>
  </si>
  <si>
    <t>Infraestructura penitenciaria y carcelaria con mantenimiento</t>
  </si>
  <si>
    <t>Hace referencia al mantenimiento de establecimientos de reclusión nacionales y territoriales</t>
  </si>
  <si>
    <t>Número de establecimientos de reclusión</t>
  </si>
  <si>
    <t xml:space="preserve">Laboratorio de criminalística  mantenidos en los Establecimientos de Reclusión del Orden Nacional y/o territorial </t>
  </si>
  <si>
    <t>Establecimientos de reclusión (nacionales y territoriales) con mantenimiento</t>
  </si>
  <si>
    <t>Establecimientos de Reclusión del Orden Nacional (ERON) con mantenimiento preventivo</t>
  </si>
  <si>
    <t>Establecimientos de reclusión territoriales con mantenimiento preventivo</t>
  </si>
  <si>
    <t>Establecimientos de Reclusión del Orden Nacional (ERON) con mantenimiento correctivo</t>
  </si>
  <si>
    <t>Establecimientos de reclusión territoriales con mantenimiento correctivo</t>
  </si>
  <si>
    <t>Establecimientos de Reclusión del Orden Nacional (ERON) con operación y mantenimiento de plantas de tratamiento de aguas residuales (PTAR),  plantas de tratamiento de agua potable (PTAP), operación y explotación de pozos profundos u otro sistema de abastecimiento de agua alterno.</t>
  </si>
  <si>
    <t>Establecimientos de reclusión territoriales con operación y mantenimiento de plantas de tratamiento de aguas residuales (PTAR) y plantas de tratamiento de agua potable (PTAP)</t>
  </si>
  <si>
    <t>Establecimientos de Reclusión del Orden Nacional (ERON) con  salas de audiencias virtuales dotadas</t>
  </si>
  <si>
    <t>Establecimientos de reclusión territoriales con  salas de audiencias virtuales dotadas</t>
  </si>
  <si>
    <t>Cupos Rehabilitados Establecimientos de Reclusión del Orden Nacional (ERON)</t>
  </si>
  <si>
    <t>Cupos Rehabilitados Establecimientos de Reclusión territoriales</t>
  </si>
  <si>
    <t>1206003</t>
  </si>
  <si>
    <t>Infraestructura penitenciaria y carcelaria con mejoramiento</t>
  </si>
  <si>
    <t>Hace referencia al mejoramiento de establecimientos de reclusión nacionales y territoriales</t>
  </si>
  <si>
    <t>Establecimiento de reclusión (nacionales y territoriales) con mejoramiento</t>
  </si>
  <si>
    <t>Establecimientos de Reclusión del Orden Nacional (ERON) con circuito cerrado de televisión (CCTV)</t>
  </si>
  <si>
    <t>Establecimientos de reclusión territoriales con circuito cerrado de televisión (CCTV)</t>
  </si>
  <si>
    <t xml:space="preserve">Establecimientos de Reclusión del Orden Nacional (ERON) con sistema de comunicación </t>
  </si>
  <si>
    <t xml:space="preserve">Establecimientos de reclusión territoriales con sistema de comunicación </t>
  </si>
  <si>
    <t>Establecimientos de Reclusión del Orden Nacional (ERON) con equipos electrónicos para la detección de elementos prohibidos</t>
  </si>
  <si>
    <t>Establecimientos de reclusión territoriales con equipos electrónicos para la detección de elementos prohibidos</t>
  </si>
  <si>
    <t>Establecimientos de Reclusión del Orden Nacional (ERON) con bloqueo de telefonía móvil</t>
  </si>
  <si>
    <t>Establecimientos de reclusión territoriales con bloqueo de telefonía móvil</t>
  </si>
  <si>
    <t>Establecimientos de Reclusión del Orden Nacional (ERON) con tecnología biométrica integral</t>
  </si>
  <si>
    <t>Establecimientos de reclusión territoriales con tecnología biométrica integral</t>
  </si>
  <si>
    <t xml:space="preserve">Laboratorio de criminalística mejorados  en los Establecimientos de Reclusión del Orden Nacional  y/o territorial </t>
  </si>
  <si>
    <t xml:space="preserve">Laboratorio de criminalística dotados  en los Establecimientos de Reclusión del Orden Nacional  y/o territorial </t>
  </si>
  <si>
    <t>1206004</t>
  </si>
  <si>
    <t>Servicio de vigilancia carcelaria y penitenciaria</t>
  </si>
  <si>
    <t>Corresponde a la vigilancia que se presta en los establecimientos de reclusión</t>
  </si>
  <si>
    <t>Establecimientos de reclusión que cuentan con la planta de custodia y vigilancia mínima requerida</t>
  </si>
  <si>
    <t>Establecimientos de Reclusión del Orden Nacional (ERON) que cuentan con la planta de custodia y vigilancia mínima requerida</t>
  </si>
  <si>
    <t>Establecimientos de reclusión territoriales que cuentan con la planta de custodia y vigilancia mínima requerida</t>
  </si>
  <si>
    <t>1206005</t>
  </si>
  <si>
    <t>Servicio de resocialización de personas privadas de la libertad</t>
  </si>
  <si>
    <t>Son los diferentes Servicio que reciben las personas privadas de la libertad para buscar su resocialización</t>
  </si>
  <si>
    <t>Personas privadas de la libertad (PPL) que reciben Servicio de resocialización</t>
  </si>
  <si>
    <t xml:space="preserve">Personas privadas de la libertad (PPL) vinculadas a programas psicosociales </t>
  </si>
  <si>
    <t>Personas privadas de la libertad (PPL) vinculadas a programas ocupacionales</t>
  </si>
  <si>
    <t>1206006</t>
  </si>
  <si>
    <t>Servicio de información penitenciaria y carcelaria para la toma de decisiones</t>
  </si>
  <si>
    <t>Tiene como propósito principal el seguimiento y mejoramiento de los indicadores de efectividad permitiendo realizar los ajustes pertinentes y la toma de decisiones por parte de la Dirección General</t>
  </si>
  <si>
    <t>Boletines de información penitenciaria y carcelaria elaborados</t>
  </si>
  <si>
    <t>1206007</t>
  </si>
  <si>
    <t>Servicio de bienestar a la población privada de libertad</t>
  </si>
  <si>
    <t>Hace referencia a los diferentes Servicio de bienestar que reciben las personas privadas de la libertad</t>
  </si>
  <si>
    <t>Personas privadas de la libertad con Servicio de bienestar</t>
  </si>
  <si>
    <t>Personas privadas de la libertad (PPL) vinculada al servicio de salud</t>
  </si>
  <si>
    <t>Personas privadas de la libertad (PPL) con servicio de alimentación</t>
  </si>
  <si>
    <t>Personas privadas de la libertad (PPL) beneficiada con el Mínimo vital contemplado en la normatividad vigente.</t>
  </si>
  <si>
    <t>1207001</t>
  </si>
  <si>
    <t>Servicio de asistencia técnica para la coordinación de la política criminal</t>
  </si>
  <si>
    <t>Articulación general de la política criminal en el orden Nación - Territorio para la toma decisiones</t>
  </si>
  <si>
    <t xml:space="preserve">Departamentos asesorados técnicamente a través de los Comités de coordinación de Responsabilidad Penal para Adolescentes </t>
  </si>
  <si>
    <t>Informe de seguimiento a la Coordinación de Responsabilidad Penal para Adolescentes elaborado</t>
  </si>
  <si>
    <t>Entes territoriales acompañados en materia de responsabilidades del sistema carcelario</t>
  </si>
  <si>
    <t>Recomendaciones del Sistema Nacional de Coordinación de Responsabilidad Penal para Adolescentes emitidas</t>
  </si>
  <si>
    <t>Conceptos del Consejo Superior de Política Criminal emitidos</t>
  </si>
  <si>
    <t>Recomendaciones de la Comisión de Seguimiento a las Condiciones de Reclusión del Sistema Penitenciario y Carcelario elaboradas</t>
  </si>
  <si>
    <t>1207002</t>
  </si>
  <si>
    <t>Plan Nacional de Política Criminal elaborado</t>
  </si>
  <si>
    <t>Documento de Política pública en materia Política Criminal elaborado</t>
  </si>
  <si>
    <t>Documento de Política en materia de prevención del delito en Adolescentes y Jóvenes elaborado</t>
  </si>
  <si>
    <t>Documento de planeación sobre fortalecimiento para la persecución del crimen organizado y otros fenómenos criminales</t>
  </si>
  <si>
    <t>Lineamientos de política pública en materia de pos penados elaborado</t>
  </si>
  <si>
    <t>1207003</t>
  </si>
  <si>
    <t>Diagnóstico de la resocialización en el sistema penal colombiano como eje central de la  ejecución de la pena elaborado</t>
  </si>
  <si>
    <t>Documento de diagnóstico del fenómeno de pandillas en Colombia</t>
  </si>
  <si>
    <t>Documentos de Investigación de la proporcionalidad de las penas en el sistema penal colombiano elaborada</t>
  </si>
  <si>
    <t>Documentos de Investigación sobre fortalecimiento para la persecución del crimen organizado y otros fenómenos criminales</t>
  </si>
  <si>
    <t>1207004</t>
  </si>
  <si>
    <t>1207005</t>
  </si>
  <si>
    <t>Mapa de ruta de tratamientos resocializador construido</t>
  </si>
  <si>
    <t>Documento técnico que contenga el Modelo de Redención de penas para personas indígenas privada de la libertada en Establecimientos de Reclusión del Orden Nacional (ERON), sentenciadas por la jurisdicción indígena elaborado</t>
  </si>
  <si>
    <t>Propuesta de proporcionalidad de las penas elaborada</t>
  </si>
  <si>
    <t>Documento técnico que contenga una propuesta de abordaje del fenómeno de pandillas en Colombia</t>
  </si>
  <si>
    <t>Documento de lineamientos técnicos sobre fortalecimiento para la persecución del crimen organizado y otros fenómenos criminales</t>
  </si>
  <si>
    <t>Documentos con lineamientos técnicos generales de Justicia Restaurativa elaborados</t>
  </si>
  <si>
    <t>1207006</t>
  </si>
  <si>
    <t>Servicio para incorporar el enfoque de género en la Política Criminal y Penitenciaria</t>
  </si>
  <si>
    <t>Este servicio incluye el desarrollo de herramientas, estrategias, recomendaciones y documentos para incorporar el enfoque de género en la política criminal y penitenciaria</t>
  </si>
  <si>
    <t>Estrategia de transversalización del enfoque de género en la Dirección de Política Criminal y Penitenciaria elaborada</t>
  </si>
  <si>
    <t>Guía para incorporar el enfoque de género en la Política Criminal elaborada</t>
  </si>
  <si>
    <t>Evaluación de impacto de implementación de leyes que sancionan delitos de violencia basada en género elaborada</t>
  </si>
  <si>
    <t>Diagnóstico sobre incorporación del enfoque de género en el Sistema de Responsabilidad Penal para Adolescentes elaborado</t>
  </si>
  <si>
    <t>Propuesta de medidas alternativas a la privación de la libertad para mujeres privadas de la libertad por delitos no violentos relacionados con Drogas elaborada</t>
  </si>
  <si>
    <t>1207007</t>
  </si>
  <si>
    <t>Servicio para incorporar los enfoques diferenciales en la política criminal y penitenciaria (Etáreo, étnico, condiciones especiales.)</t>
  </si>
  <si>
    <t>Documento de recomendaciones para incorporar enfoques diferenciales en la política criminal elaborado</t>
  </si>
  <si>
    <t>Documento sobre tratamiento penitenciario diferencial para población en situación de discapacidad privada de la libertad elaborado</t>
  </si>
  <si>
    <t>Herramientas para fortalecer la efectiva ejecución de la pena, el tratamiento  resocializador y la garantía de derechos de comunidades étnicas en funcionamiento</t>
  </si>
  <si>
    <t>1207008</t>
  </si>
  <si>
    <t>Instrumento jurídico de reglamentación del Fondo Nacional de Salud de la Población Privada de la Libertad elaborado</t>
  </si>
  <si>
    <t>Instrumento jurídico que regule las condiciones de reclusión de la población perteneciente a comunidades indígenas privados de la libertar elaborado</t>
  </si>
  <si>
    <t>Proyecto de ley para incorporar un enfoque de derechos y resocialización en la ejecución de la pena del sistema penitenciario y carcelario elaborado</t>
  </si>
  <si>
    <t xml:space="preserve">Documento con propuesta de medidas alternativas a la privación de la libertad elaborado </t>
  </si>
  <si>
    <t>1207009</t>
  </si>
  <si>
    <t>Servicio de información para la política criminal</t>
  </si>
  <si>
    <t>Construcción y puesta en marcha del sistema de información para la política criminal como base empírica para la toma de decisiones</t>
  </si>
  <si>
    <t>Observatorio de política criminal en funcionamiento</t>
  </si>
  <si>
    <t>Sistema de Información de la Política Criminal en funcionamiento (T-762/15)</t>
  </si>
  <si>
    <t xml:space="preserve">Boletines con información relevante para la política criminal elaborados. </t>
  </si>
  <si>
    <t>Base de datos con información de política criminal de libre acceso</t>
  </si>
  <si>
    <t>Informes de seguimiento periódico a temáticas relevantes de la Política Criminal elaborados</t>
  </si>
  <si>
    <t>1209001</t>
  </si>
  <si>
    <t>Servicio de acceso a información registral inmobiliaria</t>
  </si>
  <si>
    <t>Certificados de tradición y libertad expedidos</t>
  </si>
  <si>
    <t>Nuevos folios de matricula inmobiliaria creados</t>
  </si>
  <si>
    <t xml:space="preserve">Círculos registrales creados </t>
  </si>
  <si>
    <t>Documentos sujetos a registro radicados</t>
  </si>
  <si>
    <t>1209002</t>
  </si>
  <si>
    <t>Servicio de Interoperabilidad e integración de la información del Registro y el Catastro Multipropósito</t>
  </si>
  <si>
    <t>Con este servicio se busca que las oficinas de instrumentos públicos tengan sistemas que interoperen con el catastro</t>
  </si>
  <si>
    <t>Número de oficinas</t>
  </si>
  <si>
    <t>Oficinas de Registro de Instrumentos Públicos que interoperan con el catastro multipropósito</t>
  </si>
  <si>
    <t>1209003</t>
  </si>
  <si>
    <t>Servicios de información registral</t>
  </si>
  <si>
    <t>Ciudadanos que usan el sistema de información</t>
  </si>
  <si>
    <t>Sistema de Información Registral (SIR) actualizado</t>
  </si>
  <si>
    <t>Sistemas de información relacionados con la administración de tierras interoperando con el Sistema de información registral</t>
  </si>
  <si>
    <t xml:space="preserve">Servicios de interoperabilidad del Sistema de Información Registral operando </t>
  </si>
  <si>
    <t>1209004</t>
  </si>
  <si>
    <t>Infraestructura registral mantenida</t>
  </si>
  <si>
    <t>Oficinas de Registro de Instrumentos Públicos (ORIP) mantenidas</t>
  </si>
  <si>
    <t>1209005</t>
  </si>
  <si>
    <t>Infraestructura registral mejorada</t>
  </si>
  <si>
    <t>Oficinas de Registro de Instrumentos Públicos (ORIP) mejoradas</t>
  </si>
  <si>
    <t>1209006</t>
  </si>
  <si>
    <t>Infraestructura registral construida</t>
  </si>
  <si>
    <t>Oficinas de Registro de Instrumentos Públicos (ORIP) construidas</t>
  </si>
  <si>
    <t>1208001</t>
  </si>
  <si>
    <t>Estudios e investigaciones sobre drogas y actividades relacionadas.</t>
  </si>
  <si>
    <t xml:space="preserve">Documentos de investigación realizados </t>
  </si>
  <si>
    <t>Documentos  de investigación en materia de política de drogas realizados</t>
  </si>
  <si>
    <t>Documentos de investigación sobre consumo de drogas en población universitaria realizados</t>
  </si>
  <si>
    <t>Documentos de investigación sobre consumo de drogas en población escolar realizados</t>
  </si>
  <si>
    <t>Documentos de investigación sobre consumo en población en general realizados</t>
  </si>
  <si>
    <t>Documentos de investigación para actualizar la política publica contra el lavado de activos y financiación del terrorismo realizados</t>
  </si>
  <si>
    <t>Documentos de investigación sobre microtráfico y narcomenudeo realizados</t>
  </si>
  <si>
    <t>Documentos de investigación sobre alternativas al encarcelamiento realizados</t>
  </si>
  <si>
    <t>1208002</t>
  </si>
  <si>
    <t>Documentos técnicos para mejorar y optimizar los esquemas de articulación y  cooperación internacional realizados</t>
  </si>
  <si>
    <t>Documentos a seguimiento de la política de promoción de la salud, la prevención y atención del consumo de sustancias psicoactivas elaborados</t>
  </si>
  <si>
    <t>Documentos de lineamientos técnicos sobre vulnerabilidad y amenaza en lavado de activos y financiación del terrorismo realizados</t>
  </si>
  <si>
    <t>Documentos con propuestas técnicas para el diseño de alternativas al encarcelamiento para los eslabones más débiles de la cadena de drogas realizados</t>
  </si>
  <si>
    <t>Documentos de lineamientos  sobre drogas realizados</t>
  </si>
  <si>
    <t>Documentos de lineamientos sobre cultivos ilícitos realizados</t>
  </si>
  <si>
    <t>1208003</t>
  </si>
  <si>
    <t xml:space="preserve">Documentos normativos realizados </t>
  </si>
  <si>
    <t>Documentos normativos sobre el  sistema anti lavado  de activos y financiación del terrorismo realizados</t>
  </si>
  <si>
    <t>Documentos normativos sobre microtráfico y narcomenudeo realizados</t>
  </si>
  <si>
    <t>Documentos normativos sobre alternativas al encarcelamiento realizados</t>
  </si>
  <si>
    <t>Documentos normativos sobre drogas realizados</t>
  </si>
  <si>
    <t>1208004</t>
  </si>
  <si>
    <t xml:space="preserve">Documentos metodológicos realizados </t>
  </si>
  <si>
    <t>Documentos metodológico para el fortalecimiento de la  supervisión del sistema anti lavado de activos  y financiación del terrorismo con enfoque basado en riesgos realizados</t>
  </si>
  <si>
    <t>Documentos metodológicos sobre microtráfico y narcomenudeo realizados</t>
  </si>
  <si>
    <t>Documentos metodológicos sobre alternativas al encarcelamiento realizados</t>
  </si>
  <si>
    <t xml:space="preserve">Documentos metodológicos sobre drogas realizados </t>
  </si>
  <si>
    <t xml:space="preserve">Documentos metodológicos sobre lavado de activos realizados </t>
  </si>
  <si>
    <t>1208005</t>
  </si>
  <si>
    <t>Servicio de asistencia técnica para el diseño e implementación de la Política Nacional de Drogas</t>
  </si>
  <si>
    <t>Acompañamiento técnico a territorios o comunidades en materia de drogas.</t>
  </si>
  <si>
    <t xml:space="preserve">Departamentos asistidos técnicamente en la formulación y adopción de la política de drogas </t>
  </si>
  <si>
    <t>Comunidades asistidas técnicamente en la formulación, ejecución y seguimiento de iniciativas territoriales frente a la problemática de drogas</t>
  </si>
  <si>
    <t>1208006</t>
  </si>
  <si>
    <t>Servicio de prevención del consumo de drogas y reducción de riesgos y daños</t>
  </si>
  <si>
    <t>Número de comunidades</t>
  </si>
  <si>
    <t xml:space="preserve">Comunidades beneficiadas con programas para la prevención del consumo de drogas y reducción de riesgos y daños apoyados </t>
  </si>
  <si>
    <t xml:space="preserve">Comunidades vulnerables asesoradas y acompañadas en prevención del consumo de drogas y reducción de riesgos y daños </t>
  </si>
  <si>
    <t>1208007</t>
  </si>
  <si>
    <t xml:space="preserve">Documentos de planeación realizados </t>
  </si>
  <si>
    <t>Documentos de formulación de políticas públicas y lineamientos en materia de drogas actualizados</t>
  </si>
  <si>
    <t>Documentos de formulación de la política de promoción de la salud, la prevención y atención del consumo de sustancias psicoactivas elaborados</t>
  </si>
  <si>
    <t>Documento de política integral de drogas elaborado</t>
  </si>
  <si>
    <t>1208008</t>
  </si>
  <si>
    <t>Servicio de fiscalización de sustancias químicas controladas por el Consejo Nacional de Estupefacientes</t>
  </si>
  <si>
    <t>Servicio de fiscalización de sustancias químicas controladas por el CNE a través de  acciones conjuntas y visitas de inspección realizadas con Policía nacional - Dirección Antinarcóticos.</t>
  </si>
  <si>
    <t>Informes de fiscalización  elaborados</t>
  </si>
  <si>
    <t>Empresas con autorizaciones ordinarias y extraordinarias fiscalizadas</t>
  </si>
  <si>
    <t>1208009</t>
  </si>
  <si>
    <t>Servicio de educación informal para el control de sustancias y productos químicos.</t>
  </si>
  <si>
    <t xml:space="preserve">Talleres  a usuarios que hagan uso de sustancias controladas por el Consejo Nacional de Estupefacientes. </t>
  </si>
  <si>
    <t>1208010</t>
  </si>
  <si>
    <t>Servicio de información para la toma de decisiones en materia de drogas</t>
  </si>
  <si>
    <t>Personas que acceden al Observatorio de Drogas de Colombia</t>
  </si>
  <si>
    <t>Reporte de drogas de Colombia elaborado</t>
  </si>
  <si>
    <t xml:space="preserve">Reportes elaborados para toma de decisiones a partir de la información del sistema de información para el control de sustancias y productos químicos </t>
  </si>
  <si>
    <t>1299044</t>
  </si>
  <si>
    <t>1299009</t>
  </si>
  <si>
    <t>1299010</t>
  </si>
  <si>
    <t>1299011</t>
  </si>
  <si>
    <t>1299012</t>
  </si>
  <si>
    <t>1299013</t>
  </si>
  <si>
    <t>1299014</t>
  </si>
  <si>
    <t>1299015</t>
  </si>
  <si>
    <t>1299016</t>
  </si>
  <si>
    <t>1206008</t>
  </si>
  <si>
    <t>Infraestructura penitenciaria y carcelaria dotada</t>
  </si>
  <si>
    <t>Establecimientos de reclusión (nacionales y territoriales) dotados</t>
  </si>
  <si>
    <t>1202013</t>
  </si>
  <si>
    <t>Casa de justicia dotada</t>
  </si>
  <si>
    <t>Casas de justicia dotadas</t>
  </si>
  <si>
    <t>1299052</t>
  </si>
  <si>
    <t>1299053</t>
  </si>
  <si>
    <t>1299054</t>
  </si>
  <si>
    <t>1299055</t>
  </si>
  <si>
    <t>1299056</t>
  </si>
  <si>
    <t>1299058</t>
  </si>
  <si>
    <t>Servicio de Educación Informal para la Gestión Administrativa</t>
  </si>
  <si>
    <t>1299059</t>
  </si>
  <si>
    <t>1299060</t>
  </si>
  <si>
    <t>1399061</t>
  </si>
  <si>
    <t>1305013</t>
  </si>
  <si>
    <t>Servicio de supervisión, atención y vigilancia</t>
  </si>
  <si>
    <t>Corresponde al servicio de supervisión, atención y vigilancia a los establecimientos autorizados y a los operadores de juegos de suerte y azar del ámbito nacional</t>
  </si>
  <si>
    <t>Visitas realizadas a establecimientos autorizados y a los operadores de juegos de suerte y azar del ámbito nacional</t>
  </si>
  <si>
    <t>Visitas realizadas  a establecimientos  autorizados de juegos de suerte y azar del ámbito nacional</t>
  </si>
  <si>
    <t>Visitas realizadas a operadores de juegos de suerte y azar del ámbito territorial</t>
  </si>
  <si>
    <t>1305014</t>
  </si>
  <si>
    <t>Servicio de operativos de control contra la operación ilegal de juegos de suerte y azar</t>
  </si>
  <si>
    <t>Consta de la realización de operativos contra la operación ilegal de juegos de suerte y azar</t>
  </si>
  <si>
    <t>Número de operativos</t>
  </si>
  <si>
    <t>Operativos realizados contra la operación ilegal de juegos de suerte y azar</t>
  </si>
  <si>
    <t>1302002</t>
  </si>
  <si>
    <t>Documentos de lineamiento técnico</t>
  </si>
  <si>
    <t>Como estudios sobre comportamiento de variables, metodologías de financiación y sostenibilidad, o estrategias de simplificación del Sistema General de Seguridad Social.   además de del  Código de buenas prácticas en Gobierno Corporativo que debe ser aprobado y divulgado para su implementación por parte de las empresas estatales del orden nacional.</t>
  </si>
  <si>
    <t>Documentos técnicos y lineamientos de gestión de recursos públicos elaborados</t>
  </si>
  <si>
    <t>Documentos técnicos y lineamientos para priorización de sectores realizados</t>
  </si>
  <si>
    <t>Lineamientos de gobierno corporativo generados</t>
  </si>
  <si>
    <t>1305001</t>
  </si>
  <si>
    <t>Documento de Investigación</t>
  </si>
  <si>
    <t>El informe de auditoría intergal provendrá de haber realizado la vigilancia en campo a los operadores de Juegos de Suerte y Azar del ámbito territorial (Apuestas permanentes y Loterías)</t>
  </si>
  <si>
    <t>Informe elaborado sobre la operación de los juegos de suerte y azar legales en Colombia</t>
  </si>
  <si>
    <t>Estudios elaborados de dimensión de ilegalidad en Colombia en Juegos de Azar</t>
  </si>
  <si>
    <t>Informe elaborado de auditoría integral de la vigilancia de Juegos de Suerte y Azar territoriales</t>
  </si>
  <si>
    <t>1305002</t>
  </si>
  <si>
    <t>Informe de campañas realizadas</t>
  </si>
  <si>
    <t xml:space="preserve">Consta de realizar material publicitario, comerciales, ferias de servicio al ciudadano donde se promueva la cultura de la legalidad. </t>
  </si>
  <si>
    <t>Número de campañas</t>
  </si>
  <si>
    <t>Campaña de prevención cultura de la legalidad ejecutada</t>
  </si>
  <si>
    <t>1305003</t>
  </si>
  <si>
    <t>Laboratorio de Aduanas  construido y dotado</t>
  </si>
  <si>
    <t>Infraestructura construida, con equipamiento de los espacios físicos y con equipos especializados para análisis de laboratorio.</t>
  </si>
  <si>
    <t>número de laboratorios</t>
  </si>
  <si>
    <t xml:space="preserve">Laboratorio de Aduanas construido y dotado </t>
  </si>
  <si>
    <t>1305004</t>
  </si>
  <si>
    <t>Laboratorio de Aduanas adecuado</t>
  </si>
  <si>
    <t>Obras autorizadas para ser adecuadas en un área del laboratorio del laboratorio de aduanas</t>
  </si>
  <si>
    <t>1305005</t>
  </si>
  <si>
    <t>Laboratorio de Aduanas ampliado</t>
  </si>
  <si>
    <t>Obras autorizadas para ampliación en un área del laboratorio de aduanas</t>
  </si>
  <si>
    <t>1305006</t>
  </si>
  <si>
    <t>Laboratorio de Aduanas con reforzamiento estructural</t>
  </si>
  <si>
    <t>Infraestructura del laboratorio de aduanas construida de acuerdo a lo dispuesto y ordenado por las leyes y normas vigentes en el país en materia de reforzamiento estructural</t>
  </si>
  <si>
    <t>1305007</t>
  </si>
  <si>
    <t>Laboratorio de Aduanas modificado</t>
  </si>
  <si>
    <t>Infraestructura del laboratorio de aduanas construida</t>
  </si>
  <si>
    <t>1305008</t>
  </si>
  <si>
    <t>Servicio  de incautación de elementos de Juegos de Suerte y Azar que se encuentran operando de manera ilegal</t>
  </si>
  <si>
    <t>Los elementos de Juegos de Suerte y Azar ilegal incautados provienen de la realización de operativos contra la operación ilegal que se realiza de forma conjunta entre Coljuegos y las entidades aliadas (fiscalia, policia nacional).</t>
  </si>
  <si>
    <t>Número de elementos de juegos de suerte y azar</t>
  </si>
  <si>
    <t>Elementos de Juegos de Suerte y Azar incautados operando de manera ilegal</t>
  </si>
  <si>
    <t>1305009</t>
  </si>
  <si>
    <t>Servicio  de Información sobre facturación electrónica de miPyme</t>
  </si>
  <si>
    <t>Servicio electrónico a través del cual los empresarios de menor capacidad económica pueden generar facturas electrónicas de manera gratuita.</t>
  </si>
  <si>
    <t>Número de soluciones</t>
  </si>
  <si>
    <t>Soluciones informáticas para la facturación electrónica  habilitadas</t>
  </si>
  <si>
    <t>1305010</t>
  </si>
  <si>
    <t>Servicio de factura electrónica</t>
  </si>
  <si>
    <t>Servicio electrónico a través del cual los usuarios de Factura electronica se registran, realizan pruebas de habilitación, solicitan autorización para constituirse como proveedores tecnológicos, remiten y consultan facturas electronicas y el catálogo de participantes.</t>
  </si>
  <si>
    <t>Número de facturadores</t>
  </si>
  <si>
    <t>Facturadores electrónicos Activos</t>
  </si>
  <si>
    <t>1305011</t>
  </si>
  <si>
    <t>Servicios de sistemas de información</t>
  </si>
  <si>
    <t>Sistemas de informacion integrados y alineados a los procesos misionales y de apoyo de la entidad</t>
  </si>
  <si>
    <t>Sistemas de información implementados para los procesos de la entidad</t>
  </si>
  <si>
    <t>1305012</t>
  </si>
  <si>
    <t>Servicios tecnológicos de operación</t>
  </si>
  <si>
    <t>Infraestructura y servicios tecnologicos óptimos en la entidad</t>
  </si>
  <si>
    <t>Número de componentes tecnológicos</t>
  </si>
  <si>
    <t>Componentes tecnológicos de operación habilitados en alta disponibilidad</t>
  </si>
  <si>
    <t>1301001</t>
  </si>
  <si>
    <t>Documento Normativo</t>
  </si>
  <si>
    <t>Dentro  de estos documentos se encuentran los Informes para  el Congreso,   de Regulación contable pública con estándares internacionales, documentos de propuesta normativa para el ejercicio de la facultad reglamentaria, de regulación e intervención, entre otros., de  riesgo en el uso de los Recursos del Sistemas General  de Participaciones  (Decreto 028 de 2008)</t>
  </si>
  <si>
    <t>Documentos normativos de Politica Macro y fiscal estándares internacionales</t>
  </si>
  <si>
    <t>Diagnósticos financieros y fiscales para los departamentos, los municipios capitales, las entidades territoriales y las descentralizadas del nivel subnacional con programas de saneamiento fiscal  y/o acuerdos de restructuración de Pasivos.</t>
  </si>
  <si>
    <t>Documentos normativos con estándares internacionales</t>
  </si>
  <si>
    <t>Aplicación de medidas preventivas y/o correctivas  a las entidades territoriales</t>
  </si>
  <si>
    <t>1301002</t>
  </si>
  <si>
    <t>Documentos de investigación  que incluye  notas de hacienda, modelos macroeconomicos, definición de eventos o situaciones en momentos de coyuntura económica,  estudios técnicos de investigación que incluyen diagnóstico, análisis de experiencia internacional, conclusiones, entre otros, en materia cambiaria, monetaria y crediticia y en el marco de la regulación e intervención en las actividades financiera, bursátil, aseguradora y cualquiera otra relacionada con el manejo, aprovechamiento e inversión de los recursos captados del público.</t>
  </si>
  <si>
    <t>Documentos de estudio e investigación realizados</t>
  </si>
  <si>
    <t>Documentos de diagnósticos financieros y fiscales realizados</t>
  </si>
  <si>
    <t>Documentos de Diagnósticos sectoriales realizados</t>
  </si>
  <si>
    <t>1301003</t>
  </si>
  <si>
    <t>Documentos que buscan dar línea en temas de finanzas públicas y sostenibilidad macroeconómica y fiscal</t>
  </si>
  <si>
    <t>Documentos de lineamientos técnicos de política macroeconomica realizados</t>
  </si>
  <si>
    <t>1301004</t>
  </si>
  <si>
    <t>Documento que busca proyectar la estabilidad macroeconómica y fiscal para los 10 años siguientes a su producción.  Aplican  a la totalidad de acciones desarrolladas en el marco de la Ley 550.  Aplica para los planes de saneamiento territorial y de saneamiento de hospitales priorizados por el Ministerio de Salud y Protección Social.</t>
  </si>
  <si>
    <t>Documentos de planeacion de Política Macro y Fiscal</t>
  </si>
  <si>
    <t>Documentos de Marco Fiscal de Mediano Plazo aprobado</t>
  </si>
  <si>
    <t>Programas de reestructuración de pasivo territoriales suscritos</t>
  </si>
  <si>
    <t>Programas de saneamiento  fiscal  territoriales  y de entidades descentralizadas suscritos</t>
  </si>
  <si>
    <t>1301005</t>
  </si>
  <si>
    <t>Servicio de divulgación de  en materia fiscal y financiera</t>
  </si>
  <si>
    <t>Capacitaciones brindadas en fortalecimiento de las acciones aplicadas en el marco de las competencias de la Dirección General de Apoyo Fiscal (La Dirección General de Apoyo Fiscal )</t>
  </si>
  <si>
    <t>Número de asesorías y capacitaciones</t>
  </si>
  <si>
    <t>Asesorías y capacitaciones  realizados</t>
  </si>
  <si>
    <t>1301006</t>
  </si>
  <si>
    <t>Servicios de asistencia técnica en materia fiscal y financiera</t>
  </si>
  <si>
    <t>Servicios ofertados en el marco de las competencias de la La Dirección General de Apoyo Fiscal .</t>
  </si>
  <si>
    <t>Entidades Territoriales Capacitadasen Temas Financieros Y Tributarios</t>
  </si>
  <si>
    <t>1301007</t>
  </si>
  <si>
    <t>Servicios de información y gestión misionales fortalecidos</t>
  </si>
  <si>
    <t xml:space="preserve">Puesta en marcha de mecanismos que soportan la ejecución de actividades misionales. Sistemas misionales como el Sistema Integrado de Información Financiera </t>
  </si>
  <si>
    <t>número de soluciones informáticas implementadas</t>
  </si>
  <si>
    <t>Soluciones informáticas implementadas</t>
  </si>
  <si>
    <t>1302001</t>
  </si>
  <si>
    <t>Documento normativo</t>
  </si>
  <si>
    <t>Concepto previo acerca de la no objeción de condiciones financieras y las cláusulas contractuales que se pactan en los proyectos de infraestructura bajo el esquema de Asociaciones Público Privadas. La Ley  de Presupuesto, Decretos y anexosModificaciones al presupuesto general de la Nación y demás trámites presupuestales. En el caso de los gastos de inversión se requiere concepto previo del Departamento Nacional de Planeación. Concepto de aprobación de la valoración de obligaciones contingentes que se pactan en los proyectos de infraestructura bajo el esquema de Asociaciones Público Privadas.</t>
  </si>
  <si>
    <t>Documentos normativos para la gestión de recursos públicos elaborados</t>
  </si>
  <si>
    <t>Numero de No Objeciones a condiciones financieras en proyectos de infraestructura con vinculación de capital privado que requieren recursos públicos</t>
  </si>
  <si>
    <t>Ley anual de Presupuesto publicadas aprobadas</t>
  </si>
  <si>
    <t>Trámites presupuestales aprobados</t>
  </si>
  <si>
    <t>Numero de aprobaciones de obligaciones contingentes en proyectos de infraestructura con vinculación de capital privado</t>
  </si>
  <si>
    <t>Distribuciones y Transferencias realizadas</t>
  </si>
  <si>
    <t>Documentos normativos del Presupuesto  General de la Nación  aprobadas</t>
  </si>
  <si>
    <t>Documentos normativos ajustados a las buenas prácticas internacionales de gestión de empresas públicas</t>
  </si>
  <si>
    <t>1302003</t>
  </si>
  <si>
    <t xml:space="preserve">Corresponde a la estimación preliminar de ingresos y gastos que realizan las entidades que conforman el Presupuesto General de la Nación. Su elaboración tiene en cuenta las metas del Marco de Gasto de Mediano Plazo, las políticas y criterios establecidos por la Dirección General del Presupuesto Público Nacional y la Dirección de Inversiones y Finanzas Públicas.El Gobierno Nacional a través del Ministerio de Hacienda y Crédito Público- Dirección General del Presupuesto Nacional envía los anteproyectos  de Presupuesto de rentas y recursos elaborados por cada órgano, a las comisiones económicas de Senado y Cámara durante la primera semana del mes de abril de cada año. (Artículo 2.8.1.3.2. Decreto1068 de 2015)Documento CONPES de estrategia de gestión de activos de la Nación mediante el cual se pretende establecer los criterios para definir las  empresas que se consideran estratégicas para la Nación.Contiene las proyecciones de las principales prioridades sectoriales y los niveles máximos de gasto, distribuidos por sectores y componentes de gasto del Presupuesto  General de la Nación para un periodo de 4 años y se revisa anualmente. Es presentado para aprobación del CONPES antes del 15/07. Corresponde a la estimación preliminar de ingresos y gastos que realizan las entidades que conforman el Presupuesto General de la Nación. Su elaboración tiene en cuenta las metas del Marco de Gasto de Mediano Plazo, las políticas y criterios establecidos por la Dirección General del Presupuesto Público Nacional y la Dirección de Inversiones y Finanzas Públicas.El Gobierno Nacional a través del Ministerio de Hacienda y Crédito Público- Dirección General del Presupuesto Nacional envía los anteproyectos  de Presupuesto de rentas y recursos elaborados por cada órgano, a las comisiones económicas de Senado y Cámara durante la primera semana del mes de abril de cada año. (Artículo 2.8.1.3.2. Decreto1068 de 2015)Marco de Gasto de Mediano Plazo Contiene las proyecciones de las principales prioridades sectoriales y los niveles máximos de gasto, distribuidos por sectores y componentes de gasto del Presupuesto General de la Nación para un periodo de 4 años y se revisa anualmente. Es presentado para aprobación por el Consejo Nacional de Política económica y social - CONPES antes del 15 de julio de cada vigencia fiscal.  </t>
  </si>
  <si>
    <t>Documento de Marco de Gasto de Mediano Plazo - MGMP aprobado</t>
  </si>
  <si>
    <t>Documentos de planeación para la transformación institucional elaborados</t>
  </si>
  <si>
    <t>Documentos de planeación de recursos públicos elaborados</t>
  </si>
  <si>
    <t xml:space="preserve">Anteproyecto del Presupuesto General de la Nación aprobado </t>
  </si>
  <si>
    <t>Documento CONPES aprobado</t>
  </si>
  <si>
    <t>1302004</t>
  </si>
  <si>
    <t>Servicio de asesoria en transacciones accionaria de la Nación</t>
  </si>
  <si>
    <t>Aprovechamiento de activos públicos. Procesos de enajenación, democratización, fusión, escición o liquidación de empresas estatales del orden Nacional.</t>
  </si>
  <si>
    <t>Número de decisiones</t>
  </si>
  <si>
    <t>Decisiones ejecutadas sobre transacciones de participación accionaria de la Nación</t>
  </si>
  <si>
    <t>1302005</t>
  </si>
  <si>
    <t>Servicio de capacitación a entidades para el desarrollo de proyectos de infraestructura con vinculación de capital privado</t>
  </si>
  <si>
    <t>Oferta de capacitación a las Entidades en temas de estructuración de proyectos de infraestructura bajo el esquema de Asociaciones Público Privadas</t>
  </si>
  <si>
    <t>Numero de entidades capacitadas</t>
  </si>
  <si>
    <t>1302006</t>
  </si>
  <si>
    <t>Servicio de gestión de nómina.</t>
  </si>
  <si>
    <t>Reportar a la entidad pagadora de pensiones las novedades de los pensionados o beneficiarios que ingresan a la nómina, en el marco de sus derechos y de manera correcta y oportuna.</t>
  </si>
  <si>
    <t>Solicitudes de novedades de nómina atendidas</t>
  </si>
  <si>
    <t>1302008</t>
  </si>
  <si>
    <t>Servicio de reconocimiento pensional.</t>
  </si>
  <si>
    <t>Determinación del derecho a una prestación económica, en el marco de la normatividad vigente y cumpliendo estándares de calidad, transparencia, seguridad, y oportunidad.</t>
  </si>
  <si>
    <t>Solicitudes de obligaciones pensionales atendidas</t>
  </si>
  <si>
    <t>1302009</t>
  </si>
  <si>
    <t>Servicio de valoración del portafolio de empresas</t>
  </si>
  <si>
    <t>Aproximación de valor de las empresas consideradas estratégicas y con participación mayoritaria de la Nación aunado a un diagnóstico que permita identificar palancas de valor para el direccionamiento efectivo de las empresas.</t>
  </si>
  <si>
    <t>Número de resultados</t>
  </si>
  <si>
    <t>Resultados de la Valoración del portafolio de empresas</t>
  </si>
  <si>
    <t>1304002</t>
  </si>
  <si>
    <t>Documentos de carácter general sobre aspectos técnicos que rigen la determinación y cobro de las contribuciones parafiscales de la protección social.</t>
  </si>
  <si>
    <t>Documentos de   estándares para la determinación y cobro para las entidades del Sistema de Protección Social realizado</t>
  </si>
  <si>
    <t>1304004</t>
  </si>
  <si>
    <t>Servicio de supervisión basado en riesgos y Normas Internacionales de Información Financiera  implementado</t>
  </si>
  <si>
    <t>Modelo de supervisión ajustado a normatividad y aspectos relacionados con la administración del riesgo y normas internacionales.</t>
  </si>
  <si>
    <t>Número de modelos</t>
  </si>
  <si>
    <t xml:space="preserve">Modelo de supervisión basado en riesgos y Normas Internacionales de Información Financiera  </t>
  </si>
  <si>
    <t>Organizaciones que reportan información a la Superintendencia de Economía Solidaria</t>
  </si>
  <si>
    <t>1304005</t>
  </si>
  <si>
    <t>Servicio de  Información al Sistema Nacional Anti Lavado de Activos y Contra la Financiación del Terrorismo</t>
  </si>
  <si>
    <t>Cantidad de entidades que ingresan a reportar información a través del Sistema de Reporte en Línea, como cumplimiento de una obligación ante la Unidad de Información y Análisis Financiero.Las fuentes de información corresponden a los 16 sectores reportantes, sin embargo internamente existe clasificación dentro del sector por tipo de entidad y las entidades estan distribuidas en dichos tipos de entidad.El termino entidades incluye a las entidades del sector público como a los sujetos obligados legalmente a reportar a la Unidad de Información y Análisis Financiero.</t>
  </si>
  <si>
    <t xml:space="preserve"> Entidades que reportan al Sistema Nacional Anti Lavado de Activos y Contra la Financiación del Terrorismo </t>
  </si>
  <si>
    <t>1304006</t>
  </si>
  <si>
    <t>Servicio de acciones persuasivas a aportantes del sistema de la proteccion Social.</t>
  </si>
  <si>
    <t>Busca generar cambios voluntarios de comportamiento en el pago de aportes al Sistema de la Protección Social.</t>
  </si>
  <si>
    <t>Número de aportantes</t>
  </si>
  <si>
    <t>Aportantes receptores de acciones persuasivas del sistema de la proteccion Social.</t>
  </si>
  <si>
    <t>1304008</t>
  </si>
  <si>
    <t>Servicio de atención de consultas, peticiones y solicitudes de información por parte de entidades financieras supervisadas, consumidores financieros y partes interesadas</t>
  </si>
  <si>
    <t>Responder las consultas, peticiones y solicitudes de información formuladas ante la Superintendencia Financiera de Colombia que tengan relación con temas propios de su misión.</t>
  </si>
  <si>
    <t>Número de trámites de consultas, peticiones y solicitudes de información</t>
  </si>
  <si>
    <t>Trámites de consultas, peticiones y solicitudes de información atendidos oportunamente</t>
  </si>
  <si>
    <t>1304009</t>
  </si>
  <si>
    <t>Servicio de atención de quejas o reclamos contra entidades financieras vigiladas</t>
  </si>
  <si>
    <t xml:space="preserve">Propiciar condiciones adecuadas de protección al consumidor financiero en la atención de las quejas o reclamos que éstos presenten ante la Superintendencia Financiera de Colombia   contra las entidades vigiladas. Tomar la información generada como insumo en la labor de supervisión de la Superintendencia Financiera de Colombia  y análisis a usuarios externos.  </t>
  </si>
  <si>
    <t>Trámites a Quejas o Reclamos atendidos oportunamente</t>
  </si>
  <si>
    <t>1304010</t>
  </si>
  <si>
    <t>Servicio de autorizaciones a entidades financieras  supervisadas y partes interesadas</t>
  </si>
  <si>
    <t xml:space="preserve">Decidir mediante acto administrativo, sobre una solicitud de una entidad supervisada, o de particulares (personas naturales o jurídicas), respecto a algún trámite que por el marco legal, requiera la autorización previa y expresa de la Superintendencia Financiera de Colombia. </t>
  </si>
  <si>
    <t>Número de trámites ó autorizaciones</t>
  </si>
  <si>
    <t>Trámites ó autorizaciones finalizadas oportunamente</t>
  </si>
  <si>
    <t>1304011</t>
  </si>
  <si>
    <t>Servicio de certificación del sector financiero</t>
  </si>
  <si>
    <t>Certificar información sobre las diferentes cifras e indicadores financieros y económicos del mercado, con el fin de facilitar la toma de decisiones de nuestros clientes internos y externos.</t>
  </si>
  <si>
    <t>Número de certificaciones</t>
  </si>
  <si>
    <t>Certificación expedidas</t>
  </si>
  <si>
    <t>1304012</t>
  </si>
  <si>
    <t>Servicio de definición  de obligaciones de proteccion social para declarar o corregir</t>
  </si>
  <si>
    <t>Busca el cumplimiento de una obligación en el Sistema de la Protección Social.</t>
  </si>
  <si>
    <t>Personas con obligaciones de proteccion social para declarar o corregir registradas</t>
  </si>
  <si>
    <t>1304013</t>
  </si>
  <si>
    <t>Servicio de detección de Redes Criminales</t>
  </si>
  <si>
    <t>Numero de redes relacionadas con operaciones de Lavado de Activos y Financiación del Terrorismo detectadas y difundidas a la Fiscalia General de la Nación en una vigencia.La fuente de información es información que tiene carácter de reserva dado por la ley 526 de 1999.</t>
  </si>
  <si>
    <t>Número de redes criminales</t>
  </si>
  <si>
    <t>Redes Criminales detectadas</t>
  </si>
  <si>
    <t>1304014</t>
  </si>
  <si>
    <t>Servicio de acciones de fiscalización a aportantes al sistema de la proteccion Social..</t>
  </si>
  <si>
    <t>Verificar la adecuada, completa y oportuna liquidación y pago de contribuciones parafiscales de la Protección Social.</t>
  </si>
  <si>
    <t>Aportantes receptores de acciones de fiscalización al sistema de la proteccion Social.</t>
  </si>
  <si>
    <t>1304015</t>
  </si>
  <si>
    <t>Servicio de educación  informal en aportes al Sistema de la Protección Social.</t>
  </si>
  <si>
    <t>Promover y dirigir acciones que estimulen el pago voluntario de las contribuciones parafiscales de la Protección Social.</t>
  </si>
  <si>
    <t>Número de cotizantes</t>
  </si>
  <si>
    <t>Cotizantes  capacitados</t>
  </si>
  <si>
    <t>1304016</t>
  </si>
  <si>
    <t>Servicio de estadística del sector financiero</t>
  </si>
  <si>
    <t>Suministrar información sobre las diferentes cifras e indicadores financieros y económicos del mercado, con el fin de facilitar la toma de decisiones de nuestros clientes internos y externos.</t>
  </si>
  <si>
    <t>Número de estadística</t>
  </si>
  <si>
    <t>Estadística publicadas</t>
  </si>
  <si>
    <t>1304017</t>
  </si>
  <si>
    <t>Servicio de funciones Jurisdiccionales para entidades vigiladas y consumidores financieros</t>
  </si>
  <si>
    <t>Dirimir, con carácter definitivo y con las facultades propias de un juez, las controversias que surjan entre los consumidores financieros y las entidades vigiladas relacionadas exclusivamente con la ejecución y el cumplimiento de las obligaciones contractuales que asuman con ocasión de la actividad financiera, bursátil, aseguradora y cualquier otra relacionada con el manejo, aprovechamiento o inversión de los recursos captados del público.</t>
  </si>
  <si>
    <t>Decisiones confirmadas en segunda instancia - Funciones Jurisdiccionales de la Superintendecia Financaiera de Colombia</t>
  </si>
  <si>
    <t>1304018</t>
  </si>
  <si>
    <t>Servicio de identificación  de corrupción tributaria en las entidades vigiladas por la Unidad Administrativa Especial Agencia del Inspector General de Tributos, Rentas y Contribuciones Parafiscales</t>
  </si>
  <si>
    <t>Número de casos</t>
  </si>
  <si>
    <t xml:space="preserve">Casos de corrupcion tributaria identificados </t>
  </si>
  <si>
    <t>1304020</t>
  </si>
  <si>
    <t>Servicio de seguimiento a entidades financieras supervisadas y partes interesadas</t>
  </si>
  <si>
    <t>Realizar la supervisión prudencial de las entidades y agentes del sistema financiero, promoviendo una gestión prudente de los riesgos de acuerdo con el Marco Integral de Supervisión y la regulación aplicable.</t>
  </si>
  <si>
    <t>Número de trámites o seguimientos</t>
  </si>
  <si>
    <t>Trámites o seguimientos finalizados oportunamente</t>
  </si>
  <si>
    <t>1399044</t>
  </si>
  <si>
    <t>1302010</t>
  </si>
  <si>
    <t>Servicio de educación informal</t>
  </si>
  <si>
    <t>Oferta de capacitación a las Entidades en temas de interés de gestión de recursos públicos de acuerdo a las prioridades establecidas en los proyectos de inversión</t>
  </si>
  <si>
    <t>Eventos de capacitación realizadas</t>
  </si>
  <si>
    <t>Entidades Capacitadas</t>
  </si>
  <si>
    <t>1302011</t>
  </si>
  <si>
    <t>Servicio de asesoría en gestión y monitoreo de participaciones accionarias y entes gestores</t>
  </si>
  <si>
    <t>Corresponde al acompañamiento en el monitoreo y mejoramiento de la gestión de las empresas estatales en busca de la optimización de recursos</t>
  </si>
  <si>
    <t>Número de entidades intervenidas</t>
  </si>
  <si>
    <t>Asesorías realizadas en gestión y monitoreo de participaciones accionarias y entes gestores</t>
  </si>
  <si>
    <t>Documentos de análisis y direccionamiento de empresas Generados</t>
  </si>
  <si>
    <t>1399009</t>
  </si>
  <si>
    <t>1399010</t>
  </si>
  <si>
    <t>1399011</t>
  </si>
  <si>
    <t>1399012</t>
  </si>
  <si>
    <t>1399013</t>
  </si>
  <si>
    <t>1399014</t>
  </si>
  <si>
    <t>1399015</t>
  </si>
  <si>
    <t>1399016</t>
  </si>
  <si>
    <t>1302012</t>
  </si>
  <si>
    <t>Servicio de apoyo financiero para la prestación de transporte público masivo de pasajeros</t>
  </si>
  <si>
    <t>Producto  que permite financiar los transporte público organizados de pasajeros.</t>
  </si>
  <si>
    <t>Sistemas de transporte público financiados</t>
  </si>
  <si>
    <t>1399052</t>
  </si>
  <si>
    <t>1399053</t>
  </si>
  <si>
    <t>1399054</t>
  </si>
  <si>
    <t>1399055</t>
  </si>
  <si>
    <t>1399056</t>
  </si>
  <si>
    <t>1399058</t>
  </si>
  <si>
    <t>1399059</t>
  </si>
  <si>
    <t>1399060</t>
  </si>
  <si>
    <t>1304021</t>
  </si>
  <si>
    <t>Servicio de visitas a organizaciones del sector solidario</t>
  </si>
  <si>
    <t>Visitas de inspección en el domicilio de la organización vigilada, para verificación del cumplimiento de normas legales y financieras.</t>
  </si>
  <si>
    <t>Porcentaje de incremento</t>
  </si>
  <si>
    <t>Incremento en el número de visitas realizados a organizaciones del sector solidario</t>
  </si>
  <si>
    <t>1304007</t>
  </si>
  <si>
    <t>Servicio de aseguramiento para mitigar los riesgos identificados mediante las inspecciones en las entidades vigiladas por la Unidad Administrativa Especial Agencia del Inspector General de Tributos, Rentas y Contribuciones Parafiscales</t>
  </si>
  <si>
    <t>Porcentaje de grado de cumplimiento</t>
  </si>
  <si>
    <t xml:space="preserve">Grado de Cumplimiento Plan de Aseguramiento Interinstitucional </t>
  </si>
  <si>
    <t>1501016</t>
  </si>
  <si>
    <t>Servicio de operaciones de erradicación de cultivos de uso ilícito</t>
  </si>
  <si>
    <t>Apoyar la erradicación y erradicar  los cultivos de uso ilícito detectados en el territorio Nacional,  en forma técnica y controlada bajo los parámetros del Programa de Erradicación de Cultivos Ilícitos.</t>
  </si>
  <si>
    <t>Hectáreas de cultivos</t>
  </si>
  <si>
    <t>Cultivos Ilícitos erradicados</t>
  </si>
  <si>
    <t>1502074</t>
  </si>
  <si>
    <t>Servicio de suministro de energía</t>
  </si>
  <si>
    <t xml:space="preserve">Operación de plantas eléctricas o generadores de energía que se adquieren en la Fuerza para el suministro de energía  </t>
  </si>
  <si>
    <t>Kilowatts de energía</t>
  </si>
  <si>
    <t>Suministro de energía ejecutado</t>
  </si>
  <si>
    <t>1506022</t>
  </si>
  <si>
    <t>Centros logísticos y operativos construidos</t>
  </si>
  <si>
    <t>Comprende la infraestructura construida con la finalidad principal de albergar oficinas y unidades encargadas de funciones logísticas y operativas para la atención de emergencias y desastres</t>
  </si>
  <si>
    <t>Metros cuadrados de centros logísticos y operativos</t>
  </si>
  <si>
    <t xml:space="preserve">Área de centros logísticos y operativos para la gestión del riesgo de desastres construidos </t>
  </si>
  <si>
    <t>1507039</t>
  </si>
  <si>
    <t>Centro de datos construido y dotado</t>
  </si>
  <si>
    <t>Conjunto de estudios que modelan y definen espacios y componentes estéticos de una infraestructura física de TIC</t>
  </si>
  <si>
    <t>Número de centros de datos</t>
  </si>
  <si>
    <t>Infraestructura Física de TIC construida</t>
  </si>
  <si>
    <t>1502060</t>
  </si>
  <si>
    <t>Capacidad de sostenimiento de la aviación del Ejército</t>
  </si>
  <si>
    <t>Apoyo logístico que se realiza con los aviones del Ejército Nacional para el sostenimiento de la operación de helicópteros (Relevo de tripulaciones, movimiento de repuestos aeronáuticos). Además de garantizar el mantenimiento de las diferentes aeronaves del Ejército  (hangares, talleres), en batallones de movilidad y maniobra de aviación, batallones de vuelo y batallón de operaciones especiales)</t>
  </si>
  <si>
    <t>Número de mantenimientos</t>
  </si>
  <si>
    <t>Infraestructura aeronáutica adquirida</t>
  </si>
  <si>
    <t>067</t>
  </si>
  <si>
    <t>1502067</t>
  </si>
  <si>
    <t>Servicio de desminado humanitario</t>
  </si>
  <si>
    <t xml:space="preserve">Asistencia humanitaria de remoción de peligros de Minas Antipersonal (MAP), Municiones Sin Explotar (MUSE) y Artefactos Explosivos Improvisados (AEI) de un área definida, incluyendo el reconocimiento técnico, mapeo, remoción, marcación, documentación posterior al desminado, enlace de acciones contra las minas con la comunidad y la entrega del área despejada. </t>
  </si>
  <si>
    <t>Metros cuadrados de áreas</t>
  </si>
  <si>
    <t>Área con desminado humanitario realizado</t>
  </si>
  <si>
    <t>1502040</t>
  </si>
  <si>
    <t>Capacidad de desminado Humanitario</t>
  </si>
  <si>
    <t>Proceso de localización y eliminación de minas para que las áreas de tierra y mar puedan ser retornadas con seguridad a su uso normal</t>
  </si>
  <si>
    <t>Área desminada</t>
  </si>
  <si>
    <t>1599009</t>
  </si>
  <si>
    <t>1506014</t>
  </si>
  <si>
    <t>Servicio de suministro de agua</t>
  </si>
  <si>
    <t>Transporte y potabilización de agua</t>
  </si>
  <si>
    <t>Metros cúbicos de agua</t>
  </si>
  <si>
    <t>Agua transportada</t>
  </si>
  <si>
    <t>Agua purificada</t>
  </si>
  <si>
    <t>1502020</t>
  </si>
  <si>
    <t>Capacidad de traslado aeromédico</t>
  </si>
  <si>
    <t>Es el traslado aéreo de heridos y enfermos, y que se realiza en aeronaves medicalizadas con personal sanitario a bordo, desde un lugar donde hay una atención médica de nivel inferior hasta un centro de recuperación o de atención especializado. Según la situación y los recursos disponibles, algunos traslados aero-médicos humanitarios se pueden realizar en aeronaves no medicalizadas.</t>
  </si>
  <si>
    <t>número de pacientes</t>
  </si>
  <si>
    <t>Pacientes trasladados por la Fuerza Aérea Colombiana</t>
  </si>
  <si>
    <t>1506010</t>
  </si>
  <si>
    <t>1502021</t>
  </si>
  <si>
    <t>Servicio de transporte especial de personal y carga</t>
  </si>
  <si>
    <t>Consiste en el movimiento de pasajeros y material por vía aérea, con el fin de contribuir al desarrollo e integración de la Nación, especialmente en regiones apartadas, en aspectos sociales, culturales y económicos; así como brindar ayuda humanitaria a nivel nacional e internacional.</t>
  </si>
  <si>
    <t>Personas transportadas en atención a eventos de emergencias y desastres</t>
  </si>
  <si>
    <t>1502010</t>
  </si>
  <si>
    <t>Capacidad de guerra electrónica</t>
  </si>
  <si>
    <t>Es la actividad militar que se apoya en el empleo de la energía electromagnética para destruir, neutralizar o reducir la capacidad de combate enemigo, sacar provecho del uso del espectro electromagnético del oponente y asegurar el empleo eficiente de las emisiones electromagnéticas propias</t>
  </si>
  <si>
    <t>Número de áreas</t>
  </si>
  <si>
    <t>Áreas en simultánea donde se ubican y caracterizan emisiones de radar activas</t>
  </si>
  <si>
    <t>1502011</t>
  </si>
  <si>
    <t>Capacidad de inteligencia aérea</t>
  </si>
  <si>
    <t>Búsqueda de información sobre amenazas actuales o potenciales que pueden afectar la supervivencia del país o de la fuerza</t>
  </si>
  <si>
    <t>Número de segmentos satelitales</t>
  </si>
  <si>
    <t>Segmentos satelitales monitoreados y observados desde el espacio las 24 horas del día</t>
  </si>
  <si>
    <t>Operaciones de  vigilancia y reconocimiento aéreo tripulado con sostenimiento hasta por 15 horas seguidas durante el año</t>
  </si>
  <si>
    <t>1502012</t>
  </si>
  <si>
    <t>Capacidad de mando y control</t>
  </si>
  <si>
    <t>Todas las capacidades, así como los principios del poder aéreo y espacial, son explotadas con un adecuado comando y control. El C2 es el ejercicio de autoridad y dirección de un Comandante sobre sus fuerzas asignadas para el cumplimiento de una misión. Incluye planear, dirigir, coordinar y controlar las fuerzas y operaciones en cumplimiento de los objetivos estratégicos, operacionales y tácticos.</t>
  </si>
  <si>
    <t>Número de horas de comando y control</t>
  </si>
  <si>
    <t>Horas de comando y control por día</t>
  </si>
  <si>
    <t>1502014</t>
  </si>
  <si>
    <t>Capacidad de operaciones ciber espaciales</t>
  </si>
  <si>
    <t xml:space="preserve">Son las operaciones que se desarrollan mediante el uso de las ciber-capacidades para alcanzar los objetivos desde y a través del Ciberespacio. Las operaciones ciberespaciales incluyen y no se limitan, a las operaciones de red y actividades para operar y defender la infraestructura crítica para la seguridad y defensa de la Nación. </t>
  </si>
  <si>
    <t>Número de sistemas de armas</t>
  </si>
  <si>
    <t>Sistemas de armas que conocen, contrarrestan y protegen de potenciales amenazas</t>
  </si>
  <si>
    <t>1502015</t>
  </si>
  <si>
    <t>Capacidad de reabastecimiento aéreo</t>
  </si>
  <si>
    <t>Consiste en una operación aérea que tiene como objetivo transferir combustible de una aeronave a otra</t>
  </si>
  <si>
    <t>Número de áreas de operación</t>
  </si>
  <si>
    <t>Áreas de operación simultáneamente abastecidas con combustible aéreo</t>
  </si>
  <si>
    <t>1502018</t>
  </si>
  <si>
    <t>Capacidad de soporte y servicios para el combate</t>
  </si>
  <si>
    <t xml:space="preserve">Son actividades vitales para garantizar la sostenibilidad de la Fuerza, la sincronización de las operaciones aéreas y operaciones logísticas, y el ritmo operacional del poder aéreo y espacial. </t>
  </si>
  <si>
    <t>Número de productos</t>
  </si>
  <si>
    <t>Cartas aeronáuticas generadas por año</t>
  </si>
  <si>
    <t>Productos meteorológicos y climáticos aplicados generados</t>
  </si>
  <si>
    <t>Procedimientos aeronáuticos y cartas de navegación desarrolladas por año</t>
  </si>
  <si>
    <t>1502019</t>
  </si>
  <si>
    <t>Capacidad de transporte aéreo</t>
  </si>
  <si>
    <t>Las Operaciones de Transporte Aéreo son las acciones y tareas que realiza la Fuerza Aérea para movilizar por vía aérea personal y material en forma rápida y oportuna, para que las Fuerzas Armadas proyecten, apliquen y sostengan el poder de combate, acorde a los intereses nacionales</t>
  </si>
  <si>
    <t>Número de hombres</t>
  </si>
  <si>
    <t>Pasajeros transportados a 4 destinos de manera simultánea</t>
  </si>
  <si>
    <t>Paracaidistas lanzados en simultánea en 2 teatros de operación por año</t>
  </si>
  <si>
    <t>Hombres armados y equipados,  transportados simultáneamente</t>
  </si>
  <si>
    <t>Toneladas métricas (TNM) transportadas simultáneamente a un objetivo</t>
  </si>
  <si>
    <t>1502013</t>
  </si>
  <si>
    <t>Documento de lineamientos técnicos</t>
  </si>
  <si>
    <t>Documentos con lineamientos y directrices en doctrina de ciberdefensa elaborados</t>
  </si>
  <si>
    <t>1502024</t>
  </si>
  <si>
    <t>1502025</t>
  </si>
  <si>
    <t>1502028</t>
  </si>
  <si>
    <t>Servicio de comunicaciones entre uniformados</t>
  </si>
  <si>
    <t>Números de teléfonos</t>
  </si>
  <si>
    <t>Teléfonos celulares adquiridos</t>
  </si>
  <si>
    <t>1502029</t>
  </si>
  <si>
    <t>Servicio de educación informal en temas de liderazgo</t>
  </si>
  <si>
    <t>1501001</t>
  </si>
  <si>
    <t>Estación de policía construida</t>
  </si>
  <si>
    <t>Número de estaciones</t>
  </si>
  <si>
    <t>1501004</t>
  </si>
  <si>
    <t>Servicio de control de disturbios, multitudes y bloqueos</t>
  </si>
  <si>
    <t>Número de desalojos</t>
  </si>
  <si>
    <t>Desalojos en situaciones de alteración de orden público realizados</t>
  </si>
  <si>
    <t>1501005</t>
  </si>
  <si>
    <t>Servicio de apoyo financiero para la atención de actividades de seguridad y órden público</t>
  </si>
  <si>
    <t>Números de organismos</t>
  </si>
  <si>
    <t>Organismos de seguridad apoyados financieramente</t>
  </si>
  <si>
    <t>Organismos de seguridad dotados</t>
  </si>
  <si>
    <t>1506001</t>
  </si>
  <si>
    <t>Capacidad de recuperación de personal</t>
  </si>
  <si>
    <t>Consiste en la evacuación aérea de personal herido o enfermo por actividades o sucesos inherentes a la Seguridad y Defensa nacional, cuya condición requiere la evacuación inmediata para intentar salvarle la vida. Se realiza desde zonas aisladas o remotas donde la atención médica es inexistente o de nivel inferior, hasta un centro de recuperación o de atención médica más adecuado.</t>
  </si>
  <si>
    <t>Número de misiones</t>
  </si>
  <si>
    <t>Misiones de evacuación aeromédica realizadas</t>
  </si>
  <si>
    <t>1502001</t>
  </si>
  <si>
    <t>Capacidad de salud operacional</t>
  </si>
  <si>
    <t xml:space="preserve">Medicina Aero-espacial para mantener y controlar la aptitud psicofísica del personal que realiza misiones aéreas </t>
  </si>
  <si>
    <t>Personas con aptitud psicofísica</t>
  </si>
  <si>
    <t>1502002</t>
  </si>
  <si>
    <t>Capacidad de seguridad y defensa de la Fuerza</t>
  </si>
  <si>
    <t>Las operaciones de Seguridad y defensa de la Fuerza brindan las condiciones necesarias de seguridad física, con el propósito de garantizar el normal desarrollo de las operaciones de la fuerza y del sistema de defensa aérea nacional, logrando así preservar los recursos humanos y físicos para que a través del tiempo se cumpla la misión de la Fuerza Aérea Colombiana.</t>
  </si>
  <si>
    <t>Número de unidades</t>
  </si>
  <si>
    <t xml:space="preserve">Unidades protegidas </t>
  </si>
  <si>
    <t>1502003</t>
  </si>
  <si>
    <t>Capacidad de búsqueda y salvamento</t>
  </si>
  <si>
    <t>Es una operación para encontrar y salvar a personas de quienes se presume o se sabe que están en peligro inminente, perdidas, aisladas, enfermas o heridas, en áreas lejanas, remotas o poco accesibles.</t>
  </si>
  <si>
    <t>Número de eventos de búsqueda y salvamento</t>
  </si>
  <si>
    <t>Eventos de búsqueda y salvamento atendidos por la Fuerza Aérea Colombiana</t>
  </si>
  <si>
    <t>1506002</t>
  </si>
  <si>
    <t>1502004</t>
  </si>
  <si>
    <t>Capacidad de comunicaciones e interoperabilidad</t>
  </si>
  <si>
    <t>Corresponde a la capacidad de realizar comunicaciones satelitales militares y enlace de datos operacionales</t>
  </si>
  <si>
    <t>Número de posiciones</t>
  </si>
  <si>
    <t>Posiciones con transmisión satelital de voz y datos en tiempo real</t>
  </si>
  <si>
    <t>1506003</t>
  </si>
  <si>
    <t xml:space="preserve">Segmentos satelitales con administración autónoma </t>
  </si>
  <si>
    <t>1502005</t>
  </si>
  <si>
    <t>Capacidad de defensa aérea</t>
  </si>
  <si>
    <t>La Defensa Aérea protege las Fuerzas y los recursos propios, mientras niega al enemigo la libertad para llevar a cabo la ofensiva aérea. Los medios  son: el sistema de vigilancia, detección y alerta temprana, el sistema de armas y el sistema de Comando, Control, Comunicaciones, Inteligencia e Informática.  Comprende la interceptación y neutralización de aeronaves y las patrullas aéreas de combate</t>
  </si>
  <si>
    <t>Número de zonas</t>
  </si>
  <si>
    <t>Zonas del país defendidas simultáneamente de amenazas aéreas</t>
  </si>
  <si>
    <t>Millas náuticas con interceptación de amenazas de tráfico aéreo</t>
  </si>
  <si>
    <t>Teatros de operación con sistema de vigilancia y comando y control aerotransportado de manera simultánea por año</t>
  </si>
  <si>
    <t xml:space="preserve">Zonas del país donde se presente la amenaza,  vigiladas  simultáneamente </t>
  </si>
  <si>
    <t>1502006</t>
  </si>
  <si>
    <t>Capacidad de operaciones de información</t>
  </si>
  <si>
    <t>Las operaciones de información son la aplicación integrada de capacidades fundamentales como operaciones psicológicas y operaciones especiales de información.</t>
  </si>
  <si>
    <t>Número de operaciones</t>
  </si>
  <si>
    <t>Operaciones psicológicas realizadas de forma simultánea</t>
  </si>
  <si>
    <t>1506004</t>
  </si>
  <si>
    <t>Operaciones especiales de información realizadas</t>
  </si>
  <si>
    <t>1502007</t>
  </si>
  <si>
    <t>Capacidad de evacuación aeromédica</t>
  </si>
  <si>
    <t>Consiste en la evacuación aérea de personal herido o enfermo, y cuya condición exige la evacuación inmediata para intentar salvarle la vida. Se realiza desde zonas aisladas o remotas donde la atención médica es inexistente o de nivel inferior, hasta un centro de recuperación o de atención médica más adecuado.</t>
  </si>
  <si>
    <t>Pacientes evacuados por la Fuerza Aérea Colombiana</t>
  </si>
  <si>
    <t>1506005</t>
  </si>
  <si>
    <t>Pacientes evacuados por la Fuerza Aérea Colombiana.</t>
  </si>
  <si>
    <t>1502008</t>
  </si>
  <si>
    <t>Capacidad de extinción de incendios</t>
  </si>
  <si>
    <t>Son aquellas operaciones aéreas encaminadas a contribuir en forma coordinada con otras entidades del estado en la extinción de incendios de gran magnitud.</t>
  </si>
  <si>
    <t>Eventos de extinción aérea de incendios atendidos por la Fuerza Aérea Colombiana</t>
  </si>
  <si>
    <t>1506006</t>
  </si>
  <si>
    <t>1502009</t>
  </si>
  <si>
    <t>Capacidad de fuegos aéreos</t>
  </si>
  <si>
    <t>Es la habilidad de atacar desde el aire recursos y capacidades terrestres, aéreos y navales, contra el aire hasta largo alcance y en el aire para neutralizar la amenaza.</t>
  </si>
  <si>
    <t>Número de millas náuticas de distancia</t>
  </si>
  <si>
    <t>Centros de gravedad de la nación protegidos</t>
  </si>
  <si>
    <t>1506011</t>
  </si>
  <si>
    <t>1506012</t>
  </si>
  <si>
    <t>Servicio de vigilancia y reconocimiento de zonas en riesgo o afectadas por desastres naturales</t>
  </si>
  <si>
    <t xml:space="preserve">Son todas aquellas operaciones aéreas, encaminadas a verificar la condición de zonas afectadas o con riesgo de afectación por desastres naturales. </t>
  </si>
  <si>
    <t>Operaciones de vigilancia y reconocimiento de zonas en riesgo o afectadas por desastres naturales efectuadas por la Fuerza Aérea Colombiana</t>
  </si>
  <si>
    <t>1502022</t>
  </si>
  <si>
    <t>1502066</t>
  </si>
  <si>
    <t>Servicio de cooperación internacional en seguridad</t>
  </si>
  <si>
    <t xml:space="preserve">Acciones encaminadas a fortalecer los procesos de seguridad interior, de fronteras comunes e internacionales a través del intercambio de experiencias para la creación y fortalecimiento de capacidades y convenios con países con los cuales se comparten responsabilidades en la lucha coordinada en contra del delito transnacional </t>
  </si>
  <si>
    <t>Número de convenios</t>
  </si>
  <si>
    <t>Convenios de cooperación internacional en seguridad alcanzados</t>
  </si>
  <si>
    <t>1506019</t>
  </si>
  <si>
    <t>Servicios de divulgación del manejo, reducción y respuesta a emergencias</t>
  </si>
  <si>
    <t>Número de programas</t>
  </si>
  <si>
    <t>Programas de gestión del riesgo desarrollados</t>
  </si>
  <si>
    <t>1506015</t>
  </si>
  <si>
    <t>1506020</t>
  </si>
  <si>
    <t>Capacidad de atención de emergencias</t>
  </si>
  <si>
    <t>Número de escenarios</t>
  </si>
  <si>
    <t>Escenarios de emergencias o desastres cubiertos</t>
  </si>
  <si>
    <t>1506021</t>
  </si>
  <si>
    <t>Servicio de atención de emergencias</t>
  </si>
  <si>
    <t>Personas capacitadas en respuesta ante una emergencia o desastre natural o antrópico</t>
  </si>
  <si>
    <t>Emergencias atendidas</t>
  </si>
  <si>
    <t>Capacitaciones de respuesta ante una emergencia o desastre natural o antrópico realizadas</t>
  </si>
  <si>
    <t>1599044</t>
  </si>
  <si>
    <t>1502034</t>
  </si>
  <si>
    <t>Capacidad de rehabilitación social y ambiental</t>
  </si>
  <si>
    <t>Rehabilitación de las condiciones ambientales de la población afectada o vulnerable. Así como Rehabilitación de las víctimas de las emergencias y desastres y  restablecimiento de las condiciones sociales  de la población afectada o vulnerable.</t>
  </si>
  <si>
    <t>Programas de protección ambiental implementados</t>
  </si>
  <si>
    <t>Ecosistemas intervenidos</t>
  </si>
  <si>
    <t>1507001</t>
  </si>
  <si>
    <t>Aeronaves militares</t>
  </si>
  <si>
    <t>Avión de entrenamiento primario T-90 y Aeronaves Remotamente Tripuladas (ART) IRIS, EQUITES, QUIMBAYA y ATLANTE II</t>
  </si>
  <si>
    <t>Número de aeronaves</t>
  </si>
  <si>
    <t>Aeronaves militares fabricadas</t>
  </si>
  <si>
    <t>1507002</t>
  </si>
  <si>
    <t>Aparatos fluviales y marítimos militares</t>
  </si>
  <si>
    <t>Materialización de un diseño en la construcción de un artefacto fluvial, el cual es  capaz de realizar las operaciones militares fluviales designadas.</t>
  </si>
  <si>
    <t>Número de aparatos</t>
  </si>
  <si>
    <t>Aparatos fluviales y marítimos militares construidos</t>
  </si>
  <si>
    <t>1507003</t>
  </si>
  <si>
    <t>Armas civiles</t>
  </si>
  <si>
    <t>Producción  de armas con el propósito de ser empleadas por particulares, empresas de vigilancia, y organismos especiales del Estado.</t>
  </si>
  <si>
    <t>Número de armas</t>
  </si>
  <si>
    <t>Armas civiles producidas</t>
  </si>
  <si>
    <t>1507004</t>
  </si>
  <si>
    <t>Armas militares</t>
  </si>
  <si>
    <t xml:space="preserve">Producción de  armas individuales de uso múltiple para dotar a las fuerzas militares y de policía </t>
  </si>
  <si>
    <t>Armas Militares producidas</t>
  </si>
  <si>
    <t>1507026</t>
  </si>
  <si>
    <t>Estudios de pre inversión e inversión</t>
  </si>
  <si>
    <t>Incluye la realización de estudios de pre factibilidad, factibilidad o definitivos para la ejecución de proyectos de infraestructura (Bienes inmuebles)</t>
  </si>
  <si>
    <t>Estudios realizados</t>
  </si>
  <si>
    <t>Diseños realizados</t>
  </si>
  <si>
    <t>1507027</t>
  </si>
  <si>
    <t>Implica adelantar obras de edificación en terrenos no construidos o cuya área esté libre por autorización de demolición total.</t>
  </si>
  <si>
    <t>1507028</t>
  </si>
  <si>
    <t>1502044</t>
  </si>
  <si>
    <t>Capacidad de comando y control</t>
  </si>
  <si>
    <t>Integración  conjunta,  coordinada e interagencial de los medios y recursos tecnológicos disponibles para la maniobra de las FF.MM en tiempo real.</t>
  </si>
  <si>
    <t>Porcentaje de redes</t>
  </si>
  <si>
    <t>Software de interoperabilidad adquirido</t>
  </si>
  <si>
    <t>Equipos para comando y control adquiridos</t>
  </si>
  <si>
    <t>1502068</t>
  </si>
  <si>
    <t>Servicio de fundición de armas y municiones</t>
  </si>
  <si>
    <t>Procedimiento para sacar de circulación las armas ilegales.</t>
  </si>
  <si>
    <t>Armas ilegales sacadas de circulación</t>
  </si>
  <si>
    <t>1502069</t>
  </si>
  <si>
    <t>Servicio de instalación de puentes semipermanentes</t>
  </si>
  <si>
    <t>Instalación de puentes vehiculares semipermanentes. Con la finalidad de dar paso para atender emergencias y desastres y dar movilidad de forma rápida a comunidades que puedan quedar aisladas por la ocurrencia de fenómenos naturales o antrópicos.</t>
  </si>
  <si>
    <t>Número de puentes</t>
  </si>
  <si>
    <t>Puentes Semipermanentes instalados</t>
  </si>
  <si>
    <t>1502070</t>
  </si>
  <si>
    <t>Servicio de inteligencia estratégica</t>
  </si>
  <si>
    <t>Son todas las acciones encaminadas al conocimiento de las capacidades políticas, económicas, religiosas, culturales y militares de una nación, que sirven para conseguir el logro de los objetivos nacionales y desarrollar planes político-militares a nivel nacional e internacional.</t>
  </si>
  <si>
    <t>Número de acciones</t>
  </si>
  <si>
    <t>Acciones en inteligencia estratégica realizados</t>
  </si>
  <si>
    <t>1502071</t>
  </si>
  <si>
    <t>Servicio de inteligencia técnica</t>
  </si>
  <si>
    <t>Es la monitoria legal de los medios de comunicación enemigos, tendientes a conocer su situación actual, ubicación, medidas de seguridad y capacidad de más probable adopción.</t>
  </si>
  <si>
    <t>Acciones ilegales neutralizadas y/o evitadas, por la utilización de la inteligencia técnica</t>
  </si>
  <si>
    <t>1502072</t>
  </si>
  <si>
    <t>Servicio de registro de armas, municiones y explosivos</t>
  </si>
  <si>
    <t>Registro de información veraz y confiable, respecto a la identificación y trazabilidad de un arma, munición, explosivo o usuario de arma</t>
  </si>
  <si>
    <t>Armas municiones y explosivos registradas</t>
  </si>
  <si>
    <t>1502073</t>
  </si>
  <si>
    <t>Servicio de seguridad de la información militar</t>
  </si>
  <si>
    <t>Implementación de medidas y protocolos criptográficos para mitigar el riesgo de fuga o violación de la reserva legal</t>
  </si>
  <si>
    <t>Número de medidas y protocolos</t>
  </si>
  <si>
    <t xml:space="preserve">Medidas y protocolos emitidos en seguridad de la Información Militar </t>
  </si>
  <si>
    <t>1502063</t>
  </si>
  <si>
    <t>Capacidad de vigilancia, reconocimiento y supervisión</t>
  </si>
  <si>
    <t>Capacidad de integrar y sincronizar todos los sistemas operativos del campo de batalla para recopilar y producir información pertinente con el fin de facilitar la toma de decisiones del comandante</t>
  </si>
  <si>
    <t>Acciones de vigilancia, reconocimiento y supervisión efectuadas</t>
  </si>
  <si>
    <t>1502064</t>
  </si>
  <si>
    <t>Servicio de búsqueda y rescate en combate</t>
  </si>
  <si>
    <t>Operaciones de búsqueda, rescate y localización en todas sus modalidades en emergencias o desastres ocasionadas por actividades propias del combate.</t>
  </si>
  <si>
    <t>Operaciones de búsqueda y rescate en combate ejecutadas</t>
  </si>
  <si>
    <t>1502057</t>
  </si>
  <si>
    <t>Capacidad de sembrado y desminado naval</t>
  </si>
  <si>
    <t>La acción de sembrado de minas tiene por objeto infligir daño a las fuerzas enemigas o negar el acceso hacia puertos, bahías y ríos. El desminado naval está orientado a contrarrestar cualquier amenaza de minado</t>
  </si>
  <si>
    <t>Operaciones de sembrado y desminado de minas efectuadas</t>
  </si>
  <si>
    <t>1502058</t>
  </si>
  <si>
    <t>Capacidad de señalización marítima de uso militar</t>
  </si>
  <si>
    <t>Capacidad de instalar y mantener el Número conveniente de ayudas a la navegación flotante, fija y electrónica, necesaria para soportar la seguridad de la navegación en el territorio marítimo nacional</t>
  </si>
  <si>
    <t>Número de ayudas</t>
  </si>
  <si>
    <t>Ayudas a la navegación puestas en funcionamiento</t>
  </si>
  <si>
    <t>Zonas marítimas cubiertas</t>
  </si>
  <si>
    <t>Mantenimientos de aeronaves y/o equipo realizados</t>
  </si>
  <si>
    <t>Movilizaciones por misión de sostenimiento de aviación realizadas</t>
  </si>
  <si>
    <t>1502077</t>
  </si>
  <si>
    <t>Servicio de saneamiento básico</t>
  </si>
  <si>
    <t>Construcción, mejoramiento y optimización de los sistemas de tratamiento de agua potable y agua residual, redes de alcantarillado y de acueducto y centros de acopio de residuos sólidos para las unidades militares.</t>
  </si>
  <si>
    <t>Sistemas de saneamiento básico construidos</t>
  </si>
  <si>
    <t>1504001</t>
  </si>
  <si>
    <t>Capacidad de generación de conocimiento e información operacional</t>
  </si>
  <si>
    <t>Disposición de la  información relevante para la toma de decisiones en el control de las actividades marítimas, la oferta de nuevos servicios y la integración con entidades. Se incluye la generación de conocimiento científico y técnico de los centros de investigación de la Dirección General Marítima , los cuales deben enfocarse en brindar productos que tengan una aplicación práctica en las necesidades institucionales y nacionales identificadas</t>
  </si>
  <si>
    <t>Número de reportes</t>
  </si>
  <si>
    <t xml:space="preserve">Reportes de Información operacional en el territorio marítimo colombiano disponibles  </t>
  </si>
  <si>
    <t>1504002</t>
  </si>
  <si>
    <t>Capacidad de protección marítima</t>
  </si>
  <si>
    <t>Certificación de los buques y las instalaciones portuarias, conforme a lo establecido en los respectivos Planes de Protección aprobados, analizando las amenazas y verificando las acciones y medidas que se deriven de estos</t>
  </si>
  <si>
    <t>Número de buques</t>
  </si>
  <si>
    <t>Buques de tráfico internacional  inspeccionados</t>
  </si>
  <si>
    <t>Instalaciones portuarias certificadas</t>
  </si>
  <si>
    <t>1504003</t>
  </si>
  <si>
    <t>Capacidad de señalización marítima de uso civil</t>
  </si>
  <si>
    <t>Información  oportuna que se le proporciona a los navegantes sobre  los peligros en las proximidades a la costa por medio de la señalización marítima y/o fluvial (Boyas, faros, balizas, enfilaciones, racons y otros - AIS- Sistema de Identificación Automática). De igual forma, lo anterior permite una navegación expedita y segura a las embarcaciones  en la jurisdicción marítima colombiana, de acuerdo a los estándares internacionales.</t>
  </si>
  <si>
    <t>Ayudas a la navegación marítima, fluvial y costera en el territorio marítimo colombiano instaladas</t>
  </si>
  <si>
    <t>1505001</t>
  </si>
  <si>
    <t>Servicio de apoyo financiero para la educación formal</t>
  </si>
  <si>
    <t>Servicio orientado a propiciar la excelencia académica y convivencial de los uniformados y sus familias, contribuyendo así a mejorar su calidad de vida. Incluye pregrados, colegios, liceos (Educación Formal), diplomados, Cursos de formación y procesos de validación de la educación secundaria (Educación Para el Trabajo y Desarrollo Humano).</t>
  </si>
  <si>
    <t>Personas beneficiadas con incentivos educativos para educación formal</t>
  </si>
  <si>
    <t>Personas beneficiadas con incentivos educativos para el trabajo y desarrollo humano</t>
  </si>
  <si>
    <t xml:space="preserve">Becas para estudios de pregrado y formación para el trabajo otorgadas </t>
  </si>
  <si>
    <t>1505002</t>
  </si>
  <si>
    <t>Servicio de apoyo financiero para la educación formal de la Policía Nacional</t>
  </si>
  <si>
    <t>Orientado a dar alcance a los servicios de educación formal para los policías</t>
  </si>
  <si>
    <t>Convenios suscritos con instituciones educativas y COLFUTURO</t>
  </si>
  <si>
    <t>1505003</t>
  </si>
  <si>
    <t>Servicio de apoyo financiero para la Vivienda</t>
  </si>
  <si>
    <t>Servicio orientado a gestionar alianzas y/o convenios con el fin de implementar programas para el acceso a la vivienda dirigidos a los miembros de las FFMM y PONAL y sus familias y en general a la población focalizada por parte del Ministerio de Defensa Nacional.</t>
  </si>
  <si>
    <t>Número de subsidios</t>
  </si>
  <si>
    <t>Subsidios de vivienda otorgados</t>
  </si>
  <si>
    <t>Subsidio de vivienda otorgados en Caja Honor</t>
  </si>
  <si>
    <t>Vivienda Fiscal sujeto de mantenimiento por parte del Instituto de Casas Fiscales del Ejercito (ICFE)</t>
  </si>
  <si>
    <t>1505004</t>
  </si>
  <si>
    <t>Servicio de reconocimiento y exaltación del personal</t>
  </si>
  <si>
    <t xml:space="preserve">Orientado a reconocer y dar visibilidad a la excelencia en el desempeño de las actividades y funciones de los miembros de la Fuerza Publica con el fin de incentivar este tipo de actitud y aumentar la moral. </t>
  </si>
  <si>
    <t>Número de reconocimientos</t>
  </si>
  <si>
    <t>Reconocimientos otorgados</t>
  </si>
  <si>
    <t>1505005</t>
  </si>
  <si>
    <t>Servicios Culturales</t>
  </si>
  <si>
    <t xml:space="preserve">Comprende las actividad artísticas y culturales que se ofrecen a los miembros de las Fuerzas Militares y sus familias para su disfrute y esparcimiento, orientando el manejo del tiempo libre de manera productiva.  </t>
  </si>
  <si>
    <t>Eventos culturales desarrollados</t>
  </si>
  <si>
    <t>1505006</t>
  </si>
  <si>
    <t>Servicios de alojamiento</t>
  </si>
  <si>
    <t>Servicio de alojamiento prestado en todos aquellos inmuebles destinados para alojar al personal militar y civil en servicio activo en la Fuerza Pública, con el fin de suministrar un adecuado bienestar. El servicio está sujeto a la disponibilidad existente en cada Unidad, a la especialidad del cargo que desempeñan y las características de alojamiento e inmueble a utilizar.</t>
  </si>
  <si>
    <t>Solicitudes de vivienda asignadas al año</t>
  </si>
  <si>
    <t>Solicitudes de alojamiento asignadas al año</t>
  </si>
  <si>
    <t>1505007</t>
  </si>
  <si>
    <t>Servicios de Atención a la Familia</t>
  </si>
  <si>
    <t xml:space="preserve"> Servicios de asesoría y asistencia psicosocial y jurídica para la atención de problemáticas individuales, familiares y conyugales y a la promoción de soluciones orientadas al fortalecimiento de la red familiar del personal militar y civil activo de las FFMM.</t>
  </si>
  <si>
    <t>Número de familias</t>
  </si>
  <si>
    <t>Familias beneficiadas al año</t>
  </si>
  <si>
    <t>Nuevas familias atendidas por los programas de Atención a la Familia</t>
  </si>
  <si>
    <t>1505008</t>
  </si>
  <si>
    <t>Servicios de educación formal</t>
  </si>
  <si>
    <t>Servicio orientado a la contribución de una mejor calidad de vida ofreciendo a la familia de los uniformados la oportunidad de acceso a la educación formal (Colegios y liceos).</t>
  </si>
  <si>
    <t>Número de alumnos</t>
  </si>
  <si>
    <t>Alumnos matriculados</t>
  </si>
  <si>
    <t>Colegios y liceos de las Fuerzas Militares y la Policía Nacional en funcionamiento</t>
  </si>
  <si>
    <t>1505009</t>
  </si>
  <si>
    <t>Servicios de recreación y turismo</t>
  </si>
  <si>
    <t xml:space="preserve"> Servicio orientado a mejorar la calidad de vida del personal uniformado y sus familias mediante la práctica de actividades físicas o intelectuales de esparcimiento y la buena utilización del tiempo libre. El servicio facilita entender la vida como una vivencia de disfrute, creación y libertad, en el pleno desarrollo de las potencialidades del ser humano para su realización.</t>
  </si>
  <si>
    <t>Número de funcionarios</t>
  </si>
  <si>
    <t>Funcionarios beneficiados actividades de recreación y turismo</t>
  </si>
  <si>
    <t>Centros vacacionales y recreativos de las Fuerzas Militares y Policía Nacional en funcionamiento</t>
  </si>
  <si>
    <t>1505010</t>
  </si>
  <si>
    <t>Servicios de rehabilitación inclusiva y de bienestar social para pensionados por invalidez.</t>
  </si>
  <si>
    <t>Servicio que busca a través de procesos terapéuticos, educativos, formativos y sociales el mejoramiento de la calidad de vida y la plena integración del discapacitado al medio familiar, social y ocupacional; está articulada y armonizada en el desarrollo de habilidades funcionales, ocupacionales y sociales.</t>
  </si>
  <si>
    <t>Usuarios atendidos en el Centro de Rehabilitación Integral</t>
  </si>
  <si>
    <t>Centros de Rehabilitación Inclusiva en funcionamiento</t>
  </si>
  <si>
    <t>Usuarios Centro de Rehabilitación Integral con Plan Individualizado de Trabajo (PIT) Finalizado</t>
  </si>
  <si>
    <t>Usuarios de Centro de Rehabilitación Integral (CRI) con Plan individualizado de trabajo (PIT) Vinculados</t>
  </si>
  <si>
    <t>Usuarios del Centro de Rehabilitación Integral (CRI) con Plan individualizado de trabajo (PIT) Idea de Negocio</t>
  </si>
  <si>
    <t>1505011</t>
  </si>
  <si>
    <t>Servicios Deportivos</t>
  </si>
  <si>
    <t>Busca facilitar y estimular la práctica metódica del ejercicio físico, cuya finalidad es superar una meta o vencer a un adversario en competencia sujeta a reglas. Incluye la gestión y ejecución de actividades orientadas a la dotación equipos deportivos, patrocinio de torneos, otorgamiento de descuentos para la adquisición de implementos deportivos e ingreso a gimnasios y escuelas deportivas.</t>
  </si>
  <si>
    <t>Eventos deportivos desarrollados</t>
  </si>
  <si>
    <t>Personal beneficiado por eventos deportivos</t>
  </si>
  <si>
    <t>Escenarios deportivos en funcionamiento (Fuerzas Militares, Policía Nacional y Centro de Reclusión Militar)</t>
  </si>
  <si>
    <t>1506007</t>
  </si>
  <si>
    <t>Capacidad de búsqueda y rescate</t>
  </si>
  <si>
    <t>Operaciones de búsqueda y rescate de seres vivos en cualquier escenario</t>
  </si>
  <si>
    <t>Operaciones de búsqueda y rescate realizadas</t>
  </si>
  <si>
    <t>1506008</t>
  </si>
  <si>
    <t>Atención prehospitalaria y traslado de pacientes</t>
  </si>
  <si>
    <t>Número de heridos</t>
  </si>
  <si>
    <t>Heridos atendidos por la Defensa Civil</t>
  </si>
  <si>
    <t>1507006</t>
  </si>
  <si>
    <t>Chaleco Balístico</t>
  </si>
  <si>
    <t>Chalecos antibalas nivel IIIA convencional, tipo MOLLE y uso interno</t>
  </si>
  <si>
    <t>Número de chalecos</t>
  </si>
  <si>
    <t>Chalecos balísticos producidos</t>
  </si>
  <si>
    <t>1507007</t>
  </si>
  <si>
    <t>Emulsiones civiles</t>
  </si>
  <si>
    <t>Producción de diferentes diámetros de agentes de voladura empleados en la explotación de gran minería.</t>
  </si>
  <si>
    <t>Número de emulsiones</t>
  </si>
  <si>
    <t>Emulsiones civiles producidos</t>
  </si>
  <si>
    <t>1507008</t>
  </si>
  <si>
    <t>Explosivos civiles</t>
  </si>
  <si>
    <t xml:space="preserve">Producción de diferentes tipos de productos explosivos (Anfo, detonadores, sismigeles, cordón detonante, mecha de seguridad, indugeles, emulsiones encartuchadas) empleados en voladuras a cielo abierto, explotación de minerales, obras de construcción, demolición de edificios e infraestructura civil y en voladuras subterráneas..  </t>
  </si>
  <si>
    <t>Número de explosivos</t>
  </si>
  <si>
    <t>Explosivos civiles producidos</t>
  </si>
  <si>
    <t>1507009</t>
  </si>
  <si>
    <t>Explosivos militares</t>
  </si>
  <si>
    <t>Producción  de explosivos militares usados por las fuerzas militares y de policía para abrir brechas, uso de desminado, destrucción de alambradas, cargas de demolición, entre otros.</t>
  </si>
  <si>
    <t>Explosivos militares producidos</t>
  </si>
  <si>
    <t>1507010</t>
  </si>
  <si>
    <t>Gorras - Sombreros</t>
  </si>
  <si>
    <t>Sombreros de doble faz y gorras tipo camboyana Policía Nacional, Gorras beisboleras del INPEC</t>
  </si>
  <si>
    <t>Número de gorras</t>
  </si>
  <si>
    <t>Gorras Confeccionadas</t>
  </si>
  <si>
    <t>1507011</t>
  </si>
  <si>
    <t>Municiones civiles</t>
  </si>
  <si>
    <t>Producción de cartuchos o munición de diferentes calibres para uso civil.</t>
  </si>
  <si>
    <t>Número de municiones</t>
  </si>
  <si>
    <t>Municiones civiles producidos</t>
  </si>
  <si>
    <t>1507012</t>
  </si>
  <si>
    <t>Municiones militares</t>
  </si>
  <si>
    <t>Producción de cartuchos o municiones de diferentes calibres para uso en armas militares</t>
  </si>
  <si>
    <t>Municiones militares producidas</t>
  </si>
  <si>
    <t>1507013</t>
  </si>
  <si>
    <t>Productos metalmecánicos civiles</t>
  </si>
  <si>
    <t>Producción de partes, repuestos de desgaste de la maquinaria del sector minero, agroindustrial, cementeras, ladrilleras, areneras, gravilleras.</t>
  </si>
  <si>
    <t>Productos metalmecánicos civiles producidos</t>
  </si>
  <si>
    <t>1507014</t>
  </si>
  <si>
    <t>Productos metalmecánicos militares</t>
  </si>
  <si>
    <t xml:space="preserve">Producción de piezas de alta precisión utilizadas en el ensamble de armas para dotar a las fuerzas militares y de policía.  </t>
  </si>
  <si>
    <t>Productos metalmecánicos militares producidos</t>
  </si>
  <si>
    <t>1507015</t>
  </si>
  <si>
    <t>Ración de campaña</t>
  </si>
  <si>
    <t>Ensamble de 18 diferentes tipos de raciones de campaña según los requerimientos por zonas, que ofrecen los aportes nutricionales y calóricos que el soldado necesita</t>
  </si>
  <si>
    <t>Número de raciones de campaña</t>
  </si>
  <si>
    <t>Raciones de campaña producidas</t>
  </si>
  <si>
    <t>1507016</t>
  </si>
  <si>
    <t>Servicio de arrendamiento de unidades de vivienda militar</t>
  </si>
  <si>
    <t>Asignación de vivienda fiscal por el sistema de arrendamiento para el personal de oficiales, suboficiales y civiles de ejercito</t>
  </si>
  <si>
    <t>Unidades de vivienda arrendadas</t>
  </si>
  <si>
    <t>1507017</t>
  </si>
  <si>
    <t>Servicio de estadía en hogares de paso</t>
  </si>
  <si>
    <t>Hospedaje y alimentación de forma temporal para los beneficiarios</t>
  </si>
  <si>
    <t>1507018</t>
  </si>
  <si>
    <t>Servicio de expedición de permisos de Estado</t>
  </si>
  <si>
    <t>Expedición de licencias de funcionamiento para prestar servicios de vigilancia y seguridad privada en el territorio nacional</t>
  </si>
  <si>
    <t>Número de permisos</t>
  </si>
  <si>
    <t>Permisos expedidos</t>
  </si>
  <si>
    <t>1507019</t>
  </si>
  <si>
    <t>Servicio de hotelería</t>
  </si>
  <si>
    <t>Alojamiento en Bogotá, Santa Marta, Cartagena y Buenaventura con productos 3 y 5 estrellas para estadías cortas y largas que superen los 30 días. Servicios de Alimentación Institucional, Parqueadero, Salones para Eventos y Operación Logística</t>
  </si>
  <si>
    <t>Número de clientes</t>
  </si>
  <si>
    <t>Clientes atendidos</t>
  </si>
  <si>
    <t>1507020</t>
  </si>
  <si>
    <t>Servicio de investigación tecnológica</t>
  </si>
  <si>
    <t xml:space="preserve">Desarrollo de actividades de ciencia tecnología e innovación orientadas a desarrollar productos tecnológicos  para satisfacer las necesidades del sector defensa. </t>
  </si>
  <si>
    <t>Proyectos de investigación desarrollados</t>
  </si>
  <si>
    <t>1507021</t>
  </si>
  <si>
    <t>Servicio de modernización de aeronaves militares</t>
  </si>
  <si>
    <t>Avión Tucano T-27 (Planos, trenes y aviónica), Avión Mescalero T-41 (Sistema eléctrico), Avión King-200 (Aviónica), Avión C-212 (Sistema eléctrico), Helicóptero Bell 412 (Aviónica), Helicóptero UH-60 (Estructural), Helicóptero Bell UH-1H (Conversión a Huey II), Helicóptero Bell 206 (Aviónica) y aeronaves en general a nivel de conversión, extensión de vida útil, aviónica y sistemas eléctricos.</t>
  </si>
  <si>
    <t>Aeronaves militares modernizadas</t>
  </si>
  <si>
    <t>1507022</t>
  </si>
  <si>
    <t>Servicio de recreación y deportes</t>
  </si>
  <si>
    <t>Servicios de recreación, bienestar social y cultural a los oficiales activos y de la reserva activa de la fuerza pública, sus familias, asociados e invitados, a través de constante innovación, cultura de servicio al cliente y altos estándares de calidad que permitan fortalecer los lazos de fraternidad y amistad entre los socios</t>
  </si>
  <si>
    <t>Eventos atendidos</t>
  </si>
  <si>
    <t>1507023</t>
  </si>
  <si>
    <t>Servicio de reparación de aparatos fluviales y marítimos militares</t>
  </si>
  <si>
    <t>Conjunto de actividades y trabajos de reparación en dique y a flote tendientes a la recuperación de las capacidades de diseño o fabricación establecidas en un buque militar Fluvial.</t>
  </si>
  <si>
    <t>Número de aparatos fluviales y marítimos</t>
  </si>
  <si>
    <t>Aparatos fluviales y marítimos militares reparados</t>
  </si>
  <si>
    <t>1507024</t>
  </si>
  <si>
    <t>Servicio de transporte aéreo</t>
  </si>
  <si>
    <t>Transporte aéreo de pasajeros, correo y carga para integrar las regiones más apartadas del país, llevando desarrollo y conectividad a sus habitantes pudiéndolos movilizar de un lugar a otro en aeronaves que brindan un servicio altamente seguro y calificado.</t>
  </si>
  <si>
    <t>Número de rutas de transporte aéreo</t>
  </si>
  <si>
    <t>Rutas de transporte aéreo cubiertas</t>
  </si>
  <si>
    <t>1507025</t>
  </si>
  <si>
    <t>Uniformes</t>
  </si>
  <si>
    <t>Prendas confeccionadas en rip Stop y  lanilla, para la Policía Nacional, INPEC, y fuerzas militares.</t>
  </si>
  <si>
    <t>Número de uniformes</t>
  </si>
  <si>
    <t>Uniformes confeccionados</t>
  </si>
  <si>
    <t>1502042</t>
  </si>
  <si>
    <t>Documento que contiene planos, recomendaciones, especificaciones técnicas de diseño</t>
  </si>
  <si>
    <t>Número de estudios y diseños</t>
  </si>
  <si>
    <t>Estudios y Diseños elaborados</t>
  </si>
  <si>
    <t>Centro de datos construido</t>
  </si>
  <si>
    <t>1502041</t>
  </si>
  <si>
    <t>Capacidad de enlaces de datos tácticos</t>
  </si>
  <si>
    <t>Acción de integrar, compartir y desplegar el panorama táctico y operativo en tiempo real de manera simultánea, para Unidades de superficie, Unidades fluviales, submarinos, helicópteros navales, aviones patrulleros marítimos, estaciones de guardacostas y Unidades de infantería de marina desplegadas en tierra</t>
  </si>
  <si>
    <t>Número de enlaces</t>
  </si>
  <si>
    <t>Enlaces de datos tácticos efectuados</t>
  </si>
  <si>
    <t>1502043</t>
  </si>
  <si>
    <t>Capacidad de evacuaciones marítimas y fluviales</t>
  </si>
  <si>
    <t>Acciones orientadas trasladar por vía marítima, aérea y fluvial al personal que por su condición física requiere atención médica de un nivel superior</t>
  </si>
  <si>
    <t>Número de evacuaciones</t>
  </si>
  <si>
    <t xml:space="preserve">Evacuaciones efectuadas </t>
  </si>
  <si>
    <t>1502046</t>
  </si>
  <si>
    <t>Capacidad de inteligencia naval de señales - Soporte de medidas electrónicas</t>
  </si>
  <si>
    <t>Conjunto de sistemas, equipos y herramientas pasivas usadas para  la búsqueda, interceptación y localización de fuentes de propagación electromagnética, acústica y lumínica, entre otras, sin necesidad de la detección visual y/o uso de radares</t>
  </si>
  <si>
    <t>Número de equipos</t>
  </si>
  <si>
    <t xml:space="preserve">Equipos de soporte de medidas electrónicas adquiridos </t>
  </si>
  <si>
    <t>1502047</t>
  </si>
  <si>
    <t>Capacidad de interdicción marítima y fluvial</t>
  </si>
  <si>
    <t>Acción que utiliza medios y unidades de los componentes de la Armada Nacional, con el con el propósito de neutralizar, retardar e impedir la movilización y uso de los espacios marítimos y fluviales por parte del accionar del enemigo</t>
  </si>
  <si>
    <t>Número de interdicciones</t>
  </si>
  <si>
    <t>Interdicciones marítimas y fluviales efectuadas</t>
  </si>
  <si>
    <t>Embarcaciones interdicatadas</t>
  </si>
  <si>
    <t>Embarcaciones interdictadas de manera simultanea</t>
  </si>
  <si>
    <t>Maniobras de interdicción marítima realizadas</t>
  </si>
  <si>
    <t>1502048</t>
  </si>
  <si>
    <t>Capacidad de maniobras de superficie</t>
  </si>
  <si>
    <t>Se refiere a contar con una flota naval que pueda desarrollar todo tipo de operaciones en la jurisdicción marítima de la nación, tanto en paz como en guerra</t>
  </si>
  <si>
    <t>Número de desplazamientos</t>
  </si>
  <si>
    <t>Desplazamientos en superficie en el mar y ríos realizados</t>
  </si>
  <si>
    <t>1502049</t>
  </si>
  <si>
    <t>Capacidad de maniobras submarinas</t>
  </si>
  <si>
    <t>Se refiere a contar con una flota submarina que pueda desarrollar todo tipo de operaciones en la jurisdicción marítima de la nación, tanto en paz como en guerra</t>
  </si>
  <si>
    <t>Desplazamientos en inmersión realizados</t>
  </si>
  <si>
    <t>1502051</t>
  </si>
  <si>
    <t>Capacidad de patrullaje marítimo y fluvial</t>
  </si>
  <si>
    <t>Acciones de reconocimiento, vigilancia y supervisión en el escenario marítimo y fluvial soportado en sus componentes naval, Guardacostas e Infantería de Marina, con el fin de adelantar acciones preventivas, disuasivas y de control en el área bajo responsabilidad</t>
  </si>
  <si>
    <t>Número de patrullajes</t>
  </si>
  <si>
    <t>Patrullajes marítimos y fluviales realizados</t>
  </si>
  <si>
    <t>1502052</t>
  </si>
  <si>
    <t>Número de traslados</t>
  </si>
  <si>
    <t>Traslados aeromédicos realizados</t>
  </si>
  <si>
    <t>Misiones de evacuación aeromédica realizadas por año</t>
  </si>
  <si>
    <t>1502016</t>
  </si>
  <si>
    <t>Capacidad de asalto aéreo</t>
  </si>
  <si>
    <t>Movilidad aérea en la cual fuerzas del Ejército Nacional, usan los helicópteros del Ejército para hacer operaciones de Asalto Aéreo.</t>
  </si>
  <si>
    <t>Número de asaltos aéreos</t>
  </si>
  <si>
    <t>Asaltos aéreos ejecutados</t>
  </si>
  <si>
    <t>1502017</t>
  </si>
  <si>
    <t>Capacidad de asalto fluvial</t>
  </si>
  <si>
    <t>Ataques rápidos lanzados por Unidades fluviales y terrestres contra fuerzas enemigas localizadas en una ribera, previa la ejecución de un planeamiento detallado</t>
  </si>
  <si>
    <t>Número de asaltos fluviales</t>
  </si>
  <si>
    <t>Asaltos fluviales realizados</t>
  </si>
  <si>
    <t>1502027</t>
  </si>
  <si>
    <t>Capacidad de búsqueda y salvamento marítimo y fluvial</t>
  </si>
  <si>
    <t>Capacidad de atender emergencias en el ambiente marítimo y fluvial. Su finalidad se centra en la búsqueda y salvamento de la vida humana, y la recuperación de objetos o embarcaciones, para lo cual se emplea personal altamente capacitado de Guardacostas, la Flota Naval, la Aviación Naval, la Infantería de Marina y los buzos de la Institución, así como equipos y medios de última tecnología</t>
  </si>
  <si>
    <t>Número de requerimientos</t>
  </si>
  <si>
    <t>Requerimientos de búsqueda y rescate marítimo y fluvial desde superficie atendidos</t>
  </si>
  <si>
    <t>Operaciones de búsqueda y rescate fluvial y terrestre atendidos</t>
  </si>
  <si>
    <t>Personas atendidas simultáneamente</t>
  </si>
  <si>
    <t>Personas rescatadas</t>
  </si>
  <si>
    <t>1502030</t>
  </si>
  <si>
    <t>Capacidad de ciberdefensa</t>
  </si>
  <si>
    <t>Capacidad del estado para prevenir y contrarrestar toda amenaza o incidente de naturaleza cibernética que afecte la soberanía nacional.</t>
  </si>
  <si>
    <t>Número de actividades</t>
  </si>
  <si>
    <t>Actividades en ciberdefensa realizadas conducentes a prevenir y contrarrestar amenazas</t>
  </si>
  <si>
    <t>1502031</t>
  </si>
  <si>
    <t>Capacidad de ciberguerra</t>
  </si>
  <si>
    <t>Es el conjunto de acciones que se realizan para producir alteraciones en la información y los sistemas del enemigo, a la vez que se protege la información contra los sistemas del atacante.</t>
  </si>
  <si>
    <t>Actividades ejecutadas conducentes a prevenir y contrarrestar amenazas</t>
  </si>
  <si>
    <t>1502032</t>
  </si>
  <si>
    <t>Capacidad de ciberinteligencia</t>
  </si>
  <si>
    <t xml:space="preserve">Se refiere a las actividades de inteligencia en los procesos de la ciberseguridad que se ocupan de analizar intenciones - oportunidades de los ciberactores y prevenir, identificar, localizar y atribuir ataques o amenazas a través del ciberespacio. </t>
  </si>
  <si>
    <t>Actividades hechas conducentes a prevenir y contrarrestar amenazas</t>
  </si>
  <si>
    <t>1502033</t>
  </si>
  <si>
    <t>Capacidad de ciberseguridad</t>
  </si>
  <si>
    <t>Capacidad del estado para minimizar el nivel de riesgo al que están expuestos sus ciudadanos, ante amenazas o incidentes de naturaleza cibernética.</t>
  </si>
  <si>
    <t>Actividades en ciberseguridad realizadas conducentes a prevenir y contrarrestar amenazas</t>
  </si>
  <si>
    <t>1502035</t>
  </si>
  <si>
    <t>Capacidad de contrainteligencia</t>
  </si>
  <si>
    <t>Conocer, prevenir, detectar y neutralizar acciones de inteligencia de las amenazas internas y externas, mediante actividades desarrolladas en cumplimiento, al régimen constitucional y legal</t>
  </si>
  <si>
    <t>Operaciones de contrainteligencia y seguridad militar desarrolladas</t>
  </si>
  <si>
    <t>1502036</t>
  </si>
  <si>
    <t>Capacidad de control de tráfico naval, marítimo y fluvial</t>
  </si>
  <si>
    <t>Control del tráfico marítimo y fluvial como mecanismo ideado para garantizar la seguridad en la navegación de las embarcaciones incluidas sus cargas</t>
  </si>
  <si>
    <t>Número de líneas de costa</t>
  </si>
  <si>
    <t>Línea de costa cubierta</t>
  </si>
  <si>
    <t>Contactos de superficie, aéreos y submarinos vigilados e identificados</t>
  </si>
  <si>
    <t>1502037</t>
  </si>
  <si>
    <t>Capacidad de control táctico, operacional y estratégico</t>
  </si>
  <si>
    <t>Sistemas de información, equipos, software e infraestructura que apoyan el proceso de comando, control, comunicaciones, inteligencia e información</t>
  </si>
  <si>
    <t>Sistemas de información, equipos, software e infraestructura adquiridos</t>
  </si>
  <si>
    <t>1502038</t>
  </si>
  <si>
    <t>Capacidad de defensa contra la invasión</t>
  </si>
  <si>
    <t>Medidas adoptadas por la Armada Nacional para proporcionar una protección contra cualquier forma de ataque en o cerca de la costa</t>
  </si>
  <si>
    <t>Número de medidas</t>
  </si>
  <si>
    <t xml:space="preserve">Zonas del país donde se presente la amenaza, vigiladas  simultáneamente </t>
  </si>
  <si>
    <t>Medidas adoptadas para repeler cualquier forma de ataque en o cerca de la costa</t>
  </si>
  <si>
    <t>1501003</t>
  </si>
  <si>
    <t>Capacidad de control de disturbios y manifestaciones sociales</t>
  </si>
  <si>
    <t>Contribuir de manera acertada a la vigilancia sobre el área interior y exterior de lugares determinados donde se lleven a cabo actividades con aglomeraciones de público complejas y no complejas de carácter nacional e internacional, garantizando la seguridad y convivencia ciudadana y el normal desarrollo de las acciones antes, durante y después del evento.</t>
  </si>
  <si>
    <t>Número de espectáculos</t>
  </si>
  <si>
    <t>Espectáculos y eventos públicos atendidos</t>
  </si>
  <si>
    <t>1501006</t>
  </si>
  <si>
    <t>Capacidad de control fluvial</t>
  </si>
  <si>
    <t xml:space="preserve">Consiste en el control del trafico fluvial a través de la instalación de puestos de servicio de policía fluvial en los ríos, lagos, lagunas y represas.  </t>
  </si>
  <si>
    <t>Número de puestos</t>
  </si>
  <si>
    <t>Puestos de servicio de policía fluvial implementados</t>
  </si>
  <si>
    <t>1501007</t>
  </si>
  <si>
    <t>Capacidad de evacuación aero-médica</t>
  </si>
  <si>
    <t>Realizar la evacuación (aérea) al centro médico más cercano de segundo o tercer nivel de enfermos o lesionados en varios lugares de forma simultánea por operación. Casualty Evacuation (CASEVAC).</t>
  </si>
  <si>
    <t>Número de enfermos</t>
  </si>
  <si>
    <t>Enfermos o lesionados evacuados</t>
  </si>
  <si>
    <t>1501008</t>
  </si>
  <si>
    <t>Capacidad de investigación judicial</t>
  </si>
  <si>
    <t>Investigación judicial a nivel nacional e internacional, además de interceptación legal de comunicaciones bajo los estándares de seguridad a los análisis de comunicaciones interceptadas en telefonía móvil, fija y texto.Atender incidentes cibernéticos  sistemas de gobierno y sector privado, generando procesos de alerta en materia preventiva.</t>
  </si>
  <si>
    <t>Requerimientos atendidos</t>
  </si>
  <si>
    <t>1501009</t>
  </si>
  <si>
    <t>Servicio de control especial de aeronaves</t>
  </si>
  <si>
    <t>Controlar todas las aeronaves matriculadas en Colombia sin excepción alguna, incluyendo las aeronaves de matrícula extranjera que operen por espacios superiores a 48 horas en cumplimento de los requisitos exigidos por las autoridades Colombianas, con el fin de evitar que se utilicen en actividades ilícitas como el tráfico de estupefacientes.</t>
  </si>
  <si>
    <t>Aeronaves inspeccionadas</t>
  </si>
  <si>
    <t>1501010</t>
  </si>
  <si>
    <t>Servicio de inspección a aeronaves en aeropuertos</t>
  </si>
  <si>
    <t>Realizar Inspección a aeronaves con destino Internacional.</t>
  </si>
  <si>
    <t xml:space="preserve">Aeronaves inspeccionadas </t>
  </si>
  <si>
    <t>1501011</t>
  </si>
  <si>
    <t>Servicio de inspección a correos en aeropuertos</t>
  </si>
  <si>
    <t>Realizar Inspección a correos con destino Internacional.</t>
  </si>
  <si>
    <t>Número de correos</t>
  </si>
  <si>
    <t>Correos inspeccionados</t>
  </si>
  <si>
    <t>1501012</t>
  </si>
  <si>
    <t>Servicio de inspección a equipajes en aeropuertos</t>
  </si>
  <si>
    <t>Realizar Inspección  a equipajes con destino Internacional.</t>
  </si>
  <si>
    <t>Número de equipajes</t>
  </si>
  <si>
    <t>Equipajes inspeccionados</t>
  </si>
  <si>
    <t>1501013</t>
  </si>
  <si>
    <t>Servicio de inspección a motonave</t>
  </si>
  <si>
    <t>Realizar inspección a motonaves con destino internacional.</t>
  </si>
  <si>
    <t>Número de motonaves</t>
  </si>
  <si>
    <t>Motonaves inspeccionadas</t>
  </si>
  <si>
    <t>1501014</t>
  </si>
  <si>
    <t>Servicio de inspección intrusiva</t>
  </si>
  <si>
    <t>Realizar inspección Intrusiva a mercancía contenedorizada y carga suelta con destino internacional</t>
  </si>
  <si>
    <t>Número de contenedores</t>
  </si>
  <si>
    <t>Contenedores inspeccionados al día (inspección intrusiva)</t>
  </si>
  <si>
    <t>1501015</t>
  </si>
  <si>
    <t>Servicio de inspección no intrusiva</t>
  </si>
  <si>
    <t>Realizar inspección  no Intrusiva a mercancía  con destino internacional</t>
  </si>
  <si>
    <t>contenedores inspeccionados al día (inspección no intrusiva)</t>
  </si>
  <si>
    <t>1501002</t>
  </si>
  <si>
    <t>Comando de Atención Inmediata construido</t>
  </si>
  <si>
    <t>Número de comandos</t>
  </si>
  <si>
    <t xml:space="preserve">Comando de Atención Inmediata construido </t>
  </si>
  <si>
    <t>1599010</t>
  </si>
  <si>
    <t>1599011</t>
  </si>
  <si>
    <t>1599012</t>
  </si>
  <si>
    <t>1599013</t>
  </si>
  <si>
    <t>1599014</t>
  </si>
  <si>
    <t>1599015</t>
  </si>
  <si>
    <t>1599016</t>
  </si>
  <si>
    <t>1501017</t>
  </si>
  <si>
    <t>Unidades Básicas de Carabineros construidas y dotadas</t>
  </si>
  <si>
    <t>Incluye la construcción de obras de edificación en terrenos no construidos con el fin de proporcionar seguridad en las zonas rurales del país.</t>
  </si>
  <si>
    <t>1501018</t>
  </si>
  <si>
    <t>Unidades Básicas de Carabineros con mantenimiento</t>
  </si>
  <si>
    <t>Incluye el mantenimiento de las obras de edificación construidas con el fin de proporcionar seguridad en las zonas rurales del país.</t>
  </si>
  <si>
    <t>1507029</t>
  </si>
  <si>
    <t>Servicio de salud integral</t>
  </si>
  <si>
    <t>Numero de personas</t>
  </si>
  <si>
    <t>Personas atendidas</t>
  </si>
  <si>
    <t>1507030</t>
  </si>
  <si>
    <t>Servicio de alojamiento</t>
  </si>
  <si>
    <t>1599063</t>
  </si>
  <si>
    <t>1599064</t>
  </si>
  <si>
    <t>1599065</t>
  </si>
  <si>
    <t>1599066</t>
  </si>
  <si>
    <t>1599067</t>
  </si>
  <si>
    <t>1599069</t>
  </si>
  <si>
    <t>1599070</t>
  </si>
  <si>
    <t>1599071</t>
  </si>
  <si>
    <t>1599072</t>
  </si>
  <si>
    <t>1502054</t>
  </si>
  <si>
    <t>Capacidad de seguridad de bases</t>
  </si>
  <si>
    <t>Capacidad de brindar seguridad a las bases e instalaciones de la Armada Nacional</t>
  </si>
  <si>
    <t>Porcentaje de bases</t>
  </si>
  <si>
    <t xml:space="preserve">Bases e instalaciones protegidas </t>
  </si>
  <si>
    <t>1502055</t>
  </si>
  <si>
    <t>Capacidad de seguridad de infraestructura crítica</t>
  </si>
  <si>
    <t xml:space="preserve">Capacidad de proteger la infraestructura critica (militar y/o civil) de la Nación, localizada dentro de la jurisdicción de la Armada Nacional </t>
  </si>
  <si>
    <t>Porcentaje de infraestructura</t>
  </si>
  <si>
    <t>Infraestructura crítica protegida</t>
  </si>
  <si>
    <t>1502056</t>
  </si>
  <si>
    <t>Capacidad de seguridad de puertos y fronteras marítimas y fluviales</t>
  </si>
  <si>
    <t>Control sobre personas, material y motonaves que ingresen, salgan o transiten por los puertos y fronteras marítimas y fluviales del territorio nacional con el fin de prevenir, detectar y neutralizar riesgos y amenazas contra la Seguridad y Defensa Nacional</t>
  </si>
  <si>
    <t>Porcentaje de puertos</t>
  </si>
  <si>
    <t>Puertos y fronteras marítimas y fluviales protegidos</t>
  </si>
  <si>
    <t>Redes y sistemas de comunicación de las FFMM integradas</t>
  </si>
  <si>
    <t>Cobertura de vivienda fiscal para el personal militar</t>
  </si>
  <si>
    <t>1502065</t>
  </si>
  <si>
    <t>Servicio de calibración de instrumentos de medición</t>
  </si>
  <si>
    <t>Conjunto de actividades encaminadas a garantizar la funcionalidad optima y disponibilidad de los equipos y/o instrumentos de medición</t>
  </si>
  <si>
    <t>Porcentaje de equipos</t>
  </si>
  <si>
    <t>Equipos calibrados</t>
  </si>
  <si>
    <t>Carga transportada en atención a eventos de emergencias y desastres</t>
  </si>
  <si>
    <t>Carga lanzada</t>
  </si>
  <si>
    <t>1507005</t>
  </si>
  <si>
    <t>Café</t>
  </si>
  <si>
    <t>Café procesado y empacado, de alta calidad y excelente aroma</t>
  </si>
  <si>
    <t>Kilogramos de café</t>
  </si>
  <si>
    <t>Café producido</t>
  </si>
  <si>
    <t>Alcance de la capacidad aérea estratégica</t>
  </si>
  <si>
    <t>Millas náuticas</t>
  </si>
  <si>
    <t>17</t>
  </si>
  <si>
    <t>1703009</t>
  </si>
  <si>
    <t>Servicio de apoyo financiero para la gestión de riesgos agropecuarios</t>
  </si>
  <si>
    <t>Apoyo a los productores agropecuarios para la adquisición de instrumentos de cobertura frente a riesgos climáticos, fenómenos naturales y de mercado.</t>
  </si>
  <si>
    <t>Hectáreas con seguro agropecuario</t>
  </si>
  <si>
    <t>Seguro agropecuario</t>
  </si>
  <si>
    <t>1709031</t>
  </si>
  <si>
    <t>Distritos de adecuación de tierras construidos</t>
  </si>
  <si>
    <t>Construcción de obras de infraestructura destinada a dotar un área determinada con riego, drenaje o protección contra inundaciones, con el propósito de aumentar la productividad del sector agropecuario. (Incluye Reservorios de agua y sistemas de abastecimiento, entre otros )</t>
  </si>
  <si>
    <t>Hectáreas con distritos de riego y drenaje</t>
  </si>
  <si>
    <t>Distritos de riego y drenaje construidos</t>
  </si>
  <si>
    <t>Distritos de drenaje construidos</t>
  </si>
  <si>
    <t>Distritos de riego construidos</t>
  </si>
  <si>
    <t>1709032</t>
  </si>
  <si>
    <t>Distritos de adecuación de tierras rehabilitados</t>
  </si>
  <si>
    <t>Distritos de riego y drenaje rehabilitado</t>
  </si>
  <si>
    <t>Distritos de drenaje rehabilitados</t>
  </si>
  <si>
    <t>Distritos de riego rehabilitados</t>
  </si>
  <si>
    <t>1709033</t>
  </si>
  <si>
    <t>Estudios y diseños de distritos de riego</t>
  </si>
  <si>
    <t>Hectáreas con estudios y diseño</t>
  </si>
  <si>
    <t>Estudios y diseño de distritos de riego</t>
  </si>
  <si>
    <t>1799061</t>
  </si>
  <si>
    <t>1709034</t>
  </si>
  <si>
    <t>Infraestructura de pos cosecha adecuada</t>
  </si>
  <si>
    <t>Infraestructura donde se realizan las actividades después de la cosecha, donde se seleccionan y clasifican los productos, lavado, empaque, conservación, entre otras.</t>
  </si>
  <si>
    <t>Número de infraestructura poscosecha</t>
  </si>
  <si>
    <t>1709035</t>
  </si>
  <si>
    <t>Infraestructura de pos cosecha ampliada</t>
  </si>
  <si>
    <t>1709036</t>
  </si>
  <si>
    <t>Infraestructura de pos cosecha con reforzamiento estructural</t>
  </si>
  <si>
    <t>1709037</t>
  </si>
  <si>
    <t>Infraestructura de pos cosecha construida</t>
  </si>
  <si>
    <t>1709038</t>
  </si>
  <si>
    <t>Infraestructura de pos cosecha modificada</t>
  </si>
  <si>
    <t>1709039</t>
  </si>
  <si>
    <t>Infraestructura de pos cosecha restaurada</t>
  </si>
  <si>
    <t>1709040</t>
  </si>
  <si>
    <t>Infraestructura de producción agrícola adecuada</t>
  </si>
  <si>
    <t>Incluye todo tipo de construcciones que sean parte de un proyecto productivo ligado a la producción primaria agrícola. Ej.: invernaderos.</t>
  </si>
  <si>
    <t>Número de infraestructura de producción agrícola</t>
  </si>
  <si>
    <t>1709041</t>
  </si>
  <si>
    <t>Infraestructura de producción agrícola ampliada</t>
  </si>
  <si>
    <t>1709042</t>
  </si>
  <si>
    <t>Infraestructura de producción agrícola con reforzamiento estructural</t>
  </si>
  <si>
    <t>1709043</t>
  </si>
  <si>
    <t>Infraestructura de producción agrícola construida</t>
  </si>
  <si>
    <t>1709044</t>
  </si>
  <si>
    <t>Infraestructura de producción agrícola modificada</t>
  </si>
  <si>
    <t>1709045</t>
  </si>
  <si>
    <t>Infraestructura de producción agrícola restaurada</t>
  </si>
  <si>
    <t>1709046</t>
  </si>
  <si>
    <t>Infraestructura de producción pecuaria adecuada</t>
  </si>
  <si>
    <t>Instalaciones que permiten el desarrollo de actividad agropecuaria permitiendo criar animales. Incluye Corrales: infraestructura que alberga animales como caballos, vacas, toros y cerdos. Gallineros o galpones: espacio destinado para la producción avícola. Porquerizas: espacio para alojamiento de ganado porcino. Sala de ordeño: espacio destinado para el ordeño de las vacas, cabras o búfalas.</t>
  </si>
  <si>
    <t>Número de infraestructura de producción pecuaria</t>
  </si>
  <si>
    <t>1709047</t>
  </si>
  <si>
    <t>Infraestructura de producción pecuaria ampliada</t>
  </si>
  <si>
    <t>1709048</t>
  </si>
  <si>
    <t>Infraestructura de producción pecuaria con reforzamiento estructural</t>
  </si>
  <si>
    <t>1709049</t>
  </si>
  <si>
    <t>Infraestructura de producción pecuaria construida</t>
  </si>
  <si>
    <t>1709050</t>
  </si>
  <si>
    <t>Infraestructura de producción pecuaria modificada</t>
  </si>
  <si>
    <t>1709051</t>
  </si>
  <si>
    <t>Infraestructura de producción pecuaria restaurada</t>
  </si>
  <si>
    <t>1709052</t>
  </si>
  <si>
    <t>Infraestructura para el almacenamiento adecuada</t>
  </si>
  <si>
    <t>infraestructura utilizada en el manejo, almacenamiento de productos agrícolas, así mismo, almacenamiento de los agro insumos. Ej. Silos.</t>
  </si>
  <si>
    <t>Número de infraestructura para almacenamiento</t>
  </si>
  <si>
    <t>1709053</t>
  </si>
  <si>
    <t>Infraestructura para el almacenamiento ampliada</t>
  </si>
  <si>
    <t>1709054</t>
  </si>
  <si>
    <t>Infraestructura para el almacenamiento con reforzamiento estructural</t>
  </si>
  <si>
    <t>1709055</t>
  </si>
  <si>
    <t>Infraestructura para el almacenamiento construida</t>
  </si>
  <si>
    <t>1707022</t>
  </si>
  <si>
    <t>Servicio de certificación en normas de Buenas Prácticas de Manufactura - BPM</t>
  </si>
  <si>
    <t>Normas, procesos  y  procedimientos  de  carácter técnico que aseguran la calidad de los medicamentos, biológicos y farmacéuticos veterinarios. Conjunto  de  operaciones  destinadas  a  garantizar  en  todo  momento  la  producción  uniforme  de  lotes  de  productos  que  satisfagan  las  normas  de  inocuidad,  actividad, pureza e integridad dentro de los parámetros establecidos.</t>
  </si>
  <si>
    <t>Número de empresas</t>
  </si>
  <si>
    <t>Empresas certificadas en Buenas Prácticas de Manufactura - BPM</t>
  </si>
  <si>
    <t>1707023</t>
  </si>
  <si>
    <t>Servicio de certificaciones sanitarias, fitosanitarias y de inocuidad</t>
  </si>
  <si>
    <t>Certificación de la producción primaria de cultivos de vegetales y otras especies para consumo humano, se certifica el predio como productor en buenas prácticas por parte del Instituto Colombiano Agropecuario - ICA.</t>
  </si>
  <si>
    <t>Certificado de Buenas Prácticas</t>
  </si>
  <si>
    <t>Certificado de Buenas Prácticas Ganaderas-BPG</t>
  </si>
  <si>
    <t>Certificado de Buenas Prácticas Agrícolas -BPA</t>
  </si>
  <si>
    <t>1707024</t>
  </si>
  <si>
    <t>Servicio de control a la movilización de animales</t>
  </si>
  <si>
    <t>El control sanitario de la movilización de animales de las diferentes especies y sus productos, incluyendo aquellas susceptibles a la Fiebre Aftosa, se encuentra regulada a través de disposiciones del ICA asociadas a aspectos como la Guía Sanitaria de Movilización, la inspección y vigilancia en puestos de control, el control de las concentraciones de animales, etc.</t>
  </si>
  <si>
    <t>Número de guías de movilización</t>
  </si>
  <si>
    <t>Guías de movilización expedidas</t>
  </si>
  <si>
    <t>Guías de movilización de animales expedidas</t>
  </si>
  <si>
    <t>Guías de movilización de recursos pesqueros expedidas</t>
  </si>
  <si>
    <t>1707025</t>
  </si>
  <si>
    <t>Servicio de control y certificación a las exportaciones de productos agropecuarios</t>
  </si>
  <si>
    <t>Para exportar plantas, productos vegetales, artículos reglamentados y sus productos ante el ICA, debe tener en cuenta que los certificados fitosanitarios se expiden para dar fe de que las plantas, los productos vegetales u otros artículos reglamentados cumplen los requisitos fitosanitarios de importación de los países importadores y son conformes a la declaración de certificación.</t>
  </si>
  <si>
    <t>Número de envíos</t>
  </si>
  <si>
    <t>Envíos agrícolas certificados</t>
  </si>
  <si>
    <t>Envíos agrícolas certificados electrónicamente</t>
  </si>
  <si>
    <t>Envíos No inspeccionados físicamente  con base en análisis de riesgo</t>
  </si>
  <si>
    <t>Exportaciones agropecuarias certificadas</t>
  </si>
  <si>
    <t>1707026</t>
  </si>
  <si>
    <t>Servicio de control y certificación a las importaciones de productos agropecuarios</t>
  </si>
  <si>
    <t>Todos los vegetales, productos vegetales y artículos reglamentados, deben cumplir unos requisitos fitosanitarios para su importación, excepto los productos que por su constitución física y por los procesos de transformación a que han sido sometidos no ofrecen riesgo fitosanitario.</t>
  </si>
  <si>
    <t>Número de cargamentos</t>
  </si>
  <si>
    <t>Cargamentos inspeccionados</t>
  </si>
  <si>
    <t>Cargamentos agrícolas inspeccionados</t>
  </si>
  <si>
    <t>Cargamentos pecuarios inspeccionados</t>
  </si>
  <si>
    <t>Cuarentenas  a material vegetal importado</t>
  </si>
  <si>
    <t>Cuarentenas a animales importados</t>
  </si>
  <si>
    <t>1707027</t>
  </si>
  <si>
    <t>Servicio de divulgación del riesgo sanitario y fitosanitario</t>
  </si>
  <si>
    <t>Número de planesde comunicación</t>
  </si>
  <si>
    <t>Plan de comunicación de riesgos sanitarios y fitosanitarios implementado</t>
  </si>
  <si>
    <t>1707028</t>
  </si>
  <si>
    <t>Servicio de expedición de registros sanitarios y fitosanitarios</t>
  </si>
  <si>
    <t>FITOSANITARIO: De la prevención y curación de las enfermedades de las plantas o relacionado con ello.SANITARIO: medidas y procedimientos dirigidos a la protección de la sanidad animal.</t>
  </si>
  <si>
    <t>Número de registros sanitarios y fitosanitarios</t>
  </si>
  <si>
    <t>Registros Sanitarios y Fitosanitarios Otorgados</t>
  </si>
  <si>
    <t>1707029</t>
  </si>
  <si>
    <t>Servicio de identificación de riesgos de enfermedades acuícolas</t>
  </si>
  <si>
    <t>Los peces, al igual que todos los animales, son susceptibles a las enfermedades, dichos padecimientos se presentan tanto en la producción natural (ríos, arroyos, lagos, etc.) como en la explotación en cautiverio. Las enfermedades tienen mayor incidencia en la piscicultura que en las cuencas hídricas naturales, a consecuencia de la densidad a que son sometidos los peces en la producción.</t>
  </si>
  <si>
    <t>Número de enfermedades</t>
  </si>
  <si>
    <t>Enfermedades acuícolas identificadas</t>
  </si>
  <si>
    <t>1707030</t>
  </si>
  <si>
    <t>Servicio de identificación de riesgos de enfermedades animales</t>
  </si>
  <si>
    <t>Número de riesgos de enfermedades</t>
  </si>
  <si>
    <t>Riesgos de enfermedades animales identificados</t>
  </si>
  <si>
    <t>1707031</t>
  </si>
  <si>
    <t>Servicio de identificación de riesgos de plagas para cultivos</t>
  </si>
  <si>
    <t>Número de riesgos de plagas</t>
  </si>
  <si>
    <t>Riesgos de plagas para cultivos identificados</t>
  </si>
  <si>
    <t>1707032</t>
  </si>
  <si>
    <t>Servicio de Inspección , vigilancia y control de laboratorios externos</t>
  </si>
  <si>
    <t>Atender solicitudes de laboratorios para obtener el registro ante el ICA para verificar el cumplimiento de requisitos de acuerdo con el registro obtenido para prestar servicios de: análisis  para el  control de calidad de insumos agropecuarios, realizar diagnósticos veterinario o agrícola, análisis de residuos de plaguicidas o de medicamentos veterinarios  o contaminantes en producción primaria.</t>
  </si>
  <si>
    <t>Laboratorios Vigilados</t>
  </si>
  <si>
    <t>Laboratorios Registrados y/o reconocidos</t>
  </si>
  <si>
    <t>1707033</t>
  </si>
  <si>
    <t>Servicio de inspección, vigilancia y control en la producción y comercialización de semillas e insumos agropecuarios</t>
  </si>
  <si>
    <t>Número de establecimientos</t>
  </si>
  <si>
    <t>Establecimientos Vigilados</t>
  </si>
  <si>
    <t>Establecimientos Registrados</t>
  </si>
  <si>
    <t>1707034</t>
  </si>
  <si>
    <t>Servicio de inspección, vigilancia y control en la producción, comercialización y uso seguro de insumos veterinarios</t>
  </si>
  <si>
    <t>Número de empresas productoras, comercializadoras e importadoras</t>
  </si>
  <si>
    <t>Empresas productoras, comercializadoras e importadoras vigiladas</t>
  </si>
  <si>
    <t>1709057</t>
  </si>
  <si>
    <t>Infraestructura para el almacenamiento modificada</t>
  </si>
  <si>
    <t>1709058</t>
  </si>
  <si>
    <t>Infraestructura para el almacenamiento restaurada</t>
  </si>
  <si>
    <t>1709059</t>
  </si>
  <si>
    <t>Infraestructura para la transformación de productos agropecuarios adecuada</t>
  </si>
  <si>
    <t>Ejemplo: lagunas de oxidación, Beneficiaderos, plantas de transformación productos primarios en materias primas o insumos para la industria, líneas de producción específica para manejo de subproductos, líneas de producción para transformación en productos terminados (leche en productos lácteos, maíz en cereales, frutas en conservas o mermeladas, etc.)</t>
  </si>
  <si>
    <t>Número de infraestructura para transformación de productos agropecuarios</t>
  </si>
  <si>
    <t>1709060</t>
  </si>
  <si>
    <t>Infraestructura para la transformación de productos agropecuarios ampliada</t>
  </si>
  <si>
    <t>1709061</t>
  </si>
  <si>
    <t>Infraestructura para la transformación de productos agropecuarios con reforzamiento estructural</t>
  </si>
  <si>
    <t>1709062</t>
  </si>
  <si>
    <t>Infraestructura para la transformación de productos agropecuarios construida</t>
  </si>
  <si>
    <t>1709063</t>
  </si>
  <si>
    <t>Infraestructura para la transformación de productos agropecuarios modificada</t>
  </si>
  <si>
    <t>1709064</t>
  </si>
  <si>
    <t>Infraestructura para la transformación de productos agropecuarios restaurada</t>
  </si>
  <si>
    <t>1709065</t>
  </si>
  <si>
    <t>Plantas de beneficio animal adecuadas</t>
  </si>
  <si>
    <t>Todo establecimiento en donde se benefician las especies de animales que han sido declarados como aptas para el consumo humano y que ha sido registrado y autorizado para este fin.</t>
  </si>
  <si>
    <t>Número de plantas de beneficio</t>
  </si>
  <si>
    <t>1709066</t>
  </si>
  <si>
    <t>Plantas de beneficio animal ampliadas</t>
  </si>
  <si>
    <t>1709067</t>
  </si>
  <si>
    <t>Plantas de beneficio animal con reforzamiento estructural</t>
  </si>
  <si>
    <t>1709068</t>
  </si>
  <si>
    <t>Plantas de beneficio animal construidas</t>
  </si>
  <si>
    <t>1709069</t>
  </si>
  <si>
    <t>Plantas de beneficio animal modificadas</t>
  </si>
  <si>
    <t>1709070</t>
  </si>
  <si>
    <t>Plantas de beneficio animal restauradas</t>
  </si>
  <si>
    <t>1709071</t>
  </si>
  <si>
    <t>Plataformas logísticas</t>
  </si>
  <si>
    <t>Área dentro de la cual todas las actividades relativas al transporte, logística y la distribución de bienes, tanto para el transito nacional o internacional, son llevados a cabo por varios operadores.</t>
  </si>
  <si>
    <t>Número de plataformas logísticas</t>
  </si>
  <si>
    <t>Plataformas logísticas entregadas</t>
  </si>
  <si>
    <t>1709072</t>
  </si>
  <si>
    <t>Plaza de Ferias adecuada</t>
  </si>
  <si>
    <t>Infraestructura para la realización de eventos agropecuarios tales como subastas ganaderas, el deporte de la vaquería, exposiciones equinas, ferias ganaderas, entre otras.</t>
  </si>
  <si>
    <t>Número de plazas de ferias</t>
  </si>
  <si>
    <t>1709073</t>
  </si>
  <si>
    <t>Plaza de Ferias ampliada</t>
  </si>
  <si>
    <t>1709074</t>
  </si>
  <si>
    <t>Plaza de Ferias con reforzamiento estructural</t>
  </si>
  <si>
    <t>1709075</t>
  </si>
  <si>
    <t>Plaza de Ferias construida</t>
  </si>
  <si>
    <t>1709076</t>
  </si>
  <si>
    <t>Plaza de Ferias modificada</t>
  </si>
  <si>
    <t>1709077</t>
  </si>
  <si>
    <t>Plaza de Ferias restructurada</t>
  </si>
  <si>
    <t>Plaza de ferias restructurada</t>
  </si>
  <si>
    <t>1709078</t>
  </si>
  <si>
    <t>Plaza de mercado adecuadas</t>
  </si>
  <si>
    <t>Lugar con infraestructura  que acopia productores y comercializadores minoristas a  lo cuales el cliente final y/o consumidor  podrá tener acceso a los productos que se ofrecen.</t>
  </si>
  <si>
    <t>Número de plazas de mercado</t>
  </si>
  <si>
    <t>Plazas de mercado adecuadas</t>
  </si>
  <si>
    <t>1709079</t>
  </si>
  <si>
    <t>Plaza de mercado ampliadas</t>
  </si>
  <si>
    <t>1709080</t>
  </si>
  <si>
    <t>Plaza de mercado con reforzamiento estructural</t>
  </si>
  <si>
    <t>Plazas de mercado con reforzamiento estructural</t>
  </si>
  <si>
    <t>1709081</t>
  </si>
  <si>
    <t>Plaza de mercado construidas</t>
  </si>
  <si>
    <t>Plazas de mercado construidas</t>
  </si>
  <si>
    <t>1709082</t>
  </si>
  <si>
    <t>Plaza de mercado modificadas</t>
  </si>
  <si>
    <t>Plazas de mercado modificadas</t>
  </si>
  <si>
    <t>1709083</t>
  </si>
  <si>
    <t>Plaza de mercado restauradas</t>
  </si>
  <si>
    <t>Plazas de mercado restauradas</t>
  </si>
  <si>
    <t>1709084</t>
  </si>
  <si>
    <t>Servicio de educación informal para la administración, operación y conservación de los distritos de adecuación de tierras</t>
  </si>
  <si>
    <t xml:space="preserve">Asociaciones capacitadas </t>
  </si>
  <si>
    <t>1709085</t>
  </si>
  <si>
    <t>Terminal pesquero adecuado</t>
  </si>
  <si>
    <t>Estas instalaciones permiten que se puedan proporcionar, de una manera económica, Servicio esenciales tales como el atraque, la manipulación del pescado, el suministro de los elementos necesarios para las faenas de pesca y la conservación y reparación de las embarcaciones.</t>
  </si>
  <si>
    <t>Número de terminales pesqueros</t>
  </si>
  <si>
    <t>086</t>
  </si>
  <si>
    <t>1709086</t>
  </si>
  <si>
    <t>Terminal pesquero ampliado</t>
  </si>
  <si>
    <t>1709087</t>
  </si>
  <si>
    <t>Terminal pesquero con reforzamiento estructural</t>
  </si>
  <si>
    <t>1709088</t>
  </si>
  <si>
    <t>Terminal pesquero construido</t>
  </si>
  <si>
    <t>1709089</t>
  </si>
  <si>
    <t>Terminal pesquero modificado</t>
  </si>
  <si>
    <t>1709090</t>
  </si>
  <si>
    <t>Terminal pesquero restructurado</t>
  </si>
  <si>
    <t>Población pecuaria asegurada</t>
  </si>
  <si>
    <t>Productores beneficiarios de instrumentos financieros para la gestión de riesgos agropecuarios.</t>
  </si>
  <si>
    <t>1704001</t>
  </si>
  <si>
    <t>Cartografía de zonificación y evaluación de tierras</t>
  </si>
  <si>
    <t>Mapas y documentos de zonificación del territorio que determinan zonas de alta, mediana aptitud y  zonas de usos condicionados o con exclusiones técnicas o legales;  permiten identificar las zonas del país que tienen mayor aptitud para el desarrollo de actividades agrícolas, pecuarias, forestales, acuícolas y pesqueras de carácter productivo.</t>
  </si>
  <si>
    <t>Mapas de zonificación elaborados</t>
  </si>
  <si>
    <t>Documentos de análisis de zonificación elaborados</t>
  </si>
  <si>
    <t>1704002</t>
  </si>
  <si>
    <t>Documentos de criterios para el ordenamiento social y productivo elaborados</t>
  </si>
  <si>
    <t>Documentos de instrumentos para el ordenamiento social y productivo elaborados</t>
  </si>
  <si>
    <t>Documentos de lineamientos para el ordenamiento social y productivo elaborados</t>
  </si>
  <si>
    <t>Documento de lineamientos técnicos a los territorios para el mantenimiento al ordenamiento social de la propiedad rural elaborados</t>
  </si>
  <si>
    <t>1704003</t>
  </si>
  <si>
    <t>Planes de ordenamiento social de la propiedad rural – etapa operativa elaborados</t>
  </si>
  <si>
    <t>Planes de ordenamiento social de la propiedad actualizados</t>
  </si>
  <si>
    <t>Documento institucional y comunitario elaborado</t>
  </si>
  <si>
    <t>Documento de diagnóstico territorial elaborado</t>
  </si>
  <si>
    <t>Planes operativos de ordenamiento productivo formulados</t>
  </si>
  <si>
    <t>Planes de ordenamiento social de la propiedad rural elaborados</t>
  </si>
  <si>
    <t xml:space="preserve">Planes de ordenamiento social de la propiedad rural </t>
  </si>
  <si>
    <t>1704004</t>
  </si>
  <si>
    <t>Servicio de información de tierras rurales</t>
  </si>
  <si>
    <t>1704006</t>
  </si>
  <si>
    <t>Servicio de información para la planificación agropecuaria</t>
  </si>
  <si>
    <t>Entidades capacitadas en el sistema de información para la planificación agropecuaria</t>
  </si>
  <si>
    <t>1704007</t>
  </si>
  <si>
    <t>Servicio de adjudicación de baldíos</t>
  </si>
  <si>
    <t>Tiene como propósito desarrollar las actividades para la adjudicación de terrenos baldíos de la Nación, con aptitud agropecuaria y/o forestal.</t>
  </si>
  <si>
    <t>Familias beneficiadas con la adjudicación de baldíos</t>
  </si>
  <si>
    <t>Hectáreas de baldíos adjudicadas</t>
  </si>
  <si>
    <t>1704008</t>
  </si>
  <si>
    <t>Servicio de administración de tierras de la Nación</t>
  </si>
  <si>
    <t>Servicio de administración de predios que ingresan al Fondo Nacional Agrario - FNA (Fondo para la Rehabilitación, Inversión Social y Lucha contra el Crimen Organizado - FRISCO, Consejo Nacional de Estupefacientes) y  de baldíos.</t>
  </si>
  <si>
    <t>Predios incluidos en el inventario de tierras de la nación</t>
  </si>
  <si>
    <t>Zonas de Desarrollo Empresarial constituidas</t>
  </si>
  <si>
    <t>Zonas de reserva campesina constituidas</t>
  </si>
  <si>
    <t>1704009</t>
  </si>
  <si>
    <t>Servicio de apoyo financiero para la adquisición de tierras</t>
  </si>
  <si>
    <t>Subsidio para la adquisición de tierras (Subsidio Integral de Reforma Agraria  - SIRA)</t>
  </si>
  <si>
    <t>Predios adquiridos</t>
  </si>
  <si>
    <t>Familias apoyadas para la adquisición de tierras</t>
  </si>
  <si>
    <t>Hectáreas adquiridas</t>
  </si>
  <si>
    <t>Subsidios otorgados</t>
  </si>
  <si>
    <t>1704010</t>
  </si>
  <si>
    <t>Servicio de apoyo financiero para la formalización de la propiedad</t>
  </si>
  <si>
    <t>Apoyar las gestiones tendientes a formalizar el derecho de dominio de predios rurales, el saneamiento de títulos que conlleven la falsa tradición y para acompañar a los interesados en la realización de trámites administrativos, notariales y registrales no cumplidos oportunamente (incluye clarificación de linderos , entre otros)</t>
  </si>
  <si>
    <t>Predios formalizados o regularizados para el desarrollo rural</t>
  </si>
  <si>
    <t xml:space="preserve">Predios privados formalizados  </t>
  </si>
  <si>
    <t>1704011</t>
  </si>
  <si>
    <t>Servicio de asistencia técnica para adelantar procesos agrarios</t>
  </si>
  <si>
    <t>Apoyo a las actuaciones procedimentales que tienen por objeto apoyar el ejercicio de la administración eficiente de las tierras del estado con el propósito de dotar de seguridad jurídica a los bienes inmuebles rurales.</t>
  </si>
  <si>
    <t>Número de actos administrativos</t>
  </si>
  <si>
    <t>Actos administrativos ejecutoriados</t>
  </si>
  <si>
    <t>1704012</t>
  </si>
  <si>
    <t>Servicio de entrega de tierras</t>
  </si>
  <si>
    <t>Predios adjudicados</t>
  </si>
  <si>
    <t>Familias beneficiadas con entrega de predios</t>
  </si>
  <si>
    <t>Hectáreas adjudicadas</t>
  </si>
  <si>
    <t>Personas víctimas de desplazamiento forzado atendidas con procesos de adjudicación y formalización de tierra</t>
  </si>
  <si>
    <t>1704013</t>
  </si>
  <si>
    <t>Servicio de titulación colectiva a comunidades étnicas</t>
  </si>
  <si>
    <t xml:space="preserve">Reconocer el derecho a la propiedad colectiva a las comunidades étnicas que han venido ocupando tierras baldías en las zonas rurales. </t>
  </si>
  <si>
    <t>Familias de comunidades étnicas beneficiadas con acceso a tierras</t>
  </si>
  <si>
    <t>1705001</t>
  </si>
  <si>
    <t>Documentos de análisis de contexto de las zonas Micro focalizadas realizados</t>
  </si>
  <si>
    <t>Documentos de investigación sobre el conflicto armado en Colombia asociado al abandono y despojo de tierras y territorios realizados</t>
  </si>
  <si>
    <t>1705002</t>
  </si>
  <si>
    <t>Servicio de información de restitución y protección de tierras y territorios abandonados</t>
  </si>
  <si>
    <t>Registros actualizados</t>
  </si>
  <si>
    <t>Sistema de información actualizado</t>
  </si>
  <si>
    <t>1705003</t>
  </si>
  <si>
    <t>Servicio de apoyo financiero para alivios de pasivos</t>
  </si>
  <si>
    <t>Alivio y/o exoneración de cartera morosa del impuesto predial y otros impuestos, tasas o contribuciones del orden municipal o distrital relacionadas con predio restituido formalizado cartera morosa de servicios públicos domiciliarios relacionada con la prestación de servicios y las deudas crediticias del sector financiero existentes al momento de los hechos a los predios restituidos o formalizados</t>
  </si>
  <si>
    <t>Número de alivios de pasivos</t>
  </si>
  <si>
    <t>Alivios de pasivos gestionados</t>
  </si>
  <si>
    <t>1705004</t>
  </si>
  <si>
    <t>Servicio de apoyo financiero para el cumplimiento de órdenes de compensación</t>
  </si>
  <si>
    <t>Como pretensión subsidiaria, el solicitante podrá pedir al Juez o Magistrado que como compensación y con cargo a los recursos del Fondo de la Unidad Administrativa Especial de Gestión de Tierras Despojadas, le entregue un bien inmueble de similares características al despojado, en aquellos casos en que la restitución material del bien sea imposible.</t>
  </si>
  <si>
    <t>Familias con orden de compensación atendidas</t>
  </si>
  <si>
    <t>1705005</t>
  </si>
  <si>
    <t>Servicio de apoyo financiero para formular e implementar proyectos productivos familiares en predios restituidos y compensados</t>
  </si>
  <si>
    <t>Busca la inclusión de familias desplazadas y víctimas del conflicto armado a proyectos productivos con fines de generación de ingresos y fomento del trabajo como a la reparación. Acciones que apoyan la pos-restitución y son garantía para el disfrute de derechos sociales, económicos y culturales de la población restituida.</t>
  </si>
  <si>
    <t>Proyectos productivos implementados</t>
  </si>
  <si>
    <t>1705006</t>
  </si>
  <si>
    <t>Servicio de asistencia técnica para implementar medidas de protección de predios y territorios abandonados</t>
  </si>
  <si>
    <t>Busca generar una alerta en las bases de datos para que los predios incluidos en el Registro Único de Predios y Territorios Abandonados - RUPTA publiciten esta situación en todos los sistemas de información, advirtiendo que son objeto de medida de protección patrimonial (Ley 387 de 1997) o en proceso de restitución de tierras (Ley 1448 de 211).</t>
  </si>
  <si>
    <t>Número de decisiones de fondo</t>
  </si>
  <si>
    <t>Decisiones de fondo de inscripción</t>
  </si>
  <si>
    <t>Decisiones de fondo de no inscripción</t>
  </si>
  <si>
    <t>1705007</t>
  </si>
  <si>
    <t>Servicio de compensación por bien equivalente</t>
  </si>
  <si>
    <t>El valor de la compensación, se podrá establecer de acuerdo con el avalúo establecido en el proceso y podrá ofrecer los bienes de que disponga el Fondo en su momento, o aquellos que estén en el Fondo de Reparación de Víctimas, el Fondo Nacional Agrario. Existen tres formas de equivalencia: medioambiental, económica y económica con pago en efectivo.</t>
  </si>
  <si>
    <t>órdenes de compensación atendidas</t>
  </si>
  <si>
    <t>1705008</t>
  </si>
  <si>
    <t>Servicio de divulgación de las políticas públicas de restitución y protección de tierras y territorios abandonados</t>
  </si>
  <si>
    <t>Número de actuaciones administrativas y judiciales</t>
  </si>
  <si>
    <t>Actuaciones administrativas y judiciales publicadas</t>
  </si>
  <si>
    <t>Personas informadas</t>
  </si>
  <si>
    <t>Piezas de difusión elaboradas</t>
  </si>
  <si>
    <t>1705009</t>
  </si>
  <si>
    <t>Servicio de identificación para la inscripción o no en el registro de Tierras Despojadas y Abandonadas Forzosamente</t>
  </si>
  <si>
    <t>Solicitudes con trámite administrativo</t>
  </si>
  <si>
    <t>Solicitudes de comunidades étnicas con trámite administrativo</t>
  </si>
  <si>
    <t>1705010</t>
  </si>
  <si>
    <t>Servicio de individualización física, catastral y jurídica de los predios solicitados en restitución</t>
  </si>
  <si>
    <t>Un ejercicio integral de identificación  espacial, documental  y  de coexistencia de derechos privados y públicos con el fin de garantizar el uso efectivo de un derecho restituido.</t>
  </si>
  <si>
    <t>Informe Técnico de georreferenciación (ITG)</t>
  </si>
  <si>
    <t>Informe técnico predial (ITP)</t>
  </si>
  <si>
    <t>1706001</t>
  </si>
  <si>
    <t>Documentos de lineamientos técnicos de aprovechamiento de mercados para los productos agropecuarios realizados</t>
  </si>
  <si>
    <t>1706002</t>
  </si>
  <si>
    <t>Documentos de política de comercio exterior realizados</t>
  </si>
  <si>
    <t>Plan estratégico de aprovechamiento de mercados para los productos agropecuarios elaborados</t>
  </si>
  <si>
    <t>1706003</t>
  </si>
  <si>
    <t>Servicio de información de comercio exterior agropecuario</t>
  </si>
  <si>
    <t>Bases de datos especializadas actualizadas</t>
  </si>
  <si>
    <t>Módulo de comercio exterior agropecuario actualizado</t>
  </si>
  <si>
    <t>Módulo de comercio exterior agropecuario desarrollado e implementado.</t>
  </si>
  <si>
    <t>1706004</t>
  </si>
  <si>
    <t>Servicio de apoyo financiero para la participación en Ferias nacionales e internacionales</t>
  </si>
  <si>
    <t>Número de participaciones</t>
  </si>
  <si>
    <t>Participaciones en ferias nacionales e internacionales</t>
  </si>
  <si>
    <t>1706005</t>
  </si>
  <si>
    <t>Servicio de asesoría para certificación en comercio exterior</t>
  </si>
  <si>
    <t>Número de actores</t>
  </si>
  <si>
    <t>Actores beneficiados en acompañamiento para la certificación en comercio exterior</t>
  </si>
  <si>
    <t>1706006</t>
  </si>
  <si>
    <t>Servicio de asistencia técnica en los espacios bilaterales y multilaterales de comercio exterior agropecuario</t>
  </si>
  <si>
    <t>Asistencia técnica para promover la incorporación a los distintos mercados, mediante negociaciones bilaterales o multilaterales.</t>
  </si>
  <si>
    <t>Participaciones en espacios bilaterales y multilaterales</t>
  </si>
  <si>
    <t>Negociaciones asesoradas</t>
  </si>
  <si>
    <t>1706007</t>
  </si>
  <si>
    <t>Servicio de divulgación de información de comercio exterior agropecuario</t>
  </si>
  <si>
    <t>Actores atendidos</t>
  </si>
  <si>
    <t>Campañas de divulgación</t>
  </si>
  <si>
    <t>1707001</t>
  </si>
  <si>
    <t>Documentos de lineamientos técnicos Elaborados</t>
  </si>
  <si>
    <t>Reglamento técnico sanitario y fitosanitario expedido</t>
  </si>
  <si>
    <t>1707002</t>
  </si>
  <si>
    <t>Documento de cuotas globales de pesca emitidos</t>
  </si>
  <si>
    <t>Actos administrativos relacionados con medidas sanitarias y fitosanitarias realizados</t>
  </si>
  <si>
    <t>Actos administrativos relacionados con conservación del recurso pesquero emitidos</t>
  </si>
  <si>
    <t>Resoluciones de Medidas Sanitarias y Fitosanitarias emitidas</t>
  </si>
  <si>
    <t>1707003</t>
  </si>
  <si>
    <t>Laboratorios de análisis y diagnóstico animal, vegetal e inocuidad adecuados</t>
  </si>
  <si>
    <t>Laboratorios para el diagnóstico de enfermedades y plagas; análisis de residuos y de análisis microbiológico y toxicológico en productos agropecuarios; de análisis para verificación y certificación de agroquímicos y productos veterinarios y los de verificación y certificación de productos alimenticios para animales y los laboratorios de calidad de productos vegetales.</t>
  </si>
  <si>
    <t>1707004</t>
  </si>
  <si>
    <t>Laboratorios de análisis y diagnóstico animal, vegetal e inocuidad ampliados</t>
  </si>
  <si>
    <t>1707005</t>
  </si>
  <si>
    <t>Laboratorios de análisis y diagnóstico animal, vegetal e inocuidad con mantenimiento</t>
  </si>
  <si>
    <t>1707006</t>
  </si>
  <si>
    <t>Laboratorios de análisis y diagnóstico animal, vegetal e inocuidad con reforzamiento estructural</t>
  </si>
  <si>
    <t>1707007</t>
  </si>
  <si>
    <t>Laboratorios de análisis y diagnóstico animal, vegetal e inocuidad construidos</t>
  </si>
  <si>
    <t>1707008</t>
  </si>
  <si>
    <t>Laboratorios de análisis y diagnóstico animal, vegetal e inocuidad modificados</t>
  </si>
  <si>
    <t>1707009</t>
  </si>
  <si>
    <t>Laboratorios de análisis y diagnóstico animal, vegetal e inocuidad restaurados</t>
  </si>
  <si>
    <t>1707010</t>
  </si>
  <si>
    <t>Laboratorios de referencia agropecuario adecuados</t>
  </si>
  <si>
    <t>Proporcionan datos e información de interés sanitario sobre los microorganismos causantes de las enfermedades infecciosas, la situación de los contaminantes ambientales y el desarrollo de nuevas tecnologías y/o estrategias para su vigilancia y control.</t>
  </si>
  <si>
    <t>1707011</t>
  </si>
  <si>
    <t>Laboratorios de referencia agropecuario ampliados</t>
  </si>
  <si>
    <t>1707012</t>
  </si>
  <si>
    <t>Laboratorios de referencia agropecuario con mantenimiento</t>
  </si>
  <si>
    <t>1707013</t>
  </si>
  <si>
    <t>Laboratorios de referencia agropecuario con reforzamiento estructural</t>
  </si>
  <si>
    <t>1707014</t>
  </si>
  <si>
    <t>Laboratorios de referencia agropecuario construidos</t>
  </si>
  <si>
    <t>1707015</t>
  </si>
  <si>
    <t>Laboratorios de referencia agropecuario modificados</t>
  </si>
  <si>
    <t>1707016</t>
  </si>
  <si>
    <t>Laboratorios de referencia agropecuario restaurados</t>
  </si>
  <si>
    <t>1707017</t>
  </si>
  <si>
    <t>Servicio de trazabilidad animal implementados</t>
  </si>
  <si>
    <t xml:space="preserve">La trazabilidad es el proceso que permite identificar a un animal y disponer de la información desde su nacimiento hasta el sacrificio, y de sus productos a lo largo de la cadena agroalimentaria hasta llegar al consumidor final. </t>
  </si>
  <si>
    <t>Número de subsistemas</t>
  </si>
  <si>
    <t>Subsistemas implementados</t>
  </si>
  <si>
    <t>1707018</t>
  </si>
  <si>
    <t>Servicio de análisis y diagnóstico sanitario, fitosanitario e inocuidad</t>
  </si>
  <si>
    <t>diagnóstico de enfermedades y plagas; análisis de residuos y de análisis microbiológico y toxicológico en productos agropecuarios; de análisis para verificación y certificación de agroquímicos y productos veterinarios y los de verificación y certificación de productos alimenticios para animales y los laboratorios de calidad de productos vegetales.</t>
  </si>
  <si>
    <t>Número de análisis y diagnósticos</t>
  </si>
  <si>
    <t>Análisis y diagnósticos realizados</t>
  </si>
  <si>
    <t>1707019</t>
  </si>
  <si>
    <t>Servicio de atención a brotes de enfermedades en animales</t>
  </si>
  <si>
    <t>Controlar e informar sobre la ocurrencia de las enfermedades de los animales, su frecuencia y distribución espacial; también de los métodos utilizados para su combate.</t>
  </si>
  <si>
    <t>Número de brotes</t>
  </si>
  <si>
    <t>Brotes de enfermedades animales controlados</t>
  </si>
  <si>
    <t>1707020</t>
  </si>
  <si>
    <t>Servicio de atención a brotes poblacionales de plagas en cultivos</t>
  </si>
  <si>
    <t>Las plagas agrícolas corresponden a animales (insectos, ácaros, babosas, nematodos, roedores y aves, entre otros), patógenos y malezas, cuya abundancia afecta los bienes de la especie humana.</t>
  </si>
  <si>
    <t>Brotes de plagas controlados</t>
  </si>
  <si>
    <t>Nuevas áreas de siembra protegidas de plagas diseminadas por material vegetal</t>
  </si>
  <si>
    <t>Planes nacionales subsectoriales de vigilancia y control ejecutados en la producción primaria</t>
  </si>
  <si>
    <t>1707035</t>
  </si>
  <si>
    <t>Servicio de reconocimiento de áreas o predios libres de plagas</t>
  </si>
  <si>
    <t xml:space="preserve">Implementar estrategias para el establecimiento y reconocimiento de áreas libres o de baja prevalencia de plagas de importancia cuarentenaria, para facilitar la exportación de productos  agrícolas frescos priorizados o promisorios, hacia países que en la actualidad mantienen restricciones o prohibiciones para estos productos. </t>
  </si>
  <si>
    <t>Predios declarados libres de plagas</t>
  </si>
  <si>
    <t>Áreas declaradas libres de plagas</t>
  </si>
  <si>
    <t>1707036</t>
  </si>
  <si>
    <t>Servicio de reconocimiento de zonas o compartimentos libres de enfermedades</t>
  </si>
  <si>
    <t>Compartimento (vereda, región o Departamento): una subpoblación (subpoblación: identificación por especies, o sexo de animales) animal mantenida en una o varias explotaciones bajo un mismo sistema de gestión de la bioseguridad y con un estatus sanitario particular respecto de una enfermedad determinada.</t>
  </si>
  <si>
    <t>Número de zonas o compartimentos</t>
  </si>
  <si>
    <t>Zonas o compartimentos declarados libres de enfermedades</t>
  </si>
  <si>
    <t>1707037</t>
  </si>
  <si>
    <t>Servicio de registro a productores y predios agropecuarios</t>
  </si>
  <si>
    <t>Número de productores</t>
  </si>
  <si>
    <t>Productores agropecuarios registrados</t>
  </si>
  <si>
    <t>Predios agropecuarios registrados</t>
  </si>
  <si>
    <t>1707038</t>
  </si>
  <si>
    <t>Servicio de registro para la comercialización de productos</t>
  </si>
  <si>
    <t>Registros expedidos para comercialización</t>
  </si>
  <si>
    <t>1707039</t>
  </si>
  <si>
    <t>Servicio de seguimiento a la sanidad de los predios agrícolas registrados ante el ICA</t>
  </si>
  <si>
    <t>Área productora protegida de riesgos fitosanitarios</t>
  </si>
  <si>
    <t>1707040</t>
  </si>
  <si>
    <t>Servicio de vigilancia Epidemiológica Fitosanitaria</t>
  </si>
  <si>
    <t>Vigilancia fitosanitaria directamente o a través de sensores externos sobre plagas de importancia económica y cuarentenaria en Colombia, para determinar su distribución e incidencia sobre las principales especies vegetales.</t>
  </si>
  <si>
    <t>Número de hectáreas</t>
  </si>
  <si>
    <t>Hectáreas con seguimiento y control fitosanitario</t>
  </si>
  <si>
    <t xml:space="preserve">Boletines de vigilancia epidemiológica fitosanitaria emitidos </t>
  </si>
  <si>
    <t>1707041</t>
  </si>
  <si>
    <t>Servicio de Vigilancia Epidemiológica Veterinaria</t>
  </si>
  <si>
    <t>Estrategia esencial para la detección de enfermedades y llevar a cabo programas de prevención, control o erradicación de las mismas. Documentar las solicitudes para obtener el estatus libre de enfermedad o infección, proporciona datos para apoyar el proceso de análisis de riesgos, para fines de salud animal y/o pública, y justificar la lógica de medidas sanitarias.</t>
  </si>
  <si>
    <t>Hectáreas con seguimiento y control Veterinario</t>
  </si>
  <si>
    <t xml:space="preserve">Boletines epidemiológicos publicados semanalmente </t>
  </si>
  <si>
    <t>1708001</t>
  </si>
  <si>
    <t>Bancos de germoplasma adecuados</t>
  </si>
  <si>
    <t xml:space="preserve">Los Bancos de Germoplasma constituyen una colección de la variabilidad genética Vegetal, Animal y de Microorganismos, de valor estratégico para el desarrollo del país. </t>
  </si>
  <si>
    <t>Número de Bancos de germoplasma</t>
  </si>
  <si>
    <t>Bancos de germoplasma animal, vegetal y microorganismos adecuados</t>
  </si>
  <si>
    <t>1708002</t>
  </si>
  <si>
    <t>Bancos de germoplasma ampliados</t>
  </si>
  <si>
    <t>Bancos de germoplasma animal, vegetal y microorganismos ampliados</t>
  </si>
  <si>
    <t>1708003</t>
  </si>
  <si>
    <t>Bancos de germoplasma con mantenimiento</t>
  </si>
  <si>
    <t>1708004</t>
  </si>
  <si>
    <t>Bancos de germoplasma con reforzamiento estructural</t>
  </si>
  <si>
    <t>Bancos de germoplasma animal, vegetal y microorganismos con reforzamiento estructural</t>
  </si>
  <si>
    <t>1708005</t>
  </si>
  <si>
    <t>Bancos de germoplasma construidos</t>
  </si>
  <si>
    <t>Bancos de germoplasma animal, vegetal y microorganismos construidos</t>
  </si>
  <si>
    <t>1708006</t>
  </si>
  <si>
    <t>Bancos de germoplasma modificados</t>
  </si>
  <si>
    <t>Bancos de germoplasma animal, vegetal y microorganismos modificados</t>
  </si>
  <si>
    <t>1708007</t>
  </si>
  <si>
    <t>Bancos de germoplasma restaurados</t>
  </si>
  <si>
    <t>Bancos de germoplasma animal, vegetal y microorganismos restaurados</t>
  </si>
  <si>
    <t>1708008</t>
  </si>
  <si>
    <t>Centros de Investigación Adecuados</t>
  </si>
  <si>
    <t>Número de centros de investigación</t>
  </si>
  <si>
    <t>1708009</t>
  </si>
  <si>
    <t>Centros de Investigación Ampliados</t>
  </si>
  <si>
    <t>1708010</t>
  </si>
  <si>
    <t>Centros de Investigación con mantenimiento</t>
  </si>
  <si>
    <t>1708011</t>
  </si>
  <si>
    <t>Centros de Investigación con reforzamiento estructural</t>
  </si>
  <si>
    <t>1708012</t>
  </si>
  <si>
    <t>Centros de Investigación Construidos</t>
  </si>
  <si>
    <t>1708013</t>
  </si>
  <si>
    <t>Centros de Investigación Modificados</t>
  </si>
  <si>
    <t>1708014</t>
  </si>
  <si>
    <t>Centros de Investigación Restaurados</t>
  </si>
  <si>
    <t>1708015</t>
  </si>
  <si>
    <t>Documentos de investigación sobre accesiones conservadas en los bancos</t>
  </si>
  <si>
    <t>Documentos de investigación sobre procesos productivos agropecuarios</t>
  </si>
  <si>
    <t>Genes identificados</t>
  </si>
  <si>
    <t>Publicaciones científicas</t>
  </si>
  <si>
    <t>Revistas indexadas</t>
  </si>
  <si>
    <t>1708016</t>
  </si>
  <si>
    <t xml:space="preserve"> Boletines técnicos</t>
  </si>
  <si>
    <t xml:space="preserve"> Recomendaciones técnicas</t>
  </si>
  <si>
    <t>Cartillas y folletos</t>
  </si>
  <si>
    <t>1708017</t>
  </si>
  <si>
    <t>Guías Metodológicas</t>
  </si>
  <si>
    <t>1708018</t>
  </si>
  <si>
    <t>Especies animales y vegetales mejoradas</t>
  </si>
  <si>
    <t>Especies trabajadas a nivel genético para un mejor rendimiento productivo.</t>
  </si>
  <si>
    <t>Número de especies</t>
  </si>
  <si>
    <t xml:space="preserve">Especies trabajadas a nivel genético </t>
  </si>
  <si>
    <t>Animales mejorados genéticamente</t>
  </si>
  <si>
    <t>1708019</t>
  </si>
  <si>
    <t>Estaciones experimentales para uso investigativo agrícola y pecuario adecuadas</t>
  </si>
  <si>
    <t>Número de estaciones experimentales</t>
  </si>
  <si>
    <t>1708020</t>
  </si>
  <si>
    <t>Estaciones experimentales para uso investigativo agrícola y pecuario ampliadas</t>
  </si>
  <si>
    <t>Estaciones experimentales para uso  investigativo agrícola y pecuario ampliadas</t>
  </si>
  <si>
    <t>1708021</t>
  </si>
  <si>
    <t>Estaciones experimentales para uso investigativo agrícola y pecuario con reforzamiento estructural</t>
  </si>
  <si>
    <t>Estaciones experimentales para uso  investigativo agrícola y pecuario con reforzamiento estructural</t>
  </si>
  <si>
    <t>1708022</t>
  </si>
  <si>
    <t>Estaciones experimentales para uso investigativo agrícola y pecuario construidas</t>
  </si>
  <si>
    <t>Estaciones experimentales para uso  investigativo agrícola y pecuario construidas</t>
  </si>
  <si>
    <t>1708023</t>
  </si>
  <si>
    <t>Estaciones experimentales para uso investigativo agrícola y pecuario modificadas</t>
  </si>
  <si>
    <t>Estaciones experimentales para uso  investigativo agrícola y pecuario modificadas</t>
  </si>
  <si>
    <t>1708024</t>
  </si>
  <si>
    <t>Estaciones experimentales para uso investigativo agrícola y pecuario restauradas</t>
  </si>
  <si>
    <t>Estaciones experimentales para uso  investigativo agrícola y pecuario restauradas</t>
  </si>
  <si>
    <t>1708025</t>
  </si>
  <si>
    <t>Laboratorios de investigación agropecuaria Ampliados</t>
  </si>
  <si>
    <t>Laboratorios de investigación agropecuaria  Ampliados</t>
  </si>
  <si>
    <t>1708026</t>
  </si>
  <si>
    <t>Laboratorios de investigación agropecuaria con reforzamiento estructural</t>
  </si>
  <si>
    <t>Laboratorios de investigación agropecuaria  con reforzamiento estructural</t>
  </si>
  <si>
    <t>1708027</t>
  </si>
  <si>
    <t>Laboratorios de investigación agropecuaria Adecuados</t>
  </si>
  <si>
    <t>1708028</t>
  </si>
  <si>
    <t>Laboratorios de investigación agropecuaria con mantenimiento</t>
  </si>
  <si>
    <t>1708029</t>
  </si>
  <si>
    <t>Laboratorios de investigación agropecuaria construidos</t>
  </si>
  <si>
    <t>1708030</t>
  </si>
  <si>
    <t>Laboratorios de investigación agropecuaria modificados</t>
  </si>
  <si>
    <t>1708031</t>
  </si>
  <si>
    <t>Laboratorios de investigación agropecuaria restaurados</t>
  </si>
  <si>
    <t>1708032</t>
  </si>
  <si>
    <t>Parcelas, módulos y unidades demostrativas adecuadas</t>
  </si>
  <si>
    <t>Número de parcelas</t>
  </si>
  <si>
    <t>1708033</t>
  </si>
  <si>
    <t>Parcelas, módulos y unidades demostrativas ampliadas</t>
  </si>
  <si>
    <t>1708034</t>
  </si>
  <si>
    <t>Parcelas, módulos y unidades demostrativas con reforzamiento estructural</t>
  </si>
  <si>
    <t>1708035</t>
  </si>
  <si>
    <t>Parcelas, módulos y unidades demostrativas construidas</t>
  </si>
  <si>
    <t>1708036</t>
  </si>
  <si>
    <t>Parcelas, módulos y unidades demostrativas modificadas</t>
  </si>
  <si>
    <t>1708037</t>
  </si>
  <si>
    <t>Parcelas, módulos y unidades demostrativas restauradas</t>
  </si>
  <si>
    <t>1708038</t>
  </si>
  <si>
    <t>Servicio de asistencia técnica agropecuaria</t>
  </si>
  <si>
    <t>Atención integral a productores agrícolas, pecuarios, forestales y acuícolas o pesqueros en: Aptitud de suelos; Tecnologías y recursos para actividad productiva; Procedimientos para acceder al financiamiento; Mercadeo; organización de productores y Dotación de infraestructura productiva.</t>
  </si>
  <si>
    <t>Productores atendidos con asistencia técnica agropecuaria</t>
  </si>
  <si>
    <t>1708039</t>
  </si>
  <si>
    <t>Servicio de conservación y mantenimiento de especies animales, vegetales y microbiales en bancos de germoplasma</t>
  </si>
  <si>
    <t>Corresponde al manejo, preservación y utilización adecuados de los Recursos Genéticos conocidos, de tal forma que estos rindan un beneficio sostenible para las generaciones presentes y futuras</t>
  </si>
  <si>
    <t>Número de recursos genéticos</t>
  </si>
  <si>
    <t xml:space="preserve">Recursos genéticos Conservados y mantenidos en los bancos </t>
  </si>
  <si>
    <t>Accesiones monitoreadas y renovadas</t>
  </si>
  <si>
    <t xml:space="preserve">Caracterizaciones realizadas sobre accesiones conservadas en los bancos </t>
  </si>
  <si>
    <t>Genes de interés identificados</t>
  </si>
  <si>
    <t>Muestras recolectadas y conservadas de material genético invitro</t>
  </si>
  <si>
    <t>núcleos de razas criollas conservadas</t>
  </si>
  <si>
    <t xml:space="preserve">Nuevas cepas de microorganismos patógenos incorporadas a los bancos </t>
  </si>
  <si>
    <t>1708040</t>
  </si>
  <si>
    <t>Servicio de divulgación de transferencia de tecnología</t>
  </si>
  <si>
    <t>Productores beneficiados con transferencia de tecnología</t>
  </si>
  <si>
    <t>Eventos de transferencia de tecnología</t>
  </si>
  <si>
    <t>1708041</t>
  </si>
  <si>
    <t>Servicio de extensión agropecuaria</t>
  </si>
  <si>
    <t>Comprende acciones de acompañamiento integral orientadas a diagnosticar, recomendar, actualizar, formar, transferir, asistir, empoderar y generar capacidad en los productores agropecuarios para que estos incorporen en su actividad productiva prácticas, productos tecnológicos, tecnologías, conocimientos y comportamientos que beneficien su desempeño y mejoren su competitividad y sostenibilidad.</t>
  </si>
  <si>
    <t>Productores atendidos con servicio de extensión agropecuaria</t>
  </si>
  <si>
    <t>1709001</t>
  </si>
  <si>
    <t>Alevinos</t>
  </si>
  <si>
    <t>Para repoblamiento y para comercialización</t>
  </si>
  <si>
    <t>Número de alevinos</t>
  </si>
  <si>
    <t>alevinos utilizados en actividades de repoblamiento</t>
  </si>
  <si>
    <t>alevinos utilizados en actividades de comercialización</t>
  </si>
  <si>
    <t>1709002</t>
  </si>
  <si>
    <t>Astilleros adecuados</t>
  </si>
  <si>
    <t>Instalación destinada a la construcción y reparación de embarcaciones</t>
  </si>
  <si>
    <t>Número de astilleros</t>
  </si>
  <si>
    <t>1709003</t>
  </si>
  <si>
    <t>Astilleros ampliados</t>
  </si>
  <si>
    <t>1709004</t>
  </si>
  <si>
    <t>Astilleros con reforzamiento estructural</t>
  </si>
  <si>
    <t>1709005</t>
  </si>
  <si>
    <t>Astilleros construidos</t>
  </si>
  <si>
    <t>1709006</t>
  </si>
  <si>
    <t>Astilleros modificados</t>
  </si>
  <si>
    <t>1709007</t>
  </si>
  <si>
    <t>Astilleros restaurados</t>
  </si>
  <si>
    <t>1709008</t>
  </si>
  <si>
    <t>Centrales de abastos ampliadas</t>
  </si>
  <si>
    <t xml:space="preserve">Infraestructura física que presta Servicio de acopio y distribución para mayorista y minorista, con altos estándares de calidad , seguridad y procesos de administración y logística para  fortalecer el comercio de alimentos en todos los canales de comercialización,  contribuyendo a la regulación natural de precios en su zona de influencia. </t>
  </si>
  <si>
    <t>Número de centrales de abastos</t>
  </si>
  <si>
    <t>1709009</t>
  </si>
  <si>
    <t>Centrales de abastos con reforzamiento estructural</t>
  </si>
  <si>
    <t>1709010</t>
  </si>
  <si>
    <t>Centrales de abastos construidas</t>
  </si>
  <si>
    <t>1709011</t>
  </si>
  <si>
    <t>Centrales de abastos modificadas</t>
  </si>
  <si>
    <t>1709012</t>
  </si>
  <si>
    <t>Centrales de abastos restauradas</t>
  </si>
  <si>
    <t>Centrales de abasto restauradas</t>
  </si>
  <si>
    <t>1709013</t>
  </si>
  <si>
    <t>Centros de acopio adecuados</t>
  </si>
  <si>
    <t>Los centros de acopio cumplen la función de reunir la producción para su posterior distribución y comercialización</t>
  </si>
  <si>
    <t>Número de centros de acopio</t>
  </si>
  <si>
    <t>1709014</t>
  </si>
  <si>
    <t>Centros de acopio ampliados</t>
  </si>
  <si>
    <t>1709015</t>
  </si>
  <si>
    <t>Centros de acopio con reforzamiento estructural</t>
  </si>
  <si>
    <t>1709016</t>
  </si>
  <si>
    <t>Centros de acopio construidos</t>
  </si>
  <si>
    <t>1709017</t>
  </si>
  <si>
    <t>Centros de acopio modificados</t>
  </si>
  <si>
    <t>1709018</t>
  </si>
  <si>
    <t>Centros de acopio restaurados</t>
  </si>
  <si>
    <t>1709019</t>
  </si>
  <si>
    <t>Centros logísticos agropecuarios adecuados</t>
  </si>
  <si>
    <t>Los centros logísticos son entendidos como equipamientos localizados estratégicamente en regiones altamente productivas con el objeto de concentrar y suministrar Servicio complementarios a sus actividades principales.</t>
  </si>
  <si>
    <t>1709020</t>
  </si>
  <si>
    <t>Centros logísticos agropecuarios ampliados</t>
  </si>
  <si>
    <t>1709021</t>
  </si>
  <si>
    <t>Centros logísticos agropecuarios con reforzamiento estructural</t>
  </si>
  <si>
    <t>1709022</t>
  </si>
  <si>
    <t>Centros logísticos agropecuarios construidos</t>
  </si>
  <si>
    <t>1709023</t>
  </si>
  <si>
    <t>Centros logísticos agropecuarios modificados</t>
  </si>
  <si>
    <t>1709024</t>
  </si>
  <si>
    <t>Centros logísticos agropecuarios restaurados</t>
  </si>
  <si>
    <t>1709025</t>
  </si>
  <si>
    <t>Cuartos Fríos adecuados</t>
  </si>
  <si>
    <t>Lugar determinado para la manipulación de productos frescos y productos no elaborados. También es uno de los lugares de recepción de mercancías para que posteriormente sean ordenados en las distintas neveras.</t>
  </si>
  <si>
    <t>Número de cuartos fríos</t>
  </si>
  <si>
    <t>1709026</t>
  </si>
  <si>
    <t>Cuartos Fríos ampliados</t>
  </si>
  <si>
    <t>1709027</t>
  </si>
  <si>
    <t>Cuartos Fríos con reforzamiento estructural</t>
  </si>
  <si>
    <t>1709028</t>
  </si>
  <si>
    <t>Cuartos Fríos construidos</t>
  </si>
  <si>
    <t>1709029</t>
  </si>
  <si>
    <t>Cuartos Fríos modificados</t>
  </si>
  <si>
    <t>1709030</t>
  </si>
  <si>
    <t>Cuartos Fríos restaurados</t>
  </si>
  <si>
    <t>Productores beneficiarios de nuevos esquemas e instrumentos financieros para la gestión de riesgos agropecuarios.</t>
  </si>
  <si>
    <t>Cadenas productivas apoyadas con coberturas cambiarias</t>
  </si>
  <si>
    <t xml:space="preserve">Cadenas productivas apoyadas con coberturas de precios </t>
  </si>
  <si>
    <t>1703003</t>
  </si>
  <si>
    <t>Servicio de información para la gestión de riesgos agropecuarios</t>
  </si>
  <si>
    <t>Productores capacitados en el uso de información para la gestión de riesgos agropecuarios</t>
  </si>
  <si>
    <t>Redes agro meteorológica privadas vinculadas a la red nacional</t>
  </si>
  <si>
    <t>1703004</t>
  </si>
  <si>
    <t>Servicio de apoyo financiero a través de Incentivos a la Capitalización rural - ICR</t>
  </si>
  <si>
    <t>Proyectos productivos con Incentivos a la Capitalización rural -ICR Otorgados</t>
  </si>
  <si>
    <t>1703005</t>
  </si>
  <si>
    <t>Servicio de apoyo financiero con la Línea especial de crédito -LEC</t>
  </si>
  <si>
    <t>Líneas de crédito transitorias que ofrecen recursos con tasas de interés subsidiadas mediante aportes del Gobierno Nacional, junto con plazos favorables. La Comisión Nacional de Crédito Agropecuario (CNCA) evalúa la justificación técnica y las condiciones de crédito de la línea especial, con base en las necesidades de los productores y la disponibilidad de recursos del Gobierno Nacional.</t>
  </si>
  <si>
    <t>Proyectos productivos con línea Especial de Crédito - LEC otorgada</t>
  </si>
  <si>
    <t>1703006</t>
  </si>
  <si>
    <t>Servicio de apoyo financiero para el acceso al crédito agropecuario y rural</t>
  </si>
  <si>
    <t>Productores  con acceso a crédito agropecuario y rural</t>
  </si>
  <si>
    <t>Créditos garantizados con  Fondo Agropecuario de Garantías - FAG</t>
  </si>
  <si>
    <t>1703007</t>
  </si>
  <si>
    <t>Servicio de apoyo financiero para el alivio de las deudas de productores afectados por eventos imprevisibles</t>
  </si>
  <si>
    <t>Número de obligaciones</t>
  </si>
  <si>
    <t>Obligaciones Adquiridas a través del FONSA</t>
  </si>
  <si>
    <t>1703008</t>
  </si>
  <si>
    <t>Servicio de apoyo financiero para el fomento y la reactivación agropecuaria</t>
  </si>
  <si>
    <t>Productores beneficiados con compra de cartera a través del Programa Nacional de Reactivación Agropecuario - PRAN</t>
  </si>
  <si>
    <t>1701001</t>
  </si>
  <si>
    <t>Servicio de apoyo financiero para soluciones de vivienda rural</t>
  </si>
  <si>
    <t>Corresponde al instrumento del Subsidio Familiar de Vivienda de Interés Social Rural asignado por el Estado a un hogar por una sola vez con el cual se garantiza el derecho a una solución de vivienda de interés social rural digna.</t>
  </si>
  <si>
    <t>Subsidios de VISR asignados</t>
  </si>
  <si>
    <t>Subsidios de VISR nueva asignados</t>
  </si>
  <si>
    <t>Subsidios de mejoramiento de VISR asignados</t>
  </si>
  <si>
    <t>1701002</t>
  </si>
  <si>
    <t>Viviendas de interés social rural construidas</t>
  </si>
  <si>
    <t xml:space="preserve">Corresponde a la solución de vivienda de interés social rural nueva construida y entregada por el Estado al hogar que le fue asignado el Subsidio Familiar de Vivienda de Interés Social Rural para construcción de vivienda nueva. </t>
  </si>
  <si>
    <t>Número de viviendas</t>
  </si>
  <si>
    <t>Viviendas palafíticas construidas</t>
  </si>
  <si>
    <t>1701003</t>
  </si>
  <si>
    <t>Viviendas de interés social rural mejoradas</t>
  </si>
  <si>
    <t>Mejoramiento: Deficiencias en estructura principal, cimientos, muros o cubierta; Carencia en los sistemas de alcantarillado o sistema para la disposición final de aguas servidas; Carencia o deficiencia de cocinas; Pisos en tierra o materiales inapropiados; Construcción en materiales provisionales (latas, telas asfáltica y madera de desecho entre otros).</t>
  </si>
  <si>
    <t>Viviendas de Interés Social Rural mejoradas</t>
  </si>
  <si>
    <t>1701004</t>
  </si>
  <si>
    <t>Unidades sanitarias con saneamiento básico para vivienda rural construidas</t>
  </si>
  <si>
    <t>Para subsanar carencia de baños. Sistemas sépticos, letrinas y biodigestor clarificador entre otros.</t>
  </si>
  <si>
    <t>Número de unidades sanitarias</t>
  </si>
  <si>
    <t>1701005</t>
  </si>
  <si>
    <t>Unidades sanitarias con saneamiento básico para vivienda rural adecuadas</t>
  </si>
  <si>
    <t>1701006</t>
  </si>
  <si>
    <t>Unidades sanitarias con saneamiento básico para vivienda rural modificadas</t>
  </si>
  <si>
    <t>1701007</t>
  </si>
  <si>
    <t>Unidades sanitarias con saneamiento básico para vivienda rural mantenidas</t>
  </si>
  <si>
    <t>1702001</t>
  </si>
  <si>
    <t>Casas comunitarias campesinas adecuadas</t>
  </si>
  <si>
    <t>Espacios comunitarios campesinos para intercambio de productos, reuniones y alojamiento.</t>
  </si>
  <si>
    <t>Número de casas comunitarias campesinas</t>
  </si>
  <si>
    <t>1702002</t>
  </si>
  <si>
    <t>Casas comunitarias campesinas ampliadas</t>
  </si>
  <si>
    <t>1702003</t>
  </si>
  <si>
    <t>Casas comunitarias campesinas con reforzamiento estructural</t>
  </si>
  <si>
    <t>1702004</t>
  </si>
  <si>
    <t>Casas comunitarias campesinas construidas</t>
  </si>
  <si>
    <t>1702005</t>
  </si>
  <si>
    <t>Casas comunitarias campesinas modificadas</t>
  </si>
  <si>
    <t>1702006</t>
  </si>
  <si>
    <t>Casas comunitarias campesinas restauradas</t>
  </si>
  <si>
    <t>1702007</t>
  </si>
  <si>
    <t>Servicio de apoyo financiero para proyectos productivos</t>
  </si>
  <si>
    <t>Subsidio o cofinanciación para el establecimiento o fortalecimiento de proyectos productivos agropecuarios.</t>
  </si>
  <si>
    <t>Proyectos productivos cofinanciados</t>
  </si>
  <si>
    <t>Pequeños productores apoyados</t>
  </si>
  <si>
    <t>Familias beneficiadas</t>
  </si>
  <si>
    <t>Mujeres beneficiadas</t>
  </si>
  <si>
    <t>1702008</t>
  </si>
  <si>
    <t>Servicio de apoyo financiero para educación en carreras agropecuarias o afines</t>
  </si>
  <si>
    <t>Becas para cursos y carreras técnicas, tecnológicas y profesionales relacionadas con el agro a jóvenes campesinos de todo el país</t>
  </si>
  <si>
    <t>Número de jóvenes</t>
  </si>
  <si>
    <t>Jóvenes rurales apoyados para el acceso a la educación superior en temas agropecuarios</t>
  </si>
  <si>
    <t>1702009</t>
  </si>
  <si>
    <t>Servicio de apoyo financiero para el acceso a activos productivos y de comercialización</t>
  </si>
  <si>
    <t>Cofinanciación para la adquisición de activos productivos que se pueden clasificar en capital humano, la tierra y los bienes de capital productivo (Infraestructura, maquinaria y equipos, insumos y material vegetal, especies zootécnicas y acuícolas). Comercialización comprende actividades relacionadas con el proceso que va desde el acopio de los productos agropecuarios, distribución y consumo.</t>
  </si>
  <si>
    <t>Productores apoyados con activos productivos y de comercialización</t>
  </si>
  <si>
    <t>Activos productivos para la acuicultura y pesca entregados</t>
  </si>
  <si>
    <t xml:space="preserve">Pescadores atendidos </t>
  </si>
  <si>
    <t>Productores acuícolas apoyados</t>
  </si>
  <si>
    <t>1702010</t>
  </si>
  <si>
    <t>Servicio de asistencia técnica agropecuaria dirigida a pequeños productores</t>
  </si>
  <si>
    <t>Atención integral a productores agrícolas, pecuarios, forestales y acuícolas o pesqueros en: Aptitud de suelos; Tecnologías y recursos para actividad productiva; Procedimientos para acceder al financiamiento; Mercadeo; organización de productores y Dotación de infraestructura productiva. Pequeño Productor:se dedica a actividad agropecuaria, pesquera, acuícola cuyos activos NO superen los 200 SMMLV</t>
  </si>
  <si>
    <t>Número de pequeños productores rurales</t>
  </si>
  <si>
    <t>Pequeños productores rurales asistidos técnicamente</t>
  </si>
  <si>
    <t>1702012</t>
  </si>
  <si>
    <t>Servicio de educación informal en temas administrativos y de gestión financiera a pequeños productores</t>
  </si>
  <si>
    <t>Número de formas</t>
  </si>
  <si>
    <t xml:space="preserve">Formas organizativas capacitadas </t>
  </si>
  <si>
    <t xml:space="preserve">Personas capacitadas </t>
  </si>
  <si>
    <t>1703001</t>
  </si>
  <si>
    <t>Agendas por cadenas agro productivas formuladas</t>
  </si>
  <si>
    <t>Agendas territoriales formuladas</t>
  </si>
  <si>
    <t>Documentos de lineamientos técnicos para el desarrollo de instrumentos de financiamiento sectoriales elaborados</t>
  </si>
  <si>
    <t>Documentos técnicos de instrumentos financieros de transferencia de riesgos agropecuarios elaborados</t>
  </si>
  <si>
    <t>Documentos Técnicos de planes de gestión de riesgo por cadena agro productiva y por territorio elaborados</t>
  </si>
  <si>
    <t>Documentos técnicos para la medición y evaluación de pérdidas y daños ante riesgos financieros, de mercado y fenómenos naturales presentados</t>
  </si>
  <si>
    <t>Instrumentos de financiamiento implementados</t>
  </si>
  <si>
    <t>Nuevos instrumentos financieros de apoyo para la gestión de riesgos agropecuarios implementados</t>
  </si>
  <si>
    <t>1703002</t>
  </si>
  <si>
    <t>Documentos Metodológicos elaborados</t>
  </si>
  <si>
    <t>Manual metodológico para la formulación de agendas territoriales elaborado</t>
  </si>
  <si>
    <t>Manual metodológico para la formulación de planes de gestión de riesgos por cadena elaborado</t>
  </si>
  <si>
    <t>Alertas tempranas agroclimáticas reportadas</t>
  </si>
  <si>
    <t>1702014</t>
  </si>
  <si>
    <t>Servicio de apoyo para el acceso a maquinaria y equipos</t>
  </si>
  <si>
    <t>Contempla el acceso de los pequeños productores a los bancos de maquinaria a partir de figuras como el arriendo.</t>
  </si>
  <si>
    <t>Productores beneficiados con acceso a maquinaria y equipo</t>
  </si>
  <si>
    <t>1707042</t>
  </si>
  <si>
    <t>Servicios de vacunación para especies animales de interés agropecuario</t>
  </si>
  <si>
    <t xml:space="preserve">Consiste en la aplicación de biológicos en prácticas de medicina preventiva y/o curativa con el objeto de proteger las especies animales frente a riesgos sanitarios </t>
  </si>
  <si>
    <t>Número de animales</t>
  </si>
  <si>
    <t>Animales vacunados</t>
  </si>
  <si>
    <t>Dosis vacunales adquiridas</t>
  </si>
  <si>
    <t>Dosis vacunales aplicadas</t>
  </si>
  <si>
    <t>Bovinos y/o bufalinos vacunados contra fiebre aftosa</t>
  </si>
  <si>
    <t>Bovinos y/o bufalinos vacunados contra bruselosis bovina</t>
  </si>
  <si>
    <t>Porcinos vacunados contra peste porcina clásica</t>
  </si>
  <si>
    <t>Aves vacunadas contra la enfermedad de Newcastle</t>
  </si>
  <si>
    <t>Équidos vacunados contra encefalitis equina</t>
  </si>
  <si>
    <t>Animales vacunados contra rabia silvestre</t>
  </si>
  <si>
    <t>Animales vacunados contra enfermedades de control no oficial</t>
  </si>
  <si>
    <t>1707043</t>
  </si>
  <si>
    <t>Servicios de control de parásitos para especies de interés agropecuario</t>
  </si>
  <si>
    <t>Consiste en el desarrollo de prácticas enfocadas a promover y proteger la salud de las especies animales por medio del control de parásitos internos y/o extermos . Incluye aplicación de vermífugos, baños, entre otros</t>
  </si>
  <si>
    <t>Animales atendidos</t>
  </si>
  <si>
    <t>1702013</t>
  </si>
  <si>
    <t>Servicios de  información de pesca artesanal</t>
  </si>
  <si>
    <t>Número de usuarios del sistema</t>
  </si>
  <si>
    <t>Personas capacitadas en el sistema de información de tierras rurales</t>
  </si>
  <si>
    <t>1704005</t>
  </si>
  <si>
    <t>Servicio de Información Observatorio de Tierras</t>
  </si>
  <si>
    <t>Observatorio de tierras implementado</t>
  </si>
  <si>
    <t>Soluciones tecnológicas diseñadas</t>
  </si>
  <si>
    <t>Soluciones tecnológicas implementadas</t>
  </si>
  <si>
    <t>Análisis y diseño de módulos</t>
  </si>
  <si>
    <t>1710009</t>
  </si>
  <si>
    <t>Documentos de evaluación elaborados</t>
  </si>
  <si>
    <t>Documentos de evaluación en el marco de los Programas de Desarrollo con Enfoque Territorial elaborados</t>
  </si>
  <si>
    <t>1710008</t>
  </si>
  <si>
    <t>Servicio de apoyo financiero para proyectos de desarrollo rural</t>
  </si>
  <si>
    <t xml:space="preserve">Proyectos para el logro de la transformación del territorio  </t>
  </si>
  <si>
    <t>Proyectos de desarrollo rural cofinanciados</t>
  </si>
  <si>
    <t>Proyectos de desarrollo rural en el marco de los Programas de Desarrollo Rural con Enfoque Territorial cofinanciados</t>
  </si>
  <si>
    <t>1710001</t>
  </si>
  <si>
    <t>Servicio de apoyo al fortalecimiento de capacidades territoriales.</t>
  </si>
  <si>
    <t>Proyectos de fortalecimiento de capacidades dirigidos a los actores territoriales  institucionales, sociales y comunitarios  que participen en la formulación e implementación  de los planes de renovación territorial.</t>
  </si>
  <si>
    <t>Proyectos de fortalecimiento de capacidades a los actores territoriales institucionales, sociales y comunitarios financiados.</t>
  </si>
  <si>
    <t>1710002</t>
  </si>
  <si>
    <t>Documentos que contienen  los planes de renovación territorial formulados mediante el mecanismo de planificación participativa del Programa de Desarrollo con Enfoque Territorial  en los 3 niveles de planificación territorial: nivel de núcleo de veredas, nivel municipal y nivel subregional.</t>
  </si>
  <si>
    <t>Planes de Renovación Territorial formulados</t>
  </si>
  <si>
    <t>Planes de Acción para la Transformación Regional formulados</t>
  </si>
  <si>
    <t>Pactos municipales para la transformación regional formulados</t>
  </si>
  <si>
    <t>Pactos Comunitarios para la Transformación Regional formulados.</t>
  </si>
  <si>
    <t>1710003</t>
  </si>
  <si>
    <t>Servicio de acompañamiento técnico para la formulación y estructuración de proyectos estratégicos para la renovación del territorio</t>
  </si>
  <si>
    <t>Proyectos estratégicos para la renovación del territorio,  identificados en los procesos de construcción de los programas de desarrollo con enfoque territorial - PDET,  los cuales una vez priorizados se estructuran para su gestión y ejecución.</t>
  </si>
  <si>
    <t>Proyectos estratégicos estructurados</t>
  </si>
  <si>
    <t>1710004</t>
  </si>
  <si>
    <t>Servicios de apoyo financiero  para la implementación de proyectos de pequeña infraestructura comunitaria</t>
  </si>
  <si>
    <t>Proyectos de pequeña infraestructura comunitaria implementados para contribuir a la reconstrucción social, económica e institucional de los territorios objetos de intervención a partir de la planeación participativa, como mecanismos de respuesta a las necesidades prioritarias para la renovación de los territorios.</t>
  </si>
  <si>
    <t>Proyectos de pequeña infraestructura comunitaria implementados</t>
  </si>
  <si>
    <t>1710005</t>
  </si>
  <si>
    <t>Servicios de apoyo financiero para asistencia alimentaria</t>
  </si>
  <si>
    <t>Familias vinculadas a procesos de sustitución de cultivos de uso ilícito beneficiadas con la implementación del componente de asistencia alimentaria inmediata que consiste en la entrega de una contraprestación económica frente al cumplimiento de compromisos establecidos, entre estos la  eliminación, no siembra y no resiembra de cultivos de uso ilícito en sus predios.</t>
  </si>
  <si>
    <t>Familias vinculadas a procesos de sustitución de cultivos de uso ilícito beneficiadas con implementación de asistencia alimentaria inmediata</t>
  </si>
  <si>
    <t>1710006</t>
  </si>
  <si>
    <t xml:space="preserve">Servicios de apoyo financiero para proyectos de generación de ingresos </t>
  </si>
  <si>
    <t>Familias, organizaciones y familias vinculadas a procesos de sustitución de cultivos ilícitos beneficiadas con implementación de proyectos de generación de ingresos como estrategia de atención inmediata para la reactivación económica de los territorios afectados por el conflicto y priorizados en el marco de la implementación del "Acuerdo Final para la terminación del conflicto y la construcción de una paz estable y duradera"</t>
  </si>
  <si>
    <t>Familias beneficiadas con proyectos de generación de ingresos</t>
  </si>
  <si>
    <t>Organizaciones apoyadas  con  procesos de fortalecimiento de proyectos de generación de ingresos</t>
  </si>
  <si>
    <t>Familias vinculadas a procesos de sustitución de cultivos de uso ilícito beneficiadas con implementación  de iniciativas de generación de ingresos</t>
  </si>
  <si>
    <t>Familias con proyectos de generación de ingresos rápidos implementados</t>
  </si>
  <si>
    <t>Familias con proyectos productivos de largo plazo implementados</t>
  </si>
  <si>
    <t>Familias con proyectos de seguridad alimentaria implementados</t>
  </si>
  <si>
    <t>1710007</t>
  </si>
  <si>
    <t>Servicios de información para la renovación del territorio</t>
  </si>
  <si>
    <t xml:space="preserve">Número de usuarios </t>
  </si>
  <si>
    <t>Disponibilidad del Servicio de información para la gestión de la entidad</t>
  </si>
  <si>
    <t>Herramienta de inteligencia de negocios desarrollada</t>
  </si>
  <si>
    <t>Marco de referencia empresarial de interoperabilidad adoptado</t>
  </si>
  <si>
    <t>Módulos de sistemas de información implementados</t>
  </si>
  <si>
    <t>Plataforma en operación</t>
  </si>
  <si>
    <t>1799044</t>
  </si>
  <si>
    <t>1704020</t>
  </si>
  <si>
    <t>Servicio de administración sobre limitaciones a la propiedad</t>
  </si>
  <si>
    <t>En aplicación de la Ley 160 de 1994 y el Acuerdo 349 de 2014, se debe decidir sobre las limitaciones a la propiedad de predios adjudicados o de subsidios otorgados (enajenación, fraccionamiento y desenglobe), así como la aplicación de condición resolutoria, caducidad administrativa y levantamiento de gravámenes de hipoteca y valorización.</t>
  </si>
  <si>
    <t>Decisiones administrativas sobre limitaciones a la propiedad adoptadas</t>
  </si>
  <si>
    <t>1704014</t>
  </si>
  <si>
    <t>Servicio de apoyo financiero para la formalización de la propiedad privada rural</t>
  </si>
  <si>
    <t>Apoyar las gestiones para el levantamiento de la información, geográfica, catastral y predial necesarias para formalizar el derecho de dominio de predios rurales, y  acompañar a los interesados en la realización de trámites administrativos, notariales y registrales no cumplidos oportunamente con fundamento en la posesión material sobre predios que tengan antecedentes registrales de derecho de propiedad.</t>
  </si>
  <si>
    <t xml:space="preserve">Predios de pequeña propiedad privada rural formalizados  </t>
  </si>
  <si>
    <t>Títulos registrados en Oficinas de Registro de Instrumentos Públicos (ORIP)</t>
  </si>
  <si>
    <t>Hectáreas de pequeña propiedad privada rural formalizadas</t>
  </si>
  <si>
    <t>1704015</t>
  </si>
  <si>
    <t>Servicio de asistencia jurídica y técnica para adelantar los procedimientos administrativos especiales agrarios</t>
  </si>
  <si>
    <t>Realizar las actuaciones administrativas procedimentales que tienen por objeto la protección de los bienes baldíos para garantizar la seguridad jurídica y la posterior administración de los mismos.</t>
  </si>
  <si>
    <t>Número de procedimientos</t>
  </si>
  <si>
    <t xml:space="preserve">Hectáreas regularizadas </t>
  </si>
  <si>
    <t xml:space="preserve">Procedimientos administrativos especiales agrarios culminados con acto administrativo definitivo para el ordenamiento social de la propiedad </t>
  </si>
  <si>
    <t>1704016</t>
  </si>
  <si>
    <t>Servicio de asistencia jurídica y técnica para asegurar el cumplimiento de la función ecológica y social de la propiedad</t>
  </si>
  <si>
    <t>Realizar las actuaciones administrativas procedimentales que tienen por objeto la velar por el cumplimiento de la función ecológica y social de la propiedad de los predios rurales.</t>
  </si>
  <si>
    <t>Actos administrativos definitivos inscritos en Oficinas de Registro de Instrumentos Públicos (ORIP)</t>
  </si>
  <si>
    <t>1704017</t>
  </si>
  <si>
    <t>Servicio de apoyo para el fomento de la formalidad</t>
  </si>
  <si>
    <t>Estrategias de comunicación efectiva sobre los beneficios de contar con su título de propiedad en regla y los documentos correspondientes y que sus acciones derivadas o el reparto de la tierra a sus descendientes mantengan la línea de la formalidad.</t>
  </si>
  <si>
    <t xml:space="preserve">Personas sensibilizadas en la formalización </t>
  </si>
  <si>
    <t>1704018</t>
  </si>
  <si>
    <t>Servicio de acompañamiento para la elaboración de planes de desarrollo sostenible</t>
  </si>
  <si>
    <t>El Acuerdo 024/96 asigna a la ANT la función de convocar a los Consejos Municipales de Desarrollo Rural, instituciones y organizaciones para preparar el PDS, definir y concertar acciones que propendan por el mejoramiento de la ZRC, por lo que realiza la articulación con las diversas instituciones y con la comunidad para la realización de los PDS.</t>
  </si>
  <si>
    <t>Planes de desarrollo sostenible acompañados</t>
  </si>
  <si>
    <t>1704019</t>
  </si>
  <si>
    <t>Servicio de adjudicación de bienes fiscales patrimoniales</t>
  </si>
  <si>
    <t>Es un acto administrativo, mediante el cual la  normatividad vigente establece el impulso y la decisión de los procesos administrativos de acceso a tierras.</t>
  </si>
  <si>
    <t>Familias beneficiadas con la adjudicación de bienes fiscales patrimoniales.</t>
  </si>
  <si>
    <t>Hectáreas de baldíos adjudicados</t>
  </si>
  <si>
    <t>1799009</t>
  </si>
  <si>
    <t>1799010</t>
  </si>
  <si>
    <t>1799011</t>
  </si>
  <si>
    <t>1799012</t>
  </si>
  <si>
    <t>1799013</t>
  </si>
  <si>
    <t>1799014</t>
  </si>
  <si>
    <t>1799015</t>
  </si>
  <si>
    <t>1799016</t>
  </si>
  <si>
    <t>1709091</t>
  </si>
  <si>
    <t>Infraestructura de trapiche panelero construida y dotada</t>
  </si>
  <si>
    <t>Hace referencia a la construcción y dotación de la infraestructura de trapiche panelero. Un trapiche panelero es aquel establecimiento donde se extrae y evapora el jugo de la caña de azúcar y se elabora la panela con un rendimiento o capacidad igual a 100 kg/h (Resolución 779 de 2006).</t>
  </si>
  <si>
    <t>Número de trapiches paneleros</t>
  </si>
  <si>
    <t>Trapiches paneleros construidos y dotados</t>
  </si>
  <si>
    <t>1709092</t>
  </si>
  <si>
    <t>Infraestructura de trapiche panelero con mantenimiento</t>
  </si>
  <si>
    <t>Hace referencia al mantenimiento de la infraestructura de trapiche panelero. Un trapiche panelero es aquel establecimiento donde se extrae y evapora el jugo de la caña de azúcar y se elabora la panela con un rendimiento o capacidad igual a 100 kg/h.  (Resolución 779 de 2006).</t>
  </si>
  <si>
    <t>Trapiches paneleros con mantenimiento</t>
  </si>
  <si>
    <t>1709093</t>
  </si>
  <si>
    <t>Servicio de procesamiento de caña panelera</t>
  </si>
  <si>
    <t>Corresponde a la operación del procesamiento de caña panelera en el trapiche para la obtención de panela.</t>
  </si>
  <si>
    <t>Trapiches paneleros con servicio de procesamiento de caña.</t>
  </si>
  <si>
    <t>1709094</t>
  </si>
  <si>
    <t>Servicio de beneficio de animales destinados para el consumo humano</t>
  </si>
  <si>
    <t>Animales sacrificados</t>
  </si>
  <si>
    <t>1709095</t>
  </si>
  <si>
    <t xml:space="preserve">Plantas de beneficio animal con mantenimiento </t>
  </si>
  <si>
    <t>1709096</t>
  </si>
  <si>
    <t xml:space="preserve">Estudios de preinversión </t>
  </si>
  <si>
    <t xml:space="preserve">Estudios de preinversión realizados </t>
  </si>
  <si>
    <t>1702015</t>
  </si>
  <si>
    <t>Servicio de asesoría para el fortalecimiento de la asociatividad</t>
  </si>
  <si>
    <t>Acompañamiento a asociaciones de productores ya conformadas o en proceso de conformación en temas administrativos y de organización.</t>
  </si>
  <si>
    <t>Asociaciones apoyadas</t>
  </si>
  <si>
    <t>1708042</t>
  </si>
  <si>
    <t>Comprende el diseño, implementación y mantenimiento  de la plataforma tecnológica y su información con los datos para la planificación y ejecución de la política del sector agropecuario</t>
  </si>
  <si>
    <t>1708043</t>
  </si>
  <si>
    <t>Servicio de análisis de Información para la planificación agropecuaria</t>
  </si>
  <si>
    <t>Comprende el desarrollo de los procesos de análisis espacial y estadístico de datos, para la planificación en materia de Ordenamiento productivo y social de la propiedad.</t>
  </si>
  <si>
    <t>número de análisis</t>
  </si>
  <si>
    <t>Análisis generados</t>
  </si>
  <si>
    <t>1708044</t>
  </si>
  <si>
    <t>Servicio de gestión de información para la planificación agropecuaria</t>
  </si>
  <si>
    <t>Comprende el desarrollo de los procesos de identificación, acceso, estructuración y administración  de la información para la  planificación rural agropecuaria en especial en en materia de Ordenamiento productivo y social de la propiedad.</t>
  </si>
  <si>
    <t>Bases de datos producidos</t>
  </si>
  <si>
    <t>1708045</t>
  </si>
  <si>
    <t>Servicio de apoyo a la gestión de conocimiento y comunicaciones</t>
  </si>
  <si>
    <t>Comprende el desarrollo de los procesos de gestión de conocimiento interno y externo de la entidad, así como la divulgación, socialización y retroalimetación de los productos y servicios producidos en la gestión del territorio para usos agropecuarios.</t>
  </si>
  <si>
    <t>1704021</t>
  </si>
  <si>
    <t>Documentos técnicos en donde se realiza el seguimiento y el análisis de resultados e impactos de una política pública  a través de indicadores,  índices y tasas y otras herramientas técnicas para la toma de decisiones.</t>
  </si>
  <si>
    <t>Documentos de Evaluación de Ordenamiento Social y Mercado de Tierras elaborados</t>
  </si>
  <si>
    <t>Documentos de Evaluación de Ordenamiento Productivo y Adecuación de Tierras elaborados.</t>
  </si>
  <si>
    <t>1706008</t>
  </si>
  <si>
    <t>Servicio de apoyo financiero para la organización de ferias nacionales e internacionales</t>
  </si>
  <si>
    <t>Número de ferias</t>
  </si>
  <si>
    <t>Ferias nacionales e internacionales organizadas</t>
  </si>
  <si>
    <t>1706009</t>
  </si>
  <si>
    <t>Incluye documentos y estudios de mercados relacionados con las cadenas productivas agropecuarias (incluye documentos de mercados locales, regionales, nacionales e internacionales)</t>
  </si>
  <si>
    <t>Estudios de mercado realizados</t>
  </si>
  <si>
    <t>1799052</t>
  </si>
  <si>
    <t>1799053</t>
  </si>
  <si>
    <t>1799054</t>
  </si>
  <si>
    <t>1799055</t>
  </si>
  <si>
    <t>1799056</t>
  </si>
  <si>
    <t>1799058</t>
  </si>
  <si>
    <t>1799059</t>
  </si>
  <si>
    <t>1799060</t>
  </si>
  <si>
    <t>Desarrollo Modulo de mercado de tierras</t>
  </si>
  <si>
    <t>Avance en análisis y diseño del sistema</t>
  </si>
  <si>
    <t>Avance en la implementación del sistema</t>
  </si>
  <si>
    <t>Información actualizada</t>
  </si>
  <si>
    <t>Cobertura de área sembrada con seguro agropecuario</t>
  </si>
  <si>
    <t>Plataforma tecnológica implementada</t>
  </si>
  <si>
    <t>Cobertura de Servicio de inspección, vigilancia y control ampliada</t>
  </si>
  <si>
    <t>Almacenadas</t>
  </si>
  <si>
    <t>1707021</t>
  </si>
  <si>
    <t>Servicio de certificación de semillas para siembra</t>
  </si>
  <si>
    <t>Controla la producción de semillas certificadas y seleccionadas y supervisa los procesos de importación, unidades de investigación de semillas producidas por métodos de mejoramiento convencionales y no convencionales, como los Organismos Modificados Genéticamente.</t>
  </si>
  <si>
    <t>Toneladas de semillas</t>
  </si>
  <si>
    <t>Semillas certificadas</t>
  </si>
  <si>
    <t>19</t>
  </si>
  <si>
    <t>1999062</t>
  </si>
  <si>
    <t>156</t>
  </si>
  <si>
    <t>1901156</t>
  </si>
  <si>
    <t>Cuartos fríos con mantenimiento</t>
  </si>
  <si>
    <t>Incluye el mantenimiento preventivo y correctivo a los equipos y áreas destinadas a asegurar la correcta conservación de inmunobiológicos.</t>
  </si>
  <si>
    <t>Metros cuadrados de cuartos fríos</t>
  </si>
  <si>
    <t>1901035</t>
  </si>
  <si>
    <t>Servicio de apoyo en suministros de tecnologías en salud para la atención a población</t>
  </si>
  <si>
    <t>EL servicio de apoyo en suministros de tecnologías en salud para la atención a población incluye los eventos de interés en salud publica vigilados por laboratorio o por las redes especiales desde la Dirección de Redes en Salud Publica</t>
  </si>
  <si>
    <t>número de eventos de interes en salud publica</t>
  </si>
  <si>
    <t>Eventos de interés en salud publica vigilados por laboratorio o por las redes especiales desde la Dirección de Redes en Salud Publica</t>
  </si>
  <si>
    <t>1901037</t>
  </si>
  <si>
    <t>Servicio de laboratorio de referencia</t>
  </si>
  <si>
    <t>El servicio de laboratorio de referencia incluye  aspectos como el de la plataforma de redes del conocimiento en funcionamiento y actualizada, las mesas de trabajo  y  los modelos de análisis generados  entre otros.</t>
  </si>
  <si>
    <t>Laboratorio de referencia</t>
  </si>
  <si>
    <t xml:space="preserve">Plataforma de redes del conocimiento en funcionamiento y actualizada  </t>
  </si>
  <si>
    <t xml:space="preserve">Mesas de trabajo </t>
  </si>
  <si>
    <t xml:space="preserve">Documento con modelos de análisis generados </t>
  </si>
  <si>
    <t>1901039</t>
  </si>
  <si>
    <t>Servicio de divulgación en monitoreo y organización de la red de bancos de sangre y Servicio de transfusión</t>
  </si>
  <si>
    <t>El servicio de divulgación en monitoreo  y organización de la red de bancos de sangre y Servicio de transfusión se realizar con las organización de la red de bancos de sangre y Servicio de transfusión.</t>
  </si>
  <si>
    <t>Número de actividades de monitoreo y organización de la red de bancos de sangre y servicios de transfusión</t>
  </si>
  <si>
    <t>Actividades de monitoreo  y organización de la red de bancos de sangre y Servicio de transfusión</t>
  </si>
  <si>
    <t>1901040</t>
  </si>
  <si>
    <t>Servicio de transferencia y apropiación social del conocimiento en bancos de sangre</t>
  </si>
  <si>
    <t xml:space="preserve">El servicio de transferencia y apropiación social del conocimiento se presta a Instituciones  Bancos de Sangre </t>
  </si>
  <si>
    <t>número de instituciones banco de sangre</t>
  </si>
  <si>
    <t xml:space="preserve">Instituciones Banco de Sangre </t>
  </si>
  <si>
    <t>1901041</t>
  </si>
  <si>
    <t>Servicio de atención en salud publica de baja complejidad</t>
  </si>
  <si>
    <t xml:space="preserve">Este servicio  es la atención a pacientes que requieren atención de baja complejidad </t>
  </si>
  <si>
    <t>número de pacientes atendidos en servicios de salud de baja complejidad</t>
  </si>
  <si>
    <t xml:space="preserve">Pacientes atendidos en Servicio de salud de baja complejidad </t>
  </si>
  <si>
    <t>1901043</t>
  </si>
  <si>
    <t>Servicio de coordinación, gestión y supervisión de la red de bancos de sangre y Servicio de transfusión</t>
  </si>
  <si>
    <t>Servicio de Coordinación, gestión y supervisión de la Red  de Bancos de Sangre y Servicio de transfusión orientado a entidades de salud para el  cumplimiento adecuados a estándares de habilitación.</t>
  </si>
  <si>
    <t xml:space="preserve">entidades de salud adecuados a estándares de habilitación para Bancos de Sangre y Servicio de transfusión </t>
  </si>
  <si>
    <t>1901044</t>
  </si>
  <si>
    <t>Servicio de evaluación externa del desempeño para bancos de sangre y Servicio de transfusión</t>
  </si>
  <si>
    <t>El Servicio permite realizar la evaluación externa del desempeño para bancos de sangre y Servicio de transfusión</t>
  </si>
  <si>
    <t>1901046</t>
  </si>
  <si>
    <t>Servicio de salud para pacientes con lepra</t>
  </si>
  <si>
    <t>El Servicio de salud en el enfermedad de Lepra permite generar los documentos de estudios de investigación sobre la enfermedad de lepra</t>
  </si>
  <si>
    <t>Documentos de estudios de investigación realizados sobre la enfermedad de lepra</t>
  </si>
  <si>
    <t>1901048</t>
  </si>
  <si>
    <t>Servicio de investigación, desarrollo e innovación tecnológica en enfermedad de lepra</t>
  </si>
  <si>
    <t>El servicio de investigación, desarrollo e innovación permite realizar las investigaciones científicas en salud, los prototipos en salud, publicaciones en revistas indexadas, proyectos de investigación y desarrollos tecnológicos, entre otros con respecto a la enfermedad de la Lepra.</t>
  </si>
  <si>
    <t>número de investigaciones realizadas en lepra</t>
  </si>
  <si>
    <t>Investigaciones realizadas en lepra</t>
  </si>
  <si>
    <t>Investigaciones publicadas en lepra</t>
  </si>
  <si>
    <t>Participación en eventos de divulgación científica en lepra</t>
  </si>
  <si>
    <t>Publicaciones en revistas indexadas nacionales e internacionales realizadas en lepra</t>
  </si>
  <si>
    <t>Prototipos diseñados en lepra</t>
  </si>
  <si>
    <t>Registros de propiedad intelectual en lepra</t>
  </si>
  <si>
    <t>Patentes obtenidas en lepra</t>
  </si>
  <si>
    <t>Proyectos de investigación financiados en lepra</t>
  </si>
  <si>
    <t>Desarrollos tecnológicos viabilizados en lepra</t>
  </si>
  <si>
    <t>1901049</t>
  </si>
  <si>
    <t>Servicio de evaluación del servicio de las empresas prestadoras de salud</t>
  </si>
  <si>
    <t>El servicio de evaluación de las Empresas Prestadoras de Salud, permite  determinar el estado de las entidades  a través de Encuesta de evaluación del servicio.</t>
  </si>
  <si>
    <t>número de encuesta de evaluación del servicio de las empresas prestadoras de salud aplicadas</t>
  </si>
  <si>
    <t>Encuesta de evaluación del servicio de las Empresas Prestadoras de Salud aplicadas</t>
  </si>
  <si>
    <t>1902001</t>
  </si>
  <si>
    <t xml:space="preserve">Este tipo de documento investigativo esta desarrollando  temas de análisis, metodologías o evaluaciones relacionados con los beneficios, costos y tarifas del aseguramiento en salud. </t>
  </si>
  <si>
    <t>documento de estudios, análisis, metodologías o evaluaciones relacionados con los beneficios, costos y tarifas del aseguramiento en salud.</t>
  </si>
  <si>
    <t>1902003</t>
  </si>
  <si>
    <t>Documento de estudio de sostenibilidad del aseguramiento en salud publicado</t>
  </si>
  <si>
    <t>Actos administrativos de medidas de saneamiento expedidos</t>
  </si>
  <si>
    <t>Documento propuesta con la estrategias para gestionar y racionalizar el impacto de las prestaciones no incluidas en el Plan de Beneficios, en el marco del aseguramiento en salud.</t>
  </si>
  <si>
    <t>Documento de propuesta del Plan de Beneficios de los afiliados al Sistema General de Seguridad Social en Salud.</t>
  </si>
  <si>
    <t>Documentos de lineamientos técnicos sobre coordinación de las acciones necesarias en el Plan de Beneficios.</t>
  </si>
  <si>
    <t>Documentos de lineamientos técnicos de propuestas que permitan establecer los contenidos que definan o modifiquen los Planes Obligatorios de Salud .</t>
  </si>
  <si>
    <t>Documento  propuesta de medicamentos esenciales y genéricos que harán parte de los Planes de Beneficios.</t>
  </si>
  <si>
    <t>Documento propuesta del valor de Unidad de Pago por Capitación de cada Régimen.</t>
  </si>
  <si>
    <t>Documento propuesta del valor por beneficiario de los subsidios a la cotización en salud, sus beneficios y los mecanismos para hacer efectivo el subsidio.</t>
  </si>
  <si>
    <t>Documento  de los criterios para establecer los pagos moderadores de que trata el numeral 3 del artículo 160 y los artículos 164 y 187 de la Ley 100 de 1993.</t>
  </si>
  <si>
    <t>Documento propuesta del régimen aplicable a los pagos compartidos y cuotas moderadoras y proponer el régimen aplicable al cobro de cuotas de recuperación.</t>
  </si>
  <si>
    <t>Documento propuesta del régimen  aplicar las Empresas Prestadoras de Salud para el reconocimiento y pago de las incapacidades originadas en enfermedad general o en licencias de maternidad, según las normas del Régimen Contributivo.</t>
  </si>
  <si>
    <t>Documento  de  reglamentación relativa a las prestaciones económicas a que tienen derecho los afiliados al Sistema General de Seguridad Social en Salud.</t>
  </si>
  <si>
    <t>Documento  diseño de las propuestas para establecer y actualizar un sistema de tarifas.</t>
  </si>
  <si>
    <t>Documento  para el desarrollo y sostenimiento del sistema integrado de gestión institucional.</t>
  </si>
  <si>
    <t>Documento de Beneficios, Costos y Tarifas y Condiciones de Operación del Aseguramiento.</t>
  </si>
  <si>
    <t>Instrumentos de fortalecimiento del proceso de Conciliación elaborados y socializados</t>
  </si>
  <si>
    <t>1902004</t>
  </si>
  <si>
    <t>Incluye el diseño  de normas, leyes, articulados  - políticas de flujo de recursos del sector, entre otras.</t>
  </si>
  <si>
    <t>número de proyectos de normas</t>
  </si>
  <si>
    <t xml:space="preserve">Proyectos de normas generados </t>
  </si>
  <si>
    <t>1902005</t>
  </si>
  <si>
    <t>Documento metodológico</t>
  </si>
  <si>
    <t>Este tipo de documento son los Instrumentos de fortalecimiento entre otras de la función Jurisdiccional.</t>
  </si>
  <si>
    <t>Documento de Instrumentos de fortalecimiento de la función Jurisdiccional elaborados y socializados</t>
  </si>
  <si>
    <t>1902006</t>
  </si>
  <si>
    <t>Servicio de apoyo a la elaboración de planes financieros territoriales de salud</t>
  </si>
  <si>
    <t>Es el servicio que  permite brindar apoyo a las entidades territoriales para estructurar y definir el Plan Financiero</t>
  </si>
  <si>
    <t>Número de planes financieros</t>
  </si>
  <si>
    <t>Planes Financieros Territoriales de Salud elaborados por las Entidades Territoriales</t>
  </si>
  <si>
    <t>1902007</t>
  </si>
  <si>
    <t>Servicio de asistencia técnica a las entidades territoriales para la implementación y/o ejecución de los planes financieros territoriales de salud</t>
  </si>
  <si>
    <t>Consiste en la asistencia técnica a las entidades territoriales para la implementación y/o ejecución de los Planes Financieros Territoriales de Salud</t>
  </si>
  <si>
    <t>Entidades Territoriales asistidas</t>
  </si>
  <si>
    <t>1902008</t>
  </si>
  <si>
    <t>Servicio de recobros por prestación de tecnologías y servicios No incluidas en el Productos Bioterapéuticos de Referencia - Subcuenta del Seguro de Riesgos Catastróficos y Accidentes de Transito, tramitados en el periodo.</t>
  </si>
  <si>
    <t>Este es el servicio  que permite gestionar  los paquetes de Recobros por prestación de tecnologías y servicios No incluidas en el Plan de Beneficios y Reclamaciones, PBR,  por Eventos Catastróficos y Accidentes de Transito - ECAT, tramitados en el periodo</t>
  </si>
  <si>
    <t>número de paquetes de recobros y reclamaciones</t>
  </si>
  <si>
    <t>Paquetes de recobros y reclamaciones tramitados en el periodo</t>
  </si>
  <si>
    <t>1902009</t>
  </si>
  <si>
    <t>Servicio liquidación de procesos de compensación del régimen contributivo durante la vigencia</t>
  </si>
  <si>
    <t xml:space="preserve">Este es el servicio  que permite gestionar la liquidación de los procesos de compensación del Régimen Contributivo durante la vigencia </t>
  </si>
  <si>
    <t>número de procesos de compensación</t>
  </si>
  <si>
    <t>Procesos de compensación ejecutados</t>
  </si>
  <si>
    <t>1902010</t>
  </si>
  <si>
    <t>Servicio de liquidación mensual de afiliados al Régimen Subsidiado durante la vigencia</t>
  </si>
  <si>
    <t xml:space="preserve">Este es el servicio  que permite gestionar y establecer la Liquidación Mensual de Afiliados LMA al Régimen Subsidiado durante la vigencia </t>
  </si>
  <si>
    <t>número de procesos de liquidación mensual</t>
  </si>
  <si>
    <t xml:space="preserve">procesos de Liquidación Mensual de Afiliados ejecutados </t>
  </si>
  <si>
    <t>1902012</t>
  </si>
  <si>
    <t>Servicio de pre jornadas y jornadas de la función de conciliación</t>
  </si>
  <si>
    <t>Este servicio permite gestionar lo relacionado con las pre jornadas y jornadas de la Función de Conciliación</t>
  </si>
  <si>
    <t>número de prejornadas y jornadas</t>
  </si>
  <si>
    <t>Pre jornadas y jornadas de la Función de Conciliación realizadas</t>
  </si>
  <si>
    <t>1902013</t>
  </si>
  <si>
    <t>Servicio de conciliación entre actores del Sistema General de Seguridad Social en Salud</t>
  </si>
  <si>
    <t>Este servicio permite gestionar y realizar la conciliación entre actores del Sistema General de Seguridad Social en Salud</t>
  </si>
  <si>
    <t>Número de conciliaciones</t>
  </si>
  <si>
    <t>Conciliaciones entre actores del Sistema General de Seguridad Social en Salud</t>
  </si>
  <si>
    <t>1902014</t>
  </si>
  <si>
    <t>Servicio de administración de justicia dentro del Sistema General de Seguridad Social en Salud</t>
  </si>
  <si>
    <t>Este servicio mediante el cual se gestiona y realiza la administración de justicia dentro del Sistema General de Seguridad Social en Salud</t>
  </si>
  <si>
    <t>Solicitudes para la función jurisdiccional admitidas</t>
  </si>
  <si>
    <t>1903001</t>
  </si>
  <si>
    <t>Incluye el desarrollo de documentos técnicos de estándares, estándares sanitarios publicados y/o socializados</t>
  </si>
  <si>
    <t>Documentos técnicos publicados y/o socializados</t>
  </si>
  <si>
    <t xml:space="preserve">Documentos técnicos de estándares sanitarios  publicados </t>
  </si>
  <si>
    <t>Documentos técnicos socializados</t>
  </si>
  <si>
    <t>1903007</t>
  </si>
  <si>
    <t>Servicio de análisis de laboratorio de estándares sanitarios</t>
  </si>
  <si>
    <t>Este servicio permite establecer mediante un análisis del laboratorio  si  el laboratorio esta cumpliendo con la legalidad y de estándares sanitarios .</t>
  </si>
  <si>
    <t>Análisis realizados</t>
  </si>
  <si>
    <t>1903017</t>
  </si>
  <si>
    <t>Servicio de autorización de reformas estatutarias</t>
  </si>
  <si>
    <t>El servicio que permite generar y argumentar la  necesidad de reformas estatutarias</t>
  </si>
  <si>
    <t>número de autorizaciones</t>
  </si>
  <si>
    <t>autorizaciones de reformas estatutarias tramitadas</t>
  </si>
  <si>
    <t>1903018</t>
  </si>
  <si>
    <t>Servicio de autorización y modificación de los programas de pagos moderadores y copagos</t>
  </si>
  <si>
    <t>El servicio de autorización y modificación de los Programas de pagos moderadores y copagos.</t>
  </si>
  <si>
    <t>número de autorizaciones y modificación de los programas de pagos</t>
  </si>
  <si>
    <t>autorizaciones y modificación de los Programas de pagos moderadores y copagos tramitados</t>
  </si>
  <si>
    <t>1903019</t>
  </si>
  <si>
    <t>Servicio del ejercicio del procedimiento administrativo sancionatorio</t>
  </si>
  <si>
    <t>Este  servicio establecer y aplicar el procedimiento administrativo sancionatorio</t>
  </si>
  <si>
    <t>Número de procesos</t>
  </si>
  <si>
    <t xml:space="preserve">procesos con aplicación del procedimiento administrativo sancionatorio tramitados </t>
  </si>
  <si>
    <t>1903020</t>
  </si>
  <si>
    <t>Servicio de diseño de metodologías, instrumentos y estrategias de inspección, vigilancia y control</t>
  </si>
  <si>
    <t xml:space="preserve">este servicio permite definir el diseño de metodologías, instrumentos y estrategias  de Inspección Vigilancia y Control </t>
  </si>
  <si>
    <t>número de metodologías instrumentos y políticas</t>
  </si>
  <si>
    <t xml:space="preserve">Metodologías instrumentos y políticas de Inspección Vigilancia y Control diseñadas </t>
  </si>
  <si>
    <t>1901027</t>
  </si>
  <si>
    <t>Servicio de salud para pacientes con cáncer</t>
  </si>
  <si>
    <t>El Servicio de salud dedicado  exclusivamente a pacientes con cáncer y su tratamiento.</t>
  </si>
  <si>
    <t xml:space="preserve">Pacientes en tratamiento con cáncer </t>
  </si>
  <si>
    <t>1901028</t>
  </si>
  <si>
    <t>Servicio de asistencia técnica en cáncer a entidades</t>
  </si>
  <si>
    <t>El Servicio de asistencia técnica a entidades de salud orientado exclusivamente para  pacientes con cáncer y su tratamiento.</t>
  </si>
  <si>
    <t xml:space="preserve">Entidades con Asistencia técnica en cáncer </t>
  </si>
  <si>
    <t>1901029</t>
  </si>
  <si>
    <t>Servicio de investigación, desarrollo e innovación tecnológica en cáncer</t>
  </si>
  <si>
    <t>Servicio de investigación, desarrollo e innovación tecnológica en cáncer  permite realizar las investigaciones científicas, proyectos de investigación, Prototipos diseñados, desarrollos tecnológicos,  propiedad intelectual, Patentes, publicaciones  indexadas nacionales e internacionales y divulgación en eventos científicos en  cáncer entre otras.</t>
  </si>
  <si>
    <t>Proyectos de investigación para la atención  de cáncer</t>
  </si>
  <si>
    <t>Investigaciones publicadas de cáncer</t>
  </si>
  <si>
    <t>Participación en eventos de divulgación científica en cáncer</t>
  </si>
  <si>
    <t>Publicaciones en revistas indexadas nacionales e internacionales realizadas en cáncer</t>
  </si>
  <si>
    <t>Prototipos diseñados de cáncer</t>
  </si>
  <si>
    <t>Registros de propiedad intelectual en cáncer</t>
  </si>
  <si>
    <t>Patentes obtenidas en cáncer</t>
  </si>
  <si>
    <t>Proyectos de investigación financiados en cáncer</t>
  </si>
  <si>
    <t>Desarrollos tecnológicos viabilizados en cáncer</t>
  </si>
  <si>
    <t>1901030</t>
  </si>
  <si>
    <t>Servicio de certificación de condiciones de habilitación a Servicio oncológicos</t>
  </si>
  <si>
    <t xml:space="preserve">EL servicio de certificación de condiciones de habilitación a Servicio oncológicos es la correspondiente a la dada a las entidades prestadoras que cuentan con las condiciones técnicas científicas de habilitación de Servicio </t>
  </si>
  <si>
    <t xml:space="preserve">Entidades prestadoras con verificación de condiciones técnicas científicas de habilitación de Servicio </t>
  </si>
  <si>
    <t>1901031</t>
  </si>
  <si>
    <t>Servicio de información para el registros de cáncer</t>
  </si>
  <si>
    <t xml:space="preserve">El servicio de información para el  registros de cáncer  permite  contar con la relación de  registros poblacionales relacionadas con cáncer a nivel nacional, así como, establecer  la  caracterización y disposición de fuentes de información </t>
  </si>
  <si>
    <t>número de registros poblacionales</t>
  </si>
  <si>
    <t>Registros poblacionales relacionadas con cáncer</t>
  </si>
  <si>
    <t>Documento de caracterización y disposición de fuentes de información de cáncer</t>
  </si>
  <si>
    <t>Informes técnicos de redes generados sobre cáncer</t>
  </si>
  <si>
    <t>1901032</t>
  </si>
  <si>
    <t>Servicio de educación formal del talento humano en cáncer</t>
  </si>
  <si>
    <t>El servicio de educación formal del talento humano en cáncer es mediante el cual se da a los programas con registro calificado en cáncer  .</t>
  </si>
  <si>
    <t>Programas con registro calificado en cáncer</t>
  </si>
  <si>
    <t>1901033</t>
  </si>
  <si>
    <t>Servicio de investigación, desarrollo e innovación tecnológica en epidemiologia</t>
  </si>
  <si>
    <t>El servicio de investigación, desarrollo e innovación tecnológica en epidemiología  incluye generación boletines o alertas,  tablas de vigilancia de salud pública, reglamento Sanitario Internacional de redes especiales como laboratorios de salud pública, bancos de sangre y trasplantes de la Dirección de Redes en Salud Pública, Dirección de Prestación de Servicios y Atención Primaria entre otros.</t>
  </si>
  <si>
    <t>Investigaciones en  epidemiología realizados</t>
  </si>
  <si>
    <t>Informes epidemiológicos de eventos realizados</t>
  </si>
  <si>
    <t>Documento Boletín epidemiológico</t>
  </si>
  <si>
    <t>Tablas de vigilancia rutinaria publicadas</t>
  </si>
  <si>
    <t>Informes, boletines o alertas de los eventos de interés en salud publica, Reglamento Sanitario Internacional de las redes especiales (LSP, Bancos de sangre y trasplantes) de la DRSP</t>
  </si>
  <si>
    <t>1901005</t>
  </si>
  <si>
    <t>Incluye los documentos de protocolo de atención integral en salud con enfoque psicosocial a población  indígena, ROM, negra, discapacitada, Jefes cabeza de hogar, desplazados,  infantil niñez y  la tercera edad  víctimas del conflicto armado de los departamentos y municipios entre otros</t>
  </si>
  <si>
    <t>Documento de protocolo de atención integral en salud con enfoque psicosocial a victimas del conflicto armado</t>
  </si>
  <si>
    <t>Documento de protocolo de atención integral en salud con enfoque psicosocial a  población indígena victimas del conflicto armado</t>
  </si>
  <si>
    <t>Documento de protocolo de atención integral en salud con enfoque psicosocial a  población ROM en el marco del Sistema General de la Seguridad Social en Salud.</t>
  </si>
  <si>
    <t>Documento de protocolo de atención integral en salud con enfoque psicosocial a  población negra victimas del conflicto armado.</t>
  </si>
  <si>
    <t>Documento de protocolo de atención integral en salud con enfoque psicosocial a  población discapacitada victimas del conflicto armado</t>
  </si>
  <si>
    <t>Documento de protocolo de atención integral en salud con enfoque psicosocial a  población jefes cabeza de hogar victimas del conflicto armado</t>
  </si>
  <si>
    <t>Documento de protocolo de atención integral en salud con enfoque psicosocial a  población desplazados y victimas del conflicto armado</t>
  </si>
  <si>
    <t>Documento de protocolo de atención integral en salud con enfoque psicosocial a  población infantil niñez victimas del conflicto armado</t>
  </si>
  <si>
    <t>Documento de protocolo de atención integral en salud con enfoque psicosocial a  población de la tercera edad  victimas del conflicto armado</t>
  </si>
  <si>
    <t>1901009</t>
  </si>
  <si>
    <t>Servicio de asistencia técnica institucional</t>
  </si>
  <si>
    <t>El  Servicio de asistencia técnica institucional  incluye la asistencia técnica en talento  humano en salud, promoción y prevención, emergencias y desastres, calidad, promoción social, epidemiología y demografía,  prestación de Servicio y atención primaria, medicamentos y tecnologías en salud,  medicamentos de control especial monopolio del estado, entre otros.</t>
  </si>
  <si>
    <t>Entidades territoriales Empresas Prestadoras de Salud, Instituciones Prestadores de Servicio de Salud y Empresas Sociales del Estado  apoyadas técnicamente</t>
  </si>
  <si>
    <t>Entidades territoriales de salud apoyadas institucionalmente  en talento  humano en salud</t>
  </si>
  <si>
    <t xml:space="preserve">Entidades territoriales de salud apoyadas institucionalmente  en promoción y prevención </t>
  </si>
  <si>
    <t>Entidades territoriales de salud apoyadas institucionalmente  en emergencias y desastres</t>
  </si>
  <si>
    <t>Entidades territoriales de salud apoyadas institucionalmente  en calidad</t>
  </si>
  <si>
    <t>Entidades territoriales de salud apoyadas institucionalmente  en promoción social</t>
  </si>
  <si>
    <t>Entidades territoriales de salud apoyadas institucionalmente  en epidemiología y demografía</t>
  </si>
  <si>
    <t>Entidades territoriales de salud apoyadas institucionalmente  en prestación de Servicio y atención primaria</t>
  </si>
  <si>
    <t>Entidades territoriales de salud apoyadas institucionalmente  en medicamentos y tecnologías en salud</t>
  </si>
  <si>
    <t>Entidades territoriales de salud apoyadas institucionalmente  en medicamentos de control especial monopolio del estado</t>
  </si>
  <si>
    <t>1901010</t>
  </si>
  <si>
    <t>Servicio de asistencia técnica comunitaria</t>
  </si>
  <si>
    <t>El servicio de asistencia técnica comunitaria inclúyela asistencia técnica a organizaciones de base, indígenas, ROM , negra vulnerable, discapacitada , jefes cabeza de hogar ,  desplazados y víctimas, tercera edad.</t>
  </si>
  <si>
    <t>Número de organizaciones</t>
  </si>
  <si>
    <t>Organizaciones de base apoyadas técnicamente</t>
  </si>
  <si>
    <t>Población indígenas  vulnerable con apoyo técnico comunitario</t>
  </si>
  <si>
    <t>Población ROM vulnerable con apoyo técnico comunitario</t>
  </si>
  <si>
    <t>Población negra vulnerable con apoyo técnico comunitario</t>
  </si>
  <si>
    <t>Población discapacitada vulnerable con apoyo técnico comunitario</t>
  </si>
  <si>
    <t>Población jefes cabeza de hogar vulnerable con apoyo técnico comunitario</t>
  </si>
  <si>
    <t>Población desplazados y victimas vulnerable con apoyo técnico comunitario</t>
  </si>
  <si>
    <t>Población niñez vulnerable con apoyo técnico comunitario</t>
  </si>
  <si>
    <t>Población tercera edad vulnerable con apoyo técnico comunitario</t>
  </si>
  <si>
    <t>1901011</t>
  </si>
  <si>
    <t>Servicio de certificación de laboratorios que realizan pruebas y ensayos a eventos de interés en salud pública</t>
  </si>
  <si>
    <t xml:space="preserve">Servicio de certificación de laboratorios que realizan pruebas y ensayos a eventos de interés en salud pública </t>
  </si>
  <si>
    <t xml:space="preserve">Laboratorio con pruebas y ensayos certificados </t>
  </si>
  <si>
    <t>1901012</t>
  </si>
  <si>
    <t>Servicio de asistencia técnica para el fortalecimiento de capacidades básicas y técnicas en salud</t>
  </si>
  <si>
    <t>El servicio de asistencia técnica para el fortalecimiento de capacidades básicas y técnicas en salud esta orientado al realizado a alas entidades territoriales.</t>
  </si>
  <si>
    <t>Entidades fortalecidas en capacidades básicas y técnicas en salud</t>
  </si>
  <si>
    <t>1901013</t>
  </si>
  <si>
    <t>Servicio de apoyo financiero para el fortalecimiento de la prestación del servicio de salud en el nivel territorial</t>
  </si>
  <si>
    <t>El servicio de apoyo financiero para el fortalecimiento de la prestación del servicio de salud en el nivel territorial es el apoyo brindado en recursos para el cumplimiento de las funciones de las entidades territoriales a través de proyectos cofinanciados.</t>
  </si>
  <si>
    <t>Proyectos territoriales cofinanciados</t>
  </si>
  <si>
    <t xml:space="preserve">Entidades territoriales cofinanciadas </t>
  </si>
  <si>
    <t>1901014</t>
  </si>
  <si>
    <t>Servicio de apoyo financiero para el fortalecimiento institucional ante urgencias, emergencias desastres en el nivel territorial</t>
  </si>
  <si>
    <t>El servicio de apoyo financiero para el fortalecimiento institucional ante urgencias, emergencias desastres en el nivel territorial es el apoyo brindado en recursos financiaros para el cumplimiento de las funciones de las entidades territoriales ante urgencias, emergencias desastres.</t>
  </si>
  <si>
    <t>Entidades Territoriales  fortalecidas con elementos para la atención de urgencias, emergencias y desastres</t>
  </si>
  <si>
    <t>1901017</t>
  </si>
  <si>
    <t>Servicio de apoyo en suministros para la vacunación</t>
  </si>
  <si>
    <t>El Servicio de apoyo en suministros para la vacunación, es el apoyo en el suministro de vacunas e insumos para el cumplimiento de los esquemas de vacunación a nivel nacional.</t>
  </si>
  <si>
    <t>número de biológicos e insumos</t>
  </si>
  <si>
    <t>Biológicos e insumos distribuidos a las Entidades Territoriales</t>
  </si>
  <si>
    <t>1901020</t>
  </si>
  <si>
    <t>Servicio de información de vigilancia epidemiológica</t>
  </si>
  <si>
    <t>El servicio de información de vigilancia epidemiológica realiza la provisión en forma sistemática y oportuna, de información sobre la dinámica de los eventos que afecten o puedan afectar la salud de la población Colombiana</t>
  </si>
  <si>
    <t xml:space="preserve">Eventos de interés en salud pública vigilados </t>
  </si>
  <si>
    <t>Informes del comportamiento epidemiológico e informes de vigilancia por laboratorio, bancos de sangre, red de trasplantes, de eventos de salud pública</t>
  </si>
  <si>
    <t>Informes de eventos generados en la vigencia</t>
  </si>
  <si>
    <t>1901021</t>
  </si>
  <si>
    <t>Servicio de investigación, desarrollo e innovación tecnológica en Salud</t>
  </si>
  <si>
    <t>El servicio de investigación, desarrollo e innovación tecnológica en Salud  permite realizar las investigaciones científicas en salud, los prototipos en salud, publicaciones en revistas indexadas, proyectos de investigación y desarrollos tecnológicos entre otros.</t>
  </si>
  <si>
    <t>Investigaciones realizadas en salud</t>
  </si>
  <si>
    <t>Investigaciones publicadas en salud</t>
  </si>
  <si>
    <t>Participación en eventos de divulgación científica en salud</t>
  </si>
  <si>
    <t>Publicaciones en revistas indexadas nacionales e internacionales realizadas en salud</t>
  </si>
  <si>
    <t>Prototipos diseñados en salud</t>
  </si>
  <si>
    <t>Registros de propiedad intelectual en salud</t>
  </si>
  <si>
    <t>Patentes obtenidas en salud</t>
  </si>
  <si>
    <t>Proyectos de investigación financiados en salud</t>
  </si>
  <si>
    <t>Desarrollos tecnológicos viabilizados en salud</t>
  </si>
  <si>
    <t>1901023</t>
  </si>
  <si>
    <t>Servicio de emisión de conceptos técnicos de viabilidad para laboratorios de salud pública</t>
  </si>
  <si>
    <t>El servicio de Emisión de conceptos técnicos de viabilidad para Laboratorios de Salud Pública incluye Conceptos técnicos de viabilidad para proyectos de sedes (adecuación, ampliación, reforzamiento, construcción, modificación, reestructuración) para los  Laboratorios de Salud Pública.</t>
  </si>
  <si>
    <t>número de conceptos técnicos</t>
  </si>
  <si>
    <t xml:space="preserve">Conceptos técnicos de viabilidad para proyectos de sedes (adecuación, ampliación, reforzamiento, construcción, modificación, reestructuración) para los  Laboratorios de Salud Pública realizados </t>
  </si>
  <si>
    <t>102</t>
  </si>
  <si>
    <t>1901102</t>
  </si>
  <si>
    <t>Infraestructura hospitalaria de nivel 1 construida y dotada</t>
  </si>
  <si>
    <t xml:space="preserve">Infraestructura hospitalaria de nivel 1 construida y dotada </t>
  </si>
  <si>
    <t>Número de infraestructuras hospitalarias</t>
  </si>
  <si>
    <t xml:space="preserve">Infraestructuras hospitalarias construidas y dotadas de nivel 1 </t>
  </si>
  <si>
    <t xml:space="preserve">Departamentos con infraestructuras hospitalarias construidas y dotadas de nivel 1 </t>
  </si>
  <si>
    <t xml:space="preserve">Distritos con infraestructuras hospitalarias construidas y dotadas de nivel 1 </t>
  </si>
  <si>
    <t xml:space="preserve">Municipios con infraestructuras hospitalarias construidas y dotadas de nivel 1 </t>
  </si>
  <si>
    <t>103</t>
  </si>
  <si>
    <t>1901103</t>
  </si>
  <si>
    <t>Infraestructura hospitalaria de nivel 1 adecuada.</t>
  </si>
  <si>
    <t>Infraestructura hospitalaria de nivel 1 adecuada</t>
  </si>
  <si>
    <t>Infraestructuras hospitalarias de nivel 1 adecuadas</t>
  </si>
  <si>
    <t>Departamento con Infraestructura adecuada de nivel 1</t>
  </si>
  <si>
    <t>Distritos con infraestructuras hospitalarias de nivel 1 adecuadas</t>
  </si>
  <si>
    <t>Municipios con infraestructuras hospitalarias de nivel 1 adecuadas</t>
  </si>
  <si>
    <t>104</t>
  </si>
  <si>
    <t>1901104</t>
  </si>
  <si>
    <t>Infraestructura hospitalaria de nivel 1 ampliada</t>
  </si>
  <si>
    <t>Infraestructuras hospitalarias de nivel 1 ampliadas</t>
  </si>
  <si>
    <t>Departamentos con infraestructuras hospitalarias de nivel 1 ampliadas</t>
  </si>
  <si>
    <t>Distritos con infraestructuras hospitalarias de nivel 1 ampliadas</t>
  </si>
  <si>
    <t>Municipios con infraestructuras hospitalarias de nivel 1 ampliadas</t>
  </si>
  <si>
    <t>105</t>
  </si>
  <si>
    <t>1901105</t>
  </si>
  <si>
    <t>Infraestructura hospitalaria de nivel 1 con reforzamiento estructural</t>
  </si>
  <si>
    <t>Infraestructuras hospitalarias de nivel 1 con reforzamiento estructural</t>
  </si>
  <si>
    <t>Departamentos con infraestructuras hospitalarias de nivel 1 con reforzamiento estructural</t>
  </si>
  <si>
    <t>Distritos con infraestructuras hospitalarias de nivel 1 con reforzamiento estructural</t>
  </si>
  <si>
    <t>Municipios con infraestructuras hospitalarias de nivel 1 con reforzamiento estructural</t>
  </si>
  <si>
    <t>107</t>
  </si>
  <si>
    <t>1901107</t>
  </si>
  <si>
    <t>Infraestructura hospitalaria de nivel 2 construida y dotada</t>
  </si>
  <si>
    <t xml:space="preserve">Infraestructura hospitalaria de nivel 2 construida y dotada </t>
  </si>
  <si>
    <t>Infraestructuras hospitalarias de nivel 2 construidas y dotadas</t>
  </si>
  <si>
    <t>Departamentos con infraestructuras hospitalarias de nivel 2 construidas y dotadas</t>
  </si>
  <si>
    <t>Distritos con infraestructuras hospitalarias de nivel 2 construidas y dotadas</t>
  </si>
  <si>
    <t>Municipios con infraestructuras hospitalarias de nivel 2 construidas y dotadas</t>
  </si>
  <si>
    <t>108</t>
  </si>
  <si>
    <t>1901108</t>
  </si>
  <si>
    <t>Infraestructura hospitalaria de nivel 2 adecuada</t>
  </si>
  <si>
    <t>Infraestructuras hospitalarias de nivel 2 adecuadas</t>
  </si>
  <si>
    <t>Departamentos con infraestructuras hospitalarias de nivel 2 adecuadas</t>
  </si>
  <si>
    <t>Distritos con infraestructuras hospitalarias de nivel 2 adecuadas</t>
  </si>
  <si>
    <t>Municipios con infraestructuras hospitalarias de nivel 2 adecuadas</t>
  </si>
  <si>
    <t>109</t>
  </si>
  <si>
    <t>1901109</t>
  </si>
  <si>
    <t>Infraestructura hospitalaria de nivel 2 ampliada</t>
  </si>
  <si>
    <t>Infraestructuras hospitalarias de nivel 2 ampliadas</t>
  </si>
  <si>
    <t>Departamentos con infraestructuras hospitalarias de nivel 2 ampliadas</t>
  </si>
  <si>
    <t>Distritos con infraestructuras hospitalarias de nivel 2 ampliadas</t>
  </si>
  <si>
    <t>Municipios con infraestructuras hospitalarias de nivel 2 ampliadas</t>
  </si>
  <si>
    <t>110</t>
  </si>
  <si>
    <t>1901110</t>
  </si>
  <si>
    <t>Infraestructura hospitalaria de nivel 2 con reforzamiento estructural</t>
  </si>
  <si>
    <t>Infraestructuras hospitalarias de nivel 2 con reforzamiento estructural</t>
  </si>
  <si>
    <t>Departamentos con infraestructuras hospitalarias de nivel 2 con reforzamiento estructural</t>
  </si>
  <si>
    <t>Distritos con infraestructuras hospitalarias de nivel 2 con reforzamiento estructural</t>
  </si>
  <si>
    <t>Municipios con infraestructuras hospitalarias de nivel 2 con reforzamiento estructural</t>
  </si>
  <si>
    <t>112</t>
  </si>
  <si>
    <t>1901112</t>
  </si>
  <si>
    <t>Infraestructura hospitalaria de nivel 3 construida y dotada</t>
  </si>
  <si>
    <t xml:space="preserve">Infraestructura hospitalaria de nivel 3 construida y dotada </t>
  </si>
  <si>
    <t>Infraestructuras hospitalarias de nivel 3 construidas y dotadas</t>
  </si>
  <si>
    <t>Departamentos con infraestructuras hospitalarias de nivel 3 construidas y dotadas</t>
  </si>
  <si>
    <t>Distritos con infraestructuras hospitalarias de nivel 3 construidas y dotadas</t>
  </si>
  <si>
    <t>Municipios con infraestructuras hospitalarias de nivel 3 construidas y dotadas</t>
  </si>
  <si>
    <t>113</t>
  </si>
  <si>
    <t>1901113</t>
  </si>
  <si>
    <t>Infraestructura hospitalaria de nivel 3 adecuada</t>
  </si>
  <si>
    <t>Infraestructuras hospitalarias de nivel 3 adecuadas</t>
  </si>
  <si>
    <t>Departamentos con Infraestructura hospitalaria de nivel 3 adecuada</t>
  </si>
  <si>
    <t>Distritos con infraestructuras hospitalarias de nivel 3 adecuadas</t>
  </si>
  <si>
    <t>Municipios con infraestructuras hospitalarias de nivel 3 adecuadas</t>
  </si>
  <si>
    <t>114</t>
  </si>
  <si>
    <t>1901114</t>
  </si>
  <si>
    <t>Infraestructura hospitalaria de nivel 3 ampliada</t>
  </si>
  <si>
    <t>Infraestructuras hospitalarias de nivel 3 ampliadas</t>
  </si>
  <si>
    <t>Departamentos con infraestructuras hospitalarias de nivel 3 ampliadas</t>
  </si>
  <si>
    <t>Distritos con infraestructuras hospitalarias de nivel 3 ampliadas</t>
  </si>
  <si>
    <t>Municipios con infraestructuras hospitalarias de nivel 3 ampliadas</t>
  </si>
  <si>
    <t>115</t>
  </si>
  <si>
    <t>1901115</t>
  </si>
  <si>
    <t>Infraestructura hospitalaria de nivel 3 con reforzamiento estructural</t>
  </si>
  <si>
    <t>Infraestructuras hospitalarias de nivel 3 con reforzamiento estructural</t>
  </si>
  <si>
    <t>Departamento con infraestructuras de nivel 3 con reforzamiento estructural</t>
  </si>
  <si>
    <t>Distritos con infraestructuras de nivel 3 con reforzamiento estructural</t>
  </si>
  <si>
    <t>Municipios con infraestructuras de nivel 3 con reforzamiento estructural</t>
  </si>
  <si>
    <t>116</t>
  </si>
  <si>
    <t>1901116</t>
  </si>
  <si>
    <t>Infraestructura hospitalaria de nivel 3 modificada</t>
  </si>
  <si>
    <t>Infraestructuras hospitalarias de nivel 3 modificadas</t>
  </si>
  <si>
    <t>Departamento con infraestructuras de nivel 3 modificadas</t>
  </si>
  <si>
    <t>Distritos con infraestructuras de nivel 3 modificadas</t>
  </si>
  <si>
    <t>Municipios con infraestructuras de nivel 3 modificadas</t>
  </si>
  <si>
    <t>1901093</t>
  </si>
  <si>
    <t>Servicio de promoción de la participación social en materia de salud y de seguridad social en salud</t>
  </si>
  <si>
    <t>Incluye el servicio de promoción de la participación social  en materia de salud y seguridad social en salud.</t>
  </si>
  <si>
    <t>Número de personas  de población que participa en el ejercicio pleno de sus deberes y derechos en materia de salud y seguridad social en salud</t>
  </si>
  <si>
    <t>Personas que participan en el ejercicio pleno de sus deberes y derechos en materia de salud y seguridad social en salud</t>
  </si>
  <si>
    <t>1901100</t>
  </si>
  <si>
    <t>Servicios de Salud prestados a población pobre en lo no cubierto por subsidios.</t>
  </si>
  <si>
    <t>Incluye los Servicios de Salud prestados a población pobre en lo no cubierto por subsidios.</t>
  </si>
  <si>
    <t>Número de personas de población pobre con servicios de salud prestados.</t>
  </si>
  <si>
    <t>Personas pobres con servicios de salud prestados.</t>
  </si>
  <si>
    <t>1902019</t>
  </si>
  <si>
    <t>Servicio de identificación y selección de beneficiarios del régimen subsidiado</t>
  </si>
  <si>
    <t>Este servicio  permite la identificación y clasificación de beneficiarios pobre y vulnerable del Régimen Subsidiado.</t>
  </si>
  <si>
    <t>Número  de personas de población pobre y vulnerable en la jurisdicción identificada con selección de beneficiarios del régimen subsidiado</t>
  </si>
  <si>
    <t>Personas pobres y vulnerables en la Jurisdicción identificada con selección de beneficiarios del Régimen Subsidiado</t>
  </si>
  <si>
    <t>1903015</t>
  </si>
  <si>
    <t>Servicio de adopción y seguimiento de acciones y medidas especiales</t>
  </si>
  <si>
    <t>Este servicio permite tener la adopción y seguimiento de acciones y medidas especiales por parte de una entidad</t>
  </si>
  <si>
    <t>Número de acciones y medidas</t>
  </si>
  <si>
    <t>acciones y medidas especiales ejecutadas</t>
  </si>
  <si>
    <t>1903016</t>
  </si>
  <si>
    <t>Servicio de auditoría y visitas inspectivas</t>
  </si>
  <si>
    <t>el servicio de auditoría y visitas inspectivas realizada para verificar el cumplimiento de los estándares y normatividad vigente.</t>
  </si>
  <si>
    <t>Número de auditorías</t>
  </si>
  <si>
    <t>auditorías y visitas inspectivas realizadas</t>
  </si>
  <si>
    <t>1901003</t>
  </si>
  <si>
    <t>Incluye documento guías, protocolos,  manuales de lineamientos técnicos de promoción,  actuación de instituciones y personal, violencia contra las mujeres e hijos;  Focalización y priorización de población,  Atención psicosocial a víctimas del conflicto armado,  Formación del talento humano con enfoque diferencial , Boletines, anuarios en temas de cáncer,  enfermedad de lepra, entre otros.</t>
  </si>
  <si>
    <t>28</t>
  </si>
  <si>
    <t>Compromisos intersectoriales que actúan sobre las inequidades en salud y determinantes sociales con articulación en el plan territorial  de Salud</t>
  </si>
  <si>
    <t>29</t>
  </si>
  <si>
    <t>Documento  de situación de salud establecida y propensión a su mejoramiento.</t>
  </si>
  <si>
    <t>30</t>
  </si>
  <si>
    <t>Plan de Salud Pública de Intervenciones Colectivas ejecutado mediante procesos de participación social.</t>
  </si>
  <si>
    <t>1903002</t>
  </si>
  <si>
    <t>Servicio  de apoyo financiero para dotar el servicios de salud conforme con estándares de habilitación</t>
  </si>
  <si>
    <t>incluye Servicios de apoyo financiero para dotación conforme con estándares de habilitación</t>
  </si>
  <si>
    <t>Número de dotaciones</t>
  </si>
  <si>
    <t>Dotación de conformidad con estándares de habilitación</t>
  </si>
  <si>
    <t>1901007</t>
  </si>
  <si>
    <t>Servicio de promoción social para poblaciones vulnerables</t>
  </si>
  <si>
    <t xml:space="preserve">Incluye los Servicio de promoción social  para poblaciones vulnerables como población indígena, negra,  jefes de cabeza de hogar,  desplazada,  niñez,  de tercera edad </t>
  </si>
  <si>
    <t>Personas atendida en acciones de promoción social  para poblaciones vulnerables</t>
  </si>
  <si>
    <t>Personas población indígena vulnerable atendida en acciones de promoción social</t>
  </si>
  <si>
    <t xml:space="preserve">Personas población ROM vulnerable atendida en acciones de promoción social </t>
  </si>
  <si>
    <t>Personas población negra vulnerable atendida en acciones de promoción social</t>
  </si>
  <si>
    <t xml:space="preserve">Personas población discapacitada vulnerable atendida en acciones de promoción social </t>
  </si>
  <si>
    <t>Personas población jefes de cabeza de hogar  vulnerables atendida en acciones de promoción social</t>
  </si>
  <si>
    <t>Personas  desplazadas y victima atendida en acciones de promoción social</t>
  </si>
  <si>
    <t>Personas población niñez vulnerable atendida en acciones de promoción social</t>
  </si>
  <si>
    <t>Personas población de tercera edad vulnerable atendida en acciones de promoción social</t>
  </si>
  <si>
    <t>1901018</t>
  </si>
  <si>
    <t>Servicio de asistencia técnica generadora de capacidades individuales y organizacionales</t>
  </si>
  <si>
    <t>el servicio de asistencia técnica generadora de capacidades individuales y organizacionales es el desarrollado en los  actores del sistema general de seguridad social en salud.</t>
  </si>
  <si>
    <t>Número de departamentos</t>
  </si>
  <si>
    <t>Departamentos con asistencia técnica según las prioridades definidas en PASE.</t>
  </si>
  <si>
    <t>1901001</t>
  </si>
  <si>
    <t>Los documentos  de investigación incluyen las temáticas tratadas en salud pública: salud ambiental, vida saludable y condiciones no trasmisibles, convivencia social y salud mental, seguridad alimentaria y nutricional, sexualidad y derechos sexuales y reproductivos, vida saludable y enfermedades transmisibles, salud pública en emergencias y desastres y salud y ámbito laboral</t>
  </si>
  <si>
    <t>Documento de análisis real y efectivo de la situación de salud departamental incluyendo inequidades y enfoque de determinantes sociales</t>
  </si>
  <si>
    <t>Documento de análisis real y efectivo de la situación de salud distrital incluyendo inequidades y enfoque de determinantes sociales.</t>
  </si>
  <si>
    <t>Documento de análisis real y efectivo de la situación de salud municipal incluyendo inequidades y enfoque de determinantes sociales.</t>
  </si>
  <si>
    <t>Documentos de análisis de salud pública elaborados</t>
  </si>
  <si>
    <t>1901004</t>
  </si>
  <si>
    <t>Incluye documentos normativos a nivel de ley, decretos, resoluciones y  circulares  de Promoción y prevención,  de emergencias y desastres,  de calidad,  en Promoción social, de epidemiología y demografía, de prestación de Servicio y atención primaria, de medicamentos y tecnologías en salud, en medicamentos de control especial monopolio del estado, en talento  humano en salud, en regulación general de tecnologías en salud, normas expedidas sobre  sangre y componentes anatómicos,  normas expedidas sobre  dispositivos médicos y equipos biomédicos.</t>
  </si>
  <si>
    <t xml:space="preserve">Documentos legales y actos administrativos </t>
  </si>
  <si>
    <t xml:space="preserve">Documentos legales y actos administrativos de Promoción y prevención </t>
  </si>
  <si>
    <t>Documentos legales y actos administrativos de emergencias y desastres</t>
  </si>
  <si>
    <t>Documentos legales y actos administrativos  en calidad</t>
  </si>
  <si>
    <t>Documentos legales y actos administrativos de medicamentos y tecnologías en salud</t>
  </si>
  <si>
    <t>Documentos legales y actos administrativos  en medicamentos de control especial monopolio del estado</t>
  </si>
  <si>
    <t>Documentos legales y actos administrativos en talento  humano en salud</t>
  </si>
  <si>
    <t>Normas expedidas sobre regulación general de tecnologías en Salud</t>
  </si>
  <si>
    <t>Normas expedidas sobre  sangre y componentes anatómicos</t>
  </si>
  <si>
    <t>Normas expedidas sobre  dispositivos médicos y equipos biomédicos</t>
  </si>
  <si>
    <t>Plan de Salud Territorial incluido en el Plan de Desarrollo Territorial.</t>
  </si>
  <si>
    <t>Documentos de Investigación realizadas sobre  necesidades y problemas departamentales de salud dirigidas para ajuste del Plan Decenal de Salud Pública.</t>
  </si>
  <si>
    <t>Documentos de Investigación realizadas sobre  necesidades y problemas distritales de salud dirigidas para ajuste del Plan Decenal de Salud Pública.</t>
  </si>
  <si>
    <t>Documentos de Investigación realizadas sobre  necesidades y problemas municipales de salud dirigidas para ajuste del Plan Decenal de Salud Pública.</t>
  </si>
  <si>
    <t>21</t>
  </si>
  <si>
    <t xml:space="preserve">Documento con el  diseño e implementación, en coordinación territorial para la gestión del talento humano que garanticen disponibilidad  y continuidad del mismo aprobadas y operando </t>
  </si>
  <si>
    <t>22</t>
  </si>
  <si>
    <t xml:space="preserve">Documento de diagnóstico de las necesidades de talento humano para Departamentos, distritos y municipios </t>
  </si>
  <si>
    <t>23</t>
  </si>
  <si>
    <t>Documento de diseño de los cargos para la gestión de políticas, planes, programas y proyectos de salud elaborados y actualizados.</t>
  </si>
  <si>
    <t>24</t>
  </si>
  <si>
    <t>Distritos con diagnóstico aprobado de las necesidades de talento humano y diseño de los cargos para la gestión de políticas, planes, programas y proyectos de salud elaborados y actualizados en la periodicidad establecida.</t>
  </si>
  <si>
    <t>25</t>
  </si>
  <si>
    <t>Municipios con diagnóstico aprobado de las necesidades de talento humano y diseño de los cargos para la gestión de políticas, planes, programas y proyectos de salud elaborados y actualizados en la periodicidad establecida.</t>
  </si>
  <si>
    <t>26</t>
  </si>
  <si>
    <t>Documento de articulación de Planes de Salud territorial formulados en el marco del Plan de Desarrollo territorial, Plan Decenal de salud Pública y demás políticas públicas.</t>
  </si>
  <si>
    <t>1901087</t>
  </si>
  <si>
    <t>Servicio de Información sobre plan territorial de salud</t>
  </si>
  <si>
    <t>Este servicio permite a las entidades territoriales reportar la información de ejecuciones garantizadas de las intervenciones colectivas en la entidad territorial, además de contar con la información de promoción, diseño, operación, análisis y comunicación real y efectiva de los estudios de impacto del Plan Territorial de Salud</t>
  </si>
  <si>
    <t>Porcentaje de ejecuciones</t>
  </si>
  <si>
    <t>Personas informadas de forma completa, oportuna y veraz en la jurisdicción, de la forma como avanza la implementación y ejecución del Plan territorial de Salud</t>
  </si>
  <si>
    <t>1901089</t>
  </si>
  <si>
    <t>Servicio de Información integral en salud</t>
  </si>
  <si>
    <t>Comprende el servicio sistema integral de información  en departamentos y municipios</t>
  </si>
  <si>
    <t>Departamentos con operación en su territorio del sistema Integral de Información en salud.</t>
  </si>
  <si>
    <t>Municipios con operación en su territorio del Sistema Integral de Información en salud.</t>
  </si>
  <si>
    <t>1901090</t>
  </si>
  <si>
    <t>Servicio de monitoreo y evaluación de la ejecución técnica, financiera y administrativa de los planes de salud pública</t>
  </si>
  <si>
    <t>Incluye el servicio de monitoreo y evaluación de la ejecución técnica, financiera y administrativa de los planes de salud pública en departamentos y distritos.</t>
  </si>
  <si>
    <t>Departamentos  con monitoreo y evaluación real y eficaz de la ejecución  técnica, financiera y administrativa  de los planes de salud  pública  de intervenciones colectivas de los municipios de su jurisdicción.</t>
  </si>
  <si>
    <t>Distritos  con monitoreo y evaluación real y eficaz de la ejecución  técnica, financiera y administrativa  de los planes de salud  pública  de intervenciones colectivas de los municipios de su jurisdicción.</t>
  </si>
  <si>
    <t>1901094</t>
  </si>
  <si>
    <t>Servicio de promoción de planes, programas, estrategias y proyectos municipales en salud y seguridad social</t>
  </si>
  <si>
    <t>Incluye el servicio de promoción de planes, programas, estrategias y proyectos municipales en salud y seguridad social.</t>
  </si>
  <si>
    <t>Número de planes, programas, estrategias y proyectos</t>
  </si>
  <si>
    <t>Planes, programas, estrategias y proyectos municipales en salud y seguridad social.</t>
  </si>
  <si>
    <t>1901097</t>
  </si>
  <si>
    <t>Servicio de vigilancia de las condiciones ambientales que afectan la salud y el bienestar de la población en municipios especiales 1,2 y 3</t>
  </si>
  <si>
    <t>Comprende el Servicio de vigilancia de las condiciones ambientales que afectan la salud  y bienestar de la población en municipios especiales 1,2 y 3.</t>
  </si>
  <si>
    <t>Municipios especiales 1,2 y 3 con vigilancia efectiva y real de las condiciones ambientales que afectan la salud  y bienestar de la población.</t>
  </si>
  <si>
    <t>1901101</t>
  </si>
  <si>
    <t>Servicio de urgencias para atención en salud afectadas por emergencias o desastres</t>
  </si>
  <si>
    <t>Comprende los Servicio de urgencias de la población de su territorio y coordinación de la atención en salud afectadas por emergencias o desastres en su área de influencia efectivamente reguladas.</t>
  </si>
  <si>
    <t>Número de direcciones territoriales de salud</t>
  </si>
  <si>
    <t>Direcciones Territoriales de Salud con Servicio de urgencias de la población de su territorio y coordinación de la atención en salud afectadas por emergencias o desastres en su área de influencia efectivamente reguladas.</t>
  </si>
  <si>
    <t>1902002</t>
  </si>
  <si>
    <t>Departamentos con Planes  Financieros Territoriales presentados a la Dirección de financiamiento Sectorial del Ministerio  de Salud y  Protección Social</t>
  </si>
  <si>
    <t>Distritos con Planes  Financieros Territoriales presentados a la Dirección de financiamiento Sectorial del Ministerio  de Salud y  Protección Social.</t>
  </si>
  <si>
    <t xml:space="preserve">Departamentos con Programas de Saneamiento Fiscal y Financiero de la Empresa social del estado categorizadas en riesgo alto y medio establecidos y funcionando. </t>
  </si>
  <si>
    <t xml:space="preserve">Distritos con Programas de Saneamiento Fiscal y Financiero de la Empresa social del estado categorizadas en riesgo alto y medio establecidos y funcionando. </t>
  </si>
  <si>
    <t>Departamentos, con planes plurianuales, planes bienales de inversiones públicas y plan operativo anual de conformidad con lo establecido en los artículos 39 y 40 de la Ley 152 de 1994.</t>
  </si>
  <si>
    <t>Distritos, con planes plurianuales, planes bienales de inversiones públicas y plan operativo anual de conformidad con lo establecido en los artículos 39 y 40 de la Ley 152 de 1994.</t>
  </si>
  <si>
    <t>Municipios con planes plurianuales, planes bienales de inversiones públicas y plan operativo anual de conformidad con lo establecido en los artículos 39 y 40 de la Ley 152 de 1994.</t>
  </si>
  <si>
    <t xml:space="preserve">Documento de planes de transformación de los recursos del Sistema General de Participaciones establecidos y operando para salud y de las rentas cedidas a nivel Departamental </t>
  </si>
  <si>
    <t>Documento  de planes de transformación de los recursos del Sistema General de Participaciones establecidos y operando para salud y de las rentas cedidas a nivel distrital.</t>
  </si>
  <si>
    <t>Documentos de políticas, planes, programas y proyectos en materia de regulación de beneficios, costos y tarifas del Aseguramiento en Salud.</t>
  </si>
  <si>
    <t>1902016</t>
  </si>
  <si>
    <t>Servicio de administración de los recursos financieros del Sistema General de Participaciones en salud</t>
  </si>
  <si>
    <t>Este servicio de  administración de los recursos financieros del Sistema General de Participaciones en Salud permite  a los nuevos departamentos creados por la Constitución de 1991, contar con la administración de los recursos financieros del Sistema General de Participaciones en Salud, para financiar población pobre y vulnerable de los corregimientos departamentales al régimen Subsidiado.</t>
  </si>
  <si>
    <t>Departamentos creados por la Constitución de 1991, con administración de los recursos financieros del Sistema General de Participaciones en Salud, para financiar población pobre y vulnerable de los corregimientos departamentales al régimen Subsidiado.</t>
  </si>
  <si>
    <t>1902017</t>
  </si>
  <si>
    <t>Servicio de apoyo  financiero para el pago de los  laboratorios de Salud Pública directos o por contratación.</t>
  </si>
  <si>
    <t>Este servicio permite financiar  el pago de los  laboratorios de Salud Pública directos o por contratación en las entidades territoriales</t>
  </si>
  <si>
    <t>Departamentos con financiación real y efectivamente garantizada de los  laboratorios de Salud Pública directos o por contratación.</t>
  </si>
  <si>
    <t>Distritos con financiación real y efectivamente garantizada de los  laboratorios de Salud Pública directos o por contratación.</t>
  </si>
  <si>
    <t>1902018</t>
  </si>
  <si>
    <t>Servicio de asistencia técnica en el manejo de información financiera y contable de los recursos de salud y de rendición de cuentas para la cultura del buen gobierno</t>
  </si>
  <si>
    <t xml:space="preserve">Este servicio permite brindar asistencia técnica  para que las entidades cuente con el manejo de información financiera  y contable de los recursos de salud y de rendición de cuentas para la cultura del Buen Gobierno a las entidades territoriales. </t>
  </si>
  <si>
    <t>Departamentos, distritos y municipios con desarrollo eficaz de la cultura del Buen Gobierno, de manejo de información financiera  y contable de los recursos de salud y de rendición de cuentas.</t>
  </si>
  <si>
    <t>Distritos, distritos y municipios con desarrollo eficaz de la cultura del Buen Gobierno, de manejo de información financiera  y contable de los recursos de salud y de rendición de cuentas.</t>
  </si>
  <si>
    <t>Municipios con desarrollo eficaz de la cultura del Buen Gobierno, de manejo de información financiera  y contable de los recursos de salud y de rendición de cuentas.</t>
  </si>
  <si>
    <t>1902020</t>
  </si>
  <si>
    <t>Servicio de promoción de afiliaciones al régimen contributivo del Sistema General de Seguridad Social de las personas con capacidad de pago</t>
  </si>
  <si>
    <t xml:space="preserve">Este servicio permite a las entidades promocionar a las personas con capacidad de pago la afiliación al régimen Contributivo del Sistema General de Seguridad Social </t>
  </si>
  <si>
    <t>Número de jurisdicciones</t>
  </si>
  <si>
    <t>Jurisdicciones con promoción de afiliaciones al régimen Contributivo del Sistema general de Seguridad Social de las personas con capacidad de pago.</t>
  </si>
  <si>
    <t>1902021</t>
  </si>
  <si>
    <t>Servicio de supervisión y control del recaudo de los recursos</t>
  </si>
  <si>
    <t>Este servicio permite a las entidades Distritales realizar la supervisión y control del recaudo de los recursos propios, de los cedidos de la nación, del sistema General de Participaciones, del Fondo departamental y distrital de salud.</t>
  </si>
  <si>
    <t>Número de distritos</t>
  </si>
  <si>
    <t>Distritos con supervisión y control del recaudo real y efectivo de los recursos propios,</t>
  </si>
  <si>
    <t xml:space="preserve">Distritos con supervisión y control del recaudo real y efectivo de los recursos cedidos por la nación, </t>
  </si>
  <si>
    <t>Distritos con supervisión y control del recaudo real y efectivo de los recursos del Sistema General de Participaciones con destinación específica para salud.</t>
  </si>
  <si>
    <t>Distritos con supervisión y control del recaudo real y efectivo de los recursos administración de los recursos del Fondo Departamental y distrital de salud.</t>
  </si>
  <si>
    <t>1902022</t>
  </si>
  <si>
    <t>Servicio  del  Sistema General de Seguridad Social en Salud y en los regímenes de excepción definidos en la Ley 100 de 1991, vigilado y controlado en cada Jurisdicción.</t>
  </si>
  <si>
    <t>Este servicio  permite a  las entidades  dar atención mediante el  Sistema General de Seguridad Social en Salud y en los regímenes de excepción definidos en la Ley 100 de 1991, vigilado y controlado en cada Jurisdicción.</t>
  </si>
  <si>
    <t>Jurisdicciones con Sistema General de Seguridad Social en Salud y en los regímenes de excepción definidos en la Ley 100 de 1991, vigilado y controlado</t>
  </si>
  <si>
    <t>1902023</t>
  </si>
  <si>
    <t>Servicio de asistencia técnica para el fortalecimiento de procesos de planificación, ejecución y control de los recursos financieros</t>
  </si>
  <si>
    <t xml:space="preserve">Este servicio permite dar asistencia técnica a las entidades sanitarias para fortalecer los procesos de planificación, ejecución y control de los recursos financieros. </t>
  </si>
  <si>
    <t>Número de autoridades sanitarias distritales</t>
  </si>
  <si>
    <t>Autoridades sanitarias distritales fortalecidas en procesos de planificación, ejecución y control de los recursos financieros.</t>
  </si>
  <si>
    <t>1903035</t>
  </si>
  <si>
    <t>Servicio de inspección, vigilancia y control de los factores del riesgo del ambiente que afectan la salud humana</t>
  </si>
  <si>
    <t>El Servicio  de Inspección Vigilancia y Control de los factores del riesgo del ambiente permite que las entidades territoriales cuenten con acciones de Inspección Vigilancia y Control, reales y efectivas  que permitan identificar  los factores de riesgo ambiente que afectan la salud humana.</t>
  </si>
  <si>
    <t>Distritos con acciones de Inspección Vigilancia y Control  reales y efectivas  de los factores del riesgo del ambiente que afectan la salud humana  realizados</t>
  </si>
  <si>
    <t>1903036</t>
  </si>
  <si>
    <t>Servicio de vigilancia y control de las políticas y normas técnicas, científicas y administrativas expedidas por el Ministerio de Salud y Protección Social</t>
  </si>
  <si>
    <t>El Servicio  de vigilancia y control de las políticas y normas técnicas, científicas  y administrativas permite  dar cumplimiento a lo establecido en la norma  expedidas por el Ministerio  de Salud y  Protección Social en lo relacionado con vigilancia y control.</t>
  </si>
  <si>
    <t>Distritos con vigilancia y control reales y efectivas de las políticas y normas técnicas, científicas  y administrativas expedidas por el Ministerio  de Salud y  Protección Social  realizados</t>
  </si>
  <si>
    <t>1903037</t>
  </si>
  <si>
    <t>Servicio de producción, expendio, comercialización y distribución de medicamentos vigilada y controlada.</t>
  </si>
  <si>
    <t>El Servicio permite realizar la producción, expendio, comercialización y distribución de medicamentos  vigilada y controlada en las entidades habilitadas para realizar la producción, expendio, comercialización y distribución.</t>
  </si>
  <si>
    <t>Distritos con producción, expendio, comercialización y distribución de medicamentos vigilada y controlada real y efectivamente  realizados</t>
  </si>
  <si>
    <t>1903038</t>
  </si>
  <si>
    <t>Servicio de promoción, prevención, vigilancia y control de vectores y zoonosis</t>
  </si>
  <si>
    <t>El Servicio de promoción, prevención, vigilancia  y control de vectores y zoonosis  permite a las entidades formular y ejecutar  efectivamente acciones para la atención del tema control de vectores y zoonosis.</t>
  </si>
  <si>
    <t>Municipios categorías 1,2 y 3 que formulen y ejecuten real y efectivamente acciones de promoción, prevención, vigilancia  y control de vectores y zoonosis realizados</t>
  </si>
  <si>
    <t>Municipios categorías 4,5 y 6 que formulen y ejecuten real y efectivamente acciones de promoción, prevención, vigilancia  y control de vectores y zoonosis  realizados</t>
  </si>
  <si>
    <t>1903039</t>
  </si>
  <si>
    <t>Servicio de validación de mecanismos para adelantar las auditorias correspondientes a las entidades territoriales</t>
  </si>
  <si>
    <t>El servicio permite  realizar la validación de mecanismos  para que las entidades cuenten con mecanismos de coordinación y adelanten las auditorias correspondientes</t>
  </si>
  <si>
    <t>Municipios especiales 1,2 y 3 y distritos con mecanismos de coordinación establecido y operando para adelantar las auditorias correspondientes a las entidades territoriales  realizados</t>
  </si>
  <si>
    <t>1903040</t>
  </si>
  <si>
    <t>Servicio de vigilancia de calidad del agua para consumo humano, recolección, transporte y disposición final de residuos sólidos; manejo y disposición final de radiaciones ionizantes, excretas, residuos líquidos y aguas servidas y calidad del aire.</t>
  </si>
  <si>
    <t>El servicio de vigilancia de calidad  permite a las entidades contar con vigilancia de calidad del agua para consumo humano, incluye también la vigilancia de calidad de los temas de recolección, transporte y disposición final de residuos sólidos; manejo y disposición final de radiaciones ionizantes, excretas, residuos líquidos y aguas servidas y calidad del aire.</t>
  </si>
  <si>
    <t>Distritos con vigilancia real y efectiva en su jurisdicción de calidad del agua para consumo humano, recolección, transporte y disposición final de residuos sólidos; manejo y disposición final de radiaciones ionizantes, excretas, residuos líquidos y aguas servidas y calidad del aire realizados</t>
  </si>
  <si>
    <t>1903041</t>
  </si>
  <si>
    <t>Servicio de vigilancia sanitaria e Inspección Vigilancia y Control del Sistema General de Seguridad Social en Salud</t>
  </si>
  <si>
    <t>El servicio de vigilancia sanitaria e Inspección Vigilancia y Control  permite vigilar y controlar la efectiva  gestión dada por el Sistema General de Seguridad Social en Salud</t>
  </si>
  <si>
    <t>Distritos que realizan la vigilancia sanitaria e Inspección Vigilancia y Control  de la gestión del Sistema general de Seguridad Social en Salud  en su jurisdicción real y efectivamente  realizados</t>
  </si>
  <si>
    <t>1903042</t>
  </si>
  <si>
    <t>Servicio de vigilancia y control sanitario de los factores de riesgo para la salud, en los establecimientos y espacios que pueden generar riesgos para la población.</t>
  </si>
  <si>
    <t>El servicio de vigilancia y control sanitario de los factores de riesgo para la salud  permite a las entidades territoriales con vigilancia y control sanitario real y efectivo en su jurisdicción.</t>
  </si>
  <si>
    <t>Municipios especiales 1,2 y 3 con vigilancia y control sanitario real y efectivo en su jurisdicción, sobre los factores de riesgo para la salud, en los establecimientos y espacios que pueden generar riesgos para la población  realizados</t>
  </si>
  <si>
    <t>1903021</t>
  </si>
  <si>
    <t>Servicio de aprobación de modificaciones de capacidad de afiliación de empresas administradoras de planes de beneficio</t>
  </si>
  <si>
    <t>Este servicio permite contar con solicitudes de aprobación de modificaciones de capacidad de afiliación de Empresas Administradoras de Planes de Beneficio</t>
  </si>
  <si>
    <t>solicitudes de aprobación de modificaciones de capacidad de afiliación de Empresas Administradoras de Planes de Beneficio tramitados</t>
  </si>
  <si>
    <t>1903022</t>
  </si>
  <si>
    <t>Servicio de aprobación de planes voluntarios de salud</t>
  </si>
  <si>
    <t>Este servicio permite gestionar las solicitudes de aprobación de Planes voluntarios de salud</t>
  </si>
  <si>
    <t>solicitudes de aprobación de Planes voluntarios de salud aprobadas</t>
  </si>
  <si>
    <t>1903023</t>
  </si>
  <si>
    <t>Servicio de asistencia técnica en inspección, vigilancia y control</t>
  </si>
  <si>
    <t>Este servicio permite ofrecer la asistencias técnica en Inspección, Vigilancia y Control</t>
  </si>
  <si>
    <t>Número de asistencias técnicas</t>
  </si>
  <si>
    <t>asistencias técnica en Inspección, Vigilancia y Control realizadas</t>
  </si>
  <si>
    <t>1903024</t>
  </si>
  <si>
    <t>Servicio de seguimiento a entidades en liquidación voluntaria</t>
  </si>
  <si>
    <t>Este servicio permite generar los informes de seguimiento a entidades en liquidación voluntaria</t>
  </si>
  <si>
    <t>informes de seguimiento a entidades en liquidación voluntaria realizados</t>
  </si>
  <si>
    <t>1903025</t>
  </si>
  <si>
    <t>Servicio de implementación de estrategias para el fortalecimiento del control social en salud</t>
  </si>
  <si>
    <t xml:space="preserve">Este servicio permite obtener estrategias para el fortalecimiento del control social en salud </t>
  </si>
  <si>
    <t>estrategias para el fortalecimiento del control social en salud implementadas</t>
  </si>
  <si>
    <t>1903026</t>
  </si>
  <si>
    <t>Servicio de evaluación, aprobación y seguimiento de acuerdos de reestructuración de pasivos para instituciones prestadoras de Servicio de salud</t>
  </si>
  <si>
    <t>Este servicio  permite producir informes de evaluación, aprobación y seguimiento de acuerdos de reestructuración de pasivos para Instituciones Prestadores de Servicio de Salud</t>
  </si>
  <si>
    <t>informes de evaluación, aprobación y seguimiento de acuerdos de reestructuración de pasivos para Instituciones Prestadores de Servicio de Salud realizados</t>
  </si>
  <si>
    <t>1903027</t>
  </si>
  <si>
    <t>Servicio de evaluación, aprobación y seguimiento de planes de gestión integral del riesgo</t>
  </si>
  <si>
    <t>este servicio  permite generar los informes de evaluación, aprobación y seguimiento de Planes de Gestión Integral de Riesgo ç</t>
  </si>
  <si>
    <t>informes de evaluación, aprobación y seguimiento de Planes de Gestión Integral de Riesgo realizados</t>
  </si>
  <si>
    <t>1903028</t>
  </si>
  <si>
    <t>Servicio de gestión de peticiones, quejas, reclamos y denuncias</t>
  </si>
  <si>
    <t>Este servicio permite gestionar todas las Preguntas Quejas Reclamos y Denuncias Gestionadas</t>
  </si>
  <si>
    <t>Número de preguntas, quejas, reclamos y denuncias</t>
  </si>
  <si>
    <t xml:space="preserve"> Preguntas Quejas Reclamos y Denuncias Gestionadas</t>
  </si>
  <si>
    <t>1903029</t>
  </si>
  <si>
    <t>Servicio de habilitación y autorización de empresas administradoras de planes de beneficio</t>
  </si>
  <si>
    <t>Este servicio permite gestionar las solicitudes de habilitación y autorización de Empresas Administradoras de Planes de Beneficio</t>
  </si>
  <si>
    <t>solicitudes de habilitación y autorización de Empresas Administradoras de Planes de Beneficio  tramitadas</t>
  </si>
  <si>
    <t>1903030</t>
  </si>
  <si>
    <t>Servicio de registro de interventores, liquidadores y contralores</t>
  </si>
  <si>
    <t xml:space="preserve">Este Servicio permite registrar a interventores, liquidadores y contralores </t>
  </si>
  <si>
    <t>Número de interventores, liquidadores y contralores</t>
  </si>
  <si>
    <t>interventores, liquidadores y contralores registrados</t>
  </si>
  <si>
    <t>1903031</t>
  </si>
  <si>
    <t>Informes de evento generados en la vigencia</t>
  </si>
  <si>
    <t>1903032</t>
  </si>
  <si>
    <t>Servicios de evaluación de riesgo de toxicidad de plaguicidas</t>
  </si>
  <si>
    <t xml:space="preserve">Este servicio permite gestionar las solicitudes presentadas </t>
  </si>
  <si>
    <t xml:space="preserve">Solicitudes evaluadas en la vigencia </t>
  </si>
  <si>
    <t>1903033</t>
  </si>
  <si>
    <t>Servicio de verificación de técnicas de análisis</t>
  </si>
  <si>
    <t>Este servicio permite validar las técnicas de análisis de las instituciones bajo control y establecer que el laboratorio está realizando el análisis aplicando las técnicas avaladas.</t>
  </si>
  <si>
    <t>Instituciones bajo control</t>
  </si>
  <si>
    <t>1903034</t>
  </si>
  <si>
    <t>Servicio de  asistencia técnica</t>
  </si>
  <si>
    <t xml:space="preserve"> Este servicio Asistencias técnicas en técnicas de análisis </t>
  </si>
  <si>
    <t>Asistencias técnicas realizadas</t>
  </si>
  <si>
    <t>1903009</t>
  </si>
  <si>
    <t>Servicio de registro sanitario</t>
  </si>
  <si>
    <t>Este servicio permite que se realice el registro sanitario para la comercialización de los productos.</t>
  </si>
  <si>
    <t>registros sanitarios expedidos</t>
  </si>
  <si>
    <t>1903010</t>
  </si>
  <si>
    <t>Servicio de certificaciones en buenas practicas</t>
  </si>
  <si>
    <t>Este servicio permite expedir las certificaciones en buenas practicas a las entidades prestadoras del servicio de salud.</t>
  </si>
  <si>
    <t>certificaciones expedidas</t>
  </si>
  <si>
    <t>1903011</t>
  </si>
  <si>
    <t>Servicio de inspección, vigilancia y control</t>
  </si>
  <si>
    <t>El servicio de inspección, vigilancia y control permite mantener los estándares en las entidades del sector salud</t>
  </si>
  <si>
    <t>visitas realizadas</t>
  </si>
  <si>
    <t>1903012</t>
  </si>
  <si>
    <t>Servicio de análisis de laboratorio</t>
  </si>
  <si>
    <t>El servicio de análisis de laboratorio es el servicio  prestado por los laboratorios, los cuales deben estar avalados para prestar el servicio.</t>
  </si>
  <si>
    <t>32</t>
  </si>
  <si>
    <t>Definición de espacios y mecanismos que articulen la participación ciudadana y movilización social que garanticen la ejecución transparente de recursos.</t>
  </si>
  <si>
    <t>33</t>
  </si>
  <si>
    <t>Espacios que articulen la participación ciudadana y movilización social que garanticen la ejecución transparente de recursos.</t>
  </si>
  <si>
    <t>34</t>
  </si>
  <si>
    <t>Metas y estrategias sectoriales e intersectoriales con participación comunitaria y actores del Sistema de Protección Social efectivamente empleadas.</t>
  </si>
  <si>
    <t>Documentos lineamientos técnicos elaborados</t>
  </si>
  <si>
    <t>Documentos guías  técnicos elaborados</t>
  </si>
  <si>
    <t>Documentos de protocolos elaborados</t>
  </si>
  <si>
    <t>Documentos Manuales elaborados</t>
  </si>
  <si>
    <t>Documentos de promoción social con inclusión de enfoque diferencial</t>
  </si>
  <si>
    <t>Documentos para la actuación de las instituciones de salud y de su personal ante los casos de violencia contra las mujeres</t>
  </si>
  <si>
    <t>Documentos en medidas de atención y protección a mujeres víctimas de violencia, sus hijos e hijas.</t>
  </si>
  <si>
    <t>Documento Lineamientos de criterios de focalización y priorización de grupos poblacionales vulnerables en  Grupos poblaciones.</t>
  </si>
  <si>
    <t>Documentos de lineamientos técnicos en atención psicosocial a víctimas del conflicto armado.</t>
  </si>
  <si>
    <t>Documentos  de formación del talento humano en atención a  población indígenas en el marco del Sistema General de la Seguridad Social en Salud.</t>
  </si>
  <si>
    <t>Documentos  de formación del talento humano en atención a  población ROM en el marco del Sistema General de la Seguridad Social en Salud.</t>
  </si>
  <si>
    <t>Documentos  de formación del talento humano en atención a  población negra en el marco del Sistema General de la Seguridad Social en Salud.</t>
  </si>
  <si>
    <t>Documentos  de formación del talento humano en atención a  población discapacitada en el marco del Sistema General de la Seguridad Social en Salud.</t>
  </si>
  <si>
    <t>Documentos  de formación del talento humano en atención a  población jefes cabeza de hogar en el marco del Sistema General de la Seguridad Social en Salud.</t>
  </si>
  <si>
    <t>Documentos  de formación del talento humano en atención a  población desplazados y victimas en el marco del Sistema General de la Seguridad Social en Salud.</t>
  </si>
  <si>
    <t xml:space="preserve">Documentos  de formación del talento humano en atención a  población infantil niñez en el marco del Sistema General de la Seguridad Social en Salud. </t>
  </si>
  <si>
    <t>Documentos  de formación del talento humano en atención a  población de la tercera edad  en el marco del Sistema General de la Seguridad Social en Salud.</t>
  </si>
  <si>
    <t>Documento Anuario estadístico de cáncer</t>
  </si>
  <si>
    <t>18</t>
  </si>
  <si>
    <t xml:space="preserve">Boletines en temas de cáncer publicados electrónicos y periódicos </t>
  </si>
  <si>
    <t>Documentos técnicos desarrollados por la Dirección de Prestación de Servicio y Atención Primaria hacia las redes especiales</t>
  </si>
  <si>
    <t>20</t>
  </si>
  <si>
    <t>Documentos de lineamientos técnicos y material didáctico sobre el manejo integral de la enfermedad de lepra</t>
  </si>
  <si>
    <t>1901002</t>
  </si>
  <si>
    <t>Incluye documentos de planeación para el mejoramiento de la calidad, promoción social, planeación pública y prestación de servicios,  promoción y prevención,  atención de emergencias y desastres, calidad y prestación de servicios, epidemiología y demografía, atención primaria, medicamentos y tecnologías,  medicamentos monopolio del estado y talento  humano de  Salud Pública, entre otros.</t>
  </si>
  <si>
    <t>Documentos de planeación para el mejoramiento de la calidad en salud elaborados</t>
  </si>
  <si>
    <t>Documentos de planeación de promoción social con enfoque diferencial elaborados</t>
  </si>
  <si>
    <t>Documentos de Planes, Programas y Estrategias realizados por parte de los actores del Sistema General de Seguridad Social en Salud elaborados</t>
  </si>
  <si>
    <t xml:space="preserve">Documentos de planeación de salud pública y prestación de Servicio elaborados </t>
  </si>
  <si>
    <t xml:space="preserve">Documentos de planeación en promoción y prevención de  Salud pública elaborados </t>
  </si>
  <si>
    <t xml:space="preserve">Documentos de  emergencias y desastres en Salud pública y prestación de Servicio elaborados </t>
  </si>
  <si>
    <t>Documentos de planeación en Calidad en Salud pública y prestación de Servicio elaborados</t>
  </si>
  <si>
    <t>Documentos de planeación en promoción social salud pública elaborados</t>
  </si>
  <si>
    <t xml:space="preserve">Documentos de planeación en epidemiología y demografía  elaborados </t>
  </si>
  <si>
    <t xml:space="preserve">Documentos de planeación en prestación de Servicio y atención primaria elaborados </t>
  </si>
  <si>
    <t xml:space="preserve">Documentos de planeación en medicamentos y tecnologías en salud elaborados </t>
  </si>
  <si>
    <t xml:space="preserve">Documentos de planeación en medicamentos de control especial monopolio del estado elaborados </t>
  </si>
  <si>
    <t xml:space="preserve">Documentos de Planeación en talento  humano en salud pública y prestación de Servicio elaborados </t>
  </si>
  <si>
    <t>Documento de Planes, programas y proyectos municipales en salud evaluados en concordancia con políticas nacionales, y departamentales.</t>
  </si>
  <si>
    <t>Documentos de Programas y proyectos distritales y municipales de emergencias integrados en los planes de ordenamiento territorial.</t>
  </si>
  <si>
    <t>Documentos de Programas y proyectos municipales de emergencias integrados en los planes de ordenamiento territorial.</t>
  </si>
  <si>
    <t>Plan Territorial de Salud de Entidades Territoriales con adaptación y adopción real y efectiva de los contenidos establecidos en el Plan Decenal de Salud Pública 2012 2021</t>
  </si>
  <si>
    <t>Plan Operativo Anual de Inversiones ajustado de acuerdo con Plan Nacional de Desarrollo y  Plan Decenal de Salud Publica.</t>
  </si>
  <si>
    <t>1901050</t>
  </si>
  <si>
    <t>Servicio de aprobación de planes bienales de inversiones públicas en los municipios de la jurisdicción</t>
  </si>
  <si>
    <t>Este servicio permite a la entidad generar los Planes Bienales de Inversiones Públicas  que permitan ser avalados  de acuerdo con los términos del Ministerio de Salud y Protección Social.</t>
  </si>
  <si>
    <t>Planes Bienales de Inversiones Públicas  avalados de acuerdo con los términos del Ministerio de Salud y de la Protección Social .</t>
  </si>
  <si>
    <t>1901051</t>
  </si>
  <si>
    <t>Servicio de información de las instituciones públicas prestadoras de Servicio de salud al Ministerio de Salud y de la Protección Social</t>
  </si>
  <si>
    <t>Este servicio  permite de manera  integrada registrar  el reportes de las entidades de las Instituciones públicas prestadoras de Servicio de salud al Ministerio de salud y de la Protección Social.</t>
  </si>
  <si>
    <t>Sectores integrados del municipio en concordancia con la ejecución de los planes, programas y proyectos en salud pública en el ámbito territorial.</t>
  </si>
  <si>
    <t>Instituciones públicas prestadoras de Servicio de salud reportadas.</t>
  </si>
  <si>
    <t>1901053</t>
  </si>
  <si>
    <t>Servicio de registro y control de los prestadores de Servicio de salud públicos y privado</t>
  </si>
  <si>
    <t>Comprende el servicio de Registro y control de los Prestadores de Servicio de Salud públicos y privados</t>
  </si>
  <si>
    <t>Número de registros y controle</t>
  </si>
  <si>
    <t>Registro y control de los Prestadores de Servicio de Salud públicos y privado</t>
  </si>
  <si>
    <t>1901055</t>
  </si>
  <si>
    <t>Servicio de incorporación de las estrategias de atención primaria en el Plan Decenal de Salud Pública</t>
  </si>
  <si>
    <t>Incluye el Servicio de incorporación de las estrategias de atención primaria en el Plan Decenal de Salud Publica</t>
  </si>
  <si>
    <t>Estrategias de Atención primaria realmente incorporadas en el  Plan Decenal de Salud Publica.</t>
  </si>
  <si>
    <t>1901056</t>
  </si>
  <si>
    <t>Servicio de regulación de centros reguladores de urgencias, emergencias y desastres</t>
  </si>
  <si>
    <t>Comprende el servicio de regulación de Centros Reguladores de Urgencias, Emergencias y Desastres efectivamente organizados</t>
  </si>
  <si>
    <t>Número de direcciones distritales de salud</t>
  </si>
  <si>
    <t>Direcciones distritales de salud con Centros Reguladores de Urgencias, Emergencias y Desastres efectivamente organizados.</t>
  </si>
  <si>
    <t>1901057</t>
  </si>
  <si>
    <t>Servicio de apoyo financiero y vigilancia de los tribunales seccionales</t>
  </si>
  <si>
    <t>Incluye el servicio de apoyo financiero y vigilancia de los Tribunales seccionales de ética médica y odontológica financiados y vigilados en la utilización de recursos.</t>
  </si>
  <si>
    <t>Número de tribunales seccionales de ética médica y odontológica</t>
  </si>
  <si>
    <t>Tribunales seccionales de ética médica y odontológica financiados y vigilados en la utilización de recursos.</t>
  </si>
  <si>
    <t>1901058</t>
  </si>
  <si>
    <t>Servicio de gestión de redes de empresas sociales del estado en el programa territorial de reorganización</t>
  </si>
  <si>
    <t xml:space="preserve">Comprende el servicio de gestión de Redes de empresas sociales del estado gestionadas  en el programa Territorial de reorganización.  </t>
  </si>
  <si>
    <t>Número de redes</t>
  </si>
  <si>
    <t xml:space="preserve">Redes de empresas sociales del estado gestionadas efectivamente en el programa Territorial de reorganización. </t>
  </si>
  <si>
    <t>1901060</t>
  </si>
  <si>
    <t>Servicio de apoyo mediante mecanismos de participación social en materia de salud y de seguridad social en salud</t>
  </si>
  <si>
    <t>Comprende el servicio de apoyo mediante mecanismos de participación social en materia de salud y de seguridad social en salud.</t>
  </si>
  <si>
    <t>Número de nuevos mecanismos</t>
  </si>
  <si>
    <t>Nuevos mecanismos efectivos empleados para impulsar la participación social en materia de salud y de seguridad social en salud.</t>
  </si>
  <si>
    <t>1901061</t>
  </si>
  <si>
    <t>Servicio de Apoyo técnico  en el desarrollo del proceso de planificación y programas de capacitación y acompañamiento para el control del Plan territorial de salud  articulando espacios de participación de la academia.</t>
  </si>
  <si>
    <t>Comprende el Servicio de apoyo técnico en el desarrollo del proceso de planificación y programas de capacitación y acompañamiento para el control del Plan territorial de salud.</t>
  </si>
  <si>
    <t>Número de espacios</t>
  </si>
  <si>
    <t>Espacios de participación de la académica generados en el desarrollo del proceso de planificación y programas de capacitación y acompañamiento para el control del Plan territorial de salud.</t>
  </si>
  <si>
    <t>1901062</t>
  </si>
  <si>
    <t>Servicio de articulación de los integrantes del Sistema Nacional de Gestión del Riesgo de desastres con los diferentes actores del sector salud</t>
  </si>
  <si>
    <t>Incluye el servicio de Articulación real y efectiva de los integrantes del Sistema Nacional de Gestión del Riesgo de desastres con los diferentes actores del Sector Salud.</t>
  </si>
  <si>
    <t>Número de articulaciones</t>
  </si>
  <si>
    <t>Articulación real y efectiva de los integrantes del Sistema Nacional de Gestión del Riesgo de desastres con los diferentes actores del Sector Salud.</t>
  </si>
  <si>
    <t>1901063</t>
  </si>
  <si>
    <t>Servicio de asistencia técnica a entidades encargadas de la gestión del Plan Territorial de Salud</t>
  </si>
  <si>
    <t>El servicio de asistencia técnica  permite a las entidades encargadas de la gestión del Plan Territorial de Salud apoyarlas técnicamente para el cumplimiento de sus labores</t>
  </si>
  <si>
    <t>Número de municipios e instituciones</t>
  </si>
  <si>
    <t>Municipios e Instituciones encargadas de la gestión del Plan Territorial de Salud asistidas técnicamente.</t>
  </si>
  <si>
    <t>Distritos e Instituciones encargadas de la gestión del Plan Territorial de Salud asistidas técnicamente.</t>
  </si>
  <si>
    <t>1901064</t>
  </si>
  <si>
    <t>Servicio de asistencia técnica a los municipios en la prestación del plan de Intervenciones colectivas</t>
  </si>
  <si>
    <t>Incluye el servicio de asistencia técnica a los municipios en planes de intervenciones colectivas</t>
  </si>
  <si>
    <t>Plan de Intervenciones colectivas ejecutado.</t>
  </si>
  <si>
    <t>1901065</t>
  </si>
  <si>
    <t>Servicio de asistencia técnica a los municipios para el desarrollo de intervenciones colectivas en coordinación con el departamento para el uso de los recursos de salud pública.</t>
  </si>
  <si>
    <t>Incluye el servicio de asistencia técnica a los municipios en planes de intervenciones colectivas en coordinación con el departamento para el uso de los recursos de salud pública.</t>
  </si>
  <si>
    <t>Municipios con  intervenciones colectivas efectivamente desarrolladas y coordinadas con el departamento para el uso de recursos de salud pública.</t>
  </si>
  <si>
    <t>1901066</t>
  </si>
  <si>
    <t>Servicio de asistencia técnica de los compromisos con las Entidades Administradoras de Planes de Beneficios, las administradoras de Riesgos Laborales , en el marco de sus competencias.</t>
  </si>
  <si>
    <t>Incluye el servicio de asistencia técnica con las entidades administradoras de Planes de Beneficios Empresas Administradoras de Planes de Beneficio, las Administradoras de riesgos Laborales articulados en el Plan Territorial de salud en el marco de sus competencias</t>
  </si>
  <si>
    <t>Número de compromisos</t>
  </si>
  <si>
    <t>Compromisos con las entidades administradoras de Planes de Beneficios Empresas Administradoras de Planes de Beneficio, las Administradoras de riesgos Laborales articulados en el Plan Territorial de salud en el marco de sus competencias</t>
  </si>
  <si>
    <t>1901067</t>
  </si>
  <si>
    <t>Servicio de asistencia técnica de sensibilización de la necesidad de prestación de servicios a quien porte el emblema.</t>
  </si>
  <si>
    <t>Comprende el servicio de asistencia técnica en a las Entidades territoriales, Secretarias departamentales, distritales y locales de salud y las Instituciones Prestadoras de Servicios de salud con emblema y sensibilización real y efectiva de la necesidad de prestación de servicios a quien porte el emblema.</t>
  </si>
  <si>
    <t>Número de entidades territoriales, secretarias departamentales, distritales y locales de salud y de instituciones prestadoras de servicios de salud</t>
  </si>
  <si>
    <t>Entidades territoriales, Secretarias departamentales, distritales y locales de salud y las Instituciones Prestadoras de Servicios de salud con emblema y sensibilización real y efectiva de la necesidad de prestación de servicios a quien porte el emblema.</t>
  </si>
  <si>
    <t>1901068</t>
  </si>
  <si>
    <t>Servicio de Asistencia técnica en Planes, programas y estrategias desarrolladas y evaluadas en el marco del  Plan Territorial de Salud con adecuación sociocultural.</t>
  </si>
  <si>
    <t>Incluye el servicio de asistencia técnica para la adecuación sociocultural de planes, programas y estrategias desarrolladas y evaluadas en el marco del  Plan Territorial de Salud.</t>
  </si>
  <si>
    <t>Número de intervenciones</t>
  </si>
  <si>
    <t>Intervenciones al departamento para la adecuación sociocultural de planes, programas y estrategias desarrolladas y evaluadas en el marco del  Plan Territorial de Salud.</t>
  </si>
  <si>
    <t>1901069</t>
  </si>
  <si>
    <t>Servicio de asistencia técnica para el desarrollo de capacidades en los actores del Sistema General de Seguridad Social en Salud</t>
  </si>
  <si>
    <t>Comprende el servicio de asistencia técnica para el desarrollo de capacidades en los actores del SGSSS en municipios y distritos</t>
  </si>
  <si>
    <t>Distritos con procesos de Asistencia técnica gestionados para desarrollo de capacidades en los actores del Sistema General de Seguridad Social en Salud.</t>
  </si>
  <si>
    <t>Municipios con procesos de Asistencia técnica gestionados para desarrollo de capacidades en los actores del Sistema General de Seguridad Social en Salud.</t>
  </si>
  <si>
    <t>1901070</t>
  </si>
  <si>
    <t>Servicio de asistencia técnica para el fortalecimiento de Autoridades sanitarias distritales y municipales fortalecidas en la elaboración de planes y proyectos, ejecución y control del Plan Territorial de salud.</t>
  </si>
  <si>
    <t>Comprende el servicio de asistencia técnica a Autoridades sanitarias distritales y municipales  en la elaboración de planes y proyectos, ejecución y control del Plan Territorial de salud</t>
  </si>
  <si>
    <t>Número de autoridades sanitarias</t>
  </si>
  <si>
    <t>Autoridades sanitarias distritales  fortalecidas real y efectivamente en la elaboración de planes y proyectos, ejecución y control del Plan Territorial de salud.</t>
  </si>
  <si>
    <t xml:space="preserve">Autoridades sanitarias municipales fortalecidas real y efectivamente en la elaboración de planes y proyectos, ejecución y control del Plan Territorial de salud </t>
  </si>
  <si>
    <t>1901071</t>
  </si>
  <si>
    <t>Comprende el servicio de asistencia técnica para el fortalecimiento de las autoridades sanitarias municipales en procesos de planificación, ejecución y control de los recursos financieros.</t>
  </si>
  <si>
    <t>Autoridades sanitarias municipales fortalecidas en procesos de planificación, ejecución y control de los recursos financieros.</t>
  </si>
  <si>
    <t>1901072</t>
  </si>
  <si>
    <t>Servicio de asistencia técnica a instituciones prestadoras de Servicio de salud</t>
  </si>
  <si>
    <t>Incluye el servicio de asistencia técnica prestada a las Instituciones prestadoras de Servicio  de salud.</t>
  </si>
  <si>
    <t>Número de instituciones prestadoras de salud</t>
  </si>
  <si>
    <t>Instituciones Prestadoras de Salud con asistencia técnica recibida en la Jurisdicción</t>
  </si>
  <si>
    <t>1901073</t>
  </si>
  <si>
    <t>Servicio de conformación de Centros Reguladores de Urgencias, Emergencias y Desastres</t>
  </si>
  <si>
    <t xml:space="preserve">El Servicio de conformación de Centros Reguladores de Urgencias, Emergencias y Desastres  permite a las entidades estar preparados frente  contingencias, imprevistos o  desgracias.    </t>
  </si>
  <si>
    <t>Número de direcciones departamentales de salud</t>
  </si>
  <si>
    <t>Direcciones departamentales de salud con Centros Reguladores de Urgencias, Emergencias y Desastres efectivamente organizados.</t>
  </si>
  <si>
    <t>1901074</t>
  </si>
  <si>
    <t>Servicio de conformación de Comité de Urgencias</t>
  </si>
  <si>
    <t>El servicio de conformación del Comité de Urgencias permite a las entidades contar con una organización que permita tomar decisiones en caso de emergencias, lo debe formalizar las entidades territoriales.</t>
  </si>
  <si>
    <t>Entidad territorial con Comité de Urgencias creado por autoridad correspondiente.</t>
  </si>
  <si>
    <t>1901075</t>
  </si>
  <si>
    <t>Servicio de control para la adopción de normas técnicas en temas de construcción, dotación y mantenimiento de dotación a Instituciones Prestadoras de Servicio</t>
  </si>
  <si>
    <t>Incluye el servicio de control para la adopción de  Normas técnicas en temas de construcción, dotación y mantenimiento de dotación  a Instituciones Prestadoras de Servicio .</t>
  </si>
  <si>
    <t>Número de instituciones prestadoras de servicios</t>
  </si>
  <si>
    <t>Instituciones Prestadoras de Servicio con control de Normas técnicas en temas de construcción, dotación y mantenimiento.</t>
  </si>
  <si>
    <t>1901076</t>
  </si>
  <si>
    <t>Servicio de diagnostico sobre necesidades y problemas de salud dirigidas para ajuste del Plan Decenal de Salud Pública</t>
  </si>
  <si>
    <t>Comprende el servicio de diagnostico sobre necesidades y problemas de salud dirigidas para ajuste del Plan Decenal de Salud Pública en municipios y distritos</t>
  </si>
  <si>
    <t>Municipios especiales 1,2 y 3 con desarrollo real y efectivo de investigaciones periódicas y sistemáticas sobre necesidades y problemas de salud dirigidas para ajuste del Plan Decenal de Salud Pública</t>
  </si>
  <si>
    <t>Distritos con desarrollo real y efectivo de investigaciones periódicas y sistemáticas sobre necesidades y problemas de salud dirigidas para ajuste del Plan Decenal de Salud Pública</t>
  </si>
  <si>
    <t>1901078</t>
  </si>
  <si>
    <t>Servicio de divulgación de los hallazgos, conclusiones y análisis de los resultados de monitoreo y evaluación anual</t>
  </si>
  <si>
    <t>Incluye el Servicio de divulgación de  los hallazgos, conclusiones  y análisis de los resultados de monitoreo y evaluación</t>
  </si>
  <si>
    <t>Publicaciones efectivamente presentadas anualmente en el distrito con los hallazgos, conclusiones  y análisis de los resultados de monitoreo y evaluación.</t>
  </si>
  <si>
    <t>1901079</t>
  </si>
  <si>
    <t>Servicio de divulgación y difusión del Impacto de las condiciones de salud y calidad de vida de la población distrital.</t>
  </si>
  <si>
    <t>Incluye el servicio de divulgación del Impacto de las condiciones de salud y calidad de vida de la población.</t>
  </si>
  <si>
    <t>Jornadas de divagación en distritos</t>
  </si>
  <si>
    <t>1901080</t>
  </si>
  <si>
    <t>Servicio de formulación y ejecución de los planes, programas y proyectos en salud pública en su ámbito territorial</t>
  </si>
  <si>
    <t>Comprende el servicio de formulación y ejecución de  planes, programas, estrategias y proyectos municipales incluidos en los planes y programas departamentales y nacionales mediante la integración funcional de los diferentes sectores en el municipio.</t>
  </si>
  <si>
    <t>Planes, programas, estrategias y proyectos municipales incluidos en los planes y programas departamentales y nacionales mediante la integración funcional de los diferentes sectores en el municipio.</t>
  </si>
  <si>
    <t>1901081</t>
  </si>
  <si>
    <t>Servicio de implementación de los procesos de gestión del riesgo y el manejo de desastres en los instrumentos de gestión pública</t>
  </si>
  <si>
    <t>Comprende el servicio de implementación efectiva de los procesos de gestión del riesgo y el manejo de desastres en los instrumentos de gestión pública.</t>
  </si>
  <si>
    <t>Municipios con implementación efectiva de los procesos de gestión del riesgo y el manejo de desastres en los instrumentos de gestión pública.</t>
  </si>
  <si>
    <t>1901082</t>
  </si>
  <si>
    <t>Servicio de implementación del plan de gestión del riesgo de desastres y estrategia para la respuesta a emergencias de su respectiva jurisdicción</t>
  </si>
  <si>
    <t>Este servicio permite que la entidad implemente el Plan de Gestión del riesgo de desastres y estrategia y pueda atender las emergencias de su respectiva jurisdicción</t>
  </si>
  <si>
    <t>Departamentos, con Plan de Gestión del riesgo de desastres y estrategia para la respuesta a emergencias de su respectiva jurisdicción.</t>
  </si>
  <si>
    <t>Distritos con Plan de Gestión del riesgo de desastres y estrategia para la respuesta a emergencias de su respectiva jurisdicción.</t>
  </si>
  <si>
    <t>Municipios con Plan de Gestión del riesgo de desastres y estrategia para la respuesta a emergencias de su respectiva jurisdicción.</t>
  </si>
  <si>
    <t>1901083</t>
  </si>
  <si>
    <t>Servicio de implementación de los procesos de conocimiento y reducción del riesgo y de manejo de desastres en el ámbito de su competencia territorial</t>
  </si>
  <si>
    <t>Este servicio permite que la entidad  implemente efectivamente  los procesos de conocimiento y reducción del riesgo y de manejo de desastres en el ámbito de su competencia territorial</t>
  </si>
  <si>
    <t>Número de gobernaciones</t>
  </si>
  <si>
    <t>Gobernaciones con implementación efectiva de los procesos de conocimiento y reducción del riesgo y de manejo de desastres en el ámbito de su competencia territorial.</t>
  </si>
  <si>
    <t>1901084</t>
  </si>
  <si>
    <t>Servicio de información de la planeación, ejecución, monitoreo y evaluación del Plan de Intervenciones Colectivas</t>
  </si>
  <si>
    <t>Este servicio de Información permite a realizar la planeación, ejecución, monitoreo y evaluación del Plan de Intervenciones Colectivas.</t>
  </si>
  <si>
    <t>Informes efectivamente requeridos y empleados con respecto a la planeación, ejecución, monitoreo y evaluación del Plan de Intervenciones Colectivas.</t>
  </si>
  <si>
    <t>1901085</t>
  </si>
  <si>
    <t>Servicio de información para las instituciones públicas prestadoras de salud a la dirección departamental</t>
  </si>
  <si>
    <t>El servicio de Información para las instituciones públicas prestadoras de salud a la dirección departamental permite contar con información actualizada respecto a los beneficiarios y pacientes.</t>
  </si>
  <si>
    <t>Distritos con reporte de información</t>
  </si>
  <si>
    <t>Información validada de los municipios.</t>
  </si>
  <si>
    <t>1901086</t>
  </si>
  <si>
    <t>Servicio de Información sobre indicadores de logros en salud</t>
  </si>
  <si>
    <t>Este servicio permite a las entidades adelantar el registro y  reporte de los indicadores en operación y de utilidad en la toma de decisiones para medir logros en salud</t>
  </si>
  <si>
    <t>Departamentos, con indicadores incorporados, en operación y de utilidad en la toma de decisiones para medir logros en salud.</t>
  </si>
  <si>
    <t>Distritos, con indicadores incorporados, en operación y de utilidad en la toma de decisiones para medir logros en salud.</t>
  </si>
  <si>
    <t>Municipios, con indicadores incorporados, en operación y de utilidad en la toma de decisiones para medir logros en salud.</t>
  </si>
  <si>
    <t>1904016</t>
  </si>
  <si>
    <t>Servicio de sanidad animal en el coso municipal</t>
  </si>
  <si>
    <t>Corresponde a la atención médica veterinaria recibida en el coso municipal para prevenir, diagnosticar y curar las enfermedades de los animales domésticos, animales silvestres y animales de producción recuperados por el ente territorial en cumplimiento del articulo 97 de la Ley 769 de 2002</t>
  </si>
  <si>
    <t>Animales atendidos en el coso municipal</t>
  </si>
  <si>
    <t>1999044</t>
  </si>
  <si>
    <t>136</t>
  </si>
  <si>
    <t>1901136</t>
  </si>
  <si>
    <t>Servicio de divulgación y comunicación de estrategias de salud y promoción social</t>
  </si>
  <si>
    <t>Comprende la divulgación de campañas de comunicación, producción creatividad de piezas de televisión, radio e internet, piezas impresas, carteleras digitales, pauta en medios de comunicación, análisis de cobertura de campañas, información, publicación de boletines de salud y protección social, redes sociales, monitoreo de información publicada en medios de comunicación e implementación de acciones de comunicación</t>
  </si>
  <si>
    <t>Campañas de promoción y prevención producidas</t>
  </si>
  <si>
    <t>Impresos y publicaciones elaborados</t>
  </si>
  <si>
    <t>Campañas en medios realizadas</t>
  </si>
  <si>
    <t>Documentos de evaluaciones de cobertura elaborados</t>
  </si>
  <si>
    <t>134</t>
  </si>
  <si>
    <t>1901134</t>
  </si>
  <si>
    <t>Cuartos fríos adecuados</t>
  </si>
  <si>
    <t>Incluye la dotación y adecuación de las áreas destinadas para asegurar la correcta  conservación de inmunobiológicos </t>
  </si>
  <si>
    <t>1903043</t>
  </si>
  <si>
    <t>Infraestructura de laboratorios construida y dotada</t>
  </si>
  <si>
    <t>Infraestructura de laboratorios construidos acorde al programa arquitectonico y de especificaciones técnicas requerida y infraestructura de laboratorios dotada de acuerdo al equipamiento, elementos y mobiliario requerido</t>
  </si>
  <si>
    <t>Laboratorios construidos</t>
  </si>
  <si>
    <t>Laboratorios dotados</t>
  </si>
  <si>
    <t>1903044</t>
  </si>
  <si>
    <t>Estudios y diseños de infraestructura de laboratorios</t>
  </si>
  <si>
    <t>Estudios y diseños de infraestructura de laboratorios de acuerdo al programa arquitectonico y de especificaciones técnicas requeridas</t>
  </si>
  <si>
    <t>Estudios y diseños de infraestructura de laboratorios elaborados</t>
  </si>
  <si>
    <t>1904001</t>
  </si>
  <si>
    <t>Servicio de apoyo a los servicios médicos legales y de ciencia forense</t>
  </si>
  <si>
    <t>Incluye los servicios médicos legales y de ciencia forense (incluidos los relacionados con la morgue) que realizan las entidades de la red de salud pública</t>
  </si>
  <si>
    <t>Informes periciales elaborados</t>
  </si>
  <si>
    <t>1904002</t>
  </si>
  <si>
    <t>Servicio de apoyo financiero para la construcción y dotación de morgue</t>
  </si>
  <si>
    <t>Corresponde al apoyo financiero para la construcción y dotación de la morgue en las entidades de la red de salud pública. Morgue se define como el "lugar o espacio destinado a depositar temporalmente cadáveres, restos u órganos y/o partes humanas, con el fin de: determinar posibles causas de la muerte a través de necropsias, realizar la identificación del cadáver, realizar viscerotomias o para realizar procedimientos de tanatopraxia" (Resolución 1447 de 2009)</t>
  </si>
  <si>
    <t>Número de Morgues</t>
  </si>
  <si>
    <t>Morgues cofinanciadas construidas</t>
  </si>
  <si>
    <t>Morgues cofinanciadas dotadas</t>
  </si>
  <si>
    <t>1904003</t>
  </si>
  <si>
    <t>Servicio de apoyo financiero para la construcción de cementerios</t>
  </si>
  <si>
    <t>Incluye el apoyo financiero para la construcción de cementerios. Cementerio se define como el "lugar destinado para recibir y alojar los cadáveres, restos u órganos y/o partes humanas, ya sea en bóvedas, sepultura o tumba, osarios y cenízaros" (Resolución 1447 de 2009)</t>
  </si>
  <si>
    <t>Número de cementerios</t>
  </si>
  <si>
    <t>Cementerios cofinanciados construidos</t>
  </si>
  <si>
    <t>1904004</t>
  </si>
  <si>
    <t>Servicio de apoyo financiero para la ampliación de cementerios</t>
  </si>
  <si>
    <t>Incluye el apoyo financiero para la ampliación de cementerios. Cementerio se define como el "lugar destinado para recibir y alojar los cadáveres, restos u órganos y/o partes humanas, ya sea en bóvedas, sepultura o tumba, osarios y cenízaros" (Resolución 1447 de 2009)</t>
  </si>
  <si>
    <t>Cementerios cofinanciados ampliados</t>
  </si>
  <si>
    <t>1904005</t>
  </si>
  <si>
    <t>Servicio de apoyo financiero para la remodelación de cementerios</t>
  </si>
  <si>
    <t>Incluye el apoyo financiero para la remodelación de cementerios. Cementerio se define como el "lugar destinado para recibir y alojar los cadáveres, restos u órganos y/o partes humanas, ya sea en bóvedas, sepultura o tumba, osarios y cenízaros" (Resolución 1447 de 2009)</t>
  </si>
  <si>
    <t>Cementerios cofinanciados remodelados</t>
  </si>
  <si>
    <t>1904006</t>
  </si>
  <si>
    <t>Servicio de apoyo financiero para la habilitación de cementerios</t>
  </si>
  <si>
    <t>Incluye el apoyo financiero para la habilitación de cementerios. Cementerio se define como el "lugar destinado para recibir y alojar los cadáveres, restos u órganos y/o partes humanas, ya sea en bóvedas, sepultura o tumba, osarios y cenízaros" (Resolución 1447 de 2009)</t>
  </si>
  <si>
    <t>Cementerios cofinanciados habilitados</t>
  </si>
  <si>
    <t>1904007</t>
  </si>
  <si>
    <t>Servicio de apoyo financiero para la construcción de cosos</t>
  </si>
  <si>
    <t>Incluye el apoyo financiero para la construcción de albergues donde se deben llevar a aquellos animales que se encuentran en vías públicas, o se encuentren en predios ajenos, desconociéndose quien sea el propietario</t>
  </si>
  <si>
    <t>Número de cosos</t>
  </si>
  <si>
    <t>Cosos cofinanciados construidos</t>
  </si>
  <si>
    <t>1904008</t>
  </si>
  <si>
    <t>Servicio de apoyo financiero para la ampliación de cosos</t>
  </si>
  <si>
    <t>Incluye el apoyo financiero para la ampliación de albergues donde se deben llevar a aquellos animales que se encuentran en vías públicas, o se encuentren en predios ajenos, desconociéndose quien sea el propietario</t>
  </si>
  <si>
    <t>Cosos cofinanciados ampliados</t>
  </si>
  <si>
    <t>1904009</t>
  </si>
  <si>
    <t>Morgues construidas y dotadas</t>
  </si>
  <si>
    <t>Corresponde a la construcción y dotación de la morgue en las entidades de la red de salud pública. Morgue se define como el "lugar o espacio destinado a depositar temporalmente cadáveres, restos u órganos y/o partes humanas, con el fin de: determinar posibles causas de la muerte a través de necropsias, realizar la identificación del cadáver, realizar viscerotomias o para realizar procedimientos de tanatopraxia" (Resolución 1447 de 2009)</t>
  </si>
  <si>
    <t>Morgues construidas</t>
  </si>
  <si>
    <t>Morgues dotadas</t>
  </si>
  <si>
    <t>1904010</t>
  </si>
  <si>
    <t>Cementerios remodelados</t>
  </si>
  <si>
    <t>Incluye las acciones para la remodelación de cementerios. Cementerio se define como el "lugar destinado para recibir y alojar los cadáveres, restos u órganos y/o partes humanas, ya sea en bóvedas, sepultura o tumba, osarios y cenízaros" (Resolución 1447 de 2009)</t>
  </si>
  <si>
    <t>1904011</t>
  </si>
  <si>
    <t>Cementerios construidos</t>
  </si>
  <si>
    <t>Incluye las acciones para la construcción de cementerios.Cementerio se define como el "lugar destinado para recibir y alojar los cadáveres, restos u órganos y/o partes humanas, ya sea en bóvedas, sepultura o tumba, osarios y cenízaros" (Resolución 1447 de 2009)</t>
  </si>
  <si>
    <t>1904012</t>
  </si>
  <si>
    <t>Cementerios ampliados</t>
  </si>
  <si>
    <t>Incluye las acciones para la ampliación de cementerios. Cementerio se define como el "lugar destinado para recibir y alojar los cadáveres, restos u órganos y/o partes humanas, ya sea en bóvedas, sepultura o tumba, osarios y cenízaros" (Resolución 1447 de 2009)</t>
  </si>
  <si>
    <t>1904013</t>
  </si>
  <si>
    <t>Cementerios habilitados</t>
  </si>
  <si>
    <t>Incluye las acciones para la habilitación de cementerios. Cementerio se define como el "lugar destinado para recibir y alojar los cadáveres, restos u órganos y/o partes humanas, ya sea en bóvedas, sepultura o tumba, osarios y cenízaros" (Resolución 1447 de 2009)</t>
  </si>
  <si>
    <t>1904014</t>
  </si>
  <si>
    <t>Cosos construidos</t>
  </si>
  <si>
    <t>Corresponde a las gestiones para la construcción de albergues donde se deben llevar a aquellos animales que se encuentran en vías públicas, o se encuentren en predios ajenos, desconociéndose quien sea el propietario</t>
  </si>
  <si>
    <t>1904015</t>
  </si>
  <si>
    <t>Cosos ampliados</t>
  </si>
  <si>
    <t>Corresponde a las gestiones para la ampliación de albergues donde se deben llevar a aquellos animales que se encuentran en vías públicas, o se encuentren en predios ajenos, desconociéndose quien sea el propietario</t>
  </si>
  <si>
    <t>133</t>
  </si>
  <si>
    <t>1901133</t>
  </si>
  <si>
    <t>Servicio de mantenimiento a ambulancias</t>
  </si>
  <si>
    <t>Corresponde a las acciones que buscan asegurar la continuidad operacional de las ambulancias y prolongar su vida útil</t>
  </si>
  <si>
    <t>Número de ambulancias</t>
  </si>
  <si>
    <t>Ambulancias mantenidas</t>
  </si>
  <si>
    <t>Ambulancias terrestres mantenidas</t>
  </si>
  <si>
    <t>Ambulancias fluviales mantenidas</t>
  </si>
  <si>
    <t>135</t>
  </si>
  <si>
    <t>1901135</t>
  </si>
  <si>
    <t>Servicio de transporte de biológicos</t>
  </si>
  <si>
    <t>Incluye el servicio para transportar inmunobiológicos en las condiciones adecuadas para mantener la temperatura requerida, ya sea de forma terrestre, fluvial, marítima o aérea</t>
  </si>
  <si>
    <t>Número de medios de transporte</t>
  </si>
  <si>
    <t>Medios de transporte de biológicos adecuados</t>
  </si>
  <si>
    <t>127</t>
  </si>
  <si>
    <t>1901127</t>
  </si>
  <si>
    <t>Servicio de promoción de modos, condiciones y estilos de vida saludables</t>
  </si>
  <si>
    <t>Inversión de recursos en intervenciones colectivas que promueven la creación o adopción de modos, condiciones y estilos de vida saludables en los entornos cotidianos.</t>
  </si>
  <si>
    <t>Campañas de promoción de modos, condiciones y estilos de vida saludables implementadas</t>
  </si>
  <si>
    <t>Estrategias de promoción de modos, condiciones y estilos de vida saludables diseñadas</t>
  </si>
  <si>
    <t>131</t>
  </si>
  <si>
    <t>1901131</t>
  </si>
  <si>
    <t>Servicio de promoción de vida saludable y condiciones no transmisibles</t>
  </si>
  <si>
    <t>Desarrollo de acciones de bienestar y disfrute de vida sana, promoción de condiciones y estilos de vida saludables, donde crecen personas, familias y comunidades, trabajan y envejecen, prevención y control de las condiciones crónicas no transmisibles</t>
  </si>
  <si>
    <t>Campañas de promoción de vida saludable y condiciones no transmisibles implementadas</t>
  </si>
  <si>
    <t>Estrategias de promoción de vida saludable y condiciones no transmisibles implementadas</t>
  </si>
  <si>
    <t>117</t>
  </si>
  <si>
    <t>1901117</t>
  </si>
  <si>
    <t>Servicio de gestión del riesgo para abordar condiciones crónicas prevalentes</t>
  </si>
  <si>
    <t>Acciones para garantizar la prevención y el abordaje de enfermedades no transmisibles y de alteraciones de la salud bucal, visual y auditiva, gestión del riesgo disminución de la enfermedad y la discapacidad evitable de acuerdo a realidad territorial</t>
  </si>
  <si>
    <t>Campañas de gestión del riesgo sobre condiciones crónicas prevalentes implementadas</t>
  </si>
  <si>
    <t>Estrategias de gestión del riesgo sobre condiciones crónicas prevalentes diseñadas</t>
  </si>
  <si>
    <t>118</t>
  </si>
  <si>
    <t>1901118</t>
  </si>
  <si>
    <t>Servicio de gestión del riesgo para temas de consumo y aprovechamiento biológico de los alimentos, calidad e inocuidad de los alimentos</t>
  </si>
  <si>
    <t>Inversión en recursos para desarrollar acciones como: disminución de probabilidad de ocurrencia de eventos no deseados, evitables y negativos para la salud del individuo relacionado con la alimentación, como la obesidad, desnutrición o entre otros</t>
  </si>
  <si>
    <t>Campañas de gestión del riesgo para temas de consumo y aprovechamiento biológico de los alimentos, calidad e inocuidad de los alimentos implementadas</t>
  </si>
  <si>
    <t>Estrategias de gestión del riesgo para temas de consumo y aprovechamiento biológico de los alimentos, calidad e inocuidad de los alimentos diseñadas</t>
  </si>
  <si>
    <t>119</t>
  </si>
  <si>
    <t>1901119</t>
  </si>
  <si>
    <t>Servicio de gestión del riesgo para la prevención y atención integral a problemas y trastornos mentales y sustancias psicoactivas</t>
  </si>
  <si>
    <t>Inversión en recursos para desarrollar acciones de prevención y atención a trastornos mentales y consumo de sustancias psicoactivas, y la prevención de la violencia en los entornos donde las personas crecen, viven, trabajan, se recrean y envejecen</t>
  </si>
  <si>
    <t>Campañas de prevención a problemas y trastornos mentales y sustancias psicoactivas implementadas</t>
  </si>
  <si>
    <t>Estrategias de prevención a problemas y trastornos mentales y sustancias psicoactivas diseñadas</t>
  </si>
  <si>
    <t>120</t>
  </si>
  <si>
    <t>1901120</t>
  </si>
  <si>
    <t>Servicio de gestión del riesgo para la prevención y atención integral en salud sexual y reproductiva desde un enfoque de derechos</t>
  </si>
  <si>
    <t>Inversión en acciones coordinadas con los actores del Aseguramiento y administración del Sistema General de la Seguridad Social en Salud, con otros sectores y la comunidad que garantizan la prevención y mitigación de riesgos relacionados con la salud sexual y reproductiva y la calidad de las personas en el curso de la vida</t>
  </si>
  <si>
    <t>Campañas de prevención y atención integral en salud sexual y reproductiva desde un enfoque de derechos implementadas</t>
  </si>
  <si>
    <t>Estrategias de prevención y atención integral en salud sexual y reproductiva desde un enfoque de derechos diseñadas</t>
  </si>
  <si>
    <t>121</t>
  </si>
  <si>
    <t>1901121</t>
  </si>
  <si>
    <t>Servicio de gestión del riesgo para abordar situaciones de salud relacionadas con condiciones ambientales</t>
  </si>
  <si>
    <t>Gestión integral de sustancias químicas, estrategias de prevención y control de las enfermedades transmitidas por animales o zoonosis como rabia, leptospira, riketsia, vigilancia sanitaria y ambiental y contaminación del aire entre otras</t>
  </si>
  <si>
    <t>Campañas de gestión del riesgo para abordar situaciones de salud relacionadas con condiciones ambientales implementadas</t>
  </si>
  <si>
    <t>Estrategias de gestión del riesgo para abordar situaciones de salud relacionadas con condiciones ambientales diseñadas</t>
  </si>
  <si>
    <t>122</t>
  </si>
  <si>
    <t>1901122</t>
  </si>
  <si>
    <t>Servicio de gestión del riesgo para abordar situaciones prevalentes de origen laboral</t>
  </si>
  <si>
    <t>Inversión en acciones para evidenciar la carga de la enfermedad relacionada con la salud y bienestar de todos los trabajadores. Permite anticipar, conocer, evaluar y controlar los riesgos que pueden afectar la seguridad y salud en el trabajo</t>
  </si>
  <si>
    <t>Campañas de gestión del riesgo para abordar situaciones prevalentes de origen laboral implementadas</t>
  </si>
  <si>
    <t>Estrategias de gestión del riesgo para abordar situaciones prevalentes de origen laboral diseñadas</t>
  </si>
  <si>
    <t>123</t>
  </si>
  <si>
    <t>1901123</t>
  </si>
  <si>
    <t>Servicio de gestión del riesgo para enfermedades emergentes, reemergentes y desatendidas</t>
  </si>
  <si>
    <t>Inversión en prevención y control de las enfermedades infecciosas emergentes, re-emergentes y desatendidas; como prevención y atención de infección respiratoria aguda, y otras enfermedades emergentes, reemergentes y desatendidas</t>
  </si>
  <si>
    <t>Campañas de gestión del riesgo para enfermedades emergentes, reemergentes y desatendidas implementadas</t>
  </si>
  <si>
    <t>Estrategias de gestión del riesgo para enfermedades emergentes, reemergentes y desatendidas diseñadas</t>
  </si>
  <si>
    <t>124</t>
  </si>
  <si>
    <t>1901124</t>
  </si>
  <si>
    <t xml:space="preserve">Servicio de gestión del riesgo para enfermedades inmunoprevenibles </t>
  </si>
  <si>
    <t>Inversión en intervenciones sectoriales y comunitarias para prevenir, controlar o minimizar la aparición de las enfermedades prevenibles por vacunas y sus consecuentes efectos negativos en la población. Incluye la inversión del programa ampliado de inmunizaciones</t>
  </si>
  <si>
    <t>Campañas de gestión del riesgo para enfermedades inmunoprevenibles  implementadas</t>
  </si>
  <si>
    <t>Estrategias de gestión del riesgo para enfermedades inmunoprevenibles diseñadas</t>
  </si>
  <si>
    <t>125</t>
  </si>
  <si>
    <t>1901125</t>
  </si>
  <si>
    <t>Servicio de promoción en temas de disponibilidad y acceso a los alimentos, consumo y aprovechamiento biológico de los alimentos</t>
  </si>
  <si>
    <t>Corresponde a la inversión en recursos de acciones que se desarrollan para promover la participación social orientadas a contribuir con el consumo de una alimentación completa, equilibrada, suficiente y adecuada para su aprovechamiento y utilización</t>
  </si>
  <si>
    <t>Campañas de promoción en temas de disponibilidad y acceso a los alimentos, consumo y aprovechamiento biológico de los alimentos implementadas</t>
  </si>
  <si>
    <t>Estrategias de promoción en temas de disponibilidad y acceso a los alimentos, consumo y aprovechamiento biológico de los alimentos diseñadas</t>
  </si>
  <si>
    <t>126</t>
  </si>
  <si>
    <t>1901126</t>
  </si>
  <si>
    <t>Servicio de promoción en temas de hábitat saludable</t>
  </si>
  <si>
    <t>Acciones dirigidas a población general, desarrollo, gestión y coordinación intersectorial sobre calidad del agua, de residuos sólidos y líquidos, aire, ruido, radiaciones, vivienda, servicios públicos, tenencia de animales y recuperación de entornos</t>
  </si>
  <si>
    <t>Campañas de promoción en temas de hábitat saludable implementadas</t>
  </si>
  <si>
    <t>Estrategias de promoción en temas de hábitat saludable diseñadas</t>
  </si>
  <si>
    <t>128</t>
  </si>
  <si>
    <t>1901128</t>
  </si>
  <si>
    <t>Servicio de promoción en temas de salud mental y convivencia</t>
  </si>
  <si>
    <t>Inversión orientada a promover acciones, condiciones, capacidades y medios para que los individuos, familias y sociedad en conjunto gocen del nivel mas alto de salud mental y una convivencia social pacifica. incluye generación de entornos, y otros</t>
  </si>
  <si>
    <t>Campañas de promoción en temas de salud mental y convivencia implementadas</t>
  </si>
  <si>
    <t>Estrategias de promoción en temas de salud mental y convivencia diseñadas</t>
  </si>
  <si>
    <t>129</t>
  </si>
  <si>
    <t>1901129</t>
  </si>
  <si>
    <t>Servicio de promoción de los derechos sexuales y reproductivos y la equidad de género</t>
  </si>
  <si>
    <t>Recursos que buscan promover acciones y generar condiciones, capacidades y medios para que los individuos, familias y sociedad gocen del nivel mas alto de salud sexual y reproductiva, ejerciendo los derechos sexuales y los derechos reproductivos</t>
  </si>
  <si>
    <t>Campañas de promoción de los derechos sexuales y reproductivos y la equidad de género implementadas</t>
  </si>
  <si>
    <t>Estrategias de promoción de los derechos sexuales y reproductivos y la equidad de género diseñadas</t>
  </si>
  <si>
    <t>130</t>
  </si>
  <si>
    <t>1901130</t>
  </si>
  <si>
    <t>Servicio de promoción en temas seguridad y salud en el trabajo</t>
  </si>
  <si>
    <t>Inversión en acciones poblacionales para desarrollar capacidades, crear entornos saludables y acciones sectoriales, intersectoriales y comunitarias para reducir inequidades y a la afectación de los determinantes sociales de la salud de la población</t>
  </si>
  <si>
    <t>Campañas de promoción en temas seguridad y salud en el trabajo implementadas</t>
  </si>
  <si>
    <t>Estrategias de promoción en temas seguridad y salud en el trabajo diseñadas</t>
  </si>
  <si>
    <t>132</t>
  </si>
  <si>
    <t>1901132</t>
  </si>
  <si>
    <t>Servicio de apoyo a la prestación del servicio de transporte de pacientes</t>
  </si>
  <si>
    <t>Incluye el apoyo tanto el financiero como en especie para prestar el servicio de transporte de pacientes</t>
  </si>
  <si>
    <t>Entidades de la red pública en salud apoyadas en la adquisición de ambulancias</t>
  </si>
  <si>
    <t>Entidades de la red pública en salud apoyadas en la adquisición de ambulancias terrestres</t>
  </si>
  <si>
    <t>Entidades de la red pública en salud apoyadas en la adquisición de ambulancias fluviales</t>
  </si>
  <si>
    <t>1999009</t>
  </si>
  <si>
    <t>1999010</t>
  </si>
  <si>
    <t>1999011</t>
  </si>
  <si>
    <t>1999012</t>
  </si>
  <si>
    <t>1999013</t>
  </si>
  <si>
    <t>1999014</t>
  </si>
  <si>
    <t>1999015</t>
  </si>
  <si>
    <t>1999016</t>
  </si>
  <si>
    <t>164</t>
  </si>
  <si>
    <t>1901164</t>
  </si>
  <si>
    <t>Servicio de apoyo con tecnologías en salud no cubiertas en el Plan de Beneficios en Salud del régimen subsidiado</t>
  </si>
  <si>
    <t xml:space="preserve">Este servicio permite garantizar la atención con tecnologías en salud no cubiertas por el Plan de Beneficios en Salud con cargo a la Unidad de Pago por Capitación a los afiliados del régimen subsidiado, en el marco de la resolución del Ministerio de Salud y Protección Social  1479 de 2015 o aquella que la modifique o adicione. </t>
  </si>
  <si>
    <t>Pacientes atendidos con tecnologías en salud no cubiertas por el Plan de Beneficios en Salud del régimen subsidiado</t>
  </si>
  <si>
    <t>137</t>
  </si>
  <si>
    <t>1901137</t>
  </si>
  <si>
    <t>Infraestructura hospitalaria de nivel 2 construida</t>
  </si>
  <si>
    <t>Infraestructuras hospitalarias de nivel 2 construidas</t>
  </si>
  <si>
    <t>Distritos con infraestructuras hospitalarias de nivel 2 construidas</t>
  </si>
  <si>
    <t>Departamentos con infraestructuras hospitalarias de nivel 2 construidas</t>
  </si>
  <si>
    <t>Municipios con infraestructuras hospitalarias de nivel 2 construidas</t>
  </si>
  <si>
    <t>138</t>
  </si>
  <si>
    <t xml:space="preserve">1901138  </t>
  </si>
  <si>
    <t>Servicio de apoyo para equipos de alta tecnología en salud</t>
  </si>
  <si>
    <t>Servicio de apoyo o en especie para que los prestadores de salud de nivel 1, 2 y 3 puedan adquirir equipos de alta tecnología en salud para desarrollar sus labores misionales</t>
  </si>
  <si>
    <t>Número de prestadores de salud</t>
  </si>
  <si>
    <t>Prestadores de salud apoyados con equipos de alta tecnología en salud</t>
  </si>
  <si>
    <t>Personas beneficiadas con los equipos de alta tecnología en salud</t>
  </si>
  <si>
    <t>Equipos de alta tecnología en salud</t>
  </si>
  <si>
    <t>1901138</t>
  </si>
  <si>
    <t>139</t>
  </si>
  <si>
    <t>1901139</t>
  </si>
  <si>
    <t>Centros de protección social para el adulto mayor construidos y dotados</t>
  </si>
  <si>
    <t>Corresponde a la construcción y dotación de centros de protección destinados al ofrecimiento de servicios de hospedaje, de bienestar social y cuidado integral de manera permanente o temporal a adultos mayores (Ley 1251 de 2008)</t>
  </si>
  <si>
    <t>Número de centros</t>
  </si>
  <si>
    <t>140</t>
  </si>
  <si>
    <t>1901140</t>
  </si>
  <si>
    <t>Centros de protección social para el adulto mayor adecuados</t>
  </si>
  <si>
    <t>Corresponde a la adecuación de centros de protección destinados al ofrecimiento de servicios de hospedaje, de bienestar social y cuidado integral de manera permanente o temporal a adultos mayores (Ley 1251 de 2008)</t>
  </si>
  <si>
    <t>141</t>
  </si>
  <si>
    <t>1901141</t>
  </si>
  <si>
    <t>Centros de protección social para el adulto mayor ampliados</t>
  </si>
  <si>
    <t>Corresponde a la ampliación de centros de protección destinados al ofrecimiento de servicios de hospedaje, de bienestar social y cuidado integral de manera permanente o temporal a adultos mayores (Ley 1251 de 2008)</t>
  </si>
  <si>
    <t>142</t>
  </si>
  <si>
    <t>1901142</t>
  </si>
  <si>
    <t>Centros de protección social para el adulto mayor con reforzamiento estructural</t>
  </si>
  <si>
    <t>Corresponde al reforzamiento estructural de centros de protección destinados al ofrecimiento de servicios de hospedaje, de bienestar social y cuidado integral de manera permanente o temporal a adultos mayores (Ley 1251 de 2008)</t>
  </si>
  <si>
    <t>143</t>
  </si>
  <si>
    <t>1901143</t>
  </si>
  <si>
    <t>Centros de protección social para el adulto mayor modificados</t>
  </si>
  <si>
    <t>Corresponde a la modificación de centros de protección destinados al ofrecimiento de servicios de hospedaje, de bienestar social y cuidado integral de manera permanente o temporal a adultos mayores (Ley 1251 de 2008)</t>
  </si>
  <si>
    <t>144</t>
  </si>
  <si>
    <t>1901144</t>
  </si>
  <si>
    <t>Centros de día para el adulto mayor construidos y dotados</t>
  </si>
  <si>
    <t>Corresponde a la construcción y dotación de centros destinados al cuidado, bienestar integral y asistencia social de los adultos mayores que prestan sus servicios en horas diurnas (Ley 1251 de 2008)</t>
  </si>
  <si>
    <t>145</t>
  </si>
  <si>
    <t>1901145</t>
  </si>
  <si>
    <t>Centros de día para el adulto mayor adecuados</t>
  </si>
  <si>
    <t>Corresponde a la adecuación de centros destinados al cuidado, bienestar integral y asistencia social de los adultos mayores que prestan sus servicios en horas diurnas (Ley 1251 de 2008)</t>
  </si>
  <si>
    <t>146</t>
  </si>
  <si>
    <t>1901146</t>
  </si>
  <si>
    <t>Centros de día para el adulto mayor ampliados</t>
  </si>
  <si>
    <t>Corresponde a la ampliación de centros destinados al cuidado, bienestar integral y asistencia social de los adultos mayores que prestan sus servicios en horas diurnas (Ley 1251 de 2008)</t>
  </si>
  <si>
    <t>147</t>
  </si>
  <si>
    <t>1901147</t>
  </si>
  <si>
    <t>Centros de día para el adulto mayor con reforzamiento estructural</t>
  </si>
  <si>
    <t>Corresponde al reforzamiento estructural de centros destinados al cuidado, bienestar integral y asistencia social de los adultos mayores que prestan sus servicios en horas diurnas (Ley 1251 de 2008)</t>
  </si>
  <si>
    <t>148</t>
  </si>
  <si>
    <t>1901148</t>
  </si>
  <si>
    <t>Centros de día para el adulto mayor modificados</t>
  </si>
  <si>
    <t>Corresponde a la modificación de centros destinados al cuidado, bienestar integral y asistencia social de los adultos mayores que prestan sus servicios en horas diurnas (Ley 1251 de 2008)</t>
  </si>
  <si>
    <t>149</t>
  </si>
  <si>
    <t>1901149</t>
  </si>
  <si>
    <t>Servicios de atención y protección integral al adulto mayor</t>
  </si>
  <si>
    <t>De acuerdo con la Ley 1251, estos servicios incluyen aspectos relacionados con: i) protección a la salud y bienestar social; ii) educación, cultura y recreación; iii) entorno físico y social favorable; y iv) productividad</t>
  </si>
  <si>
    <t>Número de adultos mayores</t>
  </si>
  <si>
    <t>Adultos mayores que reciben atención y protección integral</t>
  </si>
  <si>
    <t>Adultos mayores que reciben atención en protección a la salud y bienestar social</t>
  </si>
  <si>
    <t>Adultos mayores que reciben atención en educación, cultura y recreación</t>
  </si>
  <si>
    <t>Adultos mayores que reciben atención en entorno físico y social favorable</t>
  </si>
  <si>
    <t>Adultos mayores que reciben atención en productividad</t>
  </si>
  <si>
    <t>1904017</t>
  </si>
  <si>
    <t>Servicio de asistencia funeraria</t>
  </si>
  <si>
    <t>Corresponde a un auxilio para gastos y servicios exequiales ante la pérdida de un ser querido</t>
  </si>
  <si>
    <t>Personas beneficiadas con el servicio de asistencia funeraria</t>
  </si>
  <si>
    <t>Personas vulnerables que reciben el servicio de asistencia funeraria</t>
  </si>
  <si>
    <t>1903045</t>
  </si>
  <si>
    <t>Servicio de información para la gestión de la inspección, vigilancia y control sanitario</t>
  </si>
  <si>
    <t>Contempla los servicios de actualización y mejoramiento de la infraestructura tecnológica, así como  diseño, desarrollo, implantación, mantenimiento y adecuación de sistemas de información orientados a la gestión de la inspección, vigilancia y control sanitario</t>
  </si>
  <si>
    <t>1903046</t>
  </si>
  <si>
    <t>150</t>
  </si>
  <si>
    <t>1901150</t>
  </si>
  <si>
    <t>Servicio de gestión del riesgo para la salud pública</t>
  </si>
  <si>
    <t>El Servicio de gestión del riesgo se realiza mediante evaluaciones por solicitud o según necesidades y busca determinar la probabilidad de ocurrencia de un peligro que afecte la salud pública, en el cual se caracterizan los efectos en salud y se calcula la exposición.</t>
  </si>
  <si>
    <t>Número de evaluaciones</t>
  </si>
  <si>
    <t>Evaluaciones de riesgo realizadas</t>
  </si>
  <si>
    <t>151</t>
  </si>
  <si>
    <t>1901151</t>
  </si>
  <si>
    <t>Servicio de control y aseguramiento de la calidad a los bienes y servicios de interés para la salud pública</t>
  </si>
  <si>
    <t>Este servicio permite implementar el Programa de Aseguramiento y Control de Calidad que incluye la realización de pruebas de control y aseguramiento de la calidad a los bienes y servicios generados para la atención de eventos de interés para la salud pública que sean priorizados por instancias competentes.</t>
  </si>
  <si>
    <t>Análisis de aseguramiento y control de calidad realizados</t>
  </si>
  <si>
    <t>152</t>
  </si>
  <si>
    <t>1901152</t>
  </si>
  <si>
    <t>Infraestructura de laboratorios en salud con mantenimiento</t>
  </si>
  <si>
    <t>Con este producto se busca garantizar el correcto funcionamiento de los laboratorios que para el desarrollo sus labores misionales.</t>
  </si>
  <si>
    <t>Equipos de laboratorio en salud funcionando de forma adecuada</t>
  </si>
  <si>
    <t>153</t>
  </si>
  <si>
    <t>1901153</t>
  </si>
  <si>
    <t>Infraestructura de laboratorios en salud con mejoramiento</t>
  </si>
  <si>
    <t>Con este producto se pretende realizar la renovación tecnológica de los laboratorios para el desarrollo de sus labores misionales.</t>
  </si>
  <si>
    <t xml:space="preserve">Número de laboratorios </t>
  </si>
  <si>
    <t>Laboratorios mejorados con nuevas tecnologías</t>
  </si>
  <si>
    <t>154</t>
  </si>
  <si>
    <t>1901154</t>
  </si>
  <si>
    <t>Servicio de producción de insumos de laboratorio para investigación, diagnóstico y control de eventos de interés para la salud pública</t>
  </si>
  <si>
    <t xml:space="preserve">Corresponde a la producción y suministro de biomodelos (animales de laboratorio), hemoderivados y medios de cultivo que se utilizarán para investigación,  diagnóstico y control de eventos de interés para la salud pública que sean priorizados por instancias competentes. Incluye la prestación de servicios y operaciones técnicas asociadas a dicha producción. </t>
  </si>
  <si>
    <t>Número de insumos</t>
  </si>
  <si>
    <t>Insumos de laboratorio producidos</t>
  </si>
  <si>
    <t>Biomodelos producidos</t>
  </si>
  <si>
    <t xml:space="preserve">Equipos de cuartos fríos con mantenimiento </t>
  </si>
  <si>
    <t>157</t>
  </si>
  <si>
    <t>1901157</t>
  </si>
  <si>
    <t>Servicio de supervisión del acceso de la población a los servicios de salud de la jurisdicción</t>
  </si>
  <si>
    <t>Comprende el servicio de supervisión del acceso de la población a los servicios de salud de la jurisdicción.</t>
  </si>
  <si>
    <t>Personas de entidades territoriales con acceso a los servicios de salud</t>
  </si>
  <si>
    <t>Personas de distritos con acceso a los servicios de salud</t>
  </si>
  <si>
    <t>Personas de municipios con acceso a los servicios de salud</t>
  </si>
  <si>
    <t>158</t>
  </si>
  <si>
    <t>1901158</t>
  </si>
  <si>
    <t>Servicio de monitoreo, seguimiento y evaluación de la gestión de los recursos humanos, técnicos, administrativos y financieros del Plan Decenal de Salud Pública</t>
  </si>
  <si>
    <t>Comprende el servicio de monitoreo, seguimiento, evaluación de la gestión de  los recursos humanos, técnicos, administrativos  y financieros del Plan Decenal de Salud Pública en departamentos y distritos.</t>
  </si>
  <si>
    <t>Entidades territoriales con adopción y adaptación de las metodologías, herramientas e instrumentos para el monitoreo, seguimiento y evaluación de la gestión de los recursos humanos, técnicos, administrativos y financieros del Plan Decenal de Salud Pública</t>
  </si>
  <si>
    <t>Departamentos con adopción y adaptación de las metodologías, herramientas e instrumentos para el monitoreo, seguimiento y evaluación de la gestión de los recursos humanos, técnicos, administrativos y financieros del Plan Decenal de Salud Pública</t>
  </si>
  <si>
    <t>Distritos con adopción y adaptación de las metodologías, herramientas e instrumentos para el monitoreo, seguimiento y evaluación de la gestión de los recursos humanos, técnicos, administrativos y financieros del Plan Decenal de Salud Pública</t>
  </si>
  <si>
    <t>159</t>
  </si>
  <si>
    <t>1901159</t>
  </si>
  <si>
    <t>Servicio de educación para el trabajo en temas de salud pública y prestación de servicios</t>
  </si>
  <si>
    <t>Corresponde al servicio de educación para el trabajo en temas de salud pública y prestación de servicios de salud.</t>
  </si>
  <si>
    <t>160</t>
  </si>
  <si>
    <t>1901160</t>
  </si>
  <si>
    <t>Servicio de educación informal en temas de salud pública y prestación de servicios</t>
  </si>
  <si>
    <t>Corresponde al servicio de educación informal en temas de salud pública y prestación de servicios de salud</t>
  </si>
  <si>
    <t>161</t>
  </si>
  <si>
    <t>1901161</t>
  </si>
  <si>
    <t>Servicio de evaluación de calidad en salud</t>
  </si>
  <si>
    <t>El servicio de evaluación de calidad en salud valida los cursos en salud pública realizados en modalidad virtual, presencial o semipresencial, así como a los jóvenes investigadores formados en los años social obligatorio, tutorías, pasantías, dirección y codirección de trabajo de pregrado y posgrado.</t>
  </si>
  <si>
    <t xml:space="preserve">Número de cursos </t>
  </si>
  <si>
    <t>Cursos en salud pública realizados (virtual, presencial, semipresencial)</t>
  </si>
  <si>
    <t>Jóvenes investigadores formados (año social obligatorio, tutorías, pasantías, dirección y codirección de trabajo de pregrado y posgrado)</t>
  </si>
  <si>
    <t>162</t>
  </si>
  <si>
    <t>1901162</t>
  </si>
  <si>
    <t>Servicio de información en materia de salud pública y prestación de servicios</t>
  </si>
  <si>
    <t>Este servicio permite mantener un inventario de los elementos tecnologías necesarios para el cumplimiento del la prestación de salud y  todo los elemento para realizar la  asistencia técnica relacionados con tecnologías en salud.</t>
  </si>
  <si>
    <t>Sistemas de información implementados</t>
  </si>
  <si>
    <t>163</t>
  </si>
  <si>
    <t>1901163</t>
  </si>
  <si>
    <t xml:space="preserve">Servicio de atención en salud a la población </t>
  </si>
  <si>
    <t>Incluye el servicio de atención en salud a la población dentro del Sistema General de Seguridad Social en Salud.</t>
  </si>
  <si>
    <t>Personas atendidas con servicio de salud</t>
  </si>
  <si>
    <t>Protocolos de investigación y producción realizados</t>
  </si>
  <si>
    <t>155</t>
  </si>
  <si>
    <t>1901155</t>
  </si>
  <si>
    <t>Biológicos, biosimilares y medicamentos de síntesis de interés en salud pública</t>
  </si>
  <si>
    <t>Corresponde a la generación y provisión de biológicos, biosimilares y medicamentos de síntesis que sean priorizados por instancias competentes para la atención de eventos de interés para la salud pública.</t>
  </si>
  <si>
    <t>Unidades suministradas</t>
  </si>
  <si>
    <t>Unidades generadas</t>
  </si>
  <si>
    <t>1999053</t>
  </si>
  <si>
    <t>Servicio de gestión documental</t>
  </si>
  <si>
    <t>1999054</t>
  </si>
  <si>
    <t>1999055</t>
  </si>
  <si>
    <t>1999056</t>
  </si>
  <si>
    <t>1999057</t>
  </si>
  <si>
    <t>1999059</t>
  </si>
  <si>
    <t>1999060</t>
  </si>
  <si>
    <t>1999061</t>
  </si>
  <si>
    <t>31</t>
  </si>
  <si>
    <t xml:space="preserve">Intervenciones colectivas municipales de acuerdo con el  Plan de Intervenciones Colectivas, Plan Nacional de Desarrollo, Planes de Desarrollo Territorial, Planes de Vida de los pueblos indígenas, Planes de pueblos afrocolombianos y ROM y demás políticas nacionales. </t>
  </si>
  <si>
    <t>27</t>
  </si>
  <si>
    <t>Planes de Salud Territoriales formulados articulados a los planes de desarrollo territorial, Plan decenal de salud pública y demás políticas públicas.</t>
  </si>
  <si>
    <t>1903014</t>
  </si>
  <si>
    <t>Servicio de acompañamiento para la destrucción de medicamentos</t>
  </si>
  <si>
    <t xml:space="preserve">Este servicio permite que  la entidad cuente con el acompañamiento para la destrucción de medicamentos  </t>
  </si>
  <si>
    <t>Porcentaje de procesos</t>
  </si>
  <si>
    <t>Procesos de destrucción acompañados / Número de Procesos de destrucción programados</t>
  </si>
  <si>
    <t>Ejecuciones garantizadas de las intervenciones colectivas a nivel municipal.</t>
  </si>
  <si>
    <t>1901024</t>
  </si>
  <si>
    <t>Servicio de regulación de precios de tecnologías en el sistema de salud</t>
  </si>
  <si>
    <t xml:space="preserve">El servicio de regulación de precios de tecnologías en el sistema de salud el cual  se realiza mediante un acto administrativo de regulación de precios </t>
  </si>
  <si>
    <t>Porcentaje de actos administrativos</t>
  </si>
  <si>
    <t>Acto administrativo de regulación de precios realizados</t>
  </si>
  <si>
    <t>1903003</t>
  </si>
  <si>
    <t>Servicio de apoyo financiero para dotar con bienes y Servicio de interés para la salud pública</t>
  </si>
  <si>
    <t>incluye Servicio de apoyo financiero para dotación de bienes y Servicio de interés en salud pública</t>
  </si>
  <si>
    <t>Porcentaje de cumplimiento</t>
  </si>
  <si>
    <t>Cumplimiento de indicador ponderado de suministro de bienes y Servicio de interés para la salud pública en una vigencia determinada</t>
  </si>
  <si>
    <t>1903005</t>
  </si>
  <si>
    <t>Servicio de evaluación del riesgo en inocuidad de alimentos</t>
  </si>
  <si>
    <t>Consiste en evaluaciones de riesgo en inocuidad de alimentos</t>
  </si>
  <si>
    <t>Porcentaje de evaluaciones de riesgo</t>
  </si>
  <si>
    <t>Evaluaciones de riesgo realizadas en la vigencia/evaluaciones de riesgo solicitadas en la vigencia</t>
  </si>
  <si>
    <t>1903006</t>
  </si>
  <si>
    <t>Servicio de evaluación del riesgo de toxicidad de plaguicidas</t>
  </si>
  <si>
    <t>El Servicio de evaluación de riesgo de toxicidad de plaguicidas se realiza mediante evaluaciones por solicitud y permite establecer si un plaguicida es dañino  para  la salud animal y humana.</t>
  </si>
  <si>
    <t>Porcentaje de solicitudes</t>
  </si>
  <si>
    <t>Solicitudes evaluadas en la vigencia/solicitudes recibidas en la vigencia</t>
  </si>
  <si>
    <t>Hemoderivados y medios de cultivo producidos</t>
  </si>
  <si>
    <t>Litros</t>
  </si>
  <si>
    <t>2104012</t>
  </si>
  <si>
    <t>Servicio de inspección y control de la actividad minera</t>
  </si>
  <si>
    <t xml:space="preserve">Se realiza mediante visitas a las unidades de producción minera en las cuales se verifican las condiciones técnicas mínimas establecidas por Ley, en términos de operación, manejo ambiental, seguridad e higiene minera. </t>
  </si>
  <si>
    <t>Número de unidades de producción minera</t>
  </si>
  <si>
    <t>Áreas con explotaciones ilícitas identificadas</t>
  </si>
  <si>
    <t>Áreas de minería controladas</t>
  </si>
  <si>
    <t>2103005</t>
  </si>
  <si>
    <t>Poliductos construidos</t>
  </si>
  <si>
    <t>Construcción de infraestructura utilizada para el transporte de derivados del petróleo.</t>
  </si>
  <si>
    <t>Kilómetros de poliductos</t>
  </si>
  <si>
    <t>2103004</t>
  </si>
  <si>
    <t>Poliductos con mantenimiento</t>
  </si>
  <si>
    <t>Mantenimiento de infraestructura utilizada para el transporte de derivados del petróleo.</t>
  </si>
  <si>
    <t>2103003</t>
  </si>
  <si>
    <t>Oleoductos construidos</t>
  </si>
  <si>
    <t>Construcción de infraestructura utilizada para el transporte de petróleo.</t>
  </si>
  <si>
    <t>Kilómetros de oleoductos</t>
  </si>
  <si>
    <t>2103002</t>
  </si>
  <si>
    <t>Oleoductos con mantenimiento</t>
  </si>
  <si>
    <t>Mantenimiento de infraestructura utilizada para el transporte de petróleo.</t>
  </si>
  <si>
    <t>2101005</t>
  </si>
  <si>
    <t>Gasoducto troncal construido</t>
  </si>
  <si>
    <t>Construcción de redes de gasoductos que transportan grandes volúmenes de gas combustible y vincula la conexión de los campos productores con un subsistema de transporte, con una puerta de ciudad, con la conexión de un usuario, o con un sistema de distribución.</t>
  </si>
  <si>
    <t>Kilómetros de gasoducto troncal</t>
  </si>
  <si>
    <t>2101006</t>
  </si>
  <si>
    <t>Gasoducto troncal mejorado</t>
  </si>
  <si>
    <t>Mejoramiento de redes de gasoductos que transportan grandes volúmenes de gas combustible y vincula la conexión de los campos productores con un subsistema de transporte, con una puerta de ciudad, con la conexión de un usuario, o con un sistema de distribución.</t>
  </si>
  <si>
    <t>2101009</t>
  </si>
  <si>
    <t>Redes de distribución de gas combustible construidas</t>
  </si>
  <si>
    <t>Construcción de gasoductos que transportan gas combustible desde un sitio de acopio de grandes volúmenes, o desde un sistema de transporte o gasoducto hasta las instalaciones del consumidor final, incluyendo su conexión y medición.</t>
  </si>
  <si>
    <t>Kilómetros de redes de distribución de gas combustible</t>
  </si>
  <si>
    <t>2102018</t>
  </si>
  <si>
    <t>Redes del sistema de transmisión nacional construida</t>
  </si>
  <si>
    <t>Corresponde a la construcción a las redes de alta tensión para la transmisión de energía, junto con los equipos y obras de infraestructura conexa que la hacen funcional.</t>
  </si>
  <si>
    <t>Kilómetros de redes del sistema de transmisión nacional</t>
  </si>
  <si>
    <t>2102017</t>
  </si>
  <si>
    <t>Redes del sistema de transmisión nacional ampliada</t>
  </si>
  <si>
    <t>Corresponde a la ampliación de las redes de alta tensión para la transmisión de energía, junto con los equipos y obras de infraestructura conexa que la hacen funcional.</t>
  </si>
  <si>
    <t>2102019</t>
  </si>
  <si>
    <t>Redes del sistema de transmisión nacional mejorada</t>
  </si>
  <si>
    <t>Corresponde al mejoramiento de las redes de alta tensión para la transmisión de energía, junto con los equipos y obras de infraestructura conexa que la hacen funcional.</t>
  </si>
  <si>
    <t>2102015</t>
  </si>
  <si>
    <t>Redes del sistema de distribución local construida</t>
  </si>
  <si>
    <t>Corresponde a la construcción a las redes de baja tensión para la distribución de energía, junto con los equipos y obras de infraestructura conexa que la hacen funcional.</t>
  </si>
  <si>
    <t>Kilómetros de redes del sistema de distribución local</t>
  </si>
  <si>
    <t>2102014</t>
  </si>
  <si>
    <t>Redes del sistema de distribución local ampliada</t>
  </si>
  <si>
    <t>Corresponde a la ampliación de las redes de baja tensión para la distribución de energía, junto con los equipos y obras de infraestructura conexa que la hacen funcional.</t>
  </si>
  <si>
    <t>2102016</t>
  </si>
  <si>
    <t>Redes del sistema de distribución local mejorada</t>
  </si>
  <si>
    <t>Corresponde al mejoramiento de las redes de baja tensión para la distribución de energía, junto con los equipos y obras de infraestructura conexa que la hacen funcional.</t>
  </si>
  <si>
    <t>2102021</t>
  </si>
  <si>
    <t>Redes del sistema de transmisión regional construida</t>
  </si>
  <si>
    <t>Corresponde a la construcción de las redes de media tensión para la transmisión de energía, junto con los equipos y obras de infraestructura conexa que la hacen funcional.</t>
  </si>
  <si>
    <t>Kilómetros de redes del sistema de transmisión regional</t>
  </si>
  <si>
    <t>2102020</t>
  </si>
  <si>
    <t>Redes del sistema de transmisión regional ampliada</t>
  </si>
  <si>
    <t>Corresponde a la ampliación de las redes de media tensión para la transmisión de energía, junto con los equipos y obras de infraestructura conexa que la hacen funcional.</t>
  </si>
  <si>
    <t>2102022</t>
  </si>
  <si>
    <t>Redes del sistema de transmisión regional mejorada</t>
  </si>
  <si>
    <t>Corresponde al mejoramiento de las redes de media tensión para la transmisión de energía, junto con los equipos y obras de infraestructura conexa que la hacen funcional.</t>
  </si>
  <si>
    <t>2101010</t>
  </si>
  <si>
    <t>Redes de distribución de gas combustible mejoradas</t>
  </si>
  <si>
    <t>Mejoramiento de gasoductos que transportan gas combustible desde un sitio de acopio de grandes volúmenes, o desde un sistema de transporte o gasoducto hasta las instalaciones del consumidor final, incluyendo su conexión y medición.</t>
  </si>
  <si>
    <t>2101003</t>
  </si>
  <si>
    <t>Gasoducto ramal construido</t>
  </si>
  <si>
    <t>Construcción de redes que corresponden a derivaciones de un gasoducto, sistema o subsistema de gasoductos, generalmente de poca longitud y con un destino definido.</t>
  </si>
  <si>
    <t>Kilómetros de gasoducto</t>
  </si>
  <si>
    <t>2101004</t>
  </si>
  <si>
    <t>Gasoducto ramal mejorado</t>
  </si>
  <si>
    <t>Mejoramiento de redes que corresponden a derivaciones de un gasoducto, sistema o subsistema de gasoductos, generalmente de poca longitud y con un destino definido.</t>
  </si>
  <si>
    <t>2105002</t>
  </si>
  <si>
    <t>Celdas fotovoltaicas</t>
  </si>
  <si>
    <t>Estructura mediante la cual se transforma  la luz solar en electricidad.</t>
  </si>
  <si>
    <t>Número de celdas fotovoltaicas</t>
  </si>
  <si>
    <t>Capacidad de generación de energía solar instalada</t>
  </si>
  <si>
    <t>2102012</t>
  </si>
  <si>
    <t>Redes de alumbrado público construidas</t>
  </si>
  <si>
    <t>Construcción de redes  para brindar el servicio público no domiciliario de energía eléctrica para la iluminación los bienes de uso público y demás espacios de libre circulación con tránsito vehicular o peatonal, dentro del perímetro urbano y rural un municipio o Distrito. Incluye luminarias, transformadores y equipos necesarios para el funcionamiento de la red.</t>
  </si>
  <si>
    <t>Metros de redes de alumbrado público</t>
  </si>
  <si>
    <t xml:space="preserve">Metros </t>
  </si>
  <si>
    <t>2102010</t>
  </si>
  <si>
    <t>Redes de alumbrado público ampliadas</t>
  </si>
  <si>
    <t>Ampliación de redes para brindar el servicio público no domiciliario de energía eléctrica para la iluminación de los bienes de uso público y demás espacios de libre circulación con tránsito vehicular o peatonal, dentro del perímetro urbano y rural un municipio o Distrito. Incluye luminarias, transformadores y equipos necesarios para el funcionamiento de la red.</t>
  </si>
  <si>
    <t>2102013</t>
  </si>
  <si>
    <t>Redes de alumbrado público mejoradas</t>
  </si>
  <si>
    <t>Mejoramiento de redes para brindar el servicio público no domiciliario de energía eléctrica para la iluminación de los bienes de uso público y demás espacios de libre circulación con tránsito vehicular o peatonal, dentro del perímetro urbano y rural un municipio o Distrito. Incluye luminarias, transformadores y equipos necesarios para el funcionamiento de la red.</t>
  </si>
  <si>
    <t>2102011</t>
  </si>
  <si>
    <t>Redes de alumbrado público con mantenimiento</t>
  </si>
  <si>
    <t>Mantenimiento de redes para brindar el servicio público no domiciliario de energía eléctrica para la iluminación de los bienes de uso público y demás espacios de libre circulación con tránsito vehicular o peatonal, dentro del perímetro urbano y rural un municipio o Distrito. Incluye luminarias, transformadores y equipos necesarios para el funcionamiento de la red.</t>
  </si>
  <si>
    <t>2199063</t>
  </si>
  <si>
    <t>Capacidad de distribución de gas combustible</t>
  </si>
  <si>
    <t>Capacidad de transporte de gas combustible</t>
  </si>
  <si>
    <t>2101014</t>
  </si>
  <si>
    <t>Tanques para el almacenamiento de gas</t>
  </si>
  <si>
    <t>Estructura usada para guardar los gases combustibles en adecuadas condiciones para su posterior utilización</t>
  </si>
  <si>
    <t>Número de tanques</t>
  </si>
  <si>
    <t>Capacidad de almacenamiento Gas Licuado de Petróleo (GLP)</t>
  </si>
  <si>
    <t>Capacidad de almacenamiento de gas natural comprimido</t>
  </si>
  <si>
    <t>2101008</t>
  </si>
  <si>
    <t>Infraestructura de regasificación mejorada</t>
  </si>
  <si>
    <t>Mejoramiento de instalaciones que permiten transformar el gas natural de estado líquido a estado gaseoso que incluyen, entre otras instalaciones complementarias, las requeridas para descargar, transportar, almacenar, procesar y tratar el gas natural importado.</t>
  </si>
  <si>
    <t>Número de plantas de regasificación</t>
  </si>
  <si>
    <t>Capacidad de regasificación</t>
  </si>
  <si>
    <t xml:space="preserve">Capacidad de transporte de gas </t>
  </si>
  <si>
    <t>2101007</t>
  </si>
  <si>
    <t>Infraestructura de regasificación construida</t>
  </si>
  <si>
    <t>Construcción de instalaciones que permiten transformar el gas natural de estado líquido a estado gaseoso que incluyen, entre otras instalaciones complementarias, las requeridas para descargar, transportar, almacenar, procesar y tratar el gas natural importado.</t>
  </si>
  <si>
    <t>Plantas de regasificación mejoradas</t>
  </si>
  <si>
    <t>Plantas de regasificación construidas</t>
  </si>
  <si>
    <t>Tanques instalados</t>
  </si>
  <si>
    <t>2101013</t>
  </si>
  <si>
    <t>Servicio de apoyo financiero para subsidios al consumo en el servicio público de gas</t>
  </si>
  <si>
    <t xml:space="preserve">Los subsidios al consumo están destinados a satisfacer necesidades básicas de los usuarios de menores ingresos en el servicio público domiciliario de gas combustible distribuido por red física. Los subsidios a la demanda son aquellos que cubren un valor variable determinado por metro cúbico de gas como consumo de subsistencia de los usuarios residenciales de estratos 1 y 2 </t>
  </si>
  <si>
    <t>Usuarios  beneficiados con subsidios al consumo</t>
  </si>
  <si>
    <t>Tanques para el almacenamiento de Gas Licuado de Petróleo (GLP) instalados</t>
  </si>
  <si>
    <t>Tanques para el almacenamiento de Gas natural comprimido instalados</t>
  </si>
  <si>
    <t>2101012</t>
  </si>
  <si>
    <t>Servicio de apoyo financiero para subsidios a la oferta en el servicio público de gas</t>
  </si>
  <si>
    <t>Usuarios beneficiados con subsidios a la oferta</t>
  </si>
  <si>
    <t>2101011</t>
  </si>
  <si>
    <t>Servicio de apoyo financiero para la financiación de proyectos de infraestructura para el servicio público de gas</t>
  </si>
  <si>
    <t>Comprende el aporte de recursos del Fondo Especial Cuota de Fomento con el objeto completar los recursos necesarios para la ejecución total de proyectos elegibles dirigidos al desarrollo de la infraestructura para el uso del gas natural.</t>
  </si>
  <si>
    <t xml:space="preserve">Municipios beneficiados </t>
  </si>
  <si>
    <t>2102030</t>
  </si>
  <si>
    <t>Servicio de asistencia técnica en la estructuración de proyectos energéticos</t>
  </si>
  <si>
    <t>Mediante los cuales se apoyan los análisis y estudios necesarios desde el punto de vista técnico, en los procesos de estructuración de los proyectos de construcción de la nueva infraestructura energética susceptibles de financiarse con los fondos FAER Y FAZNI.</t>
  </si>
  <si>
    <t>Proyectos energéticos estructurados</t>
  </si>
  <si>
    <t>2102009</t>
  </si>
  <si>
    <t>Documentos de planeación y caracterización energética realizados</t>
  </si>
  <si>
    <t>Documentos de planeación de la energización rural sostenible realizados</t>
  </si>
  <si>
    <t>2102023</t>
  </si>
  <si>
    <t>Servicio de monitoreo de información de la prestación del servicio de energía eléctrica en las zonas no interconectadas</t>
  </si>
  <si>
    <t>Suministra en tiempo real información del consumo de energía eléctrica en las Zonas No Interconectadas que cuentan con sistema de telemetría, así como disponer de información de número de usuarios, cobertura, operadores, infraestructura de operación y de medición de potenciales energéticos, mediante equipos de medida, sistemas de comunicación satelital, call center e información de campo.</t>
  </si>
  <si>
    <t>Número de localidades</t>
  </si>
  <si>
    <t xml:space="preserve">Localidades monitoreadas  </t>
  </si>
  <si>
    <t>2102032</t>
  </si>
  <si>
    <t>Servicio de monitoreo de información y telemetría de variables energéticas del Centro Nacional de Monitoreo</t>
  </si>
  <si>
    <t xml:space="preserve">Localidades monitoreadas </t>
  </si>
  <si>
    <t>2102008</t>
  </si>
  <si>
    <t>Documentos con concepto de viabilidad técnica de proyectos realizados</t>
  </si>
  <si>
    <t>2102029</t>
  </si>
  <si>
    <t>Servicio de asistencia técnica en la estructuración de convocatorias de los sistemas de transmisión de energía</t>
  </si>
  <si>
    <t>Comprende la asistencia técnica que se realiza para estructurar las convocatorias del Sistema de Transmisión Nacional y del Sistema de Transmisión Regional</t>
  </si>
  <si>
    <t>Número de convocatorias</t>
  </si>
  <si>
    <t>Convocatorias estructuradas</t>
  </si>
  <si>
    <t>Convocatorias del Sistema de Transmisión Nacional estructuradas</t>
  </si>
  <si>
    <t xml:space="preserve">Convocatorias del Sistema de Transmisión Regional estructuradas </t>
  </si>
  <si>
    <t>2102031</t>
  </si>
  <si>
    <t>Servicio de educación para el trabajo y el desarrollo humano en manipulación de energía eléctrica</t>
  </si>
  <si>
    <t>Instrucción impartida en temas como instalaciones eléctricas interiores; bobinados eléctricos y accesorios; mantenimiento eléctrico; electricidad industrial; redes eléctricas; instalaciones eléctricas especiales; entre otros.</t>
  </si>
  <si>
    <t>Personas certificadas</t>
  </si>
  <si>
    <t>2102002</t>
  </si>
  <si>
    <t>Centrales hidroeléctricas construidas</t>
  </si>
  <si>
    <t>Construcción de infraestructura que comprende: La presa principal; el sistema de  conducción del agua hasta la casa de máquinas; la casa de máquinas o sea el edificio que aloja los equipos generadores, denominada también caverna de máquinas en el caso de centrales subterráneas;  y los túneles o conductos de descarga del agua turbinada desde la casa o caverna de máquinas hasta el río.</t>
  </si>
  <si>
    <t>Número de centrales hidroeléctricas</t>
  </si>
  <si>
    <t xml:space="preserve">Centrales hidroeléctricas construidas </t>
  </si>
  <si>
    <t>2102001</t>
  </si>
  <si>
    <t>Centrales hidroeléctricas ampliadas</t>
  </si>
  <si>
    <t>Ampliación de infraestructura que comprende: La presa principal; el sistema de  conducción del agua hasta la casa de máquinas; la casa de máquinas o sea el edificio que aloja los equipos generadores, denominada también caverna de máquinas en el caso de centrales subterráneas;  y los túneles o conductos de descarga del agua turbinada desde la casa o caverna de máquinas hasta el río.</t>
  </si>
  <si>
    <t>2102003</t>
  </si>
  <si>
    <t>Centrales hidroeléctricas modificadas</t>
  </si>
  <si>
    <t>Modificación de infraestructura que comprende: La presa principal; el sistema de  conducción del agua hasta la casa de máquinas; la casa de máquinas o sea el edificio que aloja los equipos generadores, denominada también caverna de máquinas en el caso de centrales subterráneas;  y los túneles o conductos de descarga del agua turbinada desde la casa o caverna de máquinas hasta el río.</t>
  </si>
  <si>
    <t>2102005</t>
  </si>
  <si>
    <t>Centrales térmicas construidas</t>
  </si>
  <si>
    <t>Construcción de infraestructura que incluye para el caso de centrales térmicas con turbinas movidas a vapor,  el edificio principal que aloja los grupos turboalternadores. En el caso de las centrales térmicas movidas a gas, incluyen las fundaciones en concreto para el soporte de los grupos turboalternadores.</t>
  </si>
  <si>
    <t>Número de centrales térmicas</t>
  </si>
  <si>
    <t xml:space="preserve">Centrales térmicas construidas </t>
  </si>
  <si>
    <t>2102004</t>
  </si>
  <si>
    <t>Centrales térmicas ampliadas</t>
  </si>
  <si>
    <t>Ampliación de infraestructura que incluye para el caso de centrales térmicas con turbinas movidas a vapor,  el edificio principal que aloja los grupos turboalternadores. En el caso de las centrales térmicas movidas a gas, incluyen las fundaciones en concreto para el soporte de los grupos turboalternadores.</t>
  </si>
  <si>
    <t>2102006</t>
  </si>
  <si>
    <t>Centrales térmicas modificadas</t>
  </si>
  <si>
    <t>Modificación de infraestructura que incluye para el caso de centrales térmicas con turbinas movidas a vapor,  el edificio principal que aloja los grupos turboalternadores. En el caso de las centrales térmicas movidas a gas, incluyen las fundaciones en concreto para el soporte de los grupos turboalternadores.</t>
  </si>
  <si>
    <t>2101001</t>
  </si>
  <si>
    <t>Conexiones intradomiciliarias de gas combustible</t>
  </si>
  <si>
    <t>Permite la conexión de las viviendas a la red de distribución del gas domiciliario. Incluye acometida, medidor y porción de distribución cuando aplique.</t>
  </si>
  <si>
    <t>Número de conexiones intradomiciliarias</t>
  </si>
  <si>
    <t>Conexiones intradomiciliarias realizadas</t>
  </si>
  <si>
    <t>Usuarios de gas combustible</t>
  </si>
  <si>
    <t>2101002</t>
  </si>
  <si>
    <t>Estudios de pre inversión</t>
  </si>
  <si>
    <t>Conjunto de análisis y estudios necesarios para evaluar, desde el punto de vista técnico y económico, la viabilidad de emprender un proyecto de infraestructura en los municipios y las zonas rurales dentro del área de influencia de los gasoductos troncales</t>
  </si>
  <si>
    <t>Estudios de pre inversión realizados</t>
  </si>
  <si>
    <t>2102026</t>
  </si>
  <si>
    <t>Servicio de apoyo financiero para financiar la normalización de redes de energía eléctrica</t>
  </si>
  <si>
    <t>(PRONE) Son recursos destinados a mejorar la calidad del servicio de energía eléctrica mediante la legalización de usuarios y la adecuación de las redes a los reglamentos técnicos vigentes en barrios subnormales situados en municipios del Sistema Interconectado Nacional, SIN.</t>
  </si>
  <si>
    <t xml:space="preserve">Usuarios beneficiados con subsidios </t>
  </si>
  <si>
    <t>2102028</t>
  </si>
  <si>
    <t>Servicio de apoyo financiero para la financiación de infraestructura de energía eléctrica en las zonas rurales interconectadas</t>
  </si>
  <si>
    <t xml:space="preserve">(FAER) Recursos destinados a financiar planes, programas o proyectos de inversión priorizados para la construcción e instalación de nueva infraestructura eléctrica en las zonas rurales interconectadas, que permita ampliar la cobertura y procurar la satisfacción de la demanda de energía. </t>
  </si>
  <si>
    <t>Municipios beneficiados con la electrificación en las zonas rurales interconectadas</t>
  </si>
  <si>
    <t>2102027</t>
  </si>
  <si>
    <t>Servicio de apoyo financiero para la financiación de infraestructura de energía eléctrica en las zonas no interconectadas</t>
  </si>
  <si>
    <t>(FAZNI) Recursos destinados a financiar planes, programas y proyectos de inversión priorizados para la construcción e instalación de nueva infraestructura y para la reposición o la rehabilitación de la existente, con el propósito de ampliar la cobertura y procurar la satisfacción de la demanda de energía en las Zonas No Interconectadas.</t>
  </si>
  <si>
    <t>Municipios beneficiados con la electrificación en las zonas no interconectadas</t>
  </si>
  <si>
    <t>2102024</t>
  </si>
  <si>
    <t>Servicio de apoyo financiero al consumo del servicio de energía eléctrica del sistema interconectado nacional</t>
  </si>
  <si>
    <t>Aplicados como una menor tarifa a una cantidad del consumo residencial mensual del servicio público de energía eléctrica distribuida por red física para los usuarios de menores ingresos.</t>
  </si>
  <si>
    <t>Municipios beneficiados con la normalización de energía eléctrica</t>
  </si>
  <si>
    <t>2102025</t>
  </si>
  <si>
    <t>Servicio de apoyo financiero al consumo del servicio de energía eléctrica en las zonas no interconectadas</t>
  </si>
  <si>
    <t xml:space="preserve">Aplicados como una menor tarifa a una cantidad del consumo residencial mensual del servicio público de energía eléctrica que no hacen parte del Sistema Interconectado Nacional para los usuarios de menores ingresos. </t>
  </si>
  <si>
    <t>2102007</t>
  </si>
  <si>
    <t>Conexiones intradomiciliarias de energía</t>
  </si>
  <si>
    <t>Permite la conexión de las viviendas a la red de energía. Incluye acometida, medidor y porción de distribución cuando aplique.</t>
  </si>
  <si>
    <t xml:space="preserve">Viviendas en zonas rurales con conexiones intradomiciliarias realizadas </t>
  </si>
  <si>
    <t xml:space="preserve">Viviendas en zonas urbanas con conexiones intradomiciliarias realizadas </t>
  </si>
  <si>
    <t xml:space="preserve">Viviendas en barrios subnormales con conexiones intradomiciliarias realizadas </t>
  </si>
  <si>
    <t>2103010</t>
  </si>
  <si>
    <t>Servicio de asistencia técnica para la reconversión socio laboral de las actividades de contrabando de combustibles</t>
  </si>
  <si>
    <t>Consiste en la implementación de programas que permitan realizar actividades económicas viables para los pobladores de zonas en las cuales se genera el contrabando de combustibles.</t>
  </si>
  <si>
    <t xml:space="preserve">Personas asistidas técnicamente </t>
  </si>
  <si>
    <t>2103007</t>
  </si>
  <si>
    <t>Refinerías construidas</t>
  </si>
  <si>
    <t>Construcción de infraestructura utilizada para la transformación de hidrocarburos.</t>
  </si>
  <si>
    <t>Número de refinerias</t>
  </si>
  <si>
    <t>2103006</t>
  </si>
  <si>
    <t>Refinerías ampliadas</t>
  </si>
  <si>
    <t>Ampliación de infraestructura utilizada para la transformación de hidrocarburos.</t>
  </si>
  <si>
    <t>2103001</t>
  </si>
  <si>
    <t>Casetas para estaciones de monitoreo de la actividad sísmica y volcánica</t>
  </si>
  <si>
    <t>Infraestructura en la cual se desarrollan las actividades sísmicas para la exploración de los hidrocarburos. Contiene los equipos necesarios para sísmica como los geófonos y equipos de cómputo para el procesamiento de datos.</t>
  </si>
  <si>
    <t>Número de casetas</t>
  </si>
  <si>
    <t>Casetas para estaciones de monitoreo de la actividad sísmica y volcánica en funcionamiento</t>
  </si>
  <si>
    <t>2103015</t>
  </si>
  <si>
    <t>Servicio de información de la cadena de hidrocarburos</t>
  </si>
  <si>
    <t xml:space="preserve">Incluye la recepción, verificación, catalogación y adecuada disposición a los usuarios de la información que se requiere en todos los procesos de la cadena de hidrocarburos. </t>
  </si>
  <si>
    <t>Número de sistemasde información</t>
  </si>
  <si>
    <t>Reportes de información realizados</t>
  </si>
  <si>
    <t>Sistemas de información de hidrocarburos en operación con alto grado de servicio</t>
  </si>
  <si>
    <t>2103012</t>
  </si>
  <si>
    <t>Servicio de divulgación para la promoción y posicionamiento de los recursos hidrocarburíferos</t>
  </si>
  <si>
    <t>Mediante los cuales se realiza promoción del potencial de hidrocarburos del país para incrementar la inversión en el sector.</t>
  </si>
  <si>
    <t>2103008</t>
  </si>
  <si>
    <t>Servicio de monitoreo a los controles implementados en el transporte de combustibles</t>
  </si>
  <si>
    <t>Comprende las acciones que se realizan para la verificación de la legalidad del combustible transportado.</t>
  </si>
  <si>
    <t>Número de puntos de control</t>
  </si>
  <si>
    <t>Puntos de control operando</t>
  </si>
  <si>
    <t>Camiones monitoreados</t>
  </si>
  <si>
    <t>Marcaciones colocadas</t>
  </si>
  <si>
    <t>2103013</t>
  </si>
  <si>
    <t>Servicio de exploración de hidrocarburos</t>
  </si>
  <si>
    <t>Comprende las labores de búsqueda de potenciales yacimientos de petróleo crudo  tanto subterráneos como submarinos y la perforación de pozos exploratorios. La exploración puede ser sísmica o perforatoria.</t>
  </si>
  <si>
    <t>Número de pozos de hidrocarburos</t>
  </si>
  <si>
    <t>Pozos de hidrocarburos con actividad de exploración</t>
  </si>
  <si>
    <t>Pozos perforados</t>
  </si>
  <si>
    <t>2103014</t>
  </si>
  <si>
    <t>Servicio de explotación de hidrocarburos</t>
  </si>
  <si>
    <t>Comprende las actividades mediante las cuales  se extrae el  petróleo crudo de los pozos perforados hasta la superficie.</t>
  </si>
  <si>
    <t>Pozos de hidrocarburos con actividad de explotación</t>
  </si>
  <si>
    <t>2103011</t>
  </si>
  <si>
    <t>Servicio de divulgación para la atención y disminución de la conflictividad del sector de hidrocarburos</t>
  </si>
  <si>
    <t>Corresponde a la generación de instancias de diálogo para la trasformación de la conflictividad y la comunicación adecuada de la información del sector de hidrocarburos.</t>
  </si>
  <si>
    <t>Conflictos solucionados</t>
  </si>
  <si>
    <t>2104013</t>
  </si>
  <si>
    <t>Servicio de regularización de la actividad minera</t>
  </si>
  <si>
    <t>Mediante los cuales se expiden los títulos mineros, que permiten  establecer las condiciones mineras, sociales y ambientales en las cuales se debe adelantar una explotación minera.</t>
  </si>
  <si>
    <t>Número de títulos mineros</t>
  </si>
  <si>
    <t>Procesos de dialogo generados para desarrollar la Minería Bajo el Amparo de un Título</t>
  </si>
  <si>
    <t>Títulos mineros expedidos</t>
  </si>
  <si>
    <t>Títulos mineros fiscalizados</t>
  </si>
  <si>
    <t>Unidades de producción minera inspeccionadas y evaluadas en aspectos de seguridad minera</t>
  </si>
  <si>
    <t>2104001</t>
  </si>
  <si>
    <t>Documentos de lineamientos técnicos para el desarrollo de actividades mineras realizados</t>
  </si>
  <si>
    <t>2104006</t>
  </si>
  <si>
    <t>Servicio de asistencia técnica para la legalización de las actividades mineras</t>
  </si>
  <si>
    <t>Corresponde a las acciones mediante las cuales se busca fortalecer la pequeña minería, eliminar el trabajo infantil de la actividad minera e incluir a los productores mineros en los programas de minería bien hecha (condiciones técnicas mínimas establecidas por Ley, en términos de operación, seguridad e higiene minera, seguridad industrial, entre otras).</t>
  </si>
  <si>
    <t>Número de mineros ilegales</t>
  </si>
  <si>
    <t>Mineros ilegales que acceden a mecanismos para la legalización de la actividad</t>
  </si>
  <si>
    <t>Mineros de subsistencia que acceden a programas de minería bien hecha</t>
  </si>
  <si>
    <t xml:space="preserve">Mineros afiliados al sistema general de riesgos labores </t>
  </si>
  <si>
    <t>Trabajadores infantiles erradicados de la actividad minera</t>
  </si>
  <si>
    <t>Mineros de subsistencia con reconversión laboral en proyectos productivos</t>
  </si>
  <si>
    <t>2104011</t>
  </si>
  <si>
    <t>Servicio de exploración de áreas mineras</t>
  </si>
  <si>
    <t>Encaminado a la promoción de nuevos proyectos en fase de exploración</t>
  </si>
  <si>
    <t>Número de contratos</t>
  </si>
  <si>
    <t>Contratos adjudicados en fase de exploración</t>
  </si>
  <si>
    <t>2104010</t>
  </si>
  <si>
    <t>Servicio de educación para el trabajo en actividades mineras</t>
  </si>
  <si>
    <t>Formación a mineros y autoridades en contenidos ambientales, sociales, normativos y empresariales. Incluye temas como seguridad en el trabajo, buenas prácticas,  normatividad y regulación minera, así como técnicas adecuadas para desempeñar las actividades de minería. Puede incluir temas de tecnologías limpias cuando corresponda a un componente de capacitación integral en temas de minería.</t>
  </si>
  <si>
    <t>Personas capacitadas en seguridad minera</t>
  </si>
  <si>
    <t>Personas capacitadas en temas legales de la minería</t>
  </si>
  <si>
    <t>Mineros capacitados en tecnología minera</t>
  </si>
  <si>
    <t>Personas capacitadas en seguridad y salvamento minero</t>
  </si>
  <si>
    <t>2104009</t>
  </si>
  <si>
    <t>Servicio de divulgación del sector minero</t>
  </si>
  <si>
    <t>Incluye las actividades de promoción del potencial minero, la divulgación de la política y normatividad, así como la adecuada comunicación al público sobre los temas relacionados con el sector</t>
  </si>
  <si>
    <t>Comerciales de TV</t>
  </si>
  <si>
    <t>Pautas Radiales</t>
  </si>
  <si>
    <t>Eventos de promoción del sector minero realizados</t>
  </si>
  <si>
    <t>2104002</t>
  </si>
  <si>
    <t>Contiene las iniciativas de reformas fiscales que se elaboran desde el sector</t>
  </si>
  <si>
    <t>Número de iniciativas</t>
  </si>
  <si>
    <t>Iniciativas formuladas</t>
  </si>
  <si>
    <t>2104003</t>
  </si>
  <si>
    <t>Servicio de apoyo financiero en créditos para la minería</t>
  </si>
  <si>
    <t>Recursos para facilitar el acceso al crédito y Servicio bancarios por medio de sistemas de compensación de tasa de interés o esquemas complementarios de garantía entre otros mecanismos.</t>
  </si>
  <si>
    <t>Número de mineros</t>
  </si>
  <si>
    <t xml:space="preserve">Mineros beneficiados con créditos </t>
  </si>
  <si>
    <t>2105014</t>
  </si>
  <si>
    <t>Servicio de divulgación de los resultados obtenidos en asuntos ambientales en el sector minero energético</t>
  </si>
  <si>
    <t>Incluye actividades que comunican a los actores de interés y al público en general, los logros que se obtienen en materia ambiental desde el sector de minas y energía.</t>
  </si>
  <si>
    <t>2105016</t>
  </si>
  <si>
    <t>Servicio de seguimiento a las Unidades Básicas de Beneficio intervenidas por el Ministerio de Minas en años anteriores</t>
  </si>
  <si>
    <t>A través de visitas de campo se verificará la estandarización de procesos y reconversión tecnológica de las plantas intervenidas por el Ministerio de Minas para la eliminación del uso del mercurio</t>
  </si>
  <si>
    <t>Visitas de seguimiento  realizadas</t>
  </si>
  <si>
    <t>2105006</t>
  </si>
  <si>
    <t>Estaciones de monitoreo de geo amenazas instaladas</t>
  </si>
  <si>
    <t>Instalaciones para investigación, seguimiento y monitoreo de amenazas geológicas asociadas a movimientos en masa, actividades sísmicas y actividades volcánicas. Incluye la instalación de un montaje con los sistemas que requiere una estación de monitoreo: sistema de protección de equipos, sistema de protección contra rayos, sistema de alimentación, sistema de transmisión y los sensores.</t>
  </si>
  <si>
    <t>Número de estaciones de monitoreo de geoamenazas</t>
  </si>
  <si>
    <t>Estaciones de monitoreo de geo amenazas en funcionamiento</t>
  </si>
  <si>
    <t>2105009</t>
  </si>
  <si>
    <t>Servicio de monitoreo de geo amenazas</t>
  </si>
  <si>
    <t>Comprende actividades para el  seguimiento y monitoreo de amenazas de origen geológico como actividad sísmica y volcánica .</t>
  </si>
  <si>
    <t>Informes con información geológica entregados</t>
  </si>
  <si>
    <t>2106002</t>
  </si>
  <si>
    <t>Contiene información técnica científica para la generación de conocimiento en temas de geología, hidrocarburos, minerales, asuntos nucleares, asuntos energéticos, minería, implementación de regulaciones, generación de lineamientos técnicos y planificación, con el fin de apoyar en el sector la adecuada toma de decisiones.</t>
  </si>
  <si>
    <t>Documentos de investigación del subsector de hidrocarburos realizados</t>
  </si>
  <si>
    <t>Documentos de investigación del subsector de energía realizados</t>
  </si>
  <si>
    <t>Documentos de investigación del subsector de minería realizados</t>
  </si>
  <si>
    <t>Documentos de investigación geodinámica realizados</t>
  </si>
  <si>
    <t>Documentos de investigación aplicada en ciencias de la tierra realizados</t>
  </si>
  <si>
    <t>Documentos de investigación geo científica realizados</t>
  </si>
  <si>
    <t>Documentos de investigación en seguridad radiológica divulgados</t>
  </si>
  <si>
    <t>Documentos de investigación en aplicaciones nucleares, radiactivas e isotópicas divulgados</t>
  </si>
  <si>
    <t>Estudios de investigación en materiales geológicos publicados</t>
  </si>
  <si>
    <t>Documentos de artículos científicos realizados</t>
  </si>
  <si>
    <t>Proyectos piloto realizados</t>
  </si>
  <si>
    <t>Documentos con catálogos de unidades geológicas estratigráficas realizados</t>
  </si>
  <si>
    <t>Planchas de cartografía realizadas</t>
  </si>
  <si>
    <t>Mapas geológicos elaborados</t>
  </si>
  <si>
    <t>Mapas de geoamenazas elaborados</t>
  </si>
  <si>
    <t>2106006</t>
  </si>
  <si>
    <t>Estaciones geodésicas satelitales</t>
  </si>
  <si>
    <t>Mojones en los cuales funcionan los GNSS (Global Navigation Satellite Systems) con el fin de levantar y representar información de la forma y superficie de la tierra.</t>
  </si>
  <si>
    <t>Número de estaciones geodésicas satelitales</t>
  </si>
  <si>
    <t>Estaciones geodésicas satelitales en funcionamiento</t>
  </si>
  <si>
    <t>2106001</t>
  </si>
  <si>
    <t>Cartografía de información minero energética</t>
  </si>
  <si>
    <t>Documentos que contienen la información  geológica, hidrogeológica y de riesgos asociados a las actividades minero energéticas.</t>
  </si>
  <si>
    <t>Mapas realizados</t>
  </si>
  <si>
    <t>Mapas geológicos realizados</t>
  </si>
  <si>
    <t>Mapas de anomalías para recursos minerales realizados</t>
  </si>
  <si>
    <t>Mapas de geo amenazas realizados</t>
  </si>
  <si>
    <t>Mapas de cartografía hidrogeológica realizados</t>
  </si>
  <si>
    <t>2106003</t>
  </si>
  <si>
    <t>Documentos de planeación con modelos de intervención de los pasivos mineros</t>
  </si>
  <si>
    <t>2106005</t>
  </si>
  <si>
    <t>Documentos con metodologías para la caracterización, priorización y valoración de las áreas mineras de abandono</t>
  </si>
  <si>
    <t>2106007</t>
  </si>
  <si>
    <t>Servicio de divulgación sobre avances sectoriales en la temática de pasivos ambientales mineros</t>
  </si>
  <si>
    <t>Comprende los talleres que se realizan para gestionar y divulgar información y conocimiento sobre los avances sectoriales que se alcanzan en materia de pasivos ambientales mineros</t>
  </si>
  <si>
    <t xml:space="preserve">Eventos de divulgación realizados </t>
  </si>
  <si>
    <t>2106004</t>
  </si>
  <si>
    <t>Documentos de regulación</t>
  </si>
  <si>
    <t>Contiene las metodologías de remuneración tarifaria, fórmulas tarifarias, la regulación de carácter particular, los reglamentos, acuerdos y protocolos, entre otros documentos emitidos por la Comisión de Regulación de Energía y Gas CREG para la operación de los mercados de energía y gas .</t>
  </si>
  <si>
    <t>Documentos de regulación realizados</t>
  </si>
  <si>
    <t>2106008</t>
  </si>
  <si>
    <t>Servicio de información del sector minero</t>
  </si>
  <si>
    <t>Mediante el cual opera el Sistema de Información Minero Colombiano con información integrada, confiable y oportuna. Incluye total o parcialmente actividades de: Diseño; Desarrollo;  Implantación (mesas de ayuda y asistencia técnica para la operación); Mantenimiento; y Adecuación de la plataforma tecnológica.</t>
  </si>
  <si>
    <t>Reportes de información</t>
  </si>
  <si>
    <t>Personas asistidas técnicamente en el manejo del sistema de información del sector minero</t>
  </si>
  <si>
    <t>Personas capacitadas en el sistema de información</t>
  </si>
  <si>
    <t>Inspecciones técnicas realizadas a las unidades mineras</t>
  </si>
  <si>
    <t>Unidades de producción minera selladas</t>
  </si>
  <si>
    <t>Unidades de producción minera caracterizadas</t>
  </si>
  <si>
    <t>2104004</t>
  </si>
  <si>
    <t>Servicio de asistencia técnica en actividades de explotación minera de pequeña y mediana escala</t>
  </si>
  <si>
    <t xml:space="preserve">Destinada a las unidades de producción minera  amparadas con títulos que requieren apoyo especializado en temas empresariales y técnicos mineros ambientales. </t>
  </si>
  <si>
    <t>Unidades de producción minera asistidas técnicamente</t>
  </si>
  <si>
    <t>2104008</t>
  </si>
  <si>
    <t>Servicio de asistencia técnica para la viabilización de proyectos mineros</t>
  </si>
  <si>
    <t>Mediante los cuales se apoyan los análisis y estudios necesarios desde el punto de vista técnico, en los procesos de estructuración de los proyectos de minería</t>
  </si>
  <si>
    <t>Proyectos viabilizados</t>
  </si>
  <si>
    <t>2104005</t>
  </si>
  <si>
    <t>Servicio de asistencia técnica para el desarrollo de la infraestructura del sector minero</t>
  </si>
  <si>
    <t>Mediante los cuales se realizan convenios con el fin de mejorar la infraestructura minera de Colombia</t>
  </si>
  <si>
    <t>Convenios suscritos</t>
  </si>
  <si>
    <t>2104007</t>
  </si>
  <si>
    <t>Servicio de asistencia técnica para la reconversión socio laboral de personas dedicadas a minería de subsistencia</t>
  </si>
  <si>
    <t xml:space="preserve">Mediante los cuales se brinda asistencia técnica para desarrollar proyectos productivos alternos a la minería de subsistencia con el fin de apoyar a los mineros que se dedican a esta actividad para su reconversión a otras actividades económicas.  </t>
  </si>
  <si>
    <t xml:space="preserve">Proyectos productivos estructurados </t>
  </si>
  <si>
    <t>2105001</t>
  </si>
  <si>
    <t>Biodigestores construidos</t>
  </si>
  <si>
    <t xml:space="preserve">Contenedor en el que se deposita material orgánico para su descomposición y producción de biogás (gas metano) para proveer energía en la vivienda. </t>
  </si>
  <si>
    <t>Número de biodigestores</t>
  </si>
  <si>
    <t>2105012</t>
  </si>
  <si>
    <t>Servicio de asistencia técnica en estructuración de proyectos de energías limpias</t>
  </si>
  <si>
    <t>Mediante los cuales se apoyan los análisis y estudios necesarios desde el punto de vista técnico, en los procesos de estructuración de los proyectos para la generación de energía con fuentes no contaminantes.</t>
  </si>
  <si>
    <t>Proyectos estructurados</t>
  </si>
  <si>
    <t>2105005</t>
  </si>
  <si>
    <t>Mediante los cuales se expiden normas en temas ambientales aplicables a las actividades minero energéticas desde la competencia del sector de Minas y Energía</t>
  </si>
  <si>
    <t>Documentos normativos en temas ambientales para las actividades minero energéticas realizados</t>
  </si>
  <si>
    <t>2105004</t>
  </si>
  <si>
    <t>Documentos de lineamientos técnicos para la estandarización de procesos de beneficio de oro sin uso de mercurio</t>
  </si>
  <si>
    <t>2105003</t>
  </si>
  <si>
    <t>Incluye información con conocimiento que puede ser aplicado a las actividades minero energéticas con el fin de mejorar, innovar o desarrollar el sector. Entre los temas que pueden contener están: nuevas tecnologías para la eliminación del uso de mercurio en actividades mineras,  la  caracterización geológica y mineralógica de los yacimientos y la estandarización de procesos de beneficio de oro.</t>
  </si>
  <si>
    <t>Documentos de investigación con caracterización geológica y mineralógica de los yacimientos de oro</t>
  </si>
  <si>
    <t>Documentos de investigación en alternativas para beneficio de oro sin el uso del mercurio</t>
  </si>
  <si>
    <t>2105013</t>
  </si>
  <si>
    <t>Servicio de coordinación interinstitucional para el control a la explotación ilícita de minerales</t>
  </si>
  <si>
    <t xml:space="preserve">Corresponde a la articulación con las autoridades del sector ambiente, alcaldes, gobernadores y fuerza pública de los departamentos productores de minerales para planear acciones como la eliminación del uso del mercurio de las actividades mineras y contrarrestar la explotación ilícita de minerales. </t>
  </si>
  <si>
    <t>Convenios interadministrativos implementados</t>
  </si>
  <si>
    <t xml:space="preserve">Eventos realizados </t>
  </si>
  <si>
    <t>Reuniones de coordinación con autoridades locales y departamentales realizadas</t>
  </si>
  <si>
    <t>2105010</t>
  </si>
  <si>
    <t>Servicio de apoyo financiero para otorgar incentivos a la gestión eficiente de la energía</t>
  </si>
  <si>
    <t>Recursos destinados a promover en el sector productivo el uso racional y eficiente de energía y al uso de fuentes no convencionales de energía.</t>
  </si>
  <si>
    <t>Empresas apoyadas con incentivos</t>
  </si>
  <si>
    <t xml:space="preserve">Bases de datos de formalización minera generadas </t>
  </si>
  <si>
    <t>Celdas fotovoltaicas instaladas</t>
  </si>
  <si>
    <t>2105008</t>
  </si>
  <si>
    <t>Parques eólicos construidos</t>
  </si>
  <si>
    <t>Construcción de centrales eléctricas en la cuales se obtiene energía a partir de corrientes de aire y el movimiento que estas generan en aerogeneradores.</t>
  </si>
  <si>
    <t>Número de parques eólicos</t>
  </si>
  <si>
    <t>2105007</t>
  </si>
  <si>
    <t>Parques eólicos ampliados</t>
  </si>
  <si>
    <t>Ampliación de centrales eléctricas en la cuales se obtiene energía a partir de corrientes de aire y el movimiento que estas generan en aerogeneradores.</t>
  </si>
  <si>
    <t>2106014</t>
  </si>
  <si>
    <t>Servicio de evaluación del potencial mineral de las áreas de interés</t>
  </si>
  <si>
    <t>Proceso mediante el cual se evalúan áreas de interés mediante la obtención de información de geología, geoquímica, geofísica, metalogénica, que soportan el conocimiento sobre el potencial mineral de las mismas para recursos minerales, como aporte al desarrollo económico y social del sector minero del país.</t>
  </si>
  <si>
    <t xml:space="preserve">Número de informes técnicos de evaluación entregados </t>
  </si>
  <si>
    <t xml:space="preserve">Informes técnicos de evaluación entregados </t>
  </si>
  <si>
    <t>Áreas evaluadas</t>
  </si>
  <si>
    <t>2106016</t>
  </si>
  <si>
    <t>Servicio del sistema de monitoreo de las amenazas geológicas para la investigación aplicada</t>
  </si>
  <si>
    <t>Corresponde al proceso a través del cual se hace uso de las Estaciones de monitoreo para la obtención la información asociada a fenómenos geológicos que generan amenaza, para adelantar investigaciones específicas temáticas en sismología, geodinámica, geodesia, volcanes, movimientos en masa, entre otros.</t>
  </si>
  <si>
    <t xml:space="preserve">Número de informes de monitoreo de procesos de origen geológico generados </t>
  </si>
  <si>
    <t>Informes de monitoreo de procesos de origen geológico generados (</t>
  </si>
  <si>
    <t xml:space="preserve">Estaciones de monitoreo con transmisión de datos en tiempo real en operación </t>
  </si>
  <si>
    <t>Estaciones de monitoreo sin transmisión de datos en tiempo real instaladas</t>
  </si>
  <si>
    <t>Mediciones realizadas con estaciones de monitoreo de campañas de campo</t>
  </si>
  <si>
    <t>2106009</t>
  </si>
  <si>
    <t>Corresponde a las normas que emita el Ministerio de Minas y Energía, donde se establezcan los requisitos que debe cumplir toda persona natural o jurídica que haga uso de los materiales nucleares y radiactivos en Colombia.</t>
  </si>
  <si>
    <t>Número de Documentos normativos realizados</t>
  </si>
  <si>
    <t>2106010</t>
  </si>
  <si>
    <t>Hace referencia a los documentos cuyo objetivo es describir y explicar instrumentos, estándares, requisitos y condiciones necesarias para la gestión segura de los materiales nucleares y radiactivos.</t>
  </si>
  <si>
    <t>Número de Documentos de lineamientos técnicos realizados</t>
  </si>
  <si>
    <t>Documentos técnicos de caracterización entregados</t>
  </si>
  <si>
    <t>2102033</t>
  </si>
  <si>
    <t>Conjunto de análisis y estudios necesarios para evaluar, desde el punto de vista técnico y económico, la viabilidad de emprender un proyecto de infraestructura  de energía eléctrica</t>
  </si>
  <si>
    <t>Número de Estudios de pre inversión realizados</t>
  </si>
  <si>
    <t>2103017</t>
  </si>
  <si>
    <t>Conjunto de análisis y estudios necesarios para evaluar, desde el punto de vista técnico y económico, la viabilidad de emprender un proyecto de infraestructura en el sector de hidrocarburos</t>
  </si>
  <si>
    <t>2104014</t>
  </si>
  <si>
    <t>Conjunto de análisis y estudios necesarios para evaluar, desde el punto de vista técnico y económico, la viabilidad de emprender un proyecto de infraestructura para la explotación o comercialización minera</t>
  </si>
  <si>
    <t>2105017</t>
  </si>
  <si>
    <t>Conjunto de análisis y estudios necesarios para evaluar, desde el punto de vista técnico y económico, la viabilidad de emprender un proyecto de infraestructura para fuentes no convencionales y renovables de energía</t>
  </si>
  <si>
    <t>2106013</t>
  </si>
  <si>
    <t>Servicios de gestión para la acreditación de calibraciones</t>
  </si>
  <si>
    <t>Incluye las calibraciones para la protección radiológica, que tengan un grado de desarrollo que permitan completar su proceso de acreditación. Este producto incluye no solo la acreditación sino las acciones posteriores para mantener las calibraciones acreditados.</t>
  </si>
  <si>
    <t xml:space="preserve">Número de calibraciones acreditadas </t>
  </si>
  <si>
    <t xml:space="preserve">Calibraciones acreditadas </t>
  </si>
  <si>
    <t xml:space="preserve">Calibraciones en metrología de radiaciones acreditadas </t>
  </si>
  <si>
    <t xml:space="preserve">Calibraciones en aplicaciones nucleares, radiactivas e isotópicas acreditadas </t>
  </si>
  <si>
    <t>2199044</t>
  </si>
  <si>
    <t>2106011</t>
  </si>
  <si>
    <t>Servicio de gestión de desechos radiactivos</t>
  </si>
  <si>
    <t>Incluye la recepción, acondicionamiento y resguardo seguro desechos radiactivos existentes en el país que se encuentran en poder de usuarios y en el antiguo almacén de desechos radiactivos del SGC, en el Centro Nacional de Gestión de Desechos Radiactivos.</t>
  </si>
  <si>
    <t xml:space="preserve">Número de unidades de desechos radiactivos consolidados </t>
  </si>
  <si>
    <t xml:space="preserve">Unidades de desechos radiactivos consolidados </t>
  </si>
  <si>
    <t>2199009</t>
  </si>
  <si>
    <t>2199010</t>
  </si>
  <si>
    <t>2199011</t>
  </si>
  <si>
    <t>2199012</t>
  </si>
  <si>
    <t>2199013</t>
  </si>
  <si>
    <t>2199014</t>
  </si>
  <si>
    <t>2199015</t>
  </si>
  <si>
    <t>2199016</t>
  </si>
  <si>
    <t>2104017</t>
  </si>
  <si>
    <t>Servicio de asistencia técnica para la intervención de áreas mineras</t>
  </si>
  <si>
    <t>Corresponde a la generación de conocimiento y su aplicación en temas relacionados con técnicas de intervención y mitigación del riesgo presente en un área donde se realiza actividad minera activa e inactiva.</t>
  </si>
  <si>
    <t>Informes técnicos de medidas de intervención elaborados</t>
  </si>
  <si>
    <t>Técnicas de intervención implementadas</t>
  </si>
  <si>
    <t>2103018</t>
  </si>
  <si>
    <t>Contienen información científica para el desarrollo técnico del subsector de hidrocarburos.</t>
  </si>
  <si>
    <t>Artículos científicos publicados</t>
  </si>
  <si>
    <t>Pilotos realizados</t>
  </si>
  <si>
    <t>2105019</t>
  </si>
  <si>
    <t>Servicio de asistencia técnica en el manejo socio ambiental en las actividades mineras</t>
  </si>
  <si>
    <t>Servicio mediante el cual se realiza acciones de acercamiento, comunicación, diálogo y asistencia técnica a los mineros y actores institucionales en el territorio nacional para la prevención y mitigación de los conflictos socio ambientales.</t>
  </si>
  <si>
    <t>Proyectos con viabilidad técnica para financiamiento</t>
  </si>
  <si>
    <t>Barequeros y/o chatarreros intervenidos para eliminación del uso del mercurio</t>
  </si>
  <si>
    <t>Unidades básicas de beneficio intervenidas</t>
  </si>
  <si>
    <t>2105018</t>
  </si>
  <si>
    <t>Servicio de promoción y difusión de la actividad minera</t>
  </si>
  <si>
    <t>Incluye actividades que promueven y fomentan entre los actores de interés y el público en general, la aplicación de prácticas ambientales y sociales responsables y sostenibles para el desarrollo de la minería bien hecha.</t>
  </si>
  <si>
    <t xml:space="preserve">Número de eventos </t>
  </si>
  <si>
    <t>2104015</t>
  </si>
  <si>
    <t xml:space="preserve">Servicio de atención de emergencias mineras </t>
  </si>
  <si>
    <t>Consiste en la realización de acciones de rescate y prestación de ayuda en minas afectadas por incendios, derrumbes, inundaciones, atmósferas irrespirables, explosiones, emergencias eléctricas, mecánicas y caídas de altura, en donde se presenten vidas humanas en peligro.</t>
  </si>
  <si>
    <t>Número de emergencias mineras</t>
  </si>
  <si>
    <t>Emergencias mineras atendidas</t>
  </si>
  <si>
    <t>2104016</t>
  </si>
  <si>
    <t>Servicio de apoyo financiero para el desarrollo competitivo del sector minero</t>
  </si>
  <si>
    <t>Recursos para el mejoramiento de la competitividad del sector minero en Colombia</t>
  </si>
  <si>
    <t>Porcentaje de avance</t>
  </si>
  <si>
    <t>2199054</t>
  </si>
  <si>
    <t>2199055</t>
  </si>
  <si>
    <t>2199056</t>
  </si>
  <si>
    <t>2199057</t>
  </si>
  <si>
    <t>2199058</t>
  </si>
  <si>
    <t>2199060</t>
  </si>
  <si>
    <t>2199061</t>
  </si>
  <si>
    <t>2199062</t>
  </si>
  <si>
    <t>2105015</t>
  </si>
  <si>
    <t>Servicio de gestión de cooperación para el desarrollo minero energético sostenible</t>
  </si>
  <si>
    <t>Mediante los cuales se coordina la consecución recursos nacionales o internacionales para desarrollar los proyectos sobre uso racional y eficiente de energía, fuentes no convencionales de energía, desarrollo de minería amigable con el medio ambiente, entre otros temas.</t>
  </si>
  <si>
    <t>Recursos recibidos por cooperación</t>
  </si>
  <si>
    <t>Recursos otorgados mediante incentivos al sector productivo</t>
  </si>
  <si>
    <t>Recursos de crédito otorgados</t>
  </si>
  <si>
    <t xml:space="preserve">Recursos otorgados mediante subsidios </t>
  </si>
  <si>
    <t>2103009</t>
  </si>
  <si>
    <t>Servicio de apoyo financiero para subsidiar el consumo de combustibles líquidos derivados del petróleo</t>
  </si>
  <si>
    <t>Recursos destinados a disminuir el costo al usuario final de los combustibles líquidos derivados del petróleo teniendo como referente los precios internacionales.</t>
  </si>
  <si>
    <t>Galones de combustible</t>
  </si>
  <si>
    <t>Recursos otorgados para la exención tributaria en zona frontera</t>
  </si>
  <si>
    <t>Recursos otorgados para la exención tributaria en el transporte de combustibles en el departamento de Nariño</t>
  </si>
  <si>
    <t>Recursos otorgados mediante subsidios</t>
  </si>
  <si>
    <t>Recursos entregados en subsidios a la oferta</t>
  </si>
  <si>
    <t>Recursos entregados en subsidios al consumo</t>
  </si>
  <si>
    <t xml:space="preserve">Avance del diseño del sistema de información </t>
  </si>
  <si>
    <t>Avance del desarrollo del sistema de información</t>
  </si>
  <si>
    <t>Avance del cumplimiento del reglamento de seguridad minera</t>
  </si>
  <si>
    <t>Avance en ejecución de recursos</t>
  </si>
  <si>
    <t>2103016</t>
  </si>
  <si>
    <t>Servicio para delimitación de áreas para exploración de hidrocarburos</t>
  </si>
  <si>
    <t>Actividades técnicas especializadas que permiten contar con la información técnica, geológica, ambiental y social necesaria para determinar y delimitar las áreas continentales o costa afuera, estableciendo el ó los bloques del subsuelo en los cuales se otorgan los derechos a buscar hidrocarburos, a removerlos de su lecho natural y transportarlos hasta un punto en la superficie.</t>
  </si>
  <si>
    <t>Kilómetros cuadrados de áreas para exploración de hidrocarburos</t>
  </si>
  <si>
    <t>Áreas para exploración de hidrocarburos delimitadas</t>
  </si>
  <si>
    <t>Biogás generado</t>
  </si>
  <si>
    <t>Centímetros cúbicos</t>
  </si>
  <si>
    <t>Combustible compensado y transportado para el departamento de Nariño.</t>
  </si>
  <si>
    <t>Combustible exento distribuido</t>
  </si>
  <si>
    <t>2201039</t>
  </si>
  <si>
    <t xml:space="preserve">Estudios y diseños de infraestructura educativa </t>
  </si>
  <si>
    <t>Corresponde a todos los productos relacionados a la etapa de preinversión en infraestructura, como son estudios de factibilidad, diseños arquitectónicos, planos, estudio de suelos y otros estudios y/o instrumentos similares.</t>
  </si>
  <si>
    <t>Estudios y diseños de infraestructura educativa elaborados</t>
  </si>
  <si>
    <t>2202032</t>
  </si>
  <si>
    <t>Estudios y diseños de infraestructura educativa superior o terciaria</t>
  </si>
  <si>
    <t>2201038</t>
  </si>
  <si>
    <t>Servicio de docencia escolar</t>
  </si>
  <si>
    <t>Incluye los pagos de la nómina docente.</t>
  </si>
  <si>
    <t>Número de docentes</t>
  </si>
  <si>
    <t>Docentes del nivel inicial, preescolar, básica o media contratados</t>
  </si>
  <si>
    <t>2201001</t>
  </si>
  <si>
    <t>Documentos de planeación para la educación inicial, preescolar, básica y media emitidos</t>
  </si>
  <si>
    <t>Documentos de lineamientos de política en educación prescolar, básica y media emitidos</t>
  </si>
  <si>
    <t>Documentos de política de educación inicial emitidos</t>
  </si>
  <si>
    <t xml:space="preserve">Documentos de política educativa con enfoque poblacional emitidos </t>
  </si>
  <si>
    <t>Documentos operativos formulados</t>
  </si>
  <si>
    <t>2201002</t>
  </si>
  <si>
    <t>Servicio de divulgación para la educación inicial, preescolar, básica y media</t>
  </si>
  <si>
    <t>Incluye la realización de todo tipo de campañas informativas que busquen socializar lineamientos de la política educativa en todos los temas que esta contempla.</t>
  </si>
  <si>
    <t>Número de procesos de socialización</t>
  </si>
  <si>
    <t xml:space="preserve">Procesos de socialización de lineamientos, política y normativa para la educación inicial, preescolar, básica y media realizados </t>
  </si>
  <si>
    <t>2201003</t>
  </si>
  <si>
    <t>Servicio de educación informal en política educativa</t>
  </si>
  <si>
    <t>Incluye todo tipo de programas de educación informal para la apropiación social de la política educativa.</t>
  </si>
  <si>
    <t>Programas realizados</t>
  </si>
  <si>
    <t>2201004</t>
  </si>
  <si>
    <t>Incluye los documentos para la reglamentación de la política educativa y demás lineamientos técnicos del programa.</t>
  </si>
  <si>
    <t>Documentos normativos para la educación inicial, preescolar, básica y media expedidos</t>
  </si>
  <si>
    <t>Documentos normativos de educación inicial expedidos</t>
  </si>
  <si>
    <t>Documentos normativos de educación  preescolar, básica y media expedidos</t>
  </si>
  <si>
    <t>2201005</t>
  </si>
  <si>
    <t>Documentos de lineamientos técnicos en educación inicial, preescolar, básica y media expedidos</t>
  </si>
  <si>
    <t>Documentos  de lineamientos técnicos formulados en el marco de las estrategias de calidad educativa.</t>
  </si>
  <si>
    <t>Documentos de lineamientos técnicos de educación inicial formulados</t>
  </si>
  <si>
    <t>2201006</t>
  </si>
  <si>
    <t>Servicio de asistencia técnica en educación inicial, preescolar, básica y media</t>
  </si>
  <si>
    <t xml:space="preserve">Incluyen los Servicio de asesoría y orientación técnica prestados a las Secretarías de Educación o por estas en los temas relacionados con la política educativa y aquellos definidos para la educación inicial. </t>
  </si>
  <si>
    <t>Número de entidades y organizaciones</t>
  </si>
  <si>
    <t>Entidades y organizaciones asistidas técnicamente</t>
  </si>
  <si>
    <t>Secretarías de Educación certificadas con acompañamiento en el marco de las estrategias de calidad educativa</t>
  </si>
  <si>
    <t>Establecimientos Educativos oficiales con acompañamiento en el marco de las estrategias de calidad educativa</t>
  </si>
  <si>
    <t>Entidades con asistencia técnica en diseño, implementación y seguimiento de estrategias de permanencia.</t>
  </si>
  <si>
    <t>Entidades con asistencia técnica en  diseño, implementación y seguimiento  de estrategias de acceso.</t>
  </si>
  <si>
    <t>Entidades con asistencia técnica en educación inicial</t>
  </si>
  <si>
    <t>Comunidades acompañadas para la formulación de sus modalidades propias</t>
  </si>
  <si>
    <t>2201007</t>
  </si>
  <si>
    <t>Servicio de evaluación de la calidad de la educación preescolar, básica o media.</t>
  </si>
  <si>
    <t>Incluye el diseño, desarrollo, sistematización, análisis, proyección de resultados y demás procesos que permitan la aplicación y análisis de las pruebas de medición de la calidad educativa.</t>
  </si>
  <si>
    <t>Estudiantes evaluados con pruebas de calidad educativa</t>
  </si>
  <si>
    <t>Estudiantes de preescolar evaluados con pruebas nacionales</t>
  </si>
  <si>
    <t>Estudiantes de básica evaluados con pruebas nacionales</t>
  </si>
  <si>
    <t>Estudiantes de media evaluados con pruebas nacionales</t>
  </si>
  <si>
    <t>Estudiantes evaluados en competencias en un segundo idioma</t>
  </si>
  <si>
    <t>Estudiantes evaluados con pruebas internacionales</t>
  </si>
  <si>
    <t>2201008</t>
  </si>
  <si>
    <t>Servicio de evaluación de la educación inicial</t>
  </si>
  <si>
    <t>Incluye la realización de evaluaciones que permitan valorar la calidad en la prestación del servicio de educación inicial.</t>
  </si>
  <si>
    <t>Número de secretarías de educación</t>
  </si>
  <si>
    <t>Secretarías de Educación que adelantan procesos de evaluación de la educación inicial.</t>
  </si>
  <si>
    <t>Informes de evaluación de la educación inicial</t>
  </si>
  <si>
    <t>2201009</t>
  </si>
  <si>
    <t>Servicio de fortalecimiento a las capacidades de los docentes de educación preescolar, básica y media</t>
  </si>
  <si>
    <t xml:space="preserve">Incluye el apoyo prestado a docentes y directivos docentes para la realización de estudios en los diferentes niveles educativos   con el fin de que estos fortalezcan sus capacidades </t>
  </si>
  <si>
    <t>Docentes de educación inicial, preescolar, básica y media beneficiados con estrategias de mejoramiento de sus capacidades</t>
  </si>
  <si>
    <t>Docentes de educación inicial, preescolar, básica y media beneficiados con estrategias de acceso y permanencia a programas de posgrado</t>
  </si>
  <si>
    <t>Docentes apoyados para el mejoramiento de sus competencias en un segundo idioma</t>
  </si>
  <si>
    <t>Docentes de educación inicial, preescolar, básica y media beneficiados con programas de educación para el trabajo y el desarrollo humano</t>
  </si>
  <si>
    <t>Docentes de educación inicial, preescolar, básica y media beneficiados con programas de acompañamiento  y formación situada</t>
  </si>
  <si>
    <t>2201010</t>
  </si>
  <si>
    <t>Servicio de fortalecimiento a las capacidades de los docentes y agentes educativos en educación inicial o preescolar de acuerdo a los referentes nacionales</t>
  </si>
  <si>
    <t xml:space="preserve">Incluye el apoyo prestado a docentes y agentes educativos para la realización de estudios en los diferentes niveles educativos   con el fin de que estos fortalezcan sus capacidades </t>
  </si>
  <si>
    <t>Número de docentes y agentes educativos</t>
  </si>
  <si>
    <t>Docentes y agentes educativos beneficiarios de Servicio de fortalecimiento a sus capacidades de acuerdo a los referentes nacionales</t>
  </si>
  <si>
    <t>2201011</t>
  </si>
  <si>
    <t>Servicio de evaluación para docentes</t>
  </si>
  <si>
    <t>Incluye la realización de evaluaciones que permitan valorar las competencias de los docentes.</t>
  </si>
  <si>
    <t>Informes de análisis de resultados de la evaluación docente</t>
  </si>
  <si>
    <t>Procesos de evaluación estructurados e implementados</t>
  </si>
  <si>
    <t>Docentes evaluados</t>
  </si>
  <si>
    <t>2201012</t>
  </si>
  <si>
    <t>Servicio de evaluación de la permanencia en la educación inicial, preescolar, básica y media</t>
  </si>
  <si>
    <t>Incluye la  realización de estudios o investigaciones que permitan reportar información sobre el abandono escolar.</t>
  </si>
  <si>
    <t>Documentos sobre evaluación de permanencia en la educación elaborados</t>
  </si>
  <si>
    <t>Documentos sobre evaluación de permanencia en la educación inicial elaborados</t>
  </si>
  <si>
    <t>Documentos sobre evaluación de permanencia en la educación preescolar, básica y media elaborados</t>
  </si>
  <si>
    <t>Documentos sobre evaluación de permanencia en la educación preescolar elaborados</t>
  </si>
  <si>
    <t>Documentos sobre evaluación de permanencia en la educación básica elaborados</t>
  </si>
  <si>
    <t>Documentos sobre evaluación de permanencia en la educación media elaborados</t>
  </si>
  <si>
    <t>2201013</t>
  </si>
  <si>
    <t>Servicio de asistencia técnica en inspección, vigilancia y control del sector educativo</t>
  </si>
  <si>
    <t>Incluye los Servicio de asesoría y orientación a las entidades para que implementen adecuadamente los lineamientos sobre inspección, vigilancia y control del sector educativo.</t>
  </si>
  <si>
    <t>2201014</t>
  </si>
  <si>
    <t>Servicio de inspección, vigilancia y control del sector educativo</t>
  </si>
  <si>
    <t>Permite verificar que la prestación del servicio educativo se cumpla dentro del ordenamiento constitucional, legal y reglamentario.</t>
  </si>
  <si>
    <t>Entidades del sector educativo con inspección, vigilancia y control</t>
  </si>
  <si>
    <t>Informes de inspección vigilancia y control del sector educativo</t>
  </si>
  <si>
    <t>Instituciones educativas con inspección, vigilancia y control del sector educativo</t>
  </si>
  <si>
    <t>Prestadores inscritos al Registro Único de Prestadores</t>
  </si>
  <si>
    <t>2201015</t>
  </si>
  <si>
    <t>Servicio de monitoreo y seguimiento a la gestión del sector educativo</t>
  </si>
  <si>
    <t>Incluye la implementación de mecanismos de monitoreo y  seguimiento en el marco del mejoramiento de la calidad y la equidad educativa de conformidad con los indicadores definidos  en los modelos de desempeño en gestión</t>
  </si>
  <si>
    <t>Entidades territoriales con seguimiento y evaluación a la gestión</t>
  </si>
  <si>
    <t>Entidades territoriales con seguimiento en el reporte de matrícula</t>
  </si>
  <si>
    <t>Entidades territoriales evaluadas respecto a la prestación del servicio educativo</t>
  </si>
  <si>
    <t>2201016</t>
  </si>
  <si>
    <t>Servicio de implementación del concurso docente y directivo docente</t>
  </si>
  <si>
    <t>Incluye la reglamentación de los concursos que rigen para la carrera docente y la vigilancia para el cumplimiento de las políticas nacionales y las normas del sector en los distritos, departamentos, municipios, resguardos indígenas y/o entidades territoriales indígenas</t>
  </si>
  <si>
    <t>Entidades territoriales certificadas que implementan el concurso docente y directivo docente.</t>
  </si>
  <si>
    <t>2201017</t>
  </si>
  <si>
    <t>Servicio de fomento para el acceso a la educación inicial, preescolar, básica y media.</t>
  </si>
  <si>
    <t xml:space="preserve">Incluye el desarrollo de estrategias para  ampliar la cobertura de la educación  inicial, preescolar, básica y media. </t>
  </si>
  <si>
    <t xml:space="preserve">Personas beneficiadas con estrategias de fomento para el acceso a la educación inicial, preescolar, básica y media. </t>
  </si>
  <si>
    <t xml:space="preserve">Comunidades beneficiadas con estrategias de fomento para el acceso a la educación inicial, preescolar, básica y media. </t>
  </si>
  <si>
    <t xml:space="preserve">Personas víctimas del conflicto con estrategias de fomento para el acceso a la educación inicial, preescolar, básica y media. </t>
  </si>
  <si>
    <t>2201018</t>
  </si>
  <si>
    <t>Servicio de información para la gestión de la educación inicial y preescolar en condiciones de calidad</t>
  </si>
  <si>
    <t>Incluye el desarrollo y operación de modelos, sistemas de información y herramientas de calidad de la educación que permitan: diagnosticar claramente la situación, comprender los problemas y sus causas y tener en cuenta las potencialidades para la  planificación y ejecución de estrategias para el logro de la calidad</t>
  </si>
  <si>
    <t>Número de sistemasde reporte de información</t>
  </si>
  <si>
    <t>Sistemas de reporte de información operando</t>
  </si>
  <si>
    <t>Sistema de Seguimiento Niño a Niño en operación</t>
  </si>
  <si>
    <t xml:space="preserve">Entidades territoriales que hacen seguimiento a las condiciones de calidad de los prestadores de educación inicial o preescolar a través del Sistema de Información de Primera Infancia -SIPI- </t>
  </si>
  <si>
    <t xml:space="preserve">Desarrollo de nuevas aplicaciones para el Sistema de Seguimiento Niño a Niño </t>
  </si>
  <si>
    <t>Entidades territoriales que gestionan alertas a través del Sistema de Seguimiento Niño a Niño</t>
  </si>
  <si>
    <t>2201021</t>
  </si>
  <si>
    <t>Infraestructura educativa restaurada</t>
  </si>
  <si>
    <t xml:space="preserve">Incluye las intervenciones de obra para aquellas instituciones declaradas patrimonio </t>
  </si>
  <si>
    <t>Sedes de instituciones de educación restauradas</t>
  </si>
  <si>
    <t>2201022</t>
  </si>
  <si>
    <t>Infraestructura para educación inicial construida</t>
  </si>
  <si>
    <t>Contempla la construcción de aulas  de clase nuevas para la educación inicial de conformidad con lo establecido en las políticas, normatividad y lineamientos técnicos.</t>
  </si>
  <si>
    <t>Número de aulas</t>
  </si>
  <si>
    <t>Aulas nuevas para la educación inicial construidas</t>
  </si>
  <si>
    <t>Sedes para la educación inicial construidas</t>
  </si>
  <si>
    <t>2201023</t>
  </si>
  <si>
    <t>Infraestructura para educación inicial mejorada</t>
  </si>
  <si>
    <t>Incluye intervencionesde tipo estructural tales como: reparaciones, remodelaciones, ampliaciones o mantenimientos estéticos de aulas y sedes educativas para la educación inicial.</t>
  </si>
  <si>
    <t>Aulas para la educación inicial mejoradas</t>
  </si>
  <si>
    <t>Sedes para la educación inicial mejoradas</t>
  </si>
  <si>
    <t>2201026</t>
  </si>
  <si>
    <t>Servicio de acondicionamiento de ambientes de aprendizaje</t>
  </si>
  <si>
    <t>Incluye la disposición de material didáctico, pedagógico, tecnológico o de mobiliario en espacios estructurados para el aprendizaje significativo.</t>
  </si>
  <si>
    <t>Número de ambientes de aprendizaje</t>
  </si>
  <si>
    <t>Ambientes de aprendizaje en funcionamiento</t>
  </si>
  <si>
    <t>2201027</t>
  </si>
  <si>
    <t>Instituciones educativas fortalecidas</t>
  </si>
  <si>
    <t>Incluye la adquisición y entrega de  dotación básica escolar (pupitres, tableros, lockers, entre otros) de conformidad con los lineamientos técnicos del sector.</t>
  </si>
  <si>
    <t>Infraestructura para la educación inicial con dotación</t>
  </si>
  <si>
    <t>Sedes dotadas con materiales pedagógicos</t>
  </si>
  <si>
    <t>Sedes dotadas con mobiliario</t>
  </si>
  <si>
    <t>Sedes dotadas con materiales tecnológicos</t>
  </si>
  <si>
    <t>Sedes urbanas dotadas</t>
  </si>
  <si>
    <t>Sedes rurales dotadas</t>
  </si>
  <si>
    <t>2201028</t>
  </si>
  <si>
    <t>Servicio de apoyo a la permanencia con alimentación escolar</t>
  </si>
  <si>
    <t>Incluye la implementación de estrategias de alimentación escolar para fortalecer las acciones de retención estudiantil</t>
  </si>
  <si>
    <t>Número de raciones</t>
  </si>
  <si>
    <t>Raciones contratadas</t>
  </si>
  <si>
    <t>Beneficiarios de la alimentación escolar</t>
  </si>
  <si>
    <t>Raciones entregadas</t>
  </si>
  <si>
    <t>2201029</t>
  </si>
  <si>
    <t>Servicio de apoyo a la permanencia con transporte escolar</t>
  </si>
  <si>
    <t>Incluye la implementación de estrategias de transporte escolar para fortalecer las acciones de retención estudiantil</t>
  </si>
  <si>
    <t>Número de beneficiarios</t>
  </si>
  <si>
    <t>Beneficiarios de transporte escolar</t>
  </si>
  <si>
    <t>Días de atención del servicio de transporte escolar</t>
  </si>
  <si>
    <t>2201030</t>
  </si>
  <si>
    <t>Servicio educación formal por modelos educativos flexibles</t>
  </si>
  <si>
    <t>Incluye la puesta en marcha de  propuestas de educación formal que permiten atender a poblaciones diversas o en condiciones de vulnerabilidad, que presentan dificultades para participar en la oferta educativa tradicional.</t>
  </si>
  <si>
    <t>Beneficiarios atendidos con modelos educativos flexibles</t>
  </si>
  <si>
    <t>2201031</t>
  </si>
  <si>
    <t>Servicio de formación por ciclos lectivos especiales integrados</t>
  </si>
  <si>
    <t>Incluye la implementación de unidades curriculares estructuradas, equivalentes a determinados grados de educación formal regular ; constituidos por objetivos y contenidos pertinentes, debidamente seleccionados e integrados de manera secuencial</t>
  </si>
  <si>
    <t>Personas beneficiarias de ciclos lectivos especiales integrados</t>
  </si>
  <si>
    <t>Personas víctimas del conflicto armado beneficiarias de  ciclos lectivos especiales integrados</t>
  </si>
  <si>
    <t>2201032</t>
  </si>
  <si>
    <t>Servicio de alfabetización</t>
  </si>
  <si>
    <t>Procesos de formación encaminados a la enseñanza de la lectura y la escritura a población joven y adulta iletrada</t>
  </si>
  <si>
    <t xml:space="preserve">Personas beneficiarias con modelos de alfabetización </t>
  </si>
  <si>
    <t xml:space="preserve">Personas víctimas beneficiarias con modelos de alfabetización </t>
  </si>
  <si>
    <t>2201033</t>
  </si>
  <si>
    <t>Servicio de fomento para la permanencia en programas de educación formal</t>
  </si>
  <si>
    <t>Incluye la implementación de estrategias para fortalecer las acciones de retención estudiantil de la población vulnerable escolarizada en el sistema educativo</t>
  </si>
  <si>
    <t>Personas beneficiarias de estrategias de permanencia</t>
  </si>
  <si>
    <t>Personas víctimas del conflicto armado beneficiarias de estrategias de permanencia</t>
  </si>
  <si>
    <t>Personas en situación de vulnerabilidad beneficiarias de estrategias de permanencia</t>
  </si>
  <si>
    <t>2201034</t>
  </si>
  <si>
    <t>Servicio educativos de promoción del bilingüismo</t>
  </si>
  <si>
    <t xml:space="preserve">Procesos de formación para el desarrollo de competencias en un segundo idioma </t>
  </si>
  <si>
    <t>Estudiantes beneficiados con estrategias de promoción del bilingüismo</t>
  </si>
  <si>
    <t>Instituciones educativas fortalecidas en competencias comunicativas en un segundo idioma</t>
  </si>
  <si>
    <t>2201035</t>
  </si>
  <si>
    <t>Servicio de articulación entre la educación media y el sector productivo.</t>
  </si>
  <si>
    <t>Incluye el desarrollo de estrategias que vinculen la educación media con el sector productivo, que promuevan la pertinencia en la educación</t>
  </si>
  <si>
    <t>Número de programas y proyectos</t>
  </si>
  <si>
    <t xml:space="preserve">Programas y proyectos de educación pertinente articulados con el sector productivo </t>
  </si>
  <si>
    <t>Proyectos de investigación desarrollados de forma conjunta entre las Instituciones de educación media y el sector productivo</t>
  </si>
  <si>
    <t>2201036</t>
  </si>
  <si>
    <t>Servicio de desarrollo de contenidos educativos para la educación inicial, preescolar, básica y media</t>
  </si>
  <si>
    <t>Incluye la investigación y desarrollo de contenidos educativos</t>
  </si>
  <si>
    <t>Número de contenidos educativos</t>
  </si>
  <si>
    <t xml:space="preserve">Contenidos educativos para la educación inicial, preescolar, básica y media producidos </t>
  </si>
  <si>
    <t>2201037</t>
  </si>
  <si>
    <t>Servicio de atención integral para la primera infancia</t>
  </si>
  <si>
    <t>Incluye las acciones dirigidas a desarrollar los Planes de Atención Integral a la Primera Infancia</t>
  </si>
  <si>
    <t>Número de instituciones educativas oficiales</t>
  </si>
  <si>
    <t>Instituciones educativas oficiales que implementan el nivel preescolar en el marco de la atención integral</t>
  </si>
  <si>
    <t>2202001</t>
  </si>
  <si>
    <t>Documentos de lineamientos de política en educación universitaria</t>
  </si>
  <si>
    <t>Documentos de lineamientos de política en educación técnica y tecnológica</t>
  </si>
  <si>
    <t>Documentos de lineamientos de política en educación para el trabajo y el desarrollo humano expedidos</t>
  </si>
  <si>
    <t>2202002</t>
  </si>
  <si>
    <t>Incluye los documentos para la reglamentación de la política educativa y demás lineamientos técnicos del programa en educación superior o terciaria.</t>
  </si>
  <si>
    <t>Documentos normativicen educación superior o terciaria emitidos</t>
  </si>
  <si>
    <t>Documentos normativos para la educación universitaria</t>
  </si>
  <si>
    <t>Documentos normativos para la educación técnica y tecnológica</t>
  </si>
  <si>
    <t>Documentos normativos para la educación para el trabajo y el desarrollo humano expedidos</t>
  </si>
  <si>
    <t>Documentos construidos para la implementación de la política de Educación Superior en Educación Inclusiva e Intercultural</t>
  </si>
  <si>
    <t>2202003</t>
  </si>
  <si>
    <t>Documentos  de investigación aplicada en educación superior o terciaria</t>
  </si>
  <si>
    <t>Documentos de estudios e investigación en educación superior o terciaria realizados</t>
  </si>
  <si>
    <t>2202004</t>
  </si>
  <si>
    <t>Documentos de lineamientos técnicos en educación superior o terciaria expedidos</t>
  </si>
  <si>
    <t>2202005</t>
  </si>
  <si>
    <t>Servicio de fomento para el acceso a la educación superior o terciaria</t>
  </si>
  <si>
    <t>Incluye el desarrollo de estrategias diferentes a las de apoyo financiero para  ampliar la cobertura de la educación superior o terciaria</t>
  </si>
  <si>
    <t>Beneficiarios de estrategias o programas de  fomento para el acceso a la educación superior o terciaria</t>
  </si>
  <si>
    <t xml:space="preserve">Estudiantes apoyados para el acceso que realizaron movilidad internacional </t>
  </si>
  <si>
    <t>Personas de grupos étnicos minoritarios beneficiarios de estrategias de acceso a programas de educación superior o terciaria</t>
  </si>
  <si>
    <t xml:space="preserve">Personas víctimas del conflicto armado beneficiarias de estrategias de acceso a programas de educación superior o terciaria </t>
  </si>
  <si>
    <t>2202006</t>
  </si>
  <si>
    <t>Servicio de apoyo para la permanencia a la educación superior o terciaria</t>
  </si>
  <si>
    <t>Incluye la implementación de estrategias para fortalecer las acciones de retención estudiantil de la población matriculada en la educación superior o terciaria</t>
  </si>
  <si>
    <t>Beneficiarios de programas o estrategias de permanencia en la educación superior o terciaria</t>
  </si>
  <si>
    <t xml:space="preserve">Estudiantes apoyados para la permanencia que realizaron movilidad internacional </t>
  </si>
  <si>
    <t>Personas de grupos étnicos minoritarios beneficiadas con estrategias de permanencia en programas de educación superior o terciaria</t>
  </si>
  <si>
    <t>Personas víctimas del conflicto armado beneficiadas con estrategias de permanencia en la educación superior o terciaria</t>
  </si>
  <si>
    <t>2202007</t>
  </si>
  <si>
    <t>Servicio de apoyo financiero para el acceso a la educación superior o terciaria</t>
  </si>
  <si>
    <t>Incluye becas y créditos en todas sus modalidades</t>
  </si>
  <si>
    <t>Beneficiarios de estrategias o programas de  apoyo financiero para el acceso a la educación superior  o terciaria</t>
  </si>
  <si>
    <t>Beneficiarios de crédito beca para el acceso a programas nacionales</t>
  </si>
  <si>
    <t>Beneficiarios de becas para el acceso a programas nacionales</t>
  </si>
  <si>
    <t>Beneficiarios de créditos para el acceso a programas nacionales</t>
  </si>
  <si>
    <t>Beneficiarios de créditos beca para el acceso a la educación superior o terciaria pertenecientes a comunidades</t>
  </si>
  <si>
    <t>Beneficiarios de becas para el acceso a la educación superior o terciaria pertenecientes a comunidades</t>
  </si>
  <si>
    <t>Beneficiarios de créditos para el acceso a la educación superior o terciaria pertenecientes a comunidades</t>
  </si>
  <si>
    <t>Población víctima del conflicto armado beneficiaria de créditos beca para el acceso a la educación superior o terciaria</t>
  </si>
  <si>
    <t>Población víctima del conflicto armado beneficiaria de becas para el acceso a la educación superior o terciaria</t>
  </si>
  <si>
    <t>Población víctima del conflicto armado beneficiaria de créditos para el acceso a la educación superior o terciaria</t>
  </si>
  <si>
    <t xml:space="preserve">Personas apoyadas financieramente a través de créditos beca para el acceso, que realizaron movilidad internacional </t>
  </si>
  <si>
    <t xml:space="preserve">Personas apoyadas financieramente a través de becas para el acceso, que realizaron movilidad internacional </t>
  </si>
  <si>
    <t xml:space="preserve">Personas apoyadas financieramente a través de créditos para el acceso, que realizaron movilidad internacional </t>
  </si>
  <si>
    <t xml:space="preserve">Beneficiarios de créditos beca para el acceso a la educación superior o terciaria pertenecientes a comunidades, que realizaron movilidad internacional </t>
  </si>
  <si>
    <t xml:space="preserve">Beneficiarios de becas para el acceso a la educación superior o terciaria pertenecientes a comunidades, que realizaron movilidad internacional </t>
  </si>
  <si>
    <t xml:space="preserve">Beneficiarios de créditos para el acceso a la educación superior o terciaria pertenecientes a comunidades, que realizaron movilidad internacional </t>
  </si>
  <si>
    <t xml:space="preserve">Población víctima del conflicto armado apoyada financieramente a través de créditos beca para el acceso, que realizaron movilidad internacional </t>
  </si>
  <si>
    <t xml:space="preserve">Población víctima del conflicto armado apoyada financieramente a través de becas para el acceso, que realizaron movilidad internacional </t>
  </si>
  <si>
    <t xml:space="preserve">Población víctima del conflicto armado apoyada financieramente a través de créditos para el acceso, que realizaron movilidad internacional </t>
  </si>
  <si>
    <t>Beneficiarios de estrategias o programas de  apoyo financiero para el acceso a la educación en la modalidad de pregrado</t>
  </si>
  <si>
    <t>Beneficiarios de estrategias o programas de  apoyo financiero para el acceso a la educación de alto nivel</t>
  </si>
  <si>
    <t>Beneficiarios de estrategias o programas de  apoyo financiero para el acceso a la educación de alto nivel en la modalidad de maestría</t>
  </si>
  <si>
    <t>Beneficiarios de estrategias o programas de  apoyo financiero para el acceso a la educación de alto nivel en la modalidad de doctorado</t>
  </si>
  <si>
    <t>2202008</t>
  </si>
  <si>
    <t>Servicio de apoyo financiero para la permanencia a la educación superior o terciaria</t>
  </si>
  <si>
    <t>Incluye créditos - beca y subsidios en todas sus modalidades  para fortalecer las acciones de retención estudiantil en la educación superior o terciaria</t>
  </si>
  <si>
    <t>Beneficiarios de estrategias o programas de  apoyo financiero para la permanencia en la educación superior  o terciaria</t>
  </si>
  <si>
    <t>Beneficiarios de subsidios para la permanencia en programas nacionales</t>
  </si>
  <si>
    <t>Beneficiarios de créditos - beca para la permanencia en programas nacionales</t>
  </si>
  <si>
    <t>Beneficiarios de subsidios para la permanencia en programas en el exterior</t>
  </si>
  <si>
    <t>Beneficiarios de créditos - beca para la permanencia en programas en programas en el exterior</t>
  </si>
  <si>
    <t>Personas pertenecientes a comunidades, beneficiarias de subsidios para la permanencia en programas nacionales</t>
  </si>
  <si>
    <t>Personas pertenecientes a comunidades, beneficiarias de créditos - beca para la permanencia en programas nacionales</t>
  </si>
  <si>
    <t>Personas pertenecientes a comunidades, beneficiarias de subsidios para la permanencia en programas en el exterior</t>
  </si>
  <si>
    <t>Personas pertenecientes a comunidades, beneficiarias de créditos - beca para la permanencia en programas en programas en el exterior</t>
  </si>
  <si>
    <t>Población víctima del conflicto armado, beneficiaria de subsidios para la permanencia en programas nacionales</t>
  </si>
  <si>
    <t>Población víctima del conflicto armado, beneficiaria de créditos - beca para la permanencia en programas nacionales</t>
  </si>
  <si>
    <t>Población víctima del conflicto armado , beneficiaria de subsidios para la permanencia en programas en el exterior</t>
  </si>
  <si>
    <t>Población víctima del conflicto armado , beneficiaria de créditos - beca para la permanencia en programas en programas en el exterior</t>
  </si>
  <si>
    <t>2202009</t>
  </si>
  <si>
    <t>Servicio de apoyo financiero para el acceso y permanencia a la educación superior o terciaria</t>
  </si>
  <si>
    <t>Incluye créditos - beca y subsidios en todas sus modalidades  para fortalecer las acciones para el acceso más la permanencia estudiantil en la educación superior o terciaria</t>
  </si>
  <si>
    <t>Beneficiarios de estrategias o programas de  apoyo financiero para el acceso y permanencia en la educación superior  o terciaria</t>
  </si>
  <si>
    <t>Beneficiarios de subsidios para el acceso y  permanencia en programas nacionales</t>
  </si>
  <si>
    <t>Beneficiarios de créditos - beca para el acceso y permanencia en programas nacionales</t>
  </si>
  <si>
    <t>Beneficiarios de créditos - beca para el acceso y permanencia en programas en programas en el exterior</t>
  </si>
  <si>
    <t>Personas pertenecientes a comunidades, beneficiarias de subsidios para el acceso y permanencia en programas nacionales</t>
  </si>
  <si>
    <t>Personas pertenecientes a comunidades, beneficiarias de créditos - beca para el acceso y permanencia en programas nacionales</t>
  </si>
  <si>
    <t>Personas pertenecientes a comunidades, beneficiarias de subsidios para el acceso y permanencia en programas en el exterior</t>
  </si>
  <si>
    <t>Personas pertenecientes a comunidades, beneficiarias de créditos - beca para el acceso y permanencia en programas en programas en el exterior</t>
  </si>
  <si>
    <t>Población víctima del conflicto armado, beneficiaria de subsidios para el acceso y permanencia en programas nacionales</t>
  </si>
  <si>
    <t>Población víctima del conflicto armado, beneficiaria de créditos - beca para el acceso y permanencia en programas nacionales</t>
  </si>
  <si>
    <t>Población víctima del conflicto armado , beneficiaria de subsidios para el acceso y permanencia en programas en el exterior</t>
  </si>
  <si>
    <t>Población víctima del conflicto armado , beneficiaria de créditos - beca para el acceso y permanencia en programas en programas en el exterior</t>
  </si>
  <si>
    <t>Beneficiarios de estrategias o programas de  apoyo financiero para el acceso y permanencia en la educación en la modalidad de pregrado</t>
  </si>
  <si>
    <t xml:space="preserve">Beneficiarios de estrategias o programas de  apoyo financiero para el acceso y permanencia en la educación de alto nivel </t>
  </si>
  <si>
    <t>Beneficiarios de estrategias o programas de  apoyo financiero para el acceso y permanencia en la educación de alto nivel en la modalidad de maestría</t>
  </si>
  <si>
    <t>Beneficiarios de estrategias o programas de  apoyo financiero para el acceso y permanencia en la educación de alto nivel en la modalidad de doctorado</t>
  </si>
  <si>
    <t>2202010</t>
  </si>
  <si>
    <t>Servicio de acreditación de la calidad de la educación superior o terciaria</t>
  </si>
  <si>
    <t>Incluye las acciones desarrolladas por las Instituciones de Educación Superior para la acreditación de sus instituciones y programas. Así mismo, incluye las acciones desarrolladas por los agentes acreditadores de la calidad de la educación</t>
  </si>
  <si>
    <t>Procesos para la acreditación de la calidad de la educación superior o terciaria adelantados</t>
  </si>
  <si>
    <t>Instituciones de educación superior con asistencia técnica para la obtención de la acreditación</t>
  </si>
  <si>
    <t>Instituciones de educación  superior con evaluación para la renovación de la acreditación</t>
  </si>
  <si>
    <t>Instituciones de educación  superior con evaluación para la obtención de la acreditación</t>
  </si>
  <si>
    <t>Programas académicos con registro calificado vigente evaluados</t>
  </si>
  <si>
    <t>Programas académicos con acreditación de alta calidad Evaluados</t>
  </si>
  <si>
    <t>Programas académicos con renovación de la acreditación de alta calidad Evaluados</t>
  </si>
  <si>
    <t>Instituciones de educación terciaria o superior con procesos radicados para acreditación institucional ante el Consejo Nacional de Acreditación</t>
  </si>
  <si>
    <t>Programas académicos en condiciones para expedición de registro calificado</t>
  </si>
  <si>
    <t>Programas académicos en condiciones de renovación de registro calificado</t>
  </si>
  <si>
    <t>Programas académicos en condiciones de modificación de registro calificado</t>
  </si>
  <si>
    <t>Programas académicos en condiciones de ampliación de registro calificado</t>
  </si>
  <si>
    <t>Programas académicos ofrecidos de forma conjunta entre  Instituciones de educación terciaria o superior nacionales evaluados para ser certificados</t>
  </si>
  <si>
    <t>Programas conjuntos entre Instituciones de educación superior nacionales e internacionales evaluados para ser certificados</t>
  </si>
  <si>
    <t>2202011</t>
  </si>
  <si>
    <t>Servicio de mejoramiento de la calidad de la educación para el trabajo y el desarrollo humano</t>
  </si>
  <si>
    <t>Incluye las acciones de mejoramiento de los programas e instituciones en sus metodologías, métodos, currículos, alianzas, entre otros que permitan el mejoramiento de la calidad</t>
  </si>
  <si>
    <t>Procesos para el mejoramiento de la calidad de la educación para el trabajo y el desarrollo humano adelantados</t>
  </si>
  <si>
    <t>Entidades territoriales con asistencia técnica en educación para el trabajo y desarrollo humano</t>
  </si>
  <si>
    <t>Instituciones de formación para el trabajo y el desarrollo humano con asistencia técnica</t>
  </si>
  <si>
    <t>Programas de formación para el trabajo y el desarrollo humano certificados en calidad</t>
  </si>
  <si>
    <t>Programas de formación para el trabajo y el desarrollo humano con licencia de funcionamiento.</t>
  </si>
  <si>
    <t>2202012</t>
  </si>
  <si>
    <t>Servicio de convalidación de títulos obtenidos en el exterior</t>
  </si>
  <si>
    <t>Número de títulos</t>
  </si>
  <si>
    <t>Títulos convalidados</t>
  </si>
  <si>
    <t>2202013</t>
  </si>
  <si>
    <t>Servicio de articulación entre la educación superior o terciaria y el sector productivo.</t>
  </si>
  <si>
    <t>Incluye el desarrollo de estrategias que vinculen la educación superior y/o terciaria con el sector productivo, que promuevan la pertinencia en la educación</t>
  </si>
  <si>
    <t xml:space="preserve">Programas y proyectos de educación o investigación articulados con el sector productivo </t>
  </si>
  <si>
    <t>Programas académicos ofrecidos de forma conjunta entre Instituciones de Educación Superior o terciaria y el sector productivo</t>
  </si>
  <si>
    <t>Proyectos de investigación desarrollados de forma conjunta entre las Instituciones de Educación Superior o terciaria y el sector productivo</t>
  </si>
  <si>
    <t>2202014</t>
  </si>
  <si>
    <t>Servicio de asistencia técnica en calidad de la educación superior o terciara</t>
  </si>
  <si>
    <t xml:space="preserve">Instituciones de educación terciaria o superior con acompañamiento en el marco de las estrategias de calidad educativa </t>
  </si>
  <si>
    <t>Secretarías de Educación acompañadas y apoyadas en calidad de la educación terciaria o superior</t>
  </si>
  <si>
    <t>2202015</t>
  </si>
  <si>
    <t>Servicio de asistencia técnica para la pertinencia en la educación superior o terciara</t>
  </si>
  <si>
    <t xml:space="preserve">Instituciones de educación terciaria o superior con acompañamiento en el marco de las estrategias de pertinencia  </t>
  </si>
  <si>
    <t>Secretarías de educación acompañadas y apoyadas en pertinencia  en la  educación terciaria o superior</t>
  </si>
  <si>
    <t>2202016</t>
  </si>
  <si>
    <t>Servicio de asistencia técnica para la permanencia en la educación superior o terciara</t>
  </si>
  <si>
    <t xml:space="preserve">Instituciones de educación terciaria o superior con acompañamiento en el marco de las estrategias de  permanencia </t>
  </si>
  <si>
    <t>Secretarías de educación acompañadas y apoyadas en  permanencia en la  educación terciaria o superior</t>
  </si>
  <si>
    <t>2202017</t>
  </si>
  <si>
    <t>Servicio de evaluación de la calidad de la educación superior o terciara</t>
  </si>
  <si>
    <t>Incluye el diseño, desarrollo, sistematización, análisis, proyección de resultados y demás procesos que permitan la aplicación y análisis de pruebas de medición de la calidad educativa.</t>
  </si>
  <si>
    <t>Número de estudiantes de educación superior o terciara</t>
  </si>
  <si>
    <t>Estudiantes de educación superior o terciara evaluados con pruebas nacionales</t>
  </si>
  <si>
    <t>Estudiantes evaluados en competencias en una segunda lengua</t>
  </si>
  <si>
    <t>2202018</t>
  </si>
  <si>
    <t>Instituciones de educación superior o terciaria fortalecidas en competencias comunicativas en idiomas extranjeros</t>
  </si>
  <si>
    <t>2202019</t>
  </si>
  <si>
    <t>Servicio de promoción de la Educación Superior de Colombia</t>
  </si>
  <si>
    <t>Número de misiones académicas</t>
  </si>
  <si>
    <t xml:space="preserve">Misiones académicas apoyadas para la Promoción de la Educación Superior de Colombia </t>
  </si>
  <si>
    <t>2202020</t>
  </si>
  <si>
    <t>Servicio de innovación pedagógica en la educación terciaria o superior, basada en tecnologías de la información y comunicaciones</t>
  </si>
  <si>
    <t xml:space="preserve">Incluye los procesos de  investigación y desarrollo en Tecnologías de la Información y Comunicaciones para la innovación pedagógica. </t>
  </si>
  <si>
    <t xml:space="preserve">Instituciones de educación superior o terciaria fortalecidas en innovación pedagógica </t>
  </si>
  <si>
    <t>Instituciones de Educación Superior acompañadas en la adopción de Tecnologías de la Información y Comunicaciones en los procesos de formación</t>
  </si>
  <si>
    <t>Instituciones de Educación Superior que implementan estrategias de innovación en Tecnologías de la Información y Comunicaciones para los procesos de formación</t>
  </si>
  <si>
    <t>Instituciones de Educación Superior que implementan procesos de investigación y desarrollo en innovación a través de las TIC para los procesos de formación</t>
  </si>
  <si>
    <t>Instituciones de Educación Superior que implementan procesos de investigación y desarrollo en Tecnologías de la Información y Comunicaciones para los procesos de formación</t>
  </si>
  <si>
    <t>2202021</t>
  </si>
  <si>
    <t>Servicio de innovación pedagógica en la educación terciaria o superior</t>
  </si>
  <si>
    <t>Instituciones de Educación Superior que implementan procesos de innovación pedagógica</t>
  </si>
  <si>
    <t>Instituciones de Educación Superior que implementan procesos de investigación y desarrollo en innovación para los procesos de formación</t>
  </si>
  <si>
    <t>Instituciones de educación superior o terciaria acompañadas en la adopción herramientas pedagógicas innovadoras</t>
  </si>
  <si>
    <t>2202022</t>
  </si>
  <si>
    <t>Servicio de fortalecimiento a las capacidades de los docentes de educación superior o terciaria</t>
  </si>
  <si>
    <t xml:space="preserve">Incluye el apoyo prestado a docentes  para la realización de estudios de los diferentes niveles educativos   con el fin de que estos fortalezcan sus capacidades </t>
  </si>
  <si>
    <t>Docentes de educación de educación superior o terciaria beneficiados con estrategias de mejoramiento de sus capacidades</t>
  </si>
  <si>
    <t>Docentes de educación terciaria o superior beneficiados con estrategias de acceso y permanencia a programas de posgrado</t>
  </si>
  <si>
    <t xml:space="preserve">Docentes de educación terciaria o superior apoyados para la movilidad internacional </t>
  </si>
  <si>
    <t>Docentes de educación terciaria o superior apoyados para el mejoramiento de sus competencias en un segundo idioma</t>
  </si>
  <si>
    <t>Docentes de educación terciaria o superior beneficiados con programas de educación para el trabajo y el desarrollo humano</t>
  </si>
  <si>
    <t>2202023</t>
  </si>
  <si>
    <t>Servicio de desarrollo de contenidos educativos para la educación superior o terciaria</t>
  </si>
  <si>
    <t>Contenidos educativos para la educación superior o terciaria producidos</t>
  </si>
  <si>
    <t>2202024</t>
  </si>
  <si>
    <t>Servicio de divulgación para la educación superior o terciaria</t>
  </si>
  <si>
    <t>Incluye la implementación de todas las  estrategias comunicativas que tienen por objeto la comunicación de información del sector en temas de educación superior o terciaria</t>
  </si>
  <si>
    <t>Estrategias  divulgación implementadas</t>
  </si>
  <si>
    <t>2202025</t>
  </si>
  <si>
    <t>Sedes de instituciones de educación superior o terciaria construidas</t>
  </si>
  <si>
    <t>Infraestructura educativa nueva para la prestación del servicio de educación terciara o superior en cualquiera de sus modalidades de conformidad con los lineamientos técnicos del sector</t>
  </si>
  <si>
    <t>Sedes  de instituciones de educación terciaria o superior  construidas</t>
  </si>
  <si>
    <t>2202026</t>
  </si>
  <si>
    <t>Sedes de instituciones de educación superior o terciaria  mejoradas</t>
  </si>
  <si>
    <t>Incluye intervencionesde tipo estructural tales como: reparaciones, remodelaciones, ampliaciones o mantenimientos estéticos de infraestructura educativa de conformidad con los lineamientos técnicos del sector.</t>
  </si>
  <si>
    <t>Sedes  de instituciones de educación terciaria o superior mejoradas</t>
  </si>
  <si>
    <t>2202027</t>
  </si>
  <si>
    <t>Sedes de instituciones de educación superior restauradas</t>
  </si>
  <si>
    <t>Sedes de instituciones de educación terciaria o superior  restauradas</t>
  </si>
  <si>
    <t>2202028</t>
  </si>
  <si>
    <t>Sedes de instituciones de educación superior fortalecidas</t>
  </si>
  <si>
    <t>Incluye la adquisición y entrega de  dotación básica (pupitres, tableros, lockers, entre otros) de conformidad con los lineamientos técnicos del sector.</t>
  </si>
  <si>
    <t>Sedes de instituciones de educación terciaria o superior dotadas</t>
  </si>
  <si>
    <t>2202029</t>
  </si>
  <si>
    <t>Ambientes de aprendizaje para la educación terciaria o superior acondicionados</t>
  </si>
  <si>
    <t>2202030</t>
  </si>
  <si>
    <t>Servicio de apoyo financiero a las Instituciones de Educación Superior</t>
  </si>
  <si>
    <t xml:space="preserve">Instituciones de Educación Superior apoyadas financieramente </t>
  </si>
  <si>
    <t>2203001</t>
  </si>
  <si>
    <t>Modelos pedagógicos flexibles y pertinentes para población con discapacidad</t>
  </si>
  <si>
    <t>Número de modelos pedagógicos</t>
  </si>
  <si>
    <t xml:space="preserve">Modelos pedagógicos flexibles y pertinentes para población con discapacidad desarrollados </t>
  </si>
  <si>
    <t>2203002</t>
  </si>
  <si>
    <t>Servicio de atención con modelos alternativos de educación y de organización de la oferta educativa</t>
  </si>
  <si>
    <t>Incluye la puesta en marcha de  propuestas de educación formal que permiten atender a población en condiciones de discapacidad, que presenta dificultades para participar en la oferta educativa tradicional.</t>
  </si>
  <si>
    <t>Personas con discapacidad beneficiarias con modelos educativos flexibles y pertinentes</t>
  </si>
  <si>
    <t>Adaptaciones a las prácticas pedagógicas para población con discapacidad aprobadas</t>
  </si>
  <si>
    <t xml:space="preserve">Agentes formados y certificados </t>
  </si>
  <si>
    <t>2203003</t>
  </si>
  <si>
    <t>Servicio de asistencia técnica en educación con enfoque incluyente y de calidad</t>
  </si>
  <si>
    <t>Es el servicio que se presta para generar y fortalecer la capacidad institucional de entidades públicas y privadas para la atención de las necesidades de la población en condiciones de discapacidad y garantizar el goce efectivo de sus derechos</t>
  </si>
  <si>
    <t>Número de entidades, organizaciones y núcleos familiares</t>
  </si>
  <si>
    <t>Entidades, organizaciones y núcleos familiares asistidos técnicamente</t>
  </si>
  <si>
    <t>Entidades territoriales asistidas</t>
  </si>
  <si>
    <t>Instituciones educativas asistidas</t>
  </si>
  <si>
    <t>Entidades o instituciones asistidas técnicamente para la apropiación e implementación de los modelos alternativos</t>
  </si>
  <si>
    <t>Organizaciones de personas con discapacidad asistidas</t>
  </si>
  <si>
    <t>Instituciones de Educación Superior apoyadas en la formulación de políticas de educación superior inclusiva</t>
  </si>
  <si>
    <t>Instituciones de Educación Superior apoyadas en la implementación de políticas de educación superior inclusiva</t>
  </si>
  <si>
    <t>Familias asistidas</t>
  </si>
  <si>
    <t>2203004</t>
  </si>
  <si>
    <t>Documentos de planeación para la educación de población con discapacidad expedidos</t>
  </si>
  <si>
    <t>Documentos de lineamientos de política para población con discapacidad expedidos</t>
  </si>
  <si>
    <t>2203005</t>
  </si>
  <si>
    <t xml:space="preserve">Documentos normativicen educación para población con discapacidad </t>
  </si>
  <si>
    <t>Documentos normativicen educación para población con discapacidad expedidos</t>
  </si>
  <si>
    <t>Documentos de estudios para la formulación de la normatividad, dirigidos a población con discapacidad</t>
  </si>
  <si>
    <t>2203006</t>
  </si>
  <si>
    <t>Servicio de apoyo para la permanencia en todos los niveles del sistema educativo</t>
  </si>
  <si>
    <t>Incluye la implementación de estrategias diferentes a las financieras para fortalecer las acciones de retención estudiantil de la población con discapacidad</t>
  </si>
  <si>
    <t>Población con discapacidad beneficiaria de apoyo para la permanencia en el sistema educativo</t>
  </si>
  <si>
    <t>Estrategias implementadas para promover la permanencia en el sistema educativo</t>
  </si>
  <si>
    <t>Kits de ayudas entregadas a personas con discapacidad para su proceso de formación</t>
  </si>
  <si>
    <t xml:space="preserve">Pilotos diseñados e implementados </t>
  </si>
  <si>
    <t>Contenidos digitales accesibles disponibles</t>
  </si>
  <si>
    <t>2203007</t>
  </si>
  <si>
    <t>Servicio de apoyo para el acceso a la educación</t>
  </si>
  <si>
    <t>Incluye la implementación de estrategias diferentes a las financieras para incrementar la matrícula de la población con discapacidad en la educación formal.</t>
  </si>
  <si>
    <t>Población con discapacidad beneficiaria de estrategias de acceso a la educación</t>
  </si>
  <si>
    <t>Estrategias implementadas para promover el acceso al sistema educativo</t>
  </si>
  <si>
    <t xml:space="preserve">Herramientas pedagógicas diseñadas  </t>
  </si>
  <si>
    <t>2203008</t>
  </si>
  <si>
    <t>Servicio de apoyo financiero para el acceso y permanencia en la educación superior o terciaria</t>
  </si>
  <si>
    <t>Incluye becas, créditos beca, créditos y subsidio en todas sus modalidades</t>
  </si>
  <si>
    <t>Población con discapacidad beneficiaria de apoyos financieros</t>
  </si>
  <si>
    <t>Población con discapacidad beneficiaria de créditos beca para el acceso a la educación superior o terciaria</t>
  </si>
  <si>
    <t>Población con discapacidad beneficiaria de subsidio de sostenimiento para la permanencia en la educación superior o terciaria</t>
  </si>
  <si>
    <t xml:space="preserve">Personas con discapacidad apoyadas financieramente a través de créditos para el acceso y permanencia, que realizaron movilidad internacional </t>
  </si>
  <si>
    <t>Población con discapacidad beneficiaria de becas para el acceso a la educación superior o terciaria</t>
  </si>
  <si>
    <t xml:space="preserve">Personas con discapacidad apoyadas financieramente a través de créditos becas para el acceso y permanencia, que realizaron movilidad internacional </t>
  </si>
  <si>
    <t>2203009</t>
  </si>
  <si>
    <t>Pruebas estandarizadas especiales</t>
  </si>
  <si>
    <t>Incluye el diseño de exámenes que permitan la aplicación de pruebas a personas con discapacidad para la aplicación, medición y valoración de los resultados de la calidad educativa</t>
  </si>
  <si>
    <t>Número de pruebas estandarizadas</t>
  </si>
  <si>
    <t>Pruebas estandarizadas especiales para población con discapacidad diseñadas</t>
  </si>
  <si>
    <t>2203010</t>
  </si>
  <si>
    <t>Servicio de investigación y desarrollo para la comunicación especializada</t>
  </si>
  <si>
    <t>Incluye la investigación y desarrollo de todo tipo de recursos para facilitar la comunicación con la población en condición de discapacidad</t>
  </si>
  <si>
    <t>Número de materiales</t>
  </si>
  <si>
    <t>Material para la comunicación especializada publicado</t>
  </si>
  <si>
    <t>Material escrito publicado</t>
  </si>
  <si>
    <t xml:space="preserve">Material escrito diseñado </t>
  </si>
  <si>
    <t xml:space="preserve">Material auditivo diseñado </t>
  </si>
  <si>
    <t xml:space="preserve">Material auditivo publicado </t>
  </si>
  <si>
    <t xml:space="preserve">Material visual diseñado </t>
  </si>
  <si>
    <t>Material visual publicado</t>
  </si>
  <si>
    <t xml:space="preserve">Material audiovisual diseñado </t>
  </si>
  <si>
    <t>Material audiovisual publicado</t>
  </si>
  <si>
    <t>Herramientas tecnológicas diseñadas</t>
  </si>
  <si>
    <t>Herramientas tecnológicas publicadas</t>
  </si>
  <si>
    <t>2203011</t>
  </si>
  <si>
    <t>Servicio de educación para el trabajo</t>
  </si>
  <si>
    <t xml:space="preserve">Incluye el desarrollo de programas de educación para el trabajo y el desarrollo humano, dirigidos a población con discapacidad. </t>
  </si>
  <si>
    <t>Personas beneficiarias de procesos de formación para el trabajo y el desarrollo humano</t>
  </si>
  <si>
    <t xml:space="preserve">Programas diseñados y realizados para población con discapacidad </t>
  </si>
  <si>
    <t>2203012</t>
  </si>
  <si>
    <t xml:space="preserve">Incluye el desarrollo de programas de educación informal, dirigidos a población con discapacidad. </t>
  </si>
  <si>
    <t xml:space="preserve">Personas capacitadas con programas de educación informal </t>
  </si>
  <si>
    <t xml:space="preserve">Programas de educación informal  diseñados y realizados para población con discapacidad </t>
  </si>
  <si>
    <t>2203013</t>
  </si>
  <si>
    <t>Servicio de investigación, desarrollo e innovación</t>
  </si>
  <si>
    <t>Incluye la  investigación, desarrollo e innovación para el mejoramiento de los procesos de atención y la garantía de los derechos de las personas con discapacidad</t>
  </si>
  <si>
    <t xml:space="preserve">Proyectos de investigación, desarrollo e innovación adelantados para la atención y garantía de los derechos para las personas con discapacidad </t>
  </si>
  <si>
    <t>Prototipos de alta y baja tecnología para discapacidad desarrollados</t>
  </si>
  <si>
    <t>Estrategias de atención para personas con discapacidad mejoradas</t>
  </si>
  <si>
    <t>Prototipos de ayudas técnicas para personas con discapacidad desarrollados</t>
  </si>
  <si>
    <t>Prototipos de ayudas técnicas y didácticas para personas con discapacidad desarrollados</t>
  </si>
  <si>
    <t>2203014</t>
  </si>
  <si>
    <t>Servicio de orientación para el acceso a Servicio especializados</t>
  </si>
  <si>
    <t>Incluye el apoyo para la canalización de las personas con discapacidad, su familia o cuidadores, para la garantía del derecho a la educación</t>
  </si>
  <si>
    <t>Personas con discapacidad con orientación en las rutas de atención</t>
  </si>
  <si>
    <t>Protocolos diseñados e implementados para la atención de población con discapacidad</t>
  </si>
  <si>
    <t>2203015</t>
  </si>
  <si>
    <t>Infraestructura educativa especializada construida y acondicionada</t>
  </si>
  <si>
    <t>Incluye la construcción y acondicionamiento de aulas  en todos los ciclos de formación, para brindar los soportes que permitan la atención integral de los estudiantes con discapacidad</t>
  </si>
  <si>
    <t>Aulas construidas y acondicionadas para asistir a la población con discapacidad</t>
  </si>
  <si>
    <t>Sedes acondicionadas para la población con discapacidad</t>
  </si>
  <si>
    <t>2203016</t>
  </si>
  <si>
    <t>Servicio de promoción y divulgación de los derechos de las personas con discapacidad</t>
  </si>
  <si>
    <t>Eventos realizados para promover la inclusión de la población con discapacidad</t>
  </si>
  <si>
    <t>Eventos académicos realizados para promover la inclusión de la población con discapacidad</t>
  </si>
  <si>
    <t>2203017</t>
  </si>
  <si>
    <t>Servicio de Información estadística</t>
  </si>
  <si>
    <t xml:space="preserve">Incluye estadísticas actualizadas sobre cobertura, acceso y permanencia de la población con discapacidad a los derechos y Servicio </t>
  </si>
  <si>
    <t>Boletines informativos publicados</t>
  </si>
  <si>
    <t>Documentos estadísticos realizados</t>
  </si>
  <si>
    <t>Documentos de análisis realizados</t>
  </si>
  <si>
    <t>Reportes periódicos realizados</t>
  </si>
  <si>
    <t>2203018</t>
  </si>
  <si>
    <t>Servicio de producción de contenidos y ajustes razonables para promover y garantizar el acceso a la información y a la comunicación para personas discapacitadas</t>
  </si>
  <si>
    <t>Incluye la producción de piezas comunicativas y de información en diferentes formatos para  promover y garantizar el acceso a la información y a la comunicación para personas discapacitadas</t>
  </si>
  <si>
    <t>Número de contenidos y Piezas audiovisuales</t>
  </si>
  <si>
    <t>Contenidos y Piezas audiovisuales en lenguaje accesible elaborados y divulgados</t>
  </si>
  <si>
    <t>2201045</t>
  </si>
  <si>
    <t>Servicios de apoyo financiero a entidades territoriales para la ejecución de estrategias de permanencia con alimentación escolar</t>
  </si>
  <si>
    <t>Corresponde a la entrega de recursos de la Nación a las entidades territoriales para apoyar la implementación de las estrategias de permanencia escolar desarrollados por estas a través de alimentación escolar. </t>
  </si>
  <si>
    <t xml:space="preserve">Raciones cofinanciadas </t>
  </si>
  <si>
    <t>Entidades territoriales apoyadas</t>
  </si>
  <si>
    <t>2201046</t>
  </si>
  <si>
    <t>Servicios de asistencia técnica en innovación educativa en la educación inicial, preescolar, básica y media</t>
  </si>
  <si>
    <t>Es el servicio que se presta para generar y fortalecer la capacidad institucional de entidades públicas y privadas en temas de innovación educativa en la educación inicial, preescolar, básica y media </t>
  </si>
  <si>
    <t xml:space="preserve">Entidades o instituciones asistidas técnicamente en innovación educativa </t>
  </si>
  <si>
    <t>Entidades territoriales asistidas técnicamente en innovación educativa</t>
  </si>
  <si>
    <t>Instituciones educativas asistidas técnicamente en innovación educativa</t>
  </si>
  <si>
    <t>2201047</t>
  </si>
  <si>
    <t xml:space="preserve">Servicios de apoyo a la implementación de modelos de innovación educativa </t>
  </si>
  <si>
    <t>Corresponde a la implementación de ideas, procesos y estrategias de innovación educativa en la educación inicial preescolar básica y media</t>
  </si>
  <si>
    <t>Número de establecimientos educativos</t>
  </si>
  <si>
    <t xml:space="preserve">Establecimientos educativos apoyados para la  implementación de modelos de innovación educativa </t>
  </si>
  <si>
    <t>Modelos de innovación educativa implementados</t>
  </si>
  <si>
    <t xml:space="preserve">Modelos de innovación educativa diseñados </t>
  </si>
  <si>
    <t>2201048</t>
  </si>
  <si>
    <t>Servicios de información en materia educativa</t>
  </si>
  <si>
    <t>Incluye todos los procesos asociados a la identificación, generación, procesamiento y análisis de información relacionada con el sector educativo en los niveles inicial, preescolar, básico y media, para fortalecer la toma de decisiones</t>
  </si>
  <si>
    <t>Documentos elaborados</t>
  </si>
  <si>
    <t>Observatorio implementado</t>
  </si>
  <si>
    <t>2201043</t>
  </si>
  <si>
    <t>Servicios de gestión del riesgo físico en estudiantes y docentes</t>
  </si>
  <si>
    <t>Incluye aquellos servicios que se presten a la comunidad educativa de la educación inicial, preescolar, básica o media para ampararlos y/o prevenir alguna situación de riesgo contra su integridad.</t>
  </si>
  <si>
    <t>Número de coberturas</t>
  </si>
  <si>
    <t>Coberturas obtenidas</t>
  </si>
  <si>
    <t>Personas aseguradas</t>
  </si>
  <si>
    <t>2299044</t>
  </si>
  <si>
    <t>2201044</t>
  </si>
  <si>
    <t xml:space="preserve">Servicios conexos a la prestación del servicio educativo oficial </t>
  </si>
  <si>
    <t>Corresponde al pago de gastos inherentes, distintos a la nómina, al personal docente, directivo docente y administrativo cuando sea con recursos del SGP para el último caso, de las Instituciones Educativas Oficiales.</t>
  </si>
  <si>
    <t xml:space="preserve">Docentes beneficiados </t>
  </si>
  <si>
    <t xml:space="preserve">Docentes de educación preescolar, básica y media con dotación </t>
  </si>
  <si>
    <t>2202035</t>
  </si>
  <si>
    <t>Documentos de investigación aplicada</t>
  </si>
  <si>
    <t>Consiste  en trabajos de investigación realizados por las instituciones de educación superior o terciaria o para la educación superior o terciaria, para determinar los posibles usos de los resultados de la investigación básica, o para determinar nuevos métodos o formas de alcanzar objetivos específicos predeterminados. Definición adoptada por CNTB - Colciencias</t>
  </si>
  <si>
    <t>Documentos realizados</t>
  </si>
  <si>
    <t>2201042</t>
  </si>
  <si>
    <t>Servicios de atención psicosocial a estudiantes y docentes</t>
  </si>
  <si>
    <t>Incluye aquellos servicios que se presten a la comunidad educativa de la educación inicial, preescolar, básica o media para mitigar, superar o prevenir daños e impactos psicológicos o emocionales.</t>
  </si>
  <si>
    <t xml:space="preserve">Personas atendidas </t>
  </si>
  <si>
    <t>2202036</t>
  </si>
  <si>
    <t>Incluye aquellos servicios que se presten a la comunidad educativa de la educación superior o terciaria para mitigar, superar o prevenir daños e impactos psicológicos o emocionales.</t>
  </si>
  <si>
    <t>2202037</t>
  </si>
  <si>
    <t>Incluye aquellos servicios que se presten a la comunidad educativa de la educación superior o terciaria para ampararlos y/o prevenir alguna situación de riesgo contra su integridad.</t>
  </si>
  <si>
    <t>Coberturas de gestión del riesgo obtenidos</t>
  </si>
  <si>
    <t>2203019</t>
  </si>
  <si>
    <t>Servicio de apoyo financiero para el acceso a educación para el trabajo</t>
  </si>
  <si>
    <t>Incluye el apoyo financiero para que personas con discapacidad accedan a programas de educación para el trabajo y el desarrollo humano en los términos del Decreto 4904 de 2009 del Ministerio de Educación Nacional</t>
  </si>
  <si>
    <t>Personas apoyadas financieramente para el acceso a programas de educación para el trabajo y el desarrollo humano</t>
  </si>
  <si>
    <t>2201041</t>
  </si>
  <si>
    <t>Consiste  en trabajos de investigación realizados por las instituciones educativas o para la educación inicial, preescolar, básica o media, para determinar los posibles usos de los resultados de la investigación básica, o para determinar nuevos métodos o formas de alcanzar objetivos específicos predeterminados. Definición adoptada por CNTB - Colciencias</t>
  </si>
  <si>
    <t>2299009</t>
  </si>
  <si>
    <t>2299010</t>
  </si>
  <si>
    <t>2299011</t>
  </si>
  <si>
    <t>2299012</t>
  </si>
  <si>
    <t>2299013</t>
  </si>
  <si>
    <t>2299014</t>
  </si>
  <si>
    <t>2299015</t>
  </si>
  <si>
    <t>2299016</t>
  </si>
  <si>
    <t>2203020</t>
  </si>
  <si>
    <t xml:space="preserve">Documentos de lineamientos técnicos </t>
  </si>
  <si>
    <t>Documentos de lineamientos técnicos expedidos</t>
  </si>
  <si>
    <t>2201049</t>
  </si>
  <si>
    <t>Corresponde a la oferta de procesos de formación dirigida a los miembros de la comunidad educativa que tienen como objetivo brindar oportunidades para complementar, actualizar, perfeccionar, renovar o profundizar conocimientos, habilidades, técnicas y prácticas, este conocimiento libre y espontáneo adquirido, puede provenir de personas, entidades, medios masivos de comunicación, medios impresos, tradiciones, costumbres, comportamientos sociales y otros no estructurados y su  duración es inferior a 160 horas</t>
  </si>
  <si>
    <t>Personas beneficiadas con procesos de formación informal</t>
  </si>
  <si>
    <t>2201051</t>
  </si>
  <si>
    <t>Infraestructura educativa construida</t>
  </si>
  <si>
    <t xml:space="preserve">Contempla la construcción de nueva infraestructura educativa a partir de: 1. La construcción de sedes nuevas en nuevos lotes: corresponde a la creación de una sede nueva con DANE nuevo en un nuevo lote, se caracteriza por ampliar la capacidad instalada para atender nuevos cupos escolares por demanda de servicio. 2. La construcción de nuevas sedes por restitución total o reubicación total de la sede existente: Corresponde a la construcción de nuevas sedes derivadas de procesos de restitución total en el mismo lote o reubicación total en lote nuevo, se caracteriza por ser construcciones completamente nuevas que garantizan capacidad instalada para jornada única o nueva matricula la mayoría derivada de condiciones de riesgo o vulnerabilidad. Estas sedes nuevas cubren ciclos educativos completos de manera integral y autónoma de acuerdo a los ambientes pedagógicos básicos y complementarios  definidos en la NTC 4595,  que permitan garantizar capacidad instalada y con ello implementar jornada única o ampliar cobertura para el acceso de población no cubierta. </t>
  </si>
  <si>
    <t xml:space="preserve">Sedes educativas nuevas construidas </t>
  </si>
  <si>
    <t>Sedes educativas nuevas construidas en zona urbana</t>
  </si>
  <si>
    <t>Sedes educativas nuevas construidas en zona rural</t>
  </si>
  <si>
    <t>Aulas nuevas construidas</t>
  </si>
  <si>
    <t>Aulas especializadas nuevas construidas</t>
  </si>
  <si>
    <t>Comedor – Cocina nuevo construido</t>
  </si>
  <si>
    <t>Bibliotecas nuevas construidas</t>
  </si>
  <si>
    <t>Aparatos sanitarios nuevas  construidos</t>
  </si>
  <si>
    <t>Áreas exteriores nuevas  construidas</t>
  </si>
  <si>
    <t>Ambientes de internados nuevos construidos.</t>
  </si>
  <si>
    <t>Otros espacios complementarios nuevos construidos</t>
  </si>
  <si>
    <t>Alumnos beneficiados con la construcción de aulas nuevas</t>
  </si>
  <si>
    <t>2201052</t>
  </si>
  <si>
    <t>Infraestructura educativa mejorada</t>
  </si>
  <si>
    <t>Contempla los diferentes tipos de intervención por mejoramiento de la infraestructura escolar existente en las categorías de:1. Mejoramiento: Corresponden a intervenciones de obras menores o de mejoramiento de elementos constructivos, para el mejoramiento de las condiciones de uso y operación de la infraestructura frente a condiciones de riesgo o mantenimiento.2.Reforzamiento: Corresponde a las obras de rehabilitación de sistemas portantes, estructurales y demás elementos constructivos según la NSR 10. 3. Restauración: Hace referencia a la rehabilitación de elementos de carácter patrimonial, cultural o de conservación arquitectónica. 4. Ampliación o nuevas etapas: Corresponde a la ejecución de obras nuevas de ampliación o de nuevas etapas dentro de sedes existentes para complementar y MEJORAR las condiciones de operatividad de la infraestructura existente. Aquí se podrían llegar a generar nuevos cupos.5 Restitución o reubicación parcial en la sede existente: Se refiere a las obras de restitución de ambientes existentes que ya no son aptos o seguros para su uso, dentro de una institución educativa existente. 6. Obras de Emergencia: Corresponde a las obras de  mejoramientos derivadas de situaciones de emergencia o riesgo en la institución educativa.Con éstas intervenciones de mejoramiento de los ambientes pedagógicos básicos y complementarios definidos en la NTC 4595,  cuyo objetivo sea el de mejorar las condiciones de prestación del servicio educativo de la población matriculada.</t>
  </si>
  <si>
    <t xml:space="preserve">Sedes educativas mejoradas </t>
  </si>
  <si>
    <t>Sedes educativas mejoradas en zona urbana</t>
  </si>
  <si>
    <t>Sedes educativas mejoradas en zona rural</t>
  </si>
  <si>
    <t>Aulas mejoradas intervenidas</t>
  </si>
  <si>
    <t>Aulas especializadas mejoradas intervenidas</t>
  </si>
  <si>
    <t>Comedor – Cocina mejorado intervenido</t>
  </si>
  <si>
    <t>Bibliotecas mejoradas intervenidas</t>
  </si>
  <si>
    <t>Aparatos sanitarios mejorados intervenidos</t>
  </si>
  <si>
    <t>Áreas exteriores mejoradas intervenidas</t>
  </si>
  <si>
    <t>Ambientes de internados mejoradas intervenidos</t>
  </si>
  <si>
    <t>Otros espacios complementarios mejorados intervenidos</t>
  </si>
  <si>
    <t>Alumnos beneficiados con el mejoramiento de ambientes escolares</t>
  </si>
  <si>
    <t>2201050</t>
  </si>
  <si>
    <t>Servicio de accesibilidad a contenidos web para fines pedagógicos</t>
  </si>
  <si>
    <t>Corresponde a la instalación del servicio de internet en los establecimientos educativos para fines pedagógicos</t>
  </si>
  <si>
    <t>Estudiantes con acceso a contenidos web en el establecimiento educativo</t>
  </si>
  <si>
    <t>Establecimientos educativos conectados a internet</t>
  </si>
  <si>
    <t>2299052</t>
  </si>
  <si>
    <t>2299053</t>
  </si>
  <si>
    <t>2299054</t>
  </si>
  <si>
    <t>2299055</t>
  </si>
  <si>
    <t>2299056</t>
  </si>
  <si>
    <t>2299058</t>
  </si>
  <si>
    <t>2299059</t>
  </si>
  <si>
    <t>2299060</t>
  </si>
  <si>
    <t>2302073</t>
  </si>
  <si>
    <t>Servicio de producción de contenidos radio</t>
  </si>
  <si>
    <t>Hace referencia a la producción de contenidos hablados y musicales de las emisoras de la radio pública nacional, medidos a través de horas en vivo realizadas desde Bogotá y las regiones, así como  la medición de audiencias a través de estudios especializados.</t>
  </si>
  <si>
    <t>Horas de radio en vivo desde Bogotá</t>
  </si>
  <si>
    <t>Horas de Radio Pública al aire desde las regiones</t>
  </si>
  <si>
    <t>2399013</t>
  </si>
  <si>
    <t>Área restaurada</t>
  </si>
  <si>
    <t>2399061</t>
  </si>
  <si>
    <t>2301044</t>
  </si>
  <si>
    <t>Documentos de inspección y vigilancia</t>
  </si>
  <si>
    <t>Este producto incluye: Actas de visita de verificación del cumplimiento de las obligaciones legales y reglamentarias de los operadores; Actas de visita de a prestadores clandestinos del servicio; informes de visita;informes de seguimiento </t>
  </si>
  <si>
    <t>Informes de la gestión de la inspección, vigilancia y control</t>
  </si>
  <si>
    <t>2302079</t>
  </si>
  <si>
    <t>Servicios de promoción de contenidos audiovisuales</t>
  </si>
  <si>
    <t>Consiste en el dialógo con audiencias sobre prosumo y consumo de contenidos audiovisuales</t>
  </si>
  <si>
    <t>Eventos de promoción realizados</t>
  </si>
  <si>
    <t>2302080</t>
  </si>
  <si>
    <t>Servicios de educación para el trabajo en la industria TI</t>
  </si>
  <si>
    <t>Capacitaciones y sensibilizaciones para aumentar la calidad y cantidad de talento humano para la industria TI</t>
  </si>
  <si>
    <t>Personas capacitadas en  programas de educación para el trabajo en Tecnologías de la Información</t>
  </si>
  <si>
    <t>2302081</t>
  </si>
  <si>
    <t>Servicio de asistencia técnica para el fomento de contenidos</t>
  </si>
  <si>
    <t>Se refiere a la asistencia técnica que se realiza para la implementación de la  estrategia para el fomento de los contenidos audiovisuales transmediales</t>
  </si>
  <si>
    <t>2301047</t>
  </si>
  <si>
    <t>Servicio de difusión para promover el uso de internet</t>
  </si>
  <si>
    <t>Incluye los eventos de difusión, promoción y divulgación para el promover el uso de intenet (feria , talleres, foros, etc.)</t>
  </si>
  <si>
    <t>Personas sensibilizadas en el uso y apropiación de las TIC</t>
  </si>
  <si>
    <t xml:space="preserve">Publicaciones realizadas en medios masivos de comunicación sobre las Zonas Wifi de acceso público gratuito </t>
  </si>
  <si>
    <t>2302071</t>
  </si>
  <si>
    <t>Servicio de medición de audiencias e impacto de los contenidos</t>
  </si>
  <si>
    <t>Informes de medición y análisis de desempeño, consumo, impacto de los productos audiovisuales</t>
  </si>
  <si>
    <t>Número de estudios e informes</t>
  </si>
  <si>
    <t>Estudios e informes de medición de audiencias e impacto de contenidos</t>
  </si>
  <si>
    <t>2302072</t>
  </si>
  <si>
    <t>Servicio de monitoreo y evaluación a la implementación de Arquitectura TI Colombia</t>
  </si>
  <si>
    <t>Hace referencia a todos aquellos documentos que evidencian el estado de implementación de la Arquitectura TI Colombia por parte de las Entidades del Estado, con base al seguimiento, verificación y evaluación que se adelante a través de los instrumentos de medición implementados para tal fin.</t>
  </si>
  <si>
    <t>Informes de monitoreo y seguimiento a la implementación de  la Arquitectura TI Colombia, realizados.</t>
  </si>
  <si>
    <t>Instrumentos de medición de la implementación de la Arquitectura TI Colombia, implementados.</t>
  </si>
  <si>
    <t>Documentos de estudio de audiencia realizados</t>
  </si>
  <si>
    <t>2302074</t>
  </si>
  <si>
    <t>Servicio de producción y/o coproducción de contenidos convergentes</t>
  </si>
  <si>
    <t>servicio de crear, producir o coproducir productos que incluyen: proyectos transmedia, ficciones, documentales, animaciones y aplicaciones para diferentes plataformas y dispositivos, videojuegos, libros interactivos y documentales interactivos.</t>
  </si>
  <si>
    <t>Número de contenidos</t>
  </si>
  <si>
    <t>Contenidos convergentes producidos y coproducidos</t>
  </si>
  <si>
    <t>2302075</t>
  </si>
  <si>
    <t>Servicio de promoción para la apropiación de la Estrategia de Gobierno digital</t>
  </si>
  <si>
    <t>Corresponde a todas aquellas actividades de promoción, difusión y divulgación necesarias para la apropiación del Gobierno digital por parte de las entidades y ciudadanos, incluyendo la realización o participación activa (ponencias, exposiciones, entre otros) en eventos tanto a nivel nacional como internacional.</t>
  </si>
  <si>
    <t>Eventos de promoción de la Estrategia de Gobierno digital realizados</t>
  </si>
  <si>
    <t>Actividades de promoción de la Estrategia de Gobierno digital realizadas</t>
  </si>
  <si>
    <t>2302076</t>
  </si>
  <si>
    <t>Servicio de promoción para la producción de piezas audiovisuales</t>
  </si>
  <si>
    <t>Piezas audiovisuales financiadas</t>
  </si>
  <si>
    <t>Número de piezas</t>
  </si>
  <si>
    <t>Piezas audiovisuales financiadas a partir de convocatorias públicas dirigidas a pequeños productores de contenidos audiovisuales</t>
  </si>
  <si>
    <t>2302077</t>
  </si>
  <si>
    <t>Servicio de uso y apropiación de Arquitectura TI Colombia</t>
  </si>
  <si>
    <t>Corresponde a los diferentes Proyectos, Eventos a nivel nacional e internacional,  y Actividades, que se desarrollen por el área  para promover el uso y apropiación de la Arquitectura TI Colombia. Esto incluye la participación activa  a través de ponencias, talleres, charlas, conferencias, artículos, entre otros, por parte del área.</t>
  </si>
  <si>
    <t>Proyectos para el uso y la apropiación de la Arquitectura TI Colombia, cofinanciados</t>
  </si>
  <si>
    <t>Proyectos para el uso y la apropiación de la Arquitectura TI Colombia, realizados</t>
  </si>
  <si>
    <t>Eventos para el uso y apropiación de Arquitectura TI Colombia, realizados</t>
  </si>
  <si>
    <t>Actividades de uso y apropiación de Arquitectura TI Colombia, realizadas</t>
  </si>
  <si>
    <t>2302078</t>
  </si>
  <si>
    <t>Softwares y hardware para la inclusión de las personas con discapacidad en las Tecnologías de la Información y las Comunicaciones</t>
  </si>
  <si>
    <t>Softwares  y hardware desarrollados o adquiridos para la inclusión de las personas con discapacidad en las  TIC</t>
  </si>
  <si>
    <t>Número de softwares y hardware</t>
  </si>
  <si>
    <t>2301019</t>
  </si>
  <si>
    <t>Servicio de divulgación del marco regulatorio de la prestación del servicio de televisión en Colombia</t>
  </si>
  <si>
    <t>Publicación actualizada del marco regulatorio del sector televisión para consulta pública a través de los espacios virtuales de la entidad</t>
  </si>
  <si>
    <t>Publicaciones sobre el marco regulatorio de la prestación del servicio de televisión actualizadas</t>
  </si>
  <si>
    <t>2301020</t>
  </si>
  <si>
    <t>Servicio de información de espectro radioeléctrico</t>
  </si>
  <si>
    <t>Corresponde a todas las acciones realizadas por la Agencia para  la gestión, administración, vigilancia y control del espectro radioeléctrico, acorde con las leyes y decretos vigentes en el Territorio Nacional. La ANE Orienta a los usuarios actuales y potenciales de Servicio de radiocomunicación del país, dándoles a conocer la distribución del espectro radioeléctrico, a fin de que sus solicitudes de frecuencias sean congruentes y estén en la posibilidad de acceso a este recurso. Permite a los diferentes sectores de la sociedad: Gubernamental, industrial, empresarial, universidades y de investigación científica y tecnológica, etc., contar con un marco de consulta que responda a su interés particular al conocer el estado actual de la atribución de las bandas de frecuencias radioeléctricas y los planes particulares para los diferentes Servicio de radiocomunicación.</t>
  </si>
  <si>
    <t>Número de actualizaciones</t>
  </si>
  <si>
    <t>Actualizaciones al Cuadro Nacional de Atribución de Bandas de Frecuencia</t>
  </si>
  <si>
    <t>2301021</t>
  </si>
  <si>
    <t>Servicio de telecomunicaciones de voz para las entidades del Sistema nacional de Riesgos y Desastres</t>
  </si>
  <si>
    <t>El servicio hace referencia al alistamiento necesario para la atención de situaciones de riesgo y desastres, mediante una Red de Radios en bandas HF y VHF conformada por la infraestructura actualmente existente en la Unidad Nacional para la Gestión del Riesgo de Desastres - UNGRD, en los Consejos Departamentales de Gestión del Riesgo de Desastres - CDGRD  y en los Consejos Municipales de Gestión del Riesgo de Desastres – CMGRD, con interoperabilidad con las redes de telecomunicaciones que son de propiedad de las entidades que hacen parte del SNGRD y que intervienen directamente en las diferentes fases de la gestión del riesgo de desastres.</t>
  </si>
  <si>
    <t xml:space="preserve">Equipos en operación  </t>
  </si>
  <si>
    <t>2302065</t>
  </si>
  <si>
    <t>Servicio de Educación informal sobre las Tecnologías de la Información y las Comunicaciones con enfoque diferencial</t>
  </si>
  <si>
    <t xml:space="preserve">Indica los Servicio de educación con enfoque diferencial sobre las TIC tanto virtuales como presenciales. Cursos de en promedio 3 horas, para todo tipo de población, teniendo en cuenta el enfoque diferencial. </t>
  </si>
  <si>
    <t>Personas con enfoque diferencial capacitadas en las Tecnologías de la Información y las Comunicaciones</t>
  </si>
  <si>
    <t>2302066</t>
  </si>
  <si>
    <t>Servicio de educación informal en Gestión TI y en Seguridad y Privacidad de la Información</t>
  </si>
  <si>
    <t>Formación  a todos los servidores públicos y ciudadanía en general que participan en jornadas de capacitación o divulgación relacionadas con Gestión TI,  y Seguridad y Privacidad de la Información, bien sea a través de  talleres, charlas, foros, entre otros.</t>
  </si>
  <si>
    <t>Personas capacitadas para en Gestión TI y en Seguridad y Privacidad de la Información</t>
  </si>
  <si>
    <t>2302067</t>
  </si>
  <si>
    <t>Servicio de educación informal en temas relacionados con el modelo de convergencia de la televisión pública</t>
  </si>
  <si>
    <t xml:space="preserve">Hace referencia a talleres, foros, capacitaciones presenciales o virtuales que se realizan en el marco de los temas del modelo de convergencia de la televisión pública. </t>
  </si>
  <si>
    <t>Número de capacitaciones</t>
  </si>
  <si>
    <t xml:space="preserve">Capacitaciones en temas relacionados con el modelo de convergencia de la televisión pública. </t>
  </si>
  <si>
    <t>2302068</t>
  </si>
  <si>
    <t>Servicio de educación informal para aumentar la calidad y cantidad de talento humano para la industria TI</t>
  </si>
  <si>
    <t>Personas capacitadas en programas informales de Tecnologías de la Información</t>
  </si>
  <si>
    <t>2302061</t>
  </si>
  <si>
    <t>Servicio de educación informal para la inclusión de personas con discapacidad</t>
  </si>
  <si>
    <t xml:space="preserve">Indica la formación  de la comunidad con discapacidad y la creación de cursos que buscan la inclusión en las TIC de personas con discapacidad. </t>
  </si>
  <si>
    <t>Personas de la comunidad con discapacidad capacitadas en TIC para la inclusión en el uso de las TIC.</t>
  </si>
  <si>
    <t>Cursos de Formación virtual  y presencial  para personas con discapacidad creados.</t>
  </si>
  <si>
    <t>2302062</t>
  </si>
  <si>
    <t>Servicio de educación informal para promover el uso de Internet</t>
  </si>
  <si>
    <t>Indica la sensibilización de la comunidad y la creación de cursos que buscan inspirar el uso de internet, generando capacidades en la población  tanto virtual como presencialmente para todo público.</t>
  </si>
  <si>
    <t xml:space="preserve">Personas sensibilizadas  para inspirar el uso de Internet </t>
  </si>
  <si>
    <t>2301043</t>
  </si>
  <si>
    <t>Servicio del código postal</t>
  </si>
  <si>
    <t xml:space="preserve">El Código Postal es una herramienta que asigna a distintas zonas o lugares del país un código, que junto con la dirección sirven para facilitar y mecanizar el encaminamiento de un objeto postal (una pieza de correo como una carta, un sobre, un paquete o cualquier elemento que necesite ser llevado a un lugar). No reemplaza la dirección, sino que la complementa para facilitar la entrega de un envío. El objetivo es lograr la inclusión del código postal en los envíos de documentos y pequeños paquetes que cursan a través de la red postal, por parte de las entidades territoriales y operadores postales. </t>
  </si>
  <si>
    <t>Número de envíos postales</t>
  </si>
  <si>
    <t>Envíos postales con el código postal incorporado</t>
  </si>
  <si>
    <t>2302001</t>
  </si>
  <si>
    <t>Aplicaciones para el acceso a la memoria audiovisual y sonora</t>
  </si>
  <si>
    <t>Desarrollo y puesta en servicio de aplicaciones que permitan al usuario el acceso digital a la memoria audiovisual y sonora de Radio Televisión de Colombia</t>
  </si>
  <si>
    <t>Número de aplicaciones</t>
  </si>
  <si>
    <t xml:space="preserve">Aplicaciones para el acceso a la memoria audiovisual y sonora del archivo de la Radio Televisión de Colombia desarrolladas </t>
  </si>
  <si>
    <t>2302002</t>
  </si>
  <si>
    <t>Contenidos digitales</t>
  </si>
  <si>
    <t>Número de contenidos digitales</t>
  </si>
  <si>
    <t>Contenidos digitales publicados</t>
  </si>
  <si>
    <t xml:space="preserve">Contenidos  digitales con enfoque diferencial para la socialización de las Tecnologías de la Información y las Comunicaciones publicados </t>
  </si>
  <si>
    <t>Contenidos digitales de la memoria audiovisual y sonora del archivo de la Radio Televisión de Colombia producidos</t>
  </si>
  <si>
    <t xml:space="preserve">Contenidos  digitales  sobre Teletrabajo publicados </t>
  </si>
  <si>
    <t xml:space="preserve">Contenidos  digitales para  generar competencias en Tecnologías de la Información y las Comunicaciones publicados </t>
  </si>
  <si>
    <t xml:space="preserve">Contenidos  digitales  sobre la inclusión de personas con discapacidad en las Tecnologías de la Información y las Comunicaciones publicados </t>
  </si>
  <si>
    <t xml:space="preserve">Contenidos  digitales para inspirar el uso de Internet publicados </t>
  </si>
  <si>
    <t xml:space="preserve">Contenidos  digitales  sobre  uso responsable y seguro de las Tecnologías de la Información y las Comunicaciones publicados </t>
  </si>
  <si>
    <t>Contenidos digitales sobre la promoción de internet entregados</t>
  </si>
  <si>
    <t>Contenidos digitales sobre buenas prácticas en el manejo de la información en medios de comunicación</t>
  </si>
  <si>
    <t>2302003</t>
  </si>
  <si>
    <t>Desarrollos digitales</t>
  </si>
  <si>
    <t>Número de productos digitales</t>
  </si>
  <si>
    <t>Productos digitales desarrollados</t>
  </si>
  <si>
    <t>Casos reportados resueltos</t>
  </si>
  <si>
    <t>Cantidad de tiempo de disponibilidad (tiempo funcionando) de Sitios web</t>
  </si>
  <si>
    <t>2302004</t>
  </si>
  <si>
    <t>Este producto incluye: los estudios realizados  para la evaluación de programas enfocados en enfoque diferencial sobre las TIC; los estudios realizados  para la evaluación de programas enfocados en Teletrabajo; los estudios realizados  para la evaluación de programas enfocados en generar competencias TIC; los estudios realizados  para la evaluación de programas enfocados en la inclusión de personas con discapacidad en las TIC; los estudios realizados  para la evaluación de programas enfocados  en promover el uso de internet; los estudios realizados  para la evaluación de programas enfocados en uso responsable de las TIC</t>
  </si>
  <si>
    <t>Documentos de evaluación de programas enfocados en   enfoque diferencial sobre las TIC</t>
  </si>
  <si>
    <t>Documentos de evaluación de programas enfocados en Teletrabajo</t>
  </si>
  <si>
    <t>Documentos de evaluación de programas enfocados en generar competencias TIC</t>
  </si>
  <si>
    <t>Documentos de valuación de programas enfocados en la inclusión de personas con discapacidad en las TIC</t>
  </si>
  <si>
    <t>Documentos de evaluación de programas enfocados en promover el uso de internet</t>
  </si>
  <si>
    <t>Documentos de evaluación de programas enfocados en uso responsable de las TIC realizados</t>
  </si>
  <si>
    <t>Documentos de evaluación sobre programación y contenidos</t>
  </si>
  <si>
    <t>2302006</t>
  </si>
  <si>
    <t>Estrategias de acción con grupos étnicos realizadas</t>
  </si>
  <si>
    <t>Documento de las Estrategias de asistencia técnica para la implementación de Arquitectura TI Colombia,  expedido.</t>
  </si>
  <si>
    <t>2302007</t>
  </si>
  <si>
    <t xml:space="preserve">Corresponde a las diferentes estrategias periódicas que se definen para la gestión y acompañamiento a las entidades del orden nacional y territorial en temáticas generales y especializadas respecto a la implementación del Gobierno digital. Comprende también los documentos en los que se establecen metodologías para realizar  talleres de formación para prosumidores. </t>
  </si>
  <si>
    <t>Documento metodológico del modelo de acompañamiento para la implementación de la Estrategia de Gobierno digital elaborado</t>
  </si>
  <si>
    <t>Documentos metodológicos para la formación de prosumidores</t>
  </si>
  <si>
    <t>2302008</t>
  </si>
  <si>
    <t>Documentos regulatorios en materia de Televisión Digital y Análoga expedidos</t>
  </si>
  <si>
    <t>Documentos  de análisis y estudios en Arquitectura TI Colombia, realizados</t>
  </si>
  <si>
    <t>Actos administrativos de carácter general  en Arquitectura TI Colombia para las Entidades del Estado, expedidos.</t>
  </si>
  <si>
    <t>Instrumentos que faciliten la implementación de la Arquitectura TI Colombia en las Entidades del Estado, publicados.</t>
  </si>
  <si>
    <t>Documentos Regulatorios en materia de Gobierno digital expedidos</t>
  </si>
  <si>
    <t>Documentos regulatorios de contenidos audiovisuales para grupos etáreos y poblaciones emergentes expedidos</t>
  </si>
  <si>
    <t>2302009</t>
  </si>
  <si>
    <t>Servicio de alianzas interinstitucionales para formación en Gestión Tecnologías de la Información, y Seguridad y Privacidad de la Información</t>
  </si>
  <si>
    <t>Vincula a todas las universidades, centros de formación especializado, de investigación, observatorios, redes y actores académicos con quienes nos podemos asociar o vincular mediante alianzas, acuerdos de servicio, convenios, actividades dinamizadoras y similares para promover, desarrollar, divulgar, afianzar y generar conocimiento en temáticas de Gestión TI,  y Seguridad y Privacidad de la Información.</t>
  </si>
  <si>
    <t>Programas académicos pertinentes en Gestión TI, y Seguridad y Privacidad de la Información, ofrecidos.</t>
  </si>
  <si>
    <t>2302010</t>
  </si>
  <si>
    <t>Servicio de almacenamiento local de información</t>
  </si>
  <si>
    <t>Servicio de Almacenamiento de información (Datos, contenidos, Hardware y sofrware especializado, repuestos y energía), en funcionamiento (Diseño, implementación y operación)</t>
  </si>
  <si>
    <t>Número de bytes</t>
  </si>
  <si>
    <t>Bytes en capacidad de almacenamiento</t>
  </si>
  <si>
    <t>Assets almacenados</t>
  </si>
  <si>
    <t>2302011</t>
  </si>
  <si>
    <t>Servicio de apoyo financiero al desarrollo de Contenidos Digitales</t>
  </si>
  <si>
    <t xml:space="preserve">Apoyos económico para que empresas desarrollen contenidos digitales , a través de convocatorias </t>
  </si>
  <si>
    <t>Empresas apoyadas  para el desarrollo de Contenidos Digitales</t>
  </si>
  <si>
    <t>2302012</t>
  </si>
  <si>
    <t>Servicio de apoyo financiero al desarrollo de soluciones tecnológicas</t>
  </si>
  <si>
    <t>Apoyo económico para que emprendedores desarrollen soluciones tecnológicas base TIC para diferentes sectores a través de convocatorias.  Se entiende por solución tecnológica el desarrollo de software o hardware que permita satisfacer necesidades de sectores específicos de la economía</t>
  </si>
  <si>
    <t>Número de soluciones tecnológicas</t>
  </si>
  <si>
    <t>Soluciones Tecnológicas apoyadas</t>
  </si>
  <si>
    <t>2302013</t>
  </si>
  <si>
    <t>Servicio de apoyo financiero para el desarrollo de programas de formación inicial y contínua en nuevas tecnologías</t>
  </si>
  <si>
    <t xml:space="preserve">hace referencia a los modelos desarrollados para la formación de colombianos en tecnologías avanzadas.  De igual manera mide el  numero de profesionales colombianos formados en programas iniciales  y continuos en nuevas tecnologías.   </t>
  </si>
  <si>
    <t>Número de apoyos</t>
  </si>
  <si>
    <t>Apoyos otorgados</t>
  </si>
  <si>
    <t>Modelos de impulso a la formación de colombianos en nuevas tecnologías diseñados</t>
  </si>
  <si>
    <t>Servicios de formación inicial a profesionales colombianos en nuevas tecnologías desarrollados</t>
  </si>
  <si>
    <t>Servicios de formación continua a profesionales colombianos en nuevas tecnologías desarrollados</t>
  </si>
  <si>
    <t>2302014</t>
  </si>
  <si>
    <t>Servicio de apoyo financiero para el desarrollo de proyectos e Investigación, desarrollo e innovación en temas TIC</t>
  </si>
  <si>
    <t>Hace referencia  los esfuerzos que realiza el Ministerio para el fortalecimiento del sector TIC Nacional a través de actividades de Investigación, desarrollo e innovación</t>
  </si>
  <si>
    <t>Proyectos apoyados</t>
  </si>
  <si>
    <t>Proyectos de Investigación y Desarrollo con TIC financiados</t>
  </si>
  <si>
    <t>Proyectos de Innovación con TIC  financiados</t>
  </si>
  <si>
    <t>Centros de investigación, desarrollo, innovación con TIC apoyados</t>
  </si>
  <si>
    <t>2302015</t>
  </si>
  <si>
    <t>Servicio de apoyo financiero para el desarrollo de soluciones tecnológicas para MiPyme</t>
  </si>
  <si>
    <t>Hace referencia a la cofinanciación de proyectos de mejoramiento productivo de las cadenas de valor de las empresas ancla que presentan las propuestas, las cuales buscan beneficiar un número mínimo de MiPyme con soluciones tecnológicas para sus procesos productivos.</t>
  </si>
  <si>
    <t xml:space="preserve">MiPyme acompañadas en su transformación digital </t>
  </si>
  <si>
    <t>Proyectos para MiPymes cofinanciados</t>
  </si>
  <si>
    <t>2302016</t>
  </si>
  <si>
    <t>Servicio de apoyo financiero para formación y educación que promueva y apoye las temáticas en Gobierno Digital</t>
  </si>
  <si>
    <t>Hace referencia a los servidores públicos, contratistas y ciudadanos en general que son beneficiarios de créditos condonables, becas totales o parciales, en mallas académicas o formación pertinentes con el Gobierno Digital. Vincula la modalidad de formación:  virtual, o presencial de pre-grado y postgrado de la educación formal.</t>
  </si>
  <si>
    <t>Personas beneficiadas con apoyos financieros para formación relacionada con Gobierno digital.</t>
  </si>
  <si>
    <t>2302017</t>
  </si>
  <si>
    <t>Servicio de apoyo financiero para incentivar la educación en Tecnologías de la Información</t>
  </si>
  <si>
    <t>Personas beneficiadas con apoyos financieros en procesos de educación formal en Tecnologías de la Información</t>
  </si>
  <si>
    <t>Personas beneficiadas con apoyos financieros en procesos de educación para el trabajo en Tecnologías de la Información</t>
  </si>
  <si>
    <t xml:space="preserve">Personas beneficiadas con apoyos financieros </t>
  </si>
  <si>
    <t>2302018</t>
  </si>
  <si>
    <t>Servicio de asistencia técnica para la implementación de la Estrategia de Gobierno digital</t>
  </si>
  <si>
    <t>Corresponde a las actividades de gestión y acompañamiento a las entidades del orden nacional y territorial para la implementación del Gobierno digital. Así como aquellas actividades que promueven el uso de tecnología en los Servicio del Estado que no están en línea y que son los más importantes en la vida de las personas y el desarrollo de las empresas (salud, empleo, identificación, educación, impuestos, entre otros temas).</t>
  </si>
  <si>
    <t>Proyectos para la implementación de la Estrategia de Gobierno digital cofinanciados</t>
  </si>
  <si>
    <t>2302019</t>
  </si>
  <si>
    <t>Servicio de apoyo financiero para la promoción de la innovación y la especialización en la industria de las Tecnologías de la Información</t>
  </si>
  <si>
    <t xml:space="preserve">Hace referencia a los instrumento de apoyo financiero para promover la ejecución de proyectos para la especialización de la industria y la integración de la oferta y la demanda TI a través de la creación de nuevos productos y servicios. </t>
  </si>
  <si>
    <t>Numero de proyectos</t>
  </si>
  <si>
    <t>Proyectos de investigación, innovación y desarrollo cofinanciados</t>
  </si>
  <si>
    <t>Proyectos de investigación, innovación y desarrollo formulados</t>
  </si>
  <si>
    <t>2302020</t>
  </si>
  <si>
    <t>Servicio de asistencia técnica para el emprendimiento de base tecnológica</t>
  </si>
  <si>
    <t>Acompañamiento técnico  realizadas para apoyar y desarrollar los proyectos y equipos de emprendedores potenciales de contenidos digitales en etapa temprana y avanzada</t>
  </si>
  <si>
    <t>Número de emprendimientos y empresas</t>
  </si>
  <si>
    <t>Emprendimientos y empresas del sector de contenido y aplicaciones digitales acompañados</t>
  </si>
  <si>
    <t>2302021</t>
  </si>
  <si>
    <t>Servicio de asistencia técnica a emprendedores y empresas</t>
  </si>
  <si>
    <t>Contempla la asistencia y acompañamiento a emprendedores y empresas en sus procesos de internacionalización y generación de exportaciones, a personas naturales en fase de exploración, a equipos de emprendimiento en el descubrimiento de la idea de negocio,  a empresas en sus procesos consolidación y a  empresas en sus procesos de expansión y preparación para la inversión.</t>
  </si>
  <si>
    <t>Número de emprendedores y empresas</t>
  </si>
  <si>
    <t>Emprendedores y empresas asistidas técnicamente</t>
  </si>
  <si>
    <t>Emprendimientos/ empresas acompañadas en fase de internacionalización</t>
  </si>
  <si>
    <t>Personas beneficiadas en fase de exploración de negocios</t>
  </si>
  <si>
    <t>Equipos beneficiados en fase de descubrimiento de negocios</t>
  </si>
  <si>
    <t xml:space="preserve">Empresas beneficiadas en fase de consolidación </t>
  </si>
  <si>
    <t xml:space="preserve">Empresas beneficiadas en fase de expansión </t>
  </si>
  <si>
    <t>2302022</t>
  </si>
  <si>
    <t>Servicio de asistencia técnica a empresas de la industria de Tecnologías de la Información para mejorar sus capacidades de comercialización e innovación</t>
  </si>
  <si>
    <t>Hace referencia a Servicio de apoyo empresarial, para generar capacidades para la internacionalización y/o mejora de la competitividad de la industria de Tecnologías de la Información</t>
  </si>
  <si>
    <t>Numero de empresas</t>
  </si>
  <si>
    <t>Empresas beneficiadas con actividades de fortalecimiento  de la industria TI.</t>
  </si>
  <si>
    <t>Empresas que adoptan modelos de calidad en Tecnologías de la Información</t>
  </si>
  <si>
    <t>2302023</t>
  </si>
  <si>
    <t>Servicio de asistencia técnica especializada a equipos y empresas de base tecnológica</t>
  </si>
  <si>
    <t>Asistencia Técnica especializada para emprendimientos en las diferentes etapas.  Descubrimiento de Negocio o Crecimiento y Consolidación</t>
  </si>
  <si>
    <t>2302024</t>
  </si>
  <si>
    <t>Corresponde a las actividades de gestión y acompañamiento a las entidades del orden nacional y territorial para la implementación del Gobierno digital. Así como aquellas actividades que promueven el uso de tecnología en los servicios del Estado que no están en línea y que son los más importantes en la vida de las personas y el desarrollo de las empresas (salud, empleo, identificación, educación, impuestos, entre otros temas).</t>
  </si>
  <si>
    <t>Entidades del orden nacional beneficiadas con asistencia técnica para la implementación de la Estrategia de Gobierno digital</t>
  </si>
  <si>
    <t>Entidades del orden territorial beneficiadas con asistencia técnica para la implementación de la Estrategia de Gobierno digital</t>
  </si>
  <si>
    <t>Servicios del Estado altamente demandados por la sociedad disponibles en línea</t>
  </si>
  <si>
    <t>2302025</t>
  </si>
  <si>
    <t>Servicio de atención a usuarios para acceso a la memoria audiovisual y sonora</t>
  </si>
  <si>
    <t>Servicio de atención a usuarios en visitas web en las páginas web de señal memoria que consultan el archivo audiovisual o sonoro de RTVC</t>
  </si>
  <si>
    <t>Usuarios que acceden presencialmente a la memoria audiovisual de la Radio Televisión de Colombia atendidos</t>
  </si>
  <si>
    <t xml:space="preserve">Visitas realizadas a la página web de Señal Memoria </t>
  </si>
  <si>
    <t>2302026</t>
  </si>
  <si>
    <t>Servicio de catalogación de documentos audiovisuales y sonoros</t>
  </si>
  <si>
    <t>Catalogación de documentos audiovisuales y sonoros del archivo de la Radio Televisión de Colombia para el fácil acceso a usuarios internos y externos en una plataforma digital</t>
  </si>
  <si>
    <t>Documentos del archivo audiovisual y sonoro de la Radio Televisión de Colombia catalogados</t>
  </si>
  <si>
    <t>Documentos del archivo sonoro de la Radio Televisión de Colombia catalogados</t>
  </si>
  <si>
    <t>Documentos del archivo audiovisual de la Radio Televisión de Colombia catalogados</t>
  </si>
  <si>
    <t>2302027</t>
  </si>
  <si>
    <t>Servicio de conservación del archivo audiovisual</t>
  </si>
  <si>
    <t>Servicio de conservación de largo plazo de los soportes que conforman el archivo audiovisual de la Radio Televisión de Colombia</t>
  </si>
  <si>
    <t>Documentos del archivo audiovisual de la Radio Televisión de Colombia conservados</t>
  </si>
  <si>
    <t>2302028</t>
  </si>
  <si>
    <t>Servicio de conservación del archivo sonoro</t>
  </si>
  <si>
    <t>Servicio de conservación de largo plazo de los soportes que conforman el archivo sonoro de la Radio Televisión de Colombia</t>
  </si>
  <si>
    <t>Documentos del archivo sonoro de la Radio Televisión de Colombia conservados</t>
  </si>
  <si>
    <t>2302029</t>
  </si>
  <si>
    <t>Servicio de educación formal para fortalecer las habilidades en Gobierno Digital</t>
  </si>
  <si>
    <t>Hace referencia a los servidores públicos, contratistas y ciudadanos en general que cursan y aprueban de manera exitosa y completa, mallas académicas o jornadas de capacitación asociadas a la implementación del Gobierno digital. Vincula toda modalidad de formación:  virtual, presencial, diplomados, pre-grado, postgrado de la educación formal</t>
  </si>
  <si>
    <t>Personas certificadas en estudios relacionados con la implementación de la Estrategia de Gobierno digital</t>
  </si>
  <si>
    <t>2302031</t>
  </si>
  <si>
    <t>Servicio de educación informal en preparación para el emprendimiento de base tecnológica</t>
  </si>
  <si>
    <t xml:space="preserve">Servicio de capacitación desarrollados para toda la comunidad en programación, habilidades de negocio, etc. </t>
  </si>
  <si>
    <t xml:space="preserve">Capacitaciones desarrolladas en preparación para el emprendimiento. </t>
  </si>
  <si>
    <t>2302032</t>
  </si>
  <si>
    <t>Servicio de educación informal en tecnologías de la información y las comunicaciones para MiPymes</t>
  </si>
  <si>
    <t>Hace referencia a la capacitación que se brinda a empresarios trabajadores de MiPyme, mediante eventos (Foros Enter, ExpoMiPyme Digital y eventos territoriales)</t>
  </si>
  <si>
    <t>MiPyme que participan en eventos de formación en temas de tecnologías de la información y las comunicaciones</t>
  </si>
  <si>
    <t>Eventos de formación para MiPyme apoyados</t>
  </si>
  <si>
    <t>2302033</t>
  </si>
  <si>
    <t>Servicio de educación informal para la implementación de la Estrategia de Gobierno digital</t>
  </si>
  <si>
    <t>Hace referencia a los servidores públicos y ciudadanos que participan en jornadas de capacitación o divulgación asociadas a la implementación de la Estrategia de Gobierno digital</t>
  </si>
  <si>
    <t>Personas capacitadas para la implementación de la Estrategia de Gobierno digital</t>
  </si>
  <si>
    <t>2302034</t>
  </si>
  <si>
    <t>Servicio de educación para el trabajo en habilidades en Gobierno Digital</t>
  </si>
  <si>
    <t>Hace referencia a los servidores públicos, contratistas y ciudadanos en general que cursan y aprueban de manera exitosa y completa, mallas académicas o jornadas de capacitación asociadas a la implementación del Gobierno digital. Vincula toda modalidad de formación:  virtual, presencial, cursos especializados</t>
  </si>
  <si>
    <t>2302035</t>
  </si>
  <si>
    <t>Servicio de educación para el trabajo en tecnologías de la información y las comunicaciones para MiPymes</t>
  </si>
  <si>
    <t>Programa de formación en conceptos técnicos para la implementación de soluciones TIC para MiPyme,  a través de cursos virtuales de 2 a 4 horas.</t>
  </si>
  <si>
    <t>Número de mipymes</t>
  </si>
  <si>
    <t>MiPyme beneficiadas con programas de formación</t>
  </si>
  <si>
    <t>2302036</t>
  </si>
  <si>
    <t>Servicio de gestión de alianzas para el fortalecimiento del análisis y prospectiva del sector TIC</t>
  </si>
  <si>
    <t>Consiste en el desarrollo de proyectos entre la universidad, empresa y Estado que permitan el fortalecimiento analítico en prospectiva del sector TIC</t>
  </si>
  <si>
    <t>Proyectos para fortalecimiento, análisis y prospectiva del sector TIC desarrollados</t>
  </si>
  <si>
    <t>2302037</t>
  </si>
  <si>
    <t>Servicio de gestión de alianzas para promover la formación en Gobierno Digital</t>
  </si>
  <si>
    <t xml:space="preserve">Hace referencia a las vinculaciones o asociaciones con todas las universidades, centros de formación especializado, de investigación, observatorios, redes y actores académicos para promover, divulgar y afianzar la formación en Gobierno Digital. </t>
  </si>
  <si>
    <t>Número de alianzas</t>
  </si>
  <si>
    <t>Alianzas (convenios, actividades dinamizadoras, acuerdos de servicio, etc.) gestionadas para promover la formación en Gobierno digital</t>
  </si>
  <si>
    <t>2302039</t>
  </si>
  <si>
    <t>Servicio de Investigación, Desarrollo e Innovación para la industria de las Tecnologías de la Información</t>
  </si>
  <si>
    <t>Indica el Número de modelos desarrollados para impulso de actividades I+D+i en la industria TIC nacional</t>
  </si>
  <si>
    <t>Modelos para el desarrollo de actividades I+D+i en la industria TIC nacional desarrollados</t>
  </si>
  <si>
    <t>2302040</t>
  </si>
  <si>
    <t>Servicio de monitoreo y evaluación a la implementación de la Estrategia de Gobierno digital</t>
  </si>
  <si>
    <t>Corresponde a todas las herramientas requeridas para realizar el diagnóstico, seguimiento, verificación y evaluación de la implementación de la Estrategia de Gobierno digital.</t>
  </si>
  <si>
    <t>Instrumentos de medición de satisfacción ciudadana en operación</t>
  </si>
  <si>
    <t>Informes de monitoreo y seguimiento a la implementación de la Estrategia de Gobierno digital realizados</t>
  </si>
  <si>
    <t>2302041</t>
  </si>
  <si>
    <t>Servicio de promoción de la participación ciudadana para el fomento del diálogo con el Estado</t>
  </si>
  <si>
    <t>Corresponde a los ejercicios de consulta y participación ciudadana que fomentan el dialogo y la transparencia del Gobierno Colombiano.</t>
  </si>
  <si>
    <t>Número de ejercicios</t>
  </si>
  <si>
    <t>Ejercicios de participación ciudadana realizados</t>
  </si>
  <si>
    <t>2302042</t>
  </si>
  <si>
    <t>Servicio de promoción de la industria de Tecnologías de la Información</t>
  </si>
  <si>
    <t>Hace referencia al desarrollo de foros, talleres, seminarios, ruedas de negocio, y demás eventos que buscan generar espacios para la comercialización de Tecnologías de la información a nivel nacional</t>
  </si>
  <si>
    <t xml:space="preserve">Eventos para  promoción  de productos y Servicio de la industria TI realizados </t>
  </si>
  <si>
    <t>2302043</t>
  </si>
  <si>
    <t>Servicio de promoción y divulgación de estrategias para MiPyme</t>
  </si>
  <si>
    <t xml:space="preserve">Diseño e implementación de la estrategia de divulgación y promoción de las actividades, programas y beneficiarios de la iniciativa MiPyme </t>
  </si>
  <si>
    <t>Estrategia implementada de comunicaciones para MiPyme</t>
  </si>
  <si>
    <t>2302044</t>
  </si>
  <si>
    <t>Servicio de promoción y divulgación de la memoria audiovisual y sonora</t>
  </si>
  <si>
    <t>Organización o participación activa en exposiciones, conferencias, ferias, actividades académicas, encuentros, proyecciones y producciones audiovisuales de la Radio Televisión de Colombia</t>
  </si>
  <si>
    <t>Eventos de  promoción y divulgación de la memoria audiovisual y sonora realizados</t>
  </si>
  <si>
    <t>2302045</t>
  </si>
  <si>
    <t>Servicio de recuperación de los soportes del archivo audiovisual</t>
  </si>
  <si>
    <t>Digitalización de soportes del archivo audiovisual de la Radio Televisión de Colombia para garantizar su preservación, incluyendo, si se requiere, actividades de limpieza externa, interna y restauración</t>
  </si>
  <si>
    <t>Número de soportes</t>
  </si>
  <si>
    <t>Soportes  del archivo audiovisual de la Radio Televisión de Colombia digitalizados</t>
  </si>
  <si>
    <t>2302046</t>
  </si>
  <si>
    <t>Servicio de recuperación de los soportes del archivo sonoro</t>
  </si>
  <si>
    <t>Digitalización de soportes del archivo sonoro de la Radio Televisión de Colombia para garantizar su preservación, incluyendo, si se requiere, actividades de limpieza externa, interna y restauración.</t>
  </si>
  <si>
    <t>Soportes  del archivo sonoro de la Radio Televisión de Colombia digitalizados</t>
  </si>
  <si>
    <t>2302047</t>
  </si>
  <si>
    <t>Servicio de posicionamiento de la radio pública Nacional</t>
  </si>
  <si>
    <t>Número de actividades de promoción,  y divulgación realizadas para el posicionamiento de la radio pública Nacional</t>
  </si>
  <si>
    <t>Eventos de promoción y divulgación realizados</t>
  </si>
  <si>
    <t>2302048</t>
  </si>
  <si>
    <t>Servicio de apoyo financiero para la educación para el trabajo en Gestión TI y en Seguridad y Privacidad de la Información</t>
  </si>
  <si>
    <t>Corresponde al apoyo financiero ofrecido a través de convocatorios y /o proyectos de Talento TI, para la formación  de servidores públicos y ciudadanía en general, que participen en cursos asociados a temas de Gestión TI, y Seguridad y Privacidad de la Información, y que reciben un documento que lo certifique.</t>
  </si>
  <si>
    <t xml:space="preserve">Personas  que culminaron los programas de educación formal en Gestión TI y  Seguridad y Privacidad de la Información </t>
  </si>
  <si>
    <t>Personas certificadas en temas relacionados Gestión TI y en Seguridad y Privacidad de la Información</t>
  </si>
  <si>
    <t>2302049</t>
  </si>
  <si>
    <t>Servicio de asistencia técnica para la implementación de Arquitectura TI en Colombia</t>
  </si>
  <si>
    <t>Corresponde a las actividades de gestión y de acompañamiento técnico y especializado a brindar a las Entidades del Estado  a nivel nacional  y territorial, para la implementación de la Arquitectura TI Colombia, la cual comprende: Marco de Referencia de Arquitectura Empresarial, Modelo de Gestión IT4+, Modelo de Seguridad y Privacidad de la Información, Acuerdos Marco de Precios, Figura del Líder de TI (GCIO), Marco de Interoperabilidad y el Lenguaje  Común de Intercambio de Información, y todos los demás elementos que surjan, en desarrollo de la implementación de dicha arquitectura.</t>
  </si>
  <si>
    <t>Entidades del Estado del orden nacional  y territorial, beneficiadas con asistencia técnica para la implementación de la Arquitectura TI Colombia</t>
  </si>
  <si>
    <t>2302050</t>
  </si>
  <si>
    <t>Servicio de difusión y promoción de la industria de aplicaciones y contenidos digitales</t>
  </si>
  <si>
    <t>Contempla la realización de cumbres y eventos por parte de la iniciativa para fomentar negocios y apropiación de las TIC</t>
  </si>
  <si>
    <t>Eventos de difusión realizados</t>
  </si>
  <si>
    <t>2302051</t>
  </si>
  <si>
    <t>Servicio de difusión de instrumentos de promoción de la innovación en la industria TI</t>
  </si>
  <si>
    <t>Hace referencia al desarrollo de foros, talleres, seminarios, y otros eventos para difundir instrumentos y beneficios tributarios para la gestión de la innovación en el sector</t>
  </si>
  <si>
    <t>Eventos para difundir instrumentos de promoción de la innovación en la industria TI  realizados</t>
  </si>
  <si>
    <t>2302052</t>
  </si>
  <si>
    <t>Servicio de difusión para generar competencias en Tecnologías de la Información y las Comunicaciones</t>
  </si>
  <si>
    <t>Incluye los eventos de difusión, promoción y divulgación para  generar competencias TIC  (feria , talleres, foros, etc.)</t>
  </si>
  <si>
    <t>Eventos de difusión para  generar competencias TIC realizados</t>
  </si>
  <si>
    <t>2302053</t>
  </si>
  <si>
    <t>Servicio de difusión para la inclusión de personas con discapacidad en las Tecnologías de la Información y las Comunicaciones</t>
  </si>
  <si>
    <t>Incluye los eventos de difusión, promoción y divulgación para la inclusión de personas con discapacidad en las TIC  (feria , talleres, foros, etc.)</t>
  </si>
  <si>
    <t>Eventos de difusión para  la inclusión de personas con discapacidad en las TIC realizados</t>
  </si>
  <si>
    <t>2302054</t>
  </si>
  <si>
    <t>Incluye los eventos de difusión, promoción y divulgación para el promover el uso de internet (feria , talleres, foros, etc.)</t>
  </si>
  <si>
    <t>Eventos de difusión para promover el uso de internet realizados</t>
  </si>
  <si>
    <t>2302055</t>
  </si>
  <si>
    <t>Servicio de difusión para el enfoque diferencial sobre las Tecnologías de la Información y las Comunicaciones</t>
  </si>
  <si>
    <t>Incluye los eventos de difusión, promoción y divulgación para el para el enfoque diferencial sobre las TIC (feria , talleres, foros, etc.)</t>
  </si>
  <si>
    <t>Eventos de difusión para el enfoque diferencial sobre las TIC realizados</t>
  </si>
  <si>
    <t>2302056</t>
  </si>
  <si>
    <t>Servicio de difusión para el teletrabajo</t>
  </si>
  <si>
    <t>Incluye los eventos de difusión, promoción y divulgación para el teletrabajo  (feria , talleres, foros, etc.)</t>
  </si>
  <si>
    <t>Eventos de difusión para el teletrabajo realizados</t>
  </si>
  <si>
    <t>2302057</t>
  </si>
  <si>
    <t>Servicio de difusión para el uso responsable de las Tecnologías de la Información y las Comunicaciones</t>
  </si>
  <si>
    <t>Incluye los eventos de difusión, promoción y divulgación para el uso responsable de las TIC (feria , talleres, foros, etc.)</t>
  </si>
  <si>
    <t>Eventos de difusión para el uso responsable de las TIC realizados</t>
  </si>
  <si>
    <t>2302058</t>
  </si>
  <si>
    <t>Servicio de educación informal en Teletrabajo</t>
  </si>
  <si>
    <t xml:space="preserve">Indica la capacitación y asesoramiento a la comunidad (personas, entidades públicas y privadas) además de la creación de cursos que buscan fomentar y generar habilidades en Teletrabajo. </t>
  </si>
  <si>
    <t>Número de personas y/o entidades</t>
  </si>
  <si>
    <t xml:space="preserve">Personas y/o entidades (públicas y privadas) de la comunidad capacitadas en teletrabajo </t>
  </si>
  <si>
    <t xml:space="preserve">Entidades (públicas y privadas) capacitadas en teletrabajo </t>
  </si>
  <si>
    <t>Cursos de Formación virtual  y presencial  en teletrabajo creados.</t>
  </si>
  <si>
    <t>2302059</t>
  </si>
  <si>
    <t>Servicio de educación informal en uso responsable y seguro de las Tecnologías de la Información y las Comunicaciones</t>
  </si>
  <si>
    <t>Indica la sensibilización de la comunidad y la creación de cursos que buscan tratar el tema de uso responsable de las TIC tanto virtual como presencialmente para todo público.</t>
  </si>
  <si>
    <t xml:space="preserve">Personas de la comunidad sensibilizadas en uso responsable y seguro de las TIC </t>
  </si>
  <si>
    <t>Cursos de Formación virtual  y presencial  en uso responsable y seguro de las TIC creados</t>
  </si>
  <si>
    <t>2301001</t>
  </si>
  <si>
    <t>Centros de emisión</t>
  </si>
  <si>
    <t>Número de centros de emisión</t>
  </si>
  <si>
    <t>Centros de emisión en funcionamiento</t>
  </si>
  <si>
    <t>Centros de emisión recuperados en funcionamiento</t>
  </si>
  <si>
    <t xml:space="preserve">Hertz disponibles </t>
  </si>
  <si>
    <t>2301002</t>
  </si>
  <si>
    <t>Evaluación del Impacto de los proyectos TIC realizadas</t>
  </si>
  <si>
    <t>2301003</t>
  </si>
  <si>
    <t>Documentos para la prevención de la piratería elaborados</t>
  </si>
  <si>
    <t>Documentos de comprobación de los niveles de calidad de televisión abierta y cerrada elaborados</t>
  </si>
  <si>
    <t>Documentos de operación y servicio de TV elaborados</t>
  </si>
  <si>
    <t>Documentos de lineamientos técnicos para promover el uso legal del Espectro publicados</t>
  </si>
  <si>
    <t>Documentos de lineamientos técnicos móvil, no móvil, radio difusión sonora y postal realizados</t>
  </si>
  <si>
    <t>Modelo de medición del servicio de atención a usuarios del servicio de televisión</t>
  </si>
  <si>
    <t>Documentos de medición del servicio de atención a usuarios</t>
  </si>
  <si>
    <t>2301004</t>
  </si>
  <si>
    <t xml:space="preserve">Documentos que plantean la hoja de ruta  para futuros planes, programas y proyectos en el sector TIC. </t>
  </si>
  <si>
    <t>Documento de hoja de ruta para el apagado analógico y migración a Televisión Digital Terrestre formulado</t>
  </si>
  <si>
    <t>2301005</t>
  </si>
  <si>
    <t>Documentos de seguimiento</t>
  </si>
  <si>
    <t xml:space="preserve">Documentos que reflejan el monitoreo y seguimiento realizado a planes, programas, proyectos, iniciativas, así como a la prestacion de los servicios de Tecnologías de la Información y las comunicaciones. </t>
  </si>
  <si>
    <t>Documentos de seguimiento elaborados</t>
  </si>
  <si>
    <t>Documentos de seguimiento a la prestación del servicio de televisión</t>
  </si>
  <si>
    <t>2301006</t>
  </si>
  <si>
    <t>Este producto corresponde a los diferentes análisis y estudios regulatorios y regulación que produzca y expida la CRC dentro del desarrollo de su misión. Así mismo, hace referencia a las normas expedidas para los operadaores de redes y servicios de telecomunicaciones  y del orden de política de comunicaciones.</t>
  </si>
  <si>
    <t>Documentos regulatorios en materia de Tecnologías de la Información y las Comunicaciones, y en materia Postal realizados</t>
  </si>
  <si>
    <t>Actos administrativos y documentos de carácter general expedidos</t>
  </si>
  <si>
    <t>Documentos normativos para la regulación en comunicaciones expedidos</t>
  </si>
  <si>
    <t>2301007</t>
  </si>
  <si>
    <t>Estaciones de monitoreo fijo</t>
  </si>
  <si>
    <t>Instalación y puesta en funcionamiento de estaciones de monitoreo fijo de la señal abierta de televisión en el territorio nacional</t>
  </si>
  <si>
    <t>Estaciones de monitoreo fijo en funcionamiento</t>
  </si>
  <si>
    <t>2301008</t>
  </si>
  <si>
    <t>Estaciones de radiodifusión</t>
  </si>
  <si>
    <t xml:space="preserve">Estaciones terrenas de radiodifusión de  radio y/o televisión (Incluye elementos de recepción, transmisión, enlace de comunicaciones, repuestos y energía) en funcionamiento (Diseño, implementación y operación), Contermpla Planes de mitigación al impacto ambiental, Estudios de medición de exposición a campos electromagnéticos, estudios de cobertura e interferencia y soluciones de monitoreo </t>
  </si>
  <si>
    <t>Estaciones terrenas en funcionamiento</t>
  </si>
  <si>
    <t>Estaciones mejoradas en funcionamiento</t>
  </si>
  <si>
    <t>2301009</t>
  </si>
  <si>
    <t>Estudios de radio</t>
  </si>
  <si>
    <t>Estudios de generación de contenidos de radio en regiones donde existe cobertura de radio pública (Incluye elementos de recepción, transmisión, grabación, elaces de comunicaciones, hardware y software sofrware especializado, repuestos y energía) en funcionamiento (Diseño, implementación y operación)</t>
  </si>
  <si>
    <t>Estudios de radio en funcionamiento</t>
  </si>
  <si>
    <t>Estudios de radio mejorados en funcionamiento</t>
  </si>
  <si>
    <t>2301010</t>
  </si>
  <si>
    <t>Estudios de video</t>
  </si>
  <si>
    <t>Estudios de generación de contenidos de video (Incluye elementos de recepción, transmisión, grabación, enlaces de comunicaciones, hardware y sofware especializado,  repuestos y energía) en funcionamiento (Diseño, implementación y operación)</t>
  </si>
  <si>
    <t>Estudios de video en funcionamiento</t>
  </si>
  <si>
    <t>Estudios de video mejorados en funcionamiento</t>
  </si>
  <si>
    <t>2301011</t>
  </si>
  <si>
    <t>Salas de edición</t>
  </si>
  <si>
    <t>Salas para la edición de contenidos de audio y/o video  (Incluye elementos de recepción, transmisión, grabación, hardware y software especializado, repuestos y energía)en funcionamiento (Diseño, implementación y operación)</t>
  </si>
  <si>
    <t>Número de salas</t>
  </si>
  <si>
    <t xml:space="preserve">Salas de edición operando </t>
  </si>
  <si>
    <t>Salas de edición mejoradas en funcionamiento</t>
  </si>
  <si>
    <t>2301012</t>
  </si>
  <si>
    <t>Servicio de acceso Zonas Wifi</t>
  </si>
  <si>
    <t xml:space="preserve">Se refiere a la contratación de la zona wifi, que hace el Fontic con el operador en áreas urbanas (centros poblados) con redes terrestres. Implica las labores que tienen que ver con el montaje y puesta en servicio de la zona wifi, el cual es medido a través de la cantidad de usuarios (dispositivos a la zona), y la asistencia personalizada y virtual a los mismos. </t>
  </si>
  <si>
    <t>Número de zonas wifi</t>
  </si>
  <si>
    <t>Zonas Wifi en áreas urbanas con redes terrestres instaladas</t>
  </si>
  <si>
    <t>Usuarios conectados por zona wifi instalada en áreas urbanas con redes terrestres</t>
  </si>
  <si>
    <t>Usuarios asistidos por zona wifi con redes terrestres</t>
  </si>
  <si>
    <t>Zonas Wifi en áreas urbanas con redes terrestres operando</t>
  </si>
  <si>
    <t>2301013</t>
  </si>
  <si>
    <t>Servicio de asistencia técnica para promocionar la oferta institucional en TIC</t>
  </si>
  <si>
    <t xml:space="preserve">Los Servicio de asistencia técnica promocionan la oferta institucional en TIC y se logra  la comunicación constante entre Ministerio TIC y Alcaldías y/o Gobernaciones con el fin de garantizar la participación de los entes locales en la oferta institucional desarrollada por el Ministerio </t>
  </si>
  <si>
    <t>Municipios asistidos en la  promoción de la oferta institucional</t>
  </si>
  <si>
    <t>2301014</t>
  </si>
  <si>
    <t>Servicio de asistencia técnica para promocionar el despliegue de infraestructura de las Tecnologías de la Información y las Comunicaciones</t>
  </si>
  <si>
    <t>Los Servicio de asistencia técnica para la promoción del despliegue de infraestructura tic como elemento fundamental para el desarrollo regional, buscan la  revisión y diagnóstico de los POT, PBOT y EOT enfocado a la eliminación de barreras.</t>
  </si>
  <si>
    <t>Municipios asistidos en despliegue de infraestructura</t>
  </si>
  <si>
    <t>2301015</t>
  </si>
  <si>
    <t>Servicio de asistencia técnica para proyectos en Tecnologías de la Información y las Comunicaciones</t>
  </si>
  <si>
    <t>Adelantar actividades de Asistencia Técnica en TIC que permita el acompañamiento y apoyo para la formulación, revisión, presentación, ejecución y liquidación de los proyectos en TIC</t>
  </si>
  <si>
    <t>Municipios asistidos en diseño, implementación, ejecución y/ o liquidación  de proyectos</t>
  </si>
  <si>
    <t>2301016</t>
  </si>
  <si>
    <t>Servicio de atención al usuario</t>
  </si>
  <si>
    <t>Implementación de las plataformas digitales para la atención a usuarios internos y externos del servicio público de televisión,  y Atención presencial a usuarios internos y externos del servicio público de televisión</t>
  </si>
  <si>
    <t>Usuarios Atendidos en plataformas digitales y/o presencialmente</t>
  </si>
  <si>
    <t xml:space="preserve">Usuarios Atendidos en plataformas digitales </t>
  </si>
  <si>
    <t>Usuarios Atendidos presencialmente</t>
  </si>
  <si>
    <t>Usuarios atendidos telefónicamente</t>
  </si>
  <si>
    <t>2301024</t>
  </si>
  <si>
    <t>Servicio de acceso y uso de Tecnologías de la Información y las Comunicaciones</t>
  </si>
  <si>
    <t>Se prestan Servicio a la comunidad, tales como: i) acceso a Internet, ii) uso de aula de capacitaciones enfocada en informática e Internet  y iii) Entretenimiento a través de consolas de video juegos. Adicionalmente, se cuenta con un área de competencias especializadas, para la formación de estudiantes en competencias en Tecnologías de la Información, tales como animación 2D, 3D, emprendimiento Digital, producción de audio y video digital para socializar a través de la web, diseño de efectos especiales, desarrollo web para móviles y videojuegos, entre otros.  Se prestan Servicio telecomunicaciones básicos para las comunidades donde este acceso es limitado o nulo.</t>
  </si>
  <si>
    <t>Centros de Acceso Comunitario en zonas urbanas y/o rurales y/o apartadas funcionando</t>
  </si>
  <si>
    <t>Centros de Acceso Comunitario en zonas urbanas funcionando</t>
  </si>
  <si>
    <t>Centros Especializados de Acceso Comunitario funcionando</t>
  </si>
  <si>
    <t>Centros de Acceso Comunitario en zonas rurales y/o apartadas funcionando</t>
  </si>
  <si>
    <t>2301025</t>
  </si>
  <si>
    <t>Servicio de apoyo financiero para el operador postal Oficial</t>
  </si>
  <si>
    <t>Transferencias al Operador Postal Oficial para financiar el Servicio Postal Universal (SPU) a nivel nacional</t>
  </si>
  <si>
    <t>Número de transferencias</t>
  </si>
  <si>
    <t>Transferencias realizadas</t>
  </si>
  <si>
    <t>2301026</t>
  </si>
  <si>
    <t>Servicio de asistencia técnica al sector postal</t>
  </si>
  <si>
    <t>Se refiere a asesorías para fortalecimiento de la política del sector postal</t>
  </si>
  <si>
    <t>Número de asistencias</t>
  </si>
  <si>
    <t>Asistencias prestadas al sector postal</t>
  </si>
  <si>
    <t>2301027</t>
  </si>
  <si>
    <t>Servicio de conexiones a redes de acceso</t>
  </si>
  <si>
    <t>Infraestructura de telecomunicaciones de última milla y terminal de usuario para permitir el acceso a Internet en hogares de bajos ingresos</t>
  </si>
  <si>
    <t>Número de conexiones a internet</t>
  </si>
  <si>
    <t>Conexiones a internet fijo y / o móvil</t>
  </si>
  <si>
    <t>Conexiones a Internet fijo</t>
  </si>
  <si>
    <t>Conexiones a Internet móvil</t>
  </si>
  <si>
    <t>Hogares de bajos ingresos conectados a Internet</t>
  </si>
  <si>
    <t>2301028</t>
  </si>
  <si>
    <t>Servicio de conexiones a redes de servicio portador</t>
  </si>
  <si>
    <t>Infraestructura de red de telecomunicaciones desplegada para conectar municipios y áreas no municipalizadas a través de redes de fibra óptica, redes diferentes a fibra óptica y tecnología móvil de última generación</t>
  </si>
  <si>
    <t>Municipios y áreas no municipalizadas conectados a redes de servicio</t>
  </si>
  <si>
    <t>Municipios y áreas no municipalizadas conectados a redes de servicio portador con Fibra Óptica</t>
  </si>
  <si>
    <t>Municipios y áreas no municipalizadas conectados a redes de servicio portador con Tecnologías diferentes a Fibra Óptica</t>
  </si>
  <si>
    <t>Municipios con cobertura de tecnología móvil de última generación</t>
  </si>
  <si>
    <t>2301029</t>
  </si>
  <si>
    <t>Servicio de divulgación de la regulación en materia de Tecnologías de la Información y las comunicaciones, y en materia postal</t>
  </si>
  <si>
    <t xml:space="preserve">Este producto incluye los eventos que se realizan en el marco de la promoción y diivulgación que realizan las entidades del sector de las Tecnologías de la Informacion y las Comunicaciones </t>
  </si>
  <si>
    <t>Eventos  para la promoción de la oferta de las Tecnologías de la Información y las Comunicaciones realizados</t>
  </si>
  <si>
    <t>Eventos  para la promoción del despliegue de infraestructura</t>
  </si>
  <si>
    <t>Eventos de divulgación de la actividad regulatoria de la CRC</t>
  </si>
  <si>
    <t>Eventos de divulgación en los que la CRC participa activamente</t>
  </si>
  <si>
    <t>2301030</t>
  </si>
  <si>
    <t>Servicio de educación informal en tecnologías de la información y las comunicaciones.</t>
  </si>
  <si>
    <t>Capacitaciones en temas relacionados con las Tecnologías de la Información y las Comunicaciones, tales como uso de aplicaciones y herramientas web específicas, con el fin de profundizar conocimientos y finalmente potenciar su aprovechamiento.</t>
  </si>
  <si>
    <t>Personas capacitadas en tecnologías de la información y las comunicaciones</t>
  </si>
  <si>
    <t>2301031</t>
  </si>
  <si>
    <t>Servicio de educación informal en uso básico de tecnologías de la información y las comunicaciones</t>
  </si>
  <si>
    <t>Corresponde a  la capacitación de integrantes de la comunidad en uso y apropiación de tecnologías de la información</t>
  </si>
  <si>
    <t>Personas de la comunidad capacitadas en uso básico de tecnologías de la información y las comunicaciones.</t>
  </si>
  <si>
    <t>2301032</t>
  </si>
  <si>
    <t>Servicio de educación informal para operadores postales</t>
  </si>
  <si>
    <t xml:space="preserve">Se refiere a los programas de capacitación para temas postales </t>
  </si>
  <si>
    <t>Número de operadores postales</t>
  </si>
  <si>
    <t>Operadores postales beneficiados con capacitación</t>
  </si>
  <si>
    <t>2301033</t>
  </si>
  <si>
    <t>Servicio de educación para el trabajo en gestión de espectro</t>
  </si>
  <si>
    <t>Se considera educación no formal a toda capacitación o entrenamiento recibido en puesto de trabajo para el fortalecimiento de la gestión de espectro y de soporte institucional, con una intensidad mínima de 3 horas.</t>
  </si>
  <si>
    <t xml:space="preserve">Personas certificadas en gestión del espectro </t>
  </si>
  <si>
    <t>2301034</t>
  </si>
  <si>
    <t>Servicio de educación para el trabajo en tecnologías de la información y las comunicaciones</t>
  </si>
  <si>
    <t>Capacitación en conceptos básicos de informática e Internet aproximado 3 horas</t>
  </si>
  <si>
    <t>Personas certificadas en alfabetización digital</t>
  </si>
  <si>
    <t>2301035</t>
  </si>
  <si>
    <t>Servicio de educación para el trabajo en temas de uso pedagógico de tecnologías de la información y las comunicaciones.</t>
  </si>
  <si>
    <t>Corresponde al programa de educación no formal, en la modalidad de diplomado, ofrecido por Computadores para Educar, dirigido a docentes oficiales del país.</t>
  </si>
  <si>
    <t>Docentes formados en uso pedagógico de tecnologías de la información y las comunicaciones.</t>
  </si>
  <si>
    <t>Eventos de socialización de experiencias exitosas en el uso práctico de las tecnologías de la información en la educación</t>
  </si>
  <si>
    <t>2301036</t>
  </si>
  <si>
    <t>Servicio de educación para el trabajo para operadores del servicio postal</t>
  </si>
  <si>
    <t>Se refiere a capacitaciones brindadas relacionadas con los sistema de administración de riesgo</t>
  </si>
  <si>
    <t xml:space="preserve">Operadores postales certificados </t>
  </si>
  <si>
    <t>2301037</t>
  </si>
  <si>
    <t>Servicio de filatelia</t>
  </si>
  <si>
    <t>El Ministerio de Tecnologías de la Información y de las Comunicaciones autoriza al Operador Postal Oficial la emisión de estampillas</t>
  </si>
  <si>
    <t>Número de colecciones</t>
  </si>
  <si>
    <t>Colección filatélica recuperada</t>
  </si>
  <si>
    <t>Emisiones filatélicas autorizadas</t>
  </si>
  <si>
    <t>2301038</t>
  </si>
  <si>
    <t>Servicio de habilitación postal</t>
  </si>
  <si>
    <t>La Subdirección recibe y estudia las solicitudes de habilitación para la prestación de Servicio postales</t>
  </si>
  <si>
    <t>Número de habilitaciones</t>
  </si>
  <si>
    <t>Habilitaciones otorgadas a operadores postales</t>
  </si>
  <si>
    <t>2301040</t>
  </si>
  <si>
    <t>Servicio de monitoreo de estaciones de radiodifusión</t>
  </si>
  <si>
    <t xml:space="preserve">Informes que se generan de las estaciones terrenas  monitoreadas </t>
  </si>
  <si>
    <t>Estaciones de radiodifusión monitoreadas</t>
  </si>
  <si>
    <t>Informes de monitoreo entregados</t>
  </si>
  <si>
    <t>2301041</t>
  </si>
  <si>
    <t>Servicio de monitoreo en espectro</t>
  </si>
  <si>
    <t>Incorpora la compra, instalación y puesta en funcionamiento de estaciones de monitoreo del espectro radioeléctrico para el fortalecimiento de la plataforma tecnológica de la entidad y así poder desarrollar y potencializar las acciones de vigilancia y control asignadas por ley.</t>
  </si>
  <si>
    <t xml:space="preserve">Visitas de monitoreo realizadas </t>
  </si>
  <si>
    <t>Equipos de monitoreo de espectro instaladas</t>
  </si>
  <si>
    <t>Estaciones de monitoreo de espectro en funcionamiento</t>
  </si>
  <si>
    <t>2301042</t>
  </si>
  <si>
    <t>Servicio de telecomunicaciones para el envío de alertas tempranas a la población.</t>
  </si>
  <si>
    <t>El Sistema Centralizado de Alertas Tempranas  está conformado por equipos (hardware y software), licenciamiento de uso de software, elementos y accesorios necesarios,  con el cual se podrá alertar a la población de una zona geográfica determinada de un posible evento de desastres, mediante el envío de mensajes sobre las redes de telefonía móvil, las emisoras de radiodifusión sonora, los canales de televisión, internet y cualquier otro medio de comunicación que se pueda incorporar a este sistema..</t>
  </si>
  <si>
    <t>Número de mensajes</t>
  </si>
  <si>
    <t xml:space="preserve">Mensajes de texto emitidos </t>
  </si>
  <si>
    <t>2301060</t>
  </si>
  <si>
    <t>Centro Integrado de Servicios construido</t>
  </si>
  <si>
    <t>2301061</t>
  </si>
  <si>
    <t>Centro Integrado de Servicios adecuado</t>
  </si>
  <si>
    <t>2301055</t>
  </si>
  <si>
    <t>Servicio de vigilancia y control de comunicaciones móvil y no móvil</t>
  </si>
  <si>
    <t>Informes de vigilancia preventiva móvil y no móvil entregados</t>
  </si>
  <si>
    <t>2301056</t>
  </si>
  <si>
    <t>Servicio de vigilancia y control de radiodifusión sonora y postal</t>
  </si>
  <si>
    <t>Informes de vigilancia preventiva de radiodifusión sonora y postal entregados</t>
  </si>
  <si>
    <t>2399044</t>
  </si>
  <si>
    <t>2399014</t>
  </si>
  <si>
    <t>2399015</t>
  </si>
  <si>
    <t>2399016</t>
  </si>
  <si>
    <t>2399009</t>
  </si>
  <si>
    <t>2399010</t>
  </si>
  <si>
    <t>2399011</t>
  </si>
  <si>
    <t>2399012</t>
  </si>
  <si>
    <t>2301065</t>
  </si>
  <si>
    <t>Servicio de apoyo financiero para la recolección y gestión de residuos electrónicos</t>
  </si>
  <si>
    <t>Corresponde a la financiación de las entidades sectoriales encargadas de la retoma de equipos obsoletos, la de manufactura y la correcta disposición de residuos electrónicos.</t>
  </si>
  <si>
    <t xml:space="preserve">Número de proyectos </t>
  </si>
  <si>
    <t xml:space="preserve">Proyectos financiados </t>
  </si>
  <si>
    <t>2301066</t>
  </si>
  <si>
    <t>Servicio de apoyo financiero para el  acceso a terminales de cómputo y contenidos digitales</t>
  </si>
  <si>
    <t>Corresponde a la financiación de las entidades sectoriales encargadas del suministro de terminales de cómputo y contenidos digitales para mejorar la calidad de la educación.</t>
  </si>
  <si>
    <t>2301062</t>
  </si>
  <si>
    <t>Servicio de apoyo en tecnologías de la información y las comunicaciones para la educación básica, primaria y secundaria</t>
  </si>
  <si>
    <t>Se presta el servicio a sedes educativas oficiales, bibliotecas y casas de la cultura municipales en cuanto al acceso de la comunidad educativa a terminales de cómputo y a contenidos digitales para la mejora de la calidad de la educación. Incluye el servicio técnico, la garantía y el mantenimiento necesarios para la continuidad del servicio.</t>
  </si>
  <si>
    <t>Estudiantes de sedes educativas oficiales beneficiados con el servicio de apoyo en tecnologías de la información y las comunicaciones para la educación</t>
  </si>
  <si>
    <t>Relación de estudiantes por terminal de cómputo en sedes educativas oficiales</t>
  </si>
  <si>
    <t>Terminales de cómputo con contenidos digitales entregadas</t>
  </si>
  <si>
    <t>Sedes educativas oficiales con acceso a terminales de cómputo y contenidos digitales</t>
  </si>
  <si>
    <t>Terminales de cómputo con contenidos digitales entregadas a sedes educativas para uso de docentes</t>
  </si>
  <si>
    <t>2301063</t>
  </si>
  <si>
    <t>Servicio de educación informal para la adecuada disposición de residuos de aparatos eléctricos y electrónicos</t>
  </si>
  <si>
    <t>Personas de la comunidad capacitadas en la correcta disposición de residuos de aparatos eléctricos y electrónicos</t>
  </si>
  <si>
    <t>2301064</t>
  </si>
  <si>
    <t>Servicio de recolección y gestión de residuos electrónicos</t>
  </si>
  <si>
    <t>Corresponde a la retoma de equipos obsoletos, la de manufactura y la correcta disposición de residuos electrónicos</t>
  </si>
  <si>
    <t>Toneladas de residuos</t>
  </si>
  <si>
    <t>Equipos obsoletos retomados</t>
  </si>
  <si>
    <t>2399052</t>
  </si>
  <si>
    <t>2399053</t>
  </si>
  <si>
    <t>2399054</t>
  </si>
  <si>
    <t>2399055</t>
  </si>
  <si>
    <t>2399056</t>
  </si>
  <si>
    <t>2399058</t>
  </si>
  <si>
    <t>2399059</t>
  </si>
  <si>
    <t>2399060</t>
  </si>
  <si>
    <t xml:space="preserve">Disponibilidad del servicio  de telecomunicaciones para el envío de alertas tempranas a la población. </t>
  </si>
  <si>
    <t>2301022</t>
  </si>
  <si>
    <t>Servicio de Televisión Digital</t>
  </si>
  <si>
    <t>Nivel de cobertura poblacional que se encuentra en capacidad de acceder al servicio público de televisión digital</t>
  </si>
  <si>
    <t>Porcentaje de población</t>
  </si>
  <si>
    <t>Población con Cobertura en Televisión Digital (Población cubierta con TDT / Total población nacional)</t>
  </si>
  <si>
    <t>Requerimientos técnicos atendidos</t>
  </si>
  <si>
    <t>Residuos electrónicos dispuestos correctamente</t>
  </si>
  <si>
    <t>2402116</t>
  </si>
  <si>
    <t>Vía urbana rehabilitada</t>
  </si>
  <si>
    <t>Incluye las intervenciones vías urbanas para devolverlas al estado inicial para la cual fueron construidas.</t>
  </si>
  <si>
    <t>Kilómetros de vías urbanas</t>
  </si>
  <si>
    <t xml:space="preserve">Vía urbana rehabilitada </t>
  </si>
  <si>
    <t>2402113</t>
  </si>
  <si>
    <t xml:space="preserve">Vía urbana construida </t>
  </si>
  <si>
    <t>Incluye la construcción de vías nuevas en zonas  urbanas sin comunicación vial</t>
  </si>
  <si>
    <t>Vía urbana construida en pavimento</t>
  </si>
  <si>
    <t>Vía urbana construida en afirmado</t>
  </si>
  <si>
    <t>Vía urbana nueva con obras complementarias de seguridad vial</t>
  </si>
  <si>
    <t xml:space="preserve">Vía urbana nueva con dispositivos de control y señalización </t>
  </si>
  <si>
    <t>2402114</t>
  </si>
  <si>
    <t xml:space="preserve">Vía urbana mejorada </t>
  </si>
  <si>
    <t>Incluye la construcción de obras de infraestructura vial en vías urbanas que mejoren la prestación del servicio, así como los cambios en una infraestructura de transporte con el propósito de mejorar sus especificaciones técnicas iniciales.</t>
  </si>
  <si>
    <t>Nuevo carril construido en vía urbana</t>
  </si>
  <si>
    <t xml:space="preserve">Vía urbana ampliada y/o rectificada </t>
  </si>
  <si>
    <t xml:space="preserve">Vía urbana pavimentada </t>
  </si>
  <si>
    <t>Vía urbana con obras complementarias de seguridad vial</t>
  </si>
  <si>
    <t xml:space="preserve">Vía urbana con dispositivos de control y señalización </t>
  </si>
  <si>
    <t>2402115</t>
  </si>
  <si>
    <t xml:space="preserve">Vía urbana con mantenimiento periódico o rutinario </t>
  </si>
  <si>
    <t>Incluye las acciones de conservación periódica o rutinaria de las vías urbanas con el fin de mantener las condiciones óptimas para el tránsito y  el uso adecuado de la infraestructura de transporte.</t>
  </si>
  <si>
    <t xml:space="preserve">Vía urbana con mantenimiento  </t>
  </si>
  <si>
    <t>Vía urbana con mantenimiento periódico</t>
  </si>
  <si>
    <t>Vía urbana con mantenimiento rutinario</t>
  </si>
  <si>
    <t>Vía urbana atendida por emergencia</t>
  </si>
  <si>
    <t>2402112</t>
  </si>
  <si>
    <t xml:space="preserve">Vía terciaria con mantenimiento periódico o rutinario </t>
  </si>
  <si>
    <t>Incluye las acciones de conservación periódica o rutinaria de las vías de la red vial secundaria con el fin de mantener las condiciones óptimas para el tránsito y  el uso adecuado de la infraestructura de transporte.</t>
  </si>
  <si>
    <t>Kilómetros de vías terciaria</t>
  </si>
  <si>
    <t xml:space="preserve">Vía terciaria con mantenimiento </t>
  </si>
  <si>
    <t>Vía terciaria atendida por emergencia</t>
  </si>
  <si>
    <t>2402117</t>
  </si>
  <si>
    <t>Servicio de Información Geográfica - SIG</t>
  </si>
  <si>
    <t xml:space="preserve">Corresponde al levantamiento de información que se realiza con el fin de conocer las condiciones de operabilidad y funcionalidad de una vía, a partir de una descripción detallada de sus condiciones físicas, geométricas, de diseño y estado superficial del pavimento, así como de obras complementarias y servicios anexos. </t>
  </si>
  <si>
    <t>Vías regionales o urbanas inventariadas</t>
  </si>
  <si>
    <t xml:space="preserve">Vías regionales reportadas al Sistema Integral Nacional de Información de Carreteras SINC </t>
  </si>
  <si>
    <t>Vías regionales registradas en el Sistema Integral Nacional de Información de Carreteras SINC</t>
  </si>
  <si>
    <t>Vías terciarias inventariadas</t>
  </si>
  <si>
    <t>Vías secundarias inventariadas</t>
  </si>
  <si>
    <t>Vías urbanas inventariadas</t>
  </si>
  <si>
    <t>2408023</t>
  </si>
  <si>
    <t xml:space="preserve">Corresponde al levantamiento del inventario de la red vial urbana dispuesta para el servicio de transporte público organizado, con el fin de conocer las condiciones de operabilidad y funcionalidad de una vía, a partir de una descripción detallada de sus condiciones físicas, geométricas, de diseño y estado superficial del pavimento, así como de obras complementarias y servicios anexos. </t>
  </si>
  <si>
    <t>Vías urbanas para el servicio del transporte público organizado inventariadas</t>
  </si>
  <si>
    <t>Vías urbanas para el servicio de transporte público organizado reportadas al sistema de información geográfico</t>
  </si>
  <si>
    <t>Vías urbanas para el servicio de transporte público organizado georreferenciadas</t>
  </si>
  <si>
    <t>2401044</t>
  </si>
  <si>
    <t>Incluye las acciones que permitan contar con el inventario de la red vial primaria para alimentar el Sistema Integral Nacional de Información de Carreteras</t>
  </si>
  <si>
    <t xml:space="preserve">Vías primarias inventariadas </t>
  </si>
  <si>
    <t xml:space="preserve">Vías primarias reportadas al Sistema Integral Nacional de Información de Carreteras SINC </t>
  </si>
  <si>
    <t>2406037</t>
  </si>
  <si>
    <t>Kilómetros de vías fluviales</t>
  </si>
  <si>
    <t>Vías fluviales inventariadas</t>
  </si>
  <si>
    <t xml:space="preserve">Vías reportadas al sistema de información geográfico  </t>
  </si>
  <si>
    <t>2401051</t>
  </si>
  <si>
    <t>Servicios de operación de vías primarias</t>
  </si>
  <si>
    <t>Incluye la prestación de los servicios necesarios para garantizar la debida operación de las vías primarias</t>
  </si>
  <si>
    <t xml:space="preserve">Vías en operación </t>
  </si>
  <si>
    <t>2409013</t>
  </si>
  <si>
    <t>Infraestructura de transporte para la seguridad vial</t>
  </si>
  <si>
    <t>Incluye la realización de obras físicas e instalación de señalización y de dispositivos para la seguridad vial.</t>
  </si>
  <si>
    <t>Metros lineales de vías</t>
  </si>
  <si>
    <t>Vías secundarias con demarcación</t>
  </si>
  <si>
    <t>Vías monitoreadas para la seguridad vial</t>
  </si>
  <si>
    <t>2401001</t>
  </si>
  <si>
    <t>Vía primaria construida</t>
  </si>
  <si>
    <t>Incluye la construcción de vías nuevas en zonas sin comunicación vial</t>
  </si>
  <si>
    <t>Kilómetros de vías primarias</t>
  </si>
  <si>
    <t xml:space="preserve">Vía primaria construida </t>
  </si>
  <si>
    <t>2401008</t>
  </si>
  <si>
    <t>Vía primaria mejorada</t>
  </si>
  <si>
    <t>Incluye la construcción de obras de infraestructura vial en vías de la red vial primaria que mejoren la prestación del servicio, así como los cambios en una infraestructura de transporte con el propósito de mejorar sus especificaciones técnicas iniciales</t>
  </si>
  <si>
    <t xml:space="preserve">Vía primaria mejorada </t>
  </si>
  <si>
    <t>2401009</t>
  </si>
  <si>
    <t>Nueva calzada construida</t>
  </si>
  <si>
    <t>Incluye la construcción de dos carriles o más, delimitados o no por marcas viales longitudinales, y con anchura suficiente para la circulación de una fila de automóviles por carril que no sean motocicletas en la red vial primaria</t>
  </si>
  <si>
    <t>2401010</t>
  </si>
  <si>
    <t>Nuevo carril construido</t>
  </si>
  <si>
    <t>Incluye la construcción parte de la calzada destinada al tránsito de una sola fila de vehículos en la red vial primaria</t>
  </si>
  <si>
    <t>2401011</t>
  </si>
  <si>
    <t>Vía ampliada o rectificada</t>
  </si>
  <si>
    <t xml:space="preserve">Vía con acciones de ampliación de carril o calzada o con rectificación de curvas </t>
  </si>
  <si>
    <t>2401012</t>
  </si>
  <si>
    <t>Vía pavimentada</t>
  </si>
  <si>
    <t xml:space="preserve">Incluye la pavimentación de vías de la red vial primaria, incluyente puentes, viaductos, túneles y accesos. </t>
  </si>
  <si>
    <t>2401006</t>
  </si>
  <si>
    <t>Vía binacional construida en vía primaria nueva</t>
  </si>
  <si>
    <t>Incluye la construcción de vías  para la conformación de la red vial primaria para comunicar al país con otro de frontera</t>
  </si>
  <si>
    <t>2401020</t>
  </si>
  <si>
    <t>Vía primaria rehabilitada</t>
  </si>
  <si>
    <t>Incluye las intervenciones vías para devolverlas al estado inicial para la cual fueron construidas</t>
  </si>
  <si>
    <t xml:space="preserve">Vía primaria rehabilitada </t>
  </si>
  <si>
    <t>2401023</t>
  </si>
  <si>
    <t>Vía primaria mantenida</t>
  </si>
  <si>
    <t>Incluye las acciones de conservación periódica o rutinaria de las vías de la red vial primaria con el fin de mantener las condiciones óptimas para el tránsito y el uso adecuado de la infraestructura de transporte</t>
  </si>
  <si>
    <t>Vía primaria con mantenimiento</t>
  </si>
  <si>
    <t xml:space="preserve">Vía primaria con mantenimiento periódico </t>
  </si>
  <si>
    <t xml:space="preserve">Vía primaria con mantenimiento rutinario </t>
  </si>
  <si>
    <t>2401026</t>
  </si>
  <si>
    <t>Vía primaria atendida por emergencia</t>
  </si>
  <si>
    <t>Incluye intervenciones en las vías primarias para la normalización del tránsito luego de la ocurrencia de eventos que tengan como origen emergencias climáticas, telúricas, terrorismo, entre otros</t>
  </si>
  <si>
    <t xml:space="preserve">Vía primaria con mantenimiento de emergencia </t>
  </si>
  <si>
    <t>2401030</t>
  </si>
  <si>
    <t>Servicio de operación de vías primarias</t>
  </si>
  <si>
    <t>Incluye la prestación de los Servicio necesarios para garantizar la debida transitabilidad de las vías primarias</t>
  </si>
  <si>
    <t xml:space="preserve">Vía primaria en operación </t>
  </si>
  <si>
    <t>2401034</t>
  </si>
  <si>
    <t>Vía primaria con obras complementarias de seguridad vial</t>
  </si>
  <si>
    <t>Incluye todos los Servicio y obras conexos a la red vial primaria cuyo objetivo es garantizar la seguridad en las vías. Este producto se contempla en este programa sólo si se ejecuta cualquiera de las obras contempladas en el catálogo para la intervención de vías</t>
  </si>
  <si>
    <t xml:space="preserve">Vía primaria con obras complementarias de seguridad vial </t>
  </si>
  <si>
    <t>2401036</t>
  </si>
  <si>
    <t>Vía primaria con dispositivos de control y señalización</t>
  </si>
  <si>
    <t>Incluye la señalización de la red vial primaria, sonora, táctil, visual o mixta, así como la implementación de dispositivos de control para la seguridad vial</t>
  </si>
  <si>
    <t>2401046</t>
  </si>
  <si>
    <t>Vías categorizadas</t>
  </si>
  <si>
    <t>Incluye las acciones para la inclusión de vías en el Sistema Nacional de Carreteras o Red Vial Nacional</t>
  </si>
  <si>
    <t xml:space="preserve">Vía reportada al Ministerio de Transporte </t>
  </si>
  <si>
    <t xml:space="preserve">Vía aprobada por el Ministerio a través de resolución </t>
  </si>
  <si>
    <t>2401050</t>
  </si>
  <si>
    <t>Servicio de seguridad ciudadana en vías nacionales</t>
  </si>
  <si>
    <t>Incluye los Servicio de seguridad implementados por las autoridades de tránsito</t>
  </si>
  <si>
    <t>Kilómetros de vías nacionales</t>
  </si>
  <si>
    <t>Vías nacionales con servicio de seguridad ciudadana</t>
  </si>
  <si>
    <t>Vías nacionales con dotación tecnológica para la seguridad ciudadana</t>
  </si>
  <si>
    <t>2402001</t>
  </si>
  <si>
    <t>Incluye la construcción de vías secundarias nuevas en zonas sin comunicación vial</t>
  </si>
  <si>
    <t>Kilómetros de vías secundarias</t>
  </si>
  <si>
    <t xml:space="preserve">Vía secundaria construida </t>
  </si>
  <si>
    <t>2402006</t>
  </si>
  <si>
    <t>Incluye la construcción de obras de infraestructura vial en vías de la red vial secundaria que mejoren la prestación del servicio, así como los cambios en una infraestructura de transporte con el propósito de mejorar sus especificaciones técnicas iniciales</t>
  </si>
  <si>
    <t>2402007</t>
  </si>
  <si>
    <t>Nueva calzada construida en vía secundaria</t>
  </si>
  <si>
    <t>Incluye la construcción de dos carriles o más, delimitados o no por marcas viales longitudinales, y con anchura suficiente para la circulación de una fila de automóviles por carril que no sean motocicletas en la red vial secundaria</t>
  </si>
  <si>
    <t>2402008</t>
  </si>
  <si>
    <t>Nuevo carril construido en vía secundaria</t>
  </si>
  <si>
    <t>Incluye la construcción parte de la calzada destinada al tránsito de una sola fila de vehículos en la red vial secundaria</t>
  </si>
  <si>
    <t>2402009</t>
  </si>
  <si>
    <t>Vía secundaria ampliada y/o rectificada</t>
  </si>
  <si>
    <t>2402010</t>
  </si>
  <si>
    <t>Vía secundaria pavimentada</t>
  </si>
  <si>
    <t>Incluye la pavimentación de vías de la red vial secundaria, incluyente puentes, viaductos, túneles y accesos</t>
  </si>
  <si>
    <t>2402018</t>
  </si>
  <si>
    <t>Incluye las intervenciones en vías secundaria para devolverlas al estado inicial para la cual fueron construidas</t>
  </si>
  <si>
    <t xml:space="preserve">Vía secundaria rehabilitada </t>
  </si>
  <si>
    <t>2402021</t>
  </si>
  <si>
    <t>Vía secundaria con mantenimiento periódico o rutinario</t>
  </si>
  <si>
    <t>Incluye las acciones de conservación periódica o rutinaria de las vías de la red vial secundaria con el fin de mantener las condiciones óptimas para el tránsito y  el uso adecuado de la infraestructura de transporte</t>
  </si>
  <si>
    <t xml:space="preserve">Vía secundaria con mantenimiento </t>
  </si>
  <si>
    <t>Vía secundaria con mantenimiento periódico</t>
  </si>
  <si>
    <t>Vía secundaria con mantenimiento rutinario</t>
  </si>
  <si>
    <t>2402024</t>
  </si>
  <si>
    <t>Vía secundaria en operación</t>
  </si>
  <si>
    <t>Incluye la prestación de los Servicio necesarios para garantizar la debida transitabilidad de las vías secundarias</t>
  </si>
  <si>
    <t xml:space="preserve">Vía secundaria en operación </t>
  </si>
  <si>
    <t>2402028</t>
  </si>
  <si>
    <t>Vía secundaria con obras complementarias de seguridad vial</t>
  </si>
  <si>
    <t>Incluye todos los Servicio y obras conexas a la red vial secundaria cuyo objetivo es garantizar la seguridad en las vías. Este producto se contempla en este programa sólo si se ejecuta cualquiera de las obras contempladas en el catálogo para la intervención de vías</t>
  </si>
  <si>
    <t>Vía secundaria con obras complementarias  de seguridad vial</t>
  </si>
  <si>
    <t>2402030</t>
  </si>
  <si>
    <t>Vía secundaria con dispositivos de control y señalización</t>
  </si>
  <si>
    <t>Incluye la señalización de la red vial secundaria, sonora, táctil, visual o mixta, así como la implementación de dispositivos de control para la seguridad vial</t>
  </si>
  <si>
    <t>2402035</t>
  </si>
  <si>
    <t>Vía secundaria atendida por emergencia</t>
  </si>
  <si>
    <t>Incluye intervenciones en las vías secundarias para la normalización del tránsito luego de la ocurrencia de eventos que tengan como origen emergencias climáticas, telúricas, terrorismo, entre otros</t>
  </si>
  <si>
    <t xml:space="preserve">Vía secundaria con mantenimiento de emergencia </t>
  </si>
  <si>
    <t>2402039</t>
  </si>
  <si>
    <t xml:space="preserve">Vía terciaria construida </t>
  </si>
  <si>
    <t>2402041</t>
  </si>
  <si>
    <t>Vía terciaria mejorada</t>
  </si>
  <si>
    <t>Incluye la construcción de obras de infraestructura vial en vías de la red vial terciaria que mejoren la prestación del servicio, así como los cambios en una infraestructura de transporte con el propósito de mejorar sus especificaciones técnicas iniciales</t>
  </si>
  <si>
    <t>2402045</t>
  </si>
  <si>
    <t>Incluye las intervenciones en vías para devolverlas al estado inicial para la cual fueron construidas</t>
  </si>
  <si>
    <t xml:space="preserve">Vía terciaria rehabilitada </t>
  </si>
  <si>
    <t>2402043</t>
  </si>
  <si>
    <t>Vía terciaria ampliada y/o rectificada</t>
  </si>
  <si>
    <t xml:space="preserve">Vía terciaria con acciones de ampliación de carril o con rectificación de curvas </t>
  </si>
  <si>
    <t>2402049</t>
  </si>
  <si>
    <t>Vía terciaria con obras complementarias de seguridad vial</t>
  </si>
  <si>
    <t>Incluye todos los Servicio y obras conexos a la red vial terciaria cuyo objetivo es garantizar la seguridad en las vías. Este producto se contempla en este programa sólo si se ejecuta cualquiera de las obras contempladas en el catálogo para la intervención de vías.</t>
  </si>
  <si>
    <t>Vía terciaria con obras complementarias  de seguridad vial</t>
  </si>
  <si>
    <t>2402050</t>
  </si>
  <si>
    <t>Vía terciaria con dispositivos de control y señalización</t>
  </si>
  <si>
    <t>Incluye la señalización de la red vial terciaria, sonora, táctil, visual o mixta, así como la implementación de dispositivos de control para la seguridad vial</t>
  </si>
  <si>
    <t>2402055</t>
  </si>
  <si>
    <t>Caminos ancestrales mejorados</t>
  </si>
  <si>
    <t>Kilómetros de caminos ancestrales</t>
  </si>
  <si>
    <t xml:space="preserve">Caminos ancestrales mejorados </t>
  </si>
  <si>
    <t>2402056</t>
  </si>
  <si>
    <t>Caminos ancestrales con mantenimiento</t>
  </si>
  <si>
    <t>Incluye la realización de cambios en un camino ancestral con el propósito de mejorar sus especificaciones técnicas iniciales</t>
  </si>
  <si>
    <t xml:space="preserve">Caminos ancestrales con mantenimiento </t>
  </si>
  <si>
    <t>2402096</t>
  </si>
  <si>
    <t>Incluye intervenciones en las vías terciarias o urbanas para la normalización del tránsito luego de la ocurrencia de eventos que tengan como origen emergencias climáticas, telúricas, terrorismo, entre otros</t>
  </si>
  <si>
    <t xml:space="preserve">Vía terciaria con mantenimiento de emergencia </t>
  </si>
  <si>
    <t>2402108</t>
  </si>
  <si>
    <t>Vías secundarias y terciarias categorizadas</t>
  </si>
  <si>
    <t>2404001</t>
  </si>
  <si>
    <t>Corredor férreo construido y en condiciones para operación</t>
  </si>
  <si>
    <t>Kilómetros de corredor férreo</t>
  </si>
  <si>
    <t>2404002</t>
  </si>
  <si>
    <t>Vía férrea construida</t>
  </si>
  <si>
    <t>2404005</t>
  </si>
  <si>
    <t>Segunda línea construida en la red férrea</t>
  </si>
  <si>
    <t>2404008</t>
  </si>
  <si>
    <t>Vía férrea mejorada</t>
  </si>
  <si>
    <t>Kilómetros de via férrea</t>
  </si>
  <si>
    <t>2404009</t>
  </si>
  <si>
    <t>Tercer riel construido</t>
  </si>
  <si>
    <t>2404013</t>
  </si>
  <si>
    <t>Vía férrea rehabilitada</t>
  </si>
  <si>
    <t xml:space="preserve">Vía férrea rehabilitada </t>
  </si>
  <si>
    <t>2404016</t>
  </si>
  <si>
    <t>Vía férrea en condiciones de operación</t>
  </si>
  <si>
    <t>2404017</t>
  </si>
  <si>
    <t>Paso a nivel rehabilitado</t>
  </si>
  <si>
    <t>2405010</t>
  </si>
  <si>
    <t>Vías de acceso en funcionamiento</t>
  </si>
  <si>
    <t>Kilómetros de vías de acceso</t>
  </si>
  <si>
    <t>2405011</t>
  </si>
  <si>
    <t>Acceso carretero en funcionamiento</t>
  </si>
  <si>
    <t>2405012</t>
  </si>
  <si>
    <t>Acceso férreo en funcionamiento</t>
  </si>
  <si>
    <t>2404023</t>
  </si>
  <si>
    <t>Vía férrea en condiciones de operación por mantenimiento</t>
  </si>
  <si>
    <t xml:space="preserve">Vía férrea en condiciones de operación </t>
  </si>
  <si>
    <t>2406042</t>
  </si>
  <si>
    <t>Obras de saneamiento ambiental para la optimización de la navegabilidad fluvial</t>
  </si>
  <si>
    <t>Número de obras</t>
  </si>
  <si>
    <t>Red de alcantarillado construida</t>
  </si>
  <si>
    <t>Red de alcantarillado ampliada</t>
  </si>
  <si>
    <t>Red de alcantarillado optimizada</t>
  </si>
  <si>
    <t>2499061</t>
  </si>
  <si>
    <t>2406045</t>
  </si>
  <si>
    <t>Obras para la prevención y control de inundaciones</t>
  </si>
  <si>
    <t>Construcción que tiene como fin contener los empujes horizontales producidos por la tierra contenida que puedan afectar a una determinada obra y deben también recibir los esfuerzos verticales que apoyan sobre ellos transmitiendo los esfuerzos a las cimentaciones o a un sitio por fuera de la masa susceptible de moverse.</t>
  </si>
  <si>
    <t>Metros lineales de estructura</t>
  </si>
  <si>
    <t>Formaleta en entibado metálico construida</t>
  </si>
  <si>
    <t>Muro estructural construido</t>
  </si>
  <si>
    <t>Muro vegetado construido</t>
  </si>
  <si>
    <t>Gavión construido</t>
  </si>
  <si>
    <t>Muro en concreto reforzado construido</t>
  </si>
  <si>
    <t>Jarillón construido</t>
  </si>
  <si>
    <t>2406046</t>
  </si>
  <si>
    <t>Obras rehabilitadas para la prevención y control de inundaciones</t>
  </si>
  <si>
    <t>Rehabilitación de construcción que tiene como fin contener los empujes horizontales producidos por la tierra contenida que puedan afectar a una determinada obra y deben también recibir los esfuerzos verticales que apoyan sobre ellos transmitiendo los esfuerzos a las cimentaciones o a un sitio por fuera de la masa susceptible de moverse.</t>
  </si>
  <si>
    <t>2410002</t>
  </si>
  <si>
    <t>Servicio de supervisión en el cumplimiento de los requisitos en el sector transporte</t>
  </si>
  <si>
    <t>Número de acciones correctivas y preventivas</t>
  </si>
  <si>
    <t>Acciones correctivas y preventivas para mitigación de riesgo implementadas</t>
  </si>
  <si>
    <t>Modelos de buenas prácticas empresariales implementadas</t>
  </si>
  <si>
    <t>2410003</t>
  </si>
  <si>
    <t>Estudios realizados para apoyar la regulación y supervisión de transporte</t>
  </si>
  <si>
    <t>2410004</t>
  </si>
  <si>
    <t>Documentos de lineamientos técnicos para la regulación y supervisión de transporte publicados</t>
  </si>
  <si>
    <t>2410005</t>
  </si>
  <si>
    <t>Documentos normativos actualizados para regulación y supervisión del sector transporte</t>
  </si>
  <si>
    <t>Documentos normativos nuevos para regulación y supervisión del sector transporte</t>
  </si>
  <si>
    <t>2408017</t>
  </si>
  <si>
    <t>Documentos de lineamientos técnicos  en temas de transporte urbano formulados</t>
  </si>
  <si>
    <t>2408018</t>
  </si>
  <si>
    <t>2408019</t>
  </si>
  <si>
    <t>Incluye la realización de estudios de pre factibilidad, factibilidad o definitivos para la ejecución de proyectos de infraestructura</t>
  </si>
  <si>
    <t>Número de estudios o diseños</t>
  </si>
  <si>
    <t xml:space="preserve">Estudios o diseños realizados </t>
  </si>
  <si>
    <t xml:space="preserve">Diseños realizados </t>
  </si>
  <si>
    <t xml:space="preserve">Estudios realizados </t>
  </si>
  <si>
    <t>2408020</t>
  </si>
  <si>
    <t xml:space="preserve">Documentos de investigación sobre el impacto de las intervenciones del sector </t>
  </si>
  <si>
    <t>2408021</t>
  </si>
  <si>
    <t>Servicio de Auditorías de Seguridad Vial a sistemas de transporte público organizado</t>
  </si>
  <si>
    <t>Identificación de potencialidades de ocurrencia del riesgo</t>
  </si>
  <si>
    <t>Documentos de Auditoria realizados</t>
  </si>
  <si>
    <t>2409001</t>
  </si>
  <si>
    <t>Servicio de Auditorías de Seguridad Vial a sistemas de transporte</t>
  </si>
  <si>
    <t>2409002</t>
  </si>
  <si>
    <t>Servicio de sensibilización a usuarios de los sistemas de transporte, en relación con la seguridad al desplazarse</t>
  </si>
  <si>
    <t xml:space="preserve">Incluye campañas dirigidas a los usuarios de los sistemas de transporte </t>
  </si>
  <si>
    <t>Campañas realizadas</t>
  </si>
  <si>
    <t>2404022</t>
  </si>
  <si>
    <t>Túnel férreo mantenido</t>
  </si>
  <si>
    <t>Número de túneles férreos</t>
  </si>
  <si>
    <t xml:space="preserve">Túnel férreo mantenido </t>
  </si>
  <si>
    <t>Zonas escolares demarcadas</t>
  </si>
  <si>
    <t>Semáforos instalados</t>
  </si>
  <si>
    <t xml:space="preserve">Señales verticales instaladas </t>
  </si>
  <si>
    <t>Reductores de velocidad instalados en la red vial</t>
  </si>
  <si>
    <t>Cámaras instaladas en la red vial</t>
  </si>
  <si>
    <t>2402087</t>
  </si>
  <si>
    <t>Paso deprimido peatonal construido</t>
  </si>
  <si>
    <t>Incluye la construcción de pasos deprimidos para la circulación de personas a pie, en bicicleta, usuarios de ayudas técnicas para discapacidad y cualquier otro no motorizado en la red vial urbana para la seguridad vial</t>
  </si>
  <si>
    <t>Número de pasos deprimidos peatonales</t>
  </si>
  <si>
    <t>Vía urbana con obras complementarias  de seguridad vial</t>
  </si>
  <si>
    <t>2402090</t>
  </si>
  <si>
    <t>Puente peatonal de la red urbana construido</t>
  </si>
  <si>
    <t>Incluye la construcción de puentes peatonales así como la implementación de intervenciones para la normalización del tránsito peatonal</t>
  </si>
  <si>
    <t>Número de puentes peatonales</t>
  </si>
  <si>
    <t>2402088</t>
  </si>
  <si>
    <t>Paso elevado peatonal construido</t>
  </si>
  <si>
    <t>Incluye la construcción de pasos elevados para la circulación de personas a pie, en bicicleta, usuarios de ayudas técnicas para discapacidad y cualquier otro no motorizado en la red vial urbana para la seguridad vial</t>
  </si>
  <si>
    <t>Número de pasos elevados peatonales</t>
  </si>
  <si>
    <t>2409014</t>
  </si>
  <si>
    <t>2409015</t>
  </si>
  <si>
    <t>2402060</t>
  </si>
  <si>
    <t>Paso deprimido construido en vía urbana nueva</t>
  </si>
  <si>
    <t>Incluye la construcción de túneles nuevos en zonas  urbanas sin comunicación vial</t>
  </si>
  <si>
    <t>Número de pasos deprimidos</t>
  </si>
  <si>
    <t>2401005</t>
  </si>
  <si>
    <t>Puente binacional construido en vía primaria nueva</t>
  </si>
  <si>
    <t>Incluye la construcción de puentes  para la conformación de la red vial primaria para comunicar al país con otro de frontera</t>
  </si>
  <si>
    <t>Número de puentes binacionales</t>
  </si>
  <si>
    <t>Puentes binacionales construidos en vía primaria nueva</t>
  </si>
  <si>
    <t>2401014</t>
  </si>
  <si>
    <t>Viaducto ampliado o rectificado</t>
  </si>
  <si>
    <t xml:space="preserve">Ampliación o rectificación de viaductos construidos en la red vial primaria </t>
  </si>
  <si>
    <t>Número de viaductos</t>
  </si>
  <si>
    <t>Viaducto ampliado o rectificado en vía primaria</t>
  </si>
  <si>
    <t>2401015</t>
  </si>
  <si>
    <t>Túnel construido</t>
  </si>
  <si>
    <t>Incluye la construcción de túneles en la red vial primaria para el mejoramiento de la infraestructura existente</t>
  </si>
  <si>
    <t>Número de túneles</t>
  </si>
  <si>
    <t>Túnel construido para el mejoramiento de la red primaria</t>
  </si>
  <si>
    <t>2401007</t>
  </si>
  <si>
    <t>Intercambiador construido en vía primaria nueva</t>
  </si>
  <si>
    <t>Incluye la construcción de nuevos puntos de articulación de redes construidos para la conformación de la red vial primaria encaminados a facilitar la intermodalidad entre distintos modos de transporte de viajeros</t>
  </si>
  <si>
    <t>Número de intercambiadores</t>
  </si>
  <si>
    <t>2401018</t>
  </si>
  <si>
    <t>Puente ampliado o rectificado</t>
  </si>
  <si>
    <t>Incluye la ampliación o rectificación de puentes construidos en la red vial primaria</t>
  </si>
  <si>
    <t>Puente ampliado o rectificado en vía primaria</t>
  </si>
  <si>
    <t>2401019</t>
  </si>
  <si>
    <t>Intercambiador construido para el mejoramiento de vías primarias</t>
  </si>
  <si>
    <t>Nuevo punto de articulación de redes construido en la red vial primaria, que permita su mejoramiento</t>
  </si>
  <si>
    <t>2401016</t>
  </si>
  <si>
    <t>Túnel ampliado</t>
  </si>
  <si>
    <t>Incluye la ampliación de túneles construidos en la red vial primaria</t>
  </si>
  <si>
    <t xml:space="preserve">Túnel de la red vial primaria ampliado </t>
  </si>
  <si>
    <t>2401017</t>
  </si>
  <si>
    <t>Puente construido</t>
  </si>
  <si>
    <t xml:space="preserve">Incluye la construcción de puentes para el mejoramiento de la red vial primaria </t>
  </si>
  <si>
    <t xml:space="preserve">Puente construido para el mejoramiento de la red vial primaria </t>
  </si>
  <si>
    <t>2401027</t>
  </si>
  <si>
    <t>Puente habilitado</t>
  </si>
  <si>
    <t>Incluye intervenciones en puentes y viaductos para la normalización del tránsito luego de la ocurrencia de eventos que tengan como origen emergencias climáticas, telúricas, terrorismo, entre otros</t>
  </si>
  <si>
    <t xml:space="preserve">Puente de vía primaria con mantenimiento de emergencia </t>
  </si>
  <si>
    <t>2401025</t>
  </si>
  <si>
    <t>Túnel con mantenimiento</t>
  </si>
  <si>
    <t>Incluye las acciones de conservación periódica o rutinaria de túneles de la red vial primaria con el fin de mantener las condiciones óptimas para el tránsito y el uso adecuado de la infraestructura de transporte</t>
  </si>
  <si>
    <t xml:space="preserve">Túnel de vía primaria con mantenimiento </t>
  </si>
  <si>
    <t>2401028</t>
  </si>
  <si>
    <t>Túnel habilitado</t>
  </si>
  <si>
    <t>Incluye intervenciones en túneles para la normalización del tránsito luego de la ocurrencia de eventos que tengan como origen emergencias climáticas, telúricas, terrorismo, entre otros</t>
  </si>
  <si>
    <t xml:space="preserve">Túnel de vía primaria con mantenimiento de emergencia </t>
  </si>
  <si>
    <t>2401029</t>
  </si>
  <si>
    <t>Sitio crítico estabilizado</t>
  </si>
  <si>
    <t>Incluye intervenciones en sitios críticos por fallas geológicas en la red vial primaria</t>
  </si>
  <si>
    <t>Número de sitios críticos</t>
  </si>
  <si>
    <t xml:space="preserve">Sitio crítico estabilizado </t>
  </si>
  <si>
    <t>2401024</t>
  </si>
  <si>
    <t>Puente con mantenimiento</t>
  </si>
  <si>
    <t>Incluye las acciones de conservación periódica o rutinaria de puentes o viaductos de la red vial primaria con el fin de mantener las condiciones óptimas para el tránsito y el uso adecuado de la infraestructura de transporte</t>
  </si>
  <si>
    <t>Puentes de la red primaria con mantenimiento</t>
  </si>
  <si>
    <t>2401021</t>
  </si>
  <si>
    <t>Puente rehabilitado</t>
  </si>
  <si>
    <t>Puentes con intervenciones de infraestructura para devolverlos al estado inicial para el cual fueron construidos</t>
  </si>
  <si>
    <t>Puentes rehabilitados en vía primaria</t>
  </si>
  <si>
    <t>2401013</t>
  </si>
  <si>
    <t>Viaducto construido</t>
  </si>
  <si>
    <t xml:space="preserve">Incluye la construcción de viaductos en la red vial primaria </t>
  </si>
  <si>
    <t xml:space="preserve">Viaductos construidos para el mejoramiento de vía primaria </t>
  </si>
  <si>
    <t>2401002</t>
  </si>
  <si>
    <t>Viaducto construido en vía primaria nueva</t>
  </si>
  <si>
    <t>Incluye la construcción de viaductos  para la conformación de la red vial primaria</t>
  </si>
  <si>
    <t xml:space="preserve">Viaducto construido en vía primaria nueva </t>
  </si>
  <si>
    <t>2401003</t>
  </si>
  <si>
    <t>Túnel construido en vía primaria nueva</t>
  </si>
  <si>
    <t>Incluye la construcción de túneles para la conformación de la red vial primaria</t>
  </si>
  <si>
    <t xml:space="preserve">Túneles construidos en vía primaria nueva </t>
  </si>
  <si>
    <t>2401004</t>
  </si>
  <si>
    <t>Puente construido en vía primaria nueva</t>
  </si>
  <si>
    <t>Incluye la construcción de puentes  para la conformación de la red vial primaria</t>
  </si>
  <si>
    <t>Puentes construidos en vía primaria nueva</t>
  </si>
  <si>
    <t>2402057</t>
  </si>
  <si>
    <t>Puente en caminos ancestrales</t>
  </si>
  <si>
    <t>Incluye la construcción de puentes o pontones en los caminos ancestrales</t>
  </si>
  <si>
    <t xml:space="preserve">Puente construido en caminos ancestrales </t>
  </si>
  <si>
    <t>2402061</t>
  </si>
  <si>
    <t>Puente construido en vía urbana nueva</t>
  </si>
  <si>
    <t>Incluye la construcción de puentes nuevos en zonas  urbanas sin comunicación vial</t>
  </si>
  <si>
    <t>2402062</t>
  </si>
  <si>
    <t>Intercambiador construido en vía urbana</t>
  </si>
  <si>
    <t>Incluye la construcción de nuevos puntos de articulación de redes construidos para la conformación de la red vial secundaria encaminados a facilitar la intermodalidad entre distintos modos de transporte de viajeros</t>
  </si>
  <si>
    <t xml:space="preserve">Intercambiador construido en vía urbana </t>
  </si>
  <si>
    <t>2402051</t>
  </si>
  <si>
    <t>Puente peatonal de la red terciaria construido</t>
  </si>
  <si>
    <t>2402044</t>
  </si>
  <si>
    <t>Puente construido en vía terciaria</t>
  </si>
  <si>
    <t>Incluye la construcción de puentes en la red vial terciaria existente para mejorar su capacidad</t>
  </si>
  <si>
    <t>Puente construido en vía terciaria existente</t>
  </si>
  <si>
    <t>2402048</t>
  </si>
  <si>
    <t>Puente de la red vial terciaria con mantenimiento</t>
  </si>
  <si>
    <t>Incluye las acciones de conservación periódica  o rutinaria de puentes o viaductos de la red vial secundaria con el fin de mantener las condiciones óptimas para el tránsito y el uso adecuado de la infraestructura de transporte</t>
  </si>
  <si>
    <t>Puentes de la red terciaria con mantenimiento</t>
  </si>
  <si>
    <t>2402046</t>
  </si>
  <si>
    <t>Puente de la red vial terciaria rehabilitado</t>
  </si>
  <si>
    <t>Puentes de la red vial terciaria con intervenciones de  infraestructura para devolverlos al estado inicial para el cual fueron construidos</t>
  </si>
  <si>
    <t xml:space="preserve">Puentes de la red terciaria rehabilitados </t>
  </si>
  <si>
    <t>2402040</t>
  </si>
  <si>
    <t>Puente construido en vía terciaria nueva</t>
  </si>
  <si>
    <t>Incluye la construcción de puentes  para la conformación de la red vial terciaria</t>
  </si>
  <si>
    <t>2402036</t>
  </si>
  <si>
    <t>Puente de la red vial secundaria habilitado</t>
  </si>
  <si>
    <t>Incluye intervenciones en puentes y viaductos  para la normalización del tránsito luego de la ocurrencia de eventos que tengan como origen emergencias climáticas, telúricas, terrorismo, entre otros</t>
  </si>
  <si>
    <t xml:space="preserve">Puente de vía secundaria con mantenimiento de emergencia </t>
  </si>
  <si>
    <t>2402037</t>
  </si>
  <si>
    <t>Túnel de la red vial secundaria habilitado</t>
  </si>
  <si>
    <t xml:space="preserve">Túnel de vía secundaria con mantenimiento de emergencia </t>
  </si>
  <si>
    <t>2402023</t>
  </si>
  <si>
    <t>Túnel de la red vial secundaria con mantenimiento</t>
  </si>
  <si>
    <t>Incluye las acciones de conservación periódica o rutinaria de túneles de la red vial secundaria con el fin de mantener las condiciones óptimas para el tránsito y  el uso adecuado de la infraestructura de transporte</t>
  </si>
  <si>
    <t xml:space="preserve">Túnel de la red secundaria con mantenimiento </t>
  </si>
  <si>
    <t>2402020</t>
  </si>
  <si>
    <t>Túnel de vía secundaria rehabilitado</t>
  </si>
  <si>
    <t>Túneles con intervenciones de infraestructura para devolverlos al estado inicial para el cual fueron construidos</t>
  </si>
  <si>
    <t xml:space="preserve">Túneles rehabilitados en vías secundarias </t>
  </si>
  <si>
    <t>2402038</t>
  </si>
  <si>
    <t>Sitio crítico de la red vial secundaria estabilizado</t>
  </si>
  <si>
    <t>Incluye intervenciones en sitios críticos por fallas geológicas en la red vial secundaria</t>
  </si>
  <si>
    <t>2402059</t>
  </si>
  <si>
    <t>Viaducto construido en vía urbana nueva</t>
  </si>
  <si>
    <t>Incluye la construcción de viaductos nuevos en zonas  urbanas sin comunicación vial</t>
  </si>
  <si>
    <t>Viaducto construido en vía urbana</t>
  </si>
  <si>
    <t>2402068</t>
  </si>
  <si>
    <t>Viaducto construido en vía urbana existente</t>
  </si>
  <si>
    <t>Incluye la construcción de viaductos en las vías urbanas</t>
  </si>
  <si>
    <t>2402069</t>
  </si>
  <si>
    <t>Viaducto ampliado o rectificado en vía urbana</t>
  </si>
  <si>
    <t>Ampliación o rectificación de viaductos construidos en las vías urbanas</t>
  </si>
  <si>
    <t>2402070</t>
  </si>
  <si>
    <t>Paso deprimido construido en vía urbana</t>
  </si>
  <si>
    <t>Incluye la construcción de túneles en las vías urbanas</t>
  </si>
  <si>
    <t>Paso deprimido construido en vía urbana existente</t>
  </si>
  <si>
    <t>2402071</t>
  </si>
  <si>
    <t>Paso deprimido de vía urbana ampliado</t>
  </si>
  <si>
    <t>Incluye la ampliación de túneles construidos en las vías urbanas</t>
  </si>
  <si>
    <t>Número de vías urbanas</t>
  </si>
  <si>
    <t>Vía urbana mejorada con paso a nivel</t>
  </si>
  <si>
    <t>2402072</t>
  </si>
  <si>
    <t>Paso elevado construido en vía urbana</t>
  </si>
  <si>
    <t>Vía urbana mejorada con paso elevado</t>
  </si>
  <si>
    <t>2402073</t>
  </si>
  <si>
    <t>Paso elevado de vía urbana ampliado</t>
  </si>
  <si>
    <t>Paso elevado ampliado</t>
  </si>
  <si>
    <t>2402074</t>
  </si>
  <si>
    <t>Puente construido en vía urbana existente</t>
  </si>
  <si>
    <t>Incluye la construcción de puentes en las vías urbanas existentes</t>
  </si>
  <si>
    <t>Número de puentes peatonales en funcionamiento</t>
  </si>
  <si>
    <t>2402075</t>
  </si>
  <si>
    <t>Puente ampliado o rectificado en vía urbana</t>
  </si>
  <si>
    <t>Incluye la ampliación o rectificación de puentes construidos en las vías urbanas</t>
  </si>
  <si>
    <t>2402076</t>
  </si>
  <si>
    <t>Nuevo punto de articulación de redes construido en las vías urbanas, que permita su mejoramiento</t>
  </si>
  <si>
    <t>2402077</t>
  </si>
  <si>
    <t>Sitio crítico estabilizado en vía urbana</t>
  </si>
  <si>
    <t>Incluye la construcción de nuevos puntos de articulación de redes  en las vías urbanas encaminados a facilitar la intermodalidad entre distintos modos de transporte de  usuarios.</t>
  </si>
  <si>
    <t xml:space="preserve">Sitio crítico estabilizado en vía urbana </t>
  </si>
  <si>
    <t>2402080</t>
  </si>
  <si>
    <t>Paso deprimido rehabilitado en vía urbana</t>
  </si>
  <si>
    <t>2402081</t>
  </si>
  <si>
    <t>Paso elevado rehabilitado en vía urbana</t>
  </si>
  <si>
    <t>Número de pasos elevados</t>
  </si>
  <si>
    <t>2402079</t>
  </si>
  <si>
    <t>Puente de vía urbana rehabilitado</t>
  </si>
  <si>
    <t>Puentes urbanos con intervenciones de  infraestructura para devolverlos al estado inicial para el cual fueron construidos</t>
  </si>
  <si>
    <t xml:space="preserve">Puente de vía urbana rehabilitado </t>
  </si>
  <si>
    <t>2402083</t>
  </si>
  <si>
    <t>Puente de la red vial urbana con mantenimiento</t>
  </si>
  <si>
    <t>Incluye las acciones de conservación periódica  o rutinaria de puentes o viaductos de la red vial urbana  con el fin de mantener las condiciones óptimas para el tránsito y  el uso adecuado de la infraestructura de transporte</t>
  </si>
  <si>
    <t xml:space="preserve">Puente de la red vial urbana con mantenimiento </t>
  </si>
  <si>
    <t>2402085</t>
  </si>
  <si>
    <t>Paso elevado en vía urbana con mantenimiento</t>
  </si>
  <si>
    <t>Incluye las acciones de conservación periódica  o rutinaria de pasos de la red vial urbana con el fin de mantener las condiciones óptimas para el tránsito y  el uso adecuado de la infraestructura de transporte</t>
  </si>
  <si>
    <t>2402025</t>
  </si>
  <si>
    <t>Estación de peaje construida en la red vial secundaria</t>
  </si>
  <si>
    <t>Incluye ala construcción de infraestructura para la operación de los peajes</t>
  </si>
  <si>
    <t>Número de estaciones de peajes</t>
  </si>
  <si>
    <t>2402026</t>
  </si>
  <si>
    <t>Estación de peaje adecuada en la red vial secundaria</t>
  </si>
  <si>
    <t xml:space="preserve">Incluye intervenciones de tipo estructural,  reparaciones o mantenimientos estéticos </t>
  </si>
  <si>
    <t>2402027</t>
  </si>
  <si>
    <t>Peaje de la red vial secundaria con servicio de administración</t>
  </si>
  <si>
    <t>Incluye la prestación de Servicio propios de la administración y operación de peajes</t>
  </si>
  <si>
    <t xml:space="preserve">Peaje de la red vial secundaria con servicio de administración </t>
  </si>
  <si>
    <t>2402022</t>
  </si>
  <si>
    <t>Puente de la red vial secundaria con mantenimiento</t>
  </si>
  <si>
    <t>Incluye las acciones de conservación periódica o rutinaria de puentes o viaductos de la red vial secundaria con el fin de mantener las condiciones óptimas para el tránsito y  el uso adecuado de la infraestructura de transporte</t>
  </si>
  <si>
    <t xml:space="preserve">Puente de la red secundaria con mantenimiento </t>
  </si>
  <si>
    <t>2402019</t>
  </si>
  <si>
    <t>Puente de vía secundaria rehabilitado</t>
  </si>
  <si>
    <t xml:space="preserve">Puente de vía secundaria rehabilitado </t>
  </si>
  <si>
    <t>2401039</t>
  </si>
  <si>
    <t>Puente peatonal construido</t>
  </si>
  <si>
    <t>2402003</t>
  </si>
  <si>
    <t>Túnel construido en vía secundaria nueva</t>
  </si>
  <si>
    <t>Incluye la construcción de túneles para la conformación de la red vial secundaria</t>
  </si>
  <si>
    <t>2402004</t>
  </si>
  <si>
    <t>Puente construido en vía secundaria nueva</t>
  </si>
  <si>
    <t>Incluye la construcción de puentes para la conformación de la red vial secundaria</t>
  </si>
  <si>
    <t>2402012</t>
  </si>
  <si>
    <t>Viaducto ampliado o rectificado en vía secundaria</t>
  </si>
  <si>
    <t>Ampliación o rectificación de viaductos construidos en la red vial secundaria</t>
  </si>
  <si>
    <t>2402013</t>
  </si>
  <si>
    <t>Túnel construido en vía secundaria</t>
  </si>
  <si>
    <t>Incluye la construcción de túneles en la red vial secundaria</t>
  </si>
  <si>
    <t>Túnel construido en vía secundaria existente</t>
  </si>
  <si>
    <t>2402014</t>
  </si>
  <si>
    <t>Túnel ampliado en vía secundaria</t>
  </si>
  <si>
    <t>Incluye la ampliación de túneles construidos en la red vial secundaria</t>
  </si>
  <si>
    <t>Túnel ampliado en vía existente</t>
  </si>
  <si>
    <t>2402015</t>
  </si>
  <si>
    <t>Puente construido en vía secundaria</t>
  </si>
  <si>
    <t>Incluye la construcción de puentes en la red vial secundaria</t>
  </si>
  <si>
    <t>Puente construido en vía secundaria existente</t>
  </si>
  <si>
    <t>2401022</t>
  </si>
  <si>
    <t>Túnel rehabilitado</t>
  </si>
  <si>
    <t>Túneles rehabilitados en vías primarias</t>
  </si>
  <si>
    <t>2402005</t>
  </si>
  <si>
    <t>Intercambiador construido en vía secundaria nueva</t>
  </si>
  <si>
    <t>2402016</t>
  </si>
  <si>
    <t>Puente ampliado o rectificado en vía secundaria</t>
  </si>
  <si>
    <t>Incluye la ampliación o rectificación de puentes construidos en la red vial secundaria</t>
  </si>
  <si>
    <t>Puente ampliado o rectificado en vía secundaria existente</t>
  </si>
  <si>
    <t>2402017</t>
  </si>
  <si>
    <t>Intercambiador construido para el mejoramiento de vía secundaria</t>
  </si>
  <si>
    <t>Nuevo punto de articulación de redes construido en la red vial secundaria, que permita su mejoramiento</t>
  </si>
  <si>
    <t>Intercambiador construido para el mejoramiento de vías secundarias</t>
  </si>
  <si>
    <t>2402011</t>
  </si>
  <si>
    <t>Viaducto construido en vía secundaria</t>
  </si>
  <si>
    <t>Incluye la construcción de viaductos en la red vial secundaria</t>
  </si>
  <si>
    <t>Viaductos construidos en vía secundaria existente</t>
  </si>
  <si>
    <t>2402002</t>
  </si>
  <si>
    <t>Viaducto construido en vía secundaria nueva</t>
  </si>
  <si>
    <t>Incluye la construcción de viaductos  para la conformación de la red vial secundaria</t>
  </si>
  <si>
    <t>2401041</t>
  </si>
  <si>
    <t>2401042</t>
  </si>
  <si>
    <t>2401043</t>
  </si>
  <si>
    <t>2401047</t>
  </si>
  <si>
    <t xml:space="preserve">Documentos de lineamientos técnicos para red vial primaria publicados </t>
  </si>
  <si>
    <t>2401048</t>
  </si>
  <si>
    <t>Servicio de divulgación de asuntos de política y técnicos referentes a la red vial primaria</t>
  </si>
  <si>
    <t>Incluye la socialización de políticas y documentos de lineamientos técnicos en los temas concernientes a la gestión integral de la red vial primaria</t>
  </si>
  <si>
    <t xml:space="preserve">Documentos de lineamientos técnicos para red vial primaria socializados </t>
  </si>
  <si>
    <t xml:space="preserve">Entidades instruidas en asuntos de política y técnicos referentes a la red vial primaria </t>
  </si>
  <si>
    <t>2401049</t>
  </si>
  <si>
    <t>Servicio de asistencia técnica en infraestructura y Servicio de la red vial primaria</t>
  </si>
  <si>
    <t>2401031</t>
  </si>
  <si>
    <t>Estación de peaje construida</t>
  </si>
  <si>
    <t>Número de estaciones de peajess</t>
  </si>
  <si>
    <t xml:space="preserve">Estación de peaje construida </t>
  </si>
  <si>
    <t>2401032</t>
  </si>
  <si>
    <t>Estación de peaje adecuada</t>
  </si>
  <si>
    <t xml:space="preserve">Incluye intervenciones de tipo estructural, reparaciones o mantenimientos estéticos </t>
  </si>
  <si>
    <t xml:space="preserve">Estación de peaje adecuada </t>
  </si>
  <si>
    <t>2401033</t>
  </si>
  <si>
    <t>Peaje con servicio de administración</t>
  </si>
  <si>
    <t xml:space="preserve">Peaje con servicio de administración </t>
  </si>
  <si>
    <t>2404024</t>
  </si>
  <si>
    <t>Corredor férreo atendido por emergencia</t>
  </si>
  <si>
    <t>Número de corredores férreos</t>
  </si>
  <si>
    <t>2404025</t>
  </si>
  <si>
    <t>Vía férrea atendida en emergencia</t>
  </si>
  <si>
    <t>2404026</t>
  </si>
  <si>
    <t>Puente férreo habilitado</t>
  </si>
  <si>
    <t xml:space="preserve">Puente férreo habilitado </t>
  </si>
  <si>
    <t>2404004</t>
  </si>
  <si>
    <t>Puente férreo construido</t>
  </si>
  <si>
    <t>Número de puentes férreos</t>
  </si>
  <si>
    <t>2404007</t>
  </si>
  <si>
    <t>Cruce a desnivel construido en la red férrea nueva</t>
  </si>
  <si>
    <t>Número de cruces a desnivel sobre red férrea</t>
  </si>
  <si>
    <t>2404011</t>
  </si>
  <si>
    <t>Cruce a desnivel construido en la red férrea existente</t>
  </si>
  <si>
    <t>2404015</t>
  </si>
  <si>
    <t>Túnel férreo rehabilitado</t>
  </si>
  <si>
    <t xml:space="preserve">Túnel férreo rehabilitado </t>
  </si>
  <si>
    <t>2408008</t>
  </si>
  <si>
    <t>Obras complementarias para la seguridad vial en el transporte público organizado</t>
  </si>
  <si>
    <t>Número de obras complementarias</t>
  </si>
  <si>
    <t>2408012</t>
  </si>
  <si>
    <t>Ciclo parqueaderos construidos</t>
  </si>
  <si>
    <t>Número de cicloparqueaderos</t>
  </si>
  <si>
    <t>2409003</t>
  </si>
  <si>
    <t>Infraestructura de transporte para la seguridad vial mejorada</t>
  </si>
  <si>
    <t>Incluye obras físicas, señalización, esquemas de operación</t>
  </si>
  <si>
    <t>Metros lineales de vías con infraestructura para la seguridad vial</t>
  </si>
  <si>
    <t xml:space="preserve">Semáforos mantenidos </t>
  </si>
  <si>
    <t xml:space="preserve">Semáforos actualizados </t>
  </si>
  <si>
    <t xml:space="preserve">Semáforos modernizados </t>
  </si>
  <si>
    <t>2409004</t>
  </si>
  <si>
    <t>Seguimiento y control a la operación de los sistemas de transporte</t>
  </si>
  <si>
    <t>Incluye eliminación o control de riesgos en la actividad de desplazamiento.</t>
  </si>
  <si>
    <t>Número de operativos de control</t>
  </si>
  <si>
    <t>Operativos de control realizados</t>
  </si>
  <si>
    <t>2409006</t>
  </si>
  <si>
    <t>Servicio de educación informal en seguridad en Servicio de transporte</t>
  </si>
  <si>
    <t>2409007</t>
  </si>
  <si>
    <t>Servicio de asistencia técnica en temas de seguridad de transporte</t>
  </si>
  <si>
    <t>2409008</t>
  </si>
  <si>
    <t>Documentos de lineamientos técnicos en temas de seguridad de transporte formulados</t>
  </si>
  <si>
    <t>2409009</t>
  </si>
  <si>
    <t>Servicio de promoción y difusión para la seguridad de transporte</t>
  </si>
  <si>
    <t>Incluye el diseño e implementación de todo tipo de campañas, visuales y auditivas, audiovisuales dirigido a los responsables de operar los sistemas de transporte</t>
  </si>
  <si>
    <t>Estrategias implementadas</t>
  </si>
  <si>
    <t>2409010</t>
  </si>
  <si>
    <t>Servicio de información de seguridad vial</t>
  </si>
  <si>
    <t>Informes de seguridad vial</t>
  </si>
  <si>
    <t>Informes de accidentalidad</t>
  </si>
  <si>
    <t>Informes de mortalidad</t>
  </si>
  <si>
    <t>Observatorio vial en funcionamiento</t>
  </si>
  <si>
    <t xml:space="preserve">Observatorio vial en funcionamiento </t>
  </si>
  <si>
    <t>Licencias de conducción expedidas (Este indicador mide únicamente las licencias expedidas sin contar las anuladas)</t>
  </si>
  <si>
    <t>Registro de vehículos realizado (este indicador incluye la totalidad de automotores públicos y privados, y motocicletas)</t>
  </si>
  <si>
    <t>Registro de vehículos habilitados para prestación de servicio público</t>
  </si>
  <si>
    <t>Licencias de Tránsito</t>
  </si>
  <si>
    <t>Placa única nacional</t>
  </si>
  <si>
    <t xml:space="preserve">Tarjeta de operación </t>
  </si>
  <si>
    <t>Tarjeta de registro de remolques y semirremolques</t>
  </si>
  <si>
    <t>Sistema de Información Geográfico Disponible</t>
  </si>
  <si>
    <t>2409011</t>
  </si>
  <si>
    <t>Servicio de control a la seguridad vial</t>
  </si>
  <si>
    <t>Número de organismos de tránsito</t>
  </si>
  <si>
    <t>Organismos de tránsito dotados con implementos para el control del tránsito</t>
  </si>
  <si>
    <t>2409012</t>
  </si>
  <si>
    <t>Identificación, análisis y definición de estrategias de mitigación del riesgo</t>
  </si>
  <si>
    <t>Documentos de Investigación realizados</t>
  </si>
  <si>
    <t xml:space="preserve">Investigaciones o estudios realizados en siniestros en sistemas de transporte </t>
  </si>
  <si>
    <t>2406034</t>
  </si>
  <si>
    <t>Servicio de operación de muelles</t>
  </si>
  <si>
    <t>Número de muelles</t>
  </si>
  <si>
    <t xml:space="preserve">Muelles en operación </t>
  </si>
  <si>
    <t>2406035</t>
  </si>
  <si>
    <t>Servicio de operación de transbordadores</t>
  </si>
  <si>
    <t>Número de trasbordadores</t>
  </si>
  <si>
    <t>Trasbordadores disponibles</t>
  </si>
  <si>
    <t xml:space="preserve">Transbordadores construidos </t>
  </si>
  <si>
    <t xml:space="preserve">Transbordadores mantenidos </t>
  </si>
  <si>
    <t>2406036</t>
  </si>
  <si>
    <t>Servicio de inspección de transporte fluvial</t>
  </si>
  <si>
    <t>Número de sedes operativas</t>
  </si>
  <si>
    <t xml:space="preserve">Sedes operativas para inspección de transporte fluvial en funcionamiento </t>
  </si>
  <si>
    <t>2406038</t>
  </si>
  <si>
    <t xml:space="preserve">Documentos de lineamientos técnicos  en temas fluviales formulados </t>
  </si>
  <si>
    <t>2406039</t>
  </si>
  <si>
    <t>2406040</t>
  </si>
  <si>
    <t>2407001</t>
  </si>
  <si>
    <t>Corredores logísticos operando</t>
  </si>
  <si>
    <t>Número de corredores logísticos</t>
  </si>
  <si>
    <t>2407002</t>
  </si>
  <si>
    <t>Plataformas logísticas operando</t>
  </si>
  <si>
    <t>2407003</t>
  </si>
  <si>
    <t>Centro de atención fronterizo y de comercio internacional construidos</t>
  </si>
  <si>
    <t>Número de centros de atención fronteriza</t>
  </si>
  <si>
    <t>Centros de atención fronteriza construidos</t>
  </si>
  <si>
    <t>2407004</t>
  </si>
  <si>
    <t xml:space="preserve">Documentos de lineamientos técnicos en logística de transporte, publicados </t>
  </si>
  <si>
    <t>2407005</t>
  </si>
  <si>
    <t xml:space="preserve">Documentos normativos en logística de transporte  publicados </t>
  </si>
  <si>
    <t>2407006</t>
  </si>
  <si>
    <t>Planes logísticos regionales</t>
  </si>
  <si>
    <t xml:space="preserve">Documentos de política en logística de transporte publicados </t>
  </si>
  <si>
    <t>2407007</t>
  </si>
  <si>
    <t>Servicio de información en temas de logística</t>
  </si>
  <si>
    <t>Documentos informativos publicados</t>
  </si>
  <si>
    <t>Observatorio Nacional de Logística funcionando</t>
  </si>
  <si>
    <t>2407008</t>
  </si>
  <si>
    <t>2407009</t>
  </si>
  <si>
    <t>Servicio de apoyo para la modernización del parque automotor de carga</t>
  </si>
  <si>
    <t>Número de requerimientos de dedintegración o disposición</t>
  </si>
  <si>
    <t>Requerimientos de desintegración o disposición desarrollados</t>
  </si>
  <si>
    <t xml:space="preserve">Vehículos de carga desintegrados </t>
  </si>
  <si>
    <t xml:space="preserve">Vehículos de carga que entran a operar </t>
  </si>
  <si>
    <t xml:space="preserve">Vehículos fluviales de carga desintegrados </t>
  </si>
  <si>
    <t xml:space="preserve">Vehículos fluviales de carga que entran a operar </t>
  </si>
  <si>
    <t xml:space="preserve">Vehículos férreos de carga desintegrados </t>
  </si>
  <si>
    <t xml:space="preserve">Vehículos férreos de carga que entran a operar </t>
  </si>
  <si>
    <t>2408001</t>
  </si>
  <si>
    <t>Servicio de transporte público organizado implementados (SITM. SITP. SETP, SITR)</t>
  </si>
  <si>
    <t>Número de pasajeros</t>
  </si>
  <si>
    <t>Pasajeros que se movilizan en medios de transporte sostenibles</t>
  </si>
  <si>
    <t>Sistemas de transporte público organizado en funcionamiento</t>
  </si>
  <si>
    <t>2408002</t>
  </si>
  <si>
    <t>Portales construidos</t>
  </si>
  <si>
    <t>Número de portales</t>
  </si>
  <si>
    <t>2408003</t>
  </si>
  <si>
    <t>Estaciones construidas</t>
  </si>
  <si>
    <t>2408004</t>
  </si>
  <si>
    <t>Espacios dedicados a la intermodalidad</t>
  </si>
  <si>
    <t>Espacios dedicados a la intermodalidad.</t>
  </si>
  <si>
    <t>2405013</t>
  </si>
  <si>
    <t xml:space="preserve">Documentos de lineamientos técnicos  en temas marítimos formulados </t>
  </si>
  <si>
    <t>2405014</t>
  </si>
  <si>
    <t>2405015</t>
  </si>
  <si>
    <t>2405016</t>
  </si>
  <si>
    <t>2406001</t>
  </si>
  <si>
    <t>Muelle fluvial construido</t>
  </si>
  <si>
    <t>Número de muelles fluviales</t>
  </si>
  <si>
    <t>Muelle Fluvial Construido</t>
  </si>
  <si>
    <t>2406002</t>
  </si>
  <si>
    <t>Muelle mejorado</t>
  </si>
  <si>
    <t>Muelle Fluvial Mejorado</t>
  </si>
  <si>
    <t>2406003</t>
  </si>
  <si>
    <t>Zonas de uso público en muelles fluviales mejoradas</t>
  </si>
  <si>
    <t>2406004</t>
  </si>
  <si>
    <t>Obras de protección construidas en muelles fluviales</t>
  </si>
  <si>
    <t>2406005</t>
  </si>
  <si>
    <t>Obra de protección mejorada en muelles fluviales</t>
  </si>
  <si>
    <t>2406006</t>
  </si>
  <si>
    <t>Vía de acceso a muelle fluvial construida</t>
  </si>
  <si>
    <t>2406007</t>
  </si>
  <si>
    <t>Vía de acceso a muelle fluvial mejorada</t>
  </si>
  <si>
    <t>2406008</t>
  </si>
  <si>
    <t>Muelle fluvial mantenido</t>
  </si>
  <si>
    <t>Muelle Fluvial Mantenido</t>
  </si>
  <si>
    <t>2406010</t>
  </si>
  <si>
    <t>Vía de acceso a muelle fluvial mantenida</t>
  </si>
  <si>
    <t>2406011</t>
  </si>
  <si>
    <t>Malecones construidos</t>
  </si>
  <si>
    <t>Número de malecones</t>
  </si>
  <si>
    <t>Malecón construido</t>
  </si>
  <si>
    <t>2406012</t>
  </si>
  <si>
    <t>Malecón mejorado</t>
  </si>
  <si>
    <t>Malecón Mejorado</t>
  </si>
  <si>
    <t>2406013</t>
  </si>
  <si>
    <t>Obra de mitigación y/o compensación socio ambiental realizada</t>
  </si>
  <si>
    <t>2406014</t>
  </si>
  <si>
    <t>Zonas de uso público de malecón mejoradas</t>
  </si>
  <si>
    <t>2406015</t>
  </si>
  <si>
    <t>Obra de protección construidas en malecón</t>
  </si>
  <si>
    <t>2406016</t>
  </si>
  <si>
    <t>Obra de protección mejorada en malecón</t>
  </si>
  <si>
    <t>2406017</t>
  </si>
  <si>
    <t>Vía de acceso a malecón construida</t>
  </si>
  <si>
    <t>2406018</t>
  </si>
  <si>
    <t>Vía de acceso a malecón mejorada pavimentada</t>
  </si>
  <si>
    <t>2406019</t>
  </si>
  <si>
    <t>Malecones mantenidos</t>
  </si>
  <si>
    <t>Malecón Mantenido</t>
  </si>
  <si>
    <t>2406022</t>
  </si>
  <si>
    <t>Canal navegable Mejorado</t>
  </si>
  <si>
    <t>Número de canales fluviales</t>
  </si>
  <si>
    <t xml:space="preserve">Canal fluvial mejorado </t>
  </si>
  <si>
    <t>2406023</t>
  </si>
  <si>
    <t>Obras de adecuación para mejoramiento de canal fluvial</t>
  </si>
  <si>
    <t>2406024</t>
  </si>
  <si>
    <t>Canal navegable con señalización física</t>
  </si>
  <si>
    <t>2406025</t>
  </si>
  <si>
    <t>Obra de mitigación y/o compensación socio ambiental realizada en canal fluvial</t>
  </si>
  <si>
    <t>2406026</t>
  </si>
  <si>
    <t>Sistema de Señalización Satelital implementado</t>
  </si>
  <si>
    <t>2406027</t>
  </si>
  <si>
    <t>Canal navegable mantenido</t>
  </si>
  <si>
    <t>Número de canales</t>
  </si>
  <si>
    <t xml:space="preserve">Canal navegable mantenido </t>
  </si>
  <si>
    <t>2406028</t>
  </si>
  <si>
    <t>Señalización física mantenida</t>
  </si>
  <si>
    <t>2406029</t>
  </si>
  <si>
    <t>2406030</t>
  </si>
  <si>
    <t>Sedes de control de tráfico en funcionamiento (unidad)</t>
  </si>
  <si>
    <t>Incluye el mantenimiento de sedes de control de tráfico, cobertura de control sobre la red fluvial navegable, Servicio de operación de muelles, Servicio de operación de trasbordadores, Servicio de inspección de transporte fluvial</t>
  </si>
  <si>
    <t>Número de control de tráfico</t>
  </si>
  <si>
    <t>Control de tráfico fluvial en funcionamiento</t>
  </si>
  <si>
    <t>2406031</t>
  </si>
  <si>
    <t>Sedes de control de tráfico construidas</t>
  </si>
  <si>
    <t>2406032</t>
  </si>
  <si>
    <t>Sedes de control de tráfico mantenidas (unidad)</t>
  </si>
  <si>
    <t>2404018</t>
  </si>
  <si>
    <t>Sitio crítico de vía férrea estabilizado</t>
  </si>
  <si>
    <t xml:space="preserve">Sitio crítico de vía férrea estabilizado </t>
  </si>
  <si>
    <t>2404019</t>
  </si>
  <si>
    <t>Corredor férreo mantenido</t>
  </si>
  <si>
    <t>2404020</t>
  </si>
  <si>
    <t>Vía férrea mantenida</t>
  </si>
  <si>
    <t>2404021</t>
  </si>
  <si>
    <t>Puente férreo mantenido</t>
  </si>
  <si>
    <t xml:space="preserve">Puente férreo mantenido </t>
  </si>
  <si>
    <t>2404014</t>
  </si>
  <si>
    <t>Puente férreo rehabilitado</t>
  </si>
  <si>
    <t xml:space="preserve">Puente férreo rehabilitado </t>
  </si>
  <si>
    <t>2404010</t>
  </si>
  <si>
    <t>Puente férreo mejorado</t>
  </si>
  <si>
    <t xml:space="preserve">Puente férreo mejorado </t>
  </si>
  <si>
    <t>2404027</t>
  </si>
  <si>
    <t>Sitio crítico de vía férrea atendido por emergencia</t>
  </si>
  <si>
    <t xml:space="preserve">Sitio crítico de red férrea atendido por emergencia estabilizado </t>
  </si>
  <si>
    <t>2404028</t>
  </si>
  <si>
    <t>Infraestructura complementaria requerida para la red férrea</t>
  </si>
  <si>
    <t>Número de infraestructura complementaria</t>
  </si>
  <si>
    <t>Infraestructura complementaria requerida para la red férrea construida</t>
  </si>
  <si>
    <t>2404029</t>
  </si>
  <si>
    <t>Estaciones férreas construidas</t>
  </si>
  <si>
    <t>2404030</t>
  </si>
  <si>
    <t>Estaciones férreas adecuadas</t>
  </si>
  <si>
    <t>2404031</t>
  </si>
  <si>
    <t>Estaciones férreas con mantenimiento</t>
  </si>
  <si>
    <t>2404032</t>
  </si>
  <si>
    <t>Anexidades construidas</t>
  </si>
  <si>
    <t>2404033</t>
  </si>
  <si>
    <t>Anexidades adecuadas</t>
  </si>
  <si>
    <t>2404034</t>
  </si>
  <si>
    <t>Anexidades mantenidas y conservadas</t>
  </si>
  <si>
    <t>2404035</t>
  </si>
  <si>
    <t>Anexidades mejoradas</t>
  </si>
  <si>
    <t>2404036</t>
  </si>
  <si>
    <t>Bienes de la red férrea declarados de Interés Cultural restaurados</t>
  </si>
  <si>
    <t>2404037</t>
  </si>
  <si>
    <t>Anexidades rehabilitadas</t>
  </si>
  <si>
    <t>2404039</t>
  </si>
  <si>
    <t>2404040</t>
  </si>
  <si>
    <t>2404041</t>
  </si>
  <si>
    <t>2404042</t>
  </si>
  <si>
    <t xml:space="preserve">Documentos de lineamientos técnicos en temas férreos  publicados </t>
  </si>
  <si>
    <t>2404043</t>
  </si>
  <si>
    <t>Material Rodante</t>
  </si>
  <si>
    <t>Número de material tractivo</t>
  </si>
  <si>
    <t xml:space="preserve">Material Tractivo en condiciones de operación </t>
  </si>
  <si>
    <t xml:space="preserve">Material remolcado en condiciones de operación </t>
  </si>
  <si>
    <t>2405001</t>
  </si>
  <si>
    <t>Canales de acceso público mejorados</t>
  </si>
  <si>
    <t>Canales de acceso públicos mejorados</t>
  </si>
  <si>
    <t>2405002</t>
  </si>
  <si>
    <t>Canal navegable mejorado</t>
  </si>
  <si>
    <t>2405003</t>
  </si>
  <si>
    <t>Estructuras hidráulicas del canal de acceso construidas</t>
  </si>
  <si>
    <t>2405004</t>
  </si>
  <si>
    <t>Canales de acceso público mantenidos</t>
  </si>
  <si>
    <t>2405005</t>
  </si>
  <si>
    <t>2405006</t>
  </si>
  <si>
    <t>Estructuras hidráulicas del canal de acceso mantenidas</t>
  </si>
  <si>
    <t>2405007</t>
  </si>
  <si>
    <t>Obras de protección de la zona costera</t>
  </si>
  <si>
    <t>Número de obras de protección</t>
  </si>
  <si>
    <t xml:space="preserve">Obras de protección de la zona costera construidas </t>
  </si>
  <si>
    <t>2405008</t>
  </si>
  <si>
    <t>Obras de protección de la zona costera construidas</t>
  </si>
  <si>
    <t>2405009</t>
  </si>
  <si>
    <t>Obras de protección de la zona costera mantenidas</t>
  </si>
  <si>
    <t>2404006</t>
  </si>
  <si>
    <t>Variantes construidas en la red férrea</t>
  </si>
  <si>
    <t>Número de variantes férreas</t>
  </si>
  <si>
    <t>2404003</t>
  </si>
  <si>
    <t>Túnel férreo construido</t>
  </si>
  <si>
    <t xml:space="preserve">Túnel férreo construido  </t>
  </si>
  <si>
    <t>2403041</t>
  </si>
  <si>
    <t>Servicio para las comunicaciones, navegación, vigilancia y meteorología aeronáutica</t>
  </si>
  <si>
    <t xml:space="preserve">Reportes de comunicaciones, navegación, vigilancia y meteorología aeronáutica </t>
  </si>
  <si>
    <t>Instalaciones para las  comunicaciones, navegación, vigilancia y meteorología aeronáutica, en funcionamiento (OMAs, OVM, CCM</t>
  </si>
  <si>
    <t xml:space="preserve">Sistemas y equipos  de comunicaciones, navegación, vigilancia y meteorología aeronáutica, en funcionamiento </t>
  </si>
  <si>
    <t>2403042</t>
  </si>
  <si>
    <t>Servicio de educación informal en temas aeronáuticos</t>
  </si>
  <si>
    <t>Personas beneficiarias de los Servicio de educación informal</t>
  </si>
  <si>
    <t>2403043</t>
  </si>
  <si>
    <t>Servicio de educación para el trabajo en temas aeronáuticos</t>
  </si>
  <si>
    <t>Personas beneficiarias de los Servicio de educación para el trabajo</t>
  </si>
  <si>
    <t>2403044</t>
  </si>
  <si>
    <t>Servicio de apoyo financiero para acceso a educación superior</t>
  </si>
  <si>
    <t>Personas beneficiarias de apoyos financieros  para acceso a educación superior</t>
  </si>
  <si>
    <t>2403046</t>
  </si>
  <si>
    <t>Aeropuertos con servicio de Sanidad Aeroportuaria implementada</t>
  </si>
  <si>
    <t>Número de aeropuertos</t>
  </si>
  <si>
    <t>2403049</t>
  </si>
  <si>
    <t>Aeródromos construidos</t>
  </si>
  <si>
    <t>Número de aeródromos</t>
  </si>
  <si>
    <t xml:space="preserve">Pista aérea construida </t>
  </si>
  <si>
    <t xml:space="preserve">Calle de rodaje construida </t>
  </si>
  <si>
    <t xml:space="preserve">Zonas de seguridad construidas </t>
  </si>
  <si>
    <t xml:space="preserve">Torre de control construida </t>
  </si>
  <si>
    <t xml:space="preserve">Plataforma construida </t>
  </si>
  <si>
    <t>2402100</t>
  </si>
  <si>
    <t>Puente de vía urbana atendido por emergencia</t>
  </si>
  <si>
    <t>2403040</t>
  </si>
  <si>
    <t>Servicio de gestión del tránsito aéreo</t>
  </si>
  <si>
    <t xml:space="preserve">Incluye acciones para la prestación de Servicio de tránsito aéreo (ATS), gestión de la afluencia del tránsito aéreo (ATFM) y gestión del espacio aéreo (ASM), siendo ATS el elemento principal. </t>
  </si>
  <si>
    <t>Porcentaje de efectividad</t>
  </si>
  <si>
    <t xml:space="preserve">Rutas optimizadas </t>
  </si>
  <si>
    <t xml:space="preserve">Terminales aéreas en funcionamiento </t>
  </si>
  <si>
    <t xml:space="preserve">Aeropuertos en funcionamiento con capacidad optimizada </t>
  </si>
  <si>
    <t>Redes de seguridad implementadas</t>
  </si>
  <si>
    <t>Sistema de captura de datos de vuelo implementado</t>
  </si>
  <si>
    <t>Medidas de gestión afluencia de tránsito aéreo (ATFM) implementadas</t>
  </si>
  <si>
    <t>2403050</t>
  </si>
  <si>
    <t>Aeródromos mejorados</t>
  </si>
  <si>
    <t xml:space="preserve">Aeródromos mejorados </t>
  </si>
  <si>
    <t>2403051</t>
  </si>
  <si>
    <t>Pista aérea para aeródromo construida</t>
  </si>
  <si>
    <t>2403052</t>
  </si>
  <si>
    <t>Calle de rodaje para aeródromo construida</t>
  </si>
  <si>
    <t>2403053</t>
  </si>
  <si>
    <t>Zonas de seguridad para aeródromo construidas</t>
  </si>
  <si>
    <t>2403054</t>
  </si>
  <si>
    <t>Zonas de seguridad para aeródromo ampliadas</t>
  </si>
  <si>
    <t>2403055</t>
  </si>
  <si>
    <t>Hangar para aeródromo construido</t>
  </si>
  <si>
    <t>2403056</t>
  </si>
  <si>
    <t>Cerramiento para aeródromo construido</t>
  </si>
  <si>
    <t>2403057</t>
  </si>
  <si>
    <t>Plataforma para aeródromo construida</t>
  </si>
  <si>
    <t>2403058</t>
  </si>
  <si>
    <t>Pista aérea para aeródromo ampliada</t>
  </si>
  <si>
    <t>2403059</t>
  </si>
  <si>
    <t>Calle de rodaje para aeródromo ampliada</t>
  </si>
  <si>
    <t>2403060</t>
  </si>
  <si>
    <t>Torre de control para aeródromo adecuada</t>
  </si>
  <si>
    <t>2403061</t>
  </si>
  <si>
    <t>Plataforma para aeródromo ampliada</t>
  </si>
  <si>
    <t>2403062</t>
  </si>
  <si>
    <t>Aeródromos con mantenimiento</t>
  </si>
  <si>
    <t>2403063</t>
  </si>
  <si>
    <t>Pista aérea de aeródromo con mantenimiento</t>
  </si>
  <si>
    <t>2403064</t>
  </si>
  <si>
    <t>Calle de rodaje de aeródromo con mantenimiento</t>
  </si>
  <si>
    <t>2403065</t>
  </si>
  <si>
    <t>Zonas de seguridad de aeródromo con mantenimiento</t>
  </si>
  <si>
    <t>2403066</t>
  </si>
  <si>
    <t>Torre de control de aeródromo con mantenimiento</t>
  </si>
  <si>
    <t>2403067</t>
  </si>
  <si>
    <t>Plataforma de aeródromo  con mantenimiento</t>
  </si>
  <si>
    <t>2403068</t>
  </si>
  <si>
    <t>Instalaciones complementarias de aeródromo con mantenimiento</t>
  </si>
  <si>
    <t>2403069</t>
  </si>
  <si>
    <t>Cerramiento de aeródromo con mantenimiento</t>
  </si>
  <si>
    <t>2403070</t>
  </si>
  <si>
    <t>Helipuertos construidos</t>
  </si>
  <si>
    <t>Número de helipuertos</t>
  </si>
  <si>
    <t xml:space="preserve">Helipuertos construidos </t>
  </si>
  <si>
    <t>2403071</t>
  </si>
  <si>
    <t>Helipuertos mejorados</t>
  </si>
  <si>
    <t xml:space="preserve">Helipuertos mejorados </t>
  </si>
  <si>
    <t>2403072</t>
  </si>
  <si>
    <t>Zonas de seguridad para helipuerto construidas</t>
  </si>
  <si>
    <t>2403073</t>
  </si>
  <si>
    <t>Plataforma para helipuerto ampliada</t>
  </si>
  <si>
    <t>2403074</t>
  </si>
  <si>
    <t>Cerramiento para helipuerto mejorado</t>
  </si>
  <si>
    <t>2403075</t>
  </si>
  <si>
    <t>Helipuertos con mantenimiento</t>
  </si>
  <si>
    <t>2403076</t>
  </si>
  <si>
    <t>Plataforma de helipuerto con mantenimiento</t>
  </si>
  <si>
    <t>2403077</t>
  </si>
  <si>
    <t>Zonas de seguridad de helipuerto con mantenimiento</t>
  </si>
  <si>
    <t>2403078</t>
  </si>
  <si>
    <t>Cerramiento de helipuerto con mantenimiento</t>
  </si>
  <si>
    <t>2403079</t>
  </si>
  <si>
    <t>2403080</t>
  </si>
  <si>
    <t>2403081</t>
  </si>
  <si>
    <t>Servicio de Gestión de información aeronáutica (AIM)</t>
  </si>
  <si>
    <t>Informes de gestión de información aeronáutica (AIM) elaborados</t>
  </si>
  <si>
    <t xml:space="preserve">Herramientas Tecnológicas AIM implementadas </t>
  </si>
  <si>
    <t xml:space="preserve">Infraestructura física para la prestación de AIM en funcionamiento </t>
  </si>
  <si>
    <t>2403082</t>
  </si>
  <si>
    <t>Servicio de Búsqueda y Salvamento</t>
  </si>
  <si>
    <t>Número de equipamiento sar</t>
  </si>
  <si>
    <t xml:space="preserve">Equipamiento SAR en funcionamiento </t>
  </si>
  <si>
    <t>2403083</t>
  </si>
  <si>
    <t>Servicio de seguridad aeroportuaria</t>
  </si>
  <si>
    <t>Número de aeropuertos, aeródromos, helipuertos</t>
  </si>
  <si>
    <t>Aeropuertos, aeródromos, helipuertos  con seguridad aeroportuaria implementada</t>
  </si>
  <si>
    <t>2402097</t>
  </si>
  <si>
    <t>Puente de vía terciaria atendido por emergencia</t>
  </si>
  <si>
    <t xml:space="preserve">Puente de vía terciaria con mantenimiento de emergencia </t>
  </si>
  <si>
    <t>2402098</t>
  </si>
  <si>
    <t>Sitio crítico de la red terciaria estabilizado</t>
  </si>
  <si>
    <t>Incluye intervenciones en sitios críticos por fallas geológicas en la red vial terciaria o urbana</t>
  </si>
  <si>
    <t>2402084</t>
  </si>
  <si>
    <t>Paso deprimido en vía urbana con mantenimiento</t>
  </si>
  <si>
    <t>Box culvert construidos</t>
  </si>
  <si>
    <t>2402095</t>
  </si>
  <si>
    <t>Zonas ribereñas mejoradas</t>
  </si>
  <si>
    <t>Incluye todas las obras de mitigación de riesgos naturales en zonas rivereñas</t>
  </si>
  <si>
    <t xml:space="preserve">Obras de protección realizadas </t>
  </si>
  <si>
    <t>2402091</t>
  </si>
  <si>
    <t>Túnel peatonal construido</t>
  </si>
  <si>
    <t>Número de túneles peatonales</t>
  </si>
  <si>
    <t>2402101</t>
  </si>
  <si>
    <t>Sitio crítico de la red urbana estabilizado</t>
  </si>
  <si>
    <t>2402102</t>
  </si>
  <si>
    <t>Estudios de pre inversión e inversión para la red vial regional</t>
  </si>
  <si>
    <t>Incluye la realización de estudios de pre factibilidad, factibilidad o definitivos para la ejecución de proyectos de infraestructura vial secundaria, terciaria, urbana o complementaria</t>
  </si>
  <si>
    <t>Estudios o diseños realizados para la red vial regional</t>
  </si>
  <si>
    <t>Estudios y diseños realizados red vial secundaria</t>
  </si>
  <si>
    <t>Estudios y diseños actualizados red vial secundaria</t>
  </si>
  <si>
    <t>Diseño realizado red vial secundaria</t>
  </si>
  <si>
    <t>Diseño actualizado red vial secundaria</t>
  </si>
  <si>
    <t>Estudio realizado red vial secundaria</t>
  </si>
  <si>
    <t>Estudio actualizado red vial secundaria</t>
  </si>
  <si>
    <t>Estudios y diseños realizados red vial terciaria</t>
  </si>
  <si>
    <t>Estudios y diseños actualizados red vial terciaria</t>
  </si>
  <si>
    <t>Diseño realizado red vial terciaria</t>
  </si>
  <si>
    <t>Diseño actualizado red vial terciaria</t>
  </si>
  <si>
    <t>Estudio realizado red vial terciaria</t>
  </si>
  <si>
    <t>Estudio actualizado red vial terciaria</t>
  </si>
  <si>
    <t>Estudios y diseños realizados red urbana</t>
  </si>
  <si>
    <t>Estudios y diseños actualizados red urbana</t>
  </si>
  <si>
    <t>Diseño realizado red urbana</t>
  </si>
  <si>
    <t>Diseño actualizado red urbana</t>
  </si>
  <si>
    <t>Estudio realizado red urbana</t>
  </si>
  <si>
    <t>Estudio actualizado red urbana</t>
  </si>
  <si>
    <t>2402103</t>
  </si>
  <si>
    <t>2402104</t>
  </si>
  <si>
    <t>2402105</t>
  </si>
  <si>
    <t xml:space="preserve">Documentos de lineamientos técnicos para red vial secundaria, terciaria o urbana socializados </t>
  </si>
  <si>
    <t xml:space="preserve">Documentos de lineamientos técnicos para red vial secundaria, terciaria o urbana publicados </t>
  </si>
  <si>
    <t xml:space="preserve">Documentos de lineamientos técnicos para red vial secundaria, terciaria o urbana  publicados y socializados </t>
  </si>
  <si>
    <t>106</t>
  </si>
  <si>
    <t>2402106</t>
  </si>
  <si>
    <t>Servicio de divulgación de asuntos de política y técnicos referentes a la red vial regional</t>
  </si>
  <si>
    <t xml:space="preserve">Documentos de lineamientos técnicos para la red vial regional socializados </t>
  </si>
  <si>
    <t>Entidades con Servicio de divulgación implementados</t>
  </si>
  <si>
    <t>2402107</t>
  </si>
  <si>
    <t>Servicio de asistencia técnica en infraestructura y Servicio de la red vial regional</t>
  </si>
  <si>
    <t>2402110</t>
  </si>
  <si>
    <t>Terminales de transporte construidas</t>
  </si>
  <si>
    <t>Número de terminales de transporte</t>
  </si>
  <si>
    <t>111</t>
  </si>
  <si>
    <t>2402111</t>
  </si>
  <si>
    <t>Terminales de transporte mejoradas</t>
  </si>
  <si>
    <t>2403001</t>
  </si>
  <si>
    <t>Aeropuertos construidos</t>
  </si>
  <si>
    <t>Incluye la construcción de instalacionessuficientes para la operación de aeropuertos de conformidad con los lineamientos técnicos, en zonas donde no existan.</t>
  </si>
  <si>
    <t xml:space="preserve">Aeropuertos construidos </t>
  </si>
  <si>
    <t>Pista aérea construida</t>
  </si>
  <si>
    <t xml:space="preserve">Hangar construido </t>
  </si>
  <si>
    <t xml:space="preserve">Plataforma construida  </t>
  </si>
  <si>
    <t xml:space="preserve">Obras complementarias construidas </t>
  </si>
  <si>
    <t xml:space="preserve">Cuarteles de bomberos construidos </t>
  </si>
  <si>
    <t xml:space="preserve">Cerramiento construido  </t>
  </si>
  <si>
    <t xml:space="preserve">Terminal de pasajeros construido  </t>
  </si>
  <si>
    <t xml:space="preserve">Terminal de carga construido </t>
  </si>
  <si>
    <t>2403002</t>
  </si>
  <si>
    <t>Aeropuertos mejorados</t>
  </si>
  <si>
    <t xml:space="preserve">Aeropuertos mejorados </t>
  </si>
  <si>
    <t>2403003</t>
  </si>
  <si>
    <t>2403004</t>
  </si>
  <si>
    <t>Calle de rodaje construida</t>
  </si>
  <si>
    <t>2403005</t>
  </si>
  <si>
    <t>Zonas de seguridad construidas</t>
  </si>
  <si>
    <t>2403006</t>
  </si>
  <si>
    <t>Hangar construido</t>
  </si>
  <si>
    <t>2403007</t>
  </si>
  <si>
    <t>Torre de control construida</t>
  </si>
  <si>
    <t>2403008</t>
  </si>
  <si>
    <t>Plataforma construida</t>
  </si>
  <si>
    <t>2403009</t>
  </si>
  <si>
    <t>Obras complementarias construidas</t>
  </si>
  <si>
    <t>2403011</t>
  </si>
  <si>
    <t>Cerramiento construido</t>
  </si>
  <si>
    <t>2403012</t>
  </si>
  <si>
    <t>Terminal de pasajeros construido</t>
  </si>
  <si>
    <t>2403013</t>
  </si>
  <si>
    <t>Terminal de carga construido</t>
  </si>
  <si>
    <t>2403014</t>
  </si>
  <si>
    <t>Pista aérea mejorada</t>
  </si>
  <si>
    <t>2403015</t>
  </si>
  <si>
    <t>Calle de rodaje mejorada</t>
  </si>
  <si>
    <t>2403016</t>
  </si>
  <si>
    <t>Zonas de seguridad mejoradas</t>
  </si>
  <si>
    <t>2403017</t>
  </si>
  <si>
    <t>Hangar mejorado</t>
  </si>
  <si>
    <t>2403018</t>
  </si>
  <si>
    <t>Torre de control mejorada</t>
  </si>
  <si>
    <t>2403019</t>
  </si>
  <si>
    <t>Plataforma mejorada</t>
  </si>
  <si>
    <t>2403020</t>
  </si>
  <si>
    <t>Obras complementarias mejoradas</t>
  </si>
  <si>
    <t>2403021</t>
  </si>
  <si>
    <t>Cuarteles de bomberos construidos</t>
  </si>
  <si>
    <t>2403022</t>
  </si>
  <si>
    <t>Cerramiento mejorado</t>
  </si>
  <si>
    <t>2403023</t>
  </si>
  <si>
    <t>Terminal de pasajeros mejorado</t>
  </si>
  <si>
    <t>2403024</t>
  </si>
  <si>
    <t>Terminal de carga mejorado</t>
  </si>
  <si>
    <t>2403025</t>
  </si>
  <si>
    <t>Aeropuertos con mantenimiento</t>
  </si>
  <si>
    <t xml:space="preserve">Aeropuerto con mantenimiento </t>
  </si>
  <si>
    <t>2403026</t>
  </si>
  <si>
    <t>Pista aérea mantenida</t>
  </si>
  <si>
    <t>2403027</t>
  </si>
  <si>
    <t>Calle de rodaje mantenida</t>
  </si>
  <si>
    <t>2403028</t>
  </si>
  <si>
    <t>Zonas de seguridad mantenidas</t>
  </si>
  <si>
    <t>2403029</t>
  </si>
  <si>
    <t>Hangar mantenido</t>
  </si>
  <si>
    <t>2403030</t>
  </si>
  <si>
    <t>Torre de control mantenida</t>
  </si>
  <si>
    <t>2403031</t>
  </si>
  <si>
    <t>Plataforma mantenida</t>
  </si>
  <si>
    <t>2403032</t>
  </si>
  <si>
    <t>Obras complementarias mantenidas</t>
  </si>
  <si>
    <t>2403033</t>
  </si>
  <si>
    <t>Cuarteles de bomberos mantenidos</t>
  </si>
  <si>
    <t>2403034</t>
  </si>
  <si>
    <t>Cerramiento mantenido</t>
  </si>
  <si>
    <t>2403035</t>
  </si>
  <si>
    <t>Terminal de pasajeros mantenido</t>
  </si>
  <si>
    <t>2403036</t>
  </si>
  <si>
    <t>Terminal de carga mantenido</t>
  </si>
  <si>
    <t>2403037</t>
  </si>
  <si>
    <t>2403039</t>
  </si>
  <si>
    <t xml:space="preserve">Documentos de lineamientos técnicos  en temas aeronáuticos  publicados  </t>
  </si>
  <si>
    <t>2406043</t>
  </si>
  <si>
    <t>Muelle fluvial atendido por emergencia</t>
  </si>
  <si>
    <t>Muelles fluviales con atención por emergencia</t>
  </si>
  <si>
    <t>Planta de tratamiento de Aguas Residuales (P.T.A.R.) construida</t>
  </si>
  <si>
    <t>Planta de tratamiento de Aguas Residuales (P.T.A.R.) ampliada</t>
  </si>
  <si>
    <t>2499044</t>
  </si>
  <si>
    <t>2406041</t>
  </si>
  <si>
    <t>2410006</t>
  </si>
  <si>
    <t>2499009</t>
  </si>
  <si>
    <t>2499010</t>
  </si>
  <si>
    <t>2499011</t>
  </si>
  <si>
    <t>2499012</t>
  </si>
  <si>
    <t>2499013</t>
  </si>
  <si>
    <t>2499016</t>
  </si>
  <si>
    <t>2408022</t>
  </si>
  <si>
    <t>Servicio de apoyo financiero para la implementación de sistemas de transporte público de pasajeros</t>
  </si>
  <si>
    <t>Transferencia de recursos a entidades para la implementación de sistemas de transporte público de pasajeros</t>
  </si>
  <si>
    <t>Convenios sucritos</t>
  </si>
  <si>
    <t>Obras de saneamiento para optimización de transporte fluvial realizadas</t>
  </si>
  <si>
    <t>2406044</t>
  </si>
  <si>
    <t>Canal navegable atendido por emergencia</t>
  </si>
  <si>
    <t>Canales navegables con atención por emergencia</t>
  </si>
  <si>
    <t>Placa en pantalla de páneles construida</t>
  </si>
  <si>
    <t>2499052</t>
  </si>
  <si>
    <t>2499053</t>
  </si>
  <si>
    <t>2499054</t>
  </si>
  <si>
    <t>2499055</t>
  </si>
  <si>
    <t>2499056</t>
  </si>
  <si>
    <t>2499058</t>
  </si>
  <si>
    <t>2499059</t>
  </si>
  <si>
    <t>2499060</t>
  </si>
  <si>
    <t>Sitios críticos de la red terciaria estabilizados</t>
  </si>
  <si>
    <t xml:space="preserve">Vía terciaria con mantenimiento rutinario </t>
  </si>
  <si>
    <t xml:space="preserve">Vía terciaria con mantenimiento periódico </t>
  </si>
  <si>
    <t>Sitios críticos de vía urbana estabilizados</t>
  </si>
  <si>
    <t xml:space="preserve">Efectividad servicio ATM </t>
  </si>
  <si>
    <t>Porcentaje de espacio aéreo rediseñado</t>
  </si>
  <si>
    <t xml:space="preserve">Espacio aéreo optimizado </t>
  </si>
  <si>
    <t>2406033</t>
  </si>
  <si>
    <t>Servicio de control sobre la red fluvial navegable</t>
  </si>
  <si>
    <t>Porcentaje de cobertura</t>
  </si>
  <si>
    <t xml:space="preserve">Cobertura de control sobre  la red fluvial navegable </t>
  </si>
  <si>
    <t>2410001</t>
  </si>
  <si>
    <t>Servicio de difusión y divulgación de la normatividad</t>
  </si>
  <si>
    <t>Porcentaje de supervisados</t>
  </si>
  <si>
    <t>Supervisados con socialización de normas vigentes</t>
  </si>
  <si>
    <t>2408013</t>
  </si>
  <si>
    <t>Andenes construidos</t>
  </si>
  <si>
    <t>Metros lineales de andenes</t>
  </si>
  <si>
    <t xml:space="preserve">Andenes construidos </t>
  </si>
  <si>
    <t>2408014</t>
  </si>
  <si>
    <t>Andenes rehabilitados</t>
  </si>
  <si>
    <t xml:space="preserve">Andenes rehabilitados </t>
  </si>
  <si>
    <t>2408015</t>
  </si>
  <si>
    <t>Andenes mantenidos</t>
  </si>
  <si>
    <t>2408009</t>
  </si>
  <si>
    <t>Ciclo infraestructura construida para la integración del servicio público de transporte organizado</t>
  </si>
  <si>
    <t>Metros lineales de cicloinfraestructura</t>
  </si>
  <si>
    <t>2408010</t>
  </si>
  <si>
    <t>Ciclo infraestructura para la integración del servicio público de transporte organizado mantenidas</t>
  </si>
  <si>
    <t xml:space="preserve">Ciclo infraestructura para la integración del servicio público de transporte organizado mantenidas   </t>
  </si>
  <si>
    <t>2408011</t>
  </si>
  <si>
    <t>Ciclo infraestructura para la integración del servicio público de transporte organizado rehabilitadas</t>
  </si>
  <si>
    <t xml:space="preserve">Ciclo infraestructura para la integración del servicio público de transporte organizado rehabilitadas   </t>
  </si>
  <si>
    <t>2408005</t>
  </si>
  <si>
    <t>Vías urbanas construidas para la operación del servicio público de transporte organizado</t>
  </si>
  <si>
    <t>Metros lineales de vías urbanas</t>
  </si>
  <si>
    <t xml:space="preserve">Vías urbanas construidas </t>
  </si>
  <si>
    <t>2408006</t>
  </si>
  <si>
    <t>Vías urbanas mejoradas para la operación del servicio público de transporte organizado</t>
  </si>
  <si>
    <t xml:space="preserve">Vías urbanas mejoradas </t>
  </si>
  <si>
    <t>2408007</t>
  </si>
  <si>
    <t>Vías urbanas rehabilitadas para la operación del servicio público de transporte organizado</t>
  </si>
  <si>
    <t>Vías urbanas rehabilitadas</t>
  </si>
  <si>
    <t xml:space="preserve">Cerramiento construido </t>
  </si>
  <si>
    <t>2402092</t>
  </si>
  <si>
    <t>Andén de la red urbana habilitado</t>
  </si>
  <si>
    <t>Incluye la construcción de andenes así como la implementación de intervenciones para la normalización del tránsito peatonal</t>
  </si>
  <si>
    <t>Andén construido en vía urbana como obra complementaria de seguridad vial</t>
  </si>
  <si>
    <t xml:space="preserve">Andén de la red urbana en funcionamiento  </t>
  </si>
  <si>
    <t>2402093</t>
  </si>
  <si>
    <t>Ciclo infraestructura construida en vía urbana</t>
  </si>
  <si>
    <t>Incluye la construcción de vías o secciones de la calzada destinada al tránsito de bicicletas en forma exclusiva</t>
  </si>
  <si>
    <t>Ciclo infraestructura en funcionamiento</t>
  </si>
  <si>
    <t>Ciclo infraestructura urbana construida</t>
  </si>
  <si>
    <t>2402094</t>
  </si>
  <si>
    <t>Ciclo infraestructura urbana con mantenimiento</t>
  </si>
  <si>
    <t>Incluye el mantenimiento de las vías o secciones de la calzada destinadas al tránsito de bicicletas en forma exclusiva</t>
  </si>
  <si>
    <t>Paso deprimido en vía urbana con mantenimiento periódico</t>
  </si>
  <si>
    <t>Paso deprimido en vía urbana con mantenimiento rutinario</t>
  </si>
  <si>
    <t xml:space="preserve">Viaducto construido en via primaria nueva </t>
  </si>
  <si>
    <t>Puentes de la red primaria con mantenimiento periódico</t>
  </si>
  <si>
    <t>Puentes de la red primaria con mantenimiento rutinario</t>
  </si>
  <si>
    <t>2401037</t>
  </si>
  <si>
    <t>Ciclo infraestructura construida</t>
  </si>
  <si>
    <t xml:space="preserve">Ciclo infraestructura en funcionamiento  </t>
  </si>
  <si>
    <t>2401038</t>
  </si>
  <si>
    <t>Ciclo infraestructura con mantenimiento</t>
  </si>
  <si>
    <t>2401040</t>
  </si>
  <si>
    <t>Andén habilitado</t>
  </si>
  <si>
    <t>Metros lineales de andén</t>
  </si>
  <si>
    <t xml:space="preserve">Andén en funcionamiento </t>
  </si>
  <si>
    <t>Puente de la red secundaria con mantenimiento periódico</t>
  </si>
  <si>
    <t>Puente de la red secundaria con mantenimiento rutinario</t>
  </si>
  <si>
    <t>2402031</t>
  </si>
  <si>
    <t>Puente peatonal de la red secundaria habilitado</t>
  </si>
  <si>
    <t>Metros lineales de puentes peatonales</t>
  </si>
  <si>
    <t>Puente peatonal de la red secundaria en funcionamiento</t>
  </si>
  <si>
    <t>2402032</t>
  </si>
  <si>
    <t>Andén de la red secundaria habilitado</t>
  </si>
  <si>
    <t xml:space="preserve">Andén de la red secundaria en funcionamiento  </t>
  </si>
  <si>
    <t>2402033</t>
  </si>
  <si>
    <t>Ciclo infraestructura construida en red vial secundaria</t>
  </si>
  <si>
    <t>Ciclo infraestructura de la red secundaria construida</t>
  </si>
  <si>
    <t>2402034</t>
  </si>
  <si>
    <t xml:space="preserve">Ciclo infraestructura de la red  secundaria con mantenimiento  </t>
  </si>
  <si>
    <t>Ciclo infraestructura de la red secundaria con mantenimiento</t>
  </si>
  <si>
    <t>Paso elevado en vía urbana con mantenimiento periódico</t>
  </si>
  <si>
    <t>Paso elevado en vía urbana con mantenimiento rutinario</t>
  </si>
  <si>
    <t>Puente de la red vial urbana con mantenimiento periódico</t>
  </si>
  <si>
    <t>Puente de la red vial urbana con mantenimiento rutinario</t>
  </si>
  <si>
    <t>2402042</t>
  </si>
  <si>
    <t>Placa huella construida</t>
  </si>
  <si>
    <t>Incluye construcción de vías terciarias con sistema de  Placa Huella</t>
  </si>
  <si>
    <t>Metros lineales de vías terciaria</t>
  </si>
  <si>
    <t xml:space="preserve">Puentes de la red terciaria con mantenimiento periódico </t>
  </si>
  <si>
    <t xml:space="preserve">Puentes de la red terciaria con mantenimiento rutinario </t>
  </si>
  <si>
    <t>2402052</t>
  </si>
  <si>
    <t>Andén de la red terciaria habilitado</t>
  </si>
  <si>
    <t xml:space="preserve">Andén de la red terciaria en funcionamiento  </t>
  </si>
  <si>
    <t>2402053</t>
  </si>
  <si>
    <t>Ciclo infraestructura construida en red vial terciaria</t>
  </si>
  <si>
    <t>Incluye la construcción de vías o secciones de la calzada destinada al tránsito de bicicletas en forma exclusiva.</t>
  </si>
  <si>
    <t>Ciclo infraestructura de la red vial terciaria construida</t>
  </si>
  <si>
    <t>2402054</t>
  </si>
  <si>
    <t>Ciclo infraestructura de la red terciaria con mantenimiento</t>
  </si>
  <si>
    <t>Incluye el mantenimiento de las vías o secciones de la calzada destinadas al tránsito de bicicletas en forma exclusiva.</t>
  </si>
  <si>
    <t>Ciclo infraestructura de la red vial terciaria con mantenimiento</t>
  </si>
  <si>
    <t>Vías urbanas con demarcación</t>
  </si>
  <si>
    <t>Vías terciarias con demarcación</t>
  </si>
  <si>
    <t xml:space="preserve">Vías con infraestructura instalada </t>
  </si>
  <si>
    <t xml:space="preserve">Infraestructura mejorada </t>
  </si>
  <si>
    <t>Estructura rehabilitada</t>
  </si>
  <si>
    <t>Estructura construida</t>
  </si>
  <si>
    <t>2501010</t>
  </si>
  <si>
    <t>Servicio de jurisdicción coactiva</t>
  </si>
  <si>
    <t>La jurisdicción coactiva se define como la facultad de cobrar directamente, sin que medie intervención judicial, las deudas a  favor del Estado, adquiriendo la doble calidad de juez y parte</t>
  </si>
  <si>
    <t>Millones de pesos de recaudo</t>
  </si>
  <si>
    <t xml:space="preserve">Recaudo realizado </t>
  </si>
  <si>
    <t>2501011</t>
  </si>
  <si>
    <t>Servicio para tramitar quejas y denuncias ciudadanas</t>
  </si>
  <si>
    <t xml:space="preserve">Servicio que brinda respuesta a las la denuncias de hechos o conductas por un posible manejo irregular de los bienes o fondos públicos </t>
  </si>
  <si>
    <t>Número de respuestas de fondo a denuncias y otras solicitudes</t>
  </si>
  <si>
    <t>Respuestas de fondo a denuncias y otras solicitudes relacionadas con el control fiscal comunicadas</t>
  </si>
  <si>
    <t>2502001</t>
  </si>
  <si>
    <t>Servicio de advertencia y seguimiento a los riesgos de vulneración de los Derechos Humanos, el Derecho Internacional Humanitario y en los escenarios de paz</t>
  </si>
  <si>
    <t>Es la observación permanente de la dinámica de la confrontación armada y el análisis de los indicios y hechos para detectar e identificar situaciones que amenacen  los derechos humanos y el derecho internacional humanitario de la población civil, o los procesos de construcción de la paz</t>
  </si>
  <si>
    <t>Documentos de advertencia de riesgos de la población víctima del conflicto armado elaborados</t>
  </si>
  <si>
    <t>Documentos de análisis de riesgos en los escenarios de paz elaborados</t>
  </si>
  <si>
    <t>Documentos de análisis de riesgos  elaborados</t>
  </si>
  <si>
    <t>Documentos de advertencia de riesgos en los escenarios de paz elaborados</t>
  </si>
  <si>
    <t>Documentos de seguimiento a advertencias de riesgos de la población víctima del conflicto armado elaborados</t>
  </si>
  <si>
    <t>Documentos de seguimiento a advertencias de riesgos de vulneración en escenarios de paz elaborados</t>
  </si>
  <si>
    <t>Documento de valoración de la respuesta institucional sobre las recomendaciones emitidas por el Sistema de Alertas Tempranas</t>
  </si>
  <si>
    <t>2502002</t>
  </si>
  <si>
    <t>Servicio de asistencia técnica para atención, orientación y asesoría en materia de Derechos Humanos, el Derecho Internacional Humanitario y en escenarios de paz</t>
  </si>
  <si>
    <t>Desarrollo de las acciones orientadas a la atención y  tramite de peticiones presentadas por los ciudadanos, en materia de Derechos Humanos, DerechoInternacional Humanitario y en el proceso de construcción de la paz</t>
  </si>
  <si>
    <t>Grupos poblacionales que requieren protección diferencial asistidos técnicamente</t>
  </si>
  <si>
    <t>Personas que requieren protección diferencial atendidas con Servicio para la garantía de sus derechos</t>
  </si>
  <si>
    <t>Población víctimas del conflicto armado atendidas técnicamente con Servicio para la garantía de sus derechos</t>
  </si>
  <si>
    <t>Asesorías técnicas individuales realizadas por la unidad móvil</t>
  </si>
  <si>
    <t>Asesorías técnicas colectivas realizadas por la unidad móvil</t>
  </si>
  <si>
    <t>Asesorías psicojurídicas y acompañamiento individuales realizadas</t>
  </si>
  <si>
    <t>Asesorías psicojurídicas y acompañamiento a comunidades vulnerables realizadas</t>
  </si>
  <si>
    <t>Dictámenes técnicos emitidos con apoyo de los equipos de investigación de la Defensoría del Pueblo como apoyo a la defensa técnica</t>
  </si>
  <si>
    <t>Jornadas de orientación y acompañamiento realizadas sobre DDHH y DIH</t>
  </si>
  <si>
    <t>2502003</t>
  </si>
  <si>
    <t>Servicio de educación informal en materia de Derechos Humanos y Derecho Internacional Humanitario</t>
  </si>
  <si>
    <t>Desarrollo de actividades educativas orientadas al conocimiento y  ejercicio de los DDHH y el DIH</t>
  </si>
  <si>
    <t>Capacitaciones realizadas a ciudadanos para la promoción y divulgación de los Derechos Humanos y el Derecho Internacional Humanitario.</t>
  </si>
  <si>
    <t>Capacitaciones realizadas a los operadores del Sistema Nacional de Defensoría Pública</t>
  </si>
  <si>
    <t>Capacitaciones realizadas a los representantes judiciales de las víctimas del conflicto armado interno</t>
  </si>
  <si>
    <t>Capacitaciones técnicas especializadas dirigidas al personal de los Centros de prueba forense</t>
  </si>
  <si>
    <t>Capacitaciones realizadas a Servidores públicos</t>
  </si>
  <si>
    <t>Cursos de derechos humanos y convivencia ciudadana a jóvenes realizados</t>
  </si>
  <si>
    <t>Jóvenes capacitados en derechos humanos y convivencia ciudadana</t>
  </si>
  <si>
    <t>Centros de documentación sobre Derechos Humanos y el derecho Internacional Humanitario en operación</t>
  </si>
  <si>
    <t>2502004</t>
  </si>
  <si>
    <t>Servicio de divulgación de los derechos humanos y del derecho internacional humanitario de la población</t>
  </si>
  <si>
    <t>Diseño, desarrollo y elaboración de materiales para la promoción y divulgación de los DDHH y el DIH, incluye entre otros: folletos, afiches, pancartas, material grafico, audiovisual, rompecabezas, cartillas, libros, etc.</t>
  </si>
  <si>
    <t>Número de piezas para la divulgación</t>
  </si>
  <si>
    <t>Piezas para la divulgación elaboradas</t>
  </si>
  <si>
    <t xml:space="preserve">Campañas de comunicación masiva emitidas por radio y/o televisión </t>
  </si>
  <si>
    <t>2502005</t>
  </si>
  <si>
    <t>Documentos técnicos de lineamientos realizados</t>
  </si>
  <si>
    <t>2502006</t>
  </si>
  <si>
    <t>2502007</t>
  </si>
  <si>
    <t>Documentos de gestión elaborados</t>
  </si>
  <si>
    <t>2502008</t>
  </si>
  <si>
    <t>2502009</t>
  </si>
  <si>
    <t>2502010</t>
  </si>
  <si>
    <t>Servicio información para la toma de decisiones en derechos humanos y derecho internacional humanitario</t>
  </si>
  <si>
    <t>Diseño e implementación de las Tics orientadas a atender las necesidades de las dependencias de la entidad en Sistemas de Información, infraestructura computacional, y  redes; que apoyen los proceso de toma de decisiones y la accesibilidad a la ciudadanía.</t>
  </si>
  <si>
    <t>Módulos de Tecnologías de Información y Comunicaciones (TIC) diseñados y aprobados</t>
  </si>
  <si>
    <t>Módulos de Tecnologías de Información y Comunicaciones (TIC) implementados</t>
  </si>
  <si>
    <t>Personas capacitadas en uso de Tecnologías de Información y Comunicaciones (TIC)</t>
  </si>
  <si>
    <t>2503001</t>
  </si>
  <si>
    <t xml:space="preserve">Documento técnico de medición del índice de Integridad elaborado </t>
  </si>
  <si>
    <t>Documento técnico de desempeño de Gobernaciones elaborado</t>
  </si>
  <si>
    <t>Documento técnico de desempeño de Alcaldías elaborado</t>
  </si>
  <si>
    <t>2503002</t>
  </si>
  <si>
    <t>Servicio de educación informal en materia de transparencia y acceso a la información pública</t>
  </si>
  <si>
    <t xml:space="preserve">Capacitaciones realizadas </t>
  </si>
  <si>
    <t>2503003</t>
  </si>
  <si>
    <t>Servicio de educación informal en temas de lucha contra la corrupción</t>
  </si>
  <si>
    <t>2503004</t>
  </si>
  <si>
    <t>Servicio de asistencia técnica para la difusión de la cultura de legalidad</t>
  </si>
  <si>
    <t>2503005</t>
  </si>
  <si>
    <t>Servicio de educación informal en materia de cultura de legalidad</t>
  </si>
  <si>
    <t>2503006</t>
  </si>
  <si>
    <t>Servicio de educación informal en las áreas jurídica/profesional, técnica y talento humano</t>
  </si>
  <si>
    <t>Cursos y seminarios realizados</t>
  </si>
  <si>
    <t>Congresos realizados</t>
  </si>
  <si>
    <t>Jornadas de reflexión y participación ciudadana desarrolladas</t>
  </si>
  <si>
    <t>Cursos virtuales realizados</t>
  </si>
  <si>
    <t>Cursos de inducción desarrollados</t>
  </si>
  <si>
    <t>Capacitaciones realizadas en  área jurídica/profesional</t>
  </si>
  <si>
    <t>Capacitaciones realizadas en  área técnica</t>
  </si>
  <si>
    <t>Capacitaciones realizadas en  área talento humano</t>
  </si>
  <si>
    <t>Personas capacitadas en área jurídica/profesional</t>
  </si>
  <si>
    <t>Personas capacitadas en área técnica</t>
  </si>
  <si>
    <t>Personas capacitadas en área talento humano</t>
  </si>
  <si>
    <t>2503007</t>
  </si>
  <si>
    <t>2503008</t>
  </si>
  <si>
    <t>Servicio de divulgación en temas de lucha contra la corrupción</t>
  </si>
  <si>
    <t>Número de eventos de divulgación</t>
  </si>
  <si>
    <t>Eventos de divulgación en temas de lucha contra la corrupción realizados</t>
  </si>
  <si>
    <t>2503009</t>
  </si>
  <si>
    <t>Servicio para fortalecer las capacidades en temas de lucha contra la corrupción</t>
  </si>
  <si>
    <t>2504001</t>
  </si>
  <si>
    <t>Documentos de gestión preventiva de vigilancia de la gestión administrativa con recomendaciones elaborados</t>
  </si>
  <si>
    <t>2504002</t>
  </si>
  <si>
    <t>Servicio de información de sanciones disciplinarias</t>
  </si>
  <si>
    <t>Certificados sobre antecedentes disciplinarios generados</t>
  </si>
  <si>
    <t>Informe periódico de sanciones impuestas elaborado</t>
  </si>
  <si>
    <t>2504003</t>
  </si>
  <si>
    <t>Servicio de educación informal de la cultura de la legalidad y la integridad</t>
  </si>
  <si>
    <t>2504004</t>
  </si>
  <si>
    <t>Servicio de asistencia técnica en vigilancia y monitoreo a la gestión administrativa</t>
  </si>
  <si>
    <t>Número de entidades vigiladas</t>
  </si>
  <si>
    <t xml:space="preserve">Entidades del orden nacional vigiladas </t>
  </si>
  <si>
    <t xml:space="preserve">Entidades territoriales vigiladas </t>
  </si>
  <si>
    <t>2504005</t>
  </si>
  <si>
    <t>Servicio de investigación disciplinaria para los funcionarios públicos</t>
  </si>
  <si>
    <t>Número de servidores o particulares</t>
  </si>
  <si>
    <t>Servidores o particulares con funciones públicas sujetos de investigación (SIM)</t>
  </si>
  <si>
    <t>2504006</t>
  </si>
  <si>
    <t>Servicio para tramitar quejas interpuestas por posibles faltas cometidas por funcionarios públicos</t>
  </si>
  <si>
    <t>Número de quejas</t>
  </si>
  <si>
    <t>Quejas tramitadas</t>
  </si>
  <si>
    <t>Quejas remitidas a personerías</t>
  </si>
  <si>
    <t>Quejas remitidas a oficinas de control interno disciplinario</t>
  </si>
  <si>
    <t>Quejas remitidas a otras entidades</t>
  </si>
  <si>
    <t>Quejas a las que se profiere auto inhibitorio</t>
  </si>
  <si>
    <t>Quejas archivadas</t>
  </si>
  <si>
    <t>Quejas acumuladas</t>
  </si>
  <si>
    <t>Quejas que dan inicio a indagación preliminar</t>
  </si>
  <si>
    <t>Quejas que dan inicio a investigación disciplinaria</t>
  </si>
  <si>
    <t>Quejas que dan inicio a procedimiento verbal</t>
  </si>
  <si>
    <t>2501001</t>
  </si>
  <si>
    <t>Informes de Gestión desarrollados</t>
  </si>
  <si>
    <t>2501002</t>
  </si>
  <si>
    <t>2501003</t>
  </si>
  <si>
    <t>Servicio de educación informal en temas de control y vigilancia fiscal</t>
  </si>
  <si>
    <t>Capacitaciones realizadas en temas de control fiscal</t>
  </si>
  <si>
    <t>Capacitaciones realizadas para el ejercicio del control fiscal</t>
  </si>
  <si>
    <t>2501004</t>
  </si>
  <si>
    <t>Servicio de control fiscal participativo</t>
  </si>
  <si>
    <t>Servicio dirigido a fortalecer la participación de la ciudadanía en las actividades de control fiscal</t>
  </si>
  <si>
    <t>Número de eventos de formación, deliberación, apoyo a organizaciones de la sociedad civil y articulación de organizaciones</t>
  </si>
  <si>
    <t>Eventos de formación, deliberación, apoyo a organizaciones de la sociedad civil y articulación de organizaciones para el ejercicio del control fiscal realizados</t>
  </si>
  <si>
    <t>2501006</t>
  </si>
  <si>
    <t>Servicio de divulgación para fortalecer la imagen de control fiscal</t>
  </si>
  <si>
    <t>Servicio dirigido a fortalecer la comunicación de resultados de la Contraloría para posicionar a la Entidad ante la opinión pública.</t>
  </si>
  <si>
    <t>Número de estrategiasde comunicación y posicionamiento institucional</t>
  </si>
  <si>
    <t xml:space="preserve">Estrategias de comunicación y posicionamiento institucional implementadas </t>
  </si>
  <si>
    <t>2501007</t>
  </si>
  <si>
    <t>Servicio de control fiscal micro</t>
  </si>
  <si>
    <t>Este servicio hace referencia a la vigilancia y control a  las entidades u organismos que administran recursos o bienes públicos.</t>
  </si>
  <si>
    <t>Número de informes de auditoría</t>
  </si>
  <si>
    <t>Informes de auditoría elaborados y liberados</t>
  </si>
  <si>
    <t>2501008</t>
  </si>
  <si>
    <t>Servicio de control fiscal macro</t>
  </si>
  <si>
    <t>Este servicio se refiere al control en temas como las políticas públicas</t>
  </si>
  <si>
    <t>Número de informes y respuestas de control fiscal macro</t>
  </si>
  <si>
    <t>Informes y respuestas de control fiscal macro elaborados</t>
  </si>
  <si>
    <t>Informes con análisis sobre Iniciativas Legislativas realizadas</t>
  </si>
  <si>
    <t>2501009</t>
  </si>
  <si>
    <t>Servicio de investigación en el proceso de responsabilidad fiscal</t>
  </si>
  <si>
    <t>Servicio establecido para determinar y establecer la responsabilidad de los servidores públicos y de los particulares, cuando en el ejercicio de la gestión fiscal o con ocasión de ésta, causen por acción u omisión y en forma dolosa o culposa, un daño al patrimonio del Estado</t>
  </si>
  <si>
    <t>Número de fallos de responsabilidad fiscal</t>
  </si>
  <si>
    <t>Fallos de responsabilidad fiscal proferidos</t>
  </si>
  <si>
    <t>2502011</t>
  </si>
  <si>
    <t>Documentos de Seguimiento</t>
  </si>
  <si>
    <t>Documentos que permiten evaluar los alcances y logros de la política pública o derecho evaluado y proponer recomendaciones a las Entidades que la implementan, con el objeto que realicen los ajustes para garantizar el goce de derechos y/o la protección de los mismos</t>
  </si>
  <si>
    <t>2599044</t>
  </si>
  <si>
    <t>2599009</t>
  </si>
  <si>
    <t>2599010</t>
  </si>
  <si>
    <t>2599011</t>
  </si>
  <si>
    <t>2599012</t>
  </si>
  <si>
    <t>2599013</t>
  </si>
  <si>
    <t>2599014</t>
  </si>
  <si>
    <t>2599015</t>
  </si>
  <si>
    <t>2599016</t>
  </si>
  <si>
    <t>2599052</t>
  </si>
  <si>
    <t>2599053</t>
  </si>
  <si>
    <t>2599054</t>
  </si>
  <si>
    <t>2599055</t>
  </si>
  <si>
    <t>2599056</t>
  </si>
  <si>
    <t>2599058</t>
  </si>
  <si>
    <t>2599059</t>
  </si>
  <si>
    <t>2599060</t>
  </si>
  <si>
    <t>2599061</t>
  </si>
  <si>
    <t>2799061</t>
  </si>
  <si>
    <t>2701001</t>
  </si>
  <si>
    <t>Servicio de formación informal para aspirantes a servidores judiciales.</t>
  </si>
  <si>
    <t>Personas que aspiran a ser servidores de la rama judicial y cuentan con procesos de formación informal.</t>
  </si>
  <si>
    <t>Número de aspirantes</t>
  </si>
  <si>
    <t>Aspirantes que cuentan con el curso de ingreso para ser servidores judiciales.</t>
  </si>
  <si>
    <t>2701002</t>
  </si>
  <si>
    <t>Licencia y tarjeta profesional expedida</t>
  </si>
  <si>
    <t>Número de licencias y tarjetas profesionales tramitadas y expedidas por parte de la Rama Judicial para los abogados.</t>
  </si>
  <si>
    <t>Número de licencias y tarjetas profesionales</t>
  </si>
  <si>
    <t>2702001</t>
  </si>
  <si>
    <t>Servicio de información</t>
  </si>
  <si>
    <t>Servicio de información para los usuarios de la rama judicial.</t>
  </si>
  <si>
    <t>Consultas realizadas por parte de los usuarios de la Rama.</t>
  </si>
  <si>
    <t>Sistema de información jurisprudencial implementado.</t>
  </si>
  <si>
    <t>Audiencias virtuales realizadas.</t>
  </si>
  <si>
    <t>Expedientes electrónicos elaborados.</t>
  </si>
  <si>
    <t>Abogados litigantes registrados en el sistema.</t>
  </si>
  <si>
    <t>Puntos de atención información implementados.</t>
  </si>
  <si>
    <t>Sistema de conectividad en sedes implementado.</t>
  </si>
  <si>
    <t>2702002</t>
  </si>
  <si>
    <t>Servicio de educación informal a funcionarios acerca de la nuevas tecnologías.</t>
  </si>
  <si>
    <t>Formación a funcionarios en el uso de las nuevas herramientas tecnológicas</t>
  </si>
  <si>
    <t>Funcionarios capacitados</t>
  </si>
  <si>
    <t xml:space="preserve">Eventos de capacitación a funcionarios </t>
  </si>
  <si>
    <t>2799044</t>
  </si>
  <si>
    <t>2799009</t>
  </si>
  <si>
    <t>2799010</t>
  </si>
  <si>
    <t>2799011</t>
  </si>
  <si>
    <t>2799012</t>
  </si>
  <si>
    <t>2799013</t>
  </si>
  <si>
    <t>2799014</t>
  </si>
  <si>
    <t>2799015</t>
  </si>
  <si>
    <t>2799016</t>
  </si>
  <si>
    <t>2799052</t>
  </si>
  <si>
    <t>2799053</t>
  </si>
  <si>
    <t>Documentos de estrategias de posicionamiento y articulación interinstitucional implementados</t>
  </si>
  <si>
    <t>2799054</t>
  </si>
  <si>
    <t>2799055</t>
  </si>
  <si>
    <t>2799056</t>
  </si>
  <si>
    <t>2799058</t>
  </si>
  <si>
    <t>2799059</t>
  </si>
  <si>
    <t>Servicios de Información para la Gestión Administrativa</t>
  </si>
  <si>
    <t>2799060</t>
  </si>
  <si>
    <t>2701003</t>
  </si>
  <si>
    <t>Jurisdicciones con el modelo único de negocio implementado.</t>
  </si>
  <si>
    <t>Porcentaje de jurisdicciones</t>
  </si>
  <si>
    <t>2899061</t>
  </si>
  <si>
    <t>2802002</t>
  </si>
  <si>
    <t>Documento de Identidad</t>
  </si>
  <si>
    <t>Son los documentos emitidos por la registraduría para identificar al ciudadano Colombiano; podrán ser Registro civiles, Tarjetas de identidad o Cédulas de ciudadanía</t>
  </si>
  <si>
    <t>Número de documentos de identidad</t>
  </si>
  <si>
    <t>Documentos de identidad tramitados</t>
  </si>
  <si>
    <t>Registros civiles entregados</t>
  </si>
  <si>
    <t>Registros civiles grabados e incorporados a la base de datos</t>
  </si>
  <si>
    <t>Tarjetas de identidad tramitadas</t>
  </si>
  <si>
    <t>Cédulas de ciudadanía tramitadas</t>
  </si>
  <si>
    <t>2801001</t>
  </si>
  <si>
    <t>Servicio de educación informal en valores democráticos</t>
  </si>
  <si>
    <t>Se trata de capacitaciones que dicta la registraduría en cuanto a los procesos electorales, a la educación escolar básica para que comprendan en el ejercicio de la democracia.</t>
  </si>
  <si>
    <t>2801002</t>
  </si>
  <si>
    <t>Servicio de información de procesos electorales</t>
  </si>
  <si>
    <t>Los Servicio tecnológicos son todas las herramientas informáticas que se utilizan en las jornadas electorales, los cuales están en proceso de mejora.</t>
  </si>
  <si>
    <t>Número de plataformas tecnologícas</t>
  </si>
  <si>
    <t xml:space="preserve">Plataformas tecnológicas en funcionamiento </t>
  </si>
  <si>
    <t>2801003</t>
  </si>
  <si>
    <t>Servicio de organización de procesos electorales</t>
  </si>
  <si>
    <t>Corresponde a la gestión que realiza la registraduría para la organización de los eventos electorales</t>
  </si>
  <si>
    <t>Número de procesos electorales</t>
  </si>
  <si>
    <t>procesos electorales realizados</t>
  </si>
  <si>
    <t>2801004</t>
  </si>
  <si>
    <t>Son los documentos de carácter investigativo que emite la registraduría de temas como el ejercicio de la democracia y la identificación de la población.</t>
  </si>
  <si>
    <t xml:space="preserve">Documentos de investigación publicados </t>
  </si>
  <si>
    <t>Documentos de investigación publicados en temas del ejercicio de la democracia y la identificación de la población.</t>
  </si>
  <si>
    <t>2801005</t>
  </si>
  <si>
    <t>Corresponde a las resoluciones expedidas por la Registraduría en el que se dictan acciones a tomar frente a diferentes temas.</t>
  </si>
  <si>
    <t>Resoluciones frente a temas electorales expedidas</t>
  </si>
  <si>
    <t>2801006</t>
  </si>
  <si>
    <t>Servicio de divulgación de procesos electorales</t>
  </si>
  <si>
    <t>Corresponde a las campañas de divulgación, promoción y concientización que realiza la registraduría cuando se va a realizar una jornada electoral.</t>
  </si>
  <si>
    <t>2899044</t>
  </si>
  <si>
    <t>2899009</t>
  </si>
  <si>
    <t>2899010</t>
  </si>
  <si>
    <t>2899011</t>
  </si>
  <si>
    <t>2899012</t>
  </si>
  <si>
    <t>2899013</t>
  </si>
  <si>
    <t>2899014</t>
  </si>
  <si>
    <t>2899015</t>
  </si>
  <si>
    <t>2899016</t>
  </si>
  <si>
    <t>2899052</t>
  </si>
  <si>
    <t>2899053</t>
  </si>
  <si>
    <t>2899054</t>
  </si>
  <si>
    <t>2899055</t>
  </si>
  <si>
    <t>2899056</t>
  </si>
  <si>
    <t>2899058</t>
  </si>
  <si>
    <t>2899059</t>
  </si>
  <si>
    <t>2899060</t>
  </si>
  <si>
    <t>2802001</t>
  </si>
  <si>
    <t>Servicio tecnológicos para la producción de documentos de identificación</t>
  </si>
  <si>
    <t>Los Servicio tecnológicos son todas las herramientas informáticas que se utilizan para los procesos de identificación, los cuales están en proceso de mejora.</t>
  </si>
  <si>
    <t>Porcentaje de plataformas tecnológicas</t>
  </si>
  <si>
    <t>Plataformas tecnológicas en funcionamiento</t>
  </si>
  <si>
    <t>2999054</t>
  </si>
  <si>
    <t>2999009</t>
  </si>
  <si>
    <t>2901001</t>
  </si>
  <si>
    <t>Servicios forenses ajustados a estándares de calidad nacional e internacional.</t>
  </si>
  <si>
    <t>Certificaciones internacionales que permiten a Medicina Legal estar en los estandares de calidad internacional</t>
  </si>
  <si>
    <t>Laboratorios certificados y acreditados  con estándares de calidad nacional e internacional.</t>
  </si>
  <si>
    <t>Laboratorios certificados en sistemas integrados de gestión</t>
  </si>
  <si>
    <t>Nuevos laboratorios acreditados en sistemas integrados de gestión</t>
  </si>
  <si>
    <t>Laboratorios acreditados en sistemas integrados de gestión</t>
  </si>
  <si>
    <t>2901002</t>
  </si>
  <si>
    <t>Servicios de laboratorio forense</t>
  </si>
  <si>
    <t xml:space="preserve">25 diferentes tipos de laboratorios que realizan investigaciones especializadas. </t>
  </si>
  <si>
    <t>Investigaciones realizadas en laboratorios forenses</t>
  </si>
  <si>
    <t xml:space="preserve">Informes periciales realizados </t>
  </si>
  <si>
    <t>Análisis de muestras realizados</t>
  </si>
  <si>
    <t>2901003</t>
  </si>
  <si>
    <t>Laboratorio forense dotados</t>
  </si>
  <si>
    <t>Laboratorios forense dotado</t>
  </si>
  <si>
    <t>Elementos especializados adquiridos para laboratorios forenses</t>
  </si>
  <si>
    <t>Equipos especializados adquiridos para laboratorios forenses</t>
  </si>
  <si>
    <t>2901006</t>
  </si>
  <si>
    <t>Servicio de Investigación penal, criminalística y medicina legal</t>
  </si>
  <si>
    <t>Atención en investigación penal, criminalistica y medicina legal de eventos naturales, accidentes de tránsito, entre otros.</t>
  </si>
  <si>
    <t>Investigaciones penales, de criminalística y forense realizadas</t>
  </si>
  <si>
    <t>Necropsias realizadas</t>
  </si>
  <si>
    <t>Informes periciales de clínica y odontología forense realizados</t>
  </si>
  <si>
    <t>Informes periciales de psicología y psiquiatría forense realizados</t>
  </si>
  <si>
    <t>Equipos de trabajo interdisciplinario conformados</t>
  </si>
  <si>
    <t>Informes de investigador de campo realizados</t>
  </si>
  <si>
    <t>Informes de investigador de laboratorio realizados</t>
  </si>
  <si>
    <t>2901007</t>
  </si>
  <si>
    <t>Servicios de genética forense</t>
  </si>
  <si>
    <t xml:space="preserve">Técnicas empleadas en genética para la identificación de los individuos en base al análisis del ADN para generar evidencia científica de calidad y pertinencia en los temas asociados al delito sexual, enmarcados en el contexto y acción forense en Colombia. </t>
  </si>
  <si>
    <t>Casos de estudio de genética realizados</t>
  </si>
  <si>
    <t>Casos de genética criminalística evacuados</t>
  </si>
  <si>
    <t>Casos de genética que solicita ICBF evacuados</t>
  </si>
  <si>
    <t>2901008</t>
  </si>
  <si>
    <t>Documentos técnicos y científicos en medicina legal y ciencias forenses elaborados</t>
  </si>
  <si>
    <t>Documentos técnicos en medicina legal y ciencias forenses elaborados</t>
  </si>
  <si>
    <t>Documentos científicos en medicina legal y ciencias forenses elaborados</t>
  </si>
  <si>
    <t>Guías de la práctica forense realizadas</t>
  </si>
  <si>
    <t>Documentos con enfoque de género, derechos y/o diferencial realizados</t>
  </si>
  <si>
    <t>Propuestas de procedimientos mejorados elaboradas</t>
  </si>
  <si>
    <t>Documentos de búsqueda, investigación e identificación elaborados</t>
  </si>
  <si>
    <t>2901010</t>
  </si>
  <si>
    <t>Salas de necropsia dotadas</t>
  </si>
  <si>
    <t>Salas de Necropsias dotadas</t>
  </si>
  <si>
    <t>Salas de necropsias dotadas</t>
  </si>
  <si>
    <t>Cuartos de rayos X dotados</t>
  </si>
  <si>
    <t>Salas de necropsia renovadas</t>
  </si>
  <si>
    <t>Estaciones de trabajo especializadas dotadas</t>
  </si>
  <si>
    <t>Cuartos de refrigeración y congelación instalados</t>
  </si>
  <si>
    <t>2901011</t>
  </si>
  <si>
    <t>Certificaciones otorgadas a peritos forenses</t>
  </si>
  <si>
    <t>Certificados a peritos otorgados</t>
  </si>
  <si>
    <t>Esquemas de revisión y validación a las certificaciones realizadas</t>
  </si>
  <si>
    <t>Estándares genéricos de competencias revisados</t>
  </si>
  <si>
    <t>Instrumentos de evaluación validados</t>
  </si>
  <si>
    <t>2901012</t>
  </si>
  <si>
    <t>Servicio de acreditación de organismo de evaluación y certificación de peritos forenses en Colombia</t>
  </si>
  <si>
    <t>Número de acreditaciones</t>
  </si>
  <si>
    <t>Acreditaciones obtenidas como ISO/IEC (Certificación Obtenida como Organismo de Evaluación y Certificación de peritos forenses en Colombia)</t>
  </si>
  <si>
    <t>2901013</t>
  </si>
  <si>
    <t>Servicio de recuperación de cadaveres</t>
  </si>
  <si>
    <t>Número de cadáveres</t>
  </si>
  <si>
    <t>Personas o cadáveres recuperados, identificados y/o entregados</t>
  </si>
  <si>
    <t>Personas vivas identificadas</t>
  </si>
  <si>
    <t>Cadáveres recuperados</t>
  </si>
  <si>
    <t>Cadáveres identificados</t>
  </si>
  <si>
    <t>Cadáveres entregados dignamente</t>
  </si>
  <si>
    <t>2901014</t>
  </si>
  <si>
    <t>Servicio de identificación de cadaveres</t>
  </si>
  <si>
    <t>Propuestas de investigación aprobadas</t>
  </si>
  <si>
    <t>Proyectos de investigación ejecutados</t>
  </si>
  <si>
    <t>2901015</t>
  </si>
  <si>
    <t>Servicio de entrega de cadaveres</t>
  </si>
  <si>
    <t>Cotejos dactiloscópicos realizados</t>
  </si>
  <si>
    <t xml:space="preserve">Interconsultas al Sistema Central AFIS - Sistema de identificación automática de huellas dactilares- realizadas. </t>
  </si>
  <si>
    <t>Necrodactilias digitalizadas realizadas</t>
  </si>
  <si>
    <t>Reseñas digitalizadas</t>
  </si>
  <si>
    <t>2901016</t>
  </si>
  <si>
    <t>Servicio de asistencia técnica para la formulación de proyectos.</t>
  </si>
  <si>
    <t>Gestión de propuestas y proyectos de investigación,  se asesora a los investigadores en las etapas previas a la consolidación del proyecto</t>
  </si>
  <si>
    <t>Número de propuestas</t>
  </si>
  <si>
    <t>Grupos investigativos dotados</t>
  </si>
  <si>
    <t>Elementos especializados adquiridos para la investigación penal y criminalística</t>
  </si>
  <si>
    <t>Equipos especializados adquiridos para la investigación penal y criminalística</t>
  </si>
  <si>
    <t>2999044</t>
  </si>
  <si>
    <t>2999010</t>
  </si>
  <si>
    <t>2999011</t>
  </si>
  <si>
    <t>2999012</t>
  </si>
  <si>
    <t>2999013</t>
  </si>
  <si>
    <t>2999014</t>
  </si>
  <si>
    <t>2999015</t>
  </si>
  <si>
    <t>2999016</t>
  </si>
  <si>
    <t>2999055</t>
  </si>
  <si>
    <t>2999056</t>
  </si>
  <si>
    <t>2999057</t>
  </si>
  <si>
    <t>2999058</t>
  </si>
  <si>
    <t>2999059</t>
  </si>
  <si>
    <t>2999061</t>
  </si>
  <si>
    <t>2999062</t>
  </si>
  <si>
    <t>2999063</t>
  </si>
  <si>
    <t>3202037</t>
  </si>
  <si>
    <t>Servicio de recuperación de cuerpos de agua lénticos y lóticos</t>
  </si>
  <si>
    <t xml:space="preserve">Incluye las actividades para recuperar la capacidad hidráulica de cuerpos de agua con miras a recuperar sus servicios ecosistémicos, entre ellos, prevención de inudaciones, oferta de agua,  la capacidad de almacenamiento de agua, conectividad hidráulica, hábitat para especies acuáticas </t>
  </si>
  <si>
    <t>Hectáreas de cuerpos de agua</t>
  </si>
  <si>
    <t xml:space="preserve">Extensión de cuerpos de agua recuperados </t>
  </si>
  <si>
    <t>3206013</t>
  </si>
  <si>
    <t>Servicio de rehabilitación de ecosistemas con especies forestales dendroenergeticas</t>
  </si>
  <si>
    <t>Incluye el establecimiento de plantaciones forestales con especies dendroenergéticas, para proveer energía calórica (Leña) y rehabilitar ecosistemas degradados por acciones antrópicas.</t>
  </si>
  <si>
    <t>Hectáreas de plantaciones</t>
  </si>
  <si>
    <t>Plantaciones forestales Dendroenergeticas establecidas</t>
  </si>
  <si>
    <t>3202032</t>
  </si>
  <si>
    <t xml:space="preserve">Servicio de prevención, vigilancia y control de las áreas protegidas </t>
  </si>
  <si>
    <t>Incluye el desarrollo de actividades necesarias para el ejercicio de la autoridad ambiental en las áreas protegidas </t>
  </si>
  <si>
    <t xml:space="preserve">Hectáreas de áreas </t>
  </si>
  <si>
    <t>Áreas cubiertas con jornadas de vigilancia</t>
  </si>
  <si>
    <t>3207006</t>
  </si>
  <si>
    <t>Servicio de restauración ecológica de ecosistemas marino costeros</t>
  </si>
  <si>
    <t>Acciones orientadas a restablecer los ecosistemas de manglares degradados a una condición similar al ecosistema pre disturbio respecto a su composición, estructura y funcionamiento. Además el ecosistema resultante debe ser un sistema auto sostenible y debe garantizar la conservación de especies, del ecosistema en general así como de la mayoría de sus bienes y Servicio.</t>
  </si>
  <si>
    <t>Número de ecosistemas</t>
  </si>
  <si>
    <t>Ecosistemas marino costeros en proceso de restauración</t>
  </si>
  <si>
    <t>Corales en proceso de restauración</t>
  </si>
  <si>
    <t>Pastos marinos en proceso de restauración</t>
  </si>
  <si>
    <t>Ecosistemas de importancia en mares y litorales en proceso de restauración</t>
  </si>
  <si>
    <t>Playas marinas en proceso de restauración</t>
  </si>
  <si>
    <t>3202016</t>
  </si>
  <si>
    <t>Servicio de erradicación de cultivos ilícitos</t>
  </si>
  <si>
    <t>Acciones orientadas a la erradicación de cultivos ilícitos para evitar la resiembra, estabilidad y expansión de los mismos, generando alternativas lícitas de desarrollo.</t>
  </si>
  <si>
    <t>Hectárea de áreas</t>
  </si>
  <si>
    <t>Áreas saneadas de cultivos de uso ilícito</t>
  </si>
  <si>
    <t>3202008</t>
  </si>
  <si>
    <t>Servicio de administración y manejo de áreas protegidas</t>
  </si>
  <si>
    <t>Incluye el desarrollo de actividades necesarias para administrar y manejar las áreas pertenecientes al Sistema Nacional de Áreas Protegidas, así como determinar el uso y el funcionamiento de las mismas</t>
  </si>
  <si>
    <t>Hectáreas de áreas</t>
  </si>
  <si>
    <t xml:space="preserve">Áreas administradas </t>
  </si>
  <si>
    <t>3202011</t>
  </si>
  <si>
    <t>Servicio de registro de áreas protegidas</t>
  </si>
  <si>
    <t>Incluye el registro de las áreas protegidas del Sistema Nacional de Áreas Protegidas en cada una de sus categorías en el Registro Único Nacional de Áreas Protegidas – RUNAP.</t>
  </si>
  <si>
    <t>Áreas protegidas registradas en el Registro Único Nacional de Áreas Protegidas</t>
  </si>
  <si>
    <t>3202012</t>
  </si>
  <si>
    <t>Servicio de protección de ecosistemas</t>
  </si>
  <si>
    <t xml:space="preserve">Incluye las acciones orientadas a la administración y manejo de áreas bajo el control de las corporaciones autónomas regionales y de las corporaciones de desarrollo sostenible </t>
  </si>
  <si>
    <t>Áreas de ecosistemas protegidas</t>
  </si>
  <si>
    <t>3204013</t>
  </si>
  <si>
    <t>Servicio de modelamiento para la conservación de la biodiversidad</t>
  </si>
  <si>
    <t xml:space="preserve">Pendiente </t>
  </si>
  <si>
    <t xml:space="preserve">Áreas monitoreadas </t>
  </si>
  <si>
    <t>3202005</t>
  </si>
  <si>
    <t xml:space="preserve">Servicio de restauración de ecosistemas </t>
  </si>
  <si>
    <t>Incluye el restablecimiento del ecosistema degradado a una condición similar al ecosistema pre disturbio respecto a su composición, estructura, y funcionamiento. </t>
  </si>
  <si>
    <t>Áreas en proceso de restauración</t>
  </si>
  <si>
    <t>Áreas en proceso restauración aisladas</t>
  </si>
  <si>
    <t>Áreas en proceso restauración en mantenimiento</t>
  </si>
  <si>
    <t>Áreas en proceso de restauración con seguimiento</t>
  </si>
  <si>
    <t>3202006</t>
  </si>
  <si>
    <t>Servicio de reforestación de ecosistemas</t>
  </si>
  <si>
    <t>Acciones orientadas a la siembra, mantenimiento y monitoreo de especies vegetales que cumplen una función especifica en el área, sin buscar el restablecimiento del ecosistema inicial. </t>
  </si>
  <si>
    <t>Plantaciones forestales realizadas</t>
  </si>
  <si>
    <t>Plantaciones forestales aisladas</t>
  </si>
  <si>
    <t>Plantaciones forestales mantenidas</t>
  </si>
  <si>
    <t>Plantaciones forestales con seguimiento</t>
  </si>
  <si>
    <t>3202018</t>
  </si>
  <si>
    <t>Servicio declaración de áreas protegidas</t>
  </si>
  <si>
    <t>Acciones orientadas a la designación de un área definida geográficamente como un área protegida con el fin de conservar el ecosistema. </t>
  </si>
  <si>
    <t>Hectáreas de nuevas áreas</t>
  </si>
  <si>
    <t xml:space="preserve">Nuevas áreas declaradas protegidas </t>
  </si>
  <si>
    <t>Áreas protegidas ampliadas</t>
  </si>
  <si>
    <t>3205019</t>
  </si>
  <si>
    <t>Obras para el control y reducción de la erosión</t>
  </si>
  <si>
    <t xml:space="preserve">Incluye la realización de obras para el control de erosión, como el tratamiento de regulación de la escorrentía superficial, los tratamientos de regulación de flujo hídrico en cauces, el incremento de infiltraciones, los tratamienos lineales, y la reforestacion. </t>
  </si>
  <si>
    <t>Metros cuadrados de área intervenida</t>
  </si>
  <si>
    <t>Extensión de obras para el control y reducción de la erosión construidas</t>
  </si>
  <si>
    <t>3205020</t>
  </si>
  <si>
    <t>Obras para reducir el riesgo de avenidas torrenciales</t>
  </si>
  <si>
    <t xml:space="preserve">Incluye la construcción de obras para el control de avenidas torrenciales, como diques transversales, diques longitudinales y reforestacion de cauces ,obras para disipación de energía </t>
  </si>
  <si>
    <t xml:space="preserve"> Sección hidraulica conformada</t>
  </si>
  <si>
    <t>3203044</t>
  </si>
  <si>
    <t>Servicio de delimitación de rondas hídricas.</t>
  </si>
  <si>
    <t xml:space="preserve">Incluye las acciones y elaboración de estudios  técnicos orientados a la delimitación de las rondas hídricas. </t>
  </si>
  <si>
    <t>Metros de delimitación de rondas hídricas.</t>
  </si>
  <si>
    <t>Rondas hídricas delimitadas.</t>
  </si>
  <si>
    <t>Mapas con delimitación de rondas hídricas.</t>
  </si>
  <si>
    <t>Documento con la definición de usos del suelo en las rondas hídricas.</t>
  </si>
  <si>
    <t>3203047</t>
  </si>
  <si>
    <t>Obras y medidas de adecuación hidráulica.</t>
  </si>
  <si>
    <t xml:space="preserve">Consiste en la construcción de obras en los cauces de ríos y quebradas para la estabilización y protección de sus márgenes, con el propósito de garantizar unas condiciones de caudales y velocidad definidas  </t>
  </si>
  <si>
    <t>metros de adecuación de obras hidráulicas</t>
  </si>
  <si>
    <t>Obras hidráulicas construidas.</t>
  </si>
  <si>
    <t>3207012</t>
  </si>
  <si>
    <t>Gaviones construidos</t>
  </si>
  <si>
    <t>Kilometros cuadrados de gaviones</t>
  </si>
  <si>
    <t>3207013</t>
  </si>
  <si>
    <t xml:space="preserve">Muro grueso construido para contener la fuerza del agua, embalsarla o reducirla </t>
  </si>
  <si>
    <t>Metros de diques</t>
  </si>
  <si>
    <t xml:space="preserve">Diques construidos </t>
  </si>
  <si>
    <t>3207014</t>
  </si>
  <si>
    <t>Espolones construidos</t>
  </si>
  <si>
    <t>Muro construido en la orilla de un río o del mar para contener las aguas</t>
  </si>
  <si>
    <t>Metros de espolones</t>
  </si>
  <si>
    <t xml:space="preserve">Espolones construidos </t>
  </si>
  <si>
    <t>3207015</t>
  </si>
  <si>
    <t>Tajamares construidos</t>
  </si>
  <si>
    <t xml:space="preserve">Construcción curva o en ángulo para cortar la corriente del agua o repartir la presión de la misma </t>
  </si>
  <si>
    <t>Metros de tajamares</t>
  </si>
  <si>
    <t>3205009</t>
  </si>
  <si>
    <t>Barreras rompe vientos recuperadas</t>
  </si>
  <si>
    <t>Hileras de árboles o arbustos de diferentes alturas que forman una barrera, opuesta a la dirección predominante del viento, alta y densa que se constituye en un obstáculo al paso del viento.</t>
  </si>
  <si>
    <t>Volúmen de barreras rompevientos</t>
  </si>
  <si>
    <t>Barreras rompe vientos</t>
  </si>
  <si>
    <t>3205018</t>
  </si>
  <si>
    <t>Obras para la prevención y control de movimientos en masa</t>
  </si>
  <si>
    <t xml:space="preserve">Incluye la realización de obras para la prevención y control de remoción en masa, como la remoción y conformación del perfil del terreno o talud, el control de drenaje e infiltración, las estructuras de contención para suelos o rocas, la protección de la superficie del talud con vegetación, la protección de la superficie del talud con revestimiento, y las obras para el control de material caído o deslizado. </t>
  </si>
  <si>
    <t xml:space="preserve">Área intervenida </t>
  </si>
  <si>
    <t>Extensión de obras de para estabilización de taludes construidas</t>
  </si>
  <si>
    <t>3203043</t>
  </si>
  <si>
    <t>Obras de recarga artificial de acuíferos</t>
  </si>
  <si>
    <t xml:space="preserve">Consiste en la construcción de obras en las zonas de recarga de acuíferos con el fin de favorecer el aumento de la infiltración del agua superficial y su recarga al acuífero </t>
  </si>
  <si>
    <t>Número de obras de recarga</t>
  </si>
  <si>
    <t xml:space="preserve">Extensión de las obras de recarga de acuíferos construidas </t>
  </si>
  <si>
    <t>3299009</t>
  </si>
  <si>
    <t>3299010</t>
  </si>
  <si>
    <t>3299061</t>
  </si>
  <si>
    <t>3202039</t>
  </si>
  <si>
    <t>Servicio de dragado</t>
  </si>
  <si>
    <t>Acciones orientadas a extraer materiales o escombros de un cuerpo de agua.</t>
  </si>
  <si>
    <t>Metros cúbicos de dragado</t>
  </si>
  <si>
    <t>Dragado realizado</t>
  </si>
  <si>
    <t>Extensión de obras para estabilización de taludes construidas</t>
  </si>
  <si>
    <t>3203046</t>
  </si>
  <si>
    <t>Servicio de dragado.</t>
  </si>
  <si>
    <t xml:space="preserve">Incluye acciones orientadas a extraer materiales o escombros de un cuerpo de agua. </t>
  </si>
  <si>
    <t>Dragado realizado.</t>
  </si>
  <si>
    <t xml:space="preserve">Material de dragado dispuesto. </t>
  </si>
  <si>
    <t>Extensión de obras de adecuación hidráulica</t>
  </si>
  <si>
    <t>3203021</t>
  </si>
  <si>
    <t>Cartografía ambiental temática</t>
  </si>
  <si>
    <t xml:space="preserve">Incluye las acciones orientadas al estudio y a la elaboración de mapas a diferentes escalas sobre temáticas ambientales </t>
  </si>
  <si>
    <t>Mapa ambientales temáticos realizados</t>
  </si>
  <si>
    <t>Mapa de vulnerabilidad de acuíferos a la contaminación realizado</t>
  </si>
  <si>
    <t>Mapa de usuarios del recurso hídrico realizado</t>
  </si>
  <si>
    <t>Mapa de calidad del agua realizado</t>
  </si>
  <si>
    <t>Mapa de oferta hídrica realizado</t>
  </si>
  <si>
    <t>3203022</t>
  </si>
  <si>
    <t>Servicio de zonificación ambiental</t>
  </si>
  <si>
    <t>Acciones orientadas a la determinación de zonas esenciales para el manejo de las cuencas</t>
  </si>
  <si>
    <t>Mapa de zonificación ambiental del plan de ordenación y manejo ambiental de cuenca hidrográfica elaborado</t>
  </si>
  <si>
    <t>3203023</t>
  </si>
  <si>
    <t>Servicio de manejo de datos hidrometeorológicos y de calidad del agua</t>
  </si>
  <si>
    <t>Hardware y software para la transmisión, captura, almacenamiento y difusión de datos e información hidrológica, meteorológica y de calidad del agua</t>
  </si>
  <si>
    <t>Número de sistemas de almacenamiento de datos hidrometeorológicos</t>
  </si>
  <si>
    <t>Sistema de almacenamiento de datos hidrometeorológicos en funcionamiento</t>
  </si>
  <si>
    <t>Serie de datos generada</t>
  </si>
  <si>
    <t>3203024</t>
  </si>
  <si>
    <t>Incluye la construcción de laboratorios con el fin de contribuir con la generación de información que contribuya al conocimiento de los procesos de deterioro, contaminación o  recuperación de los recursos biofísicos del país</t>
  </si>
  <si>
    <t>3203025</t>
  </si>
  <si>
    <t>Laboratorios construidos y dotados</t>
  </si>
  <si>
    <t xml:space="preserve">Incluye la construcción de laboratorios con el fin de contribuir con la generación de información que contribuya al conocimiento de los procesos de deterioro, contaminación o  recuperación de los recursos biofísicos del país. A su vez, contiene la dotación a la infraestructura construida. </t>
  </si>
  <si>
    <t xml:space="preserve">Laboratorios construidos y dotados </t>
  </si>
  <si>
    <t>3203026</t>
  </si>
  <si>
    <t>Laboratorios mejorados y dotados</t>
  </si>
  <si>
    <t>Obra destinadas a corregir, renovar u optimizar las instalaciones existentes, a fin de garantizar mejores condiciones del laboratorio o a ampliar su capacidad analítica. A su vez, contiene la dotación a la infraestructura mejorada</t>
  </si>
  <si>
    <t>3202001</t>
  </si>
  <si>
    <t>Documentos de lineamientos técnicos para la conservación de la biodiversidad y sus servicios eco sistémicos</t>
  </si>
  <si>
    <t>Documentos cuyo objetivo es brindar directrices para la conservación de una o varias especies (terrestres, dulceacuícolas o marinas) y de ecosistemas de importancia estratégica para el país.</t>
  </si>
  <si>
    <t>Documentos de lineamientos técnicos para compensaciones por perdida de biodiversidad realizados</t>
  </si>
  <si>
    <t xml:space="preserve">Documentos de lineamientos técnicos con esquemas de pagos por Servicio ambientales formulados </t>
  </si>
  <si>
    <t>Documentos con lineamientos técnicos de zonificación formulados</t>
  </si>
  <si>
    <t>Documentos de lineamientos técnicos de restauración de ecosistemas a nivel nacional diseñados</t>
  </si>
  <si>
    <t>Documentos de lineamientos técnicos para el manejo de especies invasoras elaborados</t>
  </si>
  <si>
    <t xml:space="preserve">Documentos de lineamientos técnicos con el manejo de especies de fauna y flora elaborados </t>
  </si>
  <si>
    <t xml:space="preserve">Documentos de lineamientos técnicos con acuerdos para uso y tenencia de parques elaborados </t>
  </si>
  <si>
    <t>Documentos de lineamientos técnicos con instrumentos económicos y financieros realizados</t>
  </si>
  <si>
    <t>Documentos de lineamientos técnicos para el manejo de las áreas protegidas diseñados</t>
  </si>
  <si>
    <t>3202002</t>
  </si>
  <si>
    <t>Documentos de planeación para la conservación de la biodiversidad y sus servicios eco sistémicos</t>
  </si>
  <si>
    <t xml:space="preserve">Documentos de planeación de biodiversidad y sus Servicio ecosistemicos formulados </t>
  </si>
  <si>
    <t xml:space="preserve">Documentos de planeación para el uso y manejo de reservas forestales protectoras formulados </t>
  </si>
  <si>
    <t xml:space="preserve">Documentos de planeación para el uso sostenible de especies silvestres elaborados </t>
  </si>
  <si>
    <t xml:space="preserve">Documentos de planeación para  la salvaguarda de recursos genéticos elaborados </t>
  </si>
  <si>
    <t>Documentos de planeación con el programa de pagos de Servicio ambientales implementados</t>
  </si>
  <si>
    <t>3202003</t>
  </si>
  <si>
    <t>Documentos de política para la conservación de la biodiversidad y sus servicio eco sistémicos</t>
  </si>
  <si>
    <t>Incluye la realización de los documentos de política orientados a  conservación de la biodiversidad y sus Servicio eco sistémicos</t>
  </si>
  <si>
    <t xml:space="preserve">Documentos de política realizados </t>
  </si>
  <si>
    <t xml:space="preserve">Documentos de política sobre la conservación de la biodiversidad y los servicios ecosistémicos elaborado </t>
  </si>
  <si>
    <t>Documentos de política en el marco del uso, manejo de la biodiversidad y los servicios ecosistémicos elaborado</t>
  </si>
  <si>
    <t>Documentos de política para el manejo de las situaciones asociados a uso, ocupación y tenencia en áreas protegidas realizados</t>
  </si>
  <si>
    <t>3202004</t>
  </si>
  <si>
    <t>Documentos de investigación para la conservación de la biodiversidad y sus servicios eco sistémicos</t>
  </si>
  <si>
    <t>Incluye la elaboración de documentos orientados a ampliar el conocimiento para la preservación, uso, y restauración de la biodiversidad y sus Servicio eco sistémicos.</t>
  </si>
  <si>
    <t xml:space="preserve">Documentos de investigación de especies elaborados </t>
  </si>
  <si>
    <t xml:space="preserve">Documentos de investigación sobre el estado de poblaciones de fauna y flora elaborados </t>
  </si>
  <si>
    <t>3203002</t>
  </si>
  <si>
    <t>Documentos de planeación para la gestión integral del recurso hídrico</t>
  </si>
  <si>
    <t>Documentos de la fase de prospectiva y zonificación del plan de ordenación y manejo ambiental de cuenca hidrográfica elaborados</t>
  </si>
  <si>
    <t>Documentos de la fase de formulación del plan de ordenación y manejo ambiental de cuenca hidrográfica elaborados</t>
  </si>
  <si>
    <t>Documentos con el componente programático  del plan de ordenación y manejo ambiental de cuenca hidrográfica elaborados</t>
  </si>
  <si>
    <t>Documentos de planeación del plan de ordenación y manejo ambiental de cuenca hidrográfica elaborados</t>
  </si>
  <si>
    <t>Documentos de la fase de aprestamiento del Plan de manejo ambiental de acuífero elaborados</t>
  </si>
  <si>
    <t>Documentos de la fase de diagnóstico del Plan de manejo ambiental de acuífero elaborados</t>
  </si>
  <si>
    <t>Documentos con plan de manejo ambiental de acuíferos formulados</t>
  </si>
  <si>
    <t>Documento con plan de manejo de microcuencas formulados</t>
  </si>
  <si>
    <t>Documentos de los planes estratégicos de macrocuencas elaborados</t>
  </si>
  <si>
    <t>Documento con plan ordenamiento del recurso hídrico formulados</t>
  </si>
  <si>
    <t>Cuerpos de agua con plan de ordenamiento del recurso hídrico formulados</t>
  </si>
  <si>
    <t>Documentos de planeación para el ordenamiento del recurso hídrico formulados</t>
  </si>
  <si>
    <t>Documentos de planeación para el ordenamiento del recurso hídrico en formulación</t>
  </si>
  <si>
    <t>Documentos de planeación para la ordenación y manejo ambiental de cuenca hidrográfica adoptados</t>
  </si>
  <si>
    <t>Documentos de la fase de aprestamiento del plan de ordenación y manejo ambiental de cuenca hidrográfica elaborados</t>
  </si>
  <si>
    <t>Documentos de la fase diagnóstico del plan de ordenación y manejo ambiental de cuenca hidrográfica elaborados</t>
  </si>
  <si>
    <t>3203003</t>
  </si>
  <si>
    <t>Documentos de política para la gestión integral del recurso hídrico</t>
  </si>
  <si>
    <t xml:space="preserve">Incluye la realización de los documentos de política orientados a la gestión integral del recurso hídrico. </t>
  </si>
  <si>
    <t>Documentos de política realizados</t>
  </si>
  <si>
    <t xml:space="preserve">Documentos de política relacionados con la calidad, uso y planificación del recurso hídrico  formulados </t>
  </si>
  <si>
    <t xml:space="preserve">Documentos de política relacionados con la calidad, uso y planificación del recurso hídrico adoptados </t>
  </si>
  <si>
    <t>3203004</t>
  </si>
  <si>
    <t>Documentos normativos para la gestión integral del recurso hídrico</t>
  </si>
  <si>
    <t>Incluye la realización de los documentos de contenido normativo para la reglamentación de las políticas ambientales y demás lineamientos técnicos del programa.</t>
  </si>
  <si>
    <t>Número de resoluciones</t>
  </si>
  <si>
    <t>Resoluciones relacionadas con calidad, uso y planificación del recurso hídrico expedidas</t>
  </si>
  <si>
    <t>3203005</t>
  </si>
  <si>
    <t xml:space="preserve">Documentos de estudios técnicos regionales sobre recurso hídrico </t>
  </si>
  <si>
    <t xml:space="preserve">Incluye la elaboración de estudios sobre la distribución, la oferta, la demanda y la calidad del recurso hídrico </t>
  </si>
  <si>
    <t xml:space="preserve">Documentos de estudios técnicos realizados </t>
  </si>
  <si>
    <t>Documentos de estudios técnicos con determinación de objetivos de calidad para cuerpos de agua adoptados</t>
  </si>
  <si>
    <t xml:space="preserve">Documentos de estudios técnicos  con determinación de metas de reducción de carga contaminante para cuerpos de agua publicados </t>
  </si>
  <si>
    <t xml:space="preserve">Documentos de estudios técnicos con información consolidada de demanda de agua en cuerpos de agua publicados </t>
  </si>
  <si>
    <t>Documentos de estudios técnicos con los resultados de la implementación del plan de ordenamiento del recurso hídrico publicados</t>
  </si>
  <si>
    <t>Documentos de estudios técnicos de la evaluación Regional del Agua realizados</t>
  </si>
  <si>
    <t>3203006</t>
  </si>
  <si>
    <t>Servicio de asistencia técnica relacionado con calidad, uso y planificación del recurso hídrico</t>
  </si>
  <si>
    <t xml:space="preserve">Incluye el acompañamiento a las entidades territoriales y a las autoridades ambientales en la difusión de herramientas para la gestión integral del recurso hídrico </t>
  </si>
  <si>
    <t>Número de talleres</t>
  </si>
  <si>
    <t xml:space="preserve">Talleres realizados </t>
  </si>
  <si>
    <t>3203007</t>
  </si>
  <si>
    <t>Servicio de seguimiento y control a usuarios del recurso hídrico</t>
  </si>
  <si>
    <t xml:space="preserve">Corresponde a las actividades de seguimiento y control realizado a los usuarios del recurso hídrico </t>
  </si>
  <si>
    <t>Número de registros de usuarios</t>
  </si>
  <si>
    <t>Registro de usuarios del recurso hídrico realizado</t>
  </si>
  <si>
    <t>Visitas de seguimiento y control realizadas</t>
  </si>
  <si>
    <t>3203008</t>
  </si>
  <si>
    <t>Servicio de monitoreo hidrológico</t>
  </si>
  <si>
    <t xml:space="preserve">Incluye el monitoreo a aguas superficiales y subterráneas con el fin de cuantificar los recursos de agua del país y generar la línea base necesaria para consolidar proyecciones de estos recursos a mediano y largo plazo. Así mismo, se utiliza para la administración del agua que realizan las autoridades ambientales. </t>
  </si>
  <si>
    <t>Visitas de monitoreo del recurso hídrico</t>
  </si>
  <si>
    <t xml:space="preserve">Inventario de puntos de agua subterránea </t>
  </si>
  <si>
    <t>Documentos con Informes de visitas de monitoreo realizados</t>
  </si>
  <si>
    <t>3203009</t>
  </si>
  <si>
    <t>Servicio de caracterización de la calidad del agua</t>
  </si>
  <si>
    <t>Incluye la medición de la oferta y demanda de agua en detalle suficiente para asignar eficientey eficazmente el recurso hídrico a nivel de cuencas priorizadas aguas superficiales, subterráneas y marino costeras.</t>
  </si>
  <si>
    <t>Documento con análisis de la calidad del recurso hídrico</t>
  </si>
  <si>
    <t>Parámetros físico químicos en cuerpos de agua analizados</t>
  </si>
  <si>
    <t>Parámetros físico químicos en vertimientos analizados</t>
  </si>
  <si>
    <t xml:space="preserve">Puntos de monitoreo de parámetros de calidad de agua in situ </t>
  </si>
  <si>
    <t>3203010</t>
  </si>
  <si>
    <t>Servicio de modelación hidráulica</t>
  </si>
  <si>
    <t xml:space="preserve">Acciones orientadas al diseño e implementación de modelos hidráulicos que contengan la caracterización de la variación espacial y temporal de la velocidad y profundidad del agua </t>
  </si>
  <si>
    <t>Modelos hidráulicos implementados</t>
  </si>
  <si>
    <t>3203011</t>
  </si>
  <si>
    <t>Servicio de modelación hidrológica</t>
  </si>
  <si>
    <t>Acciones orientadas al diseño e implementación de modelos hidrológicos en los que se representan las cuencas hidrográficas y cada uno de los componentes del ciclo hidrológico con el fin de facilitar el ordenamiento del territorio y la toma de decisiones</t>
  </si>
  <si>
    <t>Número de modelos hidrológicos</t>
  </si>
  <si>
    <t>Modelos hidrológicos implementados</t>
  </si>
  <si>
    <t>3203012</t>
  </si>
  <si>
    <t>Servicio de modelación de calidad del agua y de sedimentos</t>
  </si>
  <si>
    <t>Consiste en la generación de información sobre la simulación del comportamiento y los cambios en la concentración transportados por el agua</t>
  </si>
  <si>
    <t>Modelos de calidad del agua y de sedimentos implementados</t>
  </si>
  <si>
    <t>3205014</t>
  </si>
  <si>
    <t>Obras para el control de erosión</t>
  </si>
  <si>
    <t xml:space="preserve">Incluye la realización de obras para el control de erosión, como el tratamiento de regulación de la escorrentía superficial, los tratamientos de regulación de flujo hídrico en cauces, el incremento de infiltraciones, los tratamientos lineales, y la reforestación. </t>
  </si>
  <si>
    <t>Población directa beneficiada</t>
  </si>
  <si>
    <t>3205015</t>
  </si>
  <si>
    <t>Documentos de estudios técnicos hidrológicos e hidrogeológicos</t>
  </si>
  <si>
    <t>Incluye la elaboración de estudios técnicos hidrológicos e hidrogeológicos como insumo para la toma de decisiones</t>
  </si>
  <si>
    <t xml:space="preserve">Documentos de estudios técnicos hidrológicos e hidrogeológicos elaborados </t>
  </si>
  <si>
    <t>3205016</t>
  </si>
  <si>
    <t>Documentos de estudios técnicos geológicos y geotécnicos</t>
  </si>
  <si>
    <t>Incluye la elaboración de estudios técnicos  geológicos y geotécnicos como insumo para la toma de decisiones</t>
  </si>
  <si>
    <t xml:space="preserve">Documentos de estudios técnicos geológicos y geotécnicos elaborados </t>
  </si>
  <si>
    <t>3205017</t>
  </si>
  <si>
    <t>Documentos con diseños de obra para la reducción y mitigación del riesgo de desastres</t>
  </si>
  <si>
    <t xml:space="preserve">Incluye la elaboración de documentos con diseños de obra para la reducción y mitigación del riesgo de desastres </t>
  </si>
  <si>
    <t xml:space="preserve">Documentos con diseños de obra para la reducción y mitigación del riesgo de desastres elaborados </t>
  </si>
  <si>
    <t>3205006</t>
  </si>
  <si>
    <t>Servicio de divulgación y socialización ambiental en el marco del ordenamiento ambiental territorial</t>
  </si>
  <si>
    <t>Acciones orientadas a difundir la información ambiental en el marco del ordenamiento ambiental territorial </t>
  </si>
  <si>
    <t>3205007</t>
  </si>
  <si>
    <t>Servicio de generación de alertas tempranas para la gestión del riesgo de desastres</t>
  </si>
  <si>
    <t xml:space="preserve">Acciones orientadas a la generación de alertas para la gestión del riesgo de desastres </t>
  </si>
  <si>
    <t>Número de sistemas de alertas temprana</t>
  </si>
  <si>
    <t>Sistemas de alertas tempranas para la gestión del riesgo de desastres diseñados</t>
  </si>
  <si>
    <t>Sistemas de alertas tempranas para la gestión del riesgo de desastres implementados</t>
  </si>
  <si>
    <t>Sistemas de alertas tempranas para la gestión del riesgo de desastres fortalecidos</t>
  </si>
  <si>
    <t>3202013</t>
  </si>
  <si>
    <t>Servicio de autorización de comercio internacional de especies amenazadas de fauna y flora silvestres</t>
  </si>
  <si>
    <t xml:space="preserve">Incluye la elaboración de documentos orientados a la regular la exportación, reexportación e importación de animales y plantas vivos o muertos, y sus partes y derivados, de aquellas especies incluidas en los apéndices de la convención. </t>
  </si>
  <si>
    <t>Documentos de autorización sobre Comercio Internacional de Especies Amenazadas de Fauna y Flora Silvestres elaborados</t>
  </si>
  <si>
    <t>3202014</t>
  </si>
  <si>
    <t>Servicio de educación informal en el marco de la conservación de la biodiversidad y los Servicio ecostémicos</t>
  </si>
  <si>
    <t xml:space="preserve">Corresponde a las capacitaciones destinadas a los agentes ambientales en el marco de la conservación de la biodiversidad y los Servicio ecosistemicos.  </t>
  </si>
  <si>
    <t xml:space="preserve">Documento con plan de educación ambiental elaborado </t>
  </si>
  <si>
    <t xml:space="preserve">Jornadas de vigilancia realizadas </t>
  </si>
  <si>
    <t>3202009</t>
  </si>
  <si>
    <t>Cartografía de las áreas protegidas</t>
  </si>
  <si>
    <t xml:space="preserve">Incluye las acciones orientadas al estudio y a la elaboración de mapas a diferentes escalas para la delimitación de áreas protegidas </t>
  </si>
  <si>
    <t xml:space="preserve">Mapas elaborados </t>
  </si>
  <si>
    <t>3202010</t>
  </si>
  <si>
    <t>Servicio de ecoturismo en las áreas protegidas</t>
  </si>
  <si>
    <t>Acciones orientadas hacia el reconocimiento de la importancia de la conservación de la biodiversidad en las áreas protegidas</t>
  </si>
  <si>
    <t>Visitantes que ingresan a las áreas protegidas nacionales</t>
  </si>
  <si>
    <t>3204006</t>
  </si>
  <si>
    <t>Servicio de información en tiempo real de pronósticos y alertas</t>
  </si>
  <si>
    <t>Incluye la generación de la información del estado de la atmósfera para un período futuro y una localidad o región dada</t>
  </si>
  <si>
    <t>Informes de pronósticos y alertas generados</t>
  </si>
  <si>
    <t>Reportes de pronósticos y alertas generados</t>
  </si>
  <si>
    <t xml:space="preserve">Boletines de pronósticos y alertas generados </t>
  </si>
  <si>
    <t>3204007</t>
  </si>
  <si>
    <t>Servicio de acreditación de laboratorios y organizaciones</t>
  </si>
  <si>
    <t xml:space="preserve">Corresponde a la acreditación de la idoneidad y competencia técnica de laboratorios y organizaciones. </t>
  </si>
  <si>
    <t>Laboratorios y organizaciones acreditadas</t>
  </si>
  <si>
    <t>Laboratorios acreditadas</t>
  </si>
  <si>
    <t>Organizaciones acreditadas</t>
  </si>
  <si>
    <t xml:space="preserve">Investigaciones realizadas </t>
  </si>
  <si>
    <t>3204008</t>
  </si>
  <si>
    <t>Servicio de información ambiental de la Amazonía colombiana</t>
  </si>
  <si>
    <t>Incluye la generación de información ambiental de la Amazonia colombiana  para apoyar con los datos y productos de información a los tomadores de decisiones en los procesos regionales</t>
  </si>
  <si>
    <t>Número de trabajadores</t>
  </si>
  <si>
    <t xml:space="preserve">Datos actualizados incorporados en las bases de datos </t>
  </si>
  <si>
    <t xml:space="preserve">Mapas generados </t>
  </si>
  <si>
    <t>Especímenes incorporados a las colecciones</t>
  </si>
  <si>
    <t>3204009</t>
  </si>
  <si>
    <t>Servicio de protección del conocimiento tradicional</t>
  </si>
  <si>
    <t>Acciones orientadas a la protección de los recursos biológicos de los pueblos y comunidades indígenas, afrocolombianas y locales con el fin de incrementar y a mantener la diversidad biológica</t>
  </si>
  <si>
    <t xml:space="preserve">Documentos con los indicadores de bienestar para pueblos indígenas diseñados </t>
  </si>
  <si>
    <t xml:space="preserve">Documentos con los indicadores de bienestar para pueblos indígenas poblados elaborados </t>
  </si>
  <si>
    <t xml:space="preserve">Documentos de protección del conocimiento tradicional realizados </t>
  </si>
  <si>
    <t>3204010</t>
  </si>
  <si>
    <t>Servicio de educación formal en el marco de la información y el conocimiento ambiental</t>
  </si>
  <si>
    <t xml:space="preserve">Acciones encaminadas a formar integralmente a los educandos, en una secuencia regular de ciclos electivos en el marco del conocimiento ambiental , con sujeción a pautas curriculares progresivas, y conducente a grados y títulos. </t>
  </si>
  <si>
    <t>Número de emprendimientos</t>
  </si>
  <si>
    <t xml:space="preserve">Trabajadores formados en educación formal </t>
  </si>
  <si>
    <t>3204011</t>
  </si>
  <si>
    <t>Servicio de educación para el trabajo en el marco de la información y el conocimiento ambiental</t>
  </si>
  <si>
    <t>Acciones encaminadas a  complementar, actualizar, suplir conocimientos y formar, en el marco de la información y el conocimiento ambiental en aspectos académicos o laborales sin sujeción al sistema de niveles y grados propios de la educación formal</t>
  </si>
  <si>
    <t>Trabajadores formados en educación para el trabajo</t>
  </si>
  <si>
    <t xml:space="preserve">Sistemas productivos evaluados </t>
  </si>
  <si>
    <t>Alianzas estratégicas ambientales realizadas</t>
  </si>
  <si>
    <t xml:space="preserve">Familias beneficiadas </t>
  </si>
  <si>
    <t xml:space="preserve">Modelos para la conservación de la biodiversidad realizados </t>
  </si>
  <si>
    <t>3204014</t>
  </si>
  <si>
    <t>Servicio de monitoreo de la biodiversidad y los Servicio eco sistémicos</t>
  </si>
  <si>
    <t>Corresponde a las actividades de monitoreo realizadas a la biodiversidad y los Servicio eco sistémicos</t>
  </si>
  <si>
    <t xml:space="preserve">Documentos con Informes de monitoreo elaborados </t>
  </si>
  <si>
    <t>Documentos con Informes de visitas de monitoreo hidrometereológico realizados</t>
  </si>
  <si>
    <t>3204015</t>
  </si>
  <si>
    <t xml:space="preserve">Estaciones de monitoreo operando de forma continua </t>
  </si>
  <si>
    <t>Reporte actualizado de operación y mantenimiento de la red hidrológica</t>
  </si>
  <si>
    <t>Reporte actualizado de los datos de monitoreo de aguas subterraneas registrados en el SIRH</t>
  </si>
  <si>
    <t xml:space="preserve">Informe anual con resultados de la campaña de monitoreo de calidad del agua </t>
  </si>
  <si>
    <t>3204017</t>
  </si>
  <si>
    <t>Servicio de monitoreo meteorológico</t>
  </si>
  <si>
    <t>Corresponde a las actividades de seguimiento orientadas a recolectar información sobre los fenómenos atmosféricos, las propiedades de la atmósfera y especialmente la relación con el tiempo atmosférico y la superficie de la tierra y los mares.</t>
  </si>
  <si>
    <t>Estaciones de monitoreo operando de forma continua</t>
  </si>
  <si>
    <t>Reporte actualizado de operación y mantenimiento de la red meteorológica</t>
  </si>
  <si>
    <t>3204018</t>
  </si>
  <si>
    <t>Servicio de monitoreo sobre meteorología aeronáutica</t>
  </si>
  <si>
    <t>Corresponde a las actividades de seguimiento orientadas a estudiar la meteorología de en relación con la aviación o, en general, con la aeronáutica.</t>
  </si>
  <si>
    <t xml:space="preserve">Investigaciones sobre meteorología aeronáutica realizadas </t>
  </si>
  <si>
    <t>Sistemas de información sobre deforestación operando</t>
  </si>
  <si>
    <t>3204019</t>
  </si>
  <si>
    <t>Servicio de información en biodiversidad</t>
  </si>
  <si>
    <t>Corresponde a la información en biodiversidad suministrada por medio de los sistemas de información.</t>
  </si>
  <si>
    <t xml:space="preserve">Informes de biodiversidad anuales realizados </t>
  </si>
  <si>
    <t xml:space="preserve">Informes de biodiversidad anuales publicados </t>
  </si>
  <si>
    <t xml:space="preserve">Sistemas de información en biodiversidad operando </t>
  </si>
  <si>
    <t>3204020</t>
  </si>
  <si>
    <t>Servicio de información sobre deforestación</t>
  </si>
  <si>
    <t>Corresponde a la información sobre deforestación suministrada por medio de los sistemas de información.</t>
  </si>
  <si>
    <t>Número de investigaciones hidrogeológicas realizadas</t>
  </si>
  <si>
    <t xml:space="preserve">Boletines sobre deforestación publicados </t>
  </si>
  <si>
    <t>3204021</t>
  </si>
  <si>
    <t>Servicio de información hidrológica</t>
  </si>
  <si>
    <t>Corresponde a la información hidrológica suministrada por medio de los sistemas de información.</t>
  </si>
  <si>
    <t>Número de pronósticos de estado del tiempo</t>
  </si>
  <si>
    <t xml:space="preserve">Boletines hidrológicos publicados </t>
  </si>
  <si>
    <t xml:space="preserve">Sistemas de información  hidrológica  operando </t>
  </si>
  <si>
    <t>3204022</t>
  </si>
  <si>
    <t>Servicio de información hidrogeológica</t>
  </si>
  <si>
    <t>Corresponde a la información en hidrogeológica suministrada por medio de los sistemas de información.</t>
  </si>
  <si>
    <t xml:space="preserve">Investigaciones hidrogeológicas realizadas </t>
  </si>
  <si>
    <t xml:space="preserve">Sistemas de información hidrogeológica operando </t>
  </si>
  <si>
    <t>3204023</t>
  </si>
  <si>
    <t>Servicio de información meteorológica</t>
  </si>
  <si>
    <t>Corresponde a la información meteorológica suministrada por medio de los sistemas de información.</t>
  </si>
  <si>
    <t xml:space="preserve">Pronósticos de estado del tiempo divulgados </t>
  </si>
  <si>
    <t xml:space="preserve">Sistemas de información meteorológica operando </t>
  </si>
  <si>
    <t>3204026</t>
  </si>
  <si>
    <t>Servicio de educación para el trabajo en ciencias marinas</t>
  </si>
  <si>
    <t>Acciones encaminadas a complementar, actualizar, suplir conocimientos y formar, en aspectos académicos o laborales sin sujeción al sistema de niveles y grados propios de la educación formal en ciencias marinas</t>
  </si>
  <si>
    <t>Número de inventarios</t>
  </si>
  <si>
    <t xml:space="preserve">Personas formadas en ciencias marinas </t>
  </si>
  <si>
    <t xml:space="preserve">Capacitaciones en ciencias marinas ofrecidas </t>
  </si>
  <si>
    <t>3204027</t>
  </si>
  <si>
    <t>Servicio de Información Ambiental Marina</t>
  </si>
  <si>
    <t>Corresponde a la información ambiental marina suministrada por medio de los sistemas de información.</t>
  </si>
  <si>
    <t>Sistemas de Información Ambiental Marina en funcionamiento</t>
  </si>
  <si>
    <t xml:space="preserve">Informes publicados </t>
  </si>
  <si>
    <t>3204028</t>
  </si>
  <si>
    <t>Inventario de fauna</t>
  </si>
  <si>
    <t>Incluye la elaboración de un catálogo en el que se incluyen o describen las especies animales, generalmente con referencia a un lugar.</t>
  </si>
  <si>
    <t xml:space="preserve">Inventario de fauna realizado </t>
  </si>
  <si>
    <t>3204029</t>
  </si>
  <si>
    <t>Inventario de flora</t>
  </si>
  <si>
    <t>Incluye la elaboración de un catálogo en el que  se incluyen o describen las especies vegetales que se hallan en un determinado lugar.</t>
  </si>
  <si>
    <t xml:space="preserve">Inventario de flora realizado </t>
  </si>
  <si>
    <t>3204030</t>
  </si>
  <si>
    <t>Inventario forestal</t>
  </si>
  <si>
    <t xml:space="preserve">Incluye la elaboración de un catálogo en el que  se incluyen o describen las variables de interés nacional de los bosques naturales de Colombia </t>
  </si>
  <si>
    <t>Número de colecciones biológicas</t>
  </si>
  <si>
    <t xml:space="preserve">Inventario forestal realizado </t>
  </si>
  <si>
    <t>3204031</t>
  </si>
  <si>
    <t>Inventario de recursos naturales</t>
  </si>
  <si>
    <t xml:space="preserve">Incluye la elaboración de un catálogo en el que  se incluyen o describen los bienes y Servicio generados por la naturaleza sin alteración por parte del ser humano </t>
  </si>
  <si>
    <t>3204032</t>
  </si>
  <si>
    <t>Colecciones biológicas</t>
  </si>
  <si>
    <t>Incluye la preservación de las colecciones biológicas del país ya que representan la diversidad biológica , y la distribución de las especies en las diferentes regiones y ecosistemas.</t>
  </si>
  <si>
    <t>Colecciones biológicas preservadas</t>
  </si>
  <si>
    <t>3204033</t>
  </si>
  <si>
    <t>Bases de datos de monitoreo ambiental</t>
  </si>
  <si>
    <t>Bases de datos de monitoreo ambiental actualizadas</t>
  </si>
  <si>
    <t>3204034</t>
  </si>
  <si>
    <t>Estaciones de investigación mejoradas y dotadas</t>
  </si>
  <si>
    <t>Estaciones de investigación adecuadas y dotadas para el desempeño de la investigación mejoradas y dotadas</t>
  </si>
  <si>
    <t>3204035</t>
  </si>
  <si>
    <t>Laboratorios mejorados</t>
  </si>
  <si>
    <t xml:space="preserve">Obra destinadas a corregir, renovar u optimizar las instalaciones existentes, a fin de garantizar mejores condiciones del laboratorio con el fin de fortalecer la generación de la información científica. </t>
  </si>
  <si>
    <t>3204036</t>
  </si>
  <si>
    <t>Obra destinadas a corregir, renovar u optimizar las instalaciones existentes, a fin de garantizar mejores condiciones del laboratorio con el fin de fortalecer la generación de la información científica. A su vez, contiene la dotación a la infraestructura mejorada</t>
  </si>
  <si>
    <t xml:space="preserve">Laboratorios mejorados y dotados </t>
  </si>
  <si>
    <t>3204037</t>
  </si>
  <si>
    <t>Incluye la construcción de laboratorios en terrenos no construidos o cuya área esté libre por autorización de demolición total con el fin de contribuir con la generación de información científica</t>
  </si>
  <si>
    <t xml:space="preserve">Laboratorios construidos </t>
  </si>
  <si>
    <t>3204038</t>
  </si>
  <si>
    <t xml:space="preserve">Incluye la construcción de laboratorios en terrenos no construidos o cuya área esté libre por autorización de demolición total con el fin de contribuir con la generación de información científica de carácter ambiental. A su vez, contiene la dotación a la infraestructura construida. </t>
  </si>
  <si>
    <t>3204039</t>
  </si>
  <si>
    <t>Estaciones meteorológicas construidas</t>
  </si>
  <si>
    <t xml:space="preserve">Incluye la construcción de estaciones meteorológicas en terrenos no construidos o cuya área esté libre por autorización de demolición total. </t>
  </si>
  <si>
    <t xml:space="preserve">Estaciones meteorológicas construidas </t>
  </si>
  <si>
    <t>3204040</t>
  </si>
  <si>
    <t>Estaciones meteorológicas construidas y dotadas</t>
  </si>
  <si>
    <t xml:space="preserve">Incluye la construcción de estaciones meteorológicas en terrenos no construidos o cuya área esté libre por autorización de demolición total. A su vez, contiene la dotación a la infraestructura construida. </t>
  </si>
  <si>
    <t xml:space="preserve">Estaciones meteorológicas construidas y dotadas </t>
  </si>
  <si>
    <t>3204012</t>
  </si>
  <si>
    <t>Servicio de apoyo financiero a emprendimientos</t>
  </si>
  <si>
    <t xml:space="preserve">Emprendimientos apoyados </t>
  </si>
  <si>
    <t>Iniciativas de desarrollo tecnológico e innovaciones formuladas</t>
  </si>
  <si>
    <t>3202017</t>
  </si>
  <si>
    <t xml:space="preserve">Servicio apoyo financiero para la implementación de esquemas de pago por Servicio ambientales </t>
  </si>
  <si>
    <t>Incluye el diseño y entrega de instrumentos económicos para dar incentivos a los usuarios del suelo, de manera que continúen ofreciendo un servicio ambiental (ecológico) que beneficia a la sociedad como un todo. </t>
  </si>
  <si>
    <t>Número de esquemas de pago</t>
  </si>
  <si>
    <t xml:space="preserve">Esquemas de Pago por Servicio ambientales implementados </t>
  </si>
  <si>
    <t>3207008</t>
  </si>
  <si>
    <t>Servicio de asistencia técnica para la generación de cadenas productivas sostenibles</t>
  </si>
  <si>
    <t xml:space="preserve">Acciones orientadas a apoyar a las autoridades ambientales, sectores productivos, y a la comunidad general para la generación de cadenas productivas sostenibles </t>
  </si>
  <si>
    <t>Número de cadenas productivas</t>
  </si>
  <si>
    <t xml:space="preserve">Cadenas productivas generadas </t>
  </si>
  <si>
    <t>Cadenas productivas fortalecidas</t>
  </si>
  <si>
    <t>Cadenas productivas certificadas</t>
  </si>
  <si>
    <t>3207009</t>
  </si>
  <si>
    <t>Servicio de control de especies invasoras y exóticas</t>
  </si>
  <si>
    <t xml:space="preserve">Acciones orientadas a controlar las especies exóticas de carácter invasor que han sido capaces de colonizar efectivamente un área en donde se ha interrumpido la barrera geográfica y se han propagado sin asistencia humana directa en hábitats naturales o seminaturales y cuyo establecimiento y expansión amenaza los ecosistemas, hábitats o especies con daños económicos o ambientales. </t>
  </si>
  <si>
    <t>Número de instrumentos de planeación</t>
  </si>
  <si>
    <t xml:space="preserve">Instrumentos de planeación para el control de especies invasoras y exóticas realizados </t>
  </si>
  <si>
    <t xml:space="preserve">Proyectos para el control de especies invasoras y exóticas formulados </t>
  </si>
  <si>
    <t>3208003</t>
  </si>
  <si>
    <t>Servicio de apoyo técnico para la  internacionalización de la educación ambiental y la participación</t>
  </si>
  <si>
    <t>Corresponde al apoyo del Ministerio de Ambiente y Desarrollo Sostenible para la suscripción de convenios internacionales de cooperación o intercambio de conocimientos en materia de educación ambiental.</t>
  </si>
  <si>
    <t xml:space="preserve">Convenios de cooperación internacional de conocimientos en materia de Educación Ambiental y Participación suscritos </t>
  </si>
  <si>
    <t>Convenios de cooperación o intercambio  de conocimientos en materia de Educación Ambiental y Participación implementados</t>
  </si>
  <si>
    <t>3208005</t>
  </si>
  <si>
    <t>Documentos de lineamientos técnicos para el desarrollo de la política nacional ambiental y la participación en la gestión ambiental</t>
  </si>
  <si>
    <t>Documentos de lineamientos técnicos para la internacionalización del programa nacional de educación ambiental y participación elaborados</t>
  </si>
  <si>
    <t>Documentos de lineamientos técnicos para el desarrollo del programa nacional de educación ambiental y participación elaborados</t>
  </si>
  <si>
    <t>3208006</t>
  </si>
  <si>
    <t>Servicio de asistencia técnica para la implementación de las  estrategias educativo ambientales y de participación</t>
  </si>
  <si>
    <t>Acciones encaminadas a implementar estrategias educativo ambientales y de participación en las entidades territoriales, por medio de los proyectos ambientales implementados </t>
  </si>
  <si>
    <t xml:space="preserve">Estrategias educativo ambientales y de participación implementadas </t>
  </si>
  <si>
    <t>Comités Técnicos Interinstitucionales de Educación Ambiental asistidos técnicamente</t>
  </si>
  <si>
    <t>Proyectos Ambientales Ciudadanos en Educación Ambiental implementados</t>
  </si>
  <si>
    <t>Proyectos ambientales escolares asistidos  técnicamente</t>
  </si>
  <si>
    <t>Entidades del Sistema Nacional Ambiental  asistidas técnicamente</t>
  </si>
  <si>
    <t xml:space="preserve">Promotores ambientales capacitados </t>
  </si>
  <si>
    <t>3208007</t>
  </si>
  <si>
    <t>Servicio de apoyo técnico a proyectos de educación ambiental y participación con enfoque diferencial</t>
  </si>
  <si>
    <t>Acciones orientadas a apoyar la implementación de los proyectos de educación ambiental y la participación con enfoque diferencial </t>
  </si>
  <si>
    <t>Proyectos de etnoeducación apoyados</t>
  </si>
  <si>
    <t>Proyectos de protección y recuperación del conocimiento tradicional asociado a la biodiversidad</t>
  </si>
  <si>
    <t>3208008</t>
  </si>
  <si>
    <t xml:space="preserve">Servicio de divulgación de la información de la política nacional de educación ambiental y participación </t>
  </si>
  <si>
    <t xml:space="preserve">Acciones orientadas a difundir la información ambiental en el marco de la educación ambiental </t>
  </si>
  <si>
    <t>Campañas de educación ambiental y participación implementadas</t>
  </si>
  <si>
    <t>Piezas de comunicación sobre educación ambiental y participación editadas</t>
  </si>
  <si>
    <t>Eventos de educación y participación realizados</t>
  </si>
  <si>
    <t>3204001</t>
  </si>
  <si>
    <t>Documentos de investigación para la gestión de la información y el conocimiento ambiental</t>
  </si>
  <si>
    <t xml:space="preserve">Incluye la elaboración de documentos de investigación orientados a ampliar el conocimiento científico ambiental </t>
  </si>
  <si>
    <t xml:space="preserve">Documentos de investigación para consolidar el informe del estado de los recursos naturales en la Amazonía colombiana realizados </t>
  </si>
  <si>
    <t>Documentos de investigación sobre biodiversidad, ecosistemas y sus Servicio elaborados</t>
  </si>
  <si>
    <t>Documentos de investigación sobre biodiversidad, ecosistemas y sus Servicio publicados</t>
  </si>
  <si>
    <t>Documentos de investigación sobre recursos forestales elaborados</t>
  </si>
  <si>
    <t xml:space="preserve">Documentos de investigación sobre recursos forestales publicados </t>
  </si>
  <si>
    <t xml:space="preserve">Documentos de investigación sobre conservación de suelos elaborados </t>
  </si>
  <si>
    <t xml:space="preserve">Documentos de investigación sobre conservación de suelos publicados </t>
  </si>
  <si>
    <t xml:space="preserve">Documentos de investigación sobre hidrología elaborados </t>
  </si>
  <si>
    <t xml:space="preserve">Documentos de investigación sobre meteorología elaborados </t>
  </si>
  <si>
    <t>Documentos de Investigación del Instituto Humboldt en el marco del Sistema Nacional de Innovación, Ciencia y Tecnología realizados</t>
  </si>
  <si>
    <t>3204002</t>
  </si>
  <si>
    <t xml:space="preserve">Documentos diagnóstico para la gestión de la información y el conocimiento ambiental </t>
  </si>
  <si>
    <t xml:space="preserve">Incluye la elaboración de documentos que caracterizan y valoran el estado de la información de los recursos naturales y la biodiversidad. </t>
  </si>
  <si>
    <t xml:space="preserve">Documentos diagnóstico realizados </t>
  </si>
  <si>
    <t xml:space="preserve">Informes de los ambientes y recursos marinos y costeros de Colombia elaborados </t>
  </si>
  <si>
    <t>Documentos diagnóstico sobre el estado de la biodiversidad elaborados</t>
  </si>
  <si>
    <t>Documentos diagnóstico sobre valoración integral de bienes y Servicio eco sistémicos elaborados</t>
  </si>
  <si>
    <t>Documentos diagnóstico sobre modelos y prácticas productivos sostenibles elaborados</t>
  </si>
  <si>
    <t>Documentos diagnóstico sobre dinámicas socioculturales, gobernanza y gobernabilidad étnica y conocimiento tradicional elaborados</t>
  </si>
  <si>
    <t>3204003</t>
  </si>
  <si>
    <t xml:space="preserve">Documento de estudios técnicos para la gestión de la información y el conocimiento ambiental </t>
  </si>
  <si>
    <t xml:space="preserve">Incluye la elaboración de estudios técnicos para la gestión de la información y el conocimiento ambiental </t>
  </si>
  <si>
    <t xml:space="preserve">Documentos de estudios realizados </t>
  </si>
  <si>
    <t xml:space="preserve">Documentos de estudios nacionales de aspectos climáticos de agua, suelo, aire, y bosques publicados </t>
  </si>
  <si>
    <t>3204004</t>
  </si>
  <si>
    <t xml:space="preserve">Documentos de lineamientos técnicos  para la gestión de la información y el conocimiento ambiental </t>
  </si>
  <si>
    <t>Documentos técnicos que contengan insumos y lineamientos orientados a incrementar el conocimiento de los recursos naturales y que contribuyan a su manejo, conservación y/o aprovechamiento sostenible.</t>
  </si>
  <si>
    <t>Documentos de lineamientos técnicos  para la evaluación de los recursos naturales elaborados</t>
  </si>
  <si>
    <t>3206002</t>
  </si>
  <si>
    <t>Documentos de lineamientos técnicos para la gestión del cambio climático y un desarrollo bajo en carbono y resiliente al clima</t>
  </si>
  <si>
    <t xml:space="preserve">Documentos de lineamientos técnicos para la implementación de las acciones de mitigación y adaptación de los territorios diseñados </t>
  </si>
  <si>
    <t>Documentos de lineamientos técnicos para la implementación de las acciones de mitigación y adaptación de los sectores diseñados</t>
  </si>
  <si>
    <t>Documentos de lineamientos técnicos para la identificación de fuentes de financiamiento elaborados</t>
  </si>
  <si>
    <t>Documentos de lineamientos técnicos orientados a la definición instrumentos económicos y financieros para la adaptación y mitigación de Gases Efecto Invernadero elaborados</t>
  </si>
  <si>
    <t xml:space="preserve">Documentos de seguimiento y evaluación de las estrategias de financiamiento formulados </t>
  </si>
  <si>
    <t xml:space="preserve">Documentos de lineamientos técnicos para la instrumentalización de la política de cambio climático en lo referente ciencia y tecnología </t>
  </si>
  <si>
    <t>3206003</t>
  </si>
  <si>
    <t xml:space="preserve">Servicio de apoyo técnico para la implementación de acciones de mitigación y adaptación al cambio climático </t>
  </si>
  <si>
    <t>Incluye la formulación e implementación de intervenciones locales orientadas a reducir las emisiones de gases efecto invernadero, aumento de sumideros de carbono, reducción de la vulnerabilidad, y aumento de la resiliencia a la variabilidad y al cambio climático. </t>
  </si>
  <si>
    <t>Número de pilotos</t>
  </si>
  <si>
    <t>Pilotos con acciones de mitigación y adaptación al cambio climático desarrollados</t>
  </si>
  <si>
    <t>Documentos con las acciones de mitigación y adaptación al cambio climático formulados</t>
  </si>
  <si>
    <t>Documentos técnicos de propuestas de acciones de mitigación y adaptación al cambio climático en función del cumplimiento de metas y compromisos de mitigación y de adaptación diseñados</t>
  </si>
  <si>
    <t>3206004</t>
  </si>
  <si>
    <t>Servicio de educación informal en gestión del cambio climático para un desarrollo bajo en carbono y resiliente al clima</t>
  </si>
  <si>
    <t xml:space="preserve">Incluye la realización de jornadas de educación, información, y sensibilización dirigidos a diferentes públicos. </t>
  </si>
  <si>
    <t>Personas capacitadas en gestión del cambio climático</t>
  </si>
  <si>
    <t>Entidades capacitadas en gestión del cambio climático</t>
  </si>
  <si>
    <t>Cartillas de capacitación informal elaboradas</t>
  </si>
  <si>
    <t>3206005</t>
  </si>
  <si>
    <t>Servicio de divulgación de la información en gestión del cambio climático para un desarrollo bajo en carbono y resiliente al clima</t>
  </si>
  <si>
    <t>Acciones orientadas a difundir la información en gestión del cambio climático para un desarrollo bajo en carbono y resiliente al clima</t>
  </si>
  <si>
    <t xml:space="preserve">Campañas de información en gestión de cambio climático realizadas </t>
  </si>
  <si>
    <t>Piezas de comunicación sobre gestión de cambio climático editadas</t>
  </si>
  <si>
    <t>3207001</t>
  </si>
  <si>
    <t>Documentos de lineamientos técnicos para la gestión integral de mares, costas y recursos acuáticos</t>
  </si>
  <si>
    <t>Documentos cuyo objetivo es describir y explicar instrumentos, estándares, requisitos y condiciones necesarias para llevar a cabo un proceso o actividad para la gestión integral de mares, costas y recursos acuáticos.</t>
  </si>
  <si>
    <t xml:space="preserve">Documentos  de lineamientos técnicos para la gestión integral de prevención y reducción de riesgo asociado a perdida de biodiversidad en ecosistemas marino costeros e insulares elaborados </t>
  </si>
  <si>
    <t>Documentos de lineamientos técnicos para el fortalecimiento de la gobernanza para la conservación y aprovechamiento sostenible de las zonas marinas, costeras e insulares elaborados</t>
  </si>
  <si>
    <t>Documentos de lineamientos técnicos para el manejo y control de especies invasoras elaborados</t>
  </si>
  <si>
    <t>Documentos de lineamientos técnicos para  la restauración ecológica de manglares elaborados</t>
  </si>
  <si>
    <t>Documentos de lineamientos técnicos para  la restauración ecológica de corales elaborados</t>
  </si>
  <si>
    <t>Documentos de lineamientos técnicos para  la restauración ecológica de pastos marinos elaborados</t>
  </si>
  <si>
    <t>Documentos de lineamientos técnicos para  la restauración ecológica otros ecosistemas de importancia en mares y litorales elaborados</t>
  </si>
  <si>
    <t>Documentos de lineamientos técnicos para  la restauración ecológica de playas marinos elaborados</t>
  </si>
  <si>
    <t>Documentos de lineamientos para el plan de ordenamiento y manejo de la unidad ambiental costera  elaborados</t>
  </si>
  <si>
    <t xml:space="preserve">Documentos de lineamientos técnicos para prevenir y gestionar la perdida de biodiversidad marina por especies invasoras elaborados </t>
  </si>
  <si>
    <t>3207002</t>
  </si>
  <si>
    <t>Documentos normativos para la gestión integral de mares, costas y recursos acuáticos</t>
  </si>
  <si>
    <t xml:space="preserve">Incluye la realización de los documentos de contenido normativo para la reglamentación de las políticas ambientales y demás lineamientos técnicos del programa de  gestión integral de mares, costas y recursos acuáticos </t>
  </si>
  <si>
    <t>Documentos normativo  para el fortalecimiento de la gobernanza en el marco de la  conservación y aprovechamiento sostenible de las zonas marinas, costeras e insulares adoptados</t>
  </si>
  <si>
    <t xml:space="preserve">Decretos expedidos </t>
  </si>
  <si>
    <t xml:space="preserve">Leyes adoptadas </t>
  </si>
  <si>
    <t xml:space="preserve">Documentos normativos para el  mejoramiento de la calidad ambiental de los ecosistemas marino costeros y recursos acuáticos elaborados </t>
  </si>
  <si>
    <t>3207003</t>
  </si>
  <si>
    <t>Documentos de planeación para la gestión integral de mares, costas y recursos acuáticos</t>
  </si>
  <si>
    <t>Incluyen estrategias que permiten alcanzar una meta a futuro con acciones establecidas para el adecuado manejo integrado de las zonas marino-costeras y recursos acuáticos del país</t>
  </si>
  <si>
    <t>Documentos de planeación para el ordenamiento y manejo de la unidad ambiental costera elaborados</t>
  </si>
  <si>
    <t xml:space="preserve">Documentos con la fase de aprestamiento del plan de ordenamiento y manejo de la unidad ambiental costera elaborados </t>
  </si>
  <si>
    <t xml:space="preserve">Documentos con la fase diagnóstico y caracterización del plan de ordenamiento y manejo de la unidad ambiental costera elaborados </t>
  </si>
  <si>
    <t xml:space="preserve">Documentos con la fase de la zonificación del plan de ordenamiento y manejo de la unidad ambiental costera elaborados </t>
  </si>
  <si>
    <t>Documentos de planeación para el manejo de recursos hidrobiológicos elaborados</t>
  </si>
  <si>
    <t>Documentos con la fase de diagnóstico para el plan de manejo de recursos hidrobiológicos elaborados</t>
  </si>
  <si>
    <t>Documentos con la fase de zonificación  para el plan de manejo de recursos hidrobiológicos elaborados</t>
  </si>
  <si>
    <t>Documentos con las acciones para el manejo de recursos hidrobiológicos  elaborados</t>
  </si>
  <si>
    <t xml:space="preserve">Documentos de planeación para la protección de especies amenazadas formulados </t>
  </si>
  <si>
    <t xml:space="preserve">Documentos de planeación para el manejo de la calidad del agua marina formulados </t>
  </si>
  <si>
    <t>3207004</t>
  </si>
  <si>
    <t>Documentos de investigación para la gestión integral de mares, costas y recursos acuáticos</t>
  </si>
  <si>
    <t xml:space="preserve">Incluye la elaboración de documentos  de investigación orientados a la  gestión integral de mares, costas y recursos acuáticos </t>
  </si>
  <si>
    <t xml:space="preserve">Documentos de investigación de erosión costera realizados </t>
  </si>
  <si>
    <t xml:space="preserve">Documentos de investigación de la dinámica litoral realizados </t>
  </si>
  <si>
    <t xml:space="preserve">Documentos de investigación de ecosistemas marinos y costeros realizados </t>
  </si>
  <si>
    <t xml:space="preserve">Documentos de investigación de cambio climático y mares realizados </t>
  </si>
  <si>
    <t>Documentos de investigación sociales y económicos de las zonas marinas y costeras</t>
  </si>
  <si>
    <t xml:space="preserve">Documentos de investigación de tecnologías marinas realizados </t>
  </si>
  <si>
    <t>3207005</t>
  </si>
  <si>
    <t>Cartografía para la zonificación costera</t>
  </si>
  <si>
    <t xml:space="preserve">Incluye las acciones orientadas al estudio y a la elaboración de mapas a diferentes escalas de la zonificación costera. </t>
  </si>
  <si>
    <t>Mapas de zonas marino costeras elaborados</t>
  </si>
  <si>
    <t>3202019</t>
  </si>
  <si>
    <t>Centro de Atención y Valoración de fauna silvestre construido</t>
  </si>
  <si>
    <t>Incluye la construcción de obras de edificación con el fin de recibir, atender, y tratar especímenes de especies silvestres de fauna y flora terrestre y acuática provisionalmente</t>
  </si>
  <si>
    <t>Número de centros de atención y valoración</t>
  </si>
  <si>
    <t>3202020</t>
  </si>
  <si>
    <t xml:space="preserve">Centro de Atención y Valoración de fauna silvestre construido y dotado </t>
  </si>
  <si>
    <t>Incluye la construcción de obras de edificación con el fin de recibir, atender, y tratar especímenes de especies silvestres de fauna y flora terrestre y acuática provisionalmente. A su vez, contiene la dotación a la infraestructura construida. </t>
  </si>
  <si>
    <t>3202021</t>
  </si>
  <si>
    <t>Centro de Atención y Valoración de fauna silvestre ampliado</t>
  </si>
  <si>
    <t>Incluye el incremento del área construida de una edificación existente, con el fin de recibir, atender, y tratar especímenes de especies silvestres de fauna y flora terrestre o acuática provisionalmente. </t>
  </si>
  <si>
    <t>3202022</t>
  </si>
  <si>
    <t>Centro de Atención y Valoración de fauna silvestre adecuado</t>
  </si>
  <si>
    <t xml:space="preserve">Incluye el cambio del uso de una edificación o parte de ella, garantizando a permanencia total o parcial del inmueble original, con el fin de recibir, atender, y tratar especímenes de especies silvestres de fauna y flora terrestre o acuática provisionalmente. </t>
  </si>
  <si>
    <t>3202023</t>
  </si>
  <si>
    <t>Centro de Atención y Valoración de fauna silvestre modificado</t>
  </si>
  <si>
    <t xml:space="preserve">Incluye la variación del diseño arquitectónico o estructural de una edificación existente, sin incrementar su área construida con el fin de recibir, atender, y tratar especímenes de especies silvestres de fauna y flora terrestre o acuática provisionalmente. </t>
  </si>
  <si>
    <t>3202024</t>
  </si>
  <si>
    <t>Centro de Atención y Valoración de fauna silvestre con reforzamiento estructural</t>
  </si>
  <si>
    <t xml:space="preserve">Incluye la intervención o el reforzamiento de la estructura de uno o varios inmuebles, con el objeto de acondicionarlos a niveles adecuados de seguridad sismo resistente, y con esto recibir, atender, y tratar especímenes de especies silvestres de fauna y flora terrestre o acuática provisionalmente. </t>
  </si>
  <si>
    <t xml:space="preserve">Centro de Atención y Valoración de fauna silvestre con reforzamiento estructural </t>
  </si>
  <si>
    <t>3202025</t>
  </si>
  <si>
    <t>Centro de Atención y Valoración de flora silvestre construido</t>
  </si>
  <si>
    <t>Incluye la construcción de obras de edificación en terrenos no construidos con el fin de facilitar los procedimientos de valoración y recuperación de la flora Silvestre. </t>
  </si>
  <si>
    <t xml:space="preserve">Centro de Atención y Valoración de flora silvestre construido </t>
  </si>
  <si>
    <t>3202026</t>
  </si>
  <si>
    <t>Centro de Atención y Valoración de flora silvestre construido y dotado</t>
  </si>
  <si>
    <t>Incluye la construcción de obras de edificación en terrenos no construidos con el fin de facilitar los procedimientos de valoración y recuperación de la flora Silvestre.  A su vez, contiene la dotación a la infraestructura construida. </t>
  </si>
  <si>
    <t>3202027</t>
  </si>
  <si>
    <t>Centro de atención e interpretación de la biodiversidad y sus servicios ecosistemicos construido</t>
  </si>
  <si>
    <t>Incluye la construcción (en terrenos no construidos o cuya área esté libre por autorización de demolición total) de infraestructura destinada para la atención y servicios informativos acerca de la importancia de la biodiversidad en zonas de importancia ambiental.</t>
  </si>
  <si>
    <t>Número de centros de atención y e interpretación de la biodiversidad</t>
  </si>
  <si>
    <t>Centro de Atención e interpretación de la biodiversidad y sus Servicio ecosistemicos construido</t>
  </si>
  <si>
    <t>3202028</t>
  </si>
  <si>
    <t>Centro de Atención e interpretación de la biodiversidad y sus servicios ecosistemicos adecuado</t>
  </si>
  <si>
    <t>Incluye la autorización para cambiar el uso de una edificación o parte de ella, garantizando a permanencia total o parcial del inmueble original destinado para la atención y servicios informativos acerca de la importancia de la biodiversidad en zonas de importancia ambiental.</t>
  </si>
  <si>
    <t>Centro de Atención e interpretación de la biodiversidad y sus Servicio ecosistemicos adecuado</t>
  </si>
  <si>
    <t>3202029</t>
  </si>
  <si>
    <t>Centro de atención e interpretación de la biodiversidad y sus servicios ecosistemicos construido y dotado</t>
  </si>
  <si>
    <t>Incluye la construcción (en terrenos no construidos o cuya área esté libre por autorización de demolición total) y dotación de la infraestructura destinada para la atención y servicios informativos acerca de la importancia de la biodiversidad en zonas de importancia ambiental.</t>
  </si>
  <si>
    <t>Centro de Atención e interpretación de la biodiversidad y sus Servicio ecosistemicos construido y dotado</t>
  </si>
  <si>
    <t>3202030</t>
  </si>
  <si>
    <t>Centros de atención de las áreas protegidas construidos</t>
  </si>
  <si>
    <t xml:space="preserve">Incluye la construcción de obras de edificación en terrenos no construidos o cuya área esté libre por autorización de demolición total a construcción de infraestructura con el fin de administrar, manejar, y atender a los visitantes de las áreas protegidas. </t>
  </si>
  <si>
    <t>Número de centros de atencion de las áreas protegidas construidos</t>
  </si>
  <si>
    <t>Predios saneados</t>
  </si>
  <si>
    <t>3201001</t>
  </si>
  <si>
    <t>Documentos de política para el fortalecimiento del desempeño ambiental de los sectores productivos</t>
  </si>
  <si>
    <t>Incluye la realización de documentos de política orientados al fortalecimiento del desempeño ambiental de los sectores productivos </t>
  </si>
  <si>
    <t>Documentos de política de pasivos ambientales formulados</t>
  </si>
  <si>
    <t>Documentos de política de pasivos ambientales implementados</t>
  </si>
  <si>
    <t>Documentos de política de calidad del aire actualizados</t>
  </si>
  <si>
    <t xml:space="preserve">Documentos de política de calidad del aire implementados </t>
  </si>
  <si>
    <t>Documentos de política de residuos peligrosos actualizados</t>
  </si>
  <si>
    <t xml:space="preserve">Documentos de política de residuos peligrosos implementados </t>
  </si>
  <si>
    <t>Documentos de política de calidad del suelo actualizados</t>
  </si>
  <si>
    <t>Documentos de política de calidad del suelo implementados</t>
  </si>
  <si>
    <t>Documentos de política de residuos de aparatos eléctricos y electrónicos diseñados</t>
  </si>
  <si>
    <t>Documentos de política de residuos de aparatos eléctricos y electrónicos implementados</t>
  </si>
  <si>
    <t>Documentos de política de producción y consumo sostenible implementados</t>
  </si>
  <si>
    <t>Documentos de política para la gestión del riesgo asociado a sustancias químicas implementados</t>
  </si>
  <si>
    <t>Documentos de política de salud ambiental diseñados</t>
  </si>
  <si>
    <t>Documentos de política de salud ambiental implementados</t>
  </si>
  <si>
    <t>3201002</t>
  </si>
  <si>
    <t>Documentos de lineamientos técnicos para el fortalecimiento del desempeño ambiental de los sectores productivos</t>
  </si>
  <si>
    <t>Documentos de lineamientos técnicos en el marco de incorporación de varibales ambientales en la planificación sectorial formulados</t>
  </si>
  <si>
    <t>Documentos de lineamientos técnicos en el marco de incorporación de varibales ambientales en la planificación sectorial implementados</t>
  </si>
  <si>
    <t>Programas de gestión ambiental sectorial diseñados</t>
  </si>
  <si>
    <t>3201003</t>
  </si>
  <si>
    <t xml:space="preserve">Servicio de asistencia técnica para la consolidación de negocios verdes </t>
  </si>
  <si>
    <t>Incluye la verificación y asesoría técnica en la consolidación de negocios verdes </t>
  </si>
  <si>
    <t>Número de negocios verdes</t>
  </si>
  <si>
    <t xml:space="preserve">Negocios verdes consolidados </t>
  </si>
  <si>
    <t>3201004</t>
  </si>
  <si>
    <t>Servicio de asistencia técnica en el marco de la formulación e implementación de proyectos demostrativos para la reducción de impactos ambientales de la minería</t>
  </si>
  <si>
    <t xml:space="preserve">Acciones orientadas a brindar asistencia técnica en la formulación e implementación de proyectos demostrativos para la reducción de impactos ambientales de la minería </t>
  </si>
  <si>
    <t>Proyectos demostrativos para la reducción de impactos ambientales de la minería diseñados</t>
  </si>
  <si>
    <t>3201005</t>
  </si>
  <si>
    <t>Documentos de estudios técnicos para el fortalecimiento del desempeño ambiental de los sectores productivos</t>
  </si>
  <si>
    <t xml:space="preserve">Incluye la formulación de estudios en los cuales se realiza la evaluación ambiental estratégica </t>
  </si>
  <si>
    <t>Documentos de estudios técnicos con la evaluación ambiental estratégica realizados</t>
  </si>
  <si>
    <t>3201006</t>
  </si>
  <si>
    <t>Documentos normativos para el fortalecimiento del desempeño ambiental de los sectores productivos</t>
  </si>
  <si>
    <t xml:space="preserve">Incluye la realización de los documentos de contenido normativo para la reglamentación de las políticas ambientales y demás lineamientos técnicos del programa </t>
  </si>
  <si>
    <t>Documentos normativos en el marco de la incorporación de variables ambientales en la planificación sectorial expedidos</t>
  </si>
  <si>
    <t>3201007</t>
  </si>
  <si>
    <t>Servicio de asistencia técnica para la incorporación de varibales ambientales en la planificación sectorial</t>
  </si>
  <si>
    <t>Acciones orientadas a asistir a las entidades territoriales en la incorporación de varibales ambientales en la planificación sectorial</t>
  </si>
  <si>
    <t>Número de entidades y sectores</t>
  </si>
  <si>
    <t>Entidades y sectores asistidos técnicamente para la incorporación de varibales ambientales en la planificación sectorial</t>
  </si>
  <si>
    <t>3201008</t>
  </si>
  <si>
    <t>Servicio de vigilancia de la calidad del aire</t>
  </si>
  <si>
    <t xml:space="preserve">Acciones orientadas a vigilar la cálida del aire de una zona determinada. </t>
  </si>
  <si>
    <t xml:space="preserve">Estaciones para el monitoreo de la calidad del aire implementadas </t>
  </si>
  <si>
    <t>Documentos con diagnóstico de la calidad de aire elaborado</t>
  </si>
  <si>
    <t>Inventarios de fuentes fijas o móviles realizados</t>
  </si>
  <si>
    <t>Informes de resultados del modelo de dispersión de contaminantes elaborados</t>
  </si>
  <si>
    <t>Visitas de seguimiento al cumplimiento de estándares de calidad del aire realizadas</t>
  </si>
  <si>
    <t>Campaña de monitoreo de calidad del aire realizadas</t>
  </si>
  <si>
    <t>3201009</t>
  </si>
  <si>
    <t>Servicio de seguimiento y evaluación de los programas de recolección de residuos pos consumo</t>
  </si>
  <si>
    <t>Seguimiento y evaluación realizada a programas que sean sometidos a sistemas de gestión diferencial y evitar que la disposición final se realice de manera conjunta con los residuos de origen doméstico.</t>
  </si>
  <si>
    <t>Número de programas de recolección de residuos</t>
  </si>
  <si>
    <t>Programas de recolección de residuos pos consumo evaluados</t>
  </si>
  <si>
    <t>Programas de recolección de residuos pos consumo con seguimiento</t>
  </si>
  <si>
    <t>3201010</t>
  </si>
  <si>
    <t>Servicio de divulgación de la incorporación de consideraciones ambientales en la planificación sectorial</t>
  </si>
  <si>
    <t xml:space="preserve">Acciones orientadas a difundir la información ambiental en el marco del fortalecimiento del desempeño ambiental de los sectores productivos </t>
  </si>
  <si>
    <t>Campañas diseñadas</t>
  </si>
  <si>
    <t>Campañas divulgadas</t>
  </si>
  <si>
    <t>Documentos con informes ambientales diseñados</t>
  </si>
  <si>
    <t>Documentos con informes ambientales publicados</t>
  </si>
  <si>
    <t>3205001</t>
  </si>
  <si>
    <t>Documentos de lineamientos técnicos para el ordenamiento ambiental territorial</t>
  </si>
  <si>
    <t>Contiene estudios y documentos técnicos producidos en temas de ordenamiento ambiental y territorial, que sirven de insumo para la elaboración de los planes de ordenamiento territorial.</t>
  </si>
  <si>
    <t xml:space="preserve">Documentos de lineamientos técnicos con directrices ambientales y de gestión del riesgo en la planificación ambiental territorial formulados </t>
  </si>
  <si>
    <t xml:space="preserve">Documentos de lineamientos técnicos con directrices ambientales y de gestión del riesgo en la planificación ambiental territorial divulgados </t>
  </si>
  <si>
    <t>3205002</t>
  </si>
  <si>
    <t>Documentos de estudios técnicos para el ordenamiento ambiental territorial</t>
  </si>
  <si>
    <t xml:space="preserve">Incluye la elaboración de estudios técnicos para el ordenamiento ambiental del territorio </t>
  </si>
  <si>
    <t>Documentos de estudios técnicos para el conocimiento y reducción del riesgo de desastres elaborados</t>
  </si>
  <si>
    <t>3202007</t>
  </si>
  <si>
    <t>Servicio de control y vigilancia al tráfico ilegal de especies</t>
  </si>
  <si>
    <t>Incluye acciones orientadas a la atención de todas aquellas actividades ilícitas de aprovechamiento, movilización, tenencia, uso y comercialización de especímenes silvestres</t>
  </si>
  <si>
    <t>Número de operativos de control y vigilancia</t>
  </si>
  <si>
    <t>Operativos de control y vigilancia realizados</t>
  </si>
  <si>
    <t>Especies  decomisadas</t>
  </si>
  <si>
    <t>3203014</t>
  </si>
  <si>
    <t>Estaciones hidrológicas construidas</t>
  </si>
  <si>
    <t xml:space="preserve">Incluye la construcción de estaciones de monitoreo para observación y registro de niveles en los cuerpos de agua, a partir de los cuales se calculan los caudales. En algunas estaciones además se hacen muestreos de sedimentos; a partir ellos se calculan la concentración y el transporte de sedimentos en suspensión. </t>
  </si>
  <si>
    <t>Número de estaciones hidrológicas</t>
  </si>
  <si>
    <t>Estaciones hidrológicas construidas en operación</t>
  </si>
  <si>
    <t>3203015</t>
  </si>
  <si>
    <t>Estaciones hidrológicas mejoradas</t>
  </si>
  <si>
    <t xml:space="preserve">Incluye la adquisición de equipos de medición de variables adicionales a los existentes o el cambio a equipos con sensores automáticos </t>
  </si>
  <si>
    <t xml:space="preserve">Estaciones hidrológicas mejoradas </t>
  </si>
  <si>
    <t>Estaciones hidrológicas mejoradas en operación</t>
  </si>
  <si>
    <t>3203016</t>
  </si>
  <si>
    <t>Incluye la construcción de estaciones de monitoreo de variables atmosféricas, cuyo propósito principal es el estudio y seguimiento del clima. Las estaciones pueden conformar varios tipos de redes: red pluviométrica, red climatológica, red agro meteorológica, red sinóptica y red aerológica</t>
  </si>
  <si>
    <t>Número de estaciones meteorológicas</t>
  </si>
  <si>
    <t>Estaciones meteorológicas en operación</t>
  </si>
  <si>
    <t>3203017</t>
  </si>
  <si>
    <t>Estaciones meteorológicas mejoradas</t>
  </si>
  <si>
    <t xml:space="preserve">Incluye el equipamiento necesario para la medición de variables adicionales a los existentes o el cambio a equipos con sensores automáticos </t>
  </si>
  <si>
    <t xml:space="preserve">Estaciones meteorológicas mejoradas </t>
  </si>
  <si>
    <t>Estaciones meteorológicas mejoradas en operación</t>
  </si>
  <si>
    <t>3203018</t>
  </si>
  <si>
    <t>Estaciones de monitoreo de agua subterránea construidas</t>
  </si>
  <si>
    <t>Se trata de pozos diseñados para monitorear el agua subsuperficial en la zona saturada</t>
  </si>
  <si>
    <t>Número de estaciones de monitoreo de agua subterránea</t>
  </si>
  <si>
    <t>3204025</t>
  </si>
  <si>
    <t>Servicio de educación para el trabajo en cultura y participación para la gestión ambiental y territorial</t>
  </si>
  <si>
    <t>Acciones encaminadas a complementar, actualizar, suplir conocimientos y formar, en aspectos académicos o laborales sin sujeción al sistema de niveles y grados propios de la educación formal en temas de cultura y participación para la gestión ambiental y territorial</t>
  </si>
  <si>
    <t>Personas formadas  en cultura y participación para la gestión ambiental y territorial</t>
  </si>
  <si>
    <t>3204041</t>
  </si>
  <si>
    <t>Obras destinadas a corregir, renovar u optimizar las instalaciones existentes, a fin de garantizar mejores condiciones de la estación meteorológica</t>
  </si>
  <si>
    <t>3204042</t>
  </si>
  <si>
    <t>Estaciones meteorológicas mejoradas y dotadas</t>
  </si>
  <si>
    <t>Obras destinadas a corregir, renovar u optimizar las instalaciones existentes, a fin de garantizar mejores condiciones de la estación meteorológica. A su vez, contiene la dotación a la infraestructura mejorada</t>
  </si>
  <si>
    <t xml:space="preserve">Estaciones meteorológicas mejoradas y dotadas </t>
  </si>
  <si>
    <t>3203001</t>
  </si>
  <si>
    <t>Documentos de lineamientos técnicos para la gestión integral del recurso hídrico</t>
  </si>
  <si>
    <t>Documentos con directrices en el manejo y planificación del recurso hídrico para la implementación de la Política Nacional de Gestión integral del Recurso Hídrico</t>
  </si>
  <si>
    <t>Documentos de lineamientos técnicos para la implementación de la Política Nacional de Gestión Integral del Recurso Hídrico adoptados</t>
  </si>
  <si>
    <t>Documentos de lineamientos técnicos para el manejo y planificación de acuíferos formulados</t>
  </si>
  <si>
    <t>Documentos  de lineamientos técnicos para el manejo y planificación del recurso hídrico formulados</t>
  </si>
  <si>
    <t>Documentos de lineamientos técnicos para el manejo y planificación de cuencas hidrográficas formulados</t>
  </si>
  <si>
    <t>Documentos con lineamientos para el mejoramiento de la calidad del recurso hídrico elaborados</t>
  </si>
  <si>
    <t>3206001</t>
  </si>
  <si>
    <t>Documentos de planeación para la gestión del cambio climático y un desarrollo bajo en carbono y resiliente al clima</t>
  </si>
  <si>
    <t>Documentos de planeación con la propuesta de acciones de mitigación y adaptación al cambio climático diseñados</t>
  </si>
  <si>
    <t>3207007</t>
  </si>
  <si>
    <t>Servicio de asistencia técnica para el ordenamiento ambiental de las zonas litorales</t>
  </si>
  <si>
    <t xml:space="preserve">Acciones orientadas a apoyar a las autoridades ambientales en la implementación de conceptos técnicos para el ordenamiento ambiental de las zonas litorales </t>
  </si>
  <si>
    <t>Número de entidades asistidas</t>
  </si>
  <si>
    <t xml:space="preserve">Entidades asistidas para el ordenamiento ambiental de las zonas litorales </t>
  </si>
  <si>
    <t>3208001</t>
  </si>
  <si>
    <t>Servicio de coordinación de alianzas nacionales para el desarrollo de la política nacional ambiental y la participación en la gestión ambiental</t>
  </si>
  <si>
    <t xml:space="preserve">Incluye la realización de alianzas nacionales y territoriales, interministeriales, intersectoriales e intrainstitucionales, y público privadas, orientadas al fomento de  la educación ambiental y la participación </t>
  </si>
  <si>
    <t>Alianzas para el desarrollo de la política nacional ambiental y la participación en la gestión ambiental  suscritas</t>
  </si>
  <si>
    <t>Alianzas para el desarrollo de la política nacional ambiental y la participación en la gestión ambiental  implementadas</t>
  </si>
  <si>
    <t>3208002</t>
  </si>
  <si>
    <t>Servicio de apoyo financiero para la calidad de la educación ambiental en la educación superior</t>
  </si>
  <si>
    <t xml:space="preserve">Corresponde a los estímulos económicos entregados a las instituciones educativas de educación superior </t>
  </si>
  <si>
    <t>Número de estímulos</t>
  </si>
  <si>
    <t>Estímulos para la calidad de la educación ambiental entregados</t>
  </si>
  <si>
    <t>Obras de disipación de energía construidas</t>
  </si>
  <si>
    <t>3204052</t>
  </si>
  <si>
    <t>Laboratorio de calidad ambiental acreditado</t>
  </si>
  <si>
    <t>Incluye todas las actividades de desarrollo de buenas prácticas del laboratorio (BPL), así como la adquisición, operación, manteniemineto y actualización para fortalecer física y tecnologicamente el laboratorio de calidad ambiental, así como la acreditación del mismo.</t>
  </si>
  <si>
    <t>Documento de buenas prácticas de laboratorio (BPL) implementado</t>
  </si>
  <si>
    <t>3203045</t>
  </si>
  <si>
    <t>Servicio de seguimiento y control a usuarios del recurso hídrico.</t>
  </si>
  <si>
    <t xml:space="preserve">Corresponde a las actividades de seguimiento y control realizado a los usuarios del recurso hídrico. </t>
  </si>
  <si>
    <t xml:space="preserve">Usuarios del recurso hídrico registados </t>
  </si>
  <si>
    <t>Obras para reducir el riesgo de avenidas torrenciales construidas</t>
  </si>
  <si>
    <t>3203038</t>
  </si>
  <si>
    <t xml:space="preserve">Documento de la fase de aprestamiento del plan de ordenación y manejo de cuenca hidrográfica </t>
  </si>
  <si>
    <t>Es el documento que contiene los resultados de la fase de aprestamiento del plan de ordenación y manejo de una cuenca hidrográfica, de acuerdo con la guía técnica elaborada por el MADS </t>
  </si>
  <si>
    <t xml:space="preserve">Documento de la fase de aprestamiento del plan de ordenación y manejo de cuenca hidrográfica elaborado </t>
  </si>
  <si>
    <t>3203039</t>
  </si>
  <si>
    <t xml:space="preserve">Documento de la fase de diagnóstico del plan de ordenación y manejo de cuenca hidrográfica </t>
  </si>
  <si>
    <t>Es el documento que contiene los resultados de la fase de diagnóstico del plan de ordenación y manejo de una cuenca hidrográfica, de acuerdo con la guía técnica elaborada por el MADS </t>
  </si>
  <si>
    <t xml:space="preserve">Documento de la fase de diagnóstico del plan de ordenación y manejo de cuenca hidrográfica elaborado </t>
  </si>
  <si>
    <t>3203040</t>
  </si>
  <si>
    <t>Documento de la fase de prospectiva y zonificación ambiental del plan de ordenación y manejo de cuenca hidrográfica</t>
  </si>
  <si>
    <t>Es el documento que contiene los resultados de la fase de prospectiva y zonificación ambiental del plan de ordenación y manejo de una cuenca hidrográfica, de acuerdo con la guía técnica elaborada por el MADS </t>
  </si>
  <si>
    <t xml:space="preserve">Documento de la fase de prospectiva y zonificación ambiental del plan de ordenación y manejo de cuenca hidrográfica elaborado </t>
  </si>
  <si>
    <t>3203041</t>
  </si>
  <si>
    <t>Documento de la fase de formulación del plan de ordenación y manejo de cuenca hidrográfica</t>
  </si>
  <si>
    <t>Es el documento que contiene los resultados de la fase de formulación del plan de ordenación y manejo de una cuenca hidrográfica, de acuerdo con la guía técnica elaborada por el MADS </t>
  </si>
  <si>
    <t xml:space="preserve">Documento de la fase de formulación del plan de ordenación y manejo de cuenca hidrográfica elaborado </t>
  </si>
  <si>
    <t>Mapas de zonificación ambiental del plan de ordenación y manejo de cuenca hidrográfica elaborados</t>
  </si>
  <si>
    <t>Mapas ambientales temáticos elaborados</t>
  </si>
  <si>
    <t>3203042</t>
  </si>
  <si>
    <t xml:space="preserve">Documento del plan de ordenación y manejo de cuenca hidrográfica </t>
  </si>
  <si>
    <t>Es el documento con el que se aprueba un plan de ordenación y manejo de cuenca hidrográfica </t>
  </si>
  <si>
    <t xml:space="preserve">Documento del plan de ordenación y manejo de cuenca hidrográfica adoptado </t>
  </si>
  <si>
    <t>3206012</t>
  </si>
  <si>
    <t>Servicio de identificación  de sitios generadores de gases efecto invernadero</t>
  </si>
  <si>
    <t>Acciones orientadas a identificar los sitios (fogones campesinos) generadores de gases de efecto invernadero con combustión incompleta</t>
  </si>
  <si>
    <t>Número de inventarios de fuentes fijas</t>
  </si>
  <si>
    <t>Inventario de fuentes fijas que presentan combustión incompleta realizado</t>
  </si>
  <si>
    <t>3206015</t>
  </si>
  <si>
    <t xml:space="preserve">Estufas ecoeficientes </t>
  </si>
  <si>
    <t>Incluye la construcción y operación de estufas artesanales, que disminuyen el consumo de leñas y la emisión de gases de efecto invernadero GEI</t>
  </si>
  <si>
    <t>Número de estufas</t>
  </si>
  <si>
    <t>Estufas ecoeficientes instaladas y en operación</t>
  </si>
  <si>
    <t>3206011</t>
  </si>
  <si>
    <t>Servicios de información para el seguimiento a los compromisos en cambio climático de Colombia</t>
  </si>
  <si>
    <t xml:space="preserve">Incluye el monitoreo de los indicadores y variables climáticas, gases efecto invernadero, y vulnerabilidad, ex ante y . </t>
  </si>
  <si>
    <t>Documentos con los resultados del monitoreo elaborados</t>
  </si>
  <si>
    <t>Documentos con los resultados del monitoreo ex ante elaborados</t>
  </si>
  <si>
    <t xml:space="preserve">Estudios de vulnerabilidad ex ante elaborados </t>
  </si>
  <si>
    <t xml:space="preserve">Estudios de vulnerabilidad  elaborados </t>
  </si>
  <si>
    <t>Estudios de línea base de emisiones de gases de efecto invernadero realizados</t>
  </si>
  <si>
    <t>Estudios de reducción de emisiones de gases de efecto invernadero realizados</t>
  </si>
  <si>
    <t xml:space="preserve">Sistemas de Información fortalecidos </t>
  </si>
  <si>
    <t xml:space="preserve">Sistemas de Información diseñados </t>
  </si>
  <si>
    <t>3205021</t>
  </si>
  <si>
    <t xml:space="preserve">Personas beneficiadas </t>
  </si>
  <si>
    <t>3204053</t>
  </si>
  <si>
    <t>Servicio de monitoreo y seguimiento de la biodiversidad y los servicios ecosistémicos</t>
  </si>
  <si>
    <t xml:space="preserve">Corresponde a las actividades de monitoreo y seguimiento realizado al estado, la dinámica y la estabilidad de los recursos naturales, de las coberturas de la tierra, los glaciares, los suelos, la biodiversidad y los servicios ecosistémicos,   mediante la toma,  recolección y análisis de datos e información. </t>
  </si>
  <si>
    <t>Reporte de monitoreo</t>
  </si>
  <si>
    <t>Reporte de monitoreo,  seguimiento y evaluación de los ecosistemas Elaborado</t>
  </si>
  <si>
    <t>Documento de reporte de datos, información y aplicaciones  del Cubo de datos actualizado</t>
  </si>
  <si>
    <t>Cubo de datos actualizado</t>
  </si>
  <si>
    <t>Informe de Monitoreo de bosques y carbono Elaborado</t>
  </si>
  <si>
    <t xml:space="preserve">Boletines de alertas tempranas de deforestación emitidos </t>
  </si>
  <si>
    <t>Informe de monitoreo de la dinámica de los glaciares de Colombia Elaborado</t>
  </si>
  <si>
    <t>Informe del estado de la degradación de los suelos Elaborado</t>
  </si>
  <si>
    <t>Informe del estado de la estabilidad  de las tierras Elaborado</t>
  </si>
  <si>
    <t xml:space="preserve">Obras de recarga de acuíferos construidas </t>
  </si>
  <si>
    <t>Obras de recarga de acuíferos con mantenimiento</t>
  </si>
  <si>
    <t>3202033</t>
  </si>
  <si>
    <t>Infraestructura ecoturística construida</t>
  </si>
  <si>
    <t>Incluye el diseño y construcción de la infraestructura para el ecoturismo</t>
  </si>
  <si>
    <t>Número de infraestructura</t>
  </si>
  <si>
    <t xml:space="preserve">Infraestructura ecoturística construida </t>
  </si>
  <si>
    <t xml:space="preserve">Infraestructura construida para la atención de visitantes de las áreas protegidas </t>
  </si>
  <si>
    <t>Infraestructura construida para el desarrollo de experiencias de los visitantes en las áreas protegidas</t>
  </si>
  <si>
    <t>3202034</t>
  </si>
  <si>
    <t>Infraestructura construida para la administración, la vigilancia y el control de las áreas protegidas</t>
  </si>
  <si>
    <t>Incluye el diseño y construcción de la infraestructura para la administración, gestión y manejo de las áreas protegidas, esto es, las sedes administrativas, operativas, de control y vigilancia, sistemas de abastecimiento de agua, energía y tratamiento de aguas residuales, entre otros.</t>
  </si>
  <si>
    <t>Sedes administrativas construida dentro del área protegida</t>
  </si>
  <si>
    <t>Infraestructura de control y vigilancia construida para el área protegida</t>
  </si>
  <si>
    <t>3204046</t>
  </si>
  <si>
    <t xml:space="preserve">Documentos de estudios técnicos para la planificación sectorial y la gestión ambiental </t>
  </si>
  <si>
    <t>Incluye la elaboración de documentos técnicos, mapas técnicos, planes, informes, escenarios y estudios para  sustentar decisiones para la planificación sectorial y la gestión ambiental.</t>
  </si>
  <si>
    <t>Documentos técnicos para la planificación sectorial y la gestión ambiental formulado</t>
  </si>
  <si>
    <t>Mapas elaborados</t>
  </si>
  <si>
    <t>3204047</t>
  </si>
  <si>
    <t>Servicios de asistencia técnica a las entidades del SINA,  SNGRD y Sector Productivo.</t>
  </si>
  <si>
    <t>Acciones orientadas a asistir a las entidades del SINA, SNGRD y Sector Productivo a tráves de datos, información y conocimiento para sustentar la toma de decisiones en la planificación sectorial y gestión ambiental.</t>
  </si>
  <si>
    <t>3204048</t>
  </si>
  <si>
    <t>Servicio de administracion de los sistemas de información para los procesos de toma de decisiones</t>
  </si>
  <si>
    <t>Corresponde  a los sistemas de información  que se utilizan para la administración de datos, información, entre otros, para los procesos de toma de decisiones. </t>
  </si>
  <si>
    <t>Sistemas de información fortalecidos y actualizados</t>
  </si>
  <si>
    <t>3204049</t>
  </si>
  <si>
    <t>Servicio de divulgación de  conocimiento generado para la Planificación sectorial y la gestión ambiental.</t>
  </si>
  <si>
    <t>Acciones orientadas a divulgar o difundir el conocimiento generado para la planificación sectorial y la gestión ambiental</t>
  </si>
  <si>
    <t>Número de documentos divulgados</t>
  </si>
  <si>
    <t>Documentos divulgados</t>
  </si>
  <si>
    <t>3204050</t>
  </si>
  <si>
    <t>Servicio de modelación hidrodinámica</t>
  </si>
  <si>
    <t>Incluye las acciones orientadas al diseño, implementación e integración de modelos hidrológicos, así como también la elaboración de mapas de inundación.</t>
  </si>
  <si>
    <t>Número de modelos integrados</t>
  </si>
  <si>
    <t>Modelos integrados a la plataforma de pronosticos FEWS</t>
  </si>
  <si>
    <t>Mapas de inundación</t>
  </si>
  <si>
    <t>3207017</t>
  </si>
  <si>
    <t>Servicio de articulación institucional para el manejo marino, costero e insular colombiano</t>
  </si>
  <si>
    <t>Acciones orientadas a generar espacios institucionales e interinstitucionales que permitan el adecuado manejo de las zonas marino costeras e insulares colombianas</t>
  </si>
  <si>
    <t>Documentos de  gestión institucional para el manejo marino costero e insular colombiano elaborados</t>
  </si>
  <si>
    <t>3204043</t>
  </si>
  <si>
    <t>Servicio de información de datos climáticos y monitoreo</t>
  </si>
  <si>
    <t>Corresponde a las actividades para la obtención de datos, información, monitoreo, análisis y realización de pronósticos, predicciones y alertas en temas climáticos.</t>
  </si>
  <si>
    <t>Boletines de datos climáticos elaborados</t>
  </si>
  <si>
    <t>3203036</t>
  </si>
  <si>
    <t xml:space="preserve">Servicio de implementación de herramientas nacionales de comunicación, divulgación y cualificación de actores </t>
  </si>
  <si>
    <t> Planes, programas y acciones orientados al desarrollo de capacidades de formación, campañas de  comunicación, sensibilización y educativas acerca de la gestión integral del recurso hídrico para los actores  y usuarios del recurso hídrico.</t>
  </si>
  <si>
    <t>Iniciativas  nacionales de comunicación, divulgación y cualificación de actores implementadas</t>
  </si>
  <si>
    <t>3203037</t>
  </si>
  <si>
    <t>Servicio de asistencia técnica para el desarrollo de estrategias sobre la efectiva gobernanza del agua</t>
  </si>
  <si>
    <t>Acciones orientados al desarrollo  de estrategias de la  participación, cultura del agua, manejo de conflictos y de proyectos estratégicos  asociados al agua de los actores para la Gestión Integral del Recurso Hídrico</t>
  </si>
  <si>
    <t xml:space="preserve">Número de asistencias técnicas </t>
  </si>
  <si>
    <t>Asistencias técnicas a las  Autoridades Ambientales competentes en las estrategias de gobernanza del agua  realizadas</t>
  </si>
  <si>
    <t>3201012</t>
  </si>
  <si>
    <t>Documentos de política para mejorar la calidad ambiental de las áreas urbanas</t>
  </si>
  <si>
    <t>Incluye la realización de documentos de política para mejorar la calidad ambiental de las áreas urbanas</t>
  </si>
  <si>
    <t xml:space="preserve">Documentos de política para mejorar la calidad ambiental de las áreas urbanas elaborados </t>
  </si>
  <si>
    <t>3201013</t>
  </si>
  <si>
    <t>Documentos de lineamientos técnicos para mejorar la calidad ambiental de las áreas urbanas</t>
  </si>
  <si>
    <t>Documentos cuyo objetivo es describir y explicar instrumentos, estándares, requisitos y condiciones necesarias para llevar a cabo un proceso o actividad en el marco del mejoramiento de la calidad ambiental de las áreas urbanas</t>
  </si>
  <si>
    <t>Documentos de lineamientos técnicos para para mejorar la calidad ambiental de las áreas urbanas elaborados</t>
  </si>
  <si>
    <t>3201014</t>
  </si>
  <si>
    <t>Documentos normativos para promover la gestión sostenible del suelo</t>
  </si>
  <si>
    <t>Incluye la realización de los documentos de contenido normativo para la reglamentación de las políticas ambientales y demás lineamientos técnicos en el marco de la gestión sostenible del suelo</t>
  </si>
  <si>
    <t>Documentos normativos para promover la gestión sostenible del suelo expedidos</t>
  </si>
  <si>
    <t>3201015</t>
  </si>
  <si>
    <t>Documentos de lineamientos técnicos para  promover la gestión sostenible del suelo</t>
  </si>
  <si>
    <t>Documentos cuyo objetivo es describir y explicar instrumentos, estándares, requisitos y condiciones necesarias para llevar a cabo un proceso o actividad en el marco de la gestión sostenible del suelo</t>
  </si>
  <si>
    <t xml:space="preserve">Documentos de lineamientos técnicos para  promover la gestión sostenible del suelo elaborados </t>
  </si>
  <si>
    <t>3206007</t>
  </si>
  <si>
    <t>Servicio de articulación para la gestión del cambio climático en la toma de decisiones sectoriales y territoriales</t>
  </si>
  <si>
    <t>Incluye todas las acciones promovidas por el gobierno nacional  intra e interinstitucional para incidir con consideraciones de cambio climático en los instrumentos de planeación de los sectores y territorios</t>
  </si>
  <si>
    <t>Espacios de articulación desarrollados en el marco del SISCLIMA</t>
  </si>
  <si>
    <t>Documentos generados en el marco del SISCLIMA</t>
  </si>
  <si>
    <t>Documentos orientadores para la incorporación de cambio climático formulados</t>
  </si>
  <si>
    <t>Documentos normativos de cambio climático formulados</t>
  </si>
  <si>
    <t>3206008</t>
  </si>
  <si>
    <t>Servicio de educación formal en gestión del cambio climático para un desarrollo bajo en carbono y resiliente al clima</t>
  </si>
  <si>
    <t>Incluye la realización de jornadas de educación, información y sensibilización dirigidos al público de educación formal.</t>
  </si>
  <si>
    <t>Número de entidades orientadas</t>
  </si>
  <si>
    <t>Número de programas formulados</t>
  </si>
  <si>
    <t>3299044</t>
  </si>
  <si>
    <t>3204051</t>
  </si>
  <si>
    <t>Servicio de monitoreo y seguimiento hidrometeorológico</t>
  </si>
  <si>
    <t>Corresponde a las actividades de seguimiento orientadas a recolectar información sobre cantidad de lluvia, temperatura y otros datos utilizados por los modelos de predicción para producir guías de crecidas repentinas e información sobre amenazas.</t>
  </si>
  <si>
    <t>Reporte actualizado de operación y mantenimiento de la red hidrometeorológica</t>
  </si>
  <si>
    <t>3203027</t>
  </si>
  <si>
    <t>Servicio de asistencia técnica para la operación de las Mesas Técnicas en el marco de los Consejos Ambientales Regionales</t>
  </si>
  <si>
    <t>Corresponde a sesiones de trabajo para la toma de decisiones entorno a la implementación de los Planes Estratégicos de las Macrocuencas</t>
  </si>
  <si>
    <t xml:space="preserve">Número de jornadas </t>
  </si>
  <si>
    <t>Jornadas de trabajo realizadas</t>
  </si>
  <si>
    <t>3203028</t>
  </si>
  <si>
    <t>Servicio de asistencia técnica para la implementación de lineamientos priorizados de los Planes Estratégicos de las Macrocuencas</t>
  </si>
  <si>
    <t>Acciones encaminadas a implementar estrategias de corto, mediano y largo plazo concertadas con los sectores productivos, económicos y sociales que permitan la planificación del recurso hídrico en función de desarrollo sostenible del país.</t>
  </si>
  <si>
    <t xml:space="preserve">Proyectos de los Planes Estratégicos de las Macrocuencas incorporados en la planificación sectorial  </t>
  </si>
  <si>
    <t>3203030</t>
  </si>
  <si>
    <t>Servicio de seguimiento a los procesos de ordenación y manejo de cuencas hidrográficas</t>
  </si>
  <si>
    <t>Corresponde a sesiones de trabajo para la toma de decisiones, constatar y exigir  el cumplimiento entorno a la formulación  e implementación de instrumentos técnicos y normativos en relación con la Ordenación y Manejo Cuencas </t>
  </si>
  <si>
    <t xml:space="preserve">Reportes de avance de la formulación e implementación de los procesos de Ordenación y Manejo Cuencas </t>
  </si>
  <si>
    <t>3203031</t>
  </si>
  <si>
    <t>Servicio de asistencia técnica para la coordinación de las autoridades ambientales en la gestión de las aguas subterráneas</t>
  </si>
  <si>
    <t>Acciones orientadas a la asistencia técnica y reuniones de coordinación de instrumentos técnicos y normativos en relación con la formulación e implementación de los criterios de las Aguas Subterráneas del País</t>
  </si>
  <si>
    <t xml:space="preserve">Número de autoridades ambientales </t>
  </si>
  <si>
    <t>Autoridades Ambientales competentes asistidas en la gestión de aguas subterráneas</t>
  </si>
  <si>
    <t>3203032</t>
  </si>
  <si>
    <t>Servicio de asistencia técnica para la implementación de lineamientos priorizados de las Aguas Subterráneas del País</t>
  </si>
  <si>
    <t>Acciones en los niveles nacional y regional para la evaluación integrada y de las aguas subterráneas enmarcadas en los ejes temáticos de Conocimiento e Investigación, fortalecimiento institucional, Sistema de Información en Hidrología y Manejo y Aprovechamiento</t>
  </si>
  <si>
    <t xml:space="preserve">Proyectos para la gestión y evaluación integrada de las Aguas Subterráneas del País formulados </t>
  </si>
  <si>
    <t>3203033</t>
  </si>
  <si>
    <t>Servicio de asistencia técnica para la promoción del uso eficiente y ahorro del agua</t>
  </si>
  <si>
    <t> Acciones enfocadas a definir y promover la implementación de programas y mecanismos a los diferentes usuarios del agua que permita crear un habito sostenible en el uso del agua</t>
  </si>
  <si>
    <t xml:space="preserve">Proyectos para la promoción del uso eficiente y ahorro del agua formulados  </t>
  </si>
  <si>
    <t>3203034</t>
  </si>
  <si>
    <t>Servicio de asistencia técnica para la implementación de lineamientos sobre el mejoramiento de la calidad del recurso hídrico</t>
  </si>
  <si>
    <t>Acciones regionales orientadas al ordenamiento del recurso hídrico  en cuencas priorizadas y a combatir las principales causas y contaminación del recurso.</t>
  </si>
  <si>
    <t>Proyectos  para el mejoramiento de la calidad del recurso hídrico formulados</t>
  </si>
  <si>
    <t>3299011</t>
  </si>
  <si>
    <t>3299012</t>
  </si>
  <si>
    <t>3299013</t>
  </si>
  <si>
    <t>3299014</t>
  </si>
  <si>
    <t>3299015</t>
  </si>
  <si>
    <t>3299016</t>
  </si>
  <si>
    <t>3206014</t>
  </si>
  <si>
    <t xml:space="preserve">Servicio de producción de plántulas en viveros </t>
  </si>
  <si>
    <t>Acciones orientadas a producir plántulas en viveros que serán utilizadas en la recuperación de ecosistemas degradados</t>
  </si>
  <si>
    <t xml:space="preserve">Número de plántulas </t>
  </si>
  <si>
    <t>Plántulas producidas</t>
  </si>
  <si>
    <t xml:space="preserve">Cuerpos de agua recuperados </t>
  </si>
  <si>
    <t xml:space="preserve">Estructura hidráulica construida </t>
  </si>
  <si>
    <t>Bosque ripario recuperado</t>
  </si>
  <si>
    <t>3202038</t>
  </si>
  <si>
    <t>3299052</t>
  </si>
  <si>
    <t>Capacitaciones en gestion documental y archivo realizadas</t>
  </si>
  <si>
    <t>3299054</t>
  </si>
  <si>
    <t xml:space="preserve">Documentos de Planeación   </t>
  </si>
  <si>
    <t xml:space="preserve">Documentos de planeación con seguimiento realizado </t>
  </si>
  <si>
    <t>3201016</t>
  </si>
  <si>
    <t>Servicio de evaluación y seguimiento para el licenciamiento ambiental</t>
  </si>
  <si>
    <t>Acciones orientadas a constatar y exigir el cumplimiento de todos los términos, obligaciones y condiciones que se deriven de las licencias ambientales.</t>
  </si>
  <si>
    <t xml:space="preserve">Actos administrativos de solicitudes elaborados </t>
  </si>
  <si>
    <t>Actos administrativos de seguimiento elaborados</t>
  </si>
  <si>
    <t>3201017</t>
  </si>
  <si>
    <t>Servicio de evaluación y seguimiento de permisos y trámites ambientales</t>
  </si>
  <si>
    <t>Acciones orientadas a constatar y exigir el cumplimiento de todos los términos, obligaciones y condiciones que se deriven de los permisos y trámites ambientales.</t>
  </si>
  <si>
    <t>Actos administrativos de solicitudes elaborados</t>
  </si>
  <si>
    <t>3201018</t>
  </si>
  <si>
    <t>Servicio de modelación regional de medios biótico, abiótico y social</t>
  </si>
  <si>
    <t>Análisis integral de las áreas geográficas donde exista interés de la ANLA, como insumo para la evaluación, seguimiento y control de las solicitudes de licencias y otros instrumentos de manejo y control ambiental de competencia de la ANLA</t>
  </si>
  <si>
    <t xml:space="preserve">Documentos técnicos de modelación regional elaborados </t>
  </si>
  <si>
    <t>3201019</t>
  </si>
  <si>
    <t>Servicio de información ambiental georreferenciada del proceso de evaluación</t>
  </si>
  <si>
    <t>Corresponde uso de coordenadas de mapa para asignar la ubicación espacial de la información geográfica de los proyectos allegados para evaluación de licencias ambientales.</t>
  </si>
  <si>
    <t xml:space="preserve">Documentos de revisión de información geográfica de evaluación elaborados </t>
  </si>
  <si>
    <t>3201020</t>
  </si>
  <si>
    <t>Servicio de información ambiental georreferenciada del proceso de seguimiento</t>
  </si>
  <si>
    <t>Corresponde uso de coordenadas de mapa para asignar la ubicación espacial de la información geográfica de los proyectos licenciados</t>
  </si>
  <si>
    <t xml:space="preserve">Documentos de revisión de información geográfica de seguimiento elaborados </t>
  </si>
  <si>
    <t>3201021</t>
  </si>
  <si>
    <t>Documentos de instrumentos técnicos de evaluación y seguimiento ambiental</t>
  </si>
  <si>
    <t xml:space="preserve">Herramientas de gestión y generación de información ambiental asociada a la evaluación y seguimiento de licencias, permisos y trámites ambientales </t>
  </si>
  <si>
    <t xml:space="preserve">Documentos de instrumentos técnicos de evaluación y seguimiento ambiental realizados </t>
  </si>
  <si>
    <t>Instrumentos técnicos de apoyo ambiental externo elaborados</t>
  </si>
  <si>
    <t>3201022</t>
  </si>
  <si>
    <t>Servicio sancionatorio ambiental</t>
  </si>
  <si>
    <t xml:space="preserve">Corresponde al proceso de apoyo jurídico para el seguimiento a los proyectos licenciados, para establecer las sanciones correspondientes a los incumplimientos a los requisitos y acuerdos ambientales establecidos. </t>
  </si>
  <si>
    <t>Conceptos técnicos acogidos para procesos sancionatorios</t>
  </si>
  <si>
    <t>3299056</t>
  </si>
  <si>
    <t>3299057</t>
  </si>
  <si>
    <t>3299058</t>
  </si>
  <si>
    <t>3299059</t>
  </si>
  <si>
    <t>3299060</t>
  </si>
  <si>
    <t>Servicio de implementación sistemas de gestión</t>
  </si>
  <si>
    <t>Sistema de gestión implementado</t>
  </si>
  <si>
    <t>Especies invasoras y exóticas controladas</t>
  </si>
  <si>
    <t>3203035</t>
  </si>
  <si>
    <t>Servicio de implementación de mecanismos y herramientas de conocimiento y manejo de la información para la Gestión Integral del Recurso Hídrico</t>
  </si>
  <si>
    <t> Planes, programas y acciones orientados al desarrollo de investigación y gestión de la información relacionada con el recurso hídrico, por parte de los  actores para la Gestión Integral del Recurso Hídrico</t>
  </si>
  <si>
    <t xml:space="preserve">Porcentaje de documentos cargados </t>
  </si>
  <si>
    <t>Datos cargados en el sistema de información del recurso hídrico por las Autoridades Ambientales</t>
  </si>
  <si>
    <t>3207011</t>
  </si>
  <si>
    <t>Rellenos hidráulicos de arena</t>
  </si>
  <si>
    <t>Kilometros cuadrados de rellenos hidráulicos</t>
  </si>
  <si>
    <t xml:space="preserve">Estructura construida </t>
  </si>
  <si>
    <t>3205010</t>
  </si>
  <si>
    <t>Obras para estabilización de taludes</t>
  </si>
  <si>
    <t xml:space="preserve">Acciones orientadas a estabilizar los taludes cuando la obra se ve afectada por fallas o movimientos de tierra.  </t>
  </si>
  <si>
    <t>Metros de obras</t>
  </si>
  <si>
    <t>Obras para estabilización de taludes realizadas</t>
  </si>
  <si>
    <t>3205011</t>
  </si>
  <si>
    <t>Incluye la construcción de obras para el control de inundaciones y estabilización de las márgenes de los cauces, como ampliación de cauces, diques, muros de contención, canalización</t>
  </si>
  <si>
    <t>Longitud de seccion hidraulica</t>
  </si>
  <si>
    <t>Sección hidráulica construida y recuperada</t>
  </si>
  <si>
    <t>3205008</t>
  </si>
  <si>
    <t xml:space="preserve">Incluye acciones orientadas a extraer materiales o escombros de un cuerpo de agua determinado </t>
  </si>
  <si>
    <t>Volumen de dragado</t>
  </si>
  <si>
    <t xml:space="preserve">Dragado realizado </t>
  </si>
  <si>
    <t xml:space="preserve">Área reforestada </t>
  </si>
  <si>
    <t xml:space="preserve">Área </t>
  </si>
  <si>
    <t>Área estabilizada</t>
  </si>
  <si>
    <t xml:space="preserve">Área sembrada con cobertura vegetal </t>
  </si>
  <si>
    <t>Héctareas</t>
  </si>
  <si>
    <t>Área reforestada</t>
  </si>
  <si>
    <t>Área sembrada</t>
  </si>
  <si>
    <t>3399009</t>
  </si>
  <si>
    <t>3399010</t>
  </si>
  <si>
    <t>3399052</t>
  </si>
  <si>
    <t>3301001</t>
  </si>
  <si>
    <t>Bibliotecas construidas</t>
  </si>
  <si>
    <t xml:space="preserve">Son todas aquellas infraestructuras culturales que se construyan en un predio o terreno donde no existen elementos o construcciones previstas. </t>
  </si>
  <si>
    <t>Número de bibliotecas</t>
  </si>
  <si>
    <t>3301002</t>
  </si>
  <si>
    <t>Bibliotecas ampliadas</t>
  </si>
  <si>
    <t>Incrementar el área construida de la infraestructura cultural ya existente.</t>
  </si>
  <si>
    <t>3301003</t>
  </si>
  <si>
    <t>Bibliotecas adecuadas</t>
  </si>
  <si>
    <t>Cambio del uso de la infraestructura cultural o parte de ella, garantizando la permanencia del inmueble original.</t>
  </si>
  <si>
    <t>3301004</t>
  </si>
  <si>
    <t>Bibliotecas modificadas</t>
  </si>
  <si>
    <t>Variación en el diseño arquitectónico o estructural de la infraestructura cultural existente, sin incrementar su área construida</t>
  </si>
  <si>
    <t>3301005</t>
  </si>
  <si>
    <t>Bibliotecas con reforzamiento estructural</t>
  </si>
  <si>
    <t>Reforzamiento de la estructura de la infraestructura cultural</t>
  </si>
  <si>
    <t>3301006</t>
  </si>
  <si>
    <t>Centros musicales construidos</t>
  </si>
  <si>
    <t>Número de centros musicales</t>
  </si>
  <si>
    <t>3301007</t>
  </si>
  <si>
    <t>Centros musicales ampliados</t>
  </si>
  <si>
    <t>3301008</t>
  </si>
  <si>
    <t>Centros musicales adecuados</t>
  </si>
  <si>
    <t>3301009</t>
  </si>
  <si>
    <t>Centros musicales modificados</t>
  </si>
  <si>
    <t>3301010</t>
  </si>
  <si>
    <t>Centros musicales con reforzamiento estructural</t>
  </si>
  <si>
    <t>3301016</t>
  </si>
  <si>
    <t>Casas de la cultura construidas</t>
  </si>
  <si>
    <t>Número de casas de la cultura</t>
  </si>
  <si>
    <t>3301017</t>
  </si>
  <si>
    <t>Casas de la cultura ampliadas</t>
  </si>
  <si>
    <t>3301018</t>
  </si>
  <si>
    <t>Casas de la cultura adecuadas</t>
  </si>
  <si>
    <t>3301019</t>
  </si>
  <si>
    <t>Casas de la cultura modificadas</t>
  </si>
  <si>
    <t>3301020</t>
  </si>
  <si>
    <t>Casas de la cultura con reforzamiento estructural</t>
  </si>
  <si>
    <t>3301021</t>
  </si>
  <si>
    <t>Malocas construidas</t>
  </si>
  <si>
    <t>Número de malocas</t>
  </si>
  <si>
    <t>3301022</t>
  </si>
  <si>
    <t>Malocas ampliadas</t>
  </si>
  <si>
    <t>3301023</t>
  </si>
  <si>
    <t>Malocas adecuadas</t>
  </si>
  <si>
    <t>3301024</t>
  </si>
  <si>
    <t>Malocas modificadas</t>
  </si>
  <si>
    <t>3301025</t>
  </si>
  <si>
    <t>Malocas con reforzamiento estructural</t>
  </si>
  <si>
    <t>3301026</t>
  </si>
  <si>
    <t>Salas de danza construidas</t>
  </si>
  <si>
    <t>Número de salas de danza</t>
  </si>
  <si>
    <t>3301027</t>
  </si>
  <si>
    <t>Salas de danza ampliadas</t>
  </si>
  <si>
    <t>3301028</t>
  </si>
  <si>
    <t>Salas de danza adecuadas</t>
  </si>
  <si>
    <t>3301029</t>
  </si>
  <si>
    <t>Salas de danza modificadas</t>
  </si>
  <si>
    <t>3301030</t>
  </si>
  <si>
    <t>Salas de danza con reforzamiento estructural</t>
  </si>
  <si>
    <t>3301031</t>
  </si>
  <si>
    <t>Escuelas de música construidas</t>
  </si>
  <si>
    <t>Número de escuelas de música</t>
  </si>
  <si>
    <t>3301032</t>
  </si>
  <si>
    <t>Escuelas de música ampliadas</t>
  </si>
  <si>
    <t>3301033</t>
  </si>
  <si>
    <t>Escuelas de música adecuadas</t>
  </si>
  <si>
    <t>3301034</t>
  </si>
  <si>
    <t>Escuelas de música modificadas</t>
  </si>
  <si>
    <t>3301035</t>
  </si>
  <si>
    <t>Escuelas de música con reforzamiento estructural</t>
  </si>
  <si>
    <t>3301036</t>
  </si>
  <si>
    <t>Teatros construidos</t>
  </si>
  <si>
    <t>Número de teatros</t>
  </si>
  <si>
    <t>3301037</t>
  </si>
  <si>
    <t>Teatros ampliados</t>
  </si>
  <si>
    <t>3301038</t>
  </si>
  <si>
    <t>Teatros adecuados</t>
  </si>
  <si>
    <t>3301039</t>
  </si>
  <si>
    <t>Teatros modificados</t>
  </si>
  <si>
    <t>3301040</t>
  </si>
  <si>
    <t>Teatros con reforzamiento estructural</t>
  </si>
  <si>
    <t>3301041</t>
  </si>
  <si>
    <t>Museos construidos</t>
  </si>
  <si>
    <t>Número de museos</t>
  </si>
  <si>
    <t>3301042</t>
  </si>
  <si>
    <t>Museos ampliados</t>
  </si>
  <si>
    <t>3301043</t>
  </si>
  <si>
    <t>Museos adecuados</t>
  </si>
  <si>
    <t>3301044</t>
  </si>
  <si>
    <t>Museos modificados</t>
  </si>
  <si>
    <t>3301045</t>
  </si>
  <si>
    <t>Museos con reforzamiento estructural</t>
  </si>
  <si>
    <t>3301046</t>
  </si>
  <si>
    <t>Salón de música construido</t>
  </si>
  <si>
    <t>Número de salones de música</t>
  </si>
  <si>
    <t>3301047</t>
  </si>
  <si>
    <t>Salón de música ampliado</t>
  </si>
  <si>
    <t>3301048</t>
  </si>
  <si>
    <t>Salón de música adecuado</t>
  </si>
  <si>
    <t>3301049</t>
  </si>
  <si>
    <t>Salón de música modificado</t>
  </si>
  <si>
    <t>3301050</t>
  </si>
  <si>
    <t>Salón de música con reforzamiento estructural</t>
  </si>
  <si>
    <t>3301052</t>
  </si>
  <si>
    <t>Servicio de educación formal al sector artístico y cultural</t>
  </si>
  <si>
    <t xml:space="preserve">Oferta educativa entregada a agentes culturales la cual se imparte en establecimientos educativos aprobados, en una secuencia regular de ciclos lectivos, con sujeción a pautas curriculares progresivas, y conducente a grados y títulos con el fin de fortalecer las capacidades en las disciplinas propias del sector.  </t>
  </si>
  <si>
    <t>Músicos formados</t>
  </si>
  <si>
    <t>Artistas de teatro y circo formados</t>
  </si>
  <si>
    <t>Cupos de educación formal ofertados</t>
  </si>
  <si>
    <t>3301053</t>
  </si>
  <si>
    <t>Servicio de promoción de actividades culturales</t>
  </si>
  <si>
    <t>Corresponde a la organización y desarrollo de  actividades culturales de carácter patrimonial, literario, artístico, musical, entre otros. También la realización de eventos y actividades con libreros y organizaciones responsables de ferias. Así como actividades culturales para el goce de los ciudadanos.</t>
  </si>
  <si>
    <t>Número de eventos de promoción</t>
  </si>
  <si>
    <t>Eventos de promoción de actividades culturales realizados</t>
  </si>
  <si>
    <t>Actividades culturales para la promoción de la cultura realizadas</t>
  </si>
  <si>
    <t>Espectáculos artísticos realizados</t>
  </si>
  <si>
    <t>3301054</t>
  </si>
  <si>
    <t>Servicio de apoyo financiero al sector artístico y cultural</t>
  </si>
  <si>
    <t>Corresponde a los estímulos económicos entregados a los actores del sector artístico y cultural, entre ellos el sector del teatro, del cine, de las artes, de la literatura y el libro, de la música y al programa de salas concertadas con el fin de dar un impulso a la práctica y circulación del trabajo del sector cultural, permitiendo fortalecer el desarrollo y acceso a la cultura al público en general.</t>
  </si>
  <si>
    <t>Estímulos otorgados</t>
  </si>
  <si>
    <t>Estímulos otorgados al sector teatro</t>
  </si>
  <si>
    <t>Estímulos otorgados a los beneficiarios de Colombia Creativa</t>
  </si>
  <si>
    <t>Estímulos otorgados al sector artístico</t>
  </si>
  <si>
    <t xml:space="preserve">Estímulos otorgados al sector literario </t>
  </si>
  <si>
    <t>Estímulos otorgados al sector musical</t>
  </si>
  <si>
    <t>Estímulos otorgados a salas concertadas</t>
  </si>
  <si>
    <t>Estímulos otorgados a las bibliotecas de la Red Nacional de Bibliotecas Públicas</t>
  </si>
  <si>
    <t>Estímulos otorgados a las producciones o coproducciones cinematográfico</t>
  </si>
  <si>
    <t>3301055</t>
  </si>
  <si>
    <t>Servicio de apoyo financiero para el desarrollo de prácticas artísticas y culturales</t>
  </si>
  <si>
    <t>El Ministerio de Cultura, a través del Programa Nacional de Estímulos tiene como propósito movilizar a los agentes del sector, bien sea en el ámbito nacional o internacional, para que en las más diversas disciplinas, reciban a través de becas, pasantías, premios nacionales, reconocimientos o residencias artísticas un apoyo a su quehacer. Este Programa está dirigido principalmente a personas naturales y el mecanismo dispuesto para acceder a dichos estímulos es a través de convocatorias públicas anuales, de manera que puedan participar de ese abanico de oportunidades todos los actores del sector cultural.</t>
  </si>
  <si>
    <t>Personas beneficiadas con apoyos del Programa Nacional de Estímulos</t>
  </si>
  <si>
    <t>Becas para el desarrollo de prácticas artísticas y culturales otorgadas</t>
  </si>
  <si>
    <t>Pasantías en áreas artísticas y culturales gestionadas</t>
  </si>
  <si>
    <t>Premios Nacionales entregados</t>
  </si>
  <si>
    <t>Reconocimientos Nacionales Entregados</t>
  </si>
  <si>
    <t>Residencias artísticas para el desarrollo de proyectos creativos gestionadas</t>
  </si>
  <si>
    <t>3301057</t>
  </si>
  <si>
    <t>Servicio de asistencia técnica al sector cinematográfico</t>
  </si>
  <si>
    <t>Corresponde al apoyo a las entidades territoriales para la conformación de Consejos Distritales y Departamentales de cinematografía. El apoyo para la organización de festivales de cine y apoyo del cine colombiano en el extranjero.</t>
  </si>
  <si>
    <t>Entidades Territoriales asistidas técnicamente</t>
  </si>
  <si>
    <t>Asistencias técnicas al sector cinematográfico realizadas</t>
  </si>
  <si>
    <t>3301058</t>
  </si>
  <si>
    <t>Servicio de asistencia técnica al sector musical</t>
  </si>
  <si>
    <t>Corresponde al acompañamiento a los entes territoriales para la formulación e implementación del campo musical en planes de desarrollo</t>
  </si>
  <si>
    <t>Asistencias técnicas al sector musical realizadas</t>
  </si>
  <si>
    <t>3301059</t>
  </si>
  <si>
    <t>Servicio de asistencia  técnica en procesos de comunicación cultural</t>
  </si>
  <si>
    <t>Apoyo y asesoría  a los creadores para el fortalecimiento  de los contenidos culturales mediáticos, pertinentes y de calidad.</t>
  </si>
  <si>
    <t>Asistencias técnicas a los procesos de comunicación cultural realizadas</t>
  </si>
  <si>
    <t>3301061</t>
  </si>
  <si>
    <t>Servicio de asistencia técnica en el fortalecimiento de los consejeros de cultura</t>
  </si>
  <si>
    <t xml:space="preserve">La Dirección de Poblaciones realiza un proceso de fortalecimiento a los consejeros de Cultura, Afro, Indígenas y Discapacidad para promover el reconocimiento de la diversidad étnica y cultural como riqueza de nuestra Nación. </t>
  </si>
  <si>
    <t>Consejeros de cultura de comunidades afrodescendientes asistidos técnicamente</t>
  </si>
  <si>
    <t>Consejeros de cultura de comunidades indígenas asistidos técnicamente</t>
  </si>
  <si>
    <t>Consejeros de cultura de población con discapacidad asistidos técnicamente</t>
  </si>
  <si>
    <t>Asistencias técnicas a los consejeros de cultura realizadas</t>
  </si>
  <si>
    <t>3301062</t>
  </si>
  <si>
    <t>Servicio de asistencia técnica en planeación de reparación colectiva</t>
  </si>
  <si>
    <t>Se basa en el diseño e implementación del componente cultural de los planes de reparación colectiva con el fin de implementar el Programa de Reparación Colectiva que tenga en cuenta cualquiera de los siguientes eventos:a). El daño ocasionado por la violación de los derechos colectivos;b). La violación grave y manifiesta de los derechos individuales de los miembros de los colectivos;c). El impacto colectivo de la violación de derechos individuales.</t>
  </si>
  <si>
    <t>Asistencias técnicas en planeación de reparación colectiva realizadas</t>
  </si>
  <si>
    <t>3301063</t>
  </si>
  <si>
    <t>Servicio de asistencia técnica para la viabilización de proyectos de infraestructura</t>
  </si>
  <si>
    <t xml:space="preserve">Corresponde al procedimiento que inicia con la asesoría de proyectos de Infraestructura Física Cultural presentados por entidades públicas y/o privadas y finaliza con la viabilización y/o aval técnico, jurídico, financiero y administrativo de proyectos que pueden ser financiados con recursos del Ministerio de Cultura u otras entidades públicas o privadas. </t>
  </si>
  <si>
    <t>Proyectos de infraestructura cultural  asistidos técnicamente</t>
  </si>
  <si>
    <t xml:space="preserve">Viabilizaciones realizadas </t>
  </si>
  <si>
    <t>3301064</t>
  </si>
  <si>
    <t>Servicio de asistencia técnica en educación artística y cultural</t>
  </si>
  <si>
    <t>Asesorías de carácter pedagógico, metodológico y de gestión  a entidades de educación oferentes de programas de formación en educación artística y cultural en el marco de los procesos formativos para crear las condiciones propicias para el desarrollo de dicho programa.</t>
  </si>
  <si>
    <t>Entidades oferentes de programas de formación  artística y cultural  asistidas técnicamente</t>
  </si>
  <si>
    <t>3301065</t>
  </si>
  <si>
    <t>Servicio de asistencia técnica en asuntos de gestión de bibliotecas públicas y lectura.</t>
  </si>
  <si>
    <t>Asistencias técnicas a bibliotecarios, administraciones locales, entidades públicas y privadas entre otros, en el campo de las bibliotecas públicas y la lectura.</t>
  </si>
  <si>
    <t>Asistencias técnicas en asuntos de gestión de bibliotecas públicas y lectura realizadas</t>
  </si>
  <si>
    <t>3302028</t>
  </si>
  <si>
    <t>Servicio  de divulgación y publicación del Patrimonio cultural</t>
  </si>
  <si>
    <t xml:space="preserve">Hace referencia a las actividades de divulgación a través de la página web de los museos, boletines informativos, redes sociales, etc. de los principales eventos académicos y culturales, exposiciones y programas. También referencia a las cartillas, libros, producción audiovisual, entre otras publicaciones elaboradas en temas de salvaguardia, protección, recuperación, conservación, sostenimiento y divulgación del Patrimonio Cultural de la Nación. Así como eventos como conferencias, conmemoraciones, conversatorios, encuentros, simposios etc. de carácter académico que permiten el fortalecimiento de la gestión universitaria y la consolidación de la comunidad docente e investigativa del Instituto. </t>
  </si>
  <si>
    <t>Publicaciones realizadas</t>
  </si>
  <si>
    <t>Módulos del sistema de información implementados</t>
  </si>
  <si>
    <t>3302030</t>
  </si>
  <si>
    <t>Servicio de preservación de los parques y áreas arqueológicas  patrimoniales</t>
  </si>
  <si>
    <t>Corresponde a la atención de los diferentes sitios arqueológicos reconocidos legalmente por el Estado. El mantenimiento, restauración y conservación de los bienes arqueológicos del patrimonio arqueológico ubicados en los Parques Arqueológicos</t>
  </si>
  <si>
    <t>Número de parques y áreas arqueológicas patrimoniales</t>
  </si>
  <si>
    <t>Parques arqueológicos  patrimoniales preservados</t>
  </si>
  <si>
    <t>3302031</t>
  </si>
  <si>
    <t>Servicio de museología</t>
  </si>
  <si>
    <t>Corresponde a la realización de las curadurías Arqueológicas y Antropológicas (Desarrollar guiones museográficos para museos regionales y el museo nacional). Y la Sistematización de la colección etnográfica.</t>
  </si>
  <si>
    <t>Número de curadurías</t>
  </si>
  <si>
    <t>Curadurías realizadas</t>
  </si>
  <si>
    <t>Guiones museográficos entregados</t>
  </si>
  <si>
    <t>3302034</t>
  </si>
  <si>
    <t>Hace referencia a los museos del país que tengan ampliación en su infraestructura.</t>
  </si>
  <si>
    <t>3302035</t>
  </si>
  <si>
    <t>Museos  adecuados</t>
  </si>
  <si>
    <t>Corresponde a los museos del país que se les hagan procesos de adecuación en sus instalaciones .</t>
  </si>
  <si>
    <t>3302036</t>
  </si>
  <si>
    <t>Hace referencia a museos del país que realicen modificaciones en su estructura.</t>
  </si>
  <si>
    <t>3302037</t>
  </si>
  <si>
    <t>Corresponde a los museos del país que sean sujeto de reforzamiento estructural.</t>
  </si>
  <si>
    <t>3301067</t>
  </si>
  <si>
    <t>Servicio de gestión de archivos audiovisuales  y sonoros</t>
  </si>
  <si>
    <t>Salvaguardar y conservar los archivos audiovisuales y sonoros fomentando o permitiendo un adecuado uso de los contenidos</t>
  </si>
  <si>
    <t>Número de contenidos audiovisuales y sonoros</t>
  </si>
  <si>
    <t xml:space="preserve">Contenidos audiovisuales y sonoros conservados </t>
  </si>
  <si>
    <t>3301069</t>
  </si>
  <si>
    <t>Corresponde a las investigaciones en áreas culturales y artísticas.</t>
  </si>
  <si>
    <t>Documentos sobre gestión cultural territorial realizados</t>
  </si>
  <si>
    <t>Documentos de investigación en bibliotecas públicas y lectura realizados</t>
  </si>
  <si>
    <t>Documentos de investigación musical realizados</t>
  </si>
  <si>
    <t>3301070</t>
  </si>
  <si>
    <t>Corresponde a los lineamientos técnicos para la creación, dotación, organización, administración, funcionamiento, gestión y prestación de servicios en el sector cultural y artístico</t>
  </si>
  <si>
    <t>Documentos técnicos con los prototipos de infraestructura realizados</t>
  </si>
  <si>
    <t>Documentos de lineamientos técnicos para bibliotecas públicas realizados</t>
  </si>
  <si>
    <t>Documentos de lineamientos técnicos sobre la educación artística y cultural realizados</t>
  </si>
  <si>
    <t>Documentos de lineamientos técnicos sobre asuntos étnicos realizados</t>
  </si>
  <si>
    <t>3301071</t>
  </si>
  <si>
    <t>Corresponde a los actos administrativos de carácter normativo y legal para la organización, funcionamiento, gestión y sostenibilidad del sector artístico y cultural.</t>
  </si>
  <si>
    <t>Documentos normativos para bibliotecas públicas realizados</t>
  </si>
  <si>
    <t>Documentos técnicos del sector musical realizados</t>
  </si>
  <si>
    <t>3301073</t>
  </si>
  <si>
    <t>Servicio de circulación artística y cultural</t>
  </si>
  <si>
    <t xml:space="preserve"> Corresponde a la generación de condiciones para la creación, gestión, producción  circulación y apropiación de las prácticas artísticas. Incluye la creación de obras, coproducciones y la producción y circulación de exhibiciones, de los agentes del sector artístico y cultural.</t>
  </si>
  <si>
    <t>Número de contenidos culturales</t>
  </si>
  <si>
    <t>Contenidos culturales  en circulación</t>
  </si>
  <si>
    <t>Producciones artísticas en circulación</t>
  </si>
  <si>
    <t xml:space="preserve">Producciones artísticas de Teatro y Circo en circulación </t>
  </si>
  <si>
    <t xml:space="preserve">Producciones artísticas de Danza en circulación </t>
  </si>
  <si>
    <t xml:space="preserve">Producciones de las artes visuales en circulación </t>
  </si>
  <si>
    <t>Producciones musicales  en circulación en Música</t>
  </si>
  <si>
    <t>3301074</t>
  </si>
  <si>
    <t>Servicio de apoyo para la organización y la participación del sector artístico, cultural y la ciudadanía</t>
  </si>
  <si>
    <t>Generar los mecanismos para la participación de los agentes culturales, artísticos y la ciudadanía en las instancias de participación en cultura (Encuentros Sectoriales, Consejos de Áreas Artísticas y Consejos Nacionales de Cultura) para que hagan parte de los procesos de orientación, construcción y evaluación de políticas y organización sectorial.</t>
  </si>
  <si>
    <t>Número de encuentros</t>
  </si>
  <si>
    <t>Encuentros realizados</t>
  </si>
  <si>
    <t>Sesiones de Consejos realizadas en el área de Teatro y Circo</t>
  </si>
  <si>
    <t>Sesiones de Consejos realizadas en el área de Literatura y Libro</t>
  </si>
  <si>
    <t>Sesiones de Consejos realizadas en el área de artes visuales.</t>
  </si>
  <si>
    <t>Sesiones de Consejos realizadas en el área de Música.</t>
  </si>
  <si>
    <t>Sesiones de Consejos realizadas en el área de danza.</t>
  </si>
  <si>
    <t>Encuentros sectoriales de danza realizados.</t>
  </si>
  <si>
    <t>Asistencias técnicas en gestión cultural realizadas</t>
  </si>
  <si>
    <t>3302001</t>
  </si>
  <si>
    <t>Documentos Investigación</t>
  </si>
  <si>
    <t>Contiene investigaciones sobre historia, antropología, lingüística, literatura y sobre asuntos de patrimonio y museos.</t>
  </si>
  <si>
    <t>Documentos de investigación sobre lingüística y literatura realizados</t>
  </si>
  <si>
    <t>Documentos de investigación sobre historia realizados</t>
  </si>
  <si>
    <t>Documentos de investigación sobre antropología realizados</t>
  </si>
  <si>
    <t>Documentos de investigación sobre arqueología realizados</t>
  </si>
  <si>
    <t>Documentos de investigación sobre museos realizados</t>
  </si>
  <si>
    <t>Documentos de investigación sobre patrimonio realizados</t>
  </si>
  <si>
    <t>3302002</t>
  </si>
  <si>
    <t>Documentos de lineamientos técnicos relacionados con la gestión del patrimonio bibliográfico y documental (recuperación, catalogación y preparación física, conservación, acceso y difusión). También contienen directrices y el conjunto de acciones específicas que determinan el cómo, el qué y el cuándo para llevar a cabo procesos de salvaguardar, proteger, recuperar, conservar, sostener y divulgar el Patrimonio Cultural de la Nación</t>
  </si>
  <si>
    <t>Documentos técnicos sobre gestión documental realizados</t>
  </si>
  <si>
    <t>Documentos técnicos sobre el patrimonio material e inmaterial</t>
  </si>
  <si>
    <t>Documentos con los planes especiales de manejo y protección de bienes de interés cultural del ámbito nacional realizados</t>
  </si>
  <si>
    <t>Documentos con los planes especiales de salvaguardia de manifestaciones inmateriales realizados</t>
  </si>
  <si>
    <t>3302003</t>
  </si>
  <si>
    <t>Hace referencia a actos administrativos, declaratorias y solicitudes a cargo del Ministerio de Cultura en materia de patrimonio material e inmaterial.</t>
  </si>
  <si>
    <t>Documentos de declaratorias de Bienes de Interés Cultural del ámbito nacional realizados</t>
  </si>
  <si>
    <t>Documentos de inclusión en la lista representativa de patrimonio cultural inmaterial realizados</t>
  </si>
  <si>
    <t>Documentos con la solicitud de inclusión en las listas de Patrimonio Mundial y de la Humanidad de la UNESCO realizados</t>
  </si>
  <si>
    <t>Documentos normativos sobre patrimonio cultural realizados</t>
  </si>
  <si>
    <t>Documentos normativos sobre gestión documental</t>
  </si>
  <si>
    <t>3302004</t>
  </si>
  <si>
    <t>Servicio de exposiciones</t>
  </si>
  <si>
    <t>Corresponde a las exposiciones exhibidas en las instalaciones del Museo Nacional y en otras ciudades. También corresponde a exposiciones de documentos históricos para divulgación y sensibilización sobre el patrimonio documental</t>
  </si>
  <si>
    <t>Número de exposiciones</t>
  </si>
  <si>
    <t>Exposiciones realizadas</t>
  </si>
  <si>
    <t>Exposición de muestras documentales realizadas</t>
  </si>
  <si>
    <t>Exposición de colecciones permanentes realizadas</t>
  </si>
  <si>
    <t>Exposición de colecciones temporales realizadas</t>
  </si>
  <si>
    <t>Exposición de colecciones itinerantes realizadas</t>
  </si>
  <si>
    <t>3302005</t>
  </si>
  <si>
    <t>Servicio de recuperación del patrimonio bibliográfico y documental</t>
  </si>
  <si>
    <t>Obras recuperadas mediante diferentes mecanismos de adquisición (compra, canje, donación, depósito legal y depósito digital.)</t>
  </si>
  <si>
    <t xml:space="preserve">Número de obras </t>
  </si>
  <si>
    <t>Obras recuperadas</t>
  </si>
  <si>
    <t>3302006</t>
  </si>
  <si>
    <t>Servicios de preservación del patrimonio bibliográfico y documental</t>
  </si>
  <si>
    <t xml:space="preserve">Corresponde a los folios intervenidos en conservación preventiva y restauración de patrimonio documental y a las obras que anualmente reciben acciones de conservación preventiva, restauración y preservación digital. </t>
  </si>
  <si>
    <t xml:space="preserve">Número de bienes bibliográficos y documentales </t>
  </si>
  <si>
    <t>Bienes bibliográficos y documentales preservados</t>
  </si>
  <si>
    <t>3302007</t>
  </si>
  <si>
    <t>Servicios de preservación de colecciones de material cinematográfico y audiovisual</t>
  </si>
  <si>
    <t>Corresponde a la recopilación y protección del material cinematográfico y audiovisual del país como material patrimonial.</t>
  </si>
  <si>
    <t xml:space="preserve">Número de colecciones cinematográficas y audiovisuales </t>
  </si>
  <si>
    <t>Colecciones cinematográficas y audiovisuales preservadas.</t>
  </si>
  <si>
    <t>3302013</t>
  </si>
  <si>
    <t>Servicios de educación informal en lingüística, literatura, filología y semiótica.</t>
  </si>
  <si>
    <t>Diplomados ofertados en las áreas de lingüística, literatura, filología, semiótica y estudios editoriales con una extensión superior a 80 horas e inferior a 160 horas, que conducen a una constancia de asistencia.</t>
  </si>
  <si>
    <t>Personas formadas por los programas de lingüística, literatura, filología, semiótica y estudios editoriales</t>
  </si>
  <si>
    <t>3302014</t>
  </si>
  <si>
    <t>Servicio de educación informal en conservación documental</t>
  </si>
  <si>
    <t>Proveer capacitación para prevenir los deterioros documentales del patrimonio</t>
  </si>
  <si>
    <t>Personas formadas en conservación documental.</t>
  </si>
  <si>
    <t>3302015</t>
  </si>
  <si>
    <t>Servicio de educación para el trabajo a miembros de apoyo y comunidad académica</t>
  </si>
  <si>
    <t>Talleres de actualización sobre el estado etnográfico, arqueológico y del patrimonio cultural de la nación. Talleres de actualización sobre el estado etnográfico, arqueológico y del patrimonio cultural de la nación.</t>
  </si>
  <si>
    <t>3302016</t>
  </si>
  <si>
    <t>Servicio de educación informal sobre parques arqueológicos</t>
  </si>
  <si>
    <t xml:space="preserve">Se desarrollan charlas especializadas en patrimonio cultural a público en general y se realizan foros, conferencias y talleres especializados en patrimonio cultural a publico en general. </t>
  </si>
  <si>
    <t>3302017</t>
  </si>
  <si>
    <t>Servicio de educación informal sobre museos</t>
  </si>
  <si>
    <t>Corresponde a las capacitaciones ofrecidas a la comunidad de museos en el marco del programa de voluntariado y durante los cursos de preparación de monitores para las exposiciones temporales.</t>
  </si>
  <si>
    <t>3302018</t>
  </si>
  <si>
    <t>Servicio de educación para el trabajo en Escuelas Taller</t>
  </si>
  <si>
    <t>Hace referencia a las actividades que se llevan a cabo fuera del ámbito escolar, que buscan desarrollar competencias y facultades de los individuos ofrecidas por las Escuelas Taller en oficios de la cultura.</t>
  </si>
  <si>
    <t>3302019</t>
  </si>
  <si>
    <t>Servicio de educación informal a Vigías del Patrimonio</t>
  </si>
  <si>
    <t>Hace referencia a las actividades que se llevan a cabo fuera del ámbito escolar, que buscan desarrollar competencias y facultades de los individuos ofrecidas en el marco del programa nacional de vigías del patrimonio</t>
  </si>
  <si>
    <t>3302020</t>
  </si>
  <si>
    <t>Servicio de educación informal a la ciudadanía en asuntos patrimoniales</t>
  </si>
  <si>
    <t>Hace referencia a las actividades que se llevan a cabo fuera del ámbito escolar, que buscan desarrollar competencias y facultades de los individuos en temas de salvaguardia, protección, recuperación, conservación, sostenimiento y divulgación del Patrimonio Cultural de la Nación</t>
  </si>
  <si>
    <t>3302021</t>
  </si>
  <si>
    <t>Servicio de asistencia técnica en asuntos de gestión del patrimonio bibliográfico y documental.</t>
  </si>
  <si>
    <t>Asistencias a los bibliotecarios y las entidades territoriales sobre la gestión del patrimonio.</t>
  </si>
  <si>
    <t>Asistencias técnicas realizadas al sector bibliotecario, del libro y la lectura.</t>
  </si>
  <si>
    <t>3302022</t>
  </si>
  <si>
    <t>Servicio de asistencia técnica en asuntos de patrimonio cultural sumergido</t>
  </si>
  <si>
    <t>Corresponde a la evaluación de las propuestas técnicas presentadas al ICANH para realizar investigaciones en patrimonio sumergido y la realización de un seguimiento permanente sobre las actividades de exploración, intervención, conservación y divulgación de las investigaciones aprobadas de patrimonio cultural sumergido. Emisión de conceptos de carácter técnico de carácter restringido al Ministerio de Cultura</t>
  </si>
  <si>
    <t>Planes de manejo ejecutados</t>
  </si>
  <si>
    <t xml:space="preserve">Asistencias técnicas realizadas </t>
  </si>
  <si>
    <t>3302025</t>
  </si>
  <si>
    <t>Servicio de atención al usuario para el acceso a documentos históricos y protocolos notariales</t>
  </si>
  <si>
    <t>Consulta y visita de documentos históricos, de escrituras publicas, de documentos digitalizados.</t>
  </si>
  <si>
    <t>Consultas realizadas en sala</t>
  </si>
  <si>
    <t>Consultas realizadas en línea</t>
  </si>
  <si>
    <t>3301086</t>
  </si>
  <si>
    <t>No utilizar este producto</t>
  </si>
  <si>
    <t>Corresponde al acceso y uso de la infraestructura cultural para garantizar su operación por parte de las Entidades Territoriales. Implica la sostenibilidad del escenario entregado por el Ministerior de Cultura (servicios públicos, seguridad de los escenarios y garantías de funcionalidad)</t>
  </si>
  <si>
    <t>Número de infraestructura cultural</t>
  </si>
  <si>
    <t>Infraestructura cultural administrada</t>
  </si>
  <si>
    <t>3301075</t>
  </si>
  <si>
    <t>Bibliotecas construidas y dotadas</t>
  </si>
  <si>
    <t>3301076</t>
  </si>
  <si>
    <t>Centros musicales construidos y dotados</t>
  </si>
  <si>
    <t>3301078</t>
  </si>
  <si>
    <t>Casas de la cultura construidas y dotadas</t>
  </si>
  <si>
    <t>3301079</t>
  </si>
  <si>
    <t>Malocas construidas y dotadas</t>
  </si>
  <si>
    <t>Malocas construidas Y DOTADAS</t>
  </si>
  <si>
    <t>3301080</t>
  </si>
  <si>
    <t>Salas de danza construidas y dotadas</t>
  </si>
  <si>
    <t>3301081</t>
  </si>
  <si>
    <t>Escuelas de música construidas y dotadas</t>
  </si>
  <si>
    <t>3301082</t>
  </si>
  <si>
    <t>Teatros construidos y dotados</t>
  </si>
  <si>
    <t>3301083</t>
  </si>
  <si>
    <t>Museos construidos y dotados</t>
  </si>
  <si>
    <t>3301051</t>
  </si>
  <si>
    <t>Servicio de educación informal al sector artístico y cultural</t>
  </si>
  <si>
    <t> Son las capacitaciones para fortalecer las competencias y la calidad de los conocimientos de creadores de contenidos digitales, de gestores y agentes culturales, de bibliotecarios, de músicos, de agentes que trabajan con la primera infancia, agentes del campo literario y el libro y agentes del campo de artes visuales y plásticas. La educación informal hace referencia a la adquisición del aprendizaje  y todo tipo de conocimiento libre y espontáneo, proveniente de personas, entidades, medios masivos de comunicación, medios impresos, tradiciones, costumbres, comportamientos sociales y otros no estructurados. Incluye charlas, talleres, cursos no certificados. </t>
  </si>
  <si>
    <t>Creadores de contenidos culturales capacitados</t>
  </si>
  <si>
    <t>Gestores culturales capacitados</t>
  </si>
  <si>
    <t>Bibliotecarios capacitados</t>
  </si>
  <si>
    <t>Agentes culturales y educativos capacitados</t>
  </si>
  <si>
    <t>Artistas capacitados</t>
  </si>
  <si>
    <t>Agentes de la primera infancia capacitados</t>
  </si>
  <si>
    <t>Músicos y docentes de música capacitados</t>
  </si>
  <si>
    <t>Agentes del sector literario capacitados</t>
  </si>
  <si>
    <t>Procesos de educación con enfoque diferencial y acción sin daño realizados</t>
  </si>
  <si>
    <t>Capacitaciones de educación informal realizadas</t>
  </si>
  <si>
    <t>3301084</t>
  </si>
  <si>
    <t>Salón de música construido y dotado</t>
  </si>
  <si>
    <t>3301085</t>
  </si>
  <si>
    <t>Servicios bibliotecarios</t>
  </si>
  <si>
    <t>Conjunto de actividades desarrolladas en una biblioteca, con el fin de facilitar y promover la disponibilidad y el acceso a la información y a la cultura con estándares de calidad, pertinencia y oportunidad.   </t>
  </si>
  <si>
    <t>Usuarios atendidos</t>
  </si>
  <si>
    <t>3301068</t>
  </si>
  <si>
    <t>Servicio de mantenimiento de infraestructura cultural</t>
  </si>
  <si>
    <t>Ajuste o adaptación de una Infraestructura Cultural en la cual ya se estén desarrollando prácticas culturales, se busca garantizar la permanencia del inmueble original con las especificaciones requeridas. Este proceso puede o no tener reforzamiento estructural.</t>
  </si>
  <si>
    <t>Número de infraestructuras culturales</t>
  </si>
  <si>
    <t>Infraestructura cultural intervenida</t>
  </si>
  <si>
    <t>3302044</t>
  </si>
  <si>
    <t>Servicio de promoción de actividades culturales.</t>
  </si>
  <si>
    <t>Se refiere a actividades culturales relacionadas con las exposiciones que se realizan y de demás actividades de interés educativo en los Museos del Ministerio de Cultura ubicados en las regiones del país (Talleres de dibujo, bordado, pintura al oleo, música, ciclos de teatro, conciertos, conferencias, etc.).</t>
  </si>
  <si>
    <t xml:space="preserve">Número de actividades culturales </t>
  </si>
  <si>
    <t>Actividades culturales realizadas en Museos del Ministerio de Cultura</t>
  </si>
  <si>
    <t>Personas asistentes a actividades educativas y culturales en Museos del Ministerio de Cultura</t>
  </si>
  <si>
    <t>3302045</t>
  </si>
  <si>
    <t>Servicio de asistencia técnica para los museos.</t>
  </si>
  <si>
    <t>Hace referencia al apoyo técnico para realizar el registro, actualización de registro y acompañamiento en las diferentes áreas museológicas</t>
  </si>
  <si>
    <t>Museos asesorados</t>
  </si>
  <si>
    <t>3399044</t>
  </si>
  <si>
    <t>3302041</t>
  </si>
  <si>
    <t>Servicio de protección del patrimonio arqueologico, antropologico e historico</t>
  </si>
  <si>
    <t>Corresponde a la creación de actuaciones administrativas y a la aplicación de sanciones administrativas en los casos de violación del régimen especial de protección del patrimonio arqueológico, antropológico e histórico frente actuaciones de intervención, encuentro fortuito, exportación, registro e inventario de los bienes arqueológicos.</t>
  </si>
  <si>
    <t>Actos administrativos generados</t>
  </si>
  <si>
    <t>3302042</t>
  </si>
  <si>
    <t>Servicio de asistencia técnica en el manejo y gestión del patrimonio arqueológico, antropológico e histórico.</t>
  </si>
  <si>
    <t>Corresponde a la serie de actuaciones interadministrativas y acompañamientos técnicos a las entidades territoriales con el fin de atender asuntos relacionados con el manejo y administración del patrimonio arqueológico, antropológico e histórico </t>
  </si>
  <si>
    <t xml:space="preserve">Asistencias técnicas realizadas a entidades territoriales </t>
  </si>
  <si>
    <t>Convenios celebrados</t>
  </si>
  <si>
    <t>3302043</t>
  </si>
  <si>
    <t>Monumento histórico construido</t>
  </si>
  <si>
    <t>Corresponde a la construcción de una obra que posea valor artístico, arqueológico, histórico o similar. </t>
  </si>
  <si>
    <t>Número de monumentos</t>
  </si>
  <si>
    <t>Monumentos históricos construidos</t>
  </si>
  <si>
    <t>3301087</t>
  </si>
  <si>
    <t>Servicio de educación informal en áreas artísticas y culturales</t>
  </si>
  <si>
    <t>Oferta educativa entregada  a la ciudadanía con el fin de fortalecer sus capacidades en diferentes disciplinas artísticas como la música, la danza, la lectura, entre otros.</t>
  </si>
  <si>
    <t>Cursos realizados</t>
  </si>
  <si>
    <t>3399011</t>
  </si>
  <si>
    <t>3399012</t>
  </si>
  <si>
    <t>3399013</t>
  </si>
  <si>
    <t>3399014</t>
  </si>
  <si>
    <t>3399015</t>
  </si>
  <si>
    <t>3399016</t>
  </si>
  <si>
    <t>3301099</t>
  </si>
  <si>
    <t>Servicio de información para el sector artístico y cultural</t>
  </si>
  <si>
    <t>Estructuración de sistemas de información del sector cultural; incluye los sistemas para captura de información para el sector artístico y cultural.</t>
  </si>
  <si>
    <t>Sistema de información del sector artístico y cultural en operación</t>
  </si>
  <si>
    <t>3399053</t>
  </si>
  <si>
    <t>3399054</t>
  </si>
  <si>
    <t>3399055</t>
  </si>
  <si>
    <t>3399056</t>
  </si>
  <si>
    <t>3399058</t>
  </si>
  <si>
    <t>3399059</t>
  </si>
  <si>
    <t>3399060</t>
  </si>
  <si>
    <t>3399061</t>
  </si>
  <si>
    <t>Servicio de implementación del Sistema de Gestión</t>
  </si>
  <si>
    <t>3301094</t>
  </si>
  <si>
    <t>Estudios y diseños de infraestructura cultural</t>
  </si>
  <si>
    <t>Corresponde a todos los productos relacionados a la etapa de preinversión en infraestructura cultural, como son estudios de factibilidad, diseños arquitectónicos, planos, estudio de suelos y otros estudios y/o instrumentos similares.</t>
  </si>
  <si>
    <t>Estudios y diseños elaborados</t>
  </si>
  <si>
    <t>3301095</t>
  </si>
  <si>
    <t>Servicio de asistencia técnica en gestión artística y cultural</t>
  </si>
  <si>
    <t>Hace referencia a las visitas de asistencia técnica a la institucionalidad cultural brindadas a los consejos y territoriales de cultura y a los gestores culturales, en temas relacionados con procesos de planeación, formulación de proyectos, fuentes de financiación, formación y participación ciudadana.</t>
  </si>
  <si>
    <t>Consejos Territoriales asistidos técnicamente</t>
  </si>
  <si>
    <t>3301096</t>
  </si>
  <si>
    <t>Escuelas de música adecuadas y dotadas</t>
  </si>
  <si>
    <t>3301097</t>
  </si>
  <si>
    <t>Salas de danza adecuadas  y dotadas</t>
  </si>
  <si>
    <t>Salas de danza adecuadas y dotadas</t>
  </si>
  <si>
    <t>3301098</t>
  </si>
  <si>
    <t>Servicio de acceso a materiales de lectura</t>
  </si>
  <si>
    <t>Dotación de las bibliotecas públicas con actualizaciones, suscripciones a periódicos y revistas, publicaciones digitales, entre otros materiales de lectura adquiridos para el acceso del público.</t>
  </si>
  <si>
    <t>Número de materiales de lectura</t>
  </si>
  <si>
    <t>Materiales de lectura disponibles en bibliotecas públicas y espacios no convencionales</t>
  </si>
  <si>
    <t>3301093</t>
  </si>
  <si>
    <t>Centros culturales construidos y dotados</t>
  </si>
  <si>
    <t>Número de centros culturales</t>
  </si>
  <si>
    <t>3302065</t>
  </si>
  <si>
    <t>Servicio de asistencia técnica en asuntos de gestión del patrimonio bibliográfico y documental</t>
  </si>
  <si>
    <t>Asistencias a los bibliotecarios y las entidades territoriales sobre la gestión del patrimonio</t>
  </si>
  <si>
    <t>Asistencias técnicas realizadas al sector bibliotecario, del libro y la lectura</t>
  </si>
  <si>
    <t>3302052</t>
  </si>
  <si>
    <t>Servicios de educación informal al sector bibliotecario, del libro y la lectura</t>
  </si>
  <si>
    <t>Corresponde a las capacitaciones ofrecidas a bibliotecarios y agentes del sector del libro en asuntos de gestión documental.</t>
  </si>
  <si>
    <t xml:space="preserve">Número de capacitaciones </t>
  </si>
  <si>
    <t>Personas  del sector bibliotecario, el libro y la lectura capacitadas</t>
  </si>
  <si>
    <t>3302053</t>
  </si>
  <si>
    <t>Servicio de asistencia técnica para los museos</t>
  </si>
  <si>
    <t>3302055</t>
  </si>
  <si>
    <t xml:space="preserve">Servicio de atención al usuario para el acceso a documentos históricos y protocolos notariales </t>
  </si>
  <si>
    <t>3302056</t>
  </si>
  <si>
    <t xml:space="preserve">Servicio de acceso y difusión del patrimonio bibliográfico y documental </t>
  </si>
  <si>
    <t>Corresponde al acceso de los espacios del patrimonio bibliográfico: Biblioteca Nacional, Archivo General de la Nación, Museos.</t>
  </si>
  <si>
    <t xml:space="preserve">Crecimiento de usuarios </t>
  </si>
  <si>
    <t>Crecimiento de usuarios de la Biblioteca Nacional</t>
  </si>
  <si>
    <t>Crecimiento de visitantes de los Museos del Ministerio de Cultura</t>
  </si>
  <si>
    <t>3302057</t>
  </si>
  <si>
    <t>Servicio de acceso a investigaciones sobre antropología, arqueología, historia y patrimonio cultural inmaterial</t>
  </si>
  <si>
    <t>Acceso a la plataforma multimedia con la digitalización de archivos históricos regionales nacionales y extranjeros.</t>
  </si>
  <si>
    <t>3302063</t>
  </si>
  <si>
    <t xml:space="preserve">Servicio de gestión de archivo </t>
  </si>
  <si>
    <t>Corresponde a tablas de valoración documental (TVD) para lograr un manejo óptimo de los documentos de una entidad</t>
  </si>
  <si>
    <t xml:space="preserve">Número de tablas </t>
  </si>
  <si>
    <t xml:space="preserve">Tablas de Retención Documental convalidadas </t>
  </si>
  <si>
    <t>Tablas de Valoración Documental convalidadas</t>
  </si>
  <si>
    <t>3302046</t>
  </si>
  <si>
    <t>Servicio de asistencia técnica en asuntos de gestión documental</t>
  </si>
  <si>
    <t>Corresponde al apoyo a los actores del Sistema Nacional de Archivos para normalizar la organización y administración de los archivos a través de asistencias técnicas y desarrollo de proyectos archivísticos. Y la realización de actividades presenciales y virtuales para robustecer el funcionamiento de las instancias del Sistema Nacional de Archivo a través de Consejos Territoriales de Archivo, Comités Técnicos, entre otros</t>
  </si>
  <si>
    <t>Eventos de orientación a Consejos Territoriales de Archivos realizados</t>
  </si>
  <si>
    <t>Comités Técnicos  del Sistema Nacional de Archivos realizados</t>
  </si>
  <si>
    <t>Asistencias técnicas en gestión documental a entidades realizadas</t>
  </si>
  <si>
    <t xml:space="preserve">Proyectos archivísticos con entidades ejecutados </t>
  </si>
  <si>
    <t>3302047</t>
  </si>
  <si>
    <t xml:space="preserve">Servicio de vigilancia y control archivístico   </t>
  </si>
  <si>
    <t>Vigilancia e inspecciones realizadas a los integrantes del Sistema Nacional de Archivos a través de auditorías presenciales y virtuales</t>
  </si>
  <si>
    <t>Auditorias de vigilancia e inspección realizadas</t>
  </si>
  <si>
    <t xml:space="preserve">Planes de mejoramiento archivístico suscritos </t>
  </si>
  <si>
    <t>3302048</t>
  </si>
  <si>
    <t>Corresponde a la recopilación y protección del material cinematográfico y audiovisual del país como material patrimonial</t>
  </si>
  <si>
    <t>Colecciones cinematográficas y audiovisuales preservadas</t>
  </si>
  <si>
    <t>3302049</t>
  </si>
  <si>
    <t>Servicio de salvaguardia al patrimonio inmaterial</t>
  </si>
  <si>
    <t>Hace referencia a las estrategias orientadas a promover medidas efectivas para garantizar la viabilidad del patrimonio cultural inmaterial, comprendidas la identificación, documentación, investigación, recuperación, preservación, protección, promoción, valoración, transmisión y revitalización integral del mismo</t>
  </si>
  <si>
    <t xml:space="preserve">Número de procesos de salvaguardia efectiva del patrimonio inmaterial </t>
  </si>
  <si>
    <t>Procesos de salvaguardia efectiva del patrimonio inmaterial realizados</t>
  </si>
  <si>
    <t>3302050</t>
  </si>
  <si>
    <t>Servicios de preservación al patrimonio material mueble</t>
  </si>
  <si>
    <t>Hace referencia a los montajes y desmontajes de exposiciones realizadas en las salas permanentes y temporales del Museo Nacional, durante los cuales se desarrollan acciones de conservación y restauración para asegurar la preservación de las colecciones y la correcta presentación de las obras al público visitante, en el marco del Sistema Integrado de Conservación SIC</t>
  </si>
  <si>
    <t xml:space="preserve">Número de planes de conservación </t>
  </si>
  <si>
    <t>Planes de conservación ejecutados</t>
  </si>
  <si>
    <t>3302051</t>
  </si>
  <si>
    <t>Servicios de intervención al patrimonio material mueble</t>
  </si>
  <si>
    <t>Hace referencia a intervenciones realizadas a obras de las colecciones (por ejemplo: limpieza, estudios,  diagnósticos e  intervenciones) con el fin de mantener el buen estado las piezas</t>
  </si>
  <si>
    <t>Obras restauradas</t>
  </si>
  <si>
    <t>3302054</t>
  </si>
  <si>
    <t>Servicio de asistencia técnica en asuntos patrimoniales nacionales e internacionales</t>
  </si>
  <si>
    <t>Hace referencia al servicio que se presta para generar y fortalecer capacidades y el desarrollo de competencias en temas de salvaguardia, protección, recuperación, conservación, sostenimiento y divulgación del Patrimonio Cultural de la Nación, desarrollando diferentes mecanismos de atención a las necesidades específicas, acompañados de instrumentos técnicos</t>
  </si>
  <si>
    <t>3302058</t>
  </si>
  <si>
    <t xml:space="preserve">Servicio de museología </t>
  </si>
  <si>
    <t>Corresponde a la realización de las curadurías Arqueológicas y Antropológicas (Desarrollar guiones museográficos para museos regionales y el museo nacional). Y la Sistematización de la colección etnográfica</t>
  </si>
  <si>
    <t>3302059</t>
  </si>
  <si>
    <t xml:space="preserve">Servicio de apoyo financiero a la investigación en Antropología, Arqueología, Historia y Patrimonio </t>
  </si>
  <si>
    <t>Otorgar estímulos a la investigación</t>
  </si>
  <si>
    <t>Guiones museográficos realizados</t>
  </si>
  <si>
    <t>3302060</t>
  </si>
  <si>
    <t>Corresponde a los Museos del país que sean construidos</t>
  </si>
  <si>
    <t>3302061</t>
  </si>
  <si>
    <t>Servicio de expedición de certificaciones para la importación de bienes culturales muebles</t>
  </si>
  <si>
    <t>Hace referencia a la certificación expedida por el Ministerio de Cultura para la importación de bienes culturales muebles, según lo establecido en la normatividad vigente y en los lineamientos de la DIAN</t>
  </si>
  <si>
    <t>Certificados para importación de bienes culturales muebles expedidas</t>
  </si>
  <si>
    <t>Certificados de gastos deducibles expedidas</t>
  </si>
  <si>
    <t>3301088</t>
  </si>
  <si>
    <t>Centros culturales construidos</t>
  </si>
  <si>
    <t>Son todas aquellas infraestructuras culturales que se construyan en un predio o terreno donde no existen elementos o construcciones previstas. </t>
  </si>
  <si>
    <t>3301089</t>
  </si>
  <si>
    <t>Centros culturales ampliados</t>
  </si>
  <si>
    <t>3301090</t>
  </si>
  <si>
    <t>Centros culturales adecuados</t>
  </si>
  <si>
    <t>3301091</t>
  </si>
  <si>
    <t>Centros culturales modificados</t>
  </si>
  <si>
    <t>3301092</t>
  </si>
  <si>
    <t>Centros culturales con reforzamiento estructural</t>
  </si>
  <si>
    <t>3301066</t>
  </si>
  <si>
    <t>Servicio de gestión de recursos en el marco de la Ley de Espectáculos Públicos</t>
  </si>
  <si>
    <t>Consiste en las actividades requeridas para el recaudo de los recursos de la contribución parafiscal cultural, el giro de lo recaudado a las alcaldías municipales y distritales, y su posterior seguimiento para verificar una correcta inversión por parte de las entidades territoriales.</t>
  </si>
  <si>
    <t>Porcentaje de recaudo y giro</t>
  </si>
  <si>
    <t>Recaudo y giro de la contribución parafiscal cultural.</t>
  </si>
  <si>
    <t>Estrategia de apropiación y seguimiento de la Ley de espectáculos públicos en los ámbitos nacional y territorial implementada</t>
  </si>
  <si>
    <t>3302064</t>
  </si>
  <si>
    <t>Servicio de información del patrimonio bibliográfico y documental</t>
  </si>
  <si>
    <t>Desarrollo del sistema integrado de información de seguimiento y evaluación SIISE para la gestión de procesos relacionados con el patrimonio bibliográfico y documental. Incluye los sistemas de información de la gestión interna del patrimonio bibliográfico y documental,  tales como: El sistema integrado de biblioteca (ILS), Sistema para la gestión de la conservación (PMS), Sistema de Información del Sistema Nacional de Archivos (SISNA), entre otros</t>
  </si>
  <si>
    <t>Sistemas de información operando</t>
  </si>
  <si>
    <t>Sistemas de información gestionados</t>
  </si>
  <si>
    <t>Módulos del sistema de información implementados o actualizados</t>
  </si>
  <si>
    <t>Crecimiento de usuarios del Archivo General de la Nación</t>
  </si>
  <si>
    <t>35</t>
  </si>
  <si>
    <t>3502103</t>
  </si>
  <si>
    <t>Servicio de asistencia técnica en metrología</t>
  </si>
  <si>
    <t>El producto contempla las siguientes actividades: Evaluación de Capacidad Metrológica, Servicio de Asesoría Metrológica, Cursos de formación específica, Evaluación de Capacidad y Competencia Técnica.</t>
  </si>
  <si>
    <t>Horas de asistencia</t>
  </si>
  <si>
    <t>Asistencias técnicas en metrología realizadas</t>
  </si>
  <si>
    <t>3502063</t>
  </si>
  <si>
    <t>Sistema lineal teleférico turístico construido</t>
  </si>
  <si>
    <t>Corresponde a la construcción de un sistema de transporte aéreo con fines turísticos</t>
  </si>
  <si>
    <t>Número de sistemas lineales teleféricos</t>
  </si>
  <si>
    <t>Sistema lineal teleférico construido</t>
  </si>
  <si>
    <t>3502064</t>
  </si>
  <si>
    <t>Sistema lineal teleférico turístico ampliado</t>
  </si>
  <si>
    <t>Incrementar el área construida de la infraestructura ya existente.</t>
  </si>
  <si>
    <t>Sistema lineal teleférico ampliado</t>
  </si>
  <si>
    <t>3502065</t>
  </si>
  <si>
    <t>Sistema lineal teleférico turístico mantenido</t>
  </si>
  <si>
    <t>Obras para mantener el inmueble en las debidas condiciones de higiene y ornato sin afectar su materia original, su estructura portante, su distribución interior y sus características funcionales Incluye obras de mantenimiento y reparación como limpieza, renovación de pintura, eliminación de goteras, remplazo de piezas en mal estado, obras de drenaje, control de humedades.</t>
  </si>
  <si>
    <t>Sistema lineal teleférico mantenido</t>
  </si>
  <si>
    <t>3502072</t>
  </si>
  <si>
    <t>Marina construida</t>
  </si>
  <si>
    <t>Corresponde a la construcción del conjunto de instalaciones portuarias y embarcaderos en las que se realizan actividades de turismo, recreación.</t>
  </si>
  <si>
    <t>Número de marinas</t>
  </si>
  <si>
    <t>3502073</t>
  </si>
  <si>
    <t>Marina ampliada</t>
  </si>
  <si>
    <t>3502074</t>
  </si>
  <si>
    <t>Marina mantenida</t>
  </si>
  <si>
    <t>3502081</t>
  </si>
  <si>
    <t>Plazas de mercado construida</t>
  </si>
  <si>
    <t>Plaza de mercado construida</t>
  </si>
  <si>
    <t>3502082</t>
  </si>
  <si>
    <t>Plazas de mercado ampliada</t>
  </si>
  <si>
    <t>Plaza de mercado ampliada</t>
  </si>
  <si>
    <t>3502083</t>
  </si>
  <si>
    <t>Plazas de mercado mantenida</t>
  </si>
  <si>
    <t>Plaza de mercado mantenida</t>
  </si>
  <si>
    <t>3502047</t>
  </si>
  <si>
    <t>Corresponde a documentos que contengan planes, estrategias, política públicas sobre asuntos del sector.</t>
  </si>
  <si>
    <t>3502048</t>
  </si>
  <si>
    <t>Corresponde a documentos que contengan decretos, acuerdos, resoluciones, entre otros sobre los asuntos del sector.</t>
  </si>
  <si>
    <t>3502049</t>
  </si>
  <si>
    <t xml:space="preserve">Servicio de circuito turístico </t>
  </si>
  <si>
    <t>Corresponde a un recorrido por determinados atractivos turísticos.</t>
  </si>
  <si>
    <t>Número de recorridos</t>
  </si>
  <si>
    <t>Recorridos realizados</t>
  </si>
  <si>
    <t>Turistas atendidos</t>
  </si>
  <si>
    <t>3502050</t>
  </si>
  <si>
    <t>Centro de convención construido</t>
  </si>
  <si>
    <t>Corresponde a  la infraestructura construida para la realización de eventos, asambleas, seminarios de carácter comercial y empresarial, entre otros</t>
  </si>
  <si>
    <t>Número de centros de convenciones</t>
  </si>
  <si>
    <t>3502051</t>
  </si>
  <si>
    <t>Centro de convención ampliado</t>
  </si>
  <si>
    <t>3502052</t>
  </si>
  <si>
    <t>Centro de convención mantenido</t>
  </si>
  <si>
    <t>3502053</t>
  </si>
  <si>
    <t>Centro turístico construido</t>
  </si>
  <si>
    <t>Corresponde a la infraestructura diseñada para la realización de actividades turísticas.</t>
  </si>
  <si>
    <t>Número de centros turísticos</t>
  </si>
  <si>
    <t>3502054</t>
  </si>
  <si>
    <t>Centro turístico ampliado</t>
  </si>
  <si>
    <t>3502055</t>
  </si>
  <si>
    <t>Centro turístico mantenido</t>
  </si>
  <si>
    <t>3502056</t>
  </si>
  <si>
    <t>Sendero turístico construido</t>
  </si>
  <si>
    <t>Corresponde a la construcción de un camino o ruta con el fin de apreciar el entorno turístico.</t>
  </si>
  <si>
    <t>Número de senderos</t>
  </si>
  <si>
    <t>Senderos construidos</t>
  </si>
  <si>
    <t>3502057</t>
  </si>
  <si>
    <t>Sendero turístico ampliado</t>
  </si>
  <si>
    <t>Senderos ampliados</t>
  </si>
  <si>
    <t>3502058</t>
  </si>
  <si>
    <t>Sendero turístico mantenido</t>
  </si>
  <si>
    <t>Senderos mantenidos</t>
  </si>
  <si>
    <t>3502059</t>
  </si>
  <si>
    <t>Señalización turística construida</t>
  </si>
  <si>
    <t>Corresponde a la señalización de espacios turísticos que lo requieran.</t>
  </si>
  <si>
    <t>Número de señalizaciones</t>
  </si>
  <si>
    <t>Señalización realizada</t>
  </si>
  <si>
    <t>3502060</t>
  </si>
  <si>
    <t>Embarcadero construido</t>
  </si>
  <si>
    <t>Corresponde a la construcción de la infraestructura para el embarque y desembarque de personas, mercancías, entre otros.</t>
  </si>
  <si>
    <t>Número de embarcaderos</t>
  </si>
  <si>
    <t>3502061</t>
  </si>
  <si>
    <t>Embarcadero ampliado</t>
  </si>
  <si>
    <t>3502062</t>
  </si>
  <si>
    <t>Embarcadero mantenido</t>
  </si>
  <si>
    <t>3502066</t>
  </si>
  <si>
    <t>Muelle turístico construido</t>
  </si>
  <si>
    <t>Corresponde a la construcción de una infraestructura sobre el agua.</t>
  </si>
  <si>
    <t>Muelle construido</t>
  </si>
  <si>
    <t>3502067</t>
  </si>
  <si>
    <t>Muelle turístico ampliado</t>
  </si>
  <si>
    <t>Muelle ampliado</t>
  </si>
  <si>
    <t>3502068</t>
  </si>
  <si>
    <t>Muelle turístico mantenido</t>
  </si>
  <si>
    <t>Muelle mantenido</t>
  </si>
  <si>
    <t>3502069</t>
  </si>
  <si>
    <t>Centro interpretativo construido</t>
  </si>
  <si>
    <t>Corresponde a la construcción de un espacio donde se explican los bienes turísticos que se visitarán. Normalmente se encuentra a la entrada de la infraestructura turística (parque, mirador, etc.)</t>
  </si>
  <si>
    <t>Número de centros interpretativos</t>
  </si>
  <si>
    <t>3502070</t>
  </si>
  <si>
    <t>Centro interpretativo ampliado</t>
  </si>
  <si>
    <t>3502071</t>
  </si>
  <si>
    <t>Centro interpretativo mantenido</t>
  </si>
  <si>
    <t>3502075</t>
  </si>
  <si>
    <t>Terminal turístico construido</t>
  </si>
  <si>
    <t>Corresponde a la construcción de una infraestructura que cumpla la función de unir los diferentes puntos turísticos de una región.</t>
  </si>
  <si>
    <t>Número de terminales turísticos</t>
  </si>
  <si>
    <t>3502076</t>
  </si>
  <si>
    <t>Terminal turístico ampliado</t>
  </si>
  <si>
    <t>3502077</t>
  </si>
  <si>
    <t>Terminal turístico mantenido</t>
  </si>
  <si>
    <t>3502078</t>
  </si>
  <si>
    <t>Construcción de muro grueso a la orilla del mar o río para protección</t>
  </si>
  <si>
    <t>3502079</t>
  </si>
  <si>
    <t>Malecón ampliado</t>
  </si>
  <si>
    <t>3502080</t>
  </si>
  <si>
    <t>Malecón mantenido</t>
  </si>
  <si>
    <t>3502084</t>
  </si>
  <si>
    <t>Mirador turístico construido</t>
  </si>
  <si>
    <t>Corresponde a la infraestructura en forma de galería o balcón en un punto elevado para observar el paisaje turístico.</t>
  </si>
  <si>
    <t>Número de miradores</t>
  </si>
  <si>
    <t>3502085</t>
  </si>
  <si>
    <t>Mirador turístico ampliado</t>
  </si>
  <si>
    <t>3502086</t>
  </si>
  <si>
    <t>Mirador turístico mantenido</t>
  </si>
  <si>
    <t>3502087</t>
  </si>
  <si>
    <t>Centro recreativo construido</t>
  </si>
  <si>
    <t>Corresponde a la construcción de una infraestructura adaptada para la recreación turística (juegos, actividades, información)</t>
  </si>
  <si>
    <t>Número de centros recreativos</t>
  </si>
  <si>
    <t>3502088</t>
  </si>
  <si>
    <t>Centro recreativo ampliado</t>
  </si>
  <si>
    <t>3502089</t>
  </si>
  <si>
    <t>Centro recreativo mantenido</t>
  </si>
  <si>
    <t>3502090</t>
  </si>
  <si>
    <t>Corresponde a talleres, sensibilizaciones, cursos en temáticas de emprendimiento, productividad, competitividad y asuntos comerciales.</t>
  </si>
  <si>
    <t>Cursos ofrecidos</t>
  </si>
  <si>
    <t>3502043</t>
  </si>
  <si>
    <t>Ecoparque turístico construido</t>
  </si>
  <si>
    <t>Construcción de parque turístico con servicios complementarios tales como señalización, zona de comidas y servicios sanitarios.</t>
  </si>
  <si>
    <t>Número de ecoparques</t>
  </si>
  <si>
    <t>3502044</t>
  </si>
  <si>
    <t>Construcción de gaviones, infraestructura de piedra, para la protección de zonas cercanas a ríos y mares.</t>
  </si>
  <si>
    <t>Número de gaviones</t>
  </si>
  <si>
    <t>3502045</t>
  </si>
  <si>
    <t>Servicio de educación informal en asuntos turísticos</t>
  </si>
  <si>
    <t>Consiste en la capacitación y entrenamiento a personas interesadas en trabajar en el sector turismo. Incluye fortalecimiento de atención al cliente, de conocimientos históricos, entre otros.</t>
  </si>
  <si>
    <t>3502046</t>
  </si>
  <si>
    <t>Servicio de promoción turística</t>
  </si>
  <si>
    <t>Corresponde a campañas de divulgación y promoción de los atractivos turísticos de la zona.</t>
  </si>
  <si>
    <t>3502027</t>
  </si>
  <si>
    <t>Servicio de divulgación de la actividad artesanal</t>
  </si>
  <si>
    <t>Realización de eventos, documentos y campañas para la promoción de la actividad artesanal.</t>
  </si>
  <si>
    <t>Documentos con experiencias de trabajo acerca de la actividad artesanal</t>
  </si>
  <si>
    <t>3502033</t>
  </si>
  <si>
    <t>Servicio de comparación y evaluación inter laboratorios</t>
  </si>
  <si>
    <t>Organización, realización y evaluación de mediciones o ensayos sobre el mismo ítem o ítems similares por dos o más laboratorios de acuerdo con condiciones predeterminadas.2. Ensayo de aptitud: evaluación del desempeño de los participantes con respecto a criterios previamente establecidos mediante comparaciones interlaboratorios</t>
  </si>
  <si>
    <t>Número de comparaciones</t>
  </si>
  <si>
    <t xml:space="preserve">Comparaciones realizadas.   </t>
  </si>
  <si>
    <t>3502034</t>
  </si>
  <si>
    <t>Servicio de divulgación de nuevos riesgos societarios</t>
  </si>
  <si>
    <t>Este producto hace referencia al proyecto de súper sociedades que está incluido en la ley en este programa, vale aclarar que es desde la perspectiva preventiva.</t>
  </si>
  <si>
    <t>Eventos desarrollados.</t>
  </si>
  <si>
    <t>Publicaciones producidas y divulgadas.</t>
  </si>
  <si>
    <t>3502035</t>
  </si>
  <si>
    <t>Servicio de divulgación para la adopción de buenas prácticas de responsabilidad social.</t>
  </si>
  <si>
    <t>Este producto hace referencia al proyecto de Súper Sociedades tiene un enfoque preventivo.</t>
  </si>
  <si>
    <t>3502036</t>
  </si>
  <si>
    <t>Servicio de apoyo financiero para la competitividad turística</t>
  </si>
  <si>
    <t>Con este servicio se busca financiar a través de FONTUR proyectos que se orienten a mejorar la calidad de los recursos turísticos y los factores que los diferencian y los hacen deseables para los turistas. De igual forma mejorar la capacidad de los empresarios del sector de generar rentabilidad y de mantener el negocio en el tiempo.</t>
  </si>
  <si>
    <t>Proyectos cofinanciados para la adecuación de la oferta turística</t>
  </si>
  <si>
    <t>Proyectos cofinanciados para la formación, capacitación, sensibilización turística</t>
  </si>
  <si>
    <t>3502037</t>
  </si>
  <si>
    <t>Servicio de apoyo financiero para la promoción turística nacional e internacional</t>
  </si>
  <si>
    <t>Con este servicio se busca financiar a través de FONTUR proyectos para promover productos  turísticos de crecimiento y alto valor, así como  destinos turísticos a nivel nacional e internacional.</t>
  </si>
  <si>
    <t>Proyectos cofinanciados para promover el mercadeo y promoción turística a nivel nacional e internacional</t>
  </si>
  <si>
    <t>Proyectos cofinanciados del banco de proyectos turísticos de promoción (ley 1101 de 2006)</t>
  </si>
  <si>
    <t>3502038</t>
  </si>
  <si>
    <t>Servicio de apoyo financiero para la construcción de infraestructura turística</t>
  </si>
  <si>
    <t>Con este servicio se busca financiar a través de FONTUR estudios de pre inversión y proyectos de construcción, consolidación y optimización de infraestructura turística tales como: Construcción de centro de convenciones, Senderos, Señalización turística, Estudios y diseños para la reorganización arquitectónica de parques, Construcción parque temático, Embarcaderos y Restauración de teatros</t>
  </si>
  <si>
    <t>Proyectos de infraestructura turística apoyados</t>
  </si>
  <si>
    <t>3502039</t>
  </si>
  <si>
    <t>Servicio de asistencia técnica a los entes territoriales para el desarrollo turístico</t>
  </si>
  <si>
    <t>Asistencia y acompañamiento a los Entes Territoriales para la promoción y competitividad turística de sus regiones.</t>
  </si>
  <si>
    <t>Campañas Regionales de promoción turística apoyadas</t>
  </si>
  <si>
    <t>Viajes de Familiarización realizados</t>
  </si>
  <si>
    <t xml:space="preserve">Eventos Regionales realizados </t>
  </si>
  <si>
    <t>Redes Temáticas de Turismo apoyadas</t>
  </si>
  <si>
    <t>Capacitaciones a entes territoriales realizados</t>
  </si>
  <si>
    <t xml:space="preserve"> Estudios realizados </t>
  </si>
  <si>
    <t xml:space="preserve"> Diseños realizados </t>
  </si>
  <si>
    <t xml:space="preserve"> Sistema Nacional de Gobernanza con Regiones articulado</t>
  </si>
  <si>
    <t>Convenios, alianzas estratégicas y suscripciones realizadas</t>
  </si>
  <si>
    <t>3503008</t>
  </si>
  <si>
    <t>Servicios de apoyo para la consolidación de la red nacional de protección al consumidor</t>
  </si>
  <si>
    <t xml:space="preserve">Corresponde a las acciones para el fortalecimiento de las Red Nacional de Protección al Consumidor en todo el país. </t>
  </si>
  <si>
    <t>Número de servicios de atención</t>
  </si>
  <si>
    <t>Servicios de atención a la ciudadanía, inspección, vigilancia y control de la Red en todo el territorio nacional prestados</t>
  </si>
  <si>
    <t>3503010</t>
  </si>
  <si>
    <t>Servicio de Registro Único de Facturas Electrónicas</t>
  </si>
  <si>
    <t>Corresponde al desarrollo y la reglamentación para el funcionamiento de la plataforma en la cual se registran las facturas.</t>
  </si>
  <si>
    <t>Productores vinculados en el registro único de facturas electrónicas</t>
  </si>
  <si>
    <t>3503011</t>
  </si>
  <si>
    <t>Documentos normativos y reglamentarios de información financiera</t>
  </si>
  <si>
    <t>Corresponde a los documentos y análisis normativos de información financiera y aseguramiento de la información</t>
  </si>
  <si>
    <t>Documentos normativos de Información Financiera y Aseguramiento de la información expedidos</t>
  </si>
  <si>
    <t>Documentos de análisis normativo expedidos</t>
  </si>
  <si>
    <t>3503012</t>
  </si>
  <si>
    <t>Servicio de educación informal en información financiera y herramientas de inclusión financiera</t>
  </si>
  <si>
    <t>Corresponde a la capacitación y divulgación en temas de información financiera y herramientas de inclusión financiera como garantías mobiliarias y factura electrónica.</t>
  </si>
  <si>
    <t>Personas capacitadas en información financiera y herramientas de inclusión financiera</t>
  </si>
  <si>
    <t>Personas sensibilizadas en información financiera y herramientas de inclusión financiera</t>
  </si>
  <si>
    <t>3501001</t>
  </si>
  <si>
    <t>Servicios de apoyo para facilitar el comercio exterior a traves de la Ventanilla Unica de Comercio Exterior - VUCE</t>
  </si>
  <si>
    <t>La Ventanilla Única de Comercio Exterior – VUCE- es un instrumento informático que permite el trámite electrónico de las autorizaciones, permisos, certificaciones o vistos buenos previos exigidos por las respectivas entidades del Estado para la realización de las operaciones específicas de importaciones y exportaciones.</t>
  </si>
  <si>
    <t>Casos de soporte técnico de la VUCE atendidos exitosamente</t>
  </si>
  <si>
    <t>Capacitaciones Realizadas en el uso de la VUCE</t>
  </si>
  <si>
    <t xml:space="preserve">Sistemas de información y servicios Informáticos adquiridos para el funcionamiento de la VUCE </t>
  </si>
  <si>
    <t>Usuarios Atendidos a través de la VUCE</t>
  </si>
  <si>
    <t>Trámites realizados en la VUCE</t>
  </si>
  <si>
    <t>Servicios de atención al ciudadano Suministrados para la VUCE</t>
  </si>
  <si>
    <t>3501002</t>
  </si>
  <si>
    <t>Servicio de asesoría jurídica para la solución de controversias derivadas de acuerdos comerciales y de inversión</t>
  </si>
  <si>
    <t>Comprende la asesoría prestada de personas naturales y jurídicas en el marco de controversias derivadas de acuerdos comerciales y de inversión.</t>
  </si>
  <si>
    <t>Porcentaje de controversias intervenidas</t>
  </si>
  <si>
    <t>Informes de seguimiento realizados a controversias en el desarrollo de acuerdos comerciales y de inversión</t>
  </si>
  <si>
    <t>3501003</t>
  </si>
  <si>
    <t>Servicio de apoyo para la suscripción e implementación de acuerdos comerciales y de inversión</t>
  </si>
  <si>
    <t>Se orienta al aprovechamiento de acuerdos comerciales, divulgación de oportunidades y diversificación de mercados, para fortalecer el tejido empresarial exportador y el crecimiento de la oferta exportable, facilitando la inserción en cadenas globales de valor y encadenamientos productivos regionales.</t>
  </si>
  <si>
    <t>Número de rondas de negociaciones</t>
  </si>
  <si>
    <t>Rondas de negociaciones organizadas y/o asistidas</t>
  </si>
  <si>
    <t xml:space="preserve">Rondas de negociaciones organizadas </t>
  </si>
  <si>
    <t xml:space="preserve">Rondas de negociaciones asistidas </t>
  </si>
  <si>
    <t>Publicaciones realizadas sobre acuerdos comerciales y de inversión</t>
  </si>
  <si>
    <t>3502001</t>
  </si>
  <si>
    <t>Servicio de apoyo para el fortalecimiento del Subsistema Nacional de Calidad - SICAL</t>
  </si>
  <si>
    <t>El Ministerio busca apoyar el correcto funcionamiento del Subsistema Nacional de Calidad, el cual persigue el incremento en la productividad y la innovación de las empresas, la confianza del consumidor y facilitar el acceso a mercados.</t>
  </si>
  <si>
    <t>Número de eventos y documentos</t>
  </si>
  <si>
    <t>Eventos y documentos desarrollados</t>
  </si>
  <si>
    <t>Eventos de capacitación realizados</t>
  </si>
  <si>
    <t>Publicaciones institucionales realizados sobre el SICAL .</t>
  </si>
  <si>
    <t>Estudios técnicos realizados.</t>
  </si>
  <si>
    <t>Comités y foros internacionales relacionados con el SICAL asistidos.</t>
  </si>
  <si>
    <t>3502002</t>
  </si>
  <si>
    <t>Documentos de análisis de impacto normativo o normas técnicas elaborados</t>
  </si>
  <si>
    <t>Estudios de problemáticas realizados.</t>
  </si>
  <si>
    <t>Documentos de normas técnicas realizados.</t>
  </si>
  <si>
    <t>3502003</t>
  </si>
  <si>
    <t>Servicio de asistencia técnica para el fortalecimiento de capacidades gerenciales</t>
  </si>
  <si>
    <t>Acompañamiento técnico a las empresas para el desarrollo de capacidades gerenciales a través de programas de gestión empresarial, planes gerenciales, entre otros.</t>
  </si>
  <si>
    <t>Programas de gestión empresarial ejecutados en unidades productivas</t>
  </si>
  <si>
    <t>Planes gerenciales implementados en empresas ancladas a cadenas productivas</t>
  </si>
  <si>
    <t>3502004</t>
  </si>
  <si>
    <t>Servicio de apoyo financiero para el mejoramiento de productos o procesos</t>
  </si>
  <si>
    <t>Con este servicio se busca financiar iniciativas de mejoramiento en la calidad de los productos y Servicio, así como en el mejoramiento de procesos productivos de las empresas nacionales.</t>
  </si>
  <si>
    <t>Empresas beneficiadas</t>
  </si>
  <si>
    <t>Proyectos de mejoramiento de producto financiados.</t>
  </si>
  <si>
    <t>Proyectos de mejoramiento de proceso financiados.</t>
  </si>
  <si>
    <t>Proyectos de mejoramiento de producto cofinanciados.</t>
  </si>
  <si>
    <t>Proyectos de mejoramiento de proceso cofinanciados</t>
  </si>
  <si>
    <t>Empresas beneficiadas con apoyo financiero para el mejoramiento de producto</t>
  </si>
  <si>
    <t>Empresas beneficiadas con apoyo financiero para el mejoramiento de proceso</t>
  </si>
  <si>
    <t>3502005</t>
  </si>
  <si>
    <t>Servicio de emparejamiento para el fortalecimiento del mercado nacional</t>
  </si>
  <si>
    <t>El emparejamiento consiste en conectar la oferta de bienes y Servicio que producen las compañías con potenciales compradores para promover la integración de los proveedores nacionales a las cadenas de valor locales e internacionales.</t>
  </si>
  <si>
    <t>Número de ruedas de negocios</t>
  </si>
  <si>
    <t>Ruedas de negocios realizadas</t>
  </si>
  <si>
    <t xml:space="preserve">Empresas atendidas con los Servicio de emparejamiento </t>
  </si>
  <si>
    <t>Misiones exploratorias realizadas</t>
  </si>
  <si>
    <t>3502006</t>
  </si>
  <si>
    <t>Servicio de apoyo y consolidación de las Comisiones Regionales de Competitividad - CRC</t>
  </si>
  <si>
    <t>Con este servicio se busca fortalecer la articulación publico privada de las comisiones regionales de competitividad (CRC) en los territorios, para la implementación de las políticas de desarrollo productivo, de competitividad y productividad,</t>
  </si>
  <si>
    <t>Número de planesde trabajo</t>
  </si>
  <si>
    <t xml:space="preserve">Planes de trabajo concertados con las CRC para su consolidación </t>
  </si>
  <si>
    <t>Talleres técnicos realizados en gestión y administración de las CRC</t>
  </si>
  <si>
    <t>Eventos realizados para la socialización de la oferta institucional a las CRC</t>
  </si>
  <si>
    <t>Estrategias implementadas para la transferencia de buenas practicas, visibilización de las acciones de las CRC e intercambio de información entra ellas</t>
  </si>
  <si>
    <t>3502007</t>
  </si>
  <si>
    <t>Servicio de asistencia técnica para el desarrollo de iniciativas clústeres</t>
  </si>
  <si>
    <t>Asesorías dirigidas al desarrollo de los planes de acción establecidos por las iniciativas clúster para profundizar o abrir nuevos mercados</t>
  </si>
  <si>
    <t>Número de clusters</t>
  </si>
  <si>
    <t>Clústeres asistidos en la implementación de los planes de acción</t>
  </si>
  <si>
    <t>Eventos realizados para intercambio de experiencias y generación de alianzas entre iniciativas clústeres</t>
  </si>
  <si>
    <t>3502008</t>
  </si>
  <si>
    <t>Servicio de asistencia técnica para mejorar la competitividad de los sectores productivos</t>
  </si>
  <si>
    <t>Con este servicio se busca remover cuellos de botella que afecten la competitividad de los sectores productivo de interés para las regiones, específicamente sectores que no están organizados en iniciativas clúster</t>
  </si>
  <si>
    <t xml:space="preserve">Proyectos de alto impacto asistidos para el fortalecimiento de cadenas productivas </t>
  </si>
  <si>
    <t xml:space="preserve">Planes de desarrollo productivo sectoriales y/ o regionales concertados </t>
  </si>
  <si>
    <t>Documentos de análisis de cadena de valor realizados</t>
  </si>
  <si>
    <t>3502009</t>
  </si>
  <si>
    <t>Servicio de apoyo para la transferencia y/o implementación de metodologías de aumento de la productividad</t>
  </si>
  <si>
    <t>Extensionismo de metodologías para la adopción de tecnologías de gestión en productos o procesos industriales de las empresas, con el fin de alcanzar mayores niveles de productividad, competitividad y rentabilidad</t>
  </si>
  <si>
    <t>Número de unidades productivas</t>
  </si>
  <si>
    <t xml:space="preserve">Unidades productivas  beneficiadas en la implementación de estrategias para incrementar su productividad </t>
  </si>
  <si>
    <t>Eventos de sensibilización en productividad realizados</t>
  </si>
  <si>
    <t>Funcionarios del sector capacitados en la metodologías de aumento de la productividad</t>
  </si>
  <si>
    <t>3502010</t>
  </si>
  <si>
    <t>Servicio de apoyo financiero para agregar valor a los productos y mejorar los canales de comercialización</t>
  </si>
  <si>
    <t xml:space="preserve">Con este servicio se entregan recursos a las unidades productivas para adecuar el entorno de manera que puedan agregar valor a sus productos y desarrollar canales para comercializarlos  </t>
  </si>
  <si>
    <t>Proyectos cofinanciados para agregar valor a los productos y/o mejorar los canales de comercialización</t>
  </si>
  <si>
    <t>3502011</t>
  </si>
  <si>
    <t>Servicio de apoyo para la formación de capital humano pertinente para el desarrollo empresarial de los territorios</t>
  </si>
  <si>
    <t xml:space="preserve">Este servicio busca identificar las necesidades de capital humano que requiere el aparato productivo de los territorios para aprovechar su potencial y acercarle las soluciones de formación respectivas </t>
  </si>
  <si>
    <t xml:space="preserve">Personas formadas en habilidades y competencias </t>
  </si>
  <si>
    <t>Capacitaciones en empresas realizadas</t>
  </si>
  <si>
    <t>3502012</t>
  </si>
  <si>
    <t>Servicio de apoyo para la modernización y fomento de la innovación empresarial</t>
  </si>
  <si>
    <t>Comprende instrumentos financieros y no financieros, de programas, proyectos y actividades para la innovación, el fomento y promoción empresarial. Los no financieros incluyen formación de capacidades, de transferencia de tecnología, de mentalidad y cultura, de profundización de redes y generación de información para el ecosistema de innovación y emprendimiento en Colombia.</t>
  </si>
  <si>
    <t>Proyectos de innovación cofinanciados</t>
  </si>
  <si>
    <t>Empresas cofinanciadas que mejoran su capacidad de innovación</t>
  </si>
  <si>
    <t>Proyectos  para la modernización en las Mipymes cofinanciados</t>
  </si>
  <si>
    <t>Empresas cofinanciadas para su modernización</t>
  </si>
  <si>
    <t xml:space="preserve">Eventos realizados que fomenten una mentalidad y cultura innovadora </t>
  </si>
  <si>
    <t>Documentos de estrategias de negocios para el ecosistema de innovación y emprendimiento en Colombia elaborados</t>
  </si>
  <si>
    <t>Empresas evaluadas para la entrega de reconocimientos</t>
  </si>
  <si>
    <t>3502013</t>
  </si>
  <si>
    <t>Servicio de asistencia técnica para la mitigación y adaptación al cambio climático de las empresas.</t>
  </si>
  <si>
    <t xml:space="preserve">Dirigido a la transformación productiva de las empresas con el propósito de utilizar los recursos de forma más eficiente para propiciar su sostenibilidad, mediante la optimización de procesos de producción, abastecimiento y manejo de residuos, entre otros. </t>
  </si>
  <si>
    <t>Empresas asistidas técnicamente para la identifacación de medidas de mitigación y adaptación al cambio climatico</t>
  </si>
  <si>
    <t>Documentos de medidas y lineamientos de mitigación al cambio climático empresarial difundidos</t>
  </si>
  <si>
    <t>3502014</t>
  </si>
  <si>
    <t>Servicio para la simplificación y facilitación de trámites para la creación de empresa</t>
  </si>
  <si>
    <t xml:space="preserve">Comprende la simplificación y facilitación de trámites mercantiles, tributarios y de seguridad social relacionados con la creación de empresa (Inscripción de la empresa en el Registro Único Empresarial y Social RUES, Cajas de Compensación, en Administradoras de Riesgos Laborales, en Fondos de Pensiones y Cesantías, y en entidades de salud.) </t>
  </si>
  <si>
    <t>Porcentaje implementación</t>
  </si>
  <si>
    <t>Empresas beneficiadas con la simplificación de trámites</t>
  </si>
  <si>
    <t>Ventanilla Única Empresarial en operación</t>
  </si>
  <si>
    <t>Empresas inscritas a través de la Ventanilla Única Empresarial</t>
  </si>
  <si>
    <t>3502015</t>
  </si>
  <si>
    <t>Servicio para la formalización empresarial y de productos y/o Servicio</t>
  </si>
  <si>
    <t>Promoción de la cultura de la formalidad, entendida más allá de la obligación de  registro,  como  un medio de  inclusión económica, ambiental y social de las empresas en los mercados.</t>
  </si>
  <si>
    <t>Empresarios sensibilizados</t>
  </si>
  <si>
    <t>Herramientas para la promoción de la cultura de la legalidad y la formalización empresarial implementadas</t>
  </si>
  <si>
    <t>Empresas asistidas técnicamente en temas de legalidad y/o formalización.</t>
  </si>
  <si>
    <t>Piezas de difusión realizadas</t>
  </si>
  <si>
    <t>3502016</t>
  </si>
  <si>
    <t>Servicio de asistencia técnica para el fortalecimiento de las Redes Regionales de Emprendimiento</t>
  </si>
  <si>
    <t>Apoyo para la estructuración de programas y proyectos de emprendimiento, generación de capacidades a las entidades de apoyo, estructuración de políticas, transferencia de buenas practicas, generación de alianzas.</t>
  </si>
  <si>
    <t>Redes regionales de emprendimiento acompañadas en el mejoramiento en su esquema de atención</t>
  </si>
  <si>
    <t>Estrategias para promover el ecosistema de emprendimiento e innovación implementadas</t>
  </si>
  <si>
    <t>3502017</t>
  </si>
  <si>
    <t>Servicio de asistencia técnica para emprendedores y/o empresas en edad temprana</t>
  </si>
  <si>
    <t>Asistencia técnica dirigida a emprendedores con empresas en etapa temprana (menores de 5 años).</t>
  </si>
  <si>
    <t>Empresas asistidas técnicamente</t>
  </si>
  <si>
    <t xml:space="preserve">Necesidades empresariales atendidas a partir de emprendimientos </t>
  </si>
  <si>
    <t xml:space="preserve">Nuevos programas desarrollados para el cierre de brechas en el ciclo empresarial </t>
  </si>
  <si>
    <t>Empresas en etapa temprana  beneficiadas con  programas de fortalecimiento  para su consolidación.</t>
  </si>
  <si>
    <t>3502018</t>
  </si>
  <si>
    <t>Servicio de apoyo a las Micro franquicias</t>
  </si>
  <si>
    <t>Con este servicio se busca fomentar la implementación y adopción del formato de negocio denominado franquicia, que consiste en la transferencia de un modelo de negocios probado, a partir de determinadas marcas que cuentan con un reconocimiento especial en el mercado.</t>
  </si>
  <si>
    <t>Número de microfranquicias</t>
  </si>
  <si>
    <t>Micro franquicias impulsadas</t>
  </si>
  <si>
    <t>Unidades de negocios puestas en marcha a través de Micro franquicia</t>
  </si>
  <si>
    <t>Empresas con su modelo de franquicia estructurado</t>
  </si>
  <si>
    <t>Familias beneficiadas por el modelo de Micro franquicias</t>
  </si>
  <si>
    <t>Personas beneficiadas por el modelo de Microfranquicias</t>
  </si>
  <si>
    <t>3502019</t>
  </si>
  <si>
    <t>Servicio de asistencia técnica y acompañamiento productivo y empresarial</t>
  </si>
  <si>
    <t>Incluye la identificación del estado de los procesos productivos y definición de planes de mejora para  el fomento al desarrollo empresarial con el fin de mejorar procesos de producción, trasformación, administración  financiera, mercadeo y distribución, así como procesos organizativos, certificaciones y apertura de mercados</t>
  </si>
  <si>
    <t xml:space="preserve">Unidades productivas de grupos étnicos beneficiados </t>
  </si>
  <si>
    <t xml:space="preserve">Procesos productivos de grupos étnicos beneficiados </t>
  </si>
  <si>
    <t>3502020</t>
  </si>
  <si>
    <t>Servicio de asistencia técnica y fortalecimiento a las unidades productivas pertenecientes a la red empresarial Red-i y sector detallista</t>
  </si>
  <si>
    <t>Con este servicio se busca mejorar la capacidad empresarial y competitiva de empresarios vinculados a la Red-i, certificados como población victima del conflicto armado y de empresarios dedicados al comercio minorista.</t>
  </si>
  <si>
    <t xml:space="preserve">Unidades productivas fortalecidas </t>
  </si>
  <si>
    <t>Unidades productivas fortalecidas para la inclusión a mercados Red-i</t>
  </si>
  <si>
    <t>Unidades productivas del sector detallista fortalecidas</t>
  </si>
  <si>
    <t>3502021</t>
  </si>
  <si>
    <t>Servicio de fortalecimiento y desarrollo de unidades productivas para la comercialización de productos agroindustriales</t>
  </si>
  <si>
    <t>Generación de encadenamientos productivos con procesos asociativos bajo el esquema de marca social jalonados por empresas ancla para impulsar la comercialización de la producción agrícola familiar</t>
  </si>
  <si>
    <t xml:space="preserve">Emprendimientos y/o empresas asociativas generadas </t>
  </si>
  <si>
    <t xml:space="preserve">Unidades de pequeños productores fortalecidas </t>
  </si>
  <si>
    <t>3502022</t>
  </si>
  <si>
    <t>Servicio de asistencia técnica a las Mipymes para el acceso a nuevos mercados</t>
  </si>
  <si>
    <t>Incluye la adecuación, promoción y comercialización de productos en nuevos mercados, adecuaciones de infraestructura, compra o arrendamiento de maquinaria, equipos, Insumos, pagos de honorarios y Servicio de consultoría. De igual manera se brinda acompañamiento en el diseño e implementación de la estrategia comercial internacional.</t>
  </si>
  <si>
    <t>3502023</t>
  </si>
  <si>
    <t>Servicio de atención y asesoría a empresas y emprendedores</t>
  </si>
  <si>
    <t>Servicio prestados por los Centros de Desarrollo Empresarial y por los Centros Integrados de Servicio de Comercio, Industria y Turismo (MICITIOs), ubicados en diferentes ciudades y regiones del país.</t>
  </si>
  <si>
    <t>Empresas acompañadas a través de los Micitios</t>
  </si>
  <si>
    <t>Centros de Desarrollo Empresarial apoyados</t>
  </si>
  <si>
    <t>3502024</t>
  </si>
  <si>
    <t>Servicio de asistencia técnica para la actividad artesanal</t>
  </si>
  <si>
    <t xml:space="preserve">Brindar asesorías puntuales y capacitación por medio de talleres, acompañamiento técnico y transferencia de metodologías para enfrentar las debilidades de la actividad productiva y de acceso a los mercados. </t>
  </si>
  <si>
    <t>Talleres para el desarrollo de productos y gestión de unidades productivas brindados</t>
  </si>
  <si>
    <t>Asistencias técnicas para el fortalecimiento de la actividad artesanal prestadas</t>
  </si>
  <si>
    <t>Asociaciones de grupos étnicos atendidos</t>
  </si>
  <si>
    <t>3502025</t>
  </si>
  <si>
    <t>Servicio de apoyo financiero a la actividad artesanal</t>
  </si>
  <si>
    <t>Con este servicio se busca financiar a través de Artesanías de Colombia, proyectos territoriales para el desarrollo artesanal.</t>
  </si>
  <si>
    <t xml:space="preserve">Proyectos regionales cofinanciados para el desarrollo artesanal </t>
  </si>
  <si>
    <t>Proyectos regionales financiados para el desarrollo artesanal</t>
  </si>
  <si>
    <t>Municipios atendidos por los proyectos</t>
  </si>
  <si>
    <t>3502026</t>
  </si>
  <si>
    <t>Servicio de diseño y/o mejoramiento de productos artesanales</t>
  </si>
  <si>
    <t>Bajo la metodología de Artesanías de Colombia que retoma y fortalece los caracteres de identidad y cultura, se preservan y fortalecen las técnicas artesanales y se aplican los conceptos básicos de innovación de producto bajo la óptica de los modos de intervención en la artesanía que son: creación, diversificación, mejoramiento, rediseño y rescate.</t>
  </si>
  <si>
    <t xml:space="preserve">Productos diseñados </t>
  </si>
  <si>
    <t>Productos mejorados</t>
  </si>
  <si>
    <t>Eventos para la promoción de actividad artesanal desarrollados</t>
  </si>
  <si>
    <t>3503014</t>
  </si>
  <si>
    <t>Servicio de divulgación de temas misionales de la SIC</t>
  </si>
  <si>
    <t>Realización de eventos, campañas y publicación de documentos en los temas misionales de la SIC</t>
  </si>
  <si>
    <t>Número de divulgaciones</t>
  </si>
  <si>
    <t>Divulgaciones realizadas</t>
  </si>
  <si>
    <t>Eventos o foros en temas de competencia de la SIC realizados</t>
  </si>
  <si>
    <t>Campañas en temas de competencia de la SIC realizadas</t>
  </si>
  <si>
    <t>Publicaciones en temas de competencia de la SIC realizadas</t>
  </si>
  <si>
    <t>3502096</t>
  </si>
  <si>
    <t xml:space="preserve">Servicios de apoyo financiero para la gestión del uso eficiente de los recursos y aumento de la productividad </t>
  </si>
  <si>
    <t>Con este servicio se busca financiar y/o cofinanciar  proyectos para promover programas o proyectos de gestión  de recursos (agua y/o energía) en las empresas.</t>
  </si>
  <si>
    <t>Proyectos cofinanciados para la gestión y el uso eficiente de recursos</t>
  </si>
  <si>
    <t>Empresas beneficiadas por las iniciativas financiadas para la gestión y el uso eficiente de recursos</t>
  </si>
  <si>
    <t>3502095</t>
  </si>
  <si>
    <t xml:space="preserve">Servicios de apoyo para el fomento de capacidades en economía circular  y sostenibilidad </t>
  </si>
  <si>
    <t>Incluye formación de capacidades, generación de  cultura y cambio de mentalidad organizacional para renovar su  enfoque de producción y así generar utilidades al tiempo que garanticen mayor sostenibilidad e impactos positivos en las comunidades.</t>
  </si>
  <si>
    <t>Empresas intervenidas en temas de economía circular y sostenibilidad</t>
  </si>
  <si>
    <t>Funcionarios capacitados en cultura organizacional y mentalidad del cambio en torno a temas de economía circular, valor compartido y sostenibilidad</t>
  </si>
  <si>
    <t>3502097</t>
  </si>
  <si>
    <t>Documentos de investigación aplicada en metrología</t>
  </si>
  <si>
    <t>Los documentos de investigación aplicadas en metrología, son productos de nuevo conocimiento, patentados. Los mismos incluyen procesos que van desde la formulación, desarrollo y ejecución de proyectos de investigación, desarrollo e innovación en metrología, y finalmente la divulgación de dichos productos de nuevo conocimiento en metrología.</t>
  </si>
  <si>
    <t>Documentos de investigación aplicada en metrología elaborados</t>
  </si>
  <si>
    <t>Proyectos de investigación, desarrollo e innovación en metrología formulados.</t>
  </si>
  <si>
    <t>Proyectos de investigación, desarrollo e innovación en metrología desarrollados.</t>
  </si>
  <si>
    <t>Informe de resultados de nuevos conocimiento en metrología divulgados</t>
  </si>
  <si>
    <t>3599044</t>
  </si>
  <si>
    <t>3502093</t>
  </si>
  <si>
    <t>Servicios de información turística a nivel nacional</t>
  </si>
  <si>
    <t>Comprende las actividades necesarias para la generación de información y herramientas tecnológicas en el uso de datos referentes al sector turismo.</t>
  </si>
  <si>
    <t>Portales integrados</t>
  </si>
  <si>
    <t>Campañas de difusión a nivel nacional realizadas</t>
  </si>
  <si>
    <t>3502094</t>
  </si>
  <si>
    <t>Documentos de investigación sobre turismo</t>
  </si>
  <si>
    <t>Comprende las actividades necesarias para el procesamiento y generación de conocimiento en torno al sector turismo</t>
  </si>
  <si>
    <t>Documentos sobre medición y análisis de información turística realizados</t>
  </si>
  <si>
    <t>3503013</t>
  </si>
  <si>
    <t>Servicios de inspección y vigilancia a contadores públicos y sociedades prestadoras de servicios contables</t>
  </si>
  <si>
    <t>Corresponde a las actividades relacionadas con la investigación disciplinaria por posibles conductas irregulares y/o violatorias del código de ética por parte  de los contadores públicos y sociedades prestadoras de servicios contables.  Así como, el ejercicio de las funciones propias de inspeccion y vigilancia a las sociedades prestadoras de servicios contables.</t>
  </si>
  <si>
    <t>Número de diligencias</t>
  </si>
  <si>
    <t>Actos administrativos proferidas y notificadas en términos</t>
  </si>
  <si>
    <t>Diligencias de inspección realizadas</t>
  </si>
  <si>
    <t>3599009</t>
  </si>
  <si>
    <t>3599010</t>
  </si>
  <si>
    <t>3599011</t>
  </si>
  <si>
    <t>3599012</t>
  </si>
  <si>
    <t>3599013</t>
  </si>
  <si>
    <t>3599014</t>
  </si>
  <si>
    <t>3599015</t>
  </si>
  <si>
    <t>3599016</t>
  </si>
  <si>
    <t>3502098</t>
  </si>
  <si>
    <t>Sendero turístico mejorado</t>
  </si>
  <si>
    <t>Cambiar las condiciones técnicas iniciales del sendero con el fin de mejorar la infraestructura. </t>
  </si>
  <si>
    <t>Senderos mejorados</t>
  </si>
  <si>
    <t>3502099</t>
  </si>
  <si>
    <t>Servicio de educación informal en metrología</t>
  </si>
  <si>
    <t>Producción de Material de referencia MRC, acompañado de un certificado, donde uno o más valores de sus propiedades están certificados por un procedimiento que establece su trazabilidad a una realización exacta de la unidad en la cual los valores de la propiedad están expresados.</t>
  </si>
  <si>
    <t>Cursos en metrología desarrollados</t>
  </si>
  <si>
    <t>Cursos virtuales de metrología realizados</t>
  </si>
  <si>
    <t>3502100</t>
  </si>
  <si>
    <t>Servicio de producción de materiales de referencia</t>
  </si>
  <si>
    <t>Número de materiales de referencia</t>
  </si>
  <si>
    <t>Materiales de referencia producidos</t>
  </si>
  <si>
    <t>Laboratorios de metrología equipados</t>
  </si>
  <si>
    <t>Capacidades de medición y calibración desarrolladas</t>
  </si>
  <si>
    <t>Capacidades de medición y calibración en operación</t>
  </si>
  <si>
    <t>Capacidades de medición y calibración evaluadas para su reconocimiento internacional</t>
  </si>
  <si>
    <t>3502101</t>
  </si>
  <si>
    <t>Servicio de calibración de equipos e instrumentos metrológicos</t>
  </si>
  <si>
    <t>Servicios ofrecidos al público para que se puedan realizar mediciones confiables y trazables a los patrones nacionales, custodiados por el INM. De esta forma se brinda apoyo por alcanzar una mejor calidad en los productos y servicios que ofrecen los diferentes sectores y que resultan en beneficio de la sociedad.</t>
  </si>
  <si>
    <t>Número de calibraciones</t>
  </si>
  <si>
    <t>Calibraciones de equipos e instrumentos realizadas</t>
  </si>
  <si>
    <t>3502102</t>
  </si>
  <si>
    <t xml:space="preserve">Servicio de promoción de herramientas metrológicas </t>
  </si>
  <si>
    <t>Promoción de las herramientas metrológicas producidas por el Instituto Nacional de Metrología de Colombia, calibración de equipos e instrumentos metrológicos, programación de comparación interlaboratorios y ensayos de aptitud, asistencia técnica, producción y comercialización de materiales de referencia, capacitación y cursos en metrología, a través de eventos.</t>
  </si>
  <si>
    <t>Eventos de divulgación y promoción de herramientas metrológicas realizados</t>
  </si>
  <si>
    <t xml:space="preserve">3599063  </t>
  </si>
  <si>
    <t>Documento de Sistema de Gestión</t>
  </si>
  <si>
    <t>NULL</t>
  </si>
  <si>
    <t>Documento de Sistema de Gestión elaborados</t>
  </si>
  <si>
    <t xml:space="preserve">0 </t>
  </si>
  <si>
    <t>Documento de Sistema de Gestión de Calidad elaborado</t>
  </si>
  <si>
    <t>Documento de Sistema de Gestión Ambiental elaborado</t>
  </si>
  <si>
    <t>Documento de Sistema de Gestión de Seguridad y Salud en el Trabajo elaborado</t>
  </si>
  <si>
    <t>Documento de Sistema de Gestión de de Seguridad de la Informacion elaborado</t>
  </si>
  <si>
    <t>Documento de Sistema de Gestión de Control Interno elaborado</t>
  </si>
  <si>
    <t>Documento de Sistema de Gestión de Responsabilidad Social elaborado</t>
  </si>
  <si>
    <t>Documento de Sistema Integrado de Gestión elaborado</t>
  </si>
  <si>
    <t>3599064</t>
  </si>
  <si>
    <t>Servicio de Implementación Sistema de Gestión</t>
  </si>
  <si>
    <t>Sistema de Gestión intervenido</t>
  </si>
  <si>
    <t>3599065</t>
  </si>
  <si>
    <t>Estudio Técnico de Rediseño Institucional</t>
  </si>
  <si>
    <t>Documento elaborado</t>
  </si>
  <si>
    <t>3599066</t>
  </si>
  <si>
    <t>Instrumentos archivisticos actualizados</t>
  </si>
  <si>
    <t>3599067</t>
  </si>
  <si>
    <t>3599068</t>
  </si>
  <si>
    <t>3599069</t>
  </si>
  <si>
    <t>3599070</t>
  </si>
  <si>
    <t>3599072</t>
  </si>
  <si>
    <t>3599073</t>
  </si>
  <si>
    <t>Ingresos de los artesanos generados por la promoción y divulgación</t>
  </si>
  <si>
    <t>Implementación de la Ventanilla Única Empresarial</t>
  </si>
  <si>
    <t xml:space="preserve">Controversias intervenidas por parte del Min Comercio en el desarrollo de acuerdos comerciales y de inversión </t>
  </si>
  <si>
    <t>36</t>
  </si>
  <si>
    <t>3601002</t>
  </si>
  <si>
    <t xml:space="preserve">Sistema de Afiliación Única Electrónica </t>
  </si>
  <si>
    <t>Consiste en un software integral especializado, en el todas las personas o empresas puedan registrar la afiliación a los distintos subsistemas de seguridad social (salud, pensiones, riesgos y caja de compensación).</t>
  </si>
  <si>
    <t>Número de afiliados</t>
  </si>
  <si>
    <t>Personas registradas mediante el sistema de Afiliación Única Electrónica</t>
  </si>
  <si>
    <t>3601004</t>
  </si>
  <si>
    <t>Servicio de gestión de la información de Historias Laborales</t>
  </si>
  <si>
    <t>Sistema de consolidación de las historias laborales (cotización a pensiones) de los diferentes regímenes y fondos.</t>
  </si>
  <si>
    <t>Trámites realizados</t>
  </si>
  <si>
    <t>3601005</t>
  </si>
  <si>
    <t>Servicio de información de normatividad del Sistema General de Pensiones</t>
  </si>
  <si>
    <t>El servicio de información provee a los ciudadanos de manera consolidada las normas relacionadas que regulan el Sistema General de Pensiones.</t>
  </si>
  <si>
    <t>Número de banco de datos</t>
  </si>
  <si>
    <t>Banco de datos de normatividad del Sistema General de Pensiones implementado</t>
  </si>
  <si>
    <t>3601006</t>
  </si>
  <si>
    <t>Servicio de cooperación en materia de seguridad social</t>
  </si>
  <si>
    <t>Son instrumentos internacionales suscritos entre dos o más Estados Partes que tienen por finalidad atender las necesidades de los trabajadores migrantes, en materia de Seguridad Social, que han ejercido su actividad laboral en uno o más países que integran un Convenio.</t>
  </si>
  <si>
    <t>Convenios internacionales en materia de seguridad social en pensiones suscritos</t>
  </si>
  <si>
    <t>3601007</t>
  </si>
  <si>
    <t>Conceptos técnicos sobre temas normativos del sistema de pensiones emitidos.</t>
  </si>
  <si>
    <t>3602003</t>
  </si>
  <si>
    <t>Servicio de gestión para el emprendimiento solidario</t>
  </si>
  <si>
    <t xml:space="preserve">Se trata de la gestión que realiza Organizaciones Solidarias para la conformación de emprendimientos. Esto podrá incluir conformación, fortalecimiento, asesoría, empresas, modelo de evaluación, personas sensibilizadas, entre otros, que oriente la creación y fortalecimiento de dichas organizaciones. </t>
  </si>
  <si>
    <t>Número de emprendimientos solidarios</t>
  </si>
  <si>
    <t>Emprendimientos solidarios dinamizados</t>
  </si>
  <si>
    <t>Organizaciones conformadas</t>
  </si>
  <si>
    <t>Organizaciones fortalecidas</t>
  </si>
  <si>
    <t>capacitaciones técnicas laborales a la medida realizadas</t>
  </si>
  <si>
    <t xml:space="preserve">Modelo de evaluación del componente de emprendimiento de la ley de empleo y emprendimiento juvenil Implementado </t>
  </si>
  <si>
    <t>Personas sensibilizadas en el fomento de la cultura del emprendimiento</t>
  </si>
  <si>
    <t>Empresas creadas</t>
  </si>
  <si>
    <t>Planes de negocio aprobados</t>
  </si>
  <si>
    <t>empresas rurales creadas</t>
  </si>
  <si>
    <t>unidades productivas creadas</t>
  </si>
  <si>
    <t>3602004</t>
  </si>
  <si>
    <t>Servicio de colocación laboral</t>
  </si>
  <si>
    <t>La colocación laboral es la que realiza actividades dirigidas a vincular buscadores de empleo y vacantes, brindando información para la mejor búsqueda.</t>
  </si>
  <si>
    <t>Personas colocadas laboralmente</t>
  </si>
  <si>
    <t>victimas colocadas laboralmente</t>
  </si>
  <si>
    <t>3602005</t>
  </si>
  <si>
    <t>Servicio de orientación laboral</t>
  </si>
  <si>
    <t>Es la asesoría para la búsqueda efectiva de trabajadores, la construcción de perfiles laborales, entre otras necesidades, brindada por profesionales especializados de los Centros de Atención</t>
  </si>
  <si>
    <t>Personas orientadas laboralmente</t>
  </si>
  <si>
    <t>3602006</t>
  </si>
  <si>
    <t>Servicio de registro laboral</t>
  </si>
  <si>
    <t>Es la inscripción de hojas de vida de las personas en los centros de Atención, con la asistencia de un facilitador.</t>
  </si>
  <si>
    <t>Registros laborales realizados</t>
  </si>
  <si>
    <t>Vacantes registradas</t>
  </si>
  <si>
    <t>Personas registradas</t>
  </si>
  <si>
    <t>Personas inscritas</t>
  </si>
  <si>
    <t>3602007</t>
  </si>
  <si>
    <t>Servicio de asistencia técnica para el fortalecimiento de la Red de formalización laboral</t>
  </si>
  <si>
    <t>Es una estrategia de coordinación institucional, que garantiza la consolidación del trabajo decente, la cobertura en seguridad social para todos y el desarrollo de las políticas activas de empleo, a través de la promoción, capacitación, orientación, acompañamiento, seguimiento y control de los proyectos y actividades orientadas a la formalización laboral de los trabajadores en Colombia, incluyendo la vinculación a la protección social .</t>
  </si>
  <si>
    <t>Redes asistidas técnicamente</t>
  </si>
  <si>
    <t>Ciudades vinculadas a la Red Nacional de formalización</t>
  </si>
  <si>
    <t>Redes de formalización laboral implementadas</t>
  </si>
  <si>
    <t>3602008</t>
  </si>
  <si>
    <t>Servicio de apoyo a la implementación de políticas públicas en el marco del trabajo decente</t>
  </si>
  <si>
    <t xml:space="preserve">Estas políticas comprenden una amplia gama de instrumentos que pretenden incidir directamente sobre la estructura y el funcionamiento del mercado de trabajo en el sentido de favorecer la empleabilidad y los ingresos de sus participantes y por tanto no se limitan a responder por la mitigación de los efectos del desempleo, sino que combinan distintos instrumentos que de forma complementaria se proponen aumentar el empleo, mejorar la calidad del trabajo y su productividad, elevar los ingresos laborales, defender el empleo existente, mejorar tanto la calidad de la fuerza de trabajo como el funcionamiento del mercado laboral y apoyar a los ocupados en riesgo de desocupación, así como agilizar el encuentro de la oferta y demanda laboral. </t>
  </si>
  <si>
    <t>Número de lineamientos</t>
  </si>
  <si>
    <t>Lineamientos para el desarrollo de política pública de empleo en el marco del trabajo decente implementados</t>
  </si>
  <si>
    <t>3602009</t>
  </si>
  <si>
    <t>Son instrumentos para incidir sobre la estructura y el funcionamiento de los mercados laborales que buscan proteger y aumentar el empleo, mejorar la calidad del trabajo, su productividad y elevar los ingresos laborales,  mejorar la empleabilidad de la población, mitigar las barreras para la inserción al mercado laboral de las poblaciones vulnerables, apoyar a los ocupados en riesgo de desocupación y mejorar el funcionamiento del mercado de trabajo fortaleciendo los mecanismos formales de organización del mercado para facilitar el encuentro entre la oferta y la demanda laboral en el marco del trabajo decente</t>
  </si>
  <si>
    <t>Lineamientos para la generación de ingresos difundidos</t>
  </si>
  <si>
    <t>Políticas Activas de Empleo diseñadas</t>
  </si>
  <si>
    <t>Instrumentos de protección social al desempleo diseñados</t>
  </si>
  <si>
    <t>Documentos de lineamientos técnicos para el desarrollo territorial de política pública de empleo en el marco del trabajo decente emitidos</t>
  </si>
  <si>
    <t>Lineamientos en materia de la economía solidaria realizados</t>
  </si>
  <si>
    <t>Lineamientos en materia de formalización laboral  y protección del empleo realizados</t>
  </si>
  <si>
    <t>Lineamientos para fortalecer los mecanismos formales de organización del mercado de trabajo</t>
  </si>
  <si>
    <t>Metodologías para el desarrollo de estudios/investigaciones desarrolladas</t>
  </si>
  <si>
    <t>3602011</t>
  </si>
  <si>
    <t>Servicio de educación para el trabajo en emprendimiento</t>
  </si>
  <si>
    <t>Hace referencia a las jornadas de formación  complementaria, vocacional y de proyectos productivos  en el programa jóvenes rurales emprendedores y victimas del conflicto armado</t>
  </si>
  <si>
    <t>capacitaciones para la formación en el emprendimiento y el empresarismo ofrecidas</t>
  </si>
  <si>
    <t>formaciones vocacionales y acompañamiento a la inversión ofrecidos</t>
  </si>
  <si>
    <t xml:space="preserve">cupos en proceso de formación complementaria del programa jóvenes rurales emprendedores </t>
  </si>
  <si>
    <t>3602012</t>
  </si>
  <si>
    <t>Es la supervisión de las cajas de compensación familiar, organizaciones y entidades encargadas del subsidio familiar en cuanto al cumplimiento de las entidades que constituyan o administren varias entidades sometidas a su vigilancia, para preservar la estabilidad y seguridad del SSF para que los servicios que los servicios sociales lleguen a la población bajo los términos señalados en la ley.</t>
  </si>
  <si>
    <t xml:space="preserve">Documentos de investigaciones y estudios para el Sistema de Subsidio Familiar realizados </t>
  </si>
  <si>
    <t>Documentos de análisis del seguimiento y evaluación de los Servicio ofrecidos por las Cajas de Compensación Familiar realizados</t>
  </si>
  <si>
    <t>3602013</t>
  </si>
  <si>
    <t>Servicio de gestión para el emprendimiento</t>
  </si>
  <si>
    <t>Se trata de la gestión que se realiza para la conformación de emprendimientos en población.Esto podrá incluir conformación, fortalecimiento, asesoría, empresas, modelo de evaluación, personas sensibilizadas, entre otros, que oriente la creación y fortalecimiento.</t>
  </si>
  <si>
    <t>Número de planesde negocio</t>
  </si>
  <si>
    <t>Planes formulados</t>
  </si>
  <si>
    <t>Proyectos productivos formalizados</t>
  </si>
  <si>
    <t>Proyectos productivos con acompañamiento atendidos</t>
  </si>
  <si>
    <t>Planes de negocio ejecutados</t>
  </si>
  <si>
    <t>3603001</t>
  </si>
  <si>
    <t>Servicio de educación informal en educación solidaria</t>
  </si>
  <si>
    <t>Indica el número de trabajadores que se forman en las empresas a través de programas de formación complementaria</t>
  </si>
  <si>
    <t xml:space="preserve">Personas formadas </t>
  </si>
  <si>
    <t>Diagnóstico de recurso humano elaborado</t>
  </si>
  <si>
    <t>Programas de educación solidaria desarrollados</t>
  </si>
  <si>
    <t>3603002</t>
  </si>
  <si>
    <t>Servicio de formación para el trabajo en competencias para la inserción laboral</t>
  </si>
  <si>
    <t>Acciones destinadas al desarrollo de competencias para la inserción al mercado laboral, como complemento de la educación básica; para la actualización constante de los conocimientos y habilidades, lo que impacta la productividad y competitividad de los lugares donde trabajan y para la promoción del acceso al trabajo de poblaciones vulnerables por medio de programas especiales de formación.</t>
  </si>
  <si>
    <t>Buenas prácticas en las Instituciones de Formación para el Trabajo Implementadas</t>
  </si>
  <si>
    <t>3603003</t>
  </si>
  <si>
    <t>Acciones destinadas a la construcción, desarrollo, consenso y socialización de documentos, para apoyar la implementación de la política de formación para el trabajo, contribuyendo a la modernización de la oferta de formación, el reconocimiento de los saberes de las personas y la gestión del talento humano</t>
  </si>
  <si>
    <t>Documentos de lineamiento técnicos realizados</t>
  </si>
  <si>
    <t>Directrices para programas de formación pertinentes establecidas</t>
  </si>
  <si>
    <t>Lineamientos para programas de formación orientados a población vulnerable implementados</t>
  </si>
  <si>
    <t xml:space="preserve">Metodologías Para Los Estudios De Impacto planteadas </t>
  </si>
  <si>
    <t>Documentos institucionales elaborados y difundidos</t>
  </si>
  <si>
    <t>Lineamientos del esquema nacional de certificación de competencias y ocupaciones elaborados</t>
  </si>
  <si>
    <t>Lineamientos de formación para el trabajo elaborados</t>
  </si>
  <si>
    <t>3603004</t>
  </si>
  <si>
    <t>Servicio de formación profesional integral</t>
  </si>
  <si>
    <t>Constituye un proceso educativo teórico-práctico de carácter integral, orientado al desarrollo de conocimientos técnicos, tecnológicos y de actitudes y valores para la convivencia social, que le permiten a la persona actuar crítica y creativamente en el mundo del trabajo y de la vida.</t>
  </si>
  <si>
    <t xml:space="preserve">Personas víctima del desplazamiento por la violencia Formadas. </t>
  </si>
  <si>
    <t xml:space="preserve">cupos que se encuentran en formación profesional integral </t>
  </si>
  <si>
    <t>cupos que se encuentran formación virtual</t>
  </si>
  <si>
    <t>Cupos que se encuentran en integración con la Educación Media</t>
  </si>
  <si>
    <t>cupos que se encuentran en formación titulada</t>
  </si>
  <si>
    <t>cupos que se encuentran formación complementaria</t>
  </si>
  <si>
    <t>3603005</t>
  </si>
  <si>
    <t>Servicio de certificación de desempeño laboral</t>
  </si>
  <si>
    <t xml:space="preserve">Es  el proceso por medio del cual un evaluador recoge evidencias de desempeño, producto y conocimiento de una persona con el fin de determinar su nivel de competencia (básico, intermedio o avanzado), para desempeñar una función productiva, centrándose en el desempeño real de las personas y con base en un referente que es la Norma de Competencia Laboral y/o el esquema de certificación. </t>
  </si>
  <si>
    <t>personas evaluadas en competencias laborales</t>
  </si>
  <si>
    <t>personas certificadas en competencias laborales</t>
  </si>
  <si>
    <t>3603007</t>
  </si>
  <si>
    <t>Servicio de información para el análisis de las ocupaciones</t>
  </si>
  <si>
    <t>Corresponde al repositorio institucional digital de toda la información que se utiliza para el análisis de las ocupaciones, con el propósito de caracterizar los campos ocupacionales y desarrollar mecanismos de análisis para los diferentes sectores económicos, que dé respuesta a la oferta y demanda del mercado laboral</t>
  </si>
  <si>
    <t>Número de repositorios</t>
  </si>
  <si>
    <t>Repositorio institucional digital de información para el análisis de las ocupaciones implementado</t>
  </si>
  <si>
    <t>3603008</t>
  </si>
  <si>
    <t>Servicio de gestión de información de competencias y ocupaciones</t>
  </si>
  <si>
    <t>Son los servicios prestados por instituciones para estandarizar y certificar los conocimientos y destrezas de las personas, adquiridos a través de la experiencia laboral o en cualquier otro ámbito, mediante un procedimiento que reconoce formalmente que una persona ha alcanzado el desempeño esperado, y ha demostrado contar con la comprensión y los conocimientos conforme a un estándar ocupacional.</t>
  </si>
  <si>
    <t>Número de certificaciones de competencias y ocupaciones</t>
  </si>
  <si>
    <t>Sistema nacional de certificación de competencias y ocupaciones Implementado</t>
  </si>
  <si>
    <t>3603009</t>
  </si>
  <si>
    <t>Servicio de seguimiento a los programas de formación para el trabajo orientados a población vulnerable</t>
  </si>
  <si>
    <t>Se trata del seguimiento periódico que se le realiza a los programas de formación para el trabajo orientados a población vulnerable.</t>
  </si>
  <si>
    <t>Programas de formación monitoreados</t>
  </si>
  <si>
    <t>3603010</t>
  </si>
  <si>
    <t>Servicio de Asistencia Técnica para la formación para el trabajo</t>
  </si>
  <si>
    <t>Corresponde a las sesiones de asesoría, acompañamiento y entrenamiento que se brinda a las personas, empresas, y demás actores que necesitan conocer y saber como se presta el servicio de formación para el trabajo.</t>
  </si>
  <si>
    <t>3603011</t>
  </si>
  <si>
    <t>Servicio de aseguramiento de calidad de la formación para el trabajo</t>
  </si>
  <si>
    <t>Corresponde a las acciones realizadas para asegurar la calidad de la formación para el trabajo que se han prestado.</t>
  </si>
  <si>
    <t>Acciones de aseguramiento de calidad de la formación para el trabajo realizadas</t>
  </si>
  <si>
    <t>3604001</t>
  </si>
  <si>
    <t>Servicio de divulgación del diálogo social</t>
  </si>
  <si>
    <t>Son las actividades que realiza el Ministerio del Trabajo a nivel nacional y territorial para crear y fortalecer espacios de diálogo y concertación tripartita para la solución de conflictos en el ámbito de los derechos fundamentales del trabajo y del trabajo decente.</t>
  </si>
  <si>
    <t>Jornadas de sensibilización realizadas para el diálogo social</t>
  </si>
  <si>
    <t>Estrategia de fortalecimiento del diálogo social y la concertación laboral implementado</t>
  </si>
  <si>
    <t>3604003</t>
  </si>
  <si>
    <t>Documentos para dar a conocer los lineamientos, estrategias y medios disponibles para la aplicación y promoción de los derechos fundamentales del trabajo a nivel nacional, territorial y regional.</t>
  </si>
  <si>
    <t>Documentos normativos sobre Derechos Fundamentales en el marco del trabajo decente presentados</t>
  </si>
  <si>
    <t>3604004</t>
  </si>
  <si>
    <t>Servicio de educación informal para la protección del joven trabajador</t>
  </si>
  <si>
    <t>Jornadas de capacitación para dar a conocer los lineamientos, estrategias, rutas de atención y demás mecanismos para promover la protección al joven trabajador.</t>
  </si>
  <si>
    <t>3604005</t>
  </si>
  <si>
    <t>Servicio de protección laboral al joven trabajador</t>
  </si>
  <si>
    <t>Servicio que presta el Ministerio del Trabajo a nivel nacional y territorial para dar a conocer los lineamientos, estrategias, rutas de atención y demás mecanismos para promover la protección al joven trabajador.</t>
  </si>
  <si>
    <t>Estrategia para la implementación y territorialización de la política pública del joven trabajador desarrollada</t>
  </si>
  <si>
    <t>3604006</t>
  </si>
  <si>
    <t>Servicio de educación informal para la prevención integral del trabajo infantil</t>
  </si>
  <si>
    <t>Servicio que presta el Ministerio del Trabajo a nivel nacional y territorial para dar a conocer los lineamientos, estrategias, rutas de atención y demás mecanismos para promover la prevención y erradicación del trabajo infantil.</t>
  </si>
  <si>
    <t>3604009</t>
  </si>
  <si>
    <t>Servicio de promoción y divulgación del teletrabajo</t>
  </si>
  <si>
    <t>Servicio que presta el Ministerio del Trabajo para promover en las empresas públicas y privadas en la implementación del teletrabajo. Incluye acompañamiento, asesoramiento y seguimiento en su implementación</t>
  </si>
  <si>
    <t>Campañas de promoción del teletrabajo realizadas</t>
  </si>
  <si>
    <t>Personas beneficiadas con el teletrabajo</t>
  </si>
  <si>
    <t>Estrategia de formación y entrenamiento para el teletrabajo implementada</t>
  </si>
  <si>
    <t>Estrategia de promoción institucional para fomentar el teletrabajo implementada</t>
  </si>
  <si>
    <t>3604010</t>
  </si>
  <si>
    <t>Servicio de Inspección, Vigilancia y Control a las empresas para el cumplimiento de los derechos fundamentales y el trabajo decente.</t>
  </si>
  <si>
    <t>Servicio que presta el Ministerio del Trabajo para verificar que las empresas brindan las garantías para el cumplimiento de los derechos fundamentales y el trabajo decente, promoviendo la mejora.</t>
  </si>
  <si>
    <t xml:space="preserve">Empresas inspeccionadas </t>
  </si>
  <si>
    <t>Sanciones impuestas por el Ministerio del Trabajo</t>
  </si>
  <si>
    <t>Sistema de Inspección, Vigilancia y Control implementado</t>
  </si>
  <si>
    <t>Lineamientos de Inspección, Vigilancia y Control implementados</t>
  </si>
  <si>
    <t>Modelo de inspecciones móviles de trabajo implementado</t>
  </si>
  <si>
    <t>Plataforma de información integral de Inspección, Vigilancia y Control implementado</t>
  </si>
  <si>
    <t>3604012</t>
  </si>
  <si>
    <t>Servicio de conciliación y solución de conflictos laborales</t>
  </si>
  <si>
    <t>Es el resultado de la combinación de esfuerzos, modelos y recursos promovidos por el Ministerio del Trabajo para la creación y utilización de espacios de diálogo, concertación y solución de conflictos.</t>
  </si>
  <si>
    <t>Número de sistema de promoción y aplicación del diálogo social implementado</t>
  </si>
  <si>
    <t>Sistema de promoción y aplicación del Diálogo Social implementado</t>
  </si>
  <si>
    <t>Empresas con el acuerdo de voluntades, firmado</t>
  </si>
  <si>
    <t>Trabajadores beneficiados por los acuerdos de voluntades suscritos</t>
  </si>
  <si>
    <t>Observatorio de derechos fundamentales implementado</t>
  </si>
  <si>
    <t>3604013</t>
  </si>
  <si>
    <t>Servicio de educación informal en Inspección, Vigilancia y Control en normas laborales y de seguridad social y de salud en el trabajo</t>
  </si>
  <si>
    <t>Plan de formación del talento humano acorde a la demanda de conocimiento y la aplicación de las normas laborales y de seguridad social y de salud en el trabajo. Garantiza a los usuarios que los trámites sean expedidos y conforme a las normas de manera oportuna. Así mismo se cuenta con un plan de capacitación que permita hacer seguimiento a los funcionarios mediante evaluaciones permanentes.</t>
  </si>
  <si>
    <t>Eventos de formación realizados</t>
  </si>
  <si>
    <t>Servicio de formación en Inspección, Vigilancia y Control implementados</t>
  </si>
  <si>
    <t>3604014</t>
  </si>
  <si>
    <t>Documentos de política en materia de Relaciones y Cooperación Internacional del Ministerio del Trabajo</t>
  </si>
  <si>
    <t>3605001</t>
  </si>
  <si>
    <t>Plasman el resultado de la identificación y priorización de las necesidades institucionales de estudios e investigaciones a través de la evaluación de metodologías, modelos y políticas de interés, innovadoras y contextualizadas sobre fenómenos e intervenciones de cara a entregar resultados sobre aspectos puntuales del mercado de trabajo que sirvan de insumo al sector privado, académico y público.</t>
  </si>
  <si>
    <t>Documentos de investigación sobre el mercado laboral elaborados</t>
  </si>
  <si>
    <t>3605002</t>
  </si>
  <si>
    <t>Servicio de gestión de la información sobre el mercado laboral</t>
  </si>
  <si>
    <t>Corresponde al resultado de desarrollar todas las actividades relacionadas con la gestión del conocimiento que se posee, el cual debe estar siempre al alcance de todos a la hora de actuar en ejercicios o de toma de decisiones y en la generación de políticas públicas del sector.</t>
  </si>
  <si>
    <t>Modelos de gestión de información sobre el mercado laboral implementados</t>
  </si>
  <si>
    <t>3605003</t>
  </si>
  <si>
    <t>Documentos de análisis del seguimiento y evaluación de los servicio ofrecidos por las Cajas de Compensación Familiar realizados</t>
  </si>
  <si>
    <t>3605004</t>
  </si>
  <si>
    <t>Servicio de difusión sobre el mercado laboral</t>
  </si>
  <si>
    <t>Son las publicaciones de estudios e investigaciones o productos de conocimiento generados por las entidades del sector sobre aspectos puntuales del mercado de trabajo. Pueden ser informes, publicaciones seriadas, publicaciones no seriadas, en donde se establece un comité editorial para establecer contenidos de la publicación y su posterior proceso editorial.</t>
  </si>
  <si>
    <t>Informes sobre el mercado laboral publicados</t>
  </si>
  <si>
    <t xml:space="preserve">Publicaciones seriadas elaboradas </t>
  </si>
  <si>
    <t xml:space="preserve">Publicaciones no seriadas elaboradas </t>
  </si>
  <si>
    <t>3605005</t>
  </si>
  <si>
    <t>Se refiere a los procesos de orientación laboral ocupacional realizados a buscadores de empleo.</t>
  </si>
  <si>
    <t>Política de gestión del conocimiento implementada</t>
  </si>
  <si>
    <t>3605006</t>
  </si>
  <si>
    <t>Servicio de gestión de derechos de propiedad</t>
  </si>
  <si>
    <t>Las patentes y los derechos de autor son la aplicación jurídica de lo que es el fundamento de todos los derechos de propiedad intelectual. Con el fin de proteger la propiedad intelectual de los productos de conocimiento, la entidad respectiva gestiona la solicitud de la patente y/o derecho de autor, así como su respectiva explotación.</t>
  </si>
  <si>
    <t>Número de registros, patentes y derechos de autor</t>
  </si>
  <si>
    <t>Registros, Patentes y derechos de autor solicitadas</t>
  </si>
  <si>
    <t>3605007</t>
  </si>
  <si>
    <t>Servicio de investigación, desarrollo e innovación tecnológica orientados a la competitividad del mercado del trabajo</t>
  </si>
  <si>
    <t>Hace referencia a los servicios de apoyo financiero para la creación de parques tecnológicos, proyectos de investigación y/o innovación, al igual que al fortalecimiento de la oferta de servicios tecnológicos para las empresas.</t>
  </si>
  <si>
    <t>Proyectos de innovación y desarrollo tecnológico cofinanciados</t>
  </si>
  <si>
    <t>Proyectos apoyados a través de grupos y semilleros de investigación aplicada, innovación y desarrollo tecnológico en los centros de formación y con aprendices</t>
  </si>
  <si>
    <t>Proyectos de base tecnológica realizados en los laboratorios de Tecno parque</t>
  </si>
  <si>
    <t>Beneficiarios en las empresas y gremios capacitados a través del programa de formación continua especializada</t>
  </si>
  <si>
    <t>Centros de formación con Servicio tecnológicos fortalecidos</t>
  </si>
  <si>
    <t>Centros de formación actualizados y modernizados tecnológicamente</t>
  </si>
  <si>
    <t>3601008</t>
  </si>
  <si>
    <t>3601009</t>
  </si>
  <si>
    <t>Servicio de divulgación sobre el Sistema General de Pensiones y Cajas de Compensación</t>
  </si>
  <si>
    <t>Se trata de la promoción y divulgación frente a temas relacionados con el Sistema General de Pensiones y Cajas de Compensación</t>
  </si>
  <si>
    <t>3602016</t>
  </si>
  <si>
    <t>Servicio de divulgación de los procesos de formalización laboral</t>
  </si>
  <si>
    <t>Hace referencia a la gestión realizada por el Sector Trabajo en materia de promoción y divulgación de la  generación y formalización del empleo en el marco de la Política del Trabajo Decente.</t>
  </si>
  <si>
    <t>Piezas Elaboradas</t>
  </si>
  <si>
    <t>3603012</t>
  </si>
  <si>
    <t>Unidades productivas Rurales fortalecidas</t>
  </si>
  <si>
    <t>Empresas rurales creadas</t>
  </si>
  <si>
    <t>Personas del sector rural capacitadas</t>
  </si>
  <si>
    <t>3603013</t>
  </si>
  <si>
    <t>3603014</t>
  </si>
  <si>
    <t>3603015</t>
  </si>
  <si>
    <t>Servicios de promoción y divulgación de los servicios del SENA</t>
  </si>
  <si>
    <t>3604016</t>
  </si>
  <si>
    <t>Documentos cuyo objetivo es describir y explicar instrumentos, estándares, requisitos y condiciones necesarias para llevar a cabo un proceso o actividad en: espacios de diálogo social, los derechos fundamentales del trabajo decente, erradicación de trabajo infantil y protección del adolescente trabajador y protección al adolescente trabajador, la implementación de tele trabajo y acciones en materia de cooperación y relaciones internacionales del Ministerio del Trabajo.</t>
  </si>
  <si>
    <t>Reportes del Observatorio de derechos fundamentales del trabajo elaborados</t>
  </si>
  <si>
    <t>3604017</t>
  </si>
  <si>
    <t>3605008</t>
  </si>
  <si>
    <t>Servicio de educación informal para el talento humano</t>
  </si>
  <si>
    <t>Acciones para promover el desarrollo integral del talento humano para fortalecer las competencias y habilidades de los servidores públicos con el fin de desarrollar capacidades destrezas y habilidades en el puesto de trabajo, a través de plataformas virtuales</t>
  </si>
  <si>
    <t>3699011</t>
  </si>
  <si>
    <t>0302009</t>
  </si>
  <si>
    <t xml:space="preserve">Son unos instrumentos sobre la estructura y el funcionamiento del mercado laboral que proponen aumentar el empleo, mejorar la calidad del trabajo y su productividad, elevar ingresos laborales, defender el empleo, mejorar la calidad de la fuerza de trabajo y el funcionamiento del mercado laboral, apoyar los ocupados en riesgo de desocupación, y agilizar el encuentro de la oferta y demanda laboral. </t>
  </si>
  <si>
    <t>Lineamientos de Políticas Activas de Empleo realizados</t>
  </si>
  <si>
    <t>Lineamientos para la generación de ingresos realizados</t>
  </si>
  <si>
    <t>3699044</t>
  </si>
  <si>
    <t>3603016</t>
  </si>
  <si>
    <t>Servicio de formación informal para el emprendimiento rural</t>
  </si>
  <si>
    <t>Unidades Productivas Rurales creadas</t>
  </si>
  <si>
    <t>Trabajos rurales generados</t>
  </si>
  <si>
    <t>3699009</t>
  </si>
  <si>
    <t>3699010</t>
  </si>
  <si>
    <t>3699012</t>
  </si>
  <si>
    <t>3699013</t>
  </si>
  <si>
    <t>3699014</t>
  </si>
  <si>
    <t>3699015</t>
  </si>
  <si>
    <t>3699016</t>
  </si>
  <si>
    <t>3601012</t>
  </si>
  <si>
    <t>Servicio de apoyo financiero para el adulto mayor</t>
  </si>
  <si>
    <t>Corresponde a los Subsidios del Programa Colombia Mayor Entregados con los recursos que financia el Programa de Protección Social al Adulto Mayor, hoy Programa Colombia Mayor.</t>
  </si>
  <si>
    <t>Subsidios del Programa Colombia Mayor entregados</t>
  </si>
  <si>
    <t>Pensiones a víctimas entregadas</t>
  </si>
  <si>
    <t>Subsidios al aporte a la pensión entregados</t>
  </si>
  <si>
    <t>Personas beneficiadas por el programa de Colombia Mayor o el subsidio al aporte a la pensión</t>
  </si>
  <si>
    <t>3603020</t>
  </si>
  <si>
    <t>Servicio de apoyo para la población migrante laboral</t>
  </si>
  <si>
    <t>La gestión de la política migratoria consisten en elaborar e implementar dicha política en el Estado Colombiano, que potencialice medidas positivas para los migrantes laborales, tanto aquellos colombianos que se encuentran trabajando en el exterior como los inmigrantes laborales que se encuentran en el país, incluso los colombianos que retornan al país luego de estar en el exterior, y propone, dirige e implementa políticas en materia de desarrollo del talento humano, calidad y cobertura de la formación, certificación de competencias laborales y formación en la empresa en colaboración con el sector productivo y otras entidades competentes.</t>
  </si>
  <si>
    <t>Estrategias realizadas</t>
  </si>
  <si>
    <t>Herramientas de información para la gestión migratoria laboral implementadas</t>
  </si>
  <si>
    <t>Acuerdos y protocolos en materia de migración laboral realizados</t>
  </si>
  <si>
    <t>3603021</t>
  </si>
  <si>
    <t>Servicio de  apoyo para el fortalecimiento de la política de formación para el trabajo</t>
  </si>
  <si>
    <t>Corresponde a las estrategias, acompañamiento, orientación y direccionamiento de oferta, demanda y desafíos futuros de la formación para el trabajo y entrenamiento que se brinda a las personas, empresas, y demás actores en el marco de la política de Formación para el Trabajo</t>
  </si>
  <si>
    <t>3605010</t>
  </si>
  <si>
    <t>Servicio de Asistencia Técnica en Gestión del Conocimiento</t>
  </si>
  <si>
    <t>Acciones para fortalecer el desarrollo de una gestión del conocimiento eficiente en el Ministerio, que provea un valor diferencial y que el conocimiento se identifique, se genere, se adquiera, se difunda y se capture.</t>
  </si>
  <si>
    <t>3602029</t>
  </si>
  <si>
    <t>Servicio de asistencia técnica para la generación y formalización del empleo</t>
  </si>
  <si>
    <t>Se tratan de jornadas en la que se pretende fortalecer el monitoreo y seguimiento del mercado de trabajo. Es el servicio de asistencia técnica orientado al seguimiento de los empleos formales generados como resultado de la puesta en marcha, creación y fortalecimiento de las empresas.</t>
  </si>
  <si>
    <t>Jornadas de sensibilización realizadas</t>
  </si>
  <si>
    <t>Entidades Territoriales y Direcciones Territoriales del Ministerio de Trabajo asistidas técnicamente</t>
  </si>
  <si>
    <t>Talleres de oferta institucional realizados</t>
  </si>
  <si>
    <t>Sesiones de asistencia técnica para el fortalecimiento del monitoreo del mercado de trabajo realizadas</t>
  </si>
  <si>
    <t>3602030</t>
  </si>
  <si>
    <t>Servicio de información y monitoreo del mercado de trabajo</t>
  </si>
  <si>
    <t>Se enfoca en la construcción de información y realización de estudios e investigaciones, para orientar y mejorar las decisiones de los actores que participan en el mercado laboral. Su objetivo esta orientado a obtener información, análisis, monitoreo y prospectiva de los mercados de trabajo, en un espacio interinstitucional.</t>
  </si>
  <si>
    <t>Reportes realizados</t>
  </si>
  <si>
    <t>3602031</t>
  </si>
  <si>
    <t>Hace referencia a las acciones destinadas al desarrollo de competencias para la inserción al mercado laboral, como complemento de la educación básica; para la actualización constante de los conocimientos y habilidades, lo que impacta la productividad y competitividad de los lugares donde trabajan y para la promoción del acceso al trabajo de poblaciones vulnerables por medio de programas especiales de formación.</t>
  </si>
  <si>
    <t>Personas formadas</t>
  </si>
  <si>
    <t>3603022</t>
  </si>
  <si>
    <t>Servicio de información para la política del talento humano</t>
  </si>
  <si>
    <t xml:space="preserve">Hace referencia al servicio de información relacionado con la gestión de la política de talento humano que orienta a los trabajadores, empresarios y ciudadanos con las exigencias en productividad e innovación, así como la demanda laboral </t>
  </si>
  <si>
    <t>3604023</t>
  </si>
  <si>
    <t>Servicio de información en inspección, vigilancia y control en el marco del Trabajo Decente.</t>
  </si>
  <si>
    <t xml:space="preserve">Hace referencia a las acciones encaminadas a la actualización de procedimientos, estrategias herramientas de la implementación de la política de inspección, vigilancia y control. </t>
  </si>
  <si>
    <t>3604025</t>
  </si>
  <si>
    <t>Servicio de información sobre el registro de Organizaciones Sindicales</t>
  </si>
  <si>
    <t>Hace referencia a proceso de recepción, trámite y custodia de la información perteneciente a las Organizaciones Sindicales para prestación de servicios a los actores del sistema.</t>
  </si>
  <si>
    <t xml:space="preserve">Registros realizados </t>
  </si>
  <si>
    <t>3604026</t>
  </si>
  <si>
    <t>Servicio de divulgación para la aplicación del enfoque de género</t>
  </si>
  <si>
    <t>Servicio que se presta en todo el territorio para dar a conocer los lineamientos, estrategias y medios disponibles para la aplicación del enfoque de género.</t>
  </si>
  <si>
    <t>Personas sensibilizadas</t>
  </si>
  <si>
    <t>3604027</t>
  </si>
  <si>
    <t>Servicios de asistencia técnica para la Cooperación y Relaciones Internacionales en materia de trabajo</t>
  </si>
  <si>
    <t>Hace referencia a las acciones desarrolladas en el campo de relaciones y la cooperación del Ministerio Del Trabajo con organismos y entidades internacionales, que llevan a cabo tareas relacionadas con el sector trabajo.</t>
  </si>
  <si>
    <t>3601010</t>
  </si>
  <si>
    <t>Servicio de gestión de subsidios para el adulto mayor</t>
  </si>
  <si>
    <t>Hace referencia a la gestión que realiza el Ministerio del Trabajo para la asignación de los Subsidios del Programa Colombia Mayor, esto corresponde a interventorías, contratos de encargo fiduciario, auditorías y asesorías. </t>
  </si>
  <si>
    <t>Número de tramites</t>
  </si>
  <si>
    <t>Contrato de encargo fiduciario contratado</t>
  </si>
  <si>
    <t>Auditoria financiera contratada</t>
  </si>
  <si>
    <t>Interventorías realizadas</t>
  </si>
  <si>
    <t>Servicios personales contratados</t>
  </si>
  <si>
    <t>3602002</t>
  </si>
  <si>
    <t>Servicios de gestión para generación y formalización del empleo</t>
  </si>
  <si>
    <t>Hace referencia a la gestión que realiza el Ministerio del Trabajo para la  generación y formalización del empleo en diferentes grupos poblacionales (victimas, población con discapacidad, jóvenes,  mujeres, indígenas, afrocolombianos, población ROM, entre otros) mediante  diferentes espacios de participación (foros, seminarios, talleres entre otros). </t>
  </si>
  <si>
    <t>3602017</t>
  </si>
  <si>
    <t>Servicio de asistencia técnica para la generación y formalización de empresa</t>
  </si>
  <si>
    <t>Corresponde al servicio de asistencia brindado a los emprendedores Colombianos correspondiente al fortalecimiento de sus capacidades técnicas requeridas para formular un plan de negocio.</t>
  </si>
  <si>
    <t>Planes de negocio formulados</t>
  </si>
  <si>
    <t>Emprendedores Orientados</t>
  </si>
  <si>
    <t>Empleos generados a través del emprendimiento</t>
  </si>
  <si>
    <t>3602018</t>
  </si>
  <si>
    <t>Servicios de apoyo financiero para la creación de empresas</t>
  </si>
  <si>
    <t>Describe el servicio de apoyo financiero para planes de negocio con viabilidad técnica en su formulación, los cuales serán promovidos con la apropiación de recursos por parte del CDN del SENA</t>
  </si>
  <si>
    <t>Planes de negocio financiados</t>
  </si>
  <si>
    <t>Planes de negocios presentados por los emprendedores</t>
  </si>
  <si>
    <t>3603017</t>
  </si>
  <si>
    <t>Servicios de identificación y formulación de planes de Emprendimiento</t>
  </si>
  <si>
    <t>Identificar ideas productivas y formular planes de negocio  pertinentes con el nuevo entorno territorial</t>
  </si>
  <si>
    <t>Planes de negocio formulados por la población victima del desplazamiento por la violencia</t>
  </si>
  <si>
    <t>Unidades productivas creadas por población víctima del desplazamiento por la violencia</t>
  </si>
  <si>
    <t>3603018</t>
  </si>
  <si>
    <t>Servicios de orientación ocupacional</t>
  </si>
  <si>
    <t>Proceso dinámico, flexible y continuo para la definición del perfil ocupacional y del perfil emprendedor, para direccionarlo a la oferta institucional.</t>
  </si>
  <si>
    <t>Personas víctimas del desplazamiento por la violencia orientadas</t>
  </si>
  <si>
    <t>3602019</t>
  </si>
  <si>
    <t>Hace referencia a las normas propuestas por el Sector Trabajo.</t>
  </si>
  <si>
    <t>3602020</t>
  </si>
  <si>
    <t>Servicio de apoyo al diseño e implementación de  políticas de protección al cesante</t>
  </si>
  <si>
    <t>Hacen referencia a las estrategias e instrumentos que pretenden incidir directamente sobre el diseño e implementación de políticas del mecanismo de protección al cesante.</t>
  </si>
  <si>
    <t>Estrategias de protección al cesante realizadas</t>
  </si>
  <si>
    <t>3602021</t>
  </si>
  <si>
    <t>Servicio de promoción, fomento  y divulgación de la asociatividad solidaria</t>
  </si>
  <si>
    <t xml:space="preserve">Hace referencia a la gestión realizada por el sector Trabajo para el fomento de las organizaciones asociativas solidarias </t>
  </si>
  <si>
    <t xml:space="preserve">Programas diseñados </t>
  </si>
  <si>
    <t>Programas evaluados</t>
  </si>
  <si>
    <t>Programas actualizados</t>
  </si>
  <si>
    <t>3602022</t>
  </si>
  <si>
    <t xml:space="preserve"> Servicios de asistencia técnica para la generación de Alianzas Estratégicas</t>
  </si>
  <si>
    <t>Hace referencia a la asistencia técnica para la generación de alianzas estratégicas público privadas necesarias para adelantar los negocios inclusivos en beneficio de las víctimas.</t>
  </si>
  <si>
    <t>Alianzas estratégicas generadas</t>
  </si>
  <si>
    <t>3602023</t>
  </si>
  <si>
    <t>Servicios de educación informal en economía solidaria</t>
  </si>
  <si>
    <t>Hace referencia a los procesos de capacitación y formación referente a la doctrina propia de la economía solidaria</t>
  </si>
  <si>
    <t>3602024</t>
  </si>
  <si>
    <t>Servicio de asistencia técnica a entidades territoriales  y direcciones territoriales en el marco del trabajo decente</t>
  </si>
  <si>
    <t>Hace referencia a los procesos de asistencia técnica para fortalecer las capacidades de las entidades territoriales y direcciones territoriales en materia de formulación, implementación y seguimiento de política pública de empleo en el marco del trabajo decente.</t>
  </si>
  <si>
    <t>Número de entidades o direcciones</t>
  </si>
  <si>
    <t>Entidades territoriales o direcciones territoriales asistidas técnicamente</t>
  </si>
  <si>
    <t>3601011</t>
  </si>
  <si>
    <t>Servicio de apoyo financiero para población trabajadora con ingreso inferior a un salario mínimo mensual legal vigente.</t>
  </si>
  <si>
    <t>Corresponde a las personas beneficiadas con los recursos que financia el Programa de Subsidio al Aporte en Pensión PSAP.</t>
  </si>
  <si>
    <t>Subsidios del Programa de Aporte a la Pensión Entregados</t>
  </si>
  <si>
    <t>3699052</t>
  </si>
  <si>
    <t>3699053</t>
  </si>
  <si>
    <t>3699054</t>
  </si>
  <si>
    <t>3699055</t>
  </si>
  <si>
    <t>3699056</t>
  </si>
  <si>
    <t>3699058</t>
  </si>
  <si>
    <t>3699059</t>
  </si>
  <si>
    <t>3602025</t>
  </si>
  <si>
    <t>3602027</t>
  </si>
  <si>
    <t>Servicio de apoyo al fortalecimiento de políticas públicas para la generación y formalización del empleo en el marco del trabajo decente</t>
  </si>
  <si>
    <t>Hace referencia a la gama de estrategias que pretenden incidir directamente sobre la estructura y el funcionamiento del mercado de trabajo, para incentivar la generación de empleo, su organización, y en la reducción de barreras para insertarse en el mercado laboral.</t>
  </si>
  <si>
    <t>3603019</t>
  </si>
  <si>
    <t>Servicio de fomento de los programas de formación para el trabajo</t>
  </si>
  <si>
    <t>Hace referencia a las acciones encaminadas al desarrollo, fomento y seguimiento de programas de formación para el trabajo.</t>
  </si>
  <si>
    <t>3604018</t>
  </si>
  <si>
    <t>Servicio de promoción y divulgación de los derechos fundamentales del trabajo y fortalecimiento del dialogo social</t>
  </si>
  <si>
    <t>Servicio que se presta para dar a conocer los lineamientos, estrategias y medios disponibles para la aplicación y promoción de los derechos fundamentales del trabajo y fortalecimiento del dialogo social a nivel nacional , territorial y regional.</t>
  </si>
  <si>
    <t>3604019</t>
  </si>
  <si>
    <t>Servicio de asistencia técnica para el trabajo decente</t>
  </si>
  <si>
    <t>Corresponde a la asesoría y acompañamiento que se brinda a las entidades públicas y privadas sobre los derechos fundamentales y el trabajo decente, desarrollando estrategias para su divulgación y aplicación.</t>
  </si>
  <si>
    <t>3604020</t>
  </si>
  <si>
    <t xml:space="preserve">Servicio de prevención  del trabajo infantil y protección del adolescente trabajador </t>
  </si>
  <si>
    <t>Servicio de capacitación que presta el Ministerio del Trabajo a nivel nacional y territorial para dar a conocer los lineamientos, estrategias, rutas de atención y demás mecanismos para promover la prevención y erradicación del trabajo infantil y protección del adolescente trabajador.</t>
  </si>
  <si>
    <t>3602028</t>
  </si>
  <si>
    <t>Servicio de promoción y divulgación para generación y formalización del empleo</t>
  </si>
  <si>
    <t>Número de acciones de promoción y/o divulgación</t>
  </si>
  <si>
    <t>Acciones realizadas</t>
  </si>
  <si>
    <t>3605009</t>
  </si>
  <si>
    <t>Servicio de promoción y difusión de los resultados de la gestión del conocimiento</t>
  </si>
  <si>
    <t>Hace referencia a las acciones realizadas de promoción y difusión de las actividades relacionadas con la gestión del conocimiento que se posee, el cual debe estar siempre al alcance de todos a la hora de actuar en ejercicios o de toma de decisiones.</t>
  </si>
  <si>
    <t>Acciones de promoción y difusión realizadas</t>
  </si>
  <si>
    <t>3604021</t>
  </si>
  <si>
    <t>Servicio de asistencia técnica en Inspección, Vigilancia y Control en el Marco del Trabajo Decente</t>
  </si>
  <si>
    <t xml:space="preserve">Corresponde a la asesoría y acompañamiento en acciones de inspección, vigilancia y control que se brinda a los entidades públicos y privados sobre la implementación de la normatividad del trabajo decente. </t>
  </si>
  <si>
    <t>Actores asistidos técnicamente</t>
  </si>
  <si>
    <t>3604022</t>
  </si>
  <si>
    <t>Servicio de asistencia técnica para la equidad de Género</t>
  </si>
  <si>
    <t xml:space="preserve">Hace referencia a las acciones de asistencia técnica desarrolladas para otorgar el aval realizado por el Ministerio del Trabajo a las empresas que cumplen con los requisitos del sistema de igualdad de género </t>
  </si>
  <si>
    <t>3601003</t>
  </si>
  <si>
    <t>Servicio de información del sistema de Afiliación Única Electrónica</t>
  </si>
  <si>
    <t>Porcentaje de implementación</t>
  </si>
  <si>
    <t>Sistema de Afiliación Única Electrónica implementado</t>
  </si>
  <si>
    <t>3604024</t>
  </si>
  <si>
    <t>Servicio de información del registro sindical</t>
  </si>
  <si>
    <t>Hace referencia al mejoramiento de las herramientas que optimizan el sistema de información de registro sindical.</t>
  </si>
  <si>
    <t>Sistema de información implementados</t>
  </si>
  <si>
    <t>37</t>
  </si>
  <si>
    <t>3707056</t>
  </si>
  <si>
    <t>3707035</t>
  </si>
  <si>
    <t>3707036</t>
  </si>
  <si>
    <t>3707037</t>
  </si>
  <si>
    <t>3707038</t>
  </si>
  <si>
    <t>3707039</t>
  </si>
  <si>
    <t>Acueductos construidos</t>
  </si>
  <si>
    <t>Número de acueductos</t>
  </si>
  <si>
    <t>Red de distribución construida</t>
  </si>
  <si>
    <t>3707040</t>
  </si>
  <si>
    <t>Acueductos ampliados</t>
  </si>
  <si>
    <t>Red de distribución ampliada</t>
  </si>
  <si>
    <t>3707041</t>
  </si>
  <si>
    <t>Alcantarillados construidos</t>
  </si>
  <si>
    <t>Número de alcantarillados</t>
  </si>
  <si>
    <t>3707042</t>
  </si>
  <si>
    <t>Alcantarillados ampliados</t>
  </si>
  <si>
    <t>3707043</t>
  </si>
  <si>
    <t>Acueductos optimizados</t>
  </si>
  <si>
    <t>Red de distribución optimizada</t>
  </si>
  <si>
    <t>3707044</t>
  </si>
  <si>
    <t>Alcantarillados optimizados</t>
  </si>
  <si>
    <t>3707048</t>
  </si>
  <si>
    <t>Área intervenida</t>
  </si>
  <si>
    <t>3702013</t>
  </si>
  <si>
    <t>Servicio de vigilancia a través de cámaras de seguridad</t>
  </si>
  <si>
    <t>Número de cámaras de seguridad</t>
  </si>
  <si>
    <t>Cámaras de seguridad instaladas</t>
  </si>
  <si>
    <t>Cámaras de seguridad mantenidas</t>
  </si>
  <si>
    <t>3702014</t>
  </si>
  <si>
    <t>Servicio de apoyo financiero para proyectos de seguridad ciudadana</t>
  </si>
  <si>
    <t>Número de proyectos de seguridad ciudadana.</t>
  </si>
  <si>
    <t>Proyectos de seguridad ciudadana apoyados financieramente.</t>
  </si>
  <si>
    <t>3702015</t>
  </si>
  <si>
    <t>Servicio de apoyo para la seguridad</t>
  </si>
  <si>
    <t>Número de recompensas</t>
  </si>
  <si>
    <t>Recompensas entregadas a la ciudadanía</t>
  </si>
  <si>
    <t>3702016</t>
  </si>
  <si>
    <t>Servicio de atención inmediata a las emergencias de seguridad ciudadana</t>
  </si>
  <si>
    <t>Número de emergencias de seguridad ciudadana</t>
  </si>
  <si>
    <t>Emergencias de seguridad ciudadana atendidas</t>
  </si>
  <si>
    <t>Comandos de Atención Inmediata adecuados y dotados</t>
  </si>
  <si>
    <t>3702017</t>
  </si>
  <si>
    <t>Servicio de atención de seguridad y emergencias 123</t>
  </si>
  <si>
    <t>Número de centros de seguridad y emergencias 123</t>
  </si>
  <si>
    <t>Centros de se seguridad y emergencias 123 instalados y mejorados</t>
  </si>
  <si>
    <t>Centros de seguridad y emergencias 123 instalados</t>
  </si>
  <si>
    <t>Centros de seguridad y emergencias 123 dotados</t>
  </si>
  <si>
    <t>3702018</t>
  </si>
  <si>
    <t>Servicio de atención de seguridad y emergencias de los  Centros de Información Estratégica Policia Seccional</t>
  </si>
  <si>
    <t>Número de centros de información Estratégica Policía Seccional</t>
  </si>
  <si>
    <t>Centros de Información Estratégica Policía Seccional instalados y dotados</t>
  </si>
  <si>
    <t>3702019</t>
  </si>
  <si>
    <t>Servicio de vigilancia comunitaria por cuadrantes</t>
  </si>
  <si>
    <t>Número de cuadrantes comunitarios para la seguridad y convivencia ciudadana</t>
  </si>
  <si>
    <t>Cuadrantes comunitarios para la seguridad y convivencia ciudadana conformados</t>
  </si>
  <si>
    <t>Cuadrantes comunitarios para la seguridad y convivencia ciudadana instalados y dotados</t>
  </si>
  <si>
    <t>3702020</t>
  </si>
  <si>
    <t>Servicio de vigilancia e inteligencia móvil</t>
  </si>
  <si>
    <t>Número de vigilancia movil instalada</t>
  </si>
  <si>
    <t>Vigilancia movil  instalada</t>
  </si>
  <si>
    <t>Dispositivos moviles  adquiridos</t>
  </si>
  <si>
    <t>Dispositivos moviles mantenidos</t>
  </si>
  <si>
    <t>Vehículos para la  seguridad  adquirídos</t>
  </si>
  <si>
    <t>Vehículos para la seguridad  mantenidos</t>
  </si>
  <si>
    <t>Comando de Atención Inmediata (CAI) móvil adquirido</t>
  </si>
  <si>
    <t>3704005</t>
  </si>
  <si>
    <t>Oficinas para la atención y orientación ciudadana construidas</t>
  </si>
  <si>
    <t>Número de oficinas para la atención y orientación ciudadana.</t>
  </si>
  <si>
    <t>3704006</t>
  </si>
  <si>
    <t>Oficinas para la atención y orientación ciudadana adecuadas</t>
  </si>
  <si>
    <t>3704007</t>
  </si>
  <si>
    <t>Oficinas de atención ciudadana dotadas</t>
  </si>
  <si>
    <t>Número de oficinas de atención ciudadana</t>
  </si>
  <si>
    <t>3708008</t>
  </si>
  <si>
    <t>Servicio de divulgación en gestión integral de riesgos, atención y rescate.</t>
  </si>
  <si>
    <t>Servicio de divulgación dirigida a la población civil.</t>
  </si>
  <si>
    <t xml:space="preserve">Eventos de divulgación </t>
  </si>
  <si>
    <t>Población informada en gestión integral del riesgo, atención y rescate.</t>
  </si>
  <si>
    <t>3706001</t>
  </si>
  <si>
    <t>Servicio de educación informal en derechos de autor a autores y no autores</t>
  </si>
  <si>
    <t>Capacitaciones en derechos de autor para aquellos que son autores y quienes están en prospecto de serlo.</t>
  </si>
  <si>
    <t xml:space="preserve">Personas capacitadas                                                                                                                                                                                                                                           </t>
  </si>
  <si>
    <t>Autores y creadores de obras capacitados</t>
  </si>
  <si>
    <t>Personas No autores capacitadas</t>
  </si>
  <si>
    <t>3706002</t>
  </si>
  <si>
    <t>Servicio de divulgación en Derechos de Autor</t>
  </si>
  <si>
    <t>Eventos de socialización en derechos de autor</t>
  </si>
  <si>
    <t>3706003</t>
  </si>
  <si>
    <t>Servicio de educación informal a funcionarios de la rama judicial en demandas de derecho de autor</t>
  </si>
  <si>
    <t>La Rama judicial se radican demandas concernientes a Derechos e Autor, motivo por el cual algunos jueces de la república requieren ser capacitados.Ninguna capacitación es certificada y tienen una duración menor a 18 horas.</t>
  </si>
  <si>
    <t>Funcionarios de la rama judicial capacitados</t>
  </si>
  <si>
    <t>Eventos de capacitación a funcionarios de la rama judicial realizados</t>
  </si>
  <si>
    <t>3706004</t>
  </si>
  <si>
    <t>Servicio de educación informal en derechos de autor y conexos de otros países</t>
  </si>
  <si>
    <t>Formación informal en los diferentes convenios a los que Colombia esta inscrito: Convenio de Berna; Convenio de Roma; tratado sobre el registro internacional de obras audiovisuales, tratados de la OMPI de derechos conexos y tratados de la OMPI en Derechos de Autor.</t>
  </si>
  <si>
    <t xml:space="preserve">Personas capacitadas                                                                                                                                                                                                                                                                                                                                                                                                                                                                                                </t>
  </si>
  <si>
    <t xml:space="preserve">Seminarios a la comunidad internacional en derechos de autor y conexos realizados. </t>
  </si>
  <si>
    <t>3706005</t>
  </si>
  <si>
    <t>Servicio de conciliación y arbitraje en temas relacionados con el Derecho de Autor y los Derechos Conexos</t>
  </si>
  <si>
    <t>A través del Centro de Conciliación y Arbitraje Fernando Hinestrosa, el cual ofrece un espacio para atender y resolver conflictos y controversias en temas relacionados con el Derecho de Autor y los Derechos Conexos, de la mano de profesionales especializados en estos temas.</t>
  </si>
  <si>
    <t>Conciliaciones realizadas</t>
  </si>
  <si>
    <t>Funcionarios capacitados de la Dirección Nacional de Derecho de Autor en conciliación y arbitraje.</t>
  </si>
  <si>
    <t>Herramienta en conciliación de arbitraje implementada.</t>
  </si>
  <si>
    <t>3706006</t>
  </si>
  <si>
    <t>Servicio de justicia especializada relativa a controversias sobre derechos de autor</t>
  </si>
  <si>
    <t>Se le ha otorgado a la Dirección Nacional de Derechos de Autor la facultad de dictar condena en aquellas situaciones en las que hay lugar a conciliación entre las partes.</t>
  </si>
  <si>
    <t>Casos de Servicio de justicia especializada a controversias sobre derechos de autor atendidos</t>
  </si>
  <si>
    <t>Funcionarios capacitados de la Dirección Nacional de Derecho de Autor en código general de proceso y la conciliación.</t>
  </si>
  <si>
    <t>Actuaciones judiciales atendidas</t>
  </si>
  <si>
    <t>3706007</t>
  </si>
  <si>
    <t>Salas de audiencias mejoradas</t>
  </si>
  <si>
    <t>Número de salas de audiencias</t>
  </si>
  <si>
    <t>3706008</t>
  </si>
  <si>
    <t>Servicio de información en Derechos de Autor</t>
  </si>
  <si>
    <t>La actualización del aplicativo tecnológico, permite obtener, validar, consolidar y publicar información e indicadores de gestión de las SGC, de manera que permitan su evaluación, toma de medidas preventivas y correctivas, así como de consulta tanto a los miembros del equipo Auditor como a los usuarios del Portal de la DNDA, afiliados a las Sociedades de Gestión Colectiva y ciudadanía en general.</t>
  </si>
  <si>
    <t>Número de aplicativos</t>
  </si>
  <si>
    <t>Aplicativos actualizados e implementados</t>
  </si>
  <si>
    <t>Aplicativo tecnológico para la articulación entre el Departamento Nacional de Derechos de Autor y las Sociedades de Gestión Colectiva. Actualizado</t>
  </si>
  <si>
    <t>Portal Red Naranja implementado</t>
  </si>
  <si>
    <t>Portal del Departamento Nacional de Derechos de Autor actualizado</t>
  </si>
  <si>
    <t>3708001</t>
  </si>
  <si>
    <t>Servicio de apoyo financiero para la construcción de estaciones de bomberos.</t>
  </si>
  <si>
    <t>El Departamento Nacional de Bomberos destina dineros a otras bases de bomberos del país para que ellos construyan, modifiquen o restauren estaciones de bomberos. El dinero es considerado como un apoyo, pues la Departamento Nacional de Bomberos no destina la totalidad de los montos.</t>
  </si>
  <si>
    <t>Número de estaciones de bomberos</t>
  </si>
  <si>
    <t>Estaciones de bomberos apoyadas financieramente para su construcción</t>
  </si>
  <si>
    <t>3708002</t>
  </si>
  <si>
    <t>Servicio de apoyo financiero para restaurar estaciones de bomberos.</t>
  </si>
  <si>
    <t>Estaciones de bomberos apoyadas financieramente para su restauración</t>
  </si>
  <si>
    <t>3708003</t>
  </si>
  <si>
    <t>Servicio de fortalecimiento a organismos de atención de emergencias</t>
  </si>
  <si>
    <t>Los vehículos especializados de bomberos hace referencia a los carros de bomberos. Esto es considerado como una adquisición. Estos carros los compra la DNB pero los entrega a otras bases de bomberos del país.</t>
  </si>
  <si>
    <t>Número de organismos de atención de emergencias</t>
  </si>
  <si>
    <t>Organismos de atención de emergencias fortalecidos</t>
  </si>
  <si>
    <t>Organismos de atención de emergencias con vehículos especializados de bomberos</t>
  </si>
  <si>
    <t>Organismos de atención de emergencias con póliza anual de seguro de vida</t>
  </si>
  <si>
    <t>Organismos de atención de emergencias con equipos especializados de bomberos entregados</t>
  </si>
  <si>
    <t>3708004</t>
  </si>
  <si>
    <t>Servicio de educación informal teórico-practico en atención de emergencias bomberilres.</t>
  </si>
  <si>
    <t>Estos cursos son cortos y no exceden más de las 16 horas y están dirigidos a los cuerpos de bomberos.</t>
  </si>
  <si>
    <t>Número de bomberos</t>
  </si>
  <si>
    <t xml:space="preserve"> Bomberos capacitados</t>
  </si>
  <si>
    <t>3701001</t>
  </si>
  <si>
    <t>Documentos de investigación acerca de comunidades negras afrocolombianas y palenqueras, asuntos indígenas, ROM y Minorías</t>
  </si>
  <si>
    <t>Documentos de investigación en derechos humanos realizados</t>
  </si>
  <si>
    <t>Documentos de investigación para la gestión del riesgo realizados</t>
  </si>
  <si>
    <t>Documentos de investigación para la identificación de victimas y desaparición en el marco de las obligaciones del estado a nivel nacional realizados</t>
  </si>
  <si>
    <t>Documento de análisis tendiente a subsanar el déficit de protección de derechos humanos a nivel nacional realizados.</t>
  </si>
  <si>
    <t>Documentos de investigación de comunidades negras, afrocolombianas, raizales y palenqueras desarrollados.</t>
  </si>
  <si>
    <t>Documentos de caracterización de los territorio de las comunidades negras elaborado</t>
  </si>
  <si>
    <t>Documentos de investigación de los grupos indígenas, ROM y minorías realizados</t>
  </si>
  <si>
    <t>Documento con diagnostico técnico de la situación nacional de las personas Lesbianas, Gays, Bisexuales, Transgénero e Intersexuales elaborado.</t>
  </si>
  <si>
    <t>Documentos de Investigación y promoción para el conocimiento cultural y ancestral de los pueblos indígenas elaborado</t>
  </si>
  <si>
    <t>Informe de resultados de la situación nacional de derechos humanos de  Lesbianas, Gays, Bisexuales, Transgénero e Intersexuales realizado.</t>
  </si>
  <si>
    <t>3701002</t>
  </si>
  <si>
    <t>Documentos de lineamientos técnicos realizados.</t>
  </si>
  <si>
    <t>Documentos de lineamientos técnicos en  prevención de violaciones de Derechos Humanos e infracciones en Derecho Internacional Humanitario realizados.</t>
  </si>
  <si>
    <t>Documento técnico de ruta de intervención institucional en igualdad y no discriminación de la población Lesbianas, Gays, Bisexuales, Transgénero e Intersexuales realizado.</t>
  </si>
  <si>
    <t>Documentos de lineamientos técnicos en estrategias de cultura en Derechos Humanos con enfoque territorial y de género elaboradas.</t>
  </si>
  <si>
    <t>Documentos de lineamientos técnicos de las comunidades indígenas realizados</t>
  </si>
  <si>
    <t>Documento consolidado de las 5 organizaciones que integran la Mesa Permanente de Concertación.</t>
  </si>
  <si>
    <t>Propuesta técnica en equidad, educación y paz para los ROM</t>
  </si>
  <si>
    <t>Documento técnico de evaluación de la capacidad de gestión en discapacidad realizado.</t>
  </si>
  <si>
    <t>Documento  técnico de asistencia técnica territorial realizado.</t>
  </si>
  <si>
    <t>Documento  técnico para la postulación y elección de proyectos a financiar realizado.</t>
  </si>
  <si>
    <t>Documento  técnico de lineamientos de capacitación a funcionarios públicos realizado</t>
  </si>
  <si>
    <t>3701003</t>
  </si>
  <si>
    <t>Documentos Pedagógicos en Gestión del Riesgo realizados</t>
  </si>
  <si>
    <t>Documento metodológicos de paz para el territorio ancestral de los pueblos indígenas elaborado.</t>
  </si>
  <si>
    <t>Documento con metodología de medición de la capacidad institucional de la gestión en Derechos Humanos elaborado</t>
  </si>
  <si>
    <t>3701004</t>
  </si>
  <si>
    <t>Planes Integrales de Prevención y Protección de los Derechos Humanos realizados</t>
  </si>
  <si>
    <t>Informe de implementación de propuesta de paz para la prevención y protección de los Derechos Humanos elaborado.</t>
  </si>
  <si>
    <t>Instrumentos para la implementación de la estrategia de cultura en derechos humanos elaborados.</t>
  </si>
  <si>
    <t>Plan de Acción anual de la Política Pública nacional de prevención de Violaciones de Derechos Humanos e Infracciones al Derecho Internacional Humanitario realizado.</t>
  </si>
  <si>
    <t>3701005</t>
  </si>
  <si>
    <t>Servicio de asistencia técnica en Derechos Humanos</t>
  </si>
  <si>
    <t>La Dirección de Derechos Humanos del Ministerio del Interior, brindará asistencia técnica a las entidades territoriales para que a partir del diagnóstico participativo puedan identificar los problemas que en materia de vulneraciones a los derechos humanos, a la vida, la integridad, la libertad y la seguridad personal enfrenta la entidad territorial en particular.</t>
  </si>
  <si>
    <t xml:space="preserve">Entidades territoriales asistidas técnicamente en la ruta de articulación institucional para la mitigación los riesgos poblacionales. </t>
  </si>
  <si>
    <t>Entidades territoriales asistidas técnicamente en la implementación del modelo de Gestión Preventiva del riesgo a nivel Territorial.</t>
  </si>
  <si>
    <t xml:space="preserve">Personas asistidas técnicamente para la implementación del modelo de gestión preventiva del riesgo </t>
  </si>
  <si>
    <t>Entidades territoriales asistidas técnicamente en las líneas de trabajo priorizadas y enfocadas en los derechos humanos de la población LGBTI.</t>
  </si>
  <si>
    <t>Entidades territoriales asistidas técnicamente en prevención a violaciones de Derechos Humanos en los planes de desarrollo departamentales.</t>
  </si>
  <si>
    <t>3701006</t>
  </si>
  <si>
    <t>Servicio de asistencia técnica a comunidades Indígenas en promoción cultural y ancestral</t>
  </si>
  <si>
    <t xml:space="preserve">Son  acciones que se realizan a los lideres indígenas para orientar y  promover el conocimiento cultural y ancestral de esta  población étnica  como estrategia de pervivencia de su cultura y expresión sociocultural. </t>
  </si>
  <si>
    <t>Número de líderes indigenas</t>
  </si>
  <si>
    <t>Líderes indígenas asistidos técnicamente</t>
  </si>
  <si>
    <t>Resguardos indígenas asistidos técnicamente en la formulación e implementación de planes organizativos.</t>
  </si>
  <si>
    <t>Asesorías a las consejerías de la Organización Nacional Indígena de Colombia en su gobernabilidad realizadas.</t>
  </si>
  <si>
    <t>3701007</t>
  </si>
  <si>
    <t>Servicio de educación informal en Derechos Humanos, Derecho Internacional Humanitario y organizaciones étnicas</t>
  </si>
  <si>
    <t>Son  acciones que se realizan para contribuir al  conocimiento y apropiación por parte de autoridades y comunidades de las obligaciones en prevención, así como de herramientas para la puesta en marcha de forma articulada del modelo de Gestión Preventiva del Riesgo mediante el desarrollo de un sistema eficaz de aprendizaje, capacitación y entrenamiento basado en la construcción de visión compartida. Así mismo, estas acciones buscan al crecimiento de las capacidades intelectuales  y la  apropiación por parte de las comunidades negras  en su mejoramiento y fortalecimiento con el fin de  impulsar su igualdad económica y el reconocimiento de su diversidad cultural. Finalmente, se promueve el conocimiento cultural y ancestral de la  población indígena  como estrategia de pervivencia de su cultura y expresión sociocultural.</t>
  </si>
  <si>
    <t>Administraciones de cementerios capacitadas para la identificación de victimas y desaparición en el marco de las obligaciones del estado a nivel nacional priorizados</t>
  </si>
  <si>
    <t>Comunidades negras capacitadas para impulsar y fortalecer sus fuentes de ingreso</t>
  </si>
  <si>
    <t>Eventos de formación en liderazgo en las comunidades negras, afrocolombianas, raizales y palenqueras</t>
  </si>
  <si>
    <t xml:space="preserve">Consejos Comunitarios y Organizaciones de Base de las comunidades negras, afrocolombianas, raizales y palenqueras capacitados en temas de gobernabilidad  </t>
  </si>
  <si>
    <t>Personas capacitadas en promoción cultural y ancestral de la  Comunidades Indígenas</t>
  </si>
  <si>
    <t>Autoridades de resguardos indígenas capacitadas en la consecución de recursos para la implementación de proyectos productivos</t>
  </si>
  <si>
    <t xml:space="preserve">Eventos de capacitación en gestión preventiva del riesgo en los municipios priorizados </t>
  </si>
  <si>
    <t>Talleres para fortalecer la gobernabilidad organizativa de las comunidades indígenas realizados</t>
  </si>
  <si>
    <t>3701008</t>
  </si>
  <si>
    <t>Servicio de divulgación en gestión de seguridad de la información en Derechos Humanos</t>
  </si>
  <si>
    <t>Estrategias comunicativas en la prevención y protección de Derechos Humanos implementadas</t>
  </si>
  <si>
    <t>Estrategia de difusión y visibilización de las comunidades negras, afrocolombianas, raizales y palenqueras desarrollada</t>
  </si>
  <si>
    <t>Eventos de visibilización de las comunidades negras, afrocolombianas, raizales y palenqueras realizados</t>
  </si>
  <si>
    <t>3701009</t>
  </si>
  <si>
    <t>Servicio de información en Derechos Humanos, Derecho Internacional Humanitario y organizaciones étnicas.</t>
  </si>
  <si>
    <t>Información dispersa que demanda ser recopilada y organizada para ser consultada.</t>
  </si>
  <si>
    <t>Sistemas de información en Derechos Humanos, Derecho Internacional Humanitario  y organizaciones étnicas en funcionamiento</t>
  </si>
  <si>
    <t>Sistema de información en Gestión Preventiva del Riesgo de los Derechos Humanos implementado</t>
  </si>
  <si>
    <t>Observatorio documental sobre comunidades negras en funcionamiento</t>
  </si>
  <si>
    <t>3701010</t>
  </si>
  <si>
    <t>Sedes administrativas para el fortalecimiento étnico adecuadas</t>
  </si>
  <si>
    <t>Sedes de las comunidades indígenas a nivel nacional y regional adecuadas</t>
  </si>
  <si>
    <t>Sedes de conocimiento y transmisión de saberes a las comunidades indígenas adecuadas</t>
  </si>
  <si>
    <t>3701011</t>
  </si>
  <si>
    <t>Sedes administrativas para el fortalecimiento étnico mejoradas</t>
  </si>
  <si>
    <t>Sedes de las comunidades indígenas a nivel nacional y regional mejoradas</t>
  </si>
  <si>
    <t>Sedes de conocimiento y transmisión de saberes a las comunidades indígenas mejoradas</t>
  </si>
  <si>
    <t>3701012</t>
  </si>
  <si>
    <t>Mapas de cementerios para la identificación de víctimas</t>
  </si>
  <si>
    <t>Mapas cartográficos por cementerios  para la identificación de victimas y desaparición en el marco de las obligaciones del estado a nivel nacional realizados.</t>
  </si>
  <si>
    <t>Número de mapas de cementerios</t>
  </si>
  <si>
    <t>Mapas de cementerios  para la identificación de victimas realizados</t>
  </si>
  <si>
    <t>3701013</t>
  </si>
  <si>
    <t>Servicio de divulgación de temas LGBTI</t>
  </si>
  <si>
    <t>Documento de recopilación de los eventos de divulgación en temas de LGBTI realizado</t>
  </si>
  <si>
    <t>Evento de socialización de la línea de base de la situación de las personas LGBTI.</t>
  </si>
  <si>
    <t>3702001</t>
  </si>
  <si>
    <t>Documentos de investigación en Seguridad y Convivencia Ciudadana realizados</t>
  </si>
  <si>
    <t>Documentos de investigación sobre la evaluación de los Planes Integrales de Seguridad y Convivencia Ciudadana -PISCC -presentados</t>
  </si>
  <si>
    <t>Documentos de Investigación en enfoque de género realizado</t>
  </si>
  <si>
    <t>Documentos de Investigación sobre manifestaciones de conflictos sociales realizados</t>
  </si>
  <si>
    <t>Documentos de Investigación con la batería de indicadores en temas de Seguridad y Convivencia Ciudadana y de género actualizada</t>
  </si>
  <si>
    <t>Documento del estado del arte de las experiencias de las políticas publicas de Seguridad y Convivencia Ciudadana y enfoque de género realizado.</t>
  </si>
  <si>
    <t>Informes de monitoreo para la coordinación interinstitucional sobre manifestaciones de conflictos sociales elaborados</t>
  </si>
  <si>
    <t>Informes de investigación de estrategia nacional de convivencia  en conflictos sociales presentados.</t>
  </si>
  <si>
    <t>Documento de seguimiento de los proyectos del  Sistema Integrado de Emergencia y Seguridad  -SIES-  entregado</t>
  </si>
  <si>
    <t>Documentos de investigación en delito de trata de personas realizados.</t>
  </si>
  <si>
    <t>Documento de estudio y/o investigación del delito de trata de personas para una mayor sensibilización pública y social realizado</t>
  </si>
  <si>
    <t>3702002</t>
  </si>
  <si>
    <t>Documento de lineamientos técnicos elaborados</t>
  </si>
  <si>
    <t>Documentos de lineamientos técnicos en  Seguridad y Convivencia Ciudadana y enfoque de genero elaborados</t>
  </si>
  <si>
    <t>Propuesta marco de política de transición  frente a los diferentes retos y dinámicas de la seguridad y convivencia ciudadana en el territorio realizada</t>
  </si>
  <si>
    <t>Documentos técnicos con recomendaciones de seguridad y convivencia ciudadana con enfoque de género elaborados</t>
  </si>
  <si>
    <t>Documento con lineamientos para el manejo de las situaciones de alteración de la convivencia ciudadana y la protesta social entregad.</t>
  </si>
  <si>
    <t>Documentos de lineamientos técnicos en atención de conflictos sociales de manera pacífica elaborados</t>
  </si>
  <si>
    <t>Documentos de lineamientos técnicos en delito de trata de personas elaborados</t>
  </si>
  <si>
    <t>3702003</t>
  </si>
  <si>
    <t>Documento metodológicos elaborados</t>
  </si>
  <si>
    <t>Guía metodológica de transversalización del enfoque de genero en materia de seguridad ciudadana en  entidades territoriales socializada.</t>
  </si>
  <si>
    <t>Documento metodológico para incluir el enfoque de género en los Planes Integrales de Seguridad y Convivencia Ciudadana -PISCC -presentado</t>
  </si>
  <si>
    <t>Documento metodológico con la operación del observatorio de trata de personas realizado</t>
  </si>
  <si>
    <t>3702004</t>
  </si>
  <si>
    <t>Servicio de asistencia técnica en atención de conflictos sociales de manera pacífica</t>
  </si>
  <si>
    <t>Número de observatorios</t>
  </si>
  <si>
    <t>Observatorio de trata de personas en funcionamiento</t>
  </si>
  <si>
    <t>Entidades territoriales asistidas técnicamente en temas de atención, mitigación y prevención de conflictos sociales.</t>
  </si>
  <si>
    <t>3702005</t>
  </si>
  <si>
    <t>Servicio de asistencia técnica en seguridad y convivencia ciudadana y enfoque de género</t>
  </si>
  <si>
    <t>Municipios asistidos técnicamente en  implementación de los acuerdos de paz con relación a la convivencia ciudadana.</t>
  </si>
  <si>
    <t>Instancias territoriales de coordinación institucional asistidas y apoyadas para la implementación de los planes integrales de seguridad y convivencia ciudadana y género.</t>
  </si>
  <si>
    <t>Sesiones de trabajo que permitan minimizar la problemática en materia de seguridad y convivencia ciudadana y género.</t>
  </si>
  <si>
    <t xml:space="preserve">Municipios asistidos en herramientas para la formulación y actualización de los planes integrales de seguridad y convivencia desarrolladas </t>
  </si>
  <si>
    <t>3702006</t>
  </si>
  <si>
    <t>Servicio de asistencia técnica en el manejo de orden público y post conflicto</t>
  </si>
  <si>
    <t>Mesas territoriales para la seguridad y convivencia ciudadana realizadas</t>
  </si>
  <si>
    <t>Alcaldías y gobernaciones asistidas técnicamente en la presentación de informes de situación de orden público</t>
  </si>
  <si>
    <t>3702007</t>
  </si>
  <si>
    <t>Servicio de educación informal en atención de conflictos sociales de manera pacífica.</t>
  </si>
  <si>
    <t>Funcionarios del Ministerio del Interior y entidades territoriales capacitados en resolución pacifica de conflictos</t>
  </si>
  <si>
    <t>Gestores Sociales de Paz y Convivencia a nivel Municipal capacitados</t>
  </si>
  <si>
    <t>3702008</t>
  </si>
  <si>
    <t>Servicio de educación informal en seguridad y convivencia ciudadana y de género</t>
  </si>
  <si>
    <t>Entidades territoriales capacitadas en la formulación de Planes Integrales de Seguridad y Convivencia -PISCC- para el bienestar social implementados</t>
  </si>
  <si>
    <t>Funcionarios capacitados en el manejo de las situaciones de alteración de convivencia ciudadana.</t>
  </si>
  <si>
    <t>3702009</t>
  </si>
  <si>
    <t>Servicio de educación informal en el manejo de orden público y post conflicto</t>
  </si>
  <si>
    <t>Entidades territoriales capacitadas</t>
  </si>
  <si>
    <t>Eventos de capacitación y sensibilización para un mejor manejo del orden publico y el post conflicto realizados.</t>
  </si>
  <si>
    <t>3702010</t>
  </si>
  <si>
    <t>Servicio de educación informal en descentralización y ordenamiento territorial.</t>
  </si>
  <si>
    <t>Cumbres, congresos y foros del orden Nacional y territorial para elevar el nivel de conocimiento en políticas públicas de descentralización realizados</t>
  </si>
  <si>
    <t>Campamentos territoriales para la paz desarrollados en las regiones</t>
  </si>
  <si>
    <t>3702011</t>
  </si>
  <si>
    <t>Escuelas territoriales de convivencia ciudadana construidas</t>
  </si>
  <si>
    <t>Número de escuelas territoriales de convivencia</t>
  </si>
  <si>
    <t>Escuelas territoriales de convivencia creadas en las regiones</t>
  </si>
  <si>
    <t>3702012</t>
  </si>
  <si>
    <t>Servicio de divulgación en seguridad, paz y convivencia ciudadana.</t>
  </si>
  <si>
    <t>Eventos de divulgación para la seguridad y convivencia ciudadana realizados</t>
  </si>
  <si>
    <t>Campaña pedagógica en materia de seguridad, paz y convivencia ciudadana realizada</t>
  </si>
  <si>
    <t>3703001</t>
  </si>
  <si>
    <t>Servicio de asistencia técnica en atención y reparación integral a las víctimas del conflicto</t>
  </si>
  <si>
    <t>Acompañamiento a las entidades territoriales, en (i) Formulación de lineamientos frente a las obligaciones de las mismas, (ii) Cumplimiento de sus responsabilidades frente a temas de importancia estratégica de la política pública de víctimas, (iii) fortalecimiento de niveles de coordinación de los componentes de prevención, atención, asistencia y reparación integral a las víctimas del conflicto.</t>
  </si>
  <si>
    <t>Entidades territoriales asistidas técnicamente para articular la política pública de víctimas con los diferentes niveles de gobierno.</t>
  </si>
  <si>
    <t>Entidades territoriales asistidas técnicamente en gestión territorial para la política de víctimas</t>
  </si>
  <si>
    <t>Alianzas estratégicas con entidades territoriales asistidas en política de víctimas.</t>
  </si>
  <si>
    <t>Entidades territoriales asistidas técnicamente en la formulación e implementación de proyectos</t>
  </si>
  <si>
    <t>3703002</t>
  </si>
  <si>
    <t>Informe metodológico para articular a las entidades responsables de la política de víctimas del conflicto armado elaborado</t>
  </si>
  <si>
    <t>Documento metodológico para la construcción de los planes de acción con entidades territoriales con enfoque diferencial y territorial.</t>
  </si>
  <si>
    <t>Herramienta metodológica para el seguimiento de gestión territorial de la política pública de víctimas del conflicto armado y postconflicto desarrollada</t>
  </si>
  <si>
    <t>Documento metodológico de transición al post conflicto elaborado.</t>
  </si>
  <si>
    <t>3703003</t>
  </si>
  <si>
    <t>EL Ministerio del Interior desarrollará acciones encaminadas a identificar los arquitectura institucional de la política pública de víctimas en el marco de tránsito hacia el post conflicto y la sostenibilidad de la paz y Adecuar la arquitectura institucional de la Política Publica de victimas en el marco del tránsito hacia el post conflicto y la sostenibilidad de la paz.</t>
  </si>
  <si>
    <t>Documentos de investigación de la política pública de victimas del conflicto armado y postconflicto, elaborados.</t>
  </si>
  <si>
    <t>Documento diagnostico de capacidades institucionales de las entidades territoriales en desarrollo de la política de víctimas elaborado</t>
  </si>
  <si>
    <t>3703004</t>
  </si>
  <si>
    <t>Servicio de divulgación de la política pública de víctimas del conflicto armado y postconflicto.</t>
  </si>
  <si>
    <t>Este producto se define como el incremento en las capacidades intelectuales de los funcionarios públicos para  orientar e identificar la capacidad técnica, administrativa y financiera de las entidades territoriales, que permita identificar las necesidades, que en términos de fortalecimiento institucional, tienen las entidades territoriales en el desarrollo de la política de víctimas.</t>
  </si>
  <si>
    <t>Eventos de divulgación y socialización relacionados con política pública de víctimas del conflicto armado y postconflicto en las  entidades territoriales desarrollados.</t>
  </si>
  <si>
    <t>3703005</t>
  </si>
  <si>
    <t>Documento de lineamientos técnicos realizados</t>
  </si>
  <si>
    <t>Documentos técnico de arquitectura institucional de la política pública de víctimas del conflicto armado y postconflicto elaborados</t>
  </si>
  <si>
    <t>Documento técnico de articulación en los planes de implementación de los acuerdos de paz en la política pública de víctimas del conflicto armado y postconflicto realizado</t>
  </si>
  <si>
    <t>3704001</t>
  </si>
  <si>
    <t>Servicio de promoción a la participación ciudadana.</t>
  </si>
  <si>
    <t>El objeto de este producto es el de incrementar la participación ciudadana a través de la iniciativas.</t>
  </si>
  <si>
    <t>Iniciativas de las organizaciones sociales, comunales y comunitarias para la promoción de la participación ciudadana seleccionada.</t>
  </si>
  <si>
    <t>Iniciativas para la promoción de la participación ciudadana implementada.</t>
  </si>
  <si>
    <t>3704003</t>
  </si>
  <si>
    <t>Servicio de divulgación en el manejo de herramientas tecnológicas de participación ciudadana.</t>
  </si>
  <si>
    <t>Acciones que se realizan para contribuir al crecimiento de las capacidades intelectuales para una mejor participación ciudadana en el manejo de la herramienta tecnológica</t>
  </si>
  <si>
    <t>Eventos de sensibilización y capacitación para facilitar el uso del sistema de información de participación ciudadana realizados.</t>
  </si>
  <si>
    <t>Estrategia integral de comunicaciones del banco de iniciativas a la participación ciudadana implementada.</t>
  </si>
  <si>
    <t>3705004</t>
  </si>
  <si>
    <t>Servicio de protección individual en riesgo extraordinario y extremo</t>
  </si>
  <si>
    <t>Se evalúa el riesgo en el que se encuentra la persona y dependiendo de la evaluación y resultado se conlleva a la protección de la misma.</t>
  </si>
  <si>
    <t>Personas en riesgo extraordinario y extremo protegidas</t>
  </si>
  <si>
    <t>3705005</t>
  </si>
  <si>
    <t>Servicio de educación informal en  protección individual en riesgo extraordinario y extremo.</t>
  </si>
  <si>
    <t>Personas capacitadas en instrucción y/o entrenamiento en temas de auto seguridad y autoprotección, que demande la UNP y la población objeto. </t>
  </si>
  <si>
    <t>Capacitaciones en protección individual realizadas</t>
  </si>
  <si>
    <t>3705006</t>
  </si>
  <si>
    <t>Servicio de educación informal en temas de protección colectiva en riesgo extraordinario y extremo.</t>
  </si>
  <si>
    <t>Grupos y comunidades capacitadas en amenazas, riesgos y vulnerabilidades del colectivo. </t>
  </si>
  <si>
    <t>Número de grupos</t>
  </si>
  <si>
    <t xml:space="preserve">Grupos capacitados </t>
  </si>
  <si>
    <t>Capacitaciones en temas de protección colectiva realizadas</t>
  </si>
  <si>
    <t>3707053</t>
  </si>
  <si>
    <t>3707055</t>
  </si>
  <si>
    <t>Número de formas organizativas</t>
  </si>
  <si>
    <t>3707024</t>
  </si>
  <si>
    <t>3707058</t>
  </si>
  <si>
    <t>3707059</t>
  </si>
  <si>
    <t>3707063</t>
  </si>
  <si>
    <t>Servicio de asistencia técnica en Incorporación de la gestión del riesgo</t>
  </si>
  <si>
    <t>3707064</t>
  </si>
  <si>
    <t>Servicio de educación informal en Incorporación de la gestión del riesgo</t>
  </si>
  <si>
    <t>3707065</t>
  </si>
  <si>
    <t>3707066</t>
  </si>
  <si>
    <t>3707067</t>
  </si>
  <si>
    <t>3701014</t>
  </si>
  <si>
    <t>Servicios de educación informal en derechos y normatividad de discapacidad</t>
  </si>
  <si>
    <t>Servidores públicos capacitados en derechos y normatividad de discapacidad.</t>
  </si>
  <si>
    <t>Personas con discapacidad capacitadas en derechos y normatividad de discapacidad.</t>
  </si>
  <si>
    <t>3701015</t>
  </si>
  <si>
    <t>Servicios de asistencia técnica territorial para la implementación de medidas afirmativas y ajustes razonables orientadas a personas con discapacidad.</t>
  </si>
  <si>
    <t>Entidades territoriales asistidas técnicamente.</t>
  </si>
  <si>
    <t xml:space="preserve"> Asistencias técnicas realizadas a entidades territoriales.</t>
  </si>
  <si>
    <t>3701016</t>
  </si>
  <si>
    <t>Servicio de apoyo financiero en la implementación de proyectos de discapacidad</t>
  </si>
  <si>
    <t>Proyectos de discapacidad cofinanciados</t>
  </si>
  <si>
    <t>3701018</t>
  </si>
  <si>
    <t>Servicios de divulgación y promoción del Sistema Nacional de Discapacidad</t>
  </si>
  <si>
    <t>Eventos de divulgación y promoción del Sistema Nacional de Discapacidad realizados.</t>
  </si>
  <si>
    <t xml:space="preserve"> Estrategias y mecanismos de comunicación y articulación implementados. </t>
  </si>
  <si>
    <t>Encuentros del Sistema Nacional de Discapacidad realizados.</t>
  </si>
  <si>
    <t>3799044</t>
  </si>
  <si>
    <t>3707009</t>
  </si>
  <si>
    <t>3707010</t>
  </si>
  <si>
    <t>3707007</t>
  </si>
  <si>
    <t>3707051</t>
  </si>
  <si>
    <t>Longitud de sección hidráulica</t>
  </si>
  <si>
    <t>3707001</t>
  </si>
  <si>
    <t>Contempla la construcción de aulas o sedes nuevas, de conformidad con lo establecido en las políticas, normatividad y lineamientos técnicos.</t>
  </si>
  <si>
    <t>Aulas nuevas construidas en zona rural</t>
  </si>
  <si>
    <t>Sedes construidas en zona rural</t>
  </si>
  <si>
    <t>3707002</t>
  </si>
  <si>
    <t>Incluye intervenciones de tipo estructural tales como: reparaciones, remodelaciones, ampliaciones o mantenimientos estéticos de aulas y sedes educativas.</t>
  </si>
  <si>
    <t>Aulas mejoradas</t>
  </si>
  <si>
    <t>Sedes mejoradas</t>
  </si>
  <si>
    <t>3707003</t>
  </si>
  <si>
    <t>Incluye las intervenciones de obra para aquellas instituciones declaradas patrimonio </t>
  </si>
  <si>
    <t>3707004</t>
  </si>
  <si>
    <t>Contempla la construcción de aulas  de clase nuevas para la educación inicial de conformidad con lo establecido en las políticas, normatividad y lineamientos técnicos.</t>
  </si>
  <si>
    <t>3707005</t>
  </si>
  <si>
    <t>Incluye intervenciones de tipo estructural tales como: reparaciones, remodelaciones, ampliaciones o mantenimientos estéticos de aulas y sedes educativas para la educación inicial.</t>
  </si>
  <si>
    <t>3707045</t>
  </si>
  <si>
    <t>Servicio de asistencia técnica en regulación de Agua Potable y Saneamiento Básico</t>
  </si>
  <si>
    <t>Resoluciones de regulación Elaboradas para el sector de Agua Potable y Saneamiento Básico</t>
  </si>
  <si>
    <t>3707046</t>
  </si>
  <si>
    <t>Servicios de apoyo psicosocial a la población afectada por riesgos de origen natural</t>
  </si>
  <si>
    <t>Particularidades del proceso salud – enfermedad mental con un mayor énfasis en el entorno social y sobre todo comunitario</t>
  </si>
  <si>
    <t>Familias beneficiadas en orientación Psicosocial</t>
  </si>
  <si>
    <t>Estrategias de apoyo psicosocial diseñadas e implementadas</t>
  </si>
  <si>
    <t>3707047</t>
  </si>
  <si>
    <t>3707012</t>
  </si>
  <si>
    <t>3707013</t>
  </si>
  <si>
    <t>Número de títulos de predios</t>
  </si>
  <si>
    <t>3707014</t>
  </si>
  <si>
    <t>Servicio de asistencia técnica y jurídica en saneamiento y titulación de predios</t>
  </si>
  <si>
    <t>Entidades territoriales asistidas técnica y jurídicamente</t>
  </si>
  <si>
    <t>Asistencias técnicas y jurídicas realizadas</t>
  </si>
  <si>
    <t>3707015</t>
  </si>
  <si>
    <t>3707016</t>
  </si>
  <si>
    <t xml:space="preserve">Corresponde al instrumento del Subsidio Familiar de Vivienda de Interés Social Rural asignado por el Estado a un hogar por una sola vez con el cual se garantiza el derecho a una solución de vivienda de interés social rural digna. </t>
  </si>
  <si>
    <t>3707017</t>
  </si>
  <si>
    <t>3707021</t>
  </si>
  <si>
    <t>3707022</t>
  </si>
  <si>
    <t>Atención integral a productores agrícolas, pecuarios, forestales y acuícolas o pesqueros en: Aptitud de suelos; Tecnologías y recursos para actividad productiva; Procedimientos para acceder al financiamiento; Mercadeo; organización de productores y Dotación de infraestructura productiva. Pequeño Productor: se dedica a actividad agropecuaria, pesquera, acuícola cuyos activos NO superen los 200 SMMLV</t>
  </si>
  <si>
    <t>3707023</t>
  </si>
  <si>
    <t>3799009</t>
  </si>
  <si>
    <t>3799010</t>
  </si>
  <si>
    <t>3799011</t>
  </si>
  <si>
    <t>3799012</t>
  </si>
  <si>
    <t>3799013</t>
  </si>
  <si>
    <t>3799014</t>
  </si>
  <si>
    <t>3799015</t>
  </si>
  <si>
    <t>3799016</t>
  </si>
  <si>
    <t>3708010</t>
  </si>
  <si>
    <t>Estaciones de bomberos con mantenimiento</t>
  </si>
  <si>
    <t>Hace referencia al mantenimiento de estaciones de bomberos (Clase 1, 2, 3 o 4). Las Estaciones de bomberos son las infraestructuras que protegen los bienes materiales y recursos técnicos para la atención de emergencias; como lo son los vehículos y el equipamiento (Resolución 661 de 2014).</t>
  </si>
  <si>
    <t>3708011</t>
  </si>
  <si>
    <t>Estaciones de bomberos con mejoramiento</t>
  </si>
  <si>
    <t>Hace referencia al mejoramiento de estaciones de bomberos (Clase 1, 2, 3 o 4). Las Estaciones de bomberos son las infraestructuras que protegen los bienes materiales y recursos técnicos para la atención de emergencias; como lo son los vehículos y el equipamiento (Resolución 661 de 2014).</t>
  </si>
  <si>
    <t>3708009</t>
  </si>
  <si>
    <t>Estaciones de bomberos construidas</t>
  </si>
  <si>
    <t>Hace referencia a la construcción y dotación de estaciones de bomberos (Clase 1, 2, 3 o 4). Las Estaciones de bomberos son las infraestructuras que protegen los bienes materiales y recursos técnicos para la atención de emergencias; como lo son los vehículos y el equipamiento (Resolución 661 de 2014).</t>
  </si>
  <si>
    <t>3799052</t>
  </si>
  <si>
    <t>3799053</t>
  </si>
  <si>
    <t>3799054</t>
  </si>
  <si>
    <t>3799055</t>
  </si>
  <si>
    <t>3799056</t>
  </si>
  <si>
    <t>3799058</t>
  </si>
  <si>
    <t>3799059</t>
  </si>
  <si>
    <t>3708006</t>
  </si>
  <si>
    <t>Servicio de asistencia técnica y administrativa de los cuerpos de bomberos del país.</t>
  </si>
  <si>
    <t>Porcentaje de cuerpos de bomberos</t>
  </si>
  <si>
    <t>Cuerpos de bomberos asistidos técnica y administrativamente</t>
  </si>
  <si>
    <t>3708007</t>
  </si>
  <si>
    <t>Servicio de apoyo financiero para implementar la escuela nacional y las escuelas regionales de bomberos</t>
  </si>
  <si>
    <t>Porcentaje de escuelas de bomberos</t>
  </si>
  <si>
    <t>Escuelas de bomberos apoyadas financieramente</t>
  </si>
  <si>
    <t>3705007</t>
  </si>
  <si>
    <t>Servicio de Protección Colectiva en riesgo extraordinario y extremo</t>
  </si>
  <si>
    <t>Se evalúa el riesgo en el que se encuentra un grupo o comunidad y dependiendo de la evaluación y resultado se conlleva a la protección del colectivo.</t>
  </si>
  <si>
    <t>Grupos en riesgo extraordinario y extremo protegidos</t>
  </si>
  <si>
    <t>Metros lineales de puentes construidos</t>
  </si>
  <si>
    <t>3707049</t>
  </si>
  <si>
    <t>Obras para el control de avenidas torrenciales</t>
  </si>
  <si>
    <t>Incluye la construcción de obras para el control de avenidas torrenciales, como diques transversales, diques longitudinales y reforestación de cauces.</t>
  </si>
  <si>
    <t>Longitud de área reforestada</t>
  </si>
  <si>
    <t>3707052</t>
  </si>
  <si>
    <t xml:space="preserve">Incluye acciones orientadas a extraer materiales o escombros de un cuerpo de agua </t>
  </si>
  <si>
    <t xml:space="preserve">Material de dragado dispuesto </t>
  </si>
  <si>
    <t>39</t>
  </si>
  <si>
    <t>3904011</t>
  </si>
  <si>
    <t>Centros de ciencia construidos y dotados</t>
  </si>
  <si>
    <t>Contempla la construcción  y dotación de Centros de Ciencia, de conformidad con lo establecido en las políticas, normatividad y lineamientos técnicos.</t>
  </si>
  <si>
    <t>Número de centros de ciencia</t>
  </si>
  <si>
    <t>Área de Centros de Ciencia construida</t>
  </si>
  <si>
    <t>Área de museografía construida</t>
  </si>
  <si>
    <t xml:space="preserve">Área de Centros de Ciencia adecuada </t>
  </si>
  <si>
    <t>Área de Centros de Ciencia  dotada</t>
  </si>
  <si>
    <t>3904012</t>
  </si>
  <si>
    <t>Centros de Ciencia fortalecidos y dotados</t>
  </si>
  <si>
    <t>Incluye el fortalecimiento de Centros de Ciencia desde intervenciones de tipo estructural y de dotación de los espacios.</t>
  </si>
  <si>
    <t>Área de Centros de Ciencia dotada</t>
  </si>
  <si>
    <t>Áreas de apoyo fortalecidas</t>
  </si>
  <si>
    <t>Áreas secundarias fortalecidas</t>
  </si>
  <si>
    <t>Áreas primarias fortalecidas</t>
  </si>
  <si>
    <t>3901007</t>
  </si>
  <si>
    <t>Servicios de información para la CTeI</t>
  </si>
  <si>
    <t>Puntaje del Indice de gobierno en línea</t>
  </si>
  <si>
    <t>Infraestuctura tecnológica actualizada</t>
  </si>
  <si>
    <t>Infraestuctura tecnológica adquirida</t>
  </si>
  <si>
    <t>Sistema de Gestión de Seguridad de la Información Implementado según la norma ISO 27001</t>
  </si>
  <si>
    <t>Desarrollos informáticos implementados y/o actualizados</t>
  </si>
  <si>
    <t>Informes de pruebas funcionales y no funcionales  Realizados</t>
  </si>
  <si>
    <t>Licencias de software Renovadas</t>
  </si>
  <si>
    <t>Operación y Soporte de la Infraestructura Tecnológica Brindado</t>
  </si>
  <si>
    <t>Casos de usos Implementados</t>
  </si>
  <si>
    <t>Areas técnicas Apoyadas</t>
  </si>
  <si>
    <t>3903001</t>
  </si>
  <si>
    <t>Servicio de fomento a la vigilancia y prospectiva tecnológica</t>
  </si>
  <si>
    <t>Se refiere particularmente a la realización de estudios en aspectos relacionados con la mejora de la productividad (mejoras operativas y organizacionales, mejoras de gestión y comercialización), la eficiencia operativa (calidad).</t>
  </si>
  <si>
    <t>Estudios de inteligencia competitiva realizados</t>
  </si>
  <si>
    <t>Estudios de Vigilancia tecnológica realizados</t>
  </si>
  <si>
    <t>3903002</t>
  </si>
  <si>
    <t>Servicio de apoyo para el desarrollo tecnológico y la innovación</t>
  </si>
  <si>
    <t xml:space="preserve">Con este servicio se busca promover la generación de ideas, métodos y herramientas que impactan el desarrollo económico y generan transformaciones en la sociedad. En el desarrollo de estos métodos y herramientas está implícita la investigación que genera conocimiento enfocado en la solución de problemas sociales, técnicos y económicos </t>
  </si>
  <si>
    <t>Proyectos financiados para el desarrollo tecnológico y la innovación</t>
  </si>
  <si>
    <t>Proyectos financiados para transferencia de tecnología</t>
  </si>
  <si>
    <t>Proyectos financiados para prestación de Servicio tecnológicos</t>
  </si>
  <si>
    <t>Proyectos financiados para extensión tecnológica</t>
  </si>
  <si>
    <t>Empresas apoyadas en procesos de innovación (por tipo de programa o estrategia)</t>
  </si>
  <si>
    <t xml:space="preserve">Productos tecnológicos certificados o validados  (Diseño industrial, esquema de circuito integrado, software, planta piloto, prototipo industrial, signos distintivos) </t>
  </si>
  <si>
    <t>Invenciones patentadas</t>
  </si>
  <si>
    <t xml:space="preserve">Licencias tecnológicas otorgadas </t>
  </si>
  <si>
    <t xml:space="preserve">Productos empresariales reconocidos </t>
  </si>
  <si>
    <t>Acuerdos de licencia para la explotación de obras protegidas por derechos de autor</t>
  </si>
  <si>
    <t>Consultorías e informes técnicos finales reconocidos</t>
  </si>
  <si>
    <t>Regulaciones, normas, reglamentos o legislaciones reconocidos como producto de innovación</t>
  </si>
  <si>
    <t>Innovaciones de producto realizadas</t>
  </si>
  <si>
    <t>Innovaciones de mercadotecnia realizadas</t>
  </si>
  <si>
    <t>Innovaciones de organización realizadas</t>
  </si>
  <si>
    <t>Innovaciones de procesos realizadas</t>
  </si>
  <si>
    <t>Plataforma tecnológica desarrollada</t>
  </si>
  <si>
    <t>Programas informáticos que incorporen el trabajo de innovación realizado por otros</t>
  </si>
  <si>
    <t>Sistemas de gestión reorganizados</t>
  </si>
  <si>
    <t>Nuevos métodos de comercialización y venta de bienes y Servicio</t>
  </si>
  <si>
    <t>Empresas con sistemas de innovación</t>
  </si>
  <si>
    <t>Prototipos desarrollados</t>
  </si>
  <si>
    <t>Mediciones efectuadas a empresas sobre resultados e impactos de un proyecto de investigación, desarrollo tecnológico o innovación.</t>
  </si>
  <si>
    <t>3903003</t>
  </si>
  <si>
    <t>Servicios de apoyo para entrenamiento especializado</t>
  </si>
  <si>
    <t>Con este servicio se busca promover el entrenamiento especializados para mejorar las competencias de desarrollo tecnológico e innovación a nivel industrial, aprender en el trabajo o aprender haciendo (learning by doing).</t>
  </si>
  <si>
    <t>Facilitadores formados en innovación</t>
  </si>
  <si>
    <t>Entrenamientos especializados en Gestión de la Innovación realizados.</t>
  </si>
  <si>
    <t>Cursos especializados para mejorar competencias de desarrollo tecnológico e innovación a nivel industrial</t>
  </si>
  <si>
    <t>3903004</t>
  </si>
  <si>
    <t>Servicio de estandarización de pruebas y calibraciones de laboratorios</t>
  </si>
  <si>
    <t>Servicio de campo de pruebas, medición y/o calibración en áreas estratégicas para el país.</t>
  </si>
  <si>
    <t>Procesos certificados por área de conocimiento/especialidad.</t>
  </si>
  <si>
    <t>Laboratorios con procesos certificados</t>
  </si>
  <si>
    <t>Pruebas de laboratorio acreditadas</t>
  </si>
  <si>
    <t xml:space="preserve">Máquinas, equipos y otros bienes de capital adquiridos asociados a procesos, Servicio y/o productos innovadores </t>
  </si>
  <si>
    <t>Diseños de maquinas nuevas</t>
  </si>
  <si>
    <t>3903005</t>
  </si>
  <si>
    <t>Servicio de apoyo para la transferencia de conocimiento y tecnología</t>
  </si>
  <si>
    <t>Comprende un conjunto de acciones realizados por diferentes instituciones para el desarrollo, aprovechamiento, uso, modificación y difusión de nuevas tecnologías e innovaciones. Se soporta en metodologías, herramientas y /o técnicas propias o generadas en el exterior en aspectos relacionados con la mejora de la productividad y la eficiencia operativa.</t>
  </si>
  <si>
    <t xml:space="preserve">Organizaciones beneficiadas a través de la estrategia de gestión de la I+D+i  </t>
  </si>
  <si>
    <t>Nuevas tecnologías adoptadas</t>
  </si>
  <si>
    <t>Derechos de activos de propiedad intelectual</t>
  </si>
  <si>
    <t>Paquete tecnológico transferido</t>
  </si>
  <si>
    <t>Licenciamientos de activos de propiedad intelectual</t>
  </si>
  <si>
    <t>Joint ventures o acuerdos de colaboración</t>
  </si>
  <si>
    <t>Spin off generadas</t>
  </si>
  <si>
    <t>Start up generadas</t>
  </si>
  <si>
    <t>Empresas de base tecnológica generadas</t>
  </si>
  <si>
    <t>Pruebas de concepto desarrolladas</t>
  </si>
  <si>
    <t>Planes de negocio apoyados</t>
  </si>
  <si>
    <t>Conocimiento tecnológico adquirido</t>
  </si>
  <si>
    <t>Actividades de difusión de nuevas tecnologías o innovaciones realizadas.</t>
  </si>
  <si>
    <t>Hojas de ruta tecnológicas desarrolladas</t>
  </si>
  <si>
    <t>3903007</t>
  </si>
  <si>
    <t>Servicio de clasificación y reconocimiento de actores del SNCTI</t>
  </si>
  <si>
    <t>Número de centros reconocidos</t>
  </si>
  <si>
    <t>Centros de desarrollo e innovación reconocidos</t>
  </si>
  <si>
    <t>Centros de desarrollo tecnológico reconocidos</t>
  </si>
  <si>
    <t>Unidades de I+D+i reconocidas</t>
  </si>
  <si>
    <t>Centros de innovación reconocidos</t>
  </si>
  <si>
    <t>3903008</t>
  </si>
  <si>
    <t>Infraestructura para desarrollo tecnológico y la innovación fortalecida</t>
  </si>
  <si>
    <t xml:space="preserve">El fortalecimiento hace referencia a la dotación de equipos relacionados con el desarrollo tecnológico y la innovación y de sistemas de información </t>
  </si>
  <si>
    <t>Número de centros y parques para el desarrollo tecnológico y la innovación</t>
  </si>
  <si>
    <t>Centros y parques para el desarrollo tecnológico y la innovación fortalecidos</t>
  </si>
  <si>
    <t>Plataformas adquiridas</t>
  </si>
  <si>
    <t>equipos adquiridos</t>
  </si>
  <si>
    <t>3902001</t>
  </si>
  <si>
    <t>Servicio de apoyo financiero para la generación de nuevo conocimiento</t>
  </si>
  <si>
    <t>Busca financiar iniciativas para promover aportes a áreas de conocimiento, que han sido discutidas y validadas para la discusión científica, el desarrollo de actividades de investigación, desarrollo tecnológico y que pueden ser fuente de innovación. Además, involucra mecanismos de estandarización para verificar la existencia de una evaluación que verifique la generación de nuevo conocimiento.</t>
  </si>
  <si>
    <t>Proyectos financiados para la investigación y generación de nuevo conocimiento</t>
  </si>
  <si>
    <t>Proyectos financiados para investigación básica</t>
  </si>
  <si>
    <t>Proyectos financiados para investigación aplicada</t>
  </si>
  <si>
    <t>Proyectos financiados para desarrollo experimental</t>
  </si>
  <si>
    <t>Investigadores movilizados</t>
  </si>
  <si>
    <t>Grupos de investigación apoyados</t>
  </si>
  <si>
    <t>3902002</t>
  </si>
  <si>
    <t>Artículos de investigación</t>
  </si>
  <si>
    <t>Consiste en la producción original e inédita, publicada en una revista de contenido científico, tecnológico o académico, producto de procesos de investigación, reflexión o revisión, que ha sido objeto de evaluación por pares y avalado por estos como aporte significativo al conocimiento en el área</t>
  </si>
  <si>
    <t>Número de artículos</t>
  </si>
  <si>
    <t>Artículos publicados en revistas indexadas nacionales e internacionales</t>
  </si>
  <si>
    <t xml:space="preserve">Artículos publicados en revistas indexadas nacionales </t>
  </si>
  <si>
    <t>Artículos publicados en revistas indexadas internacionales</t>
  </si>
  <si>
    <t xml:space="preserve"> Artículos de Investigación A</t>
  </si>
  <si>
    <t>Artículos de investigación A1, A2, B y C sobre total de producción de productos resultado de generación de nuevo conocimiento.</t>
  </si>
  <si>
    <t>Artículos de investigación D con relación al total de artículos publicados.</t>
  </si>
  <si>
    <t>Artículos de Investigación D</t>
  </si>
  <si>
    <t>3902003</t>
  </si>
  <si>
    <t xml:space="preserve">Publicación original e inédita avalada por pares por sus aportes significativos al conocimiento en el área y da cuenta de una investigación completamente desarrollada y concluida, además ha pasado por procedimientos editoriales que garantizan su normalización bibliográfica y su disponibilidad. </t>
  </si>
  <si>
    <t>Número de libros y/o capítulos</t>
  </si>
  <si>
    <t>Libros y/o capítulos de libros resultados de investigación</t>
  </si>
  <si>
    <t xml:space="preserve">Libros resultados de investigación </t>
  </si>
  <si>
    <t xml:space="preserve">Capítulos de libros resultados de investigación </t>
  </si>
  <si>
    <t>Tesis de doctorado con reconocimiento</t>
  </si>
  <si>
    <t xml:space="preserve">Trabajos de grado de maestría con reconocimiento </t>
  </si>
  <si>
    <t>3902004</t>
  </si>
  <si>
    <t>Productos de investigación en artes, arquitectura y diseño</t>
  </si>
  <si>
    <t>Productos resultantes de proyectos de investigación, creación o investigación - creación  que implican aportes nuevos originales e inéditos y han sido debidamente aprobados mediante convocatorias internas o externas o avalados por organizaciones de reconocido prestigio institucional.</t>
  </si>
  <si>
    <t>Número de obras y/o productos de investigación, creación en artes, arquitectura y diseño</t>
  </si>
  <si>
    <t xml:space="preserve">Obras y/o productos de investigación, creación en artes, arquitectura y diseño que cumplen con los requerimientos mínimos de calidad exigidos por Colciencias </t>
  </si>
  <si>
    <t>3902005</t>
  </si>
  <si>
    <t>Servicio de apoyo financiero para la formación de nivel doctoral</t>
  </si>
  <si>
    <t>Con este servicio se busca financiar la formación que conduce al título de doctor o PhD, que acredita la formación y competencia para el ejercicio académico e investigativo de alta calidad y cuyo requisito es generar nuevos conocimientos que contribuyan al desarrollo científico a través de la investigación.</t>
  </si>
  <si>
    <t>Número de becas</t>
  </si>
  <si>
    <t>Becas otorgadas</t>
  </si>
  <si>
    <t>Becas doctorales en Colombia otorgadas</t>
  </si>
  <si>
    <t>Becas doctorales en el exterior otorgadas</t>
  </si>
  <si>
    <t>Becas doctorales en áreas STEM otorgadas</t>
  </si>
  <si>
    <t>Becas doctorales en universidades públicas otorgadas</t>
  </si>
  <si>
    <t>Becas doctorales en universidades privadas otorgadas</t>
  </si>
  <si>
    <t>3902006</t>
  </si>
  <si>
    <t>Servicio de apoyo financiero para la formación de nivel maestría</t>
  </si>
  <si>
    <t>Con este servicio se busca financiar la formación que conducente al título de maestría ya sea nacional o en el exterior, en la modalidad de investigación. Este títulos corresponde al nivel cinco de educación terciaria de la CINE, 1997 (CINE). De acuerdo al Decreto 1279 de 22, las especializaciones clínicas en medicina humana y odontología se asimilan a las maestrías.</t>
  </si>
  <si>
    <t>Becas maestría en Colombia otorgadas</t>
  </si>
  <si>
    <t>Becas maestría en el exterior otorgadas</t>
  </si>
  <si>
    <t>Becas maestría en áreas STEM otorgadas</t>
  </si>
  <si>
    <t>Becas maestría en universidades públicas otorgadas</t>
  </si>
  <si>
    <t>Becas maestría en universidades privadas otorgadas</t>
  </si>
  <si>
    <t>Becas maestría semipresencial en el exterior para docentes otorgadas</t>
  </si>
  <si>
    <t>Becas maestría semipresencial en Colombia para docentes otorgadas</t>
  </si>
  <si>
    <t>3902007</t>
  </si>
  <si>
    <t>Servicio de acceso a bibliografía especializada</t>
  </si>
  <si>
    <t>Bases de datos disponibles para consulta por actores del SNCTI</t>
  </si>
  <si>
    <t>3902008</t>
  </si>
  <si>
    <t>Servicio de apoyo para la vinculación de doctores a entidades del SNCTI</t>
  </si>
  <si>
    <t>Número de doctores</t>
  </si>
  <si>
    <t>Doctores vinculados</t>
  </si>
  <si>
    <t>3902009</t>
  </si>
  <si>
    <t>Servicio de apoyo para entrenamiento especializado para científicos investigadores</t>
  </si>
  <si>
    <t>Con este servicio se busca promover el entrenamiento en métodos y técnicas de investigación especializados y avanzados, así como los cursos de actualización científica para investigadores.</t>
  </si>
  <si>
    <t>Cursos sobre métodos y técnicas de investigación especializados y avanzados</t>
  </si>
  <si>
    <t>Cursos de actualización científica para investigadores</t>
  </si>
  <si>
    <t>3902010</t>
  </si>
  <si>
    <t>Servicio de articulación de oferta y demanda de doctores y entidades del SNCTI</t>
  </si>
  <si>
    <t>Doctores contactados</t>
  </si>
  <si>
    <t>Plataformas disponibles para la articulación</t>
  </si>
  <si>
    <t>Doctores disponibles en la plataforma</t>
  </si>
  <si>
    <t>Entidades registradas en la plataforma</t>
  </si>
  <si>
    <t>3902011</t>
  </si>
  <si>
    <t>Servicio prestados a los actores del Sistema Nacional de Ciencia, Tecnología e Innovación, respecto de su existencia  y clasificación. Estas dependen de la producción de resultados tangibles y verificables, fruto de proyectos y otras actividades de investigación convenientemente expresadas en un plan de acción (proyectos) debidamente formalizado.</t>
  </si>
  <si>
    <t>Número de investigadores</t>
  </si>
  <si>
    <t>Investigadores reconocidos</t>
  </si>
  <si>
    <t>Grupos de investigación reconocidos</t>
  </si>
  <si>
    <t>Centros de investigación reconocidos</t>
  </si>
  <si>
    <t>Revistas nacionales indexadas</t>
  </si>
  <si>
    <t>3902012</t>
  </si>
  <si>
    <t>Servicio de apoyo financiero a estancias posdoctorales</t>
  </si>
  <si>
    <t>Con este servicio se busca financiar la vinculación a proyectos de I+D+I, en instituciones del Sistema Nacional de Ciencia, Tecnología e Innovación de investigadores nacionales e internacionales que previamente hayan obtenido el título de doctor (PhD.).</t>
  </si>
  <si>
    <t>Número de estancias posdoctorales</t>
  </si>
  <si>
    <t xml:space="preserve">Estancias posdoctorales apoyadas para la vinculación a proyectos de I+D+i </t>
  </si>
  <si>
    <t>3902013</t>
  </si>
  <si>
    <t>Infraestructura para la investigación fortalecida</t>
  </si>
  <si>
    <t>Centros de investigación fortalecidos</t>
  </si>
  <si>
    <t>3901001</t>
  </si>
  <si>
    <t>Documentos de planeación de CTeI elaborados</t>
  </si>
  <si>
    <t>3901002</t>
  </si>
  <si>
    <t>Documentos de política</t>
  </si>
  <si>
    <t>Documentos d Políticas de CTeI formuladas</t>
  </si>
  <si>
    <t>Capacitaciones en el diseño y evaluación de políticas de CTeI</t>
  </si>
  <si>
    <t>Evaluaciones de resultado e impacto</t>
  </si>
  <si>
    <t>Estudios de informes de evaluación y seguimiento de políticas e instrumentos de CTeI</t>
  </si>
  <si>
    <t>Marco de evaluación de políticas y programas de CTeI</t>
  </si>
  <si>
    <t xml:space="preserve">Estudios  para planeación y formulación de políticas </t>
  </si>
  <si>
    <t>Documentos de políticas, estrategias y lineamientos de TI elaborados para CTeI</t>
  </si>
  <si>
    <t>3901003</t>
  </si>
  <si>
    <t>Servicio de gestión de la información de CTeI</t>
  </si>
  <si>
    <t>Bases de datos para la difusión de la CTI disponibles</t>
  </si>
  <si>
    <t>Publicaciones de datos para difusión y aplicación de CTeI realizadas</t>
  </si>
  <si>
    <t>3901004</t>
  </si>
  <si>
    <t>Servicio de cooperación internacional para la CTeI</t>
  </si>
  <si>
    <t>Número de acuerdos de cooperación</t>
  </si>
  <si>
    <t>Acuerdos de cooperación obtenidos</t>
  </si>
  <si>
    <t>Ferias  y  reuniones de ministros y altas autoridades de CTeI Realizadas</t>
  </si>
  <si>
    <t>Propuestas de Cooperación internacional Cofinanciados</t>
  </si>
  <si>
    <t>Proyectos de Cooperación Asesorados para la participación en Comisiones Mixtas de Cooperación Internacional en CT+I</t>
  </si>
  <si>
    <t>Cuotas a organismos internacionales para la cooperación en CTeI</t>
  </si>
  <si>
    <t>3901005</t>
  </si>
  <si>
    <t>Servicio de coordinación institucional</t>
  </si>
  <si>
    <t>3901006</t>
  </si>
  <si>
    <t>Servicio de divulgación</t>
  </si>
  <si>
    <t>Número de productos de comunicación</t>
  </si>
  <si>
    <t>Productos de comunicación de la CTeI  (por tipo de producto y/o por temática Y/o por población a la que va dirigida)</t>
  </si>
  <si>
    <t>Espacios en medios masivos de comunicación dedicados a temas de CTeI (por tipo de medio)</t>
  </si>
  <si>
    <t>Centros de Ciencia tipo Bioespacios construidos y dotados</t>
  </si>
  <si>
    <t>Centros de Ciencia tipo Espacios para las ciencias exactas, físicas, sociales y la tecnología construidos y dotados</t>
  </si>
  <si>
    <t>Centros de Ciencia tipo Espacios de Construcción Ciudadana en CTeI construidos y dotados</t>
  </si>
  <si>
    <t>Centros de Ciencia tipo Espacios Mixtos construidos y dotados</t>
  </si>
  <si>
    <t>Centros de Ciencia construidos y dotados</t>
  </si>
  <si>
    <t>3904005</t>
  </si>
  <si>
    <t>Servicio de apoyo financiero para el fomento de vocaciones científicas en CTeI</t>
  </si>
  <si>
    <t>Busca financiar iniciativas que promuevan el desarrollo, capacidades y habilidades de indagación, investigación e innovación en los niños y jóvenes. Las diferentes modalidades deberán seguir los lineamientos de los programas y estrategias nacionales.</t>
  </si>
  <si>
    <t>Número de niños y jóvenes</t>
  </si>
  <si>
    <t>Número de niños y jóvenes con vocaciones científicas fortalecidas</t>
  </si>
  <si>
    <t>Niños y  jóvenes que participan en programas que fomentan la cultura de la Ciencia, la Tecnología y la Innovación</t>
  </si>
  <si>
    <t>Grupos conformados por niños y  jóvenes vinculados a programas que fomentan la cultura de la Ciencia, la Tecnología y la Innovación apoyados</t>
  </si>
  <si>
    <t>Jóvenes que participan en semilleros de investigación o clubes de ciencia apoyados</t>
  </si>
  <si>
    <t>Jóvenes vinculados al Programa Jóvenes Investigadores e Innovadores</t>
  </si>
  <si>
    <t>Jóvenes vinculados al Programa Nexo Global</t>
  </si>
  <si>
    <t>Niños y jóvenes vinculados al Programa Ondas</t>
  </si>
  <si>
    <t>Grupos conformados por niños y jóvenes vinculados al Programa Ondas</t>
  </si>
  <si>
    <t>Grupos de investigación beneficiados con el Programa de Jóvenes Investigadores e Innovadores</t>
  </si>
  <si>
    <t>Niños que participan en semilleros de investigación o clubes de ciencia apoyados</t>
  </si>
  <si>
    <t>3904006</t>
  </si>
  <si>
    <t xml:space="preserve">Servicio para el fortalecimiento de capacidades institucionales para el fomento de vocación científica </t>
  </si>
  <si>
    <t>Busca el fortalecimiento de las capacidades institucionales a través de estrategias para el fomento de vocaciones científicas en los niños y jóvenes.</t>
  </si>
  <si>
    <t>Estrategias de fortalecimiento de capacidades institucionales en vocaciones científicas implementadas</t>
  </si>
  <si>
    <t>Semilleros o Clubes de ciencia creados</t>
  </si>
  <si>
    <t>Semilleros o Clubes de ciencia fortalecidos</t>
  </si>
  <si>
    <t>Maestros y maestras que participan en programas que fomentan la cultura de la la Ciencia, la Tecnología y la Innovación fortalecidos</t>
  </si>
  <si>
    <t>Instituciones educativas que participan en programas que fomentan la cultura de la Ciencia, la Tecnología y la Innovación fortalecidas</t>
  </si>
  <si>
    <t>Instituciones educativas vinculadas al Programa Ondas fortalecidas</t>
  </si>
  <si>
    <t>Maestros y maestras vinculados al Programa Ondas fortalecidos</t>
  </si>
  <si>
    <t>Estrategias de fortalecimiento de programas en Ciencia, Tecnología e Innovación que vinculan componentes de TIC apoyadas</t>
  </si>
  <si>
    <t xml:space="preserve">Pasantías o estancias de investigación para  jóvenes desarrolladas </t>
  </si>
  <si>
    <t>3904007</t>
  </si>
  <si>
    <t xml:space="preserve">Servicio de apoyo financiero para el fortalecimiento de capacidades institucionales  para el fomento de vocación científica </t>
  </si>
  <si>
    <t>Estrategias de apoyo financiero al fortalecimiento de capacidades institucionales implementadas</t>
  </si>
  <si>
    <t>Semilleros o Clubes de ciencia apoyados</t>
  </si>
  <si>
    <t>Maestros y maestras que participan en programas que fomentan la cultura de la la Ciencia, la Tecnología y la Innovación apoyados</t>
  </si>
  <si>
    <t>Instituciones educativas que participan en programas que fomentan la cultura de la la Ciencia, la Tecnología y la Innovación apoyadas</t>
  </si>
  <si>
    <t>Pasantías o estancias de investigación apoyadas</t>
  </si>
  <si>
    <t>3904009</t>
  </si>
  <si>
    <t>Servicio de apoyo a Diseños de ambientes de aprendizaje para Centros de Ciencia</t>
  </si>
  <si>
    <t>Corresponde a los productos relacionados a la etapa de preinversión como son guiones museológicos, guiones museográficos, estudio de servicios educativos, estudios de públicos y prototipos de interactivos.</t>
  </si>
  <si>
    <t>Número de ambientes</t>
  </si>
  <si>
    <t>Ambientes de aprendizaje de Centros de Ciencia diseñados</t>
  </si>
  <si>
    <t>Estudios de públicos de Centros de Ciencia elaborados</t>
  </si>
  <si>
    <t>Estrategias de comunicaciones de Centros de Ciencia diseñadas</t>
  </si>
  <si>
    <t>Servicios educativos para Centros de Ciencia diseñados</t>
  </si>
  <si>
    <t>Guiones museológicos de Centros de Ciencia elaborados</t>
  </si>
  <si>
    <t>Guiones museográficos de Centros de Ciencia elaborados</t>
  </si>
  <si>
    <t>Estudios de equipamiento científico de Centros de Ciencia elaborados</t>
  </si>
  <si>
    <t>Materiales pedagógicos de Centros de Ciencia diseñados</t>
  </si>
  <si>
    <t>Estudios de equipamiento museal de Centros de Ciencia elaborados</t>
  </si>
  <si>
    <t>Prototipos de interactivos de Centros de Ciencia elaborados</t>
  </si>
  <si>
    <t>3904010</t>
  </si>
  <si>
    <t>Servicio de apoyo para la elaboración de Documentos de planeación para Centros de Ciencia</t>
  </si>
  <si>
    <t>Incluye la puesta en marcha de modelo de sostenibilidad, plan de operaciones, planeación estratégica y estructura organizacional.</t>
  </si>
  <si>
    <t xml:space="preserve">Documentos de planeación de Centros de Ciencia elaborados y ejecutados </t>
  </si>
  <si>
    <t>Modelos de sostenibilidad de Centros de Ciencia elaborados</t>
  </si>
  <si>
    <t>Planes operativos de Centros de Ciencia elaborados</t>
  </si>
  <si>
    <t>Planes estratégicos de Centros de Ciencia elaborados</t>
  </si>
  <si>
    <t>Planes de gestión de Centros de Ciencia ejecutados</t>
  </si>
  <si>
    <t>Modelos de sostenibilidad de Centros de Ciencia ejecutados</t>
  </si>
  <si>
    <t>Planes operativo de Centros de Ciencia ejecutados</t>
  </si>
  <si>
    <t>Planes estratégico de Centros de Ciencia ejecutados</t>
  </si>
  <si>
    <t xml:space="preserve">Planes de gestión de Centros de Ciencia elaborados </t>
  </si>
  <si>
    <t>3904013</t>
  </si>
  <si>
    <t>Servicios de Educación en Centros de ciencia</t>
  </si>
  <si>
    <t xml:space="preserve">Incluye las actividades, oferta educativa y ambientes de aprendizaje en funcionamiento como servicios de los Centros de Ciencia. </t>
  </si>
  <si>
    <t xml:space="preserve">Actividades de Educación en Centros de Ciencia implementadas </t>
  </si>
  <si>
    <t>Previsitas a Centros de Ciencia por parte de maestros realizadas</t>
  </si>
  <si>
    <t>Voluntarios de Centros de Ciencia formados</t>
  </si>
  <si>
    <t>Actividades de Oferta educativa dirigida a niños y jóvenes realizadas</t>
  </si>
  <si>
    <t>Actividades de Oferta educativa dirigida a adultos realizadas</t>
  </si>
  <si>
    <t>Actividades de Oferta educativa dirigida a personas mayores realizadas</t>
  </si>
  <si>
    <t>Actividades de oferta educativa para personas con necesidades educativas especiales realizadas</t>
  </si>
  <si>
    <t>Exposiciones permanentes realizadas</t>
  </si>
  <si>
    <t>Exposiciones itinerantes realizadas</t>
  </si>
  <si>
    <t>Exposiciones temporales realizadas</t>
  </si>
  <si>
    <t>Unidades itinerantes en operación</t>
  </si>
  <si>
    <t>3904014</t>
  </si>
  <si>
    <t>Centros de Ciencia reconocidos como actores del Sistema Nacional de Ciencia, Tecnología e Innovación a través de la Ventanilla Abierta.</t>
  </si>
  <si>
    <t>Centros de ciencia reconocidos</t>
  </si>
  <si>
    <t>3904015</t>
  </si>
  <si>
    <t>Servicios de apoyo financiero para el fortalecimiento de la participación ciudadana en Ciencia, Tecnología e Innovación</t>
  </si>
  <si>
    <t>Busca financiar o cofinanciar proyectos que fomenten la participación ciudadana para fortalecer capacidades y la toma de decisiones en ciencia, tecnología e innovación (CTeI) en la sociedad.</t>
  </si>
  <si>
    <t>Estrategias de fomento de la participación ciudadana en ciencia, tecnología e innovación financiadas</t>
  </si>
  <si>
    <t>Estrategias de fomento de la participación ciudadana en ciencia, tecnología e innovación cofinanciadas</t>
  </si>
  <si>
    <t>3904016</t>
  </si>
  <si>
    <t>Servicios para fortalecer la participación ciudadana en Ciencia, Tecnología e Innovación</t>
  </si>
  <si>
    <t xml:space="preserve">Contempla la generación de estrategias para la discusión, reflexión y participación entre investigadores, ciudadanos, entidades y actores del SNCTeI, para fortalecer las capacidades de la sociedad en la toma de decisiones sobre CTeI y en la resolución de conflictos mediante la aplicación de conocimientos científico-tecnológicos. </t>
  </si>
  <si>
    <t>Estrategias de fomento de la participación ciudadana en ciencia, tecnología e innovación implementadas</t>
  </si>
  <si>
    <t>Eventos de fomento de la participación ciudadana en ciencia, tecnología e innovación realizados</t>
  </si>
  <si>
    <t>Proyectos de ciencia, tecnología e innovación con comunidades realizados</t>
  </si>
  <si>
    <t>Eventos sobre política científica y tecnológica realizados</t>
  </si>
  <si>
    <t>Documentos de ciencia, tecnología e innovación colaborativos realizados</t>
  </si>
  <si>
    <t>Actores del sector privado participantes</t>
  </si>
  <si>
    <t>Actores del sector social participantes</t>
  </si>
  <si>
    <t>Acuerdos participativos implementados</t>
  </si>
  <si>
    <t>Actores del sector gubernamental participantes</t>
  </si>
  <si>
    <t>Actores del sector educativo participantes</t>
  </si>
  <si>
    <t>Actores del Sistema Nacional de Ciencia Tecnología e Innovación participantes</t>
  </si>
  <si>
    <t>3904017</t>
  </si>
  <si>
    <t>Servicios de apoyo financiero para la comunicación con enfoque en Ciencia Tecnología y Sociedad</t>
  </si>
  <si>
    <t xml:space="preserve">Busca financiar o cofinanciar el diseño e implementación de estrategias de comunicación de la ciencia y el desarrollo de contenidos con enfoque en Ciencia, Tecnología y Sociedad. </t>
  </si>
  <si>
    <t>Estrategias de comunicación con enfoque en ciencia, tecnología y sociedad financiadas</t>
  </si>
  <si>
    <t>Estrategias con enfoque en Ciencia, Tecnología y Sociedad cofinanciadas</t>
  </si>
  <si>
    <t>Contenidos con enfoque en Ciencia, Tecnología y Sociedad cofinanciados</t>
  </si>
  <si>
    <t>Contenidos con enfoque en Ciencia, Tecnología y Sociedad financiados</t>
  </si>
  <si>
    <t>3904018</t>
  </si>
  <si>
    <t>Servicios de comunicación con enfoque en Ciencia Tecnología y Sociedad</t>
  </si>
  <si>
    <t xml:space="preserve">Contempla el diseño e implementación de estrategias de comunicación de la ciencia y el desarrollo de contenidos con enfoque en Ciencia, Tecnología y Sociedad. </t>
  </si>
  <si>
    <t>Estrategias de comunicación con enfoque en ciencia, tecnología y sociedad implementadas</t>
  </si>
  <si>
    <t>Contenidos multiformato con enfoque en Apropiación Social de la Ciencia, la Tecnología e Innovación producidos</t>
  </si>
  <si>
    <t>Contenidos multiformato con enfoque en divulgación y difusión de la ciencia producidos</t>
  </si>
  <si>
    <t>Espacios digitales para la comunicación de la ciencia, la tecnología y la innovación desarrollados</t>
  </si>
  <si>
    <t>Espacios presenciales para la comunicación de la ciencia, la tecnología y la innovación organizados</t>
  </si>
  <si>
    <t>Publicaciones en plataformas digitales para la comunicación de la ciencia, la tecnología y la innovación realizadas</t>
  </si>
  <si>
    <t>Publicaciones en medios impresos para la comunicación de la ciencia, la tecnología y la innovación realizadas</t>
  </si>
  <si>
    <t>Emisiones en radio y televisión de contenidos en comunicación de la ciencia, la tecnología y la innovación realizadas</t>
  </si>
  <si>
    <t xml:space="preserve">Reconocimientos a la generación, circulación y uso de la ciencia, tecnología e innovación otorgados </t>
  </si>
  <si>
    <t>Juguetes, juegos o videojuegos para la comunicación de la ciencia, tecnología e innovación producidos</t>
  </si>
  <si>
    <t>3904019</t>
  </si>
  <si>
    <t>Servicios de apoyo financiero para el fortalecimiento de procesos de intercambio y transferencia del conocimiento</t>
  </si>
  <si>
    <t>Busca financiar o cofinanciar iniciativas que permitan la efectiva integración de conocimiento científico-tecnológico y de la innovación en contextos sociales específicos, contribuyendo a su desarrollo.</t>
  </si>
  <si>
    <t>Estrategias de intercambio de conocimientos científico-tecnológico y de la innovación con otros saberes financiadas</t>
  </si>
  <si>
    <t>Estrategias de intercambio de conocimientos científico-tecnológicos y de la innovación con otros saberes cofinanciadas</t>
  </si>
  <si>
    <t>3904020</t>
  </si>
  <si>
    <t>Servicios de apoyo para el fortalecimiento de procesos de intercambio y transferencia del conocimiento</t>
  </si>
  <si>
    <t>Contempla el diseño e implementación de iniciativas que permitan la efectiva integración de conocimiento científico-tecnológico y de la innovación en contextos sociales específicos, contribuyendo a su desarrollo.</t>
  </si>
  <si>
    <t>Estrategias de intercambio de conocimiento científico-tecnológico con otros saberes implementados</t>
  </si>
  <si>
    <t>Diseños de soluciones científico-tecnológicas colaborativos realizados</t>
  </si>
  <si>
    <t>Prototipos de soluciones científico-tecnológicas colaborativos desarrollados</t>
  </si>
  <si>
    <t xml:space="preserve">Soluciones científico-tecnológicas colaborativas implementadas </t>
  </si>
  <si>
    <t>Metodologías pedagógicas para el fomento de la ciencia, la tecnología y la innovación implementadas</t>
  </si>
  <si>
    <t>Materiales físicos y virtuales pedagógicos para el fomento de la ciencia, la tecnología y la innovación realizados</t>
  </si>
  <si>
    <t>Materiales metodológicos del Programa Ondas reproducidos</t>
  </si>
  <si>
    <t>Procesos de formación de capacidades en Apropiación Social de la Ciencia, Tecnología e Innovación realizados</t>
  </si>
  <si>
    <t xml:space="preserve">Ponencias sobre experiencias en Cultura y Apropiación Social de la Ciencia Tecnología e Innovación realizadas </t>
  </si>
  <si>
    <t>Ponencias en eventos de ciencia, tecnología e innovación realizadas</t>
  </si>
  <si>
    <t>Eventos de reflexión y diálogo en áreas relacionadas con cultura y apropiación social de CTeI realizados</t>
  </si>
  <si>
    <t>3904021</t>
  </si>
  <si>
    <t>Servicios de apoyo para la Gestión del Conocimiento en Cultura y Apropiación Social de la Ciencia, la Tecnología y la Innovación</t>
  </si>
  <si>
    <t>Comprende el diseño e implementación de estrategias  para la gestión del conocimiento en cultura y apropiación social de CTeI, que incluye la documentación, reflexión, seguimiento y evaluación de procesos realizados para acercar y propiciar la interacción de la CTeI con la sociedad</t>
  </si>
  <si>
    <t>Estrategias de gestión del conocimiento en cultura y apropiación social de ciencia tecnología e innovación realizados</t>
  </si>
  <si>
    <t>Encuestas de percepción de Ciencia, Tecnología e Innovación realizadas</t>
  </si>
  <si>
    <t>Experiencias en fortalecimiento de la Cultura en Ciencia, Tecnología e Innovación documentadas</t>
  </si>
  <si>
    <t>Experiencias en Apropiación Social de Ciencia, Tecnología e Innovación documentadas</t>
  </si>
  <si>
    <t>Evaluaciones de resultados sobre la implementación de estrategias que promueven la Cultura y la Apropiación social de la Ciencia, la Tecnología y la Innovación realizadas</t>
  </si>
  <si>
    <t>Evaluaciones de impacto sobre la implementación de estrategias que promueven la Cultura y la Apropiación social de la Ciencia, la Tecnología y la Innovación realizadas</t>
  </si>
  <si>
    <t>Documentos sobre Cultura o Apropiación Social de Ciencia, Tecnología e Innovación publicados</t>
  </si>
  <si>
    <t>Artículos de reflexión o nuevo conocimiento sobre Cultura y Apropiación Social de CTeI publicados</t>
  </si>
  <si>
    <t>Artículos científicos en los que participa un joven investigador socializados</t>
  </si>
  <si>
    <t>Documentos sobre cultura y apropiación social de CTeI ingresados en repositorios digitales para el acceso abierto</t>
  </si>
  <si>
    <t>3904022</t>
  </si>
  <si>
    <t>Servicios de apoyo financiero para la Gestión del Conocimiento en Cultura y Apropiación Social de la Ciencia, la Tecnología y la Innovación</t>
  </si>
  <si>
    <t>Busca financiar o cofinanciar acciones para el seguimiento, evaluación y mejora en el marco de procesos de Apropiación Social de la Ciencia</t>
  </si>
  <si>
    <t>Estrategias de gestión del conocimiento en cultura y apropiación social de la ciencia tecnología e innovación</t>
  </si>
  <si>
    <t>Procesos de Gestión del Conocimiento en Ciencia Tecnología e innovación cofinanciados</t>
  </si>
  <si>
    <t>Encuestas de percepción de Ciencia, Tecnología e Innovación financiadas</t>
  </si>
  <si>
    <t>Evaluaciones de procesos en Apropiación Social de la Ciencia, Tecnología e Innovación financiadas</t>
  </si>
  <si>
    <t>3904023</t>
  </si>
  <si>
    <t>Servicios de apoyo para el fomento de la apropiación social de la CTeI</t>
  </si>
  <si>
    <t>Contempla el número de personas sensibilizadas y el grado de sensibilización que han tenido las personas dentro de un proceso de ASCTI.</t>
  </si>
  <si>
    <t>3999044</t>
  </si>
  <si>
    <t>3999009</t>
  </si>
  <si>
    <t>3999010</t>
  </si>
  <si>
    <t>3999011</t>
  </si>
  <si>
    <t>3999012</t>
  </si>
  <si>
    <t>3999013</t>
  </si>
  <si>
    <t>3999014</t>
  </si>
  <si>
    <t>3999015</t>
  </si>
  <si>
    <t>3999016</t>
  </si>
  <si>
    <t>3904024</t>
  </si>
  <si>
    <t>Servicio de apoyo para el fomento de las vocaciones científicas en CTeI</t>
  </si>
  <si>
    <t>Número de niños, adolescentes y jóvenes</t>
  </si>
  <si>
    <t>Niños, adolescentes y jóvenes con vocaciones científicas fortalecidas</t>
  </si>
  <si>
    <t>Niños y jóvenes que participan en programas que fomentan la cultura de la Ciencia, la Tecnología y la Innovación</t>
  </si>
  <si>
    <t>Grupos conformados por niños, adolescentes y  jóvenes vinculados a programas que fomentan la cultura de la Ciencia, la Tecnología y la Innovación apoyados</t>
  </si>
  <si>
    <t>Niños, adolescentes y jóvenes vinculados al Programa Ondas</t>
  </si>
  <si>
    <t>Grupos conformados por niños, adolescentes y jóvenes vinculados al Programa Ondas</t>
  </si>
  <si>
    <t>3903009</t>
  </si>
  <si>
    <t>Servicio de información para la innovación empresarial</t>
  </si>
  <si>
    <t xml:space="preserve">Sistema de información para la innovación empresarial en operación </t>
  </si>
  <si>
    <t>Centros de Ciencia dotados con material pedagógico</t>
  </si>
  <si>
    <t>Centros de Ciencia dotados con dispositivos tecnológicos</t>
  </si>
  <si>
    <t>Centros de Ciencia dotados con mobiliario</t>
  </si>
  <si>
    <t>Centros de Ciencia Fortalecidos y dotados</t>
  </si>
  <si>
    <t>Ambientes de aprendizaje de Centros de Ciencia construidos</t>
  </si>
  <si>
    <t>Centros de Ciencia tipo Bioespacios fortalecidos y dotados</t>
  </si>
  <si>
    <t>Centros de Ciencia tipo Espacios para las ciencias exactas, físicas, sociales y la tecnología fortalecidos y dotados</t>
  </si>
  <si>
    <t>Centros de Ciencia tipo Espacios de Construcción Ciudadana en CTeI fortalecidos y dotados</t>
  </si>
  <si>
    <t>Centros de Ciencia tipo  Espacios Mixtos fortalecidos y dotados</t>
  </si>
  <si>
    <t>3904008</t>
  </si>
  <si>
    <t>Estudios y diseños para Centros de Ciencia</t>
  </si>
  <si>
    <t>Corresponde a los productos relacionados a la etapa de preinversión en infraestructura, como son estudios de factibilidad, diseños arquitectónicos, planos, estudios de suelos y otros estudios y/o instrumentos similares.</t>
  </si>
  <si>
    <t xml:space="preserve">Estudios y diseños de Centros de Ciencia elaborados </t>
  </si>
  <si>
    <t>Diseños de Centros de Ciencia elaborados</t>
  </si>
  <si>
    <t>Estudios de factibilidad elaborados</t>
  </si>
  <si>
    <t>Estudios especializados para Bioespacios elaborados</t>
  </si>
  <si>
    <t>Estudios especializados para Espacios para las ciencias exactas, físicas, sociales y la tecnología elaborados</t>
  </si>
  <si>
    <t>Estudios especializados para Espacios de Construcción Ciudadana en ciencia, tecnología e innovación elaborados</t>
  </si>
  <si>
    <t>Estudios especializados para Espacios Mixtos elaborados</t>
  </si>
  <si>
    <t>Centros de Ciencia ampliados</t>
  </si>
  <si>
    <t>Centros de Ciencia modificados</t>
  </si>
  <si>
    <t>Centros de Ciencia con reforzamiento estructural</t>
  </si>
  <si>
    <t>3902014</t>
  </si>
  <si>
    <t>3999052</t>
  </si>
  <si>
    <t>3999053</t>
  </si>
  <si>
    <t>3999054</t>
  </si>
  <si>
    <t>3999055</t>
  </si>
  <si>
    <t>3999056</t>
  </si>
  <si>
    <t>3999058</t>
  </si>
  <si>
    <t>3999059</t>
  </si>
  <si>
    <t>3903006</t>
  </si>
  <si>
    <t>Servicio de apoyo para la deducción tributaria</t>
  </si>
  <si>
    <t>Servicio derivados de una serie de estímulos al desarrollo científico, tecnológico y a la innovación,que se reconocen como requisito fundamental para superar el atraso del país.</t>
  </si>
  <si>
    <t>Porcentaje de asignación</t>
  </si>
  <si>
    <t>Asignación del cupo de beneficios tributarios de deducción por inversión y donación</t>
  </si>
  <si>
    <t>Nivel de Satisfacción  de los usuarios del sector CTeI en la prestación de servicios tecnológicos</t>
  </si>
  <si>
    <t>Indice de gobierno en línea</t>
  </si>
  <si>
    <t>40</t>
  </si>
  <si>
    <t>4003019</t>
  </si>
  <si>
    <t>4003020</t>
  </si>
  <si>
    <t>4003015</t>
  </si>
  <si>
    <t>4003016</t>
  </si>
  <si>
    <t>4003017</t>
  </si>
  <si>
    <t>4003018</t>
  </si>
  <si>
    <t>4002021</t>
  </si>
  <si>
    <t>Parques construidos</t>
  </si>
  <si>
    <t>Metros cuadrados de parques</t>
  </si>
  <si>
    <t>4002022</t>
  </si>
  <si>
    <t>Parques mantenidos</t>
  </si>
  <si>
    <t>4002023</t>
  </si>
  <si>
    <t>Parques mejorados</t>
  </si>
  <si>
    <t>4002024</t>
  </si>
  <si>
    <t>Parques ampliados</t>
  </si>
  <si>
    <t>4002025</t>
  </si>
  <si>
    <t>Zonas verdes adecuadas</t>
  </si>
  <si>
    <t>Metros cuadrados de zonas verdes</t>
  </si>
  <si>
    <t>4002026</t>
  </si>
  <si>
    <t>Zonas verdes mantenidas</t>
  </si>
  <si>
    <t>4002030</t>
  </si>
  <si>
    <t>Plazas construidas</t>
  </si>
  <si>
    <t>Metros cuadrados de plazas</t>
  </si>
  <si>
    <t>4002031</t>
  </si>
  <si>
    <t>Plazas mantenidas</t>
  </si>
  <si>
    <t>4002032</t>
  </si>
  <si>
    <t>Plazas mejoradas</t>
  </si>
  <si>
    <t>4002033</t>
  </si>
  <si>
    <t>Plazas ampliadas</t>
  </si>
  <si>
    <t>4002020</t>
  </si>
  <si>
    <t>Espacio publico adecuado</t>
  </si>
  <si>
    <t>Mejoramiento, ampliación y/o mantenimiento de los elementos constitutivos y complementarios del espacio público contenidos en el Decreto 1504 de 1998</t>
  </si>
  <si>
    <t>Metros cuadrados de espacio publico</t>
  </si>
  <si>
    <t>4002019</t>
  </si>
  <si>
    <t>Espacio publico construido</t>
  </si>
  <si>
    <t>Construcción de obras de infraestructura que intervienen los elementos constitutivos y complementarios del espacio público contenidos en el Decreto 1504 de 1998</t>
  </si>
  <si>
    <t>4001001</t>
  </si>
  <si>
    <t>4001002</t>
  </si>
  <si>
    <t>Servicio de asistencia técnica en proyectos de Vivienda</t>
  </si>
  <si>
    <t>4001003</t>
  </si>
  <si>
    <t>Servicio de educación informal en la implementación de la política de vivienda</t>
  </si>
  <si>
    <t>4001004</t>
  </si>
  <si>
    <t>Documentos de planeación en política de vivienda elaborados</t>
  </si>
  <si>
    <t>4001005</t>
  </si>
  <si>
    <t>Documentos normativos en política de vivienda elaborados</t>
  </si>
  <si>
    <t>4001006</t>
  </si>
  <si>
    <t>Documentos de lineamientos técnicos en política de vivienda elaborados</t>
  </si>
  <si>
    <t>4001007</t>
  </si>
  <si>
    <t>Servicio de saneamiento y titulación de bienes fiscales</t>
  </si>
  <si>
    <t>Número de bienes fiscales</t>
  </si>
  <si>
    <t>Bienes fiscales saneados y titulados</t>
  </si>
  <si>
    <t>4001008</t>
  </si>
  <si>
    <t>Servicio de apoyo financiero para compra de vivienda de interés social urbana</t>
  </si>
  <si>
    <t>Financiación para compra de Vivienda (subsidio)</t>
  </si>
  <si>
    <t>Número de hogares</t>
  </si>
  <si>
    <t>Hogares beneficiados con subsidios para compra de vivienda de interés social urbana</t>
  </si>
  <si>
    <t>Subsidios para compra de vivienda de interés social urbana entregados</t>
  </si>
  <si>
    <t>4001009</t>
  </si>
  <si>
    <t>Servicio de apoyo financiero para mejoramiento de vivienda de interés social urbana</t>
  </si>
  <si>
    <t>Financiación para mejoramiento de Vivienda (subsidio)</t>
  </si>
  <si>
    <t>Hogares beneficiados con subsidios para mejoramiento de vivienda de interés social</t>
  </si>
  <si>
    <t>Subsidios para mejoramiento de vivienda de interés social urbana entregados</t>
  </si>
  <si>
    <t>4001010</t>
  </si>
  <si>
    <t>Servicio de apoyo financiero para construcción de vivienda de interés social urbana en sitio propio</t>
  </si>
  <si>
    <t>Financiación para construcción de Vivienda en sitio propio (subsidio)</t>
  </si>
  <si>
    <t>Hogares beneficiados con subsidios para construcción de vivienda de interés social urbana en sitio propio</t>
  </si>
  <si>
    <t>Subsidios para construcción de vivienda de interés social urbana en sitio propio entregados</t>
  </si>
  <si>
    <t>4001011</t>
  </si>
  <si>
    <t>Servicio de apoyo financiero para compra de vivienda de Interés Prioritario urbana</t>
  </si>
  <si>
    <t>Hogares beneficiados con subsidios para compra de vivienda de interés prioritario urbana</t>
  </si>
  <si>
    <t>Subsidios para compra de vivienda de interés prioritario urbana entregados</t>
  </si>
  <si>
    <t>4001012</t>
  </si>
  <si>
    <t>Servicio de apoyo financiero para mejoramiento de vivienda de Interés Prioritario urbana</t>
  </si>
  <si>
    <t>Hogares beneficiados con subsidios de mejoramiento de vivienda de interés prioritario urbana</t>
  </si>
  <si>
    <t>Subsidios para mejoramiento de vivienda de interés prioritario urbana entregados</t>
  </si>
  <si>
    <t>4001013</t>
  </si>
  <si>
    <t>Servicio de apoyo financiero para construcción de vivienda de Interés Prioritario urbana en sitio propio</t>
  </si>
  <si>
    <t>Hogares beneficiados con subsidios para construcción de vivienda de interés prioritario urbana en sitio propio</t>
  </si>
  <si>
    <t>Subsidios para construcción de vivienda de interés prioritario urbana en sitio propio entregados</t>
  </si>
  <si>
    <t>4001014</t>
  </si>
  <si>
    <t>Viviendas de Interés Social urbanas construidas</t>
  </si>
  <si>
    <t>Número de viviendas de interés social urbanas</t>
  </si>
  <si>
    <t>4001015</t>
  </si>
  <si>
    <t>Viviendas de Interés Social urbanas mejoradas</t>
  </si>
  <si>
    <t>4001016</t>
  </si>
  <si>
    <t>Viviendas de Interés Social urbanas construidas en sitio propio</t>
  </si>
  <si>
    <t>4001017</t>
  </si>
  <si>
    <t>Viviendas de Interés Prioritario urbanas construidas</t>
  </si>
  <si>
    <t>Número de viviendas de interés prioritario urbanas</t>
  </si>
  <si>
    <t>4001018</t>
  </si>
  <si>
    <t>Viviendas de Interés Prioritario urbanas mejoradas</t>
  </si>
  <si>
    <t>4001019</t>
  </si>
  <si>
    <t>Viviendas de Interés Prioritario urbanas construidas en sitio propio</t>
  </si>
  <si>
    <t>4002001</t>
  </si>
  <si>
    <t>Servicios de asistencia técnica en planificación urbana y ordenamiento territorial</t>
  </si>
  <si>
    <t>Asistencia técnica en formulación, revisión, ajuste, evaluación y/o implementación de planes de ordenamiento territorial (Para municipios: POT, PBOT y EOT), plan de ordenamiento Departamental o plan Metropolitano de ordenamiento territorial.</t>
  </si>
  <si>
    <t>Entidades municipales asistidas técnicamente</t>
  </si>
  <si>
    <t>Entidades departamentales asistidas técnicamente</t>
  </si>
  <si>
    <t>Entidades metropolitanas asistidas técnicamente</t>
  </si>
  <si>
    <t>Municipios asistidos en revisión de POT</t>
  </si>
  <si>
    <t>Entidades territoriales asistidas técnicamente para la incorporación del componente de prevención y mitigación de riesgos en los POT</t>
  </si>
  <si>
    <t>Municipios capacitados en la elaboración del inventario de asentamientos en zonas de alto riesgo</t>
  </si>
  <si>
    <t>4002002</t>
  </si>
  <si>
    <t>Servicio de asistencia técnica en Mejoramiento integral de barrios</t>
  </si>
  <si>
    <t>4002003</t>
  </si>
  <si>
    <t>4002004</t>
  </si>
  <si>
    <t>Servicio de asistencia técnica en Espacio publico</t>
  </si>
  <si>
    <t>4002005</t>
  </si>
  <si>
    <t>Servicio de asistencia técnica en Instrumentos de gestión y financiación</t>
  </si>
  <si>
    <t>4002006</t>
  </si>
  <si>
    <t>Servicio de educación informal en planes de desarrollo urbano y ordenamiento territorial</t>
  </si>
  <si>
    <t>Capacitaciones  en formulación, revisión, ajuste, evaluación y/o implementación de planes de ordenamiento territorial (Para municipios: POT, PBOT y esquema de ordenamiento territorial), plan de ordenamiento Departamental o plan Metropolitano de ordenamiento territorial.</t>
  </si>
  <si>
    <t>4002007</t>
  </si>
  <si>
    <t>Servicio de educación informal en mejoramiento integral de barrios</t>
  </si>
  <si>
    <t>4002008</t>
  </si>
  <si>
    <t>4002009</t>
  </si>
  <si>
    <t>Servicio de educación informal en Operaciones urbanas especiales</t>
  </si>
  <si>
    <t>Capacitación  en temas de Renovación urbana, planes parciales, macro proyectos.</t>
  </si>
  <si>
    <t>4002010</t>
  </si>
  <si>
    <t>Servicio de educación informal en Espacio publico</t>
  </si>
  <si>
    <t>4002011</t>
  </si>
  <si>
    <t>Servicio de educación informal en Instrumentos de gestión y financiación</t>
  </si>
  <si>
    <t>4002012</t>
  </si>
  <si>
    <t>Servicio de apoyo financiero en planes de desarrollo urbano y ordenamiento territorial</t>
  </si>
  <si>
    <t>Financiación o Cofinanciación para formulación, revisión, ajuste, evaluación y/o implementación de planes de ordenamiento territorial (Para municipios: POT, PBOT y esquema de ordenamiento territorial), plan de ordenamiento Departamental o plan Metropolitano de ordenamiento territorial.</t>
  </si>
  <si>
    <t>Planes de desarrollo urbano y ordenamiento territorial financiados</t>
  </si>
  <si>
    <t>4002013</t>
  </si>
  <si>
    <t>Servicio de apoyo financiero para el Mejoramiento integral de barrios</t>
  </si>
  <si>
    <t>Financiación o cofinanciación para el mejoramiento integral de barrios</t>
  </si>
  <si>
    <t>Proyectos apoyados financieramente en Mejoramiento Integral de Barrios</t>
  </si>
  <si>
    <t>4002014</t>
  </si>
  <si>
    <t>Servicio de apoyo financiero en Operaciones urbanas especiales</t>
  </si>
  <si>
    <t>Financiación o cofinanciación de proyectos de Renovación urbana, planes parciales, macro proyectos.</t>
  </si>
  <si>
    <t>Proyectos apoyados financieramente en Operaciones urbanas especiales</t>
  </si>
  <si>
    <t>4002015</t>
  </si>
  <si>
    <t>Documentos de lineamientos técnicos de Ordenamiento Territorial generados</t>
  </si>
  <si>
    <t>4002016</t>
  </si>
  <si>
    <t>Documentos de planeación en Ordenamiento Territorial implementados</t>
  </si>
  <si>
    <t>Documentos de planeación de la etapa de alistamiento y diagnóstico del Plan de Ordenamiento Departamental elaborados</t>
  </si>
  <si>
    <t>Documentos de formulación del Plan de Ordenamiento Departamental elaborados</t>
  </si>
  <si>
    <t>Estrategia de Gobernanza, Coordinación, Armonización  y Conciliación del Plan de Ordenamiento Departamental diseñada e implementada</t>
  </si>
  <si>
    <t>4003002</t>
  </si>
  <si>
    <t>4003003</t>
  </si>
  <si>
    <t>Servicio de educación informal en Formulación, evaluación y monitoreo de planes, programas y proyectos de Agua Potable y Saneamiento Básico</t>
  </si>
  <si>
    <t>Eventos de capacitación y socialización realizados en planes, programas y proyectos de Agua Potable y Saneamiento Básico</t>
  </si>
  <si>
    <t>4003004</t>
  </si>
  <si>
    <t>Servicio de educación informal en regulación de Agua Potable y Saneamiento Básico</t>
  </si>
  <si>
    <t>Capacitaciones en temas regulatorios realizadas</t>
  </si>
  <si>
    <t>4003005</t>
  </si>
  <si>
    <t>Documentos normativos en regulación de Agua potable y saneamiento básico elaborados</t>
  </si>
  <si>
    <t>4003006</t>
  </si>
  <si>
    <t>Documentos de planeación en políticas de Agua Potable y Saneamiento Básico elaborados</t>
  </si>
  <si>
    <t>4003007</t>
  </si>
  <si>
    <t>Servicio de divulgación en regulación de Agua Potable y Saneamiento Básico</t>
  </si>
  <si>
    <t>Eventos de divulgación en temas regulatorios realizados</t>
  </si>
  <si>
    <t>4003008</t>
  </si>
  <si>
    <t>Servicio de apoyo financiero a los planes, programas y proyectos de Agua Potable y Saneamiento Básico</t>
  </si>
  <si>
    <t>Financiación o Cofinanciación a planes, programas y proyectos relacionados con Agua Potable y Saneamiento Básico</t>
  </si>
  <si>
    <t>Proyectos de acueducto, alcantarillado y aseo apoyados financieramente</t>
  </si>
  <si>
    <t>Proyectos de aguas residuales apoyados financieramente</t>
  </si>
  <si>
    <t>4003010</t>
  </si>
  <si>
    <t>Servicio de Aseo</t>
  </si>
  <si>
    <t>Usuarios con acceso al servicio de aseo</t>
  </si>
  <si>
    <t>Municipios con vehículos de recolección de residuos solidos</t>
  </si>
  <si>
    <t>4003011</t>
  </si>
  <si>
    <t>Servicio de monitoreo del uso de los recursos del Sistema General de Participaciones (SGP) - Agua Potable y Saneamiento Básico</t>
  </si>
  <si>
    <t>Informes de monitoreo Elaborados del uso de los recursos del Sistema General de Participaciones - Agua Potable y Saneamiento Básico</t>
  </si>
  <si>
    <t xml:space="preserve">Personas beneficiadas con proyectos que mejoran provisión, calidad y/o continuidad de los Servicio de alcantarillado </t>
  </si>
  <si>
    <t>4003012</t>
  </si>
  <si>
    <t>Soluciones de disposición final de residuos solidos construidas</t>
  </si>
  <si>
    <t>Sitios dispuestos para disponer los residuos solidos recolectados en una zona</t>
  </si>
  <si>
    <t>Paradero construido</t>
  </si>
  <si>
    <t>4003027</t>
  </si>
  <si>
    <t>Servicios de apoyo financiero para proyectos de conexiones intradomiciliarias y/o agua y saneamiento en casa</t>
  </si>
  <si>
    <t>Financiación o cofinanciación para fomentar el acceso a los servicios públicos domiciliarios de acueducto y alcantarillado, mediante la construcción o mejoramiento de las conexiones intradomiciliarias y domiciliarias.</t>
  </si>
  <si>
    <t>Número de Conexiones Intradomiciliarias apoyadas financieramente</t>
  </si>
  <si>
    <t>Conexiones Intradomiciliarias apoyadas financieramente</t>
  </si>
  <si>
    <t>4003029</t>
  </si>
  <si>
    <t>Servicios de gestión para la instrumentación técnica y normativa en agua potable y saneamiento básico</t>
  </si>
  <si>
    <t xml:space="preserve">Operaciones, acciones y/o trámites realizados para formular, estructurar y desarrollar los instrumentos técnicos y normativos que requiere el sector de Agua Potable y Saneamiento Básico para lograr los cometidos institucionales . </t>
  </si>
  <si>
    <t>Número de instrumentos normativos</t>
  </si>
  <si>
    <t>Instrumentos normativos proyectados</t>
  </si>
  <si>
    <t>4002018</t>
  </si>
  <si>
    <t>Servicios de gestión para la elaboración de instrumentos para el desarrollo urbano y territorial</t>
  </si>
  <si>
    <t>Mediante este producto se realiza la formulación y diseño de políticas, normas, procesos, procedimientos y demás instrumentos técnicos y normativos, para orientar la planificación, gestión, financiación e implementación de temas relacionados con el desarrollo urbano y territorial.</t>
  </si>
  <si>
    <t>Instrumentos normativos formulados</t>
  </si>
  <si>
    <t>Estudios e investigaciones para el desarrollo de lineamientos normativos y de política pública desarrollados</t>
  </si>
  <si>
    <t>4001023</t>
  </si>
  <si>
    <t>Servicios de orientación para el otorgamiento de subsidio familiar de vivienda</t>
  </si>
  <si>
    <t>Contempla el desarrollo de actividades de orientación a los potenciales beneficiarios del subsidio familiar de vivienda y demás actores involucrados, respecto a los procesos de postulación, calificación, asignación y legalización.</t>
  </si>
  <si>
    <t>Número de PQR atendidas</t>
  </si>
  <si>
    <t>PQR atendidas</t>
  </si>
  <si>
    <t>Acompañamientos al proceso de Subsidio Familiar de Vivienda realizado</t>
  </si>
  <si>
    <t>4001024</t>
  </si>
  <si>
    <t>Servicios de asistencia técnica y jurídica en cesión a título gratuito de bienes fiscales</t>
  </si>
  <si>
    <t>Actividades de acompañamiento, capacitaciones y asistencias que se brinda a las entidades vinculadas al Programa, en los componentes técnicos y jurídicos del proceso de cesión gratuita de bienes fiscales urbanos de propiedad de las entidades territoriales y/o entidades del orden nacional.</t>
  </si>
  <si>
    <t>4002017</t>
  </si>
  <si>
    <t>Servicios de apoyo financiero a la ejecución de programas y proyectos de desarrollo urbano y territorial</t>
  </si>
  <si>
    <t>Fortalecer financiera de las entidades territoriales para la implementación de procesos de desarrollo urbano y territorial, con lo cual se puede contribuir a la planificación, gestión y ejecución de programas y proyectos relacionados con el tema.</t>
  </si>
  <si>
    <t>Entidades Territoriales apoyadas financieramente para la ejecución de programas y proyectos de desarrollo urbano y territorial</t>
  </si>
  <si>
    <t>4003028</t>
  </si>
  <si>
    <t>Servicios de educación informal en agua potable y saneamiento básico</t>
  </si>
  <si>
    <t>Servicio a través del cual se hace la publicación y realización de eventos de difusión, divulgación o socialización de las políticas, planes, programas y proyectos del Viceministerio, a través de capacitaciones, talleres, mesas de trabajo, elaboración de guías, manual, entre otros.</t>
  </si>
  <si>
    <t>Eventos de educación informal en agua y saneamiento básico realizados</t>
  </si>
  <si>
    <t>Colectores optimizados</t>
  </si>
  <si>
    <t>Estaciones de bombeo optimizadas</t>
  </si>
  <si>
    <t>Obras conexas optimizadas</t>
  </si>
  <si>
    <t>Sitios de vertido o descarga optimizados</t>
  </si>
  <si>
    <t>4003031</t>
  </si>
  <si>
    <t>Estación de clasificación y aprovechamiento de residuos sólidos construida</t>
  </si>
  <si>
    <t>Estaciones de clasificación y aprovechamiento de residuos sólidos construidas</t>
  </si>
  <si>
    <t>Colectores instalados</t>
  </si>
  <si>
    <t>Estaciones de bombeo instaladas</t>
  </si>
  <si>
    <t>Obras conexas realizadas</t>
  </si>
  <si>
    <t>Sitios de vertido o descarga ampliados</t>
  </si>
  <si>
    <t xml:space="preserve">Personas beneficiadas con proyectos que mejoran provisión, calidad y/o continuidad de los servicios de alcantarillado </t>
  </si>
  <si>
    <t>Plantas de tratamiento de aguas residuales optimizadas</t>
  </si>
  <si>
    <t>4001020</t>
  </si>
  <si>
    <t>Servicios de análisis económico para el seguimiento sectorial y la toma de decisiones en la política pública de vivienda urbana</t>
  </si>
  <si>
    <t>Abarca las tareas relacionadas con el manejo y análisis de información de índole económica, dirigida a servir de insumo para la toma de decisiones en política de vivienda. Además, se adelanta el seguimiento a los distintos instrumentos financieros e indicadores económicos sectoriales y apoya la divulgación de la política pública de vivienda urbana.</t>
  </si>
  <si>
    <t>Número de Reportes de seguimiento de los indicadores sectoriales generados</t>
  </si>
  <si>
    <t>Reportes de seguimiento de los indicadores sectoriales generados</t>
  </si>
  <si>
    <t xml:space="preserve">Informes de análisis económico  realizados </t>
  </si>
  <si>
    <t>4001021</t>
  </si>
  <si>
    <t>Servicios de formulación e  instrumentación  de las políticas públicas de vivienda urbana</t>
  </si>
  <si>
    <t>Corresponde al proceso de formulación, instrumentación e implementación de las políticas públicas de vivienda urbana, incorporando la participación de los diferentes actores, para facilitar a la población el acceso a vivienda urbana</t>
  </si>
  <si>
    <t>Número de proyectos normativos</t>
  </si>
  <si>
    <t>Proyectos normativos publicados</t>
  </si>
  <si>
    <t>4001022</t>
  </si>
  <si>
    <t>Servicios de asistencia técnica y administrativa para la formulación e implementación de proyectos de vivienda urbana</t>
  </si>
  <si>
    <t>Se promueve la implementación de las políticas formuladas por el Ministerio, así como el control y seguimiento de los recursos destinados a subsidios familiar de vivienda.</t>
  </si>
  <si>
    <t>4001025</t>
  </si>
  <si>
    <t>Servicios de apoyo para la consecución de información catastral</t>
  </si>
  <si>
    <t>Adquisición por parte del Ministerio de Vivienda de la información catastral necesaria la cual es realizada por las autoridades catastrales competentes como el Instituto Geográfico Agustín Codazzi – IGAC y/o Catastros descentralizados, que posteriormente son entregados a las entidades vinculadas al programa para el desarrollo del mismo.</t>
  </si>
  <si>
    <t>Número de Productos catastrales adquiridos</t>
  </si>
  <si>
    <t>Productos catastrales adquiridos</t>
  </si>
  <si>
    <t>4001026</t>
  </si>
  <si>
    <t>Servicios de apoyo para la implementación y seguimiento de la política pública de vivienda urbana para la población víctima de desplazamiento forzado</t>
  </si>
  <si>
    <t>Apoyo técnico y jurídico al Viceministerio de Vivienda en el cumplimiento de sus obligaciones emanadas de la declaratoria del estado de cosas inconstitucional en materia de desplazamiento forzado; así como las derivadas de la Ley de Víctimas y Restitución de Tierras, en lineamientos de la política pública de atención, asistencia y reparación a las víctimas del conflicto armado interno en Colombia.</t>
  </si>
  <si>
    <t>Número de Informes de ejecución y avances de la política pública de vivienda urbana para población víctima de desplazamiento forzado presentados</t>
  </si>
  <si>
    <t>Informes de ejecución y avances de la política pública de vivienda urbana para población víctima de desplazamiento forzado presentados</t>
  </si>
  <si>
    <t xml:space="preserve">Espacios de articulación institucional del sistema nacional de atención y reparación integral a víctimas atendidos. </t>
  </si>
  <si>
    <t>4003025</t>
  </si>
  <si>
    <t>Servicios de apoyo financiero para la ejecución de proyectos de acueductos y alcantarillado</t>
  </si>
  <si>
    <t>Número de Proyectos de acueducto y alcantarillado en área urbana financiados</t>
  </si>
  <si>
    <t>Proyectos de acueducto y alcantarillado en área urbana financiados</t>
  </si>
  <si>
    <t>4003026</t>
  </si>
  <si>
    <t>Servicios de apoyo financiero para la ejecución de proyectos de acueductos y de manejo de aguas residuales</t>
  </si>
  <si>
    <t>Número de Proyectos de acueducto y de manejo de aguas residuales en área rural financiados</t>
  </si>
  <si>
    <t>Proyectos de acueducto y de manejo de aguas residuales en área rural financiados</t>
  </si>
  <si>
    <t>4099009</t>
  </si>
  <si>
    <t>4099010</t>
  </si>
  <si>
    <t>4099011</t>
  </si>
  <si>
    <t>4099012</t>
  </si>
  <si>
    <t>4099013</t>
  </si>
  <si>
    <t>4099014</t>
  </si>
  <si>
    <t>4099015</t>
  </si>
  <si>
    <t>4099016</t>
  </si>
  <si>
    <t>4003024</t>
  </si>
  <si>
    <t>Servicios de divulgación para el manejo de residuos solidos</t>
  </si>
  <si>
    <t>Vallas publicitarias instaladas</t>
  </si>
  <si>
    <t>4003021</t>
  </si>
  <si>
    <t>Servicios de asistencia técnica en manejo de residuos solidos</t>
  </si>
  <si>
    <t>4003022</t>
  </si>
  <si>
    <t>Servicios de implementación del Plan de Gestión Integral de Residuos Solidos PGIRS</t>
  </si>
  <si>
    <t>Contempla acciones realizadas para implementar el Plan de Gestión Integral de Residuos Solidos </t>
  </si>
  <si>
    <t>Plan de Gestión Integral de Residuos Solidos implementado</t>
  </si>
  <si>
    <t>4003023</t>
  </si>
  <si>
    <t>Servicios de seguimiento al Plan de Gestión Integral de Residuos Solidos PGIRS</t>
  </si>
  <si>
    <t>Plan de Gestión Integral de Residuos Solidos con seguimiento</t>
  </si>
  <si>
    <t>Sitios de vertido o descarga adecuados</t>
  </si>
  <si>
    <t>Plantas de tratamiento de aguas residuales ampliadas</t>
  </si>
  <si>
    <t>Bocatomas optimizadas</t>
  </si>
  <si>
    <t>Desarenadores optimizados</t>
  </si>
  <si>
    <t>Conexiones domiciliarias optimizadas</t>
  </si>
  <si>
    <t>Personas beneficiadas con acceso al servicio de alcantarillado</t>
  </si>
  <si>
    <t>Plantas de tratamiento de aguas residuales  construidas</t>
  </si>
  <si>
    <t>Personas beneficiadas con acceso al servicio de agua</t>
  </si>
  <si>
    <t>Personas beneficiadas con acceso al servicio de agua potable</t>
  </si>
  <si>
    <t>Plantas de tratamiento de agua potable construidas</t>
  </si>
  <si>
    <t>Bocatomas construidas</t>
  </si>
  <si>
    <t>Tanques de almacenamiento instalados</t>
  </si>
  <si>
    <t>Desarenadores construidos</t>
  </si>
  <si>
    <t>Conexiones domiciliarias instaladas</t>
  </si>
  <si>
    <t>Personas beneficiadas con proyectos que mejoran provisión, calidad y/o continuidad de los servicios de acueducto</t>
  </si>
  <si>
    <t>Plantas de tratamiento de agua potable optimizadas</t>
  </si>
  <si>
    <t>Plantas de tratamiento de agua potable ampliadas</t>
  </si>
  <si>
    <t>4003014</t>
  </si>
  <si>
    <t>Servicio de Alcantarillado</t>
  </si>
  <si>
    <t>Usuarios conectados a la red de servicio de alcantarillado</t>
  </si>
  <si>
    <t>4003009</t>
  </si>
  <si>
    <t>Servicio de Acueducto</t>
  </si>
  <si>
    <t>Usuarios conectados a la red de servicio de acueducto</t>
  </si>
  <si>
    <t>4001030</t>
  </si>
  <si>
    <t>Incluye la realización de estudios de pre factibilidad, factibilidad o definitivos para la ejecución de proyectos</t>
  </si>
  <si>
    <t>4002034</t>
  </si>
  <si>
    <t>4003042</t>
  </si>
  <si>
    <t>4003043</t>
  </si>
  <si>
    <t xml:space="preserve">Servicio de Asistencia técnica para la formulación, implementación y seguimiento de planes, programas y proyectos de agua potable y saneamiento básico </t>
  </si>
  <si>
    <t>Se refiere al acompañamiento que el Ministerio realiza a las entidades territoriales y prestadoras de los servicios que lo soliciten en el tema de agua y saneamiento básico.</t>
  </si>
  <si>
    <t>Proyectos evaluados</t>
  </si>
  <si>
    <t>4003041</t>
  </si>
  <si>
    <t>Servicio de regulación en Agua Potable y Saneamiento Básico</t>
  </si>
  <si>
    <t>Es el conjunto de actividades que permiten la expedición de la regulación de carácter general y particular en agua potable y saneamiento básico, basado en el conocimiento jurídico y técnico de la entidad.</t>
  </si>
  <si>
    <t xml:space="preserve">Resoluciones expedidas </t>
  </si>
  <si>
    <t>Gestiones operativas y administrativas adelantadas</t>
  </si>
  <si>
    <t>4099044</t>
  </si>
  <si>
    <t>4003040</t>
  </si>
  <si>
    <t>Servicio de apoyo financiero en tratamiento de aguas residuales</t>
  </si>
  <si>
    <t>Los sistemas de tratamiento de aguas residuales son el conjunto de operaciones requeridas para reducir la carga contaminante vertida a los cuerpos de agua, para mejorar la calidad del recurso hídrico y el bienestar de la población. Con la financiación de proyectos de descontaminación de aguas, se pretende reducir los impactos ambientales negativos generados en las cuencas hidrográficas del país.</t>
  </si>
  <si>
    <t>Proyectos apoyados financieramente</t>
  </si>
  <si>
    <t>4003038</t>
  </si>
  <si>
    <t>Servicio de asistencia técnica para la estructuración, formulación y  ejecución de planes y proyectos de agua potable y saneamiento básico</t>
  </si>
  <si>
    <t>Conjunto de acciones encaminadas a la ejecución de los recursos asignados al Plan Departamental de Agua del Departamento de la Guajira, mediante la estructuración, formulación y ejecución de los planes y proyectos contenidos en el misma</t>
  </si>
  <si>
    <t>Municipios asistidos técnicamente</t>
  </si>
  <si>
    <t>Población beneficiada con los proyectos</t>
  </si>
  <si>
    <t>4003032</t>
  </si>
  <si>
    <t>Servicio de apoyo técnico para el tratamiento de aguas residuales</t>
  </si>
  <si>
    <t>Gestiones necesarias que se realizan para la obtención y análisis de información que requieren los Entes Territoriales en la implementación de sistemas de descontaminación de aguas.</t>
  </si>
  <si>
    <t>Documentos técnicos en tratamiento de aguas residuales realizados</t>
  </si>
  <si>
    <t>Estudios de pre inversión en tratamiento de aguas residuales</t>
  </si>
  <si>
    <t>4003034</t>
  </si>
  <si>
    <t>Servicio de apoyo técnico a la gestión integral de residuos sólidos</t>
  </si>
  <si>
    <t>Proceso mediante el cual se obtiene, consolida y analiza la información para  mejorar la eficiencia en la gestión integral de residuos sólidos y luego transferirla a los actores involucrados.</t>
  </si>
  <si>
    <t>Instrumentos técnicos generados</t>
  </si>
  <si>
    <t>4001027</t>
  </si>
  <si>
    <t>Servicios de saneamiento y legalización de los bienes inmuebles de los extintos ICT-INURBE</t>
  </si>
  <si>
    <t>Corresponde a todas las actuaciones encaminadas a realizar la unificación de los componentes físico, jurídico y económico de los bienes inmuebles de los extintos ICT- INURBE, que por disposición legal se encuentran a cargo del Ministerio de Vivienda, Ciudad y Territorio, según la normatividad vigente.</t>
  </si>
  <si>
    <t>Actividades de Saneamiento realizadas</t>
  </si>
  <si>
    <t>Predios incorporados al inventario del Ministerio</t>
  </si>
  <si>
    <t>4001028</t>
  </si>
  <si>
    <t>Servicios de información para la gestión predial de los bienes inmuebles de los extintos ICT-INURBE</t>
  </si>
  <si>
    <t>Está encaminado a la definición de los procesos y herramientas necesarios para la gestión de la información técnica y jurídica de los bienes inmuebles objeto de saneamiento y legalización, indispensable para la toma de decisiones.</t>
  </si>
  <si>
    <t>Registros de predios depurados</t>
  </si>
  <si>
    <t>4001029</t>
  </si>
  <si>
    <t>Servicios de asistencia técnica y jurídica para el saneamiento, legalización y comercialización de bienes inmuebles de los extintos ICT-INURBE</t>
  </si>
  <si>
    <t>Es el conjunto de actividades de acompañamiento, asesoría, apoyo técnico y jurídico que se deben adelantar en el proceso de revisión, análisis, sustanciación, conceptualización y aplicación de todos los procesos y procedimientos dirigidos al saneamiento, legalización y comercialización de los bienes inmuebles de los extintos ICT-INURBE, que por disposición legal se encuentran a cargo del MVCT.</t>
  </si>
  <si>
    <t>Solicitudes atendidas</t>
  </si>
  <si>
    <t>4003033</t>
  </si>
  <si>
    <t>Servicios de apoyo financiero para la ejecución de proyectos de gestión integral de residuos sólidos</t>
  </si>
  <si>
    <t>4003036</t>
  </si>
  <si>
    <t>Servicio asistencia técnica en el monitoreo a los recursos Sistema General de Participaciones SGP - Agua Potable y Saneamiento Básico</t>
  </si>
  <si>
    <t>Corresponde al acompañamiento que se realiza a las Entidades Territoriales, para promover el uso adecuado de los recursos del Sistema General de Participaciones-SGP-APSB. Para este propósito, se realizan diferentes tipos de acompañamiento tales como la realización de eventos regionales, capacitaciones, atención telefónica, asistencia virtual y atención personalizada.</t>
  </si>
  <si>
    <t>Municipios asistidos técnicamente en Monitoreo a los recursos SGP-APSB</t>
  </si>
  <si>
    <t>Asistencias técnicas en el monitoreo a los recursos SGP-APSB realizadas</t>
  </si>
  <si>
    <t>4003037</t>
  </si>
  <si>
    <t>Servicio de apoyo a la estrategia de monitoreo, seguimiento y control a los recursos del Sistema General de Participaciones SGP - Agua Potable y Saneamiento Básico</t>
  </si>
  <si>
    <t>Acciones encaminadas a analizar el comportamiento del uso de los recursos del SGP-APSB por parte de las Entidades Territoriales para generar alertas tempranas que permitan mejorar la gestión de las mismas. Se desarrolla el Informe de Monitoreo Nacional, mediante el cual se presenta el comportamiento anual del uso de los recursos del SGP-APSB y se socializa a las diferentes entidades del sector.</t>
  </si>
  <si>
    <t>Informes de monitoreo nacional publicado</t>
  </si>
  <si>
    <t>Alertas de monitoreo preventivos entregados</t>
  </si>
  <si>
    <t>4003044</t>
  </si>
  <si>
    <t>Unidades sanitarias con saneamiento básico construidas</t>
  </si>
  <si>
    <t xml:space="preserve">Viviendas beneficiadas con la construcción de  unidades sanitarias </t>
  </si>
  <si>
    <t xml:space="preserve">Unidades sanitarias con saneamiento básico construidas para vivienda Urbana </t>
  </si>
  <si>
    <t xml:space="preserve">Unidades sanitarias con saneamiento básico construidas para vivienda Rural </t>
  </si>
  <si>
    <t>4099052</t>
  </si>
  <si>
    <t>4099053</t>
  </si>
  <si>
    <t>4099054</t>
  </si>
  <si>
    <t>4099055</t>
  </si>
  <si>
    <t>4099056</t>
  </si>
  <si>
    <t>4099058</t>
  </si>
  <si>
    <t>4099059</t>
  </si>
  <si>
    <t>4003045</t>
  </si>
  <si>
    <t>Unidades sanitarias con saneamiento básico mantenidas</t>
  </si>
  <si>
    <t xml:space="preserve">Viviendas beneficiadas con el mantenimiento de  unidades sanitarias </t>
  </si>
  <si>
    <t>Unidades sanitarias con saneamiento básico mantenidas para vivienda urbana</t>
  </si>
  <si>
    <t xml:space="preserve">Unidades sanitarias con saneamiento básico mantenidas para vivienda rural </t>
  </si>
  <si>
    <t>Asesorías y acompañamientos realizados</t>
  </si>
  <si>
    <t>4003030</t>
  </si>
  <si>
    <t>Servicios de valorización de residuos sólidos</t>
  </si>
  <si>
    <t>Servicio prestado para la recuperación y tratamiento de los residuos solidos  con el fin de obtener de ellos nuevos productos u otros rendimientos útiles.</t>
  </si>
  <si>
    <t>Residuos valorizados producidos</t>
  </si>
  <si>
    <t>Vía urbana con mantenimiento</t>
  </si>
  <si>
    <t>Sendero peatonal con mantenimiento</t>
  </si>
  <si>
    <t>Sendero peatonal rehabilitado</t>
  </si>
  <si>
    <t>Vía urbana construida</t>
  </si>
  <si>
    <t>Sendero peatonal construido</t>
  </si>
  <si>
    <t>41</t>
  </si>
  <si>
    <t>4101056</t>
  </si>
  <si>
    <t>Centros comunitarios construidos</t>
  </si>
  <si>
    <t>Construcción de infraestructura dispuesta a la comunidad para que pueda desarrollar actividades culturales, sociales y de formación. Hace parte de la Infraestructura Social que contribuye a los procesos de retorno y reubicación.</t>
  </si>
  <si>
    <t>Número de centros comunitarios</t>
  </si>
  <si>
    <t>4101057</t>
  </si>
  <si>
    <t>Centros comunitarios ampliados</t>
  </si>
  <si>
    <t>Ampliación de infraestructura dispuesta a la comunidad para que pueda desarrollar actividades culturales, sociales y de formación. Hace parte de la Infraestructura Social que contribuye a los procesos de retorno y reubicación.</t>
  </si>
  <si>
    <t>4101058</t>
  </si>
  <si>
    <t>Centros comunitarios adecuados</t>
  </si>
  <si>
    <t>Adecuación de infraestructura dispuesta a la comunidad para que pueda desarrollar actividades culturales, sociales y de formación. Hace parte de la Infraestructura Social que contribuye a los procesos de retorno y reubicación.</t>
  </si>
  <si>
    <t>4101059</t>
  </si>
  <si>
    <t>Centros comunitarios modificados</t>
  </si>
  <si>
    <t>Modificación de infraestructura dispuesta a la comunidad para que pueda desarrollar actividades culturales, sociales y de formación. Hace parte de la Infraestructura Social que contribuye a los procesos de retorno y reubicación.</t>
  </si>
  <si>
    <t>4101060</t>
  </si>
  <si>
    <t>Centros comunitarios restaurados</t>
  </si>
  <si>
    <t>Restauración de infraestructura dispuesta a la comunidad para que pueda desarrollar actividades culturales, sociales y de formación. Hace parte de la Infraestructura Social que contribuye a los procesos de retorno y reubicación.</t>
  </si>
  <si>
    <t>4101061</t>
  </si>
  <si>
    <t>Centros comunitarios con reforzamiento estructural</t>
  </si>
  <si>
    <t>Reforzamiento estructural de infraestructura dispuesta a la comunidad para que pueda desarrollar actividades culturales, sociales y de formación. Hace parte de la Infraestructura Social que contribuye a los procesos de retorno y reubicación.</t>
  </si>
  <si>
    <t>Centros comunitarios con  reforzamiento estructural</t>
  </si>
  <si>
    <t>4101062</t>
  </si>
  <si>
    <t>Centros comunitarios dotados</t>
  </si>
  <si>
    <t>Dotación de infraestructura dispuesta a la comunidad para que pueda desarrollar actividades culturales, sociales y de formación. Hace parte de la Infraestructura Social que contribuye a los procesos de retorno y reubicación.</t>
  </si>
  <si>
    <t>4102001</t>
  </si>
  <si>
    <t>Servicio de atención integral a la primera infancia</t>
  </si>
  <si>
    <t>Servicio dispuestos para atender a los niños y niñas en primera infancia, con el fin de promover su desarrollo integral a través de la atención en educación inicial, cuidado calificado, salud, nutrición, protección y acompañamiento familiar.</t>
  </si>
  <si>
    <t>Número de niños y niñas</t>
  </si>
  <si>
    <t>Niños y niñas atendidos en Servicio integrales</t>
  </si>
  <si>
    <t>4102002</t>
  </si>
  <si>
    <t>Servicio de atención tradicional a la primera infancia</t>
  </si>
  <si>
    <t>Servicio dispuestos para atender a los niños y niñas en primera infancia, en los Hogares Comunitarios que brindan  cuidado, nutrición y protección.</t>
  </si>
  <si>
    <t>Niños y niñas atendidos en Servicio tradicionales</t>
  </si>
  <si>
    <t>4102003</t>
  </si>
  <si>
    <t>Servicio de educación informal a los agentes educativos</t>
  </si>
  <si>
    <t>Servicio dirigidos a fortalecer las habilidades y competencias de los agentes educativos para brindar atención integral a la primera infancia.</t>
  </si>
  <si>
    <t>Número de agentes educativos</t>
  </si>
  <si>
    <t>Agentes educativos cualificados</t>
  </si>
  <si>
    <t>4102004</t>
  </si>
  <si>
    <t>Edificaciones para la atención integral a la primera infancia construidas</t>
  </si>
  <si>
    <t xml:space="preserve">Construcción de infraestructuras dirigidas  específicamente  a prestar Servicio de atención integral a los niños y niñas en primera infancia.  </t>
  </si>
  <si>
    <t>Número de edificaciones</t>
  </si>
  <si>
    <t>Edificaciones de atención integral a la primera infancia construidas</t>
  </si>
  <si>
    <t>4102005</t>
  </si>
  <si>
    <t>Edificaciones de atención a la primera infancia adecuadas</t>
  </si>
  <si>
    <t xml:space="preserve">Adecuación de infraestructuras dirigidas  específicamente  a prestar Servicio de atención integral a la primera infancia.  </t>
  </si>
  <si>
    <t>4102006</t>
  </si>
  <si>
    <t>Edificaciones de atención a la primera infancia dotadas</t>
  </si>
  <si>
    <t xml:space="preserve">Dotación de infraestructuras dirigidas  específicamente  a prestar Servicio de atención integral a la primera infancia.  </t>
  </si>
  <si>
    <t>Edificaciones  de atención a la primera infancia dotadas</t>
  </si>
  <si>
    <t>4102007</t>
  </si>
  <si>
    <t>Edificaciones de atención a la primera infancia remodeladas</t>
  </si>
  <si>
    <t xml:space="preserve">Remodelación de infraestructuras dirigidas  específicamente  a prestar Servicio de atención integral a la primera infancia.  </t>
  </si>
  <si>
    <t>Edificaciones  de atención a la primera infancia remodeladas</t>
  </si>
  <si>
    <t>4102008</t>
  </si>
  <si>
    <t>Edificaciones de atención a la primera infancia ampliadas</t>
  </si>
  <si>
    <t xml:space="preserve">Ampliación de infraestructuras dirigidas  específicamente  a prestar Servicio de atención integral a la primera infancia.  </t>
  </si>
  <si>
    <t>4102009</t>
  </si>
  <si>
    <t>Edificaciones de atención a la primera infancia modificadas</t>
  </si>
  <si>
    <t xml:space="preserve">Modificación de infraestructuras dirigidas  específicamente  a prestar Servicio de atención integral a la primera infancia.  </t>
  </si>
  <si>
    <t>4102010</t>
  </si>
  <si>
    <t>Edificaciones de atención a la primera infancia restauradas</t>
  </si>
  <si>
    <t xml:space="preserve">Restauración de infraestructuras dirigidas  específicamente  a prestar Servicio de atención integral a la primera infancia.  </t>
  </si>
  <si>
    <t>4102011</t>
  </si>
  <si>
    <t>Edificaciones de atención a la primera infancia con reforzamiento estructural</t>
  </si>
  <si>
    <t xml:space="preserve">Reforzamiento estructural de infraestructuras dirigidas  específicamente  a prestar Servicio de atención integral a la primera infancia.  </t>
  </si>
  <si>
    <t>4103017</t>
  </si>
  <si>
    <t>Servicio de entrega de raciones de alimentos</t>
  </si>
  <si>
    <t>En el marco de seguridad alimentaria se suministran raciones de alimentos para comunidades vulnerables.</t>
  </si>
  <si>
    <t>Personas beneficiadas con raciones de alimentos</t>
  </si>
  <si>
    <t>4103018</t>
  </si>
  <si>
    <t>Comedores comunitarios construidos</t>
  </si>
  <si>
    <t>Construcción de infraestructura en la cual se ofrecen los Servicio de entrega de raciones de alimentos para las comunidades vulnerables.</t>
  </si>
  <si>
    <t>Número de comedores</t>
  </si>
  <si>
    <t>4103019</t>
  </si>
  <si>
    <t>Comedores comunitarios ampliados</t>
  </si>
  <si>
    <t>Ampliación de infraestructura en la cual se ofrecen los Servicio de entrega de raciones de alimentos para las comunidades vulnerables.</t>
  </si>
  <si>
    <t>4103020</t>
  </si>
  <si>
    <t>Comedores comunitarios adecuados</t>
  </si>
  <si>
    <t>Adecuación de infraestructura en la cual se ofrecen los Servicio de entrega de raciones de alimentos para las comunidades vulnerables.</t>
  </si>
  <si>
    <t>4103021</t>
  </si>
  <si>
    <t>Comedores comunitarios modificados</t>
  </si>
  <si>
    <t>Modificación de infraestructura en la cual se ofrecen los Servicio de entrega de raciones de alimentos para las comunidades vulnerables.</t>
  </si>
  <si>
    <t>4103022</t>
  </si>
  <si>
    <t>Comedores comunitarios restaurados</t>
  </si>
  <si>
    <t>Restauración de infraestructura en la cual se ofrecen los Servicio de entrega de raciones de alimentos para las comunidades vulnerables.</t>
  </si>
  <si>
    <t>4103023</t>
  </si>
  <si>
    <t>Comedores comunitarios con reforzamiento estructural</t>
  </si>
  <si>
    <t>Reforzamiento estructural de infraestructura en la cual se ofrecen los Servicio de entrega de raciones de alimentos para las comunidades vulnerables.</t>
  </si>
  <si>
    <t>4103024</t>
  </si>
  <si>
    <t>Comedores comunitarios dotados</t>
  </si>
  <si>
    <t>Dotación de infraestructura en la cual se ofrecen los Servicio de entrega de raciones de alimentos para las comunidades vulnerables.</t>
  </si>
  <si>
    <t>4103025</t>
  </si>
  <si>
    <t xml:space="preserve">Construcción de infraestructura dispuesta a la comunidad para que pueda desarrollar actividades culturales, sociales y de formación. </t>
  </si>
  <si>
    <t>4103026</t>
  </si>
  <si>
    <t xml:space="preserve">Ampliación de infraestructura dispuesta a la comunidad para que pueda desarrollar actividades culturales, sociales y de formación. </t>
  </si>
  <si>
    <t>4103027</t>
  </si>
  <si>
    <t xml:space="preserve">Adecuación de infraestructura dispuesta a la comunidad para que pueda desarrollar actividades culturales, sociales y de formación. </t>
  </si>
  <si>
    <t>4103028</t>
  </si>
  <si>
    <t xml:space="preserve">Modificación de infraestructura dispuesta a la comunidad para que pueda desarrollar actividades culturales, sociales y de formación. </t>
  </si>
  <si>
    <t>4103029</t>
  </si>
  <si>
    <t xml:space="preserve">Restauración de infraestructura dispuesta a la comunidad para que pueda desarrollar actividades culturales, sociales y de formación. </t>
  </si>
  <si>
    <t>4103030</t>
  </si>
  <si>
    <t xml:space="preserve">Reforzamiento estructural de infraestructura dispuesta a la comunidad para que pueda desarrollar actividades culturales, sociales y de formación. </t>
  </si>
  <si>
    <t>4103031</t>
  </si>
  <si>
    <t xml:space="preserve">Dotación de infraestructura dispuesta a la comunidad para que pueda desarrollar actividades culturales, sociales y de formación. </t>
  </si>
  <si>
    <t>4101025</t>
  </si>
  <si>
    <t>Servicio de ayuda y atención humanitaria</t>
  </si>
  <si>
    <t>Mediante los cuales se entrega ayuda y atención humanitaria a las víctimas del conflicto armado. La ayuda humanitaria se entrega a las víctimas de otros hechos diferentes al desplazamiento forzado y la atención humanitaria a víctimas de desplazamiento forzado.</t>
  </si>
  <si>
    <t>Personas con asistencia humanitaria</t>
  </si>
  <si>
    <t>Personas con carencia grave (emergencia) en alimentación con colocación</t>
  </si>
  <si>
    <t>Personas con carencia leve (transición) en alimentación con colocación</t>
  </si>
  <si>
    <t>Personas con carencia grave (emergencia) en alojamiento con colocación</t>
  </si>
  <si>
    <t>Personas con carencia leve (transición) en alojamiento con colocación</t>
  </si>
  <si>
    <t>Personas víctimas con atención humanitaria</t>
  </si>
  <si>
    <t>Hogares víctimas con atención humanitaria</t>
  </si>
  <si>
    <t>4101001</t>
  </si>
  <si>
    <t>Museos de Memoria Histórica construidos</t>
  </si>
  <si>
    <t>Infraestructura construida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</si>
  <si>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4101002</t>
  </si>
  <si>
    <t>Museos de Memoria Histórica ampliados</t>
  </si>
  <si>
    <t>Infraestructura ampliada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</si>
  <si>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4101003</t>
  </si>
  <si>
    <t>Museos de Memoria Histórica adecuados</t>
  </si>
  <si>
    <t>Infraestructura adecuada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</si>
  <si>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4101004</t>
  </si>
  <si>
    <t>Museos de Memoria Histórica modificados</t>
  </si>
  <si>
    <t>Infraestructura modificada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</si>
  <si>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4101005</t>
  </si>
  <si>
    <t>Museos de Memoria Histórica restaurados</t>
  </si>
  <si>
    <t>Infraestructura restaurada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</si>
  <si>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4101006</t>
  </si>
  <si>
    <t>Museos de Memoria Histórica con reforzamiento estructural</t>
  </si>
  <si>
    <t>Infraestructura con reforzamiento estructural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</si>
  <si>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4101007</t>
  </si>
  <si>
    <t>Servicio de divulgación de la oferta institucional</t>
  </si>
  <si>
    <t>Mediante los cuales se informa,  capacita y actualiza a las victimas del conflicto armado sobre los procedimientos  para acceder a la oferta institucional.</t>
  </si>
  <si>
    <t>Número de víctimas</t>
  </si>
  <si>
    <t>Victimas informadas sobre oferta institucional</t>
  </si>
  <si>
    <t>Eventos de divulgación realizados con comunidades víctimas y organizaciones de víctimas</t>
  </si>
  <si>
    <t>4101008</t>
  </si>
  <si>
    <t>Servicio de investigación y reconstrucción de hechos relacionados con el conflicto</t>
  </si>
  <si>
    <t>Actividades que se desarrollan con las víctimas, victimarios, organizaciones de víctimas, testigos de los hechos victimizantes y fuentes de información verificables para el desarrollo de investigaciones de reconstrucción de memoria histórica.</t>
  </si>
  <si>
    <t>Número de hechos victimizantes</t>
  </si>
  <si>
    <t>Hechos victimizantes documentados</t>
  </si>
  <si>
    <t>4101009</t>
  </si>
  <si>
    <t>Contienen información sobre el conflicto armado interno y experiencias históricas de reconciliación en Colombia.</t>
  </si>
  <si>
    <t>Documentos de memoria histórica sobre el conflicto armado realizados</t>
  </si>
  <si>
    <t>4101010</t>
  </si>
  <si>
    <t>Documentos que describen y explican métodos, herramientas analíticas o procesos que determinan la forma de realizar un análisis en particular. Específicamente contienen el protocolo de investigación, gestión documental y archivística en materia de violaciones de Derechos Humanos e Infracciones al Derecho Internacional Humanitario ocurridas con ocasión del conflicto armado interno colombiano.</t>
  </si>
  <si>
    <t>Documentos metodológicos de reconstrucción de memoria histórica realizados</t>
  </si>
  <si>
    <t>4101011</t>
  </si>
  <si>
    <t>Servicio de asistencia técnica para la realización de iniciativas de memoria histórica</t>
  </si>
  <si>
    <t>Acompañamiento que se brinda a las iniciativas no oficiales de construcción de la verdad y la memoria histórica.</t>
  </si>
  <si>
    <t>Iniciativas de memoria histórica asistidas técnicamente</t>
  </si>
  <si>
    <t>4101012</t>
  </si>
  <si>
    <t>Servicio de expedición de certificaciones a desmovilizados</t>
  </si>
  <si>
    <t>Mediante los cuales se certifican los desmovilizados firmantes de acuerdos de contribución a la verdad.</t>
  </si>
  <si>
    <t xml:space="preserve">Personas desmovilizadas certificadas </t>
  </si>
  <si>
    <t>4101013</t>
  </si>
  <si>
    <t>Servicio de archivo sobre violaciones de derechos humanos.</t>
  </si>
  <si>
    <t>Actividades que se realizan para la identificación, conformación, uso social y fortalecimiento del archivos sobre graves violaciones a los Derechos Humanos, infracciones al Derecho Internacional Humanitario, Memoria Histórica y conflicto armado, con el fin de ponerlos a disposición de las víctimas y de la sociedad en su conjunto.</t>
  </si>
  <si>
    <t>Documentos de archivo o colecciones documentales de Derechos Humanos y Memoria Histórica acopiados, procesados técnicamente y puestos al servicio de la sociedad</t>
  </si>
  <si>
    <t>4101014</t>
  </si>
  <si>
    <t>Servicio de caracterización de la población víctima para su posterior atención, asistencia y reparación integral</t>
  </si>
  <si>
    <t xml:space="preserve">Mediante los cuales se caracteriza y se hace levantamiento de información individual de cada víctima y su hogar para la Asistencia Atención y Reparación Integral  </t>
  </si>
  <si>
    <t>Víctimas caracterizadas</t>
  </si>
  <si>
    <t>Victimas con plan asistencia o reparación formulado</t>
  </si>
  <si>
    <t>Víctimas con plan de asistencia formulado</t>
  </si>
  <si>
    <t>Víctimas con plan de reparación formulado</t>
  </si>
  <si>
    <t>Hogares con plan de asistencia formulado</t>
  </si>
  <si>
    <t>Hogares con plan de reparación formulado</t>
  </si>
  <si>
    <t>Víctimas en el exterior caracterizadas</t>
  </si>
  <si>
    <t>4101015</t>
  </si>
  <si>
    <t>Servicio de expedición de certificaciones de justicia y paz</t>
  </si>
  <si>
    <t>Mediante los cuales se certifican las víctimas reconocidas en sentencias proferidas por las salas de justicia y paz.</t>
  </si>
  <si>
    <t xml:space="preserve">Personas certificadas </t>
  </si>
  <si>
    <t>4101016</t>
  </si>
  <si>
    <t>Documentos con lineamientos técnicos realizados</t>
  </si>
  <si>
    <t>4101017</t>
  </si>
  <si>
    <t>Centros regionales de atención a víctimas construidos</t>
  </si>
  <si>
    <t>Construcción de infraestructura en la cual se reúne la oferta institucional del nivel nacional y territorial que tiene como objetivo atender, orientar, remitir y acompañar a las víctimas del conflicto.</t>
  </si>
  <si>
    <t xml:space="preserve">Centros regionales de atención a víctimas construidos </t>
  </si>
  <si>
    <t>4101018</t>
  </si>
  <si>
    <t>Centros regionales o puntos de atención a víctimas dotados</t>
  </si>
  <si>
    <t>Dotación de infraestructura en la cual se reúne la oferta institucional del nivel nacional y territorial que tiene como objetivo atender, orientar, remitir y acompañar a las víctimas del conflicto.</t>
  </si>
  <si>
    <t>Centro regional de atención a victimas dotados</t>
  </si>
  <si>
    <t>Puntos de atención a víctimas dotados</t>
  </si>
  <si>
    <t>Centros regionales y puntos de atención a víctimas dotados</t>
  </si>
  <si>
    <t>4101019</t>
  </si>
  <si>
    <t>Centros regionales de atención a víctimas ampliados</t>
  </si>
  <si>
    <t>Ampliación de infraestructura en la cual se reúne la oferta institucional del nivel nacional y territorial que tiene como objetivo atender, orientar, remitir y acompañar a las víctimas del conflicto.</t>
  </si>
  <si>
    <t>4101020</t>
  </si>
  <si>
    <t>Centros regionales de atención a víctimas modificados</t>
  </si>
  <si>
    <t>Modificación de infraestructura en la cual se reúne la oferta institucional del nivel nacional y territorial que tiene como objetivo atender, orientar, remitir y acompañar a las víctimas del conflicto.</t>
  </si>
  <si>
    <t>4101021</t>
  </si>
  <si>
    <t>Centros regionales de atención a víctimas restaurados</t>
  </si>
  <si>
    <t>Restauración de infraestructura en la cual se reúne la oferta institucional del nivel nacional y territorial que tiene como objetivo atender, orientar, remitir y acompañar a las víctimas del conflicto.</t>
  </si>
  <si>
    <t xml:space="preserve">Centros regionales de atención a víctimas restaurados </t>
  </si>
  <si>
    <t>4101022</t>
  </si>
  <si>
    <t>Centros regionales de atención a víctimas con reforzamiento estructural</t>
  </si>
  <si>
    <t>Reforzamiento estructural de infraestructura en la cual se reúne la oferta institucional del nivel nacional y territorial que tiene como objetivo atender, orientar, remitir y acompañar a las víctimas del conflicto.</t>
  </si>
  <si>
    <t xml:space="preserve">Centros regionales de atención a víctimas con reforzamiento estructural </t>
  </si>
  <si>
    <t>4101023</t>
  </si>
  <si>
    <t>Servicio de orientación y comunicación a las víctimas</t>
  </si>
  <si>
    <t>Servicio desarrollados para brindar atención, comunicación y orientación a las víctimas a través de los diferentes canales que dispone la Unidad para la Atención a las victimas.</t>
  </si>
  <si>
    <t>Solicitudes tramitadas</t>
  </si>
  <si>
    <t xml:space="preserve">Solicitudes tramitadas en jornadas de atención móviles </t>
  </si>
  <si>
    <t>Solicitudes atendidas por canal presencial</t>
  </si>
  <si>
    <t>Solicitudes atendidas por canal telefónico y virtual</t>
  </si>
  <si>
    <t>Solicitudes atendidas por canal escrito</t>
  </si>
  <si>
    <t>Brigadas realizadas en el exterior</t>
  </si>
  <si>
    <t>4103001</t>
  </si>
  <si>
    <t>Huertas caseras instaladas</t>
  </si>
  <si>
    <t>En el marco de la estrategia Red de Seguridad Alimentaria y Nutrición, RESA, se busca promover la producción de alimentos para el autoconsumo, mejorar los niveles de nutrición de la población y la satisfacción de sus necesidades alimentarias, mediante la entrega de insumos que se requieren para el cultivo de huertas caseras: semillas y herramientas.</t>
  </si>
  <si>
    <t>Número de huertas</t>
  </si>
  <si>
    <t>4103002</t>
  </si>
  <si>
    <t>Servicio de asistencia técnica para el autoconsumo</t>
  </si>
  <si>
    <t>En el marco de la estrategia Red de Seguridad Alimentaria y Nutrición, RESA, se busca mediante asistencia técnica promover la producción de alimentos para el autoconsumo, mejorar los niveles de nutrición de la población y la satisfacción de sus necesidades alimentarias, para que sirvan de fundamento a procesos de generación productiva.</t>
  </si>
  <si>
    <t>Familias asistidas técnicamente</t>
  </si>
  <si>
    <t>4103003</t>
  </si>
  <si>
    <t>Servicio de asistencia técnica para el mejoramiento de hábitos alimentarios</t>
  </si>
  <si>
    <t>Mediante los cuales se realiza educación nutricional y alimentaria a las familias, con el objeto de lograr el cambio favorable de los hábitos, costumbres, tradiciones, creencias y prácticas de la comunidad sobre aspectos de nutrición y alimentación.</t>
  </si>
  <si>
    <t>Familias capacitadas para el mejoramiento de hábitos alimenticios</t>
  </si>
  <si>
    <t>Talleres realizados para el mejoramiento de hábitos alimenticios</t>
  </si>
  <si>
    <t>4103004</t>
  </si>
  <si>
    <t>Servicio de educación para el trabajo a la población vulnerable</t>
  </si>
  <si>
    <t xml:space="preserve">Orientados a facilitar la inserción de la población vulnerable y desplazada al mercado de trabajo, mediante el fortalecimiento de capacidades y el acompañamiento para la superación de algunas barreras que tiene la población para conseguir trabajo.    </t>
  </si>
  <si>
    <t>4103005</t>
  </si>
  <si>
    <t>Servicio de asistencia técnica para el emprendimiento</t>
  </si>
  <si>
    <t>Orientada a generar oportunidades y desarrollar capacidades para la creación y/o desarrollo de proyectos productivos, que se conviertan en un medio para la generación de ingresos.</t>
  </si>
  <si>
    <t>Proyectos productivos formulados</t>
  </si>
  <si>
    <t>4103006</t>
  </si>
  <si>
    <t>Servicio de apoyo financiero para la entrega de transferencias monetarias condicionadas</t>
  </si>
  <si>
    <t>Son recursos que se entregan como transferencias que están condicionadas al cumplimiento de objetivos establecidos para los beneficiarios según el programa en el que están relacionados (Mas Familias en Acción; Jóvenes en Acción; Ingreso para la Prosperidad Social). Tienen como finalidad ser un   complemento a los ingresos de la población vulnerable.</t>
  </si>
  <si>
    <t>Personas beneficiadas con transferencias monetarias condicionadas</t>
  </si>
  <si>
    <t>Familias beneficiadas de transferencias condicionadas</t>
  </si>
  <si>
    <t xml:space="preserve">Jóvenes beneficiarios de transferencias </t>
  </si>
  <si>
    <t>Personas entre 18 y 35 años beneficiarios de transferencias</t>
  </si>
  <si>
    <t>4103007</t>
  </si>
  <si>
    <t>Servicio de gestión para la transferencia de activos productivos</t>
  </si>
  <si>
    <t>Se busca que mediante el acceso a la acumulación de activos la población vulnerable logre una inclusión productiva sostenible. Entre los componentes que se entregan se encuentran: insumos, maquinaria, equipos para dotar las unidades productivas y aporte de transferencia monetaria  para capital de trabajo.</t>
  </si>
  <si>
    <t xml:space="preserve">Personas beneficiadas con activos productivos </t>
  </si>
  <si>
    <t xml:space="preserve">Personas capitalizadas </t>
  </si>
  <si>
    <t>Unidades productivas capitalizadas</t>
  </si>
  <si>
    <t>4103008</t>
  </si>
  <si>
    <t>Servicio de asistencia técnica en alianzas para la comercialización</t>
  </si>
  <si>
    <t>Consiste en acompañamiento técnico  a los planes de negocio de los participantes para contribuir a la sostenibilidad de losmismos mediante mecanismos y alianzas para la comercialización de sus productos.</t>
  </si>
  <si>
    <t>4103009</t>
  </si>
  <si>
    <t>Servicio de asistencia en temas de desarrollo de habilidades no cognitivas para la inclusión productiva</t>
  </si>
  <si>
    <t>Consiste en acompañamiento a las personas vulnerables para desarrollar habilidades que les permitan desempeñarse en su entorno social.</t>
  </si>
  <si>
    <t xml:space="preserve">Personas asistidas en temas  de desarrollo de habilidades no cognitivas </t>
  </si>
  <si>
    <t>4103010</t>
  </si>
  <si>
    <t>Servicio de gestión para la colocación de empleo</t>
  </si>
  <si>
    <t>Orientados  a conseguir que la población vulnerable tenga una vinculación laboral formal.</t>
  </si>
  <si>
    <t>Personas vinculadas a empleo formal para población vulnerable</t>
  </si>
  <si>
    <t>4103011</t>
  </si>
  <si>
    <t>Servicio de acompañamiento familiar y comunitario para la superación de la pobreza</t>
  </si>
  <si>
    <t xml:space="preserve">Mediante los cuales se busca fortalecer la capacidad de autogestión y el tejido social en los hogares que se encuentran en situación de pobreza y en las comunidades focalizadas, para mejorar sus condiciones de vida.    Tiene componentes deAcompañamiento Familiar y Comunitario y de Gestión de Oferta institucional. </t>
  </si>
  <si>
    <t xml:space="preserve">Familias acompañadas </t>
  </si>
  <si>
    <t xml:space="preserve">Comunidades acompañadas </t>
  </si>
  <si>
    <t>Talleres de orientación para el bienestar comunitario realizados</t>
  </si>
  <si>
    <t>4103012</t>
  </si>
  <si>
    <t>Servicio de coordinación para la gestión de oferta institucional</t>
  </si>
  <si>
    <t>Acciones encaminadas a generar dinámicas de atención conjunta, articulada y eficiente entre las instituciones del estado hacia la población vulnerable.</t>
  </si>
  <si>
    <t>Remisiones de potenciales beneficiarios tramitadas</t>
  </si>
  <si>
    <t>Alianzas formalizadas</t>
  </si>
  <si>
    <t>4103015</t>
  </si>
  <si>
    <t>Servicio de información para la atención de población vulnerable</t>
  </si>
  <si>
    <t>Mediante los cuales operan los sistemas de información para la identificación, registro y contraste de información de la población vulnerable. Incluye total o parcialmente actividades de: Diseño; Desarrollo;  Implantación (mesas de ayuda y asistencia técnica para la operación); Mantenimiento; y Adecuación de la plataforma tecnológica.</t>
  </si>
  <si>
    <t>Personas capacitadas en el sistema de información para la atención de población vulnerable</t>
  </si>
  <si>
    <t>Personas asistidas técnicamente en el manejo del sistema de información para la atención de población vulnerable</t>
  </si>
  <si>
    <t>4102016</t>
  </si>
  <si>
    <t>Servicio de atención y prevención a la desnutrición desde el sector inclusión social</t>
  </si>
  <si>
    <t xml:space="preserve">Servicio dirigidos a atender y prevenir la desnutrición en las mujeres gestantes,  mujeres en periodo de lactancia, los niños  y niñas, bajo estrategias que incluyen la atención nutricional, médica y psicosocial. </t>
  </si>
  <si>
    <t xml:space="preserve">Mujeres gestantes o en periodo de lactancia atendidas </t>
  </si>
  <si>
    <t xml:space="preserve">Niños y niñas atendidos </t>
  </si>
  <si>
    <t>Familias atendidas</t>
  </si>
  <si>
    <t>Adulto mayor atendidos</t>
  </si>
  <si>
    <t>4102017</t>
  </si>
  <si>
    <t>Servicio de atención a adolescentes vinculados a procesos de responsabilidad penal para adolescentes</t>
  </si>
  <si>
    <t>Servicio dirigidos a la atención de niños y niñas mayores de 14 años y adolescentes, con enfoque restaurativo encaminados a la inclusión social de los adolescentes y jóvenes del Sistema de Responsabilidad Penal para Adolescentes.</t>
  </si>
  <si>
    <t>Número de adolescentes</t>
  </si>
  <si>
    <t>Adolescentes atendidos</t>
  </si>
  <si>
    <t xml:space="preserve">Adolescentes con medida privativa  de la libertad atendidos </t>
  </si>
  <si>
    <t xml:space="preserve">Adolescentes con medida no privativa de la libertad  atendidos </t>
  </si>
  <si>
    <t>4102018</t>
  </si>
  <si>
    <t>Servicio de protección para el restablecimiento de derechos de niños, niñas y adolescentes</t>
  </si>
  <si>
    <t>Servicio determinados por las autoridades administrativas dirigidos a garantizar y restablecer el ejercicio de los derechos de los niños, niñas y adolescentes, cuando sus derechos han sido inobservados, amenazados  y/o vulnerados.</t>
  </si>
  <si>
    <t>Número de niños, niñas y adolescentes</t>
  </si>
  <si>
    <t>Niños, niñas y adolescentes atendidos con Servicio de protección para el restablecimiento de derechos</t>
  </si>
  <si>
    <t>Niños, niñas y adolescentes con ubicación inicial inmediata</t>
  </si>
  <si>
    <t>4102019</t>
  </si>
  <si>
    <t>Servicio para proceso de adopción de niños, niñas y adolescentes en situación de adoptabilidad en firme, por consentimiento o por autorización</t>
  </si>
  <si>
    <t>Garantizan el ejercicio y restablecimiento de derechos de niños, niñas o adolescentes bajo procesos de atención provisional en medio diferente al de su familia biológica o extensa. Previenen mayores niveles de amenaza, inobservancia y vulneración, restablecen sus derechos según necesidades particulares y atendiendo factores de generatividad y vulnerabilidad de familia o redes sociales próximas.</t>
  </si>
  <si>
    <t xml:space="preserve">Niños, niñas y adolescentes declarados en adoptabilidad atendidos </t>
  </si>
  <si>
    <t>Niños, niñas y adolescentes con declaratoria de adoptabilidad en firme, dados en adopción</t>
  </si>
  <si>
    <t>Adolescentes y jóvenes declarados en adoptabilidad vinculados a programas de orientación a la vida personal</t>
  </si>
  <si>
    <t>4102020</t>
  </si>
  <si>
    <t>Servicio de educación informal de niños, niñas y adolescentes para el reconocimiento de sus derechos</t>
  </si>
  <si>
    <t>Servicio mediante los cuales se socializan a los niños, niñas, adolescentes, al igual que a sus padres, madres, cuidadores y docentes, los temas relacionados con el reconocimiento de los derechos de la niñez y la adolescencia.</t>
  </si>
  <si>
    <t>Niños, niñas y adolescentes capacitados</t>
  </si>
  <si>
    <t>Padres, madres y cuidadores capacitados</t>
  </si>
  <si>
    <t>Docentes capacitados</t>
  </si>
  <si>
    <t>4102021</t>
  </si>
  <si>
    <t>Servicio de asistencia técnica para la implementación de estrategias de prevención del embarazo en la adolescencia</t>
  </si>
  <si>
    <t>Servicio orientados a fortalecer técnicamente a los entes territoriales en la construcción e implementación de la estrategia dirigida a disminuir el embarazo en la adolescencia.</t>
  </si>
  <si>
    <t>Número de entes territoriales</t>
  </si>
  <si>
    <t>Entes territoriales asistidos técnicamente</t>
  </si>
  <si>
    <t>4102022</t>
  </si>
  <si>
    <t>Servicio de divulgación para la promoción y prevención de los derechos de los niños, niñas y adolescentes</t>
  </si>
  <si>
    <t>Estrategias mediante las cuales se difunde, motiva y sensibiliza a la sociedad en general acerca de la información de promoción y prevención de los derechos de los niños, niñas y adolescentes y se dan a conocer los mecanismos para su restablecimiento.  Incluye las acciones que se realizan para el intercambio de experiencias, con los agentes del Sistema Nacional de Bienestar Familiar</t>
  </si>
  <si>
    <t>4102023</t>
  </si>
  <si>
    <t>Servicio de acompañamiento familiar y asistencia técnica a las comunidades en temas de dinámicas relacionales y desarrollo autónomo</t>
  </si>
  <si>
    <t>Servicio orientados a generar cultura en las familias y las comunidades sobre vínculos de cuidado mutuo, tratando temas de interés como diferencias de género, generaciones, orientación sexual, identidad sexual, hábitos, creencias, orientación política, estilos de crianza, entre otros.</t>
  </si>
  <si>
    <t>Niños, niñas y adolescentes victimas de desplazamiento forzado con proceso de acompañamiento en medio familiar</t>
  </si>
  <si>
    <t>Familias con acompañamiento</t>
  </si>
  <si>
    <t>Comunidades asistidas técnicamente</t>
  </si>
  <si>
    <t>4102024</t>
  </si>
  <si>
    <t>Servicio de asistencia técnica en el ciclo de políticas públicas de infancia y adolescencia</t>
  </si>
  <si>
    <t>Servicio orientados a fortalecer técnicamente a los entes territoriales en la formulación e implementación de sus propuestas de política pública, estrategias, planes y proyectos dirigidas a garantizar la protección integral de los niños, niñas y adolescentes.</t>
  </si>
  <si>
    <t xml:space="preserve">Entes territoriales asistidos técnicamente </t>
  </si>
  <si>
    <t>4102025</t>
  </si>
  <si>
    <t>Investigaciones, evaluaciones, análisis y estudios relacionados con el impacto o resultados de programas, efectos de intervenciones o situaciones sobre los niños, niñas y adolescentes y otros documentos que generen conocimiento para mejorar las atenciones dirigidas a esta población.</t>
  </si>
  <si>
    <t>4102026</t>
  </si>
  <si>
    <t>Centros de Atención Especializada - CAE para el restablecimiento de derechos construidos</t>
  </si>
  <si>
    <t>Construcción de centros que brindan atención a los adolescentes vinculados al Sistema de Responsabilidad Penal para Adolescentes brindándoles atención con Servicio de salud, educación, deporte, cultura, recreación y la restauración de los vínculos familiares.</t>
  </si>
  <si>
    <t>4102027</t>
  </si>
  <si>
    <t>Centros de Atención Especializada - CAE para el restablecimiento de derechos adecuados</t>
  </si>
  <si>
    <t>Adecuación de centros que brindan atención a los adolescentes vinculados al Sistema de Responsabilidad Penal para Adolescentes brindándoles atención con Servicio de salud, educación, deporte, cultura, recreación y la restauración de los vínculos familiares.</t>
  </si>
  <si>
    <t>4102028</t>
  </si>
  <si>
    <t>Centros de Atención Especializada - CAE para el restablecimiento de derechos dotados</t>
  </si>
  <si>
    <t>Dotación de centros que brindan atención a los adolescentes vinculados al Sistema de Responsabilidad Penal para Adolescentes brindándoles atención con Servicio de salud, educación, deporte, cultura, recreación y la restauración de los vínculos familiares.</t>
  </si>
  <si>
    <t>4102029</t>
  </si>
  <si>
    <t>Centros de Atención Especializada - CAE para el restablecimiento de derechos remodelados</t>
  </si>
  <si>
    <t>Remodelación de centros que brindan atención a los adolescentes vinculados al Sistema de Responsabilidad Penal para Adolescentes brindándoles atención con Servicio de salud, educación, deporte, cultura, recreación y la restauración de los vínculos familiares.</t>
  </si>
  <si>
    <t>4102030</t>
  </si>
  <si>
    <t>Centros de Atención Especializada - CAE para el restablecimiento de derechos ampliados</t>
  </si>
  <si>
    <t>Ampliación de centros que brindan atención a los adolescentes vinculados al Sistema de Responsabilidad Penal para Adolescentes brindándoles atención con Servicio de salud, educación, deporte, cultura, recreación y la restauración de los vínculos familiares.</t>
  </si>
  <si>
    <t>4102031</t>
  </si>
  <si>
    <t>Centros de Atención Especializada - CAE para el restablecimiento de derechos modificados</t>
  </si>
  <si>
    <t>Modificación de centros que brindan atención a los adolescentes vinculados al Sistema de Responsabilidad Penal para Adolescentes brindándoles atención con Servicio de salud, educación, deporte, cultura, recreación y la restauración de los vínculos familiares.</t>
  </si>
  <si>
    <t>Centros de Atención Especializada -  CAE para el restablecimiento de derechos modificados</t>
  </si>
  <si>
    <t>4102032</t>
  </si>
  <si>
    <t>Centros de Atención Especializada - CAE para el restablecimiento de derechos restaurados</t>
  </si>
  <si>
    <t>Restauración de centros que brindan atención a los adolescentes vinculados al Sistema de Responsabilidad Penal para Adolescentes brindándoles atención con Servicio de salud, educación, deporte, cultura, recreación y la restauración de los vínculos familiares.</t>
  </si>
  <si>
    <t>4102033</t>
  </si>
  <si>
    <t>Centros de Atención Especializada - CAE para el restablecimiento de derechos con reforzamiento estructural</t>
  </si>
  <si>
    <t>Reforzamiento estructural de centros que brindan atención a los adolescentes vinculados al Sistema de Responsabilidad Penal para Adolescentes brindándoles atención con Servicio de salud, educación, deporte, cultura, recreación y la restauración de los vínculos familiares.</t>
  </si>
  <si>
    <t>4102034</t>
  </si>
  <si>
    <t>Centros de Atención Especializada - CAE para el restablecimiento de derechos construidos y dotados</t>
  </si>
  <si>
    <t>Construcción y dotación de centros que brindan atención a los adolescentes vinculados al Sistema de Responsabilidad Penal para Adolescentes brindándoles atención con Servicio de salud, educación, deporte, cultura, recreación y la restauración de los vínculos familiares.</t>
  </si>
  <si>
    <t>4102035</t>
  </si>
  <si>
    <t>Documentos de lineamientos técnicos en Política y Atención Integral de niños, niñas y adolescentes realizados</t>
  </si>
  <si>
    <t>4102036</t>
  </si>
  <si>
    <t>Servicio de información con modelos de gestión tecnológica para el Sistema Nacional de Bienestar Familiar</t>
  </si>
  <si>
    <t>Mediante los cuales operan los sistemas de información que se requieren para el cumplimiento de las funciones misionales del Sistema Nacional de Bienestar Familiar. Incluye total o parcialmente actividades de: Diseño; Desarrollo;  Implantación (mesas de ayuda y asistencia técnica para la operación); Mantenimiento; y Adecuación de la plataforma tecnológica.</t>
  </si>
  <si>
    <t>Personas capacitadas en el sistema de información misional del Sistema Nacional de Bienestar Familiar</t>
  </si>
  <si>
    <t>Personas asistidas técnicamente en el manejo del sistema de información misional del Sistema Nacional de Bienestar Familiar</t>
  </si>
  <si>
    <t>Personas víctimas de comunidades negras, afrodescendientes, raizales y palanqueras con atención humanitaria</t>
  </si>
  <si>
    <t>Personas víctimas de pueblos indígenas con atención humanitaria</t>
  </si>
  <si>
    <t>Personas víctimas del pueblo Rom con atención humanitaria</t>
  </si>
  <si>
    <t>Personas víctimas con ayuda humanitaria</t>
  </si>
  <si>
    <t xml:space="preserve">Personas con atención humanitaria por subsidiariedad </t>
  </si>
  <si>
    <t>4101026</t>
  </si>
  <si>
    <t>Servicio de alojamiento temporal</t>
  </si>
  <si>
    <t>En el marco de la atención humanitaria inmediata se debe garantizar a las víctimas desplazadas por el conflicto, artículos de aseo, manejo de abastecimientos, utensilios de cocina y alojamiento transitorio, mientras se realiza el trámite de inscripción en el Registro Único de Víctimas.</t>
  </si>
  <si>
    <t>Hogares acompañados en Servicio de alojamiento temporal</t>
  </si>
  <si>
    <t>4101027</t>
  </si>
  <si>
    <t>La asistencia funeraria se entrega a los familiares de las víctimas de desaparición forzada y homicidio  en el marco de un proceso de entrega de cuerpos o restos óseos.</t>
  </si>
  <si>
    <t>Porcentaje de procesos de entrega de cuerpos o restos óseos</t>
  </si>
  <si>
    <t xml:space="preserve">Hogares subsidiados en asistencia funeraria </t>
  </si>
  <si>
    <t>4103016</t>
  </si>
  <si>
    <t>Servicio de apoyo financiero para financiación de obras de infraestructura social</t>
  </si>
  <si>
    <t xml:space="preserve">Orientados a financiar proyectos que promueven  la construcción de Infraestructura Social que contribuya a la superación de la pobreza y pobreza extrema, la atención de grupos vulnerables, la atención integral a la primera infancia, la atención y reparación a víctimas del conflicto armado y las estrategias para el desarrollo territorial. </t>
  </si>
  <si>
    <t>4102014</t>
  </si>
  <si>
    <t>Servicio de distribución de alimentos sólidos de alto valor nutricional</t>
  </si>
  <si>
    <t>Mecanismos necesarios para el transporte, almacenamiento, distribución  y entrega de los alimentos sólidos de alto valor nutricional.</t>
  </si>
  <si>
    <t>Toneladas de alimentos sólidos</t>
  </si>
  <si>
    <t>Personas beneficiadas con alimentos sólidos de alto valor nutricional distribuidos</t>
  </si>
  <si>
    <t>4102015</t>
  </si>
  <si>
    <t>Servicio de distribución de alimentos líquidos de alto valor nutricional</t>
  </si>
  <si>
    <t>Mecanismos necesarios para el transporte, almacenamiento, distribución  y entrega de los alimentos líquidos de alto valor nutricional.</t>
  </si>
  <si>
    <t>Litros de alimentos líquidos</t>
  </si>
  <si>
    <t>Personas beneficiadas con alimentos líquidos de alto valor nutricional distribuidos</t>
  </si>
  <si>
    <t>4101028</t>
  </si>
  <si>
    <t>Servicio de asistencia técnica para el uso adecuado de recursos de la indemnización administrativa</t>
  </si>
  <si>
    <t>Acompañamiento y orientación a las víctimas que reciben indemnización administrativa. Incluye asesoría para la toma de decisiones adecuadas sobre el uso de estos recursos (educación financiera a víctimas, gestión ante oferta de recursos para cierre financiero, inversión en proyectos productivos entre otros.)</t>
  </si>
  <si>
    <t>Víctimas asistidas técnicamente</t>
  </si>
  <si>
    <t>4101029</t>
  </si>
  <si>
    <t>Servicios para la Indemnización Administrativa y Judicial</t>
  </si>
  <si>
    <t xml:space="preserve">Corresponde al pago de la indemnización por vía administrativa y a los trámites operativos requeridos para su entrega a las víctimas del conflicto armado sujetos de indemnización </t>
  </si>
  <si>
    <t>Indemnizaciones otorgadas a víctimas del conflicto armado</t>
  </si>
  <si>
    <t>Mujeres Víctimas de violencia sexual con indemnización otorgada</t>
  </si>
  <si>
    <t>4101030</t>
  </si>
  <si>
    <t>Servicio de recuperación emocional a víctimas del conflicto armado</t>
  </si>
  <si>
    <t>Corresponde a los Servicio de recuperación emociona que se brindan a las víctimas  del conflicto en la modalidad individual, familiar comunitaria y grupal.</t>
  </si>
  <si>
    <t>Víctimas con atención psicosocial en modalidad individual, familiar, comunitaria y grupal.</t>
  </si>
  <si>
    <t>4101031</t>
  </si>
  <si>
    <t>Servicios de implementación  de medidas de satisfacción y acompañamiento a las víctimas del conflicto armado</t>
  </si>
  <si>
    <t>Acciones concertadas de dignificación, reconocimiento y conmemoración a víctimas del conflicto armado. Incluye reconocimiento de víctima ante la comunidad y el ofensor; reconocimiento de responsabilidad de los hechos y solicitudes de perdón; homenajes y actos conmemorativos; monumentos; apoyo a reconstrucción del movimiento y tejido social; difusión del relato de víctimas;  apoyo psicosocial en entrega de restos a familiares de víctimas de desaparición forzada</t>
  </si>
  <si>
    <t>Víctimas reconocidas, recordadas y dignificadas por el Estado.</t>
  </si>
  <si>
    <t>Víctimas que han recibido el mensaje estatal de reconocimiento y dignificación como medida de satisfacción.</t>
  </si>
  <si>
    <t>Acciones realizadas en cumplimiento de las medidas de satisfacción, distintas al mensaje estatal de reconocimiento.</t>
  </si>
  <si>
    <t>Personas víctimas de comunidades negras, afrodescendientes, raizales y palanqueras beneficiadas</t>
  </si>
  <si>
    <t>Personas víctimas de pueblos indígenas beneficiadas</t>
  </si>
  <si>
    <t>Personas víctimas del pueblo Rom beneficiadas</t>
  </si>
  <si>
    <t>Niños, niñas y adolescentes víctimas beneficiadas</t>
  </si>
  <si>
    <t>Mujeres Víctimas de violencia sexual beneficiadas</t>
  </si>
  <si>
    <t>4101032</t>
  </si>
  <si>
    <t>Servicio de asistencia técnica en la formulación de proyectos a entidades territoriales</t>
  </si>
  <si>
    <t>Atendiendo al principio de concurrencia, el Gobierno Nacional apoya la formulación de proyectos a las entidades territoriales para la asistencia, atención y reparación integral a las víctimas.</t>
  </si>
  <si>
    <t>4101033</t>
  </si>
  <si>
    <t>Servicio de apoyo financiero para cofinanciación de proyectos territoriales de asistencia, atención y reparación integral</t>
  </si>
  <si>
    <t>Recursos entregados a las entidades territoriales que presenten proyectos para la  asistencia, atención y reparación integral a las víctimas del conflicto armado.</t>
  </si>
  <si>
    <t>Entidades territoriales cofinanciadas</t>
  </si>
  <si>
    <t>Proyectos territoriales de asistencia,  atención  y reparación cofinanciados</t>
  </si>
  <si>
    <t>4101034</t>
  </si>
  <si>
    <t>Servicio de atención a víctimas que se encuentran en el exterior</t>
  </si>
  <si>
    <t>Servicio ofrecidos a las víctimas colombianas en el exterior, para que puedan acceder a la ruta de atención, asistencia y reparación víctimas  ante el consulado del país donde se encuentren.</t>
  </si>
  <si>
    <t>Víctimas connacionales atendidas en el exterior</t>
  </si>
  <si>
    <t>4101035</t>
  </si>
  <si>
    <t>Servicio de coordinación y fortalecimiento a las entidades del Sistema Nacional de Atención y Reparación Integral a Víctimas</t>
  </si>
  <si>
    <t>Mediante los cuales se trabaja en el fortalecimiento y coordinación de las entidades nacionales y territoriales que conforman el Sistema Nacional de Atención y Reparación Integral a las Víctimas, las cuales deben trabajar de forma conjunta en la atención a las víctimas y la garantía de sus derechos.</t>
  </si>
  <si>
    <t>Entidades certificadas</t>
  </si>
  <si>
    <t xml:space="preserve">Entidades nacionales del Sistema Nacional de Atención y Reparación Integral a las Víctimas fortalecidas </t>
  </si>
  <si>
    <t xml:space="preserve">Entidades territoriales del Sistema Nacional de Atención y Reparación Integral a las Víctimas fortalecidas </t>
  </si>
  <si>
    <t>Entidades asistidas en el modelo de gestión de oferta</t>
  </si>
  <si>
    <t>4101036</t>
  </si>
  <si>
    <t>Servicio de asistencia técnica en la formulación de planes integrales de reparación colectiva</t>
  </si>
  <si>
    <t>Apoyo técnico para identificar y determinar planes de reparación colectiva para grupos, comunidades y organizaciones sociales, sindicales y políticas, que han sufrido eventos definidos en el art. 151 de la Ley 1448. Las medidas que pueden incluir los planes son: restitución, indemnización, rehabilitación, satisfacción y garantías de no repetición, en los componentes político, material y simbólico</t>
  </si>
  <si>
    <t>Número de sujetos colectivos</t>
  </si>
  <si>
    <t>Sujetos colectivos asistidos técnicamente</t>
  </si>
  <si>
    <t>Planes diseñados y formulados</t>
  </si>
  <si>
    <t>4101037</t>
  </si>
  <si>
    <t>Servicio de implementación de medidas del Plan de Reparación Colectiva</t>
  </si>
  <si>
    <t>Acciones mediante las cuales se implementa el Plan de Reparación Colectiva para grupos, comunidades y organizaciones sociales, sindicales y políticas, que han sufrido eventos definidos en el art. 151 de la Ley 1448. Entre las medidas a implementar se encuentran: restitución, indemnización, rehabilitación, satisfacción y garantías de no repetición, en los componentes político, material y simbólico</t>
  </si>
  <si>
    <t>Sujetos colectivos con el proceso de reparación colectiva finalizada</t>
  </si>
  <si>
    <t>Medidas de reparación colectiva implementadas</t>
  </si>
  <si>
    <t>4101038</t>
  </si>
  <si>
    <t>Servicio de asistencia técnica para la participación de las víctimas</t>
  </si>
  <si>
    <t>Orientados a generar mecanismos mediante los cuales las víctimas tengan participación conjunta y activa en la determinación de las medidas y programas que se desarrollan en su proceso de atención y reparación.</t>
  </si>
  <si>
    <t>Eventos de participación realizados</t>
  </si>
  <si>
    <t>Mesas de participación en funcionamiento</t>
  </si>
  <si>
    <t>Mesas de participación de víctimas instaladas</t>
  </si>
  <si>
    <t>4101039</t>
  </si>
  <si>
    <t>Servicio de acompañamiento para la población retornada o reubicada</t>
  </si>
  <si>
    <t>Los esquemas de acompañamiento incluirán acciones específicas de carácter comunitario y psicosocial dirigidas a generar capacidad en las víctimas en la adquisición de habilidades que les permitan garantizarse una subsistencia digna y una integración comunitaria satisfactoria. Son acciones que deben estar articuladas con los Planes de Retorno y Reubicación.</t>
  </si>
  <si>
    <t>Comunidades con procesos de acompañamiento para retornos o reubicación</t>
  </si>
  <si>
    <t>Comunidades étnicas intervenidas con procesos de acompañamiento para retornos o reubicación</t>
  </si>
  <si>
    <t>Hogares víctimas en el exterior en proceso de retorno o reubicación en Colombia, que reciben acompañamiento de las entidades del SNARIV</t>
  </si>
  <si>
    <t>4101040</t>
  </si>
  <si>
    <t>Servicio de apoyo para la generación de ingresos</t>
  </si>
  <si>
    <t>Corresponde a la entrega de recursos en especie o monetarios mediante incentivos dirigidos a generar las condiciones de auto sostenimiento del hogar víctima de desplazamiento forzado, bien sea en el marco de los procesos de retorno o de reubicación, con el fin de que logren la generación de un ingreso propio.</t>
  </si>
  <si>
    <t>Hogares víctimas con asistencia técnica para la generación de ingresos</t>
  </si>
  <si>
    <t>Hogares víctimas que reciben incentivos monetarios</t>
  </si>
  <si>
    <t>Hogares víctimas que reciben incentivos en especie</t>
  </si>
  <si>
    <t>Hogares apoyados para la generación de ingresos</t>
  </si>
  <si>
    <t>4101041</t>
  </si>
  <si>
    <t>Servicio de apoyo para el mejoramiento de vivienda</t>
  </si>
  <si>
    <t>Recursos entregados mediante transferencias monetarias o en especie destinadas a las víctimas en procesos de retorno o reubicación para el mejoramiento de sus condiciones de vivienda.</t>
  </si>
  <si>
    <t>Hogares víctimas con asistencia técnica para el mejoramiento de vivienda</t>
  </si>
  <si>
    <t>Hogares víctimas que reciben recursos monetarios para el mejoramiento de vivienda</t>
  </si>
  <si>
    <t>Hogares víctimas que reciben recursos en especie para el mejoramiento de vivienda</t>
  </si>
  <si>
    <t>Hogares apoyados para el mejoramiento de vivienda</t>
  </si>
  <si>
    <t>4101042</t>
  </si>
  <si>
    <t>Servicio de apoyo para la seguridad alimentaria</t>
  </si>
  <si>
    <t>Recursos entregados mediante transferencias monetarias o en especie destinadas a las víctimas en procesos de retorno o reubicación para la seguridad alimentaria</t>
  </si>
  <si>
    <t>Hogares víctimas con asistencia técnica para seguridad alimentaria</t>
  </si>
  <si>
    <t>Hogares víctimas que reciben recursos monetarios para seguridad alimentaria</t>
  </si>
  <si>
    <t>Hogares víctimas que reciben recursos en especie para seguridad alimentaria</t>
  </si>
  <si>
    <t>Hogares apoyados para seguridad alimentaria</t>
  </si>
  <si>
    <t>4101043</t>
  </si>
  <si>
    <t>Servicio de transporte y traslado de enseres y bienes muebles</t>
  </si>
  <si>
    <t>Recursos entregados mediante transferencias monetarias o en especie destinadas a las víctimas en proceso de retorno o reubicación para su traslado y el de sus bienes y enseres</t>
  </si>
  <si>
    <t>Hogares que han recibido recursos para el transporte de bienes</t>
  </si>
  <si>
    <t>Hogares trasladados</t>
  </si>
  <si>
    <t>4101044</t>
  </si>
  <si>
    <t>Servicio de información para el registro, atención, asistencia y reparación integral a víctimas</t>
  </si>
  <si>
    <t>Establece los procesos y procedimientos que permiten la interoperabilidad, trazabilidad y  flujo eficiente de información entre las entidades del Sistema Nacional de Atención y Reparación Integral a las Víctimas en el orden nacional y territorial, organismos de cooperación internacional, sociedad civil, organizaciones de víctimas, y otras entidades estatales. Incluye el Registro Único de Víctimas</t>
  </si>
  <si>
    <t>Víctimas incluidas en el Registro Único de Víctimas</t>
  </si>
  <si>
    <t>Víctimas con información actualizada</t>
  </si>
  <si>
    <t>Entidades con intercambio de información</t>
  </si>
  <si>
    <t>4101045</t>
  </si>
  <si>
    <t>Servicio de asistencia técnica para la formulación de planes y proyectos de reparación colectiva</t>
  </si>
  <si>
    <t>El diseño y la formulación de planes y proyectos  permite la identificación de actividades o acciones que a juicio del sujeto repararían el daño causado, buscando la proporcionalidad con las medidas  que conducen a la superación y resarcimiento del daño.</t>
  </si>
  <si>
    <t>Sujetos colectivos con proyecto o plan formulado</t>
  </si>
  <si>
    <t>4101046</t>
  </si>
  <si>
    <t>Documentos de diagnóstico y/o caracterización del daño colectivo</t>
  </si>
  <si>
    <t xml:space="preserve">Consiste en  identificar con precisión los hechos ocurridos, los posibles patrones de victimización, los derechos vulnerados y las afectaciones sufridas en todas las posibles dimensiones del daño (social, económico, cultural, político, psicosocial, institucional, territorial, ambiental) </t>
  </si>
  <si>
    <t>4101047</t>
  </si>
  <si>
    <t>Servicio de divulgación y socialización para la implementación del proceso de reparación colectiva</t>
  </si>
  <si>
    <t>Corresponde a la  implementación de mecanismos para garantizar la participación de los Sujetos de Reparación Colectiva mediante información oportuna, clara y precisa. De igual manera permite la  identificación de necesidades y expectativas de la reparación, buscando la promoción del proceso de reparación colectiva a través de sus objetivos, componentes, mecanismos y alcances.</t>
  </si>
  <si>
    <t>Número de comites de impulso</t>
  </si>
  <si>
    <t>Comités de impulso conformados</t>
  </si>
  <si>
    <t>Grupos de apoyo conformados</t>
  </si>
  <si>
    <t>Jornadas de alistamiento realizadas</t>
  </si>
  <si>
    <t>Sujetos colectivos con fase de alistamiento finalizada</t>
  </si>
  <si>
    <t>4101048</t>
  </si>
  <si>
    <t>Servicio de apoyo financiero para financiación obras de infraestructura social en los procesos de retorno y reubicación</t>
  </si>
  <si>
    <t>Orientados a financiar proyectos que promueven  la construcción de Infraestructura Social que contribuya a los procesos de retorno y reubicación</t>
  </si>
  <si>
    <t>4199044</t>
  </si>
  <si>
    <t>4101065</t>
  </si>
  <si>
    <t>Servicios de apoyo financiero para la restitución de créditos y pasivos</t>
  </si>
  <si>
    <t>Facilita acceso al crédito de la población víctima, acorde con el   artículo 129 de la Ley 1448 de 2011.  Establece el derecho de las víctimas que desarrollen actividades formales del sector comercial y agropecuario, a acceder a líneas de redescuento de créditos en condiciones preferenciales.  La  Unidad  mediante el apalancamiento de recursos actúa articuladamente  con Bancoldex y Finagro ofreciendo una Línea  especial  de crédito  con una tasa de redescuento compensada.</t>
  </si>
  <si>
    <t>Número de Líneas de crédito diponibles</t>
  </si>
  <si>
    <t>Líneas de crédito diponibles</t>
  </si>
  <si>
    <t>Personas beneficiadas con servicios de Créditos y Pasivos</t>
  </si>
  <si>
    <t>4101066</t>
  </si>
  <si>
    <t>Servicios de asistencia técnica para la implementación de la ruta de reparación colectiva</t>
  </si>
  <si>
    <t>Ruta integral de reparación colectiva, en la que participan actores del nivel local y nacional con los sujetos colectivos. Identifica la afectación causada por el conflicto y acuerda con el sujeto las medidas de reparación que se deben incluir en el plan de reparación colectiva. Algunos componentes del plan pueden ser medidas de restitución, indemnización, rehabilitación, satisfacción y garantías de no repetición, en los componentes político, material y simbólico.</t>
  </si>
  <si>
    <t>Número de Sujetos colectivos asistidos técnicamente en la implementación de la ruta de reparación colectiva</t>
  </si>
  <si>
    <t>Sujetos colectivos asistidos técnicamente en la implementación de la ruta de reparación colectiva</t>
  </si>
  <si>
    <t>Endidades nacionales y territoriales asistidas en la implementación de la ruta de reparación colectiva</t>
  </si>
  <si>
    <t>Documento de diagnóstico elaborado</t>
  </si>
  <si>
    <t>Documento de caracterización elaborado</t>
  </si>
  <si>
    <t>4101063</t>
  </si>
  <si>
    <t>Servicios de asistencia técnica para la articulación interinstitucional en la implementación de la polìtica pública para las víctimas</t>
  </si>
  <si>
    <t>Corresponde a los planes de acción de los subcomités y plan marco de implementación de los acuerdos que respondan al cumplimiento de la ley de víctimas</t>
  </si>
  <si>
    <t>Número de planes de acción articulados</t>
  </si>
  <si>
    <t>Planes de acción articulados</t>
  </si>
  <si>
    <t>4101064</t>
  </si>
  <si>
    <t>Servicios de apoyo para el desarrollo de obras de infraestructura para la prevención y atención de emergencias humanitarias implementados</t>
  </si>
  <si>
    <t>Orientados al suministro de materiales de construcción  para proyectos que promueven  la construcción de Infraestructura Social y comunitaria que contribuya a los procesos de prevención y atención de emergencias humanitarias</t>
  </si>
  <si>
    <t>Número de Municipios apoyados</t>
  </si>
  <si>
    <t>Municipios apoyados</t>
  </si>
  <si>
    <t>4101067</t>
  </si>
  <si>
    <t>Museo recibido</t>
  </si>
  <si>
    <t>Museo recibido y dotado</t>
  </si>
  <si>
    <t>4199008</t>
  </si>
  <si>
    <t>4199009</t>
  </si>
  <si>
    <t>4199010</t>
  </si>
  <si>
    <t>4199011</t>
  </si>
  <si>
    <t>4199012</t>
  </si>
  <si>
    <t>4199013</t>
  </si>
  <si>
    <t>4199014</t>
  </si>
  <si>
    <t>4199015</t>
  </si>
  <si>
    <t>4199016</t>
  </si>
  <si>
    <t>4199022</t>
  </si>
  <si>
    <t>Documento de Estrategia del Sistema Integrado Gestión realizado</t>
  </si>
  <si>
    <t>4199023</t>
  </si>
  <si>
    <t xml:space="preserve">Documento del plan de mejoramiento elaborado </t>
  </si>
  <si>
    <t>Documento del plan de mejoramiento del SIG implementado</t>
  </si>
  <si>
    <t>Documento del Plan de mejoramiento del SIG con seguimiento</t>
  </si>
  <si>
    <t>Documentos de lineamientos corporativos y de procesos de la gestión documental actualizados</t>
  </si>
  <si>
    <t>Documentos de lineamientos corporativos y de procesos de la gestión documental divulgado</t>
  </si>
  <si>
    <t>4199052</t>
  </si>
  <si>
    <t>4199053</t>
  </si>
  <si>
    <t>4199054</t>
  </si>
  <si>
    <t>4199055</t>
  </si>
  <si>
    <t>4199056</t>
  </si>
  <si>
    <t>4199058</t>
  </si>
  <si>
    <t>4199059</t>
  </si>
  <si>
    <t>4103047</t>
  </si>
  <si>
    <t>Servicio de asistencia técnica en el componente de Bienestar Comunitario</t>
  </si>
  <si>
    <t>Bienestar Comunitario es el componente del programa Más Familias en Acción mediante el cual se contribuye al fortalecimiento del capital humano a través de dos líneas de acción: la participación social y la articulación institucional. De este modo, la asistencia técnica consiste en la difusión e implementación del componente de Bienestar Comunitario con las familias de Más Familias en Acción</t>
  </si>
  <si>
    <t>Eventos de participación social realizados</t>
  </si>
  <si>
    <t>Recursos ejecutados</t>
  </si>
  <si>
    <t>Recursos otorgados</t>
  </si>
  <si>
    <t>Recursos de cofinanciación otorgados</t>
  </si>
  <si>
    <t xml:space="preserve">Recursos entregados en indemnizaciones </t>
  </si>
  <si>
    <t>Recursos entregados en indemnizaciones por vía administrativa</t>
  </si>
  <si>
    <t>Recursos entregados en asistencia funeraria</t>
  </si>
  <si>
    <t>Recursos entregados a personas capitalizadas</t>
  </si>
  <si>
    <t>Recursos entregados a las unidades productivas</t>
  </si>
  <si>
    <t xml:space="preserve">Recursos monetarios entregados </t>
  </si>
  <si>
    <t xml:space="preserve">Recursos entregados a familias </t>
  </si>
  <si>
    <t>Recursos entregados a jóvenes</t>
  </si>
  <si>
    <t>Recursos entregados a jóvenes entre 18 y 35 años</t>
  </si>
  <si>
    <t>Recursos de atención humanitaria por subsidiariedad otorgados</t>
  </si>
  <si>
    <t>Avance del diseño del sistema de información</t>
  </si>
  <si>
    <t>Procesos de entrega de cuerpos o restos óseos acompañados según solicitudes remitidas por la Fiscalía</t>
  </si>
  <si>
    <t>Acciones voluntarias realizadas para la contribución a la reparación por los daños causados con ocasión del conflicto por parte de las FARC-EP, Agentes del Estado y Otros-Terceros</t>
  </si>
  <si>
    <t>4102012</t>
  </si>
  <si>
    <t>Alimentos sólidos de alto valor nutricional producidos</t>
  </si>
  <si>
    <t>Producción de alimentos sólidos para el consumo humano adicionados y/o enriquecidos y/o fortificados y/o que se consideran buena fuente de macro o micronutrientes, buscando contribuir a la ingesta de uno o varios nutrientes esenciales y aportar en el cubrimiento de las necesidades de energía total de la población beneficiaria.</t>
  </si>
  <si>
    <t>Alimentos sólidos de alto valor nutricional distribuidos</t>
  </si>
  <si>
    <t>4102013</t>
  </si>
  <si>
    <t>Alimentos líquidos de alto valor nutricional producidos</t>
  </si>
  <si>
    <t>Producción de alimentos líquidos para el consumo humano adicionados y/o enriquecidos y/o fortificados y/o que se consideran buena fuente de macro o micronutrientes, buscando contribuir a la ingesta de uno o varios nutrientes esenciales y aportar en el cubrimiento de las necesidades de energía total de la población beneficiaria.</t>
  </si>
  <si>
    <t>Alimentos líquidos de alto valor nutricional distribuidos</t>
  </si>
  <si>
    <t>42</t>
  </si>
  <si>
    <t>4201001</t>
  </si>
  <si>
    <t>Centro operacional construido y dotado</t>
  </si>
  <si>
    <t>Espacios físicos construidos y dotados bajo condiciones de sostenibilidad, autonomía, eficiencia y seguridad acordes al desarrollo de actividades de inteligencia  y Contrainteligencia de Estado</t>
  </si>
  <si>
    <t>Centro operacional construido</t>
  </si>
  <si>
    <t>Puestos de trabajo dotados</t>
  </si>
  <si>
    <t>4201002</t>
  </si>
  <si>
    <t>Servicios de tecnologías de la información y las comunicaciones de inteligencia estratégica</t>
  </si>
  <si>
    <t xml:space="preserve">Servicio que se presta al interior de la entidad entendido como el conjunto de recursos, herramientas, equipos, programas informáticos, aplicaciones, redes y medios; que permiten la compilación, procesamiento, almacenamiento, transmisión de información como: voz, datos, texto, video e imágenes. </t>
  </si>
  <si>
    <t>Número de plataformas tecnológicas</t>
  </si>
  <si>
    <t>Plataformas tecnológicas con soporte técnico</t>
  </si>
  <si>
    <t>Equipos de infraestructura tecnológica con soporte técnico</t>
  </si>
  <si>
    <t>Plataformas tecnológicas actualizadas</t>
  </si>
  <si>
    <t>Redes de comunicaciones con soporte técnico</t>
  </si>
  <si>
    <t>Equipos tecnológicos con soporte técnico</t>
  </si>
  <si>
    <t>Software implementado</t>
  </si>
  <si>
    <t>Software actualizado</t>
  </si>
  <si>
    <t>Módulos de sistemas de información actualizados</t>
  </si>
  <si>
    <t xml:space="preserve">Módulos de sistemas de información desarrollados </t>
  </si>
  <si>
    <t>4201003</t>
  </si>
  <si>
    <t>Servicios de seguridad y protección de activos institucionales</t>
  </si>
  <si>
    <t>Servicio propio de la entidad que garantiza la protección de los activos intitucionales (instalaciones físicas, personas, información, comunicación, entre otros) para prevenir la materialización de riesgos que afecten el desarrollo de las actividades de Inteligencia Estratégica y Contrainteligencia de Estado</t>
  </si>
  <si>
    <t>Número de equipos de seguridad y protección de activos</t>
  </si>
  <si>
    <t xml:space="preserve">Equipos de  seguridad  y protección de  activos institucionales con soporte técnico </t>
  </si>
  <si>
    <t>Equipos de  seguridad  y protección de  activos institucionales actualizados</t>
  </si>
  <si>
    <t>Equipos de  seguridad  y protección de  activos institucionales implementados</t>
  </si>
  <si>
    <t>Redes de comunicación segura soportadas</t>
  </si>
  <si>
    <t>4201004</t>
  </si>
  <si>
    <t>Servicios de formación especializada, innovación y gestión del conocimiento</t>
  </si>
  <si>
    <t>Servicio para formar, instruir y capacitar al personal de inteligencia y contrainteligencia generando conocimiento, crecimiento, compromiso e identidad institucional, propiciando cambio e innovación permanente.</t>
  </si>
  <si>
    <t>Horas de capacitación impartidas</t>
  </si>
  <si>
    <t>Ideas de innovación desarrolladas</t>
  </si>
  <si>
    <t>Eventos de intercambio de conocimiento realizados</t>
  </si>
  <si>
    <t>4201005</t>
  </si>
  <si>
    <t>Servicios técnicos especializados para el desarrollo del ciclo de inteligencia</t>
  </si>
  <si>
    <t>Conjunto de elementos especializados  como equipos, herramientas técnicas, redes de comunicación,  entre otros, requeridos para producir inteligencia estratégica y contrainteligencia de Estado</t>
  </si>
  <si>
    <t>Equipos para el desarrollo de actividades de  inteligencia con soporte técnico</t>
  </si>
  <si>
    <t>Equipos para laboratorios especializados en funcionamiento</t>
  </si>
  <si>
    <t>Laboratorios especializados de inteligencia dotados</t>
  </si>
  <si>
    <t>Equipos para el desarrollo de actividades de  inteligencia actualizados</t>
  </si>
  <si>
    <t>Redes de datos para inteligencia con soporte técnico</t>
  </si>
  <si>
    <t>Redes de comunicación especializadas para inteligencia con soporte técnico</t>
  </si>
  <si>
    <t>Espacios de servicio dotados</t>
  </si>
  <si>
    <t>4299044</t>
  </si>
  <si>
    <t>4299009</t>
  </si>
  <si>
    <t>4299010</t>
  </si>
  <si>
    <t>4299011</t>
  </si>
  <si>
    <t>4299012</t>
  </si>
  <si>
    <t>4299013</t>
  </si>
  <si>
    <t>4299014</t>
  </si>
  <si>
    <t>4299015</t>
  </si>
  <si>
    <t>4299016</t>
  </si>
  <si>
    <t>4299052</t>
  </si>
  <si>
    <t>4299053</t>
  </si>
  <si>
    <t>4299054</t>
  </si>
  <si>
    <t>4299055</t>
  </si>
  <si>
    <t>4299056</t>
  </si>
  <si>
    <t>4299058</t>
  </si>
  <si>
    <t>4299059</t>
  </si>
  <si>
    <t>43</t>
  </si>
  <si>
    <t>4301030</t>
  </si>
  <si>
    <t>Parque recreo-deportivo construido y dotado</t>
  </si>
  <si>
    <t>Construcción y dotación de un parque recreo-deportivo que contiene zona de juegos infantiles, área de gimnasio, pista de trote, bebederos y demás equipamientos destinados a la recreación y el deporte al aire libre.</t>
  </si>
  <si>
    <t>Número de parques recreo-deportivos</t>
  </si>
  <si>
    <t>4302074</t>
  </si>
  <si>
    <t>Centro de alto rendimiento construido y dotado</t>
  </si>
  <si>
    <t>Infraestructura construida y dotada con los instrumentos necesarios para la óptima realización del deporte.</t>
  </si>
  <si>
    <t>Número de centros de alto rendimiento</t>
  </si>
  <si>
    <t>Centro de alto Rendimiento construido y dotado</t>
  </si>
  <si>
    <t>4301032</t>
  </si>
  <si>
    <t>Centro de alto rendimiento mantenido</t>
  </si>
  <si>
    <t>Centro de alto Rendimiento mantenido</t>
  </si>
  <si>
    <t>4301033</t>
  </si>
  <si>
    <t>Centro de alto rendimiento mejorado</t>
  </si>
  <si>
    <t>Obras que están destinadas a corregir las instalaciones existentes, a fin de garantizar mejores condiciones en la habitabilidad del espacio y la mejora consecuente en la prestación del servicio. Aumento de la cantidad de baterías sanitarias, la implementación de espacios de servicios que antes no se tenían.</t>
  </si>
  <si>
    <t>Centro de alto Rendimiento mejorado</t>
  </si>
  <si>
    <t>4301034</t>
  </si>
  <si>
    <t>Centro de alto rendimiento adecuado</t>
  </si>
  <si>
    <t>Obras necesarias para adaptar un inmueble o sus espacios o instalaciones a un nuevo uso, garantizando la preservación de sus características. Permiten modernizar las instalaciones, y optimizar y mejorar el uso de los espacios. Enfocadas principalmente en lo correspondiente.</t>
  </si>
  <si>
    <t>Centro de alto Rendimiento adecuado</t>
  </si>
  <si>
    <t>4301035</t>
  </si>
  <si>
    <t>Complejo deportivo de alto rendimiento construido</t>
  </si>
  <si>
    <t>Instalación con destinación específica para el desarrollo del deporte de alto rendimiento. Cuenta con escenarios cubiertos y descubiertos especializados para el desarrollo, capacitación, entrenamiento, perfeccionamiento  y concentración de deportistas de alto rendimiento en variadas disciplinas simultáneamente</t>
  </si>
  <si>
    <t>Número de complejos deportivos</t>
  </si>
  <si>
    <t>4301036</t>
  </si>
  <si>
    <t>Complejo deportivo de alto rendimiento construido y dotado</t>
  </si>
  <si>
    <t>4301037</t>
  </si>
  <si>
    <t>Complejo deportivo de alto rendimiento mantenido</t>
  </si>
  <si>
    <t>4301038</t>
  </si>
  <si>
    <t>Complejo deportivo de alto rendimiento mejorado</t>
  </si>
  <si>
    <t>4301039</t>
  </si>
  <si>
    <t>Complejo deportivo de alto rendimiento adecuado</t>
  </si>
  <si>
    <t>4302071</t>
  </si>
  <si>
    <t>Servicio de apoyo financiero para el fomento de la infraestructura deportiva</t>
  </si>
  <si>
    <t>Corresponde a la cofinanciación de proyectos de infraestructura deportiva presentados por las entidades territoriales. </t>
  </si>
  <si>
    <t>Proyectos de infraestructura deportiva cofinanciados</t>
  </si>
  <si>
    <t>4301025</t>
  </si>
  <si>
    <t>Cancha construida</t>
  </si>
  <si>
    <t>Construcción de canchas, entendidas como el lugar específico donde se realiza una práctica deportiva, que puede ser cubierto o descubierto de acuerdo con la disciplina deportiva</t>
  </si>
  <si>
    <t>Número de canchas</t>
  </si>
  <si>
    <t>4301026</t>
  </si>
  <si>
    <t>Cancha construida y dotada</t>
  </si>
  <si>
    <t>Construcción y dotación de canchas, entendidas como el lugar específico donde se realiza una práctica deportiva, que puede ser cubierto o descubierto de acuerdo con la disciplina deportiva</t>
  </si>
  <si>
    <t>4301027</t>
  </si>
  <si>
    <t>Cancha adecuada</t>
  </si>
  <si>
    <t>Obras necesarias para adaptar un inmueble o sus espacios o instalaciones a un nuevo uso, garantizando la preservación de sus características. Permiten modernizar las instalaciones, y optimizar y mejorar el uso de los espacios.</t>
  </si>
  <si>
    <t>Cancha adecuadas</t>
  </si>
  <si>
    <t>4301028</t>
  </si>
  <si>
    <t>Cancha mantenida</t>
  </si>
  <si>
    <t>Cancha mantenidas</t>
  </si>
  <si>
    <t>4301029</t>
  </si>
  <si>
    <t>Cancha mejorada</t>
  </si>
  <si>
    <t>4302070</t>
  </si>
  <si>
    <t>Servicio de mantenimiento a la infraestructura deportiva de alto rendimiento</t>
  </si>
  <si>
    <t xml:space="preserve">Corresponde al mantenimiento de la infraestructura deportiva competencia de las Entidades Territoriales.  Definición de mantenimiento: garantizar las condiciones de funcionalidad del escenario deportivo ( mejoramiento en pintura ajustes de obras civiles en actividades menores, recuperación de implementación deportiva, mejoramiento de condiciones de cerramiento, funcionalidad de los Servicio públicos, recuperación de mobiliario, mantenimiento de las zonas de juego)Incluir la definición de mantenimiento </t>
  </si>
  <si>
    <t>Número de infraestructuras deportivas</t>
  </si>
  <si>
    <t>Infraestructura deportiva de alto rendimiento mantenida</t>
  </si>
  <si>
    <t>4301001</t>
  </si>
  <si>
    <t>Servicio de apoyo a la actividad física, la recreación y el deporte</t>
  </si>
  <si>
    <t>Dentro del marco del Programa Supérate se entregan diferentes incentivos a los deportistas, docentes, entrenadores, establecimientos educativos, Juntas de Acción Comunal o resguardos que se hayan inscrito en las competencias del programa. Los estímulos dependen de la fase y categoría -deportista, entrenador, organización ganadora-  éstos pueden ser artículos deportivos, artículos tecnológicos.</t>
  </si>
  <si>
    <t>Estímulos entregados</t>
  </si>
  <si>
    <t>Artículos deportivos entregados</t>
  </si>
  <si>
    <t>Artículos tecnológicos entregados</t>
  </si>
  <si>
    <t>4301002</t>
  </si>
  <si>
    <t>Servicio de apoyo financiero para la profesionalización de deportistas</t>
  </si>
  <si>
    <t xml:space="preserve">Dentro del marco del Programa Supérate se entregan diferentes incentivos a los deportistas, docentes, entrenadores, establecimientos educativos, Juntas de Acción Comunal o resguardos que se hayan inscrito en las competencias del programa. El mayor estímulo otorgado a los ganadores en este programa es la entrega de créditos condonables del ICETEX  para el estudio de deportistas. </t>
  </si>
  <si>
    <t>Créditos entregados</t>
  </si>
  <si>
    <t>4301003</t>
  </si>
  <si>
    <t>Servicio de administración de la infraestructura deportiva</t>
  </si>
  <si>
    <t>Corresponde al acceso y uso de la infraestructura deportiva para garantizar su operación por parte de las Entidades Territoriales. Implica la sostenibilidad del escenario entregado (servicios públicos, seguridad de los escenarios, garantías de la funcionalidad de la implementación deportiva necesaria para la práctica de la actividad física y  vías de acceso).</t>
  </si>
  <si>
    <t>Infraestructura deportiva en operación</t>
  </si>
  <si>
    <t>Personas que acceden a la infraestructura deportiva</t>
  </si>
  <si>
    <t>Eventos  realizados en la infraestructura deportiva</t>
  </si>
  <si>
    <t>4301004</t>
  </si>
  <si>
    <t>Servicio de mantenimiento a la infraestructura deportiva</t>
  </si>
  <si>
    <t>Mantenimiento de la infraestructura deportiva competencia de las Entidades Territoriales.  Garantizar las condiciones de funcionalidad del escenario deportivo, mejoramiento en pintura recuperación de implementación deportiva, mejoramiento de condiciones de cerramiento, funcionalidad de los servicios públicos, recuperación de mobiliario, mantenimiento de las zonas de juego).</t>
  </si>
  <si>
    <t>Infraestructura deportiva mantenida</t>
  </si>
  <si>
    <t>Intervenciones realizadas a infraestructura deportiva</t>
  </si>
  <si>
    <t>4301005</t>
  </si>
  <si>
    <t>Servicio de promoción de la actividad física, la recreación y el deporte</t>
  </si>
  <si>
    <t>Aprovechamiento del deporte con fines de esparcimiento y desarrollo físico procurando la integración el descanso mediante la realización de actividades deportivas y la promoción de espacios con  la participación comunitaria  Incluye el programa Supérate con la promoción del deporte en niños adolescentes y jóvenes de  los 7 a los 28 años en el territorio nacional a través de competencias deportivas</t>
  </si>
  <si>
    <t>Número de niños, niñas, adolescentes y jóvenes</t>
  </si>
  <si>
    <t>Niños, niñas, adolescentes y jóvenes vinculados a programa Supérate-intercolegiados</t>
  </si>
  <si>
    <t>Municipios vinculados al programa Supérate-Intercolegiados</t>
  </si>
  <si>
    <t>Instituciones educativas vinculadas al programa Supérate-Intercolegiados</t>
  </si>
  <si>
    <t xml:space="preserve"> Personas atendidas por los programas de recreación, deporte social comunitario, actividad física y aprovechamiento del tiempo libre</t>
  </si>
  <si>
    <t xml:space="preserve">Municipios implementando  programas de recreación, actividad física y deporte social comunitario </t>
  </si>
  <si>
    <t>4301006</t>
  </si>
  <si>
    <t>Corresponde a la formulación o reformulación de políticas públicas o normatividad concerniente a la práctica de la actividad física, de la recreación y el deporte.</t>
  </si>
  <si>
    <t>Proyectos de ley realizados</t>
  </si>
  <si>
    <t>Decretos realizados</t>
  </si>
  <si>
    <t>Resoluciones realizadas</t>
  </si>
  <si>
    <t>4301007</t>
  </si>
  <si>
    <t>Servicio de Escuelas Deportivas</t>
  </si>
  <si>
    <t>Corresponde a los procesos de iniciación, fundamentación y perfeccionamiento deportivos a partir de  las clases donde se practica la actividad física, la recreación y/o el deporte.</t>
  </si>
  <si>
    <t>Niños, niñas, adolescentes y jóvenes inscritos en Escuelas Deportivas</t>
  </si>
  <si>
    <t>Municipios con Escuelas Deportivas</t>
  </si>
  <si>
    <t>Escuelas deportivas implementadas</t>
  </si>
  <si>
    <t>Disciplinas por Escuela Deportiva</t>
  </si>
  <si>
    <t>4301008</t>
  </si>
  <si>
    <t>Servicio de educación informal en recreación para la primera infancia</t>
  </si>
  <si>
    <t>Corresponde a la formación de cuidadores en recreación para la primera infancia ”.  Esta formación promueve y garantiza el desarrollo integral de las niñas y los niños desde su gestación hasta cumplir los 6 años.</t>
  </si>
  <si>
    <t>Número de cuidadores</t>
  </si>
  <si>
    <t>Cuidadores en recreación capacitados</t>
  </si>
  <si>
    <t>4301009</t>
  </si>
  <si>
    <t>Parques recreativos construidos</t>
  </si>
  <si>
    <t xml:space="preserve">Construcción de instalaciones y espacios físicos que permiten el desarrollo de diferentes actividades de tipo lúdico  o recreativo para cuya práctica no se requieren reglas ni implementos especiales  . </t>
  </si>
  <si>
    <t>Número de parques</t>
  </si>
  <si>
    <t>4301010</t>
  </si>
  <si>
    <t>Parques recreativos construidos y dotados</t>
  </si>
  <si>
    <t>Construcción y dotación de infraestructura parques recreativos para garantizar  la práctica de la actividad física, la recreación y el deporte.</t>
  </si>
  <si>
    <t>Parques construidos y dotados</t>
  </si>
  <si>
    <t>4301011</t>
  </si>
  <si>
    <t>Parques recreativos adecuados</t>
  </si>
  <si>
    <t>Parques adecuados</t>
  </si>
  <si>
    <t>4301012</t>
  </si>
  <si>
    <t>Parques recreativos mantenidos</t>
  </si>
  <si>
    <t>4301013</t>
  </si>
  <si>
    <t>Parques recreativos mejorados</t>
  </si>
  <si>
    <t>4301014</t>
  </si>
  <si>
    <t>Canchas multifuncionales construidas.</t>
  </si>
  <si>
    <t xml:space="preserve">Construcción de un escenario destinado para la práctica de baloncesto, voleibol y microfútbol, al cual se le ha construido una cubierta con el fin de optimizar su tiempo de uso. No tiene cerramientos laterales y habitualmente carece de graderías.  Las instalaciones cuentan con escenarios o tarimas de carácter fijo o móvil adecuadas para realizar actividades recreativas, cívicas o  culturales.   </t>
  </si>
  <si>
    <t>Canchas multifuncionales construidas</t>
  </si>
  <si>
    <t>4301015</t>
  </si>
  <si>
    <t>Canchas multifuncionales construidas y dotadas</t>
  </si>
  <si>
    <t>Construcción y dotación de canchas multiformes para garantizar  la práctica de la actividad física, la recreación y el deporte.</t>
  </si>
  <si>
    <t>4301016</t>
  </si>
  <si>
    <t>Canchas multifuncionales adecuadas</t>
  </si>
  <si>
    <t>4301017</t>
  </si>
  <si>
    <t>Canchas multifuncionales mantenidas</t>
  </si>
  <si>
    <t>4301018</t>
  </si>
  <si>
    <t>Canchas multifuncionales mejoradas</t>
  </si>
  <si>
    <t>Canchas de eventos recreativos mejorados</t>
  </si>
  <si>
    <t>4301019</t>
  </si>
  <si>
    <t>Placa deportiva construida</t>
  </si>
  <si>
    <t>Construcción de  una placa polideportiva terminada en concreto, asfalto  o sintético, abierta por todos sus costados pero cubierta en teja generalmente metálica, soportada en pórticos habitualmente de estructura metálica con o sin iluminación y graderías, sin otros servicios conexos. Para realizar baloncesto, microfutbol, boleybol.</t>
  </si>
  <si>
    <t>Número de placas deportivas</t>
  </si>
  <si>
    <t>Placa polideportiva construida</t>
  </si>
  <si>
    <t>Placa deportiva sin cubierta y sin graderías construida</t>
  </si>
  <si>
    <t>Placa deportiva con cubierta y con graderías construida</t>
  </si>
  <si>
    <t>Placa deportiva con cubierta y sin graderías construida</t>
  </si>
  <si>
    <t>4301020</t>
  </si>
  <si>
    <t>Placa deportiva construida y dotada</t>
  </si>
  <si>
    <t>Construcción y dotación de una placa deportiva para garantizar  la práctica de la actividad física, la recreación y el deporte.</t>
  </si>
  <si>
    <t>Placa deportiva con cubierta y sin graderías construida y dotada</t>
  </si>
  <si>
    <t>Placa polideportiva construida y dotada</t>
  </si>
  <si>
    <t>Placa deportiva sin cubierta y sin graderías construida y dotada</t>
  </si>
  <si>
    <t>Placa deportiva con cubierta y con graderías construida y dotada</t>
  </si>
  <si>
    <t>4301021</t>
  </si>
  <si>
    <t>Placa deportiva adecuada</t>
  </si>
  <si>
    <t>Placa deportiva sin cubierta y sin graderías adecuada</t>
  </si>
  <si>
    <t>Placa deportiva con cubierta y con graderías adecuada</t>
  </si>
  <si>
    <t>Placa deportiva con cubierta y sin graderías adecuada</t>
  </si>
  <si>
    <t>4301022</t>
  </si>
  <si>
    <t>Placa deportiva mantenida</t>
  </si>
  <si>
    <t>Placa deportiva con cubierta y sin graderías mantenida</t>
  </si>
  <si>
    <t>Placa deportiva sin cubierta y sin graderías mantenida</t>
  </si>
  <si>
    <t>Placa deportiva con cubierta y con graderías mantenida</t>
  </si>
  <si>
    <t>4301023</t>
  </si>
  <si>
    <t>Placa deportiva mejorada</t>
  </si>
  <si>
    <t>Placa deportiva sin cubierta y sin graderías mejorada</t>
  </si>
  <si>
    <t>Placa deportiva con cubierta y con graderías  mejorada</t>
  </si>
  <si>
    <t>Placa deportiva con cubierta y sin graderías  mejorada</t>
  </si>
  <si>
    <t>4301024</t>
  </si>
  <si>
    <t>Gimnasios al aire libre estáticos</t>
  </si>
  <si>
    <t>Se realizan en el marco de la construcción de la modalidad de parques donde se habilita un sector para implementación de parques biosaludables  (mobiliario  para la practica de  ejercicios son estáticos)</t>
  </si>
  <si>
    <t>Número de gimnasios</t>
  </si>
  <si>
    <t>Gimnasios al aire libre construidos</t>
  </si>
  <si>
    <t>4302001</t>
  </si>
  <si>
    <t>Servicio de preparación deportiva</t>
  </si>
  <si>
    <t>Corresponde a la preparación para las competencias de alto rendimiento deportivas que debe garantizarle al deportista un entrenador, una concentración deportiva para su entrenamiento y hospedaje</t>
  </si>
  <si>
    <t>Número de atletas</t>
  </si>
  <si>
    <t>Atletas preparados</t>
  </si>
  <si>
    <t>4302002</t>
  </si>
  <si>
    <t>Servicio de apoyo financiero a atletas</t>
  </si>
  <si>
    <t>Corresponde a los estímulos económicos entregados a los deportistas para que éstos tengan una buena preparación y oportunidades para competir.</t>
  </si>
  <si>
    <t>Atletas beneficiados con estímulos financieros</t>
  </si>
  <si>
    <t>4302003</t>
  </si>
  <si>
    <t>Servicio de atención médica especializada</t>
  </si>
  <si>
    <t xml:space="preserve">Corresponde a la atención médica especializada a deportistas. Ésta incluye atención psicosocial, nutricional, fisioterapéutica.(El servicio se presta por demanda de  acuerdo a la necesidad del deportista) </t>
  </si>
  <si>
    <t>Atletas atendidos con medicina especializada</t>
  </si>
  <si>
    <t>4302004</t>
  </si>
  <si>
    <t>Servicio de organización de eventos deportivos de alto rendimiento</t>
  </si>
  <si>
    <t>Corresponde a la planeación, organización y realización de eventos deportivos con sede en Colombia</t>
  </si>
  <si>
    <t>Número de deportistas</t>
  </si>
  <si>
    <t xml:space="preserve">Deportistas que participan en eventos deportivos de alto rendimiento con sede en Colombia </t>
  </si>
  <si>
    <t>Eventos deportivos de alto rendimiento con sede en Colombia realizados</t>
  </si>
  <si>
    <t>4302006</t>
  </si>
  <si>
    <t>4302007</t>
  </si>
  <si>
    <t>Corresponde a las investigaciones en deporte.</t>
  </si>
  <si>
    <t>4302008</t>
  </si>
  <si>
    <t>Servicio de posicionamiento institucional</t>
  </si>
  <si>
    <t>Corresponde a las estrategias para posicionar la imagen de Coldeportes. Incluye campañas publicitarias, entre otras actividades</t>
  </si>
  <si>
    <t>Estrategias publicitarias realizadas</t>
  </si>
  <si>
    <t>4302009</t>
  </si>
  <si>
    <t>4302010</t>
  </si>
  <si>
    <t>Estadios construidos</t>
  </si>
  <si>
    <t>Construcción de escenarios con graderías, destinados a la realización de competiciones o espectáculos de carácter deportivo, cultural, artístico o actos cívicos al aire libre Todo estadio contará con servicios complementarios. La capacidad de un estadio no podrá ser inferior a 3.000 espectadores acomodados en tribunas de carácter permanente.</t>
  </si>
  <si>
    <t>Número de estadios</t>
  </si>
  <si>
    <t>Estadios de béisbol construidos</t>
  </si>
  <si>
    <t>Estadios de fútbol  construidos</t>
  </si>
  <si>
    <t>Estadios de rugby construidos</t>
  </si>
  <si>
    <t>Estadios de softbol  construidos</t>
  </si>
  <si>
    <t>Estadios de tenis de campo construidos</t>
  </si>
  <si>
    <t>Estadios de atletismo construidos</t>
  </si>
  <si>
    <t>4302011</t>
  </si>
  <si>
    <t>Estadios construidos y dotados</t>
  </si>
  <si>
    <t>Estadios de atletismo construidos y dotados</t>
  </si>
  <si>
    <t>Estadios de béisbol construidos y dotados</t>
  </si>
  <si>
    <t>Estadios de fútbol  construidos y dotados</t>
  </si>
  <si>
    <t>Estadios de rugby construidos y dotados</t>
  </si>
  <si>
    <t>Estadios de softbol  construidos y dotados</t>
  </si>
  <si>
    <t>Estadios de tenis de campo construidos y dotados</t>
  </si>
  <si>
    <t>4302012</t>
  </si>
  <si>
    <t>Estadios mantenidos</t>
  </si>
  <si>
    <t>Estadios de atletismo mantenidos</t>
  </si>
  <si>
    <t>Estadios de béisbol mantenidos</t>
  </si>
  <si>
    <t>Estadios de fútbol  mantenidos</t>
  </si>
  <si>
    <t>Estadios de rugby mantenidos</t>
  </si>
  <si>
    <t>Estadios de softbol  mantenidos</t>
  </si>
  <si>
    <t>Estadios de tenis de campo mantenidos</t>
  </si>
  <si>
    <t>4302013</t>
  </si>
  <si>
    <t>Estadios mejorados</t>
  </si>
  <si>
    <t>Estadios de atletismo mejorados</t>
  </si>
  <si>
    <t>Estadios de béisbol mejorados</t>
  </si>
  <si>
    <t>Estadios de fútbol mejorados</t>
  </si>
  <si>
    <t>Estadios de rugby mejorados</t>
  </si>
  <si>
    <t>Estadios de softbol  mejorados</t>
  </si>
  <si>
    <t>Estadios de tenis de campo mejorados</t>
  </si>
  <si>
    <t>4302014</t>
  </si>
  <si>
    <t>Pistas construidas</t>
  </si>
  <si>
    <t>Construcción de un escenario para la práctica deportiva de Atletismo, Bicicross, bolos,  ciclismo, Karts, motocross y patinaje. De acuerdo con la disciplina que en ella se practica tiene diferentes características técnicas tanto de construcción como de acabados que están determinadas internacionalmente: asfalto, sintético, madera, carbonilla, concreto, césped etc.</t>
  </si>
  <si>
    <t>Número de pistas</t>
  </si>
  <si>
    <t>Pistas de atletismo construidas</t>
  </si>
  <si>
    <t>Pistas de automovilismo construidas</t>
  </si>
  <si>
    <t>Pistas de bicicross construidas</t>
  </si>
  <si>
    <t>Pistas de ciclismo construidas</t>
  </si>
  <si>
    <t>Pistas de coleo construidas</t>
  </si>
  <si>
    <t>Pistas de ecuestre  construidas</t>
  </si>
  <si>
    <t>Pistas de karts construidas</t>
  </si>
  <si>
    <t>Pistas de motocross  construidas</t>
  </si>
  <si>
    <t>Pistas de patinaje construidas</t>
  </si>
  <si>
    <t>Pistas de Skate Park construidas y dotadas</t>
  </si>
  <si>
    <t>4302015</t>
  </si>
  <si>
    <t>Pistas construidas y dotadas</t>
  </si>
  <si>
    <t>Pistas de atletismo construidas y dotadas</t>
  </si>
  <si>
    <t>Pistas de automovilismo construidas y dotadas</t>
  </si>
  <si>
    <t>Pistas de bicicross construidas y dotadas</t>
  </si>
  <si>
    <t>Pistas de ciclismo construidas y dotadas</t>
  </si>
  <si>
    <t>Pistas de coleo construidas y dotadas</t>
  </si>
  <si>
    <t>Pistas de ecuestre  construidas y dotadas</t>
  </si>
  <si>
    <t>Pistas de karts construidas y dotadas</t>
  </si>
  <si>
    <t>Pistas de motocross  construidas y dotadas</t>
  </si>
  <si>
    <t>Pistas de patinaje construidas y dotadas</t>
  </si>
  <si>
    <t>4302016</t>
  </si>
  <si>
    <t>Pistas adecuadas</t>
  </si>
  <si>
    <t>Pistas de atletismo adecuadas</t>
  </si>
  <si>
    <t>Pistas de automovilismo adecuadas</t>
  </si>
  <si>
    <t>Pistas de bicicross adecuadas</t>
  </si>
  <si>
    <t>Pistas de ciclismo adecuadas</t>
  </si>
  <si>
    <t>Pistas de coleo adecuadas</t>
  </si>
  <si>
    <t>Pistas de ecuestre adecuadas</t>
  </si>
  <si>
    <t>Pistas de karts adecuadas</t>
  </si>
  <si>
    <t>Pistas de motocross  adecuadas</t>
  </si>
  <si>
    <t>Pistas de patinaje adecuadas</t>
  </si>
  <si>
    <t>Pistas de Skate Park adecuadas</t>
  </si>
  <si>
    <t>4302017</t>
  </si>
  <si>
    <t>Pistas mantenidas</t>
  </si>
  <si>
    <t>Pistas de atletismo mantenidas</t>
  </si>
  <si>
    <t>Pistas de automovilismo mantenidas</t>
  </si>
  <si>
    <t>Pistas de bicicross mantenidas</t>
  </si>
  <si>
    <t>Pistas de ciclismo mantenidas</t>
  </si>
  <si>
    <t>Pistas de coleo mantenidas</t>
  </si>
  <si>
    <t>Pistas de ecuestre mantenidas</t>
  </si>
  <si>
    <t>Pistas de karts mantenidas</t>
  </si>
  <si>
    <t>Pistas de motocross  mantenidas</t>
  </si>
  <si>
    <t>Pistas de patinaje mantenidas</t>
  </si>
  <si>
    <t>Pistas de Skate Park mantenidas</t>
  </si>
  <si>
    <t>4302018</t>
  </si>
  <si>
    <t>Pistas mejoradas</t>
  </si>
  <si>
    <t>Pistas de atletismo mejoradas</t>
  </si>
  <si>
    <t>Pistas de automovilismo mejoradas</t>
  </si>
  <si>
    <t>Pistas de bicicross mejoradas</t>
  </si>
  <si>
    <t>Pistas de ciclismo mejoradas</t>
  </si>
  <si>
    <t>Pistas de coleo mejoradas</t>
  </si>
  <si>
    <t>Pistas de ecuestre mejoradas</t>
  </si>
  <si>
    <t>Pistas de karts mejoradas</t>
  </si>
  <si>
    <t>Pistas de motocross  mejoradas</t>
  </si>
  <si>
    <t>Pistas de patinaje mejoradas</t>
  </si>
  <si>
    <t>Pistas de Skate Park mejoradas</t>
  </si>
  <si>
    <t>4302019</t>
  </si>
  <si>
    <t>Piscinas construidas</t>
  </si>
  <si>
    <t>Construcción de un escenario para el deporte de la natación. Corresponde a una estructura capaz de contener agua que es auto-regenerada en sus condiciones químicas natural o mecánicamente, se compone de tres partes diferenciadas: la estructura o vaso de la piscina, el equipo de tratamiento del agua y los elementos auxiliares. De acuerdo con su uso existen varios tipos de piscinas.</t>
  </si>
  <si>
    <t>Número de piscinas</t>
  </si>
  <si>
    <t>Piscinas de clavados construidas</t>
  </si>
  <si>
    <t>Piscinas de natación olímpica construidas</t>
  </si>
  <si>
    <t>Piscinas de natación semiolímpica construidas</t>
  </si>
  <si>
    <t>Piscinas de complejo acuático construidas</t>
  </si>
  <si>
    <t>Piscinas recreativas construidas</t>
  </si>
  <si>
    <t>4302020</t>
  </si>
  <si>
    <t>Piscinas construidas y dotadas</t>
  </si>
  <si>
    <t>Piscinas de clavados construidas y dotadas</t>
  </si>
  <si>
    <t>Piscinas de natación olímpica construidas y dotadas</t>
  </si>
  <si>
    <t>Piscinas de natación semiolímpica construidas y dotadas</t>
  </si>
  <si>
    <t>Piscinas de complejo acuático construidas y dotadas</t>
  </si>
  <si>
    <t>Piscinas recreativas construidas y dotadas</t>
  </si>
  <si>
    <t>4302021</t>
  </si>
  <si>
    <t>Piscinas adecuadas</t>
  </si>
  <si>
    <t>Piscinas de clavados  adecuadas</t>
  </si>
  <si>
    <t>Piscinas de natación olímpica  adecuadas</t>
  </si>
  <si>
    <t>Piscinas de natación semiolímpica  adecuadas</t>
  </si>
  <si>
    <t>Piscinas de complejo acuático  adecuadas</t>
  </si>
  <si>
    <t>Piscinas recreativas ampliadas</t>
  </si>
  <si>
    <t>4302022</t>
  </si>
  <si>
    <t>Piscinas mantenidas</t>
  </si>
  <si>
    <t>Piscinas de clavados  mantenidas</t>
  </si>
  <si>
    <t>Piscinas de natación olímpica  mantenidas</t>
  </si>
  <si>
    <t>Piscinas de natación semiolímpica  mantenidas</t>
  </si>
  <si>
    <t>Piscinas de complejo acuático mantenidas</t>
  </si>
  <si>
    <t>4302023</t>
  </si>
  <si>
    <t>Piscinas mejoradas</t>
  </si>
  <si>
    <t>Piscinas de clavados  mejoradas</t>
  </si>
  <si>
    <t>Piscinas de natación olímpica  mejoradas</t>
  </si>
  <si>
    <t>Piscinas de natación semiolímpica mejoradas</t>
  </si>
  <si>
    <t>Piscinas de complejo acuático  mejoradas</t>
  </si>
  <si>
    <t>Piscinas recreativas mejoradas</t>
  </si>
  <si>
    <t>4302024</t>
  </si>
  <si>
    <t>Coliseos cubiertos construidos</t>
  </si>
  <si>
    <t>Construcción de una instalación deportiva cerrada y cubierta donde se realizan actividades de carácter deportivo con capacidad superior a 500 personas acomodadas en graderías de carácter permanente Cuenta con cerramiento, zonas de parqueo, servicios de camerinos baterías sanitarias y servicios complementarios Estos escenarios se utilizan para realizar actividades recreativas  culturales o cívicas</t>
  </si>
  <si>
    <t>Número de coliseos</t>
  </si>
  <si>
    <t>Coliseos construidos</t>
  </si>
  <si>
    <t>Coliseos de boxeo construidos</t>
  </si>
  <si>
    <t>Coliseos de gimnasia construidos</t>
  </si>
  <si>
    <t>Coliseos de basquetbol construidos</t>
  </si>
  <si>
    <t>Coliseos de futbol sala construidos</t>
  </si>
  <si>
    <t>4302025</t>
  </si>
  <si>
    <t>Coliseos cubiertos construidos y dotados</t>
  </si>
  <si>
    <t>Coliseos construidos y dotados</t>
  </si>
  <si>
    <t>Coliseos de boxeo construidos y dotados</t>
  </si>
  <si>
    <t>Coliseos de gimnasia construidos y dotados</t>
  </si>
  <si>
    <t>Coliseos de basquetbol construidos y dotados</t>
  </si>
  <si>
    <t>Coliseos de futbol sala construidos y dotados</t>
  </si>
  <si>
    <t>4302026</t>
  </si>
  <si>
    <t>Coliseos cubiertos adecuados</t>
  </si>
  <si>
    <t>Coliseos adecuados</t>
  </si>
  <si>
    <t>Coliseos de boxeo adecuados</t>
  </si>
  <si>
    <t>Coliseos de gimnasia adecuados</t>
  </si>
  <si>
    <t>Coliseos de basquetbol adecuados</t>
  </si>
  <si>
    <t>Coliseos de futbol sala adecuados</t>
  </si>
  <si>
    <t>4302027</t>
  </si>
  <si>
    <t>Coliseos cubiertos mantenidos</t>
  </si>
  <si>
    <t>Coliseos mantenidos</t>
  </si>
  <si>
    <t>Coliseos de boxeo mantenidos</t>
  </si>
  <si>
    <t>Coliseos de gimnasia  mantenidos</t>
  </si>
  <si>
    <t>Coliseos de basquetbol  mantenidos</t>
  </si>
  <si>
    <t>Coliseos de futbol sala  mantenidos</t>
  </si>
  <si>
    <t>4302028</t>
  </si>
  <si>
    <t>Coliseos cubiertos mejorados</t>
  </si>
  <si>
    <t>Coliseos mejorados</t>
  </si>
  <si>
    <t>Coliseos de boxeo mejorados</t>
  </si>
  <si>
    <t>Coliseos de gimnasia  mejorados</t>
  </si>
  <si>
    <t>Coliseos de basquetbol  mejorados</t>
  </si>
  <si>
    <t>Coliseos de futbol sala  mejorados</t>
  </si>
  <si>
    <t>4302029</t>
  </si>
  <si>
    <t>Polideportivos cubiertos de alto rendimiento construidos</t>
  </si>
  <si>
    <t>Construcción de una instalación deportiva cubierta con capacidad inferior o igual a 500 personas acomodadas en graderías de carácter permanente, en la cual se pueden realizar actividades de tipo deportivo. En forma ocasional estos escenarios se utilizan para realizar actividades recreativas y culturales. Cuando no contempla graderías e instalaciones anexas se denomina placa cubierta.</t>
  </si>
  <si>
    <t>Número de polideportivos</t>
  </si>
  <si>
    <t>Polideportivos cubiertos de alto rendimiento de boxeo construidos</t>
  </si>
  <si>
    <t>Polideportivos cubiertos de alto rendimiento de gimnasia construidos</t>
  </si>
  <si>
    <t>Polideportivos cubiertos de alto rendimiento de basquetbol construidos</t>
  </si>
  <si>
    <t>Polideportivos cubiertos de alto rendimiento de futbol sala construidos</t>
  </si>
  <si>
    <t>Polideportivos cubiertos de alto rendimiento  de voleibol construidos</t>
  </si>
  <si>
    <t>4302030</t>
  </si>
  <si>
    <t>Polideportivos cubiertos de alto rendimiento construidos y dotados</t>
  </si>
  <si>
    <t>Polideportivos cubiertos de alto rendimiento  construidos y dotados</t>
  </si>
  <si>
    <t>Polideportivos cubiertos de alto rendimiento de boxeo construidos y dotados</t>
  </si>
  <si>
    <t>Polideportivos cubiertos de alto rendimiento de gimnasia construidos y dotados</t>
  </si>
  <si>
    <t>Polideportivos cubiertos de alto rendimiento de basquetbol construidos y dotados</t>
  </si>
  <si>
    <t>Polideportivos cubiertos de alto rendimiento de futbol sala construidos y dotados</t>
  </si>
  <si>
    <t>Polideportivos cubiertos de alto rendimiento de voleibol construidos y dotados</t>
  </si>
  <si>
    <t>4302031</t>
  </si>
  <si>
    <t>Polideportivos cubiertos de alto rendimiento adecuados</t>
  </si>
  <si>
    <t>Polideportivos cubiertos de alto rendimiento de boxeo adecuados</t>
  </si>
  <si>
    <t>Polideportivos cubiertos de alto rendimiento de gimnasia adecuados</t>
  </si>
  <si>
    <t>Polideportivos cubiertos de alto rendimiento de basquetbol adecuados</t>
  </si>
  <si>
    <t>Polideportivos cubiertos de alto rendimiento de futbol sala adecuados</t>
  </si>
  <si>
    <t>Polideportivos cubiertos de alto rendimiento de voleibol adecuados</t>
  </si>
  <si>
    <t>4302032</t>
  </si>
  <si>
    <t>Polideportivos cubiertos de alto rendimiento mantenidos</t>
  </si>
  <si>
    <t>Polideportivos cubiertos de alto rendimiento de boxeo mantenidos</t>
  </si>
  <si>
    <t>Polideportivos cubiertos de alto rendimiento de gimnasia mantenidos</t>
  </si>
  <si>
    <t>Polideportivos cubiertos de alto rendimiento de basquetbol mantenidos</t>
  </si>
  <si>
    <t>Polideportivos cubiertos de alto rendimiento de futbol sala mantenidos</t>
  </si>
  <si>
    <t>Polideportivos cubiertos de alto rendimiento de voleibol mantenidos</t>
  </si>
  <si>
    <t>4302033</t>
  </si>
  <si>
    <t>Polideportivos cubiertos de alto rendimiento mejorados</t>
  </si>
  <si>
    <t>Polideportivos cubiertos de alto rendimiento de boxeo mejorados</t>
  </si>
  <si>
    <t>Polideportivos cubiertos de alto rendimiento de gimnasia mejorados</t>
  </si>
  <si>
    <t>Polideportivos cubiertos de alto rendimiento de basquetbol mejorados</t>
  </si>
  <si>
    <t>Polideportivos cubiertos de alto rendimiento de futbol sala mejorados</t>
  </si>
  <si>
    <t>Polideportivos cubiertos de alto rendimiento de voleibol mejorados</t>
  </si>
  <si>
    <t>4302034</t>
  </si>
  <si>
    <t>Canchas de alto rendimiento construidas</t>
  </si>
  <si>
    <t>Construcción de cancha cubierta o descubierta de acuerdo con la disciplina deportiva. No contempla servicios anexos. Se realiza Bádminton, Baloncesto, Béisbol, Chaza, Fútbol, Golf, Jockey, Microfútbol, Múltiple, Ráquetbol, Squash, Softbol, Tejo, Tenis de campo, Tiro con arco, Tiro deportivo, Voleibol  Las características de medidas dotación estarán determinados por las federaciones deportivas.</t>
  </si>
  <si>
    <t>Canchas construidas</t>
  </si>
  <si>
    <t>Canchas de bádminton construidas</t>
  </si>
  <si>
    <t>Canchas de baloncesto construidas</t>
  </si>
  <si>
    <t>Canchas de béisbol construidas</t>
  </si>
  <si>
    <t>Canchas de chaza construidas</t>
  </si>
  <si>
    <t>Canchas de fútbol  construidas</t>
  </si>
  <si>
    <t>Canchas de golf construidas</t>
  </si>
  <si>
    <t>Canchas de hockey  construidas</t>
  </si>
  <si>
    <t>Canchas de microfútbol construidas</t>
  </si>
  <si>
    <t>Canchas múltiple construidas</t>
  </si>
  <si>
    <t xml:space="preserve">Canchas de polo construidas </t>
  </si>
  <si>
    <t>Canchas de ráquetbol construidas</t>
  </si>
  <si>
    <t>Canchas de squash construidas</t>
  </si>
  <si>
    <t>Canchas de softbol  construidas</t>
  </si>
  <si>
    <t>Canchas de tejo construidas</t>
  </si>
  <si>
    <t>Canchas de tenis de campo construidas</t>
  </si>
  <si>
    <t>Canchas de tiro con arco construidas</t>
  </si>
  <si>
    <t>Canchas de tiro deportivo (polígono) construidas</t>
  </si>
  <si>
    <t>Canchas de voleibol construidas</t>
  </si>
  <si>
    <t>Canchas de voleibol de playa construidas</t>
  </si>
  <si>
    <t>4302035</t>
  </si>
  <si>
    <t>Canchas de alto rendimiento construidas y dotadas</t>
  </si>
  <si>
    <t>Canchas construidas y dotadas</t>
  </si>
  <si>
    <t>Canchas de bádminton construidas  y dotadas</t>
  </si>
  <si>
    <t>Canchas de baloncesto construidas  y dotadas</t>
  </si>
  <si>
    <t>Canchas de béisbol construidas  y dotadas</t>
  </si>
  <si>
    <t>Canchas de chaza construidas  y dotadas</t>
  </si>
  <si>
    <t>Canchas de fútbol  construidas  y dotadas</t>
  </si>
  <si>
    <t>Canchas de golf construidas  y dotadas</t>
  </si>
  <si>
    <t>Canchas de hockey  construidas  y dotadas</t>
  </si>
  <si>
    <t>Canchas de microfútbol construidas  y dotadas</t>
  </si>
  <si>
    <t>Canchas múltiple construidas  y dotadas</t>
  </si>
  <si>
    <t>Canchas de polo construidas  y dotadas</t>
  </si>
  <si>
    <t>Canchas de ráquetbol construidas  y dotadas</t>
  </si>
  <si>
    <t>Canchas de squash construidas  y dotadas</t>
  </si>
  <si>
    <t>Canchas de softbol  construidas  y dotadas</t>
  </si>
  <si>
    <t xml:space="preserve">Canchas de tejo construidas  y dotadas </t>
  </si>
  <si>
    <t>Canchas de tenis de campo construidas  y dotadas</t>
  </si>
  <si>
    <t>Canchas de tiro con arco construidas  y dotadas</t>
  </si>
  <si>
    <t>Canchas de tiro deportivo (polígono) construidas  y dotadas</t>
  </si>
  <si>
    <t>Canchas de voleibol construidas  y dotadas</t>
  </si>
  <si>
    <t>4302036</t>
  </si>
  <si>
    <t>Canchas de alto rendimiento adecuadas</t>
  </si>
  <si>
    <t>Canchas adecuadas</t>
  </si>
  <si>
    <t>Canchas de bádminton adecuadas</t>
  </si>
  <si>
    <t>Canchas de baloncesto adecuadas</t>
  </si>
  <si>
    <t>Canchas de béisbol adecuadas</t>
  </si>
  <si>
    <t>Canchas de chaza adecuadas</t>
  </si>
  <si>
    <t>Canchas de fútbol  adecuadas</t>
  </si>
  <si>
    <t>Canchas de golf adecuadas</t>
  </si>
  <si>
    <t>Canchas de hockey  adecuadas</t>
  </si>
  <si>
    <t>Canchas de microfútbol adecuadas</t>
  </si>
  <si>
    <t>Canchas múltiple adecuadas</t>
  </si>
  <si>
    <t>Canchas de polo adecuadas</t>
  </si>
  <si>
    <t>Canchas de ráquetbol adecuadas</t>
  </si>
  <si>
    <t>Canchas de squash adecuadas</t>
  </si>
  <si>
    <t>Canchas de softbol  adecuadas</t>
  </si>
  <si>
    <t>Canchas de tejo adecuadas</t>
  </si>
  <si>
    <t>Canchas de tenis de campo adecuadas</t>
  </si>
  <si>
    <t>Canchas de tiro con arco adecuadas</t>
  </si>
  <si>
    <t>Canchas de tiro deportivo (polígono) adecuadas</t>
  </si>
  <si>
    <t>Canchas de voleibol adecuadas</t>
  </si>
  <si>
    <t>Canchas de voleibol de playa adecuadas</t>
  </si>
  <si>
    <t>4302037</t>
  </si>
  <si>
    <t>Canchas de alto rendimiento mantenidas</t>
  </si>
  <si>
    <t>Canchas mantenidas</t>
  </si>
  <si>
    <t>Canchas de bádminton mantenidas</t>
  </si>
  <si>
    <t>Canchas de baloncesto mantenidas</t>
  </si>
  <si>
    <t>Canchas de béisbol mantenidas</t>
  </si>
  <si>
    <t>Canchas de chaza mantenidas</t>
  </si>
  <si>
    <t>Canchas de fútbol  mantenidas</t>
  </si>
  <si>
    <t>Canchas de golf mantenidas</t>
  </si>
  <si>
    <t>Canchas de hockey  mantenidas</t>
  </si>
  <si>
    <t>Canchas de microfútbol mantenidas</t>
  </si>
  <si>
    <t>Canchas múltiple mantenidas</t>
  </si>
  <si>
    <t>Canchas de polo mantenidas</t>
  </si>
  <si>
    <t>Canchas de ráquetbol mantenidas</t>
  </si>
  <si>
    <t>Canchas de squash mantenidas</t>
  </si>
  <si>
    <t>Canchas de softbol  mantenidas</t>
  </si>
  <si>
    <t>Canchas de tejo mantenidas</t>
  </si>
  <si>
    <t>Canchas de tenis de campo mantenidas</t>
  </si>
  <si>
    <t>Canchas de tiro con arco mantenidas</t>
  </si>
  <si>
    <t>Canchas de tiro deportivo (polígono) mantenidas</t>
  </si>
  <si>
    <t>Canchas de voleibol mantenidas</t>
  </si>
  <si>
    <t>Canchas de voleibol de playa mantenidas</t>
  </si>
  <si>
    <t>4302038</t>
  </si>
  <si>
    <t>Canchas de alto rendimiento mejoradas</t>
  </si>
  <si>
    <t>Canchas mejoradas</t>
  </si>
  <si>
    <t>Canchas de bádminton mejoradas</t>
  </si>
  <si>
    <t>Canchas de baloncesto mejoradas</t>
  </si>
  <si>
    <t>Canchas de béisbol mejoradas</t>
  </si>
  <si>
    <t>Canchas de chaza mejoradas</t>
  </si>
  <si>
    <t>Canchas de fútbol  mejoradas</t>
  </si>
  <si>
    <t>Canchas de golf mejoradas</t>
  </si>
  <si>
    <t>Canchas de hockey mejoradas</t>
  </si>
  <si>
    <t>Canchas de microfútbol mejoradas</t>
  </si>
  <si>
    <t>Canchas múltiple mejoradas</t>
  </si>
  <si>
    <t>Canchas de polo mejoradas</t>
  </si>
  <si>
    <t>Canchas de ráquetbol mejoradas</t>
  </si>
  <si>
    <t>Canchas de squash mejoradas</t>
  </si>
  <si>
    <t>Canchas de softbol  mejoradas</t>
  </si>
  <si>
    <t>Canchas de tejo mejoradas</t>
  </si>
  <si>
    <t>Canchas de tenis de campo mejoradas</t>
  </si>
  <si>
    <t>Canchas de tiro con arco mejoradas</t>
  </si>
  <si>
    <t>Canchas de tiro deportivo (polígono) mejoradas</t>
  </si>
  <si>
    <t>Canchas de voleibol mejoradas</t>
  </si>
  <si>
    <t>Canchas de voleibol de playa mejoradas</t>
  </si>
  <si>
    <t>4302039</t>
  </si>
  <si>
    <t>Centros de recreación construidos</t>
  </si>
  <si>
    <t xml:space="preserve">Construcción de aquellas instalaciones y espacios físicos que permiten el desarrollo de diferentes actividades de tipo lúdico  o recreativo para cuya práctica no se requieren reglas ni implementos especiales  </t>
  </si>
  <si>
    <t>Número de centros de recreación</t>
  </si>
  <si>
    <t>Centros de recreación infantil construidos</t>
  </si>
  <si>
    <t>Centros de recreación para la tercera edad construidos</t>
  </si>
  <si>
    <t>4302040</t>
  </si>
  <si>
    <t>Centros de recreación construidos y dotados</t>
  </si>
  <si>
    <t>Centros de recreación infantil construidos y dotados</t>
  </si>
  <si>
    <t>Centros de recreación para la tercera edad construidos y dotados</t>
  </si>
  <si>
    <t>4302041</t>
  </si>
  <si>
    <t>Centros de recreación adecuados</t>
  </si>
  <si>
    <t>Centros de recreación infantil adecuados</t>
  </si>
  <si>
    <t>Centros de recreación para la tercera edad adecuados</t>
  </si>
  <si>
    <t>4302042</t>
  </si>
  <si>
    <t>Centros de recreación mantenidas</t>
  </si>
  <si>
    <t>Centros de recreación mantenidos</t>
  </si>
  <si>
    <t>Centros de recreación infantil mantenidas</t>
  </si>
  <si>
    <t>Centros de recreación para la tercera edad mantenidas</t>
  </si>
  <si>
    <t>4302043</t>
  </si>
  <si>
    <t>Centros de recreación mejorados</t>
  </si>
  <si>
    <t>Centros de recreación infantil mejorados</t>
  </si>
  <si>
    <t>Centros de recreación para la tercera edad mejorados</t>
  </si>
  <si>
    <t>4302044</t>
  </si>
  <si>
    <t>Unideportivo construido</t>
  </si>
  <si>
    <t xml:space="preserve">Construcción de una instalación deportiva cubierta con capacidad inferior o igual a 5 personas acomodadas en graderías de carácter permanente, con Servicio anexos, en la cual se pueden realizar actividades de tipo deportivo. </t>
  </si>
  <si>
    <t>Número de unideportivos</t>
  </si>
  <si>
    <t>Unideportivos construidos</t>
  </si>
  <si>
    <t>Bolera construida</t>
  </si>
  <si>
    <t>Tejódromo construido</t>
  </si>
  <si>
    <t>Kartódromo construido</t>
  </si>
  <si>
    <t>4302045</t>
  </si>
  <si>
    <t>Unideportivo construido y dotado</t>
  </si>
  <si>
    <t>Unideportivos construidos y dotados</t>
  </si>
  <si>
    <t>Bolera construida y dotada</t>
  </si>
  <si>
    <t>Tejodromo construido y dotado</t>
  </si>
  <si>
    <t>Kartódromo construido y dotado</t>
  </si>
  <si>
    <t>4302046</t>
  </si>
  <si>
    <t>Unideportivo adecuado</t>
  </si>
  <si>
    <t>Unideportivos adecuados</t>
  </si>
  <si>
    <t>Bolera  adecuado</t>
  </si>
  <si>
    <t>Tejodromo  adecuado</t>
  </si>
  <si>
    <t>Kartódromo  adecuado</t>
  </si>
  <si>
    <t>4302047</t>
  </si>
  <si>
    <t>Unideportivo mantenido</t>
  </si>
  <si>
    <t>Unideportivos mantenidos</t>
  </si>
  <si>
    <t>Bolera  mantenida</t>
  </si>
  <si>
    <t>Tejodromo mantenido</t>
  </si>
  <si>
    <t>Kartódromo  mantenido</t>
  </si>
  <si>
    <t>4302048</t>
  </si>
  <si>
    <t>Unideportivo mejorado</t>
  </si>
  <si>
    <t>Unideportivos mejorados</t>
  </si>
  <si>
    <t>Bolera mejorado</t>
  </si>
  <si>
    <t>Tejodromo mejorado</t>
  </si>
  <si>
    <t>Kartódromo  mejorado</t>
  </si>
  <si>
    <t>4302049</t>
  </si>
  <si>
    <t>Salas de juego construidas</t>
  </si>
  <si>
    <t>Construcción de un escenario cubierto donde se realizan actividades de tipo deportivo para práctica formal o informal, generalmente sin asistencia de público Los principales son : Ajedrez, Billar, Boxeo, Bridge, Esgrima, Gimnasia, Judo, Karate do, Lucha, Pesas, Taekwondo, Tenis de mesa, etc.</t>
  </si>
  <si>
    <t>Número de salas de juego</t>
  </si>
  <si>
    <t>Salas de ajedrez construidas</t>
  </si>
  <si>
    <t>Salas de boxeo construidas</t>
  </si>
  <si>
    <t>Salas de pesas construidas</t>
  </si>
  <si>
    <t>Salas de billar construidas</t>
  </si>
  <si>
    <t>Salas de gimnasia construidas</t>
  </si>
  <si>
    <t>Salas de judo construidas</t>
  </si>
  <si>
    <t>Salas de karate do construidas</t>
  </si>
  <si>
    <t>Salas d taekwondo construidas</t>
  </si>
  <si>
    <t>Salas de tenis de mesa construidas</t>
  </si>
  <si>
    <t>Salas de juegos de mesa construidas</t>
  </si>
  <si>
    <t>Salas de juegos tradicionales construidas</t>
  </si>
  <si>
    <t>4302050</t>
  </si>
  <si>
    <t>Salas de juego construidas y dotadas</t>
  </si>
  <si>
    <t>Salas de ajedrez construidas y dotadas</t>
  </si>
  <si>
    <t>Salas de boxeo construidas y dotadas</t>
  </si>
  <si>
    <t>Salas de pesas construidas y dotadas</t>
  </si>
  <si>
    <t>Salas de billar construidas y dotadas</t>
  </si>
  <si>
    <t>Salas de gimnasia construidas y dotadas</t>
  </si>
  <si>
    <t>Salas de judo construidas y dotadas</t>
  </si>
  <si>
    <t>Salas de karate do construidas y dotadas</t>
  </si>
  <si>
    <t>Salas d taekwondo construidas y dotadas</t>
  </si>
  <si>
    <t>Salas de tenis de mesa construidas y dotadas</t>
  </si>
  <si>
    <t>Salas de juegos de mesa construidas y dotadas</t>
  </si>
  <si>
    <t>Salas de juegos tradicionales construidas y dotadas</t>
  </si>
  <si>
    <t>4302051</t>
  </si>
  <si>
    <t>Salas de juego adecuadas</t>
  </si>
  <si>
    <t>Salas de ajedrez  adecuadas</t>
  </si>
  <si>
    <t>Salas de boxeo adecuadas</t>
  </si>
  <si>
    <t>Salas de pesas  adecuadas</t>
  </si>
  <si>
    <t>Salas de billar adecuadas</t>
  </si>
  <si>
    <t>Salas de gimnasia  adecuadas</t>
  </si>
  <si>
    <t>Salas de judo  adecuadas</t>
  </si>
  <si>
    <t>Salas de karate do  adecuadas</t>
  </si>
  <si>
    <t>Salas d taekwondo  adecuadas</t>
  </si>
  <si>
    <t>Salas de tenis de mesa  adecuadas</t>
  </si>
  <si>
    <t>Salas de juegos de mesa adecuadas</t>
  </si>
  <si>
    <t>Salas de juegos tradicionales  adecuadas</t>
  </si>
  <si>
    <t>4302052</t>
  </si>
  <si>
    <t>Salas de juego mantenidas</t>
  </si>
  <si>
    <t>Salas de ajedrez mantenidas</t>
  </si>
  <si>
    <t>Salas de boxeo mantenidas</t>
  </si>
  <si>
    <t>Salas de pesas  mantenidas</t>
  </si>
  <si>
    <t>Salas de billar mantenidas</t>
  </si>
  <si>
    <t>Salas de gimnasia  mantenidas</t>
  </si>
  <si>
    <t>Salas de judo  mantenidas</t>
  </si>
  <si>
    <t>Salas de karate do mantenidas</t>
  </si>
  <si>
    <t>Salas d taekwondo  mantenidas</t>
  </si>
  <si>
    <t>Salas de tenis de mesa  mantenidas</t>
  </si>
  <si>
    <t>Salas de juegos de mesa mantenidas</t>
  </si>
  <si>
    <t>Salas de juegos tradicionales mantenidas</t>
  </si>
  <si>
    <t>4302054</t>
  </si>
  <si>
    <t>Salas de juego mejoradas</t>
  </si>
  <si>
    <t>Salas de ajedrez  mejoradas</t>
  </si>
  <si>
    <t>Salas de boxeo mejoradas</t>
  </si>
  <si>
    <t>Salas de pesas  mejoradas</t>
  </si>
  <si>
    <t>Salas de billar mejoradas</t>
  </si>
  <si>
    <t>Salas de gimnasia  mejoradas</t>
  </si>
  <si>
    <t>Salas de judo  mejoradas</t>
  </si>
  <si>
    <t>Salas de karate do  mejoradas</t>
  </si>
  <si>
    <t>Salas d taekwondo  mejoradas</t>
  </si>
  <si>
    <t>Salas de tenis de mesa  mejoradas</t>
  </si>
  <si>
    <t>Salas de juegos de mesa mejoradas</t>
  </si>
  <si>
    <t>Salas de juegos tradicionales  mejoradas</t>
  </si>
  <si>
    <t>4302055</t>
  </si>
  <si>
    <t>Gimnasios construidos</t>
  </si>
  <si>
    <t>Infraestructura construida  para la óptima realización del deporte.</t>
  </si>
  <si>
    <t>Gimnasios de gimnasia rítmica construidos</t>
  </si>
  <si>
    <t>Gimnasios de cultura física construidos</t>
  </si>
  <si>
    <t>4302056</t>
  </si>
  <si>
    <t>Gimnasios construidos y dotados</t>
  </si>
  <si>
    <t>Gimnasios de gimnasia rítmica construidos y dotados</t>
  </si>
  <si>
    <t>Gimnasios de cultura física construidos y dotados</t>
  </si>
  <si>
    <t>4302057</t>
  </si>
  <si>
    <t>Gimnasios adecuados</t>
  </si>
  <si>
    <t>Gimnasios de gimnasia rítmica adecuados</t>
  </si>
  <si>
    <t>Gimnasios de cultura física adecuados</t>
  </si>
  <si>
    <t>4302058</t>
  </si>
  <si>
    <t>Gimnasios mantenidos</t>
  </si>
  <si>
    <t>Gimnasios de gimnasia rítmica mantenidos</t>
  </si>
  <si>
    <t>Gimnasios de cultura física mantenidos</t>
  </si>
  <si>
    <t>4302059</t>
  </si>
  <si>
    <t>Gimnasios mejorados</t>
  </si>
  <si>
    <t>Gimnasios de gimnasia rítmica mejorados</t>
  </si>
  <si>
    <t>Gimnasios de cultura física mejorados</t>
  </si>
  <si>
    <t>4302062</t>
  </si>
  <si>
    <t>Capacitaciones en deporte, en hábitos de salud, en recreación, entre otros.</t>
  </si>
  <si>
    <t>Capacitaciones realizada</t>
  </si>
  <si>
    <t>4302063</t>
  </si>
  <si>
    <t>Servicio de atención al ciudadano</t>
  </si>
  <si>
    <t>Atención a preguntas e inquietudes sobre asuntos del Sistema Nacional de Deporte. la agenda de recreación y deporte, entre otras.</t>
  </si>
  <si>
    <t>4302064</t>
  </si>
  <si>
    <t>Polideportivos construidos</t>
  </si>
  <si>
    <t>Construcción de una instalación deportiva con capacidad inferior o igual a 5 personas acomodadas en graderías de carácter permanente, con Servicio anexos, en la cual se pueden realizar actividades de tipo deportivo. En forma ocasional estos escenarios se utilizan para realizar actividades recreativas y culturales. Cuando no contempla graderías e instalaciones anexas se denomina placa cubierta.</t>
  </si>
  <si>
    <t>Polideportivos de boxeo construidos</t>
  </si>
  <si>
    <t>Polideportivos   de gimnasia construidos</t>
  </si>
  <si>
    <t>Polideportivos  de basquetbol construidos</t>
  </si>
  <si>
    <t>Polideportivos   de futbol sala construidos</t>
  </si>
  <si>
    <t>Polideportivos de voleibol construidos</t>
  </si>
  <si>
    <t>4302066</t>
  </si>
  <si>
    <t>Polideportivos construidos y dotados</t>
  </si>
  <si>
    <t>Polideportivos de boxeo construidos y dotados</t>
  </si>
  <si>
    <t>Polideportivos de gimnasia construidos y dotados</t>
  </si>
  <si>
    <t>Polideportivos de basquetbol construidos y dotados</t>
  </si>
  <si>
    <t>Polideportivos de futbol sala construidos y dotados</t>
  </si>
  <si>
    <t>Polideportivos de voleibol construidos y dotados</t>
  </si>
  <si>
    <t>4302067</t>
  </si>
  <si>
    <t>Polideportivos adecuados</t>
  </si>
  <si>
    <t>Polideportivos de boxeo adecuados</t>
  </si>
  <si>
    <t>Polideportivos de gimnasia adecuados</t>
  </si>
  <si>
    <t>Polideportivos de basquetbol adecuados</t>
  </si>
  <si>
    <t>Polideportivos de futbol sala adecuados</t>
  </si>
  <si>
    <t>Polideportivos de voleibol adecuados</t>
  </si>
  <si>
    <t>4302068</t>
  </si>
  <si>
    <t>Polideportivos mantenidos</t>
  </si>
  <si>
    <t>Polideportivos de boxeo mantenidos</t>
  </si>
  <si>
    <t>Polideportivos de gimnasia mantenidos</t>
  </si>
  <si>
    <t>Polideportivos de basquetbol mantenidos</t>
  </si>
  <si>
    <t>Polideportivos de futbol sala mantenidos</t>
  </si>
  <si>
    <t>Polideportivos de voleibol mantenidos</t>
  </si>
  <si>
    <t>4302069</t>
  </si>
  <si>
    <t>Polideportivos mejorados</t>
  </si>
  <si>
    <t>Polideportivos de boxeo mejorados</t>
  </si>
  <si>
    <t>Polideportivos de gimnasia mejorados</t>
  </si>
  <si>
    <t>Polideportivos de basquetbol mejorados</t>
  </si>
  <si>
    <t>Polideportivos de futbol sala mejorados</t>
  </si>
  <si>
    <t>Polideportivos de voleibol mejorados</t>
  </si>
  <si>
    <t>4399044</t>
  </si>
  <si>
    <t>4399009</t>
  </si>
  <si>
    <t>4399010</t>
  </si>
  <si>
    <t>4399011</t>
  </si>
  <si>
    <t>4399012</t>
  </si>
  <si>
    <t>4399013</t>
  </si>
  <si>
    <t>4399014</t>
  </si>
  <si>
    <t>4399015</t>
  </si>
  <si>
    <t>4399016</t>
  </si>
  <si>
    <t>4302073</t>
  </si>
  <si>
    <t>Servicio de identificación de talentos deportivos</t>
  </si>
  <si>
    <t>Es el proceso a través del cual se individualizan personas dotadas de talento y actitudes favorables para el deporte con ayuda de entrenadores especializados y pruebas físicas, fisiológicas y de destrezas. </t>
  </si>
  <si>
    <t>Personas con talento deportivo identificadas</t>
  </si>
  <si>
    <t>4301031</t>
  </si>
  <si>
    <t>Estudios y diseños de infraestructura recreo-deportiva</t>
  </si>
  <si>
    <t>Corresponde a todos los productos relacionados a la etapa de preinversión en infraestructura recreo-deportiva, como son estudios de factibilidad, diseños arquitectónicos, planos, estudio de suelos y otros estudios y/o instrumentos similares.</t>
  </si>
  <si>
    <t>4302072</t>
  </si>
  <si>
    <t>Estudios y diseños de infraestructura deportiva de alto rendimiento</t>
  </si>
  <si>
    <t>Corresponde a todos los productos relacionados a la etapa de preinversión en infraestructura deportiva de alto rendimiento, como son estudios de factibilidad, diseños arquitectónicos, planos, estudio de suelos y otros estudios y/o instrumentos similares.</t>
  </si>
  <si>
    <t>Servicio de organización de eventos deportivos comunitarios</t>
  </si>
  <si>
    <t>Corresponde a la planeación, organización y realización de eventos deportivos en las diferentes disciplinas con la comunidad.</t>
  </si>
  <si>
    <t>Eventos deportivos comunitarios realizados</t>
  </si>
  <si>
    <t>Servicio de organización de eventos recreativos comunitarios</t>
  </si>
  <si>
    <t>Corresponde a la planeación, organización y realización de eventos recreativos y de esparcimiento del tiempo libre con la comunidad.</t>
  </si>
  <si>
    <t>Eventos recreativos comunitarios realizados</t>
  </si>
  <si>
    <t>4302075</t>
  </si>
  <si>
    <t>Servicio de asistencia técnica para la promoción del deporte</t>
  </si>
  <si>
    <t>Corresponde al fortalecimiento de las Federaciones, Clubes y Ligas deportivas en Colombia. Incluye la capacitación y formación del recurso humano técnico, de jueces y de dirigentes deportivos.</t>
  </si>
  <si>
    <t>Número de organismos deportivos</t>
  </si>
  <si>
    <t xml:space="preserve">Organismos deportivos asistidos </t>
  </si>
  <si>
    <t>Asistencias técnicas realizadas a los organismos deportivos</t>
  </si>
  <si>
    <t>4399052</t>
  </si>
  <si>
    <t>4399053</t>
  </si>
  <si>
    <t>4399054</t>
  </si>
  <si>
    <t>4399055</t>
  </si>
  <si>
    <t>4399056</t>
  </si>
  <si>
    <t>4399058</t>
  </si>
  <si>
    <t>4399059</t>
  </si>
  <si>
    <t>Servicio de apoyo financiero a organismos deportivos</t>
  </si>
  <si>
    <t>Corresponde al apoyo a clubes y ligas deportivas para la participación en competencias regionales, nacionales e internacionales</t>
  </si>
  <si>
    <t xml:space="preserve">Organismos deportivos apoyados </t>
  </si>
  <si>
    <t>Descripción del producto *</t>
  </si>
  <si>
    <t>Medido a través de *</t>
  </si>
  <si>
    <t xml:space="preserve">Adicionar actividad 1 </t>
  </si>
  <si>
    <t>Etapa</t>
  </si>
  <si>
    <t>Etapa*</t>
  </si>
  <si>
    <t>Inversión</t>
  </si>
  <si>
    <t>Operación</t>
  </si>
  <si>
    <t>Preinversión</t>
  </si>
  <si>
    <t>Nombre*</t>
  </si>
  <si>
    <t xml:space="preserve"> Ruta crítica </t>
  </si>
  <si>
    <t xml:space="preserve">Ciencia, Tecnología e Innovación </t>
  </si>
  <si>
    <t>Insumo</t>
  </si>
  <si>
    <t>Periodo 0</t>
  </si>
  <si>
    <t>Periodo 1</t>
  </si>
  <si>
    <t>Periodo 2</t>
  </si>
  <si>
    <t>Periodo N</t>
  </si>
  <si>
    <t>Este es el año inicial del proyecto</t>
  </si>
  <si>
    <t>Mano de obra calificada</t>
  </si>
  <si>
    <t>Mano de obra no calificada</t>
  </si>
  <si>
    <t>Materiales</t>
  </si>
  <si>
    <t>Servicios domiciliarios</t>
  </si>
  <si>
    <t>Terrenos</t>
  </si>
  <si>
    <t>Edificios</t>
  </si>
  <si>
    <t>Maquinaria y Equipo</t>
  </si>
  <si>
    <t>Mantenimiento maquinaria y equipo</t>
  </si>
  <si>
    <t>Periodo 3</t>
  </si>
  <si>
    <t>Periodo 4</t>
  </si>
  <si>
    <t>Transporte</t>
  </si>
  <si>
    <t>Servicios de venta y de distribución</t>
  </si>
  <si>
    <t>Servicios de alojamiento comidas y bebidas</t>
  </si>
  <si>
    <t>Servicios financieros y conexos</t>
  </si>
  <si>
    <t>Servicios de leasing</t>
  </si>
  <si>
    <t>Servicios inmobiliarios</t>
  </si>
  <si>
    <t>Servicios prestados a las empresas y servicios de producción</t>
  </si>
  <si>
    <t>Servicios para la comunidad, sociales y personales</t>
  </si>
  <si>
    <t>Gastos imprevistos</t>
  </si>
  <si>
    <t>Adquisición de activos financieros</t>
  </si>
  <si>
    <t>Disminución de pasivos</t>
  </si>
  <si>
    <t>Impuestos, pagos de derechos, contribuciones, multas y sanciones</t>
  </si>
  <si>
    <t>Transferencias corrientes y de capital</t>
  </si>
  <si>
    <t>Totales</t>
  </si>
  <si>
    <t>Adicionar actividad 2</t>
  </si>
  <si>
    <t>Apropiación social de la Ciencia, Tecnología e Innovación</t>
  </si>
  <si>
    <t>Centros de Desarrollo Tecnológico</t>
  </si>
  <si>
    <t>Centros de Investigación</t>
  </si>
  <si>
    <t>Formación y capacitación científica y tecnológica</t>
  </si>
  <si>
    <t>Fortalecimiento del Sistema Regionial de Ciencia, Tecnología y Innovación</t>
  </si>
  <si>
    <t>Investigación y Desarrollo Experimental</t>
  </si>
  <si>
    <t>Parques científicos, tecnológicos y de innovación</t>
  </si>
  <si>
    <t>Transferencia de conocimiento y tecnología</t>
  </si>
  <si>
    <t>Unidades de Investigación, desarrollo tecnológico o innovaciones empresariales</t>
  </si>
  <si>
    <t>01 - Análisis de riesgos</t>
  </si>
  <si>
    <t>Nivel de clasificación</t>
  </si>
  <si>
    <t>1-Propósito (Objetivo general)</t>
  </si>
  <si>
    <t>2-Componente (productos)</t>
  </si>
  <si>
    <t>3-(Actividad</t>
  </si>
  <si>
    <t>Tipo del Riesgo</t>
  </si>
  <si>
    <t>Administrativos</t>
  </si>
  <si>
    <t>Asociados a fenómenos de origen biológico: plagas, epidemias</t>
  </si>
  <si>
    <t>Asociados a fenómenos de origen humano no intencionales: aglomeración de público</t>
  </si>
  <si>
    <t>Asociados a fenómenos de origen natural: atmosféricos, hidrológicos, geológicos, otros</t>
  </si>
  <si>
    <t>Asociados a fenómenos de origen socio-natual: inundaciones, movimientos en masa, incendios forestales</t>
  </si>
  <si>
    <t>Asociados a fenómenos de origen recnológico: eléctricos, mecánicos, térmicos</t>
  </si>
  <si>
    <t>De calendario</t>
  </si>
  <si>
    <t>De costos</t>
  </si>
  <si>
    <t>De mercado</t>
  </si>
  <si>
    <t>Financieros</t>
  </si>
  <si>
    <t>Legales</t>
  </si>
  <si>
    <t>Operacionales</t>
  </si>
  <si>
    <t>Sanitarios</t>
  </si>
  <si>
    <t>Probabilidad</t>
  </si>
  <si>
    <t>Impacto</t>
  </si>
  <si>
    <t>1. Raro</t>
  </si>
  <si>
    <t>2. Improbable</t>
  </si>
  <si>
    <t>3. Moderado</t>
  </si>
  <si>
    <t>4. Probable</t>
  </si>
  <si>
    <t>5. Casi seguro</t>
  </si>
  <si>
    <t>1. Insignificante</t>
  </si>
  <si>
    <t>2. Menor</t>
  </si>
  <si>
    <t>5. Catastrófico</t>
  </si>
  <si>
    <t>Actividades</t>
  </si>
  <si>
    <t>01 - Ingresos y beneficios</t>
  </si>
  <si>
    <t>Tipo *</t>
  </si>
  <si>
    <t>Tipo</t>
  </si>
  <si>
    <t>Beneficios</t>
  </si>
  <si>
    <t>Ingresos</t>
  </si>
  <si>
    <t xml:space="preserve">Descripción </t>
  </si>
  <si>
    <t>Bien producido</t>
  </si>
  <si>
    <t>Accesorios y respuestos</t>
  </si>
  <si>
    <t>Acepillado, incluye fabricación de listón y molduras en blanco</t>
  </si>
  <si>
    <t>Agua potable</t>
  </si>
  <si>
    <t>Ajonjolí</t>
  </si>
  <si>
    <t>Arenas industriales</t>
  </si>
  <si>
    <t>Arenas y gravillas</t>
  </si>
  <si>
    <t>Aserrado de madera</t>
  </si>
  <si>
    <t>Caña de azúcar</t>
  </si>
  <si>
    <t>Carbón mineral</t>
  </si>
  <si>
    <t>Cebolla</t>
  </si>
  <si>
    <t>Comercio</t>
  </si>
  <si>
    <t>Confección de artículos de camisería</t>
  </si>
  <si>
    <t>Confección de cortinas y artículos de ornamentación con Materiales textiles, incluye los de material plástico</t>
  </si>
  <si>
    <t>Confección de prendas de vestir de cuero</t>
  </si>
  <si>
    <t>Confección de ropa exterior para mujer y niña</t>
  </si>
  <si>
    <t>Confección de ropa interior para mujer y niña</t>
  </si>
  <si>
    <t>Confección de ropa para bebe</t>
  </si>
  <si>
    <t>Confección de ropa para trabajo</t>
  </si>
  <si>
    <t>Confección de vestidos de baño</t>
  </si>
  <si>
    <t>Conservación y tratamiento de la madera</t>
  </si>
  <si>
    <t>Construcción industrial</t>
  </si>
  <si>
    <t>Curtido y acabado de cuero</t>
  </si>
  <si>
    <t>Desmote y preparación del algodón para el hilado</t>
  </si>
  <si>
    <t>Destilación de alcohol etílico, para todos los usos</t>
  </si>
  <si>
    <t>Divisas</t>
  </si>
  <si>
    <t>Elaboración de alimentos para perros, gatos y otros animales</t>
  </si>
  <si>
    <t>Elaboración de combustibles derivados del petróleo</t>
  </si>
  <si>
    <t>Elaboración de malta</t>
  </si>
  <si>
    <t>Elaboración de mezclas de abonos orgánicos y naturales, estiércol, residuos vegetales y escorias</t>
  </si>
  <si>
    <t>Encuadernación</t>
  </si>
  <si>
    <t>Energía eléctrica industrial</t>
  </si>
  <si>
    <t>Energía eléctrica sector agropecuario</t>
  </si>
  <si>
    <t>Energía eléctrica servicios</t>
  </si>
  <si>
    <t>Envase de carnes en conserva en recipientes herméticos</t>
  </si>
  <si>
    <t>Equipos de oficina</t>
  </si>
  <si>
    <t>Equipos de transporte</t>
  </si>
  <si>
    <t>Extracción y refinación de manteca de cerdo y otras grasas Animales comestibles y subproductos</t>
  </si>
  <si>
    <t>Fabricación de artículos fundidos de aluminio y sus aleaciones</t>
  </si>
  <si>
    <t>Fabricación de productos de alambre</t>
  </si>
  <si>
    <t>Fabricación de calzado no incluido antes</t>
  </si>
  <si>
    <t>Fabricación de abonos nitrogenados, fosfáticos y potásicos puros, mixtos, compuestos y complejos</t>
  </si>
  <si>
    <t>Fabricación de accesorios eléctricos para alumbrado deuso general</t>
  </si>
  <si>
    <t>Fabricación de acero</t>
  </si>
  <si>
    <t>Fabricación de almidones, féculas y productos derivados, incluye gluten y harina de gluten</t>
  </si>
  <si>
    <t>Fabricación de aparatos de soldadura eléctricos</t>
  </si>
  <si>
    <t>Fabricación de aparatos sanitarios y accesorios para fontanería elaborados en cerámica</t>
  </si>
  <si>
    <t>Fabricación de aparatos telefónicos y telegráficos para líneas eléctricas de comunicaciones</t>
  </si>
  <si>
    <t>Fabricación de aparatos transmisores y receptores de radiodifusión y televisión</t>
  </si>
  <si>
    <t>Fabricación de aparatos y equipos similares no incluidos antes</t>
  </si>
  <si>
    <t>Fabricación de artefactos sanitarios y accesorios metálicos de fontanería</t>
  </si>
  <si>
    <t>Fabricación de artículos de acería laminados en caliente</t>
  </si>
  <si>
    <t>Fabricación de artículos de acería laminados en frío</t>
  </si>
  <si>
    <t>Fabricación de artículos de caucho para usos higiénicos, farmacéuticos y de laboratorio</t>
  </si>
  <si>
    <t>Fabricación de artículos de caucho para usos industriales y mecánicos</t>
  </si>
  <si>
    <t>Fabricación de artículos de ferretería y cerrajería n.e.p.</t>
  </si>
  <si>
    <t>Fabricación de artículos de fibra y lana de vidrio</t>
  </si>
  <si>
    <t>Fabricación de artículos de fibras artificiales y/o sintéticas</t>
  </si>
  <si>
    <t>Fabricación de artículos de pirotecnia</t>
  </si>
  <si>
    <t>Fabricación de artículos de vidrio para la construcción y usos técnico</t>
  </si>
  <si>
    <t>Fabricación de artículos fundidos y forjados de cobre y sus aleaciones</t>
  </si>
  <si>
    <t>Fabricación de artículos laminados, estirados</t>
  </si>
  <si>
    <t>Fabricación de artículos de tejido de punto n.e.p.</t>
  </si>
  <si>
    <t>Fabricación de artículos laminados, estirados y extruidos de Aluminio y su aleación</t>
  </si>
  <si>
    <t>Fabricación de artículos refractarios para la construcción y la industria</t>
  </si>
  <si>
    <t>Fabricación de asfalto y sus mezclas para pavimentación, techado y construcción</t>
  </si>
  <si>
    <t>Fabricación de ataúdes, urnas funerarias y artículos de madera no incluidos antes</t>
  </si>
  <si>
    <t>Fabricación de automóviles</t>
  </si>
  <si>
    <t>Fabricación de autopartes no incluidos antes</t>
  </si>
  <si>
    <t>Fabricación de barrigas y tambores metálicos de gran capacidad para embalaje: almacenamiento y transporte</t>
  </si>
  <si>
    <t>Fabricación de básculas y balanzas, excepto instrumentos de laboratorio</t>
  </si>
  <si>
    <t>Fabricación de bebidas no alcohólicas gasificadas o sin gasificar</t>
  </si>
  <si>
    <t>Fabricación de cajas de cartón acanalado y envases de fibra</t>
  </si>
  <si>
    <t>Fabricación de cajas de cartón plegables y armadas</t>
  </si>
  <si>
    <t>Fabricación de cajas de madera</t>
  </si>
  <si>
    <t>Fabricación de cajas fuertes y compartimientos blindados</t>
  </si>
  <si>
    <t>Fabricación de cal y carbonatos</t>
  </si>
  <si>
    <t>Fabricación de calderas y motores marinos</t>
  </si>
  <si>
    <t>Fabricación de calzado de caucho y sus partes, incluye el calzado de caucho y textiles</t>
  </si>
  <si>
    <t>Fabricación de calzado de tela, sandalias, pantuflas y similares</t>
  </si>
  <si>
    <t>Fabricación de calzado deportivo de cuero</t>
  </si>
  <si>
    <t>Fabricación de calzado para mujer</t>
  </si>
  <si>
    <t>Fabricación de carrocerías y chasises para vehículos automotores</t>
  </si>
  <si>
    <t>Fabricación de carros, sillones de ruedas y vehículos similares para inválido</t>
  </si>
  <si>
    <t>Fabricación de cartón</t>
  </si>
  <si>
    <t>Fabricación de celulosa regenerada, sus derivados químicos y fibra vulcanizada</t>
  </si>
  <si>
    <t>Fabricación de cemento</t>
  </si>
  <si>
    <t>Fabricación de chocolate y preparados de cacao</t>
  </si>
  <si>
    <t>Fabricación de cigarros</t>
  </si>
  <si>
    <t>Fabricación de colas, adhesivos, cementos sintéticos y aprestos</t>
  </si>
  <si>
    <t>Fabricación de computadores, minicomputadores, máquinas electrónicas sus accesorios y sus partes</t>
  </si>
  <si>
    <t>Fabricación de dispositivos recorridos por una corriente, tales como enchufes interruptores, conectores de cables, etc.</t>
  </si>
  <si>
    <t>Bien producido *</t>
  </si>
  <si>
    <t>Algodón</t>
  </si>
  <si>
    <t>Arroz</t>
  </si>
  <si>
    <t>Confección de ropa para cama</t>
  </si>
  <si>
    <t>Construcción y reconstrucción de embarcaciones mayores</t>
  </si>
  <si>
    <t>Construcción y reconstrucción de embarcaciones menores</t>
  </si>
  <si>
    <t>Deshidratación de frutas, legumbres y otros vegetales</t>
  </si>
  <si>
    <t>Elaboración de aceites esenciales, resinas y mezclas, excepto los derivados de la destilación de maderas</t>
  </si>
  <si>
    <t>Elaboración de alimentos para aves, incluso los complementarios</t>
  </si>
  <si>
    <t>Elaboración de alimentos para ganado, incluso los complementarios</t>
  </si>
  <si>
    <t>Excedente bruto de explotación (p.m.), industria manufacturera</t>
  </si>
  <si>
    <t>Excedente bruto de explotación (p.m.), sector agropecuario</t>
  </si>
  <si>
    <t>Excedente bruto de explotación (p.m.), sector servicios</t>
  </si>
  <si>
    <t>Excedente bruto de explotación (p.m.), sector transporte</t>
  </si>
  <si>
    <t>Fabricación de agujas, alfileres, broches, cremalleras y artículos metálicos de mercería n.e.p.</t>
  </si>
  <si>
    <t>Fabricación de aparatos eléctricos de limpieza y de plantar eléctricos</t>
  </si>
  <si>
    <t>Fabricación de aparatos eléctricos y utensilios de cocina para la preparación de alimentos, tales como licuadoras, batidoras etc.</t>
  </si>
  <si>
    <t>Fabricación de aparatos transmisores y receptores de radiotelefonía y radio – telegrafía</t>
  </si>
  <si>
    <t>Fabricación de aparatos y elementos para radio, televisión y comunicaciones , no incluidos antes</t>
  </si>
  <si>
    <t>Fabricación de aparatos y máquinas para la avicultura</t>
  </si>
  <si>
    <t>Fabricación de artículos de cordelería – mallas, hamacas, Redes y similares</t>
  </si>
  <si>
    <t>Fabricación de artículos de hierro y acero</t>
  </si>
  <si>
    <t>Fabricación de artículos de lona</t>
  </si>
  <si>
    <t>Fabricación de artículos de plástico para el hogar</t>
  </si>
  <si>
    <t>Fabricación de azulejos y baldosas de loza o porcelana</t>
  </si>
  <si>
    <t>Fabricación de calzado de cuero para hombres</t>
  </si>
  <si>
    <t>Fabricación de calzado de cuero para niño</t>
  </si>
  <si>
    <t>Fabricación de carteras y artículos de marroquinería (niqueleros, billeteras)</t>
  </si>
  <si>
    <t>Fabricación de cigarrillos</t>
  </si>
  <si>
    <t>Fabricación de cojinetes de bolas y rodillos, pistones, válvulas y piezas de maquinaria para usos generales</t>
  </si>
  <si>
    <t>Fabricación de compresores y bombas de agua y otros líquidos</t>
  </si>
  <si>
    <t>Fabricación de elementos estructurales metálicos, con los instalados que no pueden declararse por separado</t>
  </si>
  <si>
    <t>Fabricación de elementos metálicos para arquitectura y ornamentación</t>
  </si>
  <si>
    <t>Fabricación de elementos para billares, boleras y juegos similares</t>
  </si>
  <si>
    <t>Fabricación de elementos para taller de calderas, aun los instalados que no pueden declarse por separado</t>
  </si>
  <si>
    <t>Fabricación de envases y artículos de vidrio para uso industrial</t>
  </si>
  <si>
    <t>Fabricación de envases y recipientes metálicos diversos, excepto aquellos de gran capacidad destinados a embalaje, almacenamiento y transporte</t>
  </si>
  <si>
    <t>Fabricación de envases, cajas y vasijas de material plástico</t>
  </si>
  <si>
    <t>Fabricación de equipo eléctrico auxiliar para motores de combustión interna</t>
  </si>
  <si>
    <t>Fabricación de equipo para atomización de líquidos o polvos, incluye los atomizadores domésticos</t>
  </si>
  <si>
    <t>Fabricación de equipos de aire acondicionado, excepto conductos y otros elementos análogos de chapa metálica</t>
  </si>
  <si>
    <t>Fabricación de estructuras obras y accesorios en madera para la construcción</t>
  </si>
  <si>
    <t>Fabricación de explosivos, municiones y detonantes</t>
  </si>
  <si>
    <t>Fabricación de fibra y lana de vidrio</t>
  </si>
  <si>
    <t>Fabricación de fibras celulósicas y otras artificiales, excepto el vidrio, en forma de monofilamentos, mechones o haces adecuados para trabajarlos después en máquinas textiles</t>
  </si>
  <si>
    <t>Fabricación de filamento eléctrico, lámparas de descarga y de arco voltaico y bombillas de flash</t>
  </si>
  <si>
    <t>Fabricación de formas básicas de caucho, planchas, laminas, tubos y productos análogos</t>
  </si>
  <si>
    <t>Fabricación de formas básicas de plástico, laminas, películas varilla, tubos</t>
  </si>
  <si>
    <t>Fabricación de fósforos y cerillas</t>
  </si>
  <si>
    <t>Fabricación de frazadas, mantas, ruanas y similares</t>
  </si>
  <si>
    <t>Fabricación de gases industriales, excepto el cloro y otros halógenos, gas natural y otros hidrocarburos crudos</t>
  </si>
  <si>
    <t>Fabricación de géneros de algodón y encajes en tejido de punto</t>
  </si>
  <si>
    <t>Fabricación de géneros y encajes de fibras artificiales y/o Sintéticas en tejido de punto</t>
  </si>
  <si>
    <t>Fabricación de goma de mascar</t>
  </si>
  <si>
    <t>Fabricación de grupos electrógenos (plantas generadoras de electricidad)</t>
  </si>
  <si>
    <t>Fabricación de guantes, corbatas, pañuelos, pañoletas y otras prendas similares</t>
  </si>
  <si>
    <t>Fabricación de guatas y artículos de guata</t>
  </si>
  <si>
    <t>Fabricación de hamacas con tejidos planos de algodón</t>
  </si>
  <si>
    <t>Fabricación de helados, sorbetes y postres a base de leche</t>
  </si>
  <si>
    <t>Fabricación de herramientas manuales para uso agrícola Forestal y jardinería</t>
  </si>
  <si>
    <t>Fabricación de herramientas para mecánica carpintería y construcción</t>
  </si>
  <si>
    <t>Fabricación de hilos y cables aislados</t>
  </si>
  <si>
    <t>Fabricación de hules y telas impregnadas e impermeabilizadas, Incluye el cuero artificial</t>
  </si>
  <si>
    <t>Fabricación de impermeables</t>
  </si>
  <si>
    <t>Fabricación de instrumentos de cuerda y arco e instrumentos de cuerda punteados, excepto los electrónicos</t>
  </si>
  <si>
    <t>Fabricación de instrumentos para la regulación y control de las operaciones industriales</t>
  </si>
  <si>
    <t>Fabricación de instrumentos, aparatos y accesorios de medicina, cirugía, odontología y veterinaria, excepto los instrumentos de óptica y los aparatos de rayos X y electroterapia</t>
  </si>
  <si>
    <t>Fabricación de joyas de oro, plata y platino</t>
  </si>
  <si>
    <t>Fabricación de lacas en general</t>
  </si>
  <si>
    <t>Fabricación de ladrillo, baldosas y teja de arcilla</t>
  </si>
  <si>
    <t>Fabricación de levadoras y polvos para hornear</t>
  </si>
  <si>
    <t>Fabricación de llantas de caucho</t>
  </si>
  <si>
    <t>Fabricación de maderas aglomeradas</t>
  </si>
  <si>
    <t>Fabricación de maderas contrachapadas</t>
  </si>
  <si>
    <t>Fabricación de mantequilla y crema de leche</t>
  </si>
  <si>
    <t>Fabricación de maquinaria especial para trabajar madera</t>
  </si>
  <si>
    <t>Fabricación de maquinaria para aserraderos y de aplicaciones generales para trabajar madera</t>
  </si>
  <si>
    <t>Fabricación de maquinaria para elaborar alimentos y bebidas</t>
  </si>
  <si>
    <t>Fabricación de maquinaria para fabricar pulpa, papel y cartón</t>
  </si>
  <si>
    <t>Fabricación de maquinaria para ser remolcada</t>
  </si>
  <si>
    <t>Fabricación de maquinaria y equipo para elaborar caucho</t>
  </si>
  <si>
    <t>Fabricación de maquinaria y equipo para servicios n.e.p.</t>
  </si>
  <si>
    <t>Fabricación de maquinaria y equipos especiales para la construcción</t>
  </si>
  <si>
    <t>Fabricación de máquinas de escribir</t>
  </si>
  <si>
    <t>Fabricación de margarinas y grasas compuestas para cocinar</t>
  </si>
  <si>
    <t>Fabricación de materias colorantes orgánicas, extractos tintóreos y materias curtientes orgánicas, sintéticas, etc.</t>
  </si>
  <si>
    <t>Fabricación de materias sintéticas por polimerización y copolimerización, incluye caucho y látex sintéticos</t>
  </si>
  <si>
    <t>Fabricación de melazas</t>
  </si>
  <si>
    <t>Fabricación de menajes de cocina, piezas y otros productos catampados</t>
  </si>
  <si>
    <t>Fabricación de monedas metálicas emitidas por el estado</t>
  </si>
  <si>
    <t>Fabricación de motocicletas, motonetas y velocípedos con motor auxiliar</t>
  </si>
  <si>
    <t>Fabricación de motores de combustión interna, excepto para automotores</t>
  </si>
  <si>
    <t>Fabricación de motores y cajas de velocidad para vehículos automotores, se excluyen los grupos electrógenos y los motores eléctricos de tracción</t>
  </si>
  <si>
    <t>Fabricación de motores y generadores energía</t>
  </si>
  <si>
    <t>Fabricación de muebles de mimbre, caña y similares</t>
  </si>
  <si>
    <t>Fabricación de muebles para aparatos eléctricos, maquinas de coser y otros</t>
  </si>
  <si>
    <t>Fabricación de muebles y accesorios metálicos para comercio y servicios</t>
  </si>
  <si>
    <t>Fabricación de muebles y accesorios metálicos para oficina</t>
  </si>
  <si>
    <t>Fabricación de muebles y productos de plástico no incluidos antes</t>
  </si>
  <si>
    <t>Fabricación de muñecas y accesorios para muñecas, marionetas, títeres y animales de juguete</t>
  </si>
  <si>
    <t>Fabricación de otras resinas y materias plásticas artificiales, incluso las obtenidas de materias vegetales y animales</t>
  </si>
  <si>
    <t>Fabricación de otras sustancias químicas y productos químicos Derivados del petróleo, carbón, caucho y plástico</t>
  </si>
  <si>
    <t>Fabricación de otros aparatos, accesorios y artículos electrónicos n.e.p., tales como timbres, alarmas, incubadoras y criadoras y otros n.e.p.</t>
  </si>
  <si>
    <t>Fabricación de otros artículos de metal</t>
  </si>
  <si>
    <t>Fabricación de otros preparados químicos n.e.p.</t>
  </si>
  <si>
    <t>Fabricación de otros productos minerales no metálicos excepto los derivados de petróleo y carbón</t>
  </si>
  <si>
    <t>Fabricación de otros productos químicos inorgánicos, excepto los radioactivos</t>
  </si>
  <si>
    <t>Fabricación de papel</t>
  </si>
  <si>
    <t>Fabricación de papel y cartón n.e.p.</t>
  </si>
  <si>
    <t>Fabricación de papeles especiales, satinados, encerados, Laminados y otros papeles acabados fuera de máquina</t>
  </si>
  <si>
    <t>Fabricación de paraguas, sombrillas, bastones y artículos similares</t>
  </si>
  <si>
    <t>Fabricación de partes y accesorios n.e.p. para motocicletas, bicicletas y similares</t>
  </si>
  <si>
    <t>Fabricación de partes y piezas para equipo ferroviario</t>
  </si>
  <si>
    <t>Fabricación de película tubular y tripas sintéticas</t>
  </si>
  <si>
    <t>Fabricación de piezas de hierro o acero forjados</t>
  </si>
  <si>
    <t>Fabricación de piezas y accesorios para máquinas – herramientas y herramientas de medición para maquinistas</t>
  </si>
  <si>
    <t>Fabricación de pinturas y barnices para uso general e industrial</t>
  </si>
  <si>
    <t>Fabricación de plantas y de maquinaria y equipos especiales para elaborar productos químicos y para refinar petróleo</t>
  </si>
  <si>
    <t>Fabricación de plástico espumado y artículos de plástico Espumado</t>
  </si>
  <si>
    <t>Fabricación de prendas de vestir especiales, togas Académicas, hábitos religiosos y otros disfraces</t>
  </si>
  <si>
    <t>Fabricación de productos de asbesto - cemento</t>
  </si>
  <si>
    <t>Fabricación de productos de asbesto, hilados, tejidos, fieltros etc</t>
  </si>
  <si>
    <t>Fabricación de productos de chapa metálica</t>
  </si>
  <si>
    <t>Fabricación de productos de corcho</t>
  </si>
  <si>
    <t>Fabricación de productos de hormigón, incluye prefabricados</t>
  </si>
  <si>
    <t>Fabricación de productos químicos industriales inorgánicos, excepto los gases que no sean del cloro y otros halógenos</t>
  </si>
  <si>
    <t>Fabricación de productos químicos orgánicos no incluidos antes, excepto los gases industriales</t>
  </si>
  <si>
    <t>Fabricación de productos químicos orgánicos, compuestos cíclicos y acíclicos excepto los gases industriales</t>
  </si>
  <si>
    <t>Fabricación de productos químicos para fotografía de películas, placas sensibilizadas y papeles fotográficos</t>
  </si>
  <si>
    <t>Fabricación de productos vegetales, excepto antibióticos, a base de materias naturales y producidos sintéticamente</t>
  </si>
  <si>
    <t>Fabricación de puertas y ventanas metálicas y sus partes</t>
  </si>
  <si>
    <t>Fabricación de puertas, ventanas y sus partes</t>
  </si>
  <si>
    <t>Fabricación de pulpa de madera, bagazo, trapos y fibras n.e.p</t>
  </si>
  <si>
    <t>Fabricación de repuestos y accesorios de plástico para uso industrial, incluye muebles para aparatos electrónicos</t>
  </si>
  <si>
    <t>Fabricación de ropa de algodón en tejido de punto</t>
  </si>
  <si>
    <t>Fabricación de ropa de lana en tejido de punto</t>
  </si>
  <si>
    <t>Fabricación de sacos y bolsas de papel</t>
  </si>
  <si>
    <t>Fabricación de sistemas y conjuntos de elementos principales Para reproducción, transmisión y recepción de sonido e imagen; se excluyen los elementos para líneas de comunicación</t>
  </si>
  <si>
    <t>Fabricación de sombreros y partes para sombreros</t>
  </si>
  <si>
    <t>Fabricación de tapetes y alfombras hechos principalmente de algodón</t>
  </si>
  <si>
    <t>Fabricación de tejidos planos de algodón esponjosos o afelpados</t>
  </si>
  <si>
    <t>Fabricación de tejidos planos de algodón, telas, driles. Lonas y similares</t>
  </si>
  <si>
    <t>Fabricación de tejidos planos de fibras artificiales y sintéticas</t>
  </si>
  <si>
    <t>Fabricación de tejidos planos de lana, paños y telas de lana</t>
  </si>
  <si>
    <t>Fabricación de tintas para imprenta, escribir, dibujar y demás</t>
  </si>
  <si>
    <t>Fabricación de tornillería en general</t>
  </si>
  <si>
    <t>Fabricación de transformadores, convertidores y rectificadores excepto los especialmente concebidos para radio, TV comunicaciones</t>
  </si>
  <si>
    <t>Fabricación de tubos y accesorios de arcilla</t>
  </si>
  <si>
    <t>Fabricación de vajillas y utensilios análogos de vidrio</t>
  </si>
  <si>
    <t>Fabricación de válvulas y accesorios metálicos para tubería Excepto válvulas con dispositivos reguladores y artículos de fontanería de latón</t>
  </si>
  <si>
    <t>Fabricación de vehículos manuales, excepto los sillones de ruedas para inválidos</t>
  </si>
  <si>
    <t>Fabricación de vehículos pesados</t>
  </si>
  <si>
    <t>Fabricación de velocípedos – bicicletas, triciclos y vehículos análogos motonetas</t>
  </si>
  <si>
    <t>Fabricación de vidrio de seguridad y vidrio templado</t>
  </si>
  <si>
    <t>Fabricación de vidrio en formas primarias</t>
  </si>
  <si>
    <t>Fabricación de yeso y productos de yeso</t>
  </si>
  <si>
    <t>Fabricación y mezcla de insecticidas, plaguicidas y reguladores fisiológicos</t>
  </si>
  <si>
    <t>Fabricación y reconstrucción de motores para aeronaves</t>
  </si>
  <si>
    <t>Fabricación y refinación de azúcar</t>
  </si>
  <si>
    <t>FC consumo</t>
  </si>
  <si>
    <t>FC inversión agropecuaria</t>
  </si>
  <si>
    <t>FC inversión industrial</t>
  </si>
  <si>
    <t>FC inversión servicios</t>
  </si>
  <si>
    <t>FC inversión transporte</t>
  </si>
  <si>
    <t>Ferroaleaciones y sus productos</t>
  </si>
  <si>
    <t>Galletería</t>
  </si>
  <si>
    <t>Ganado de res</t>
  </si>
  <si>
    <t>Ganancias extraordinarias normativas</t>
  </si>
  <si>
    <t>Gas natural</t>
  </si>
  <si>
    <t>Gasoducto</t>
  </si>
  <si>
    <t>Grabado, fotograbado, electrotipía, estereotipía y fotomecánica</t>
  </si>
  <si>
    <t>Guarnecido y punteado de calzado</t>
  </si>
  <si>
    <t>Hidrogenación de aceites y grasas vegetales y animales Purificados o no</t>
  </si>
  <si>
    <t>Hilado de algodón</t>
  </si>
  <si>
    <t>Hilado y tejido de fibras duras vegetales, incluye sacos</t>
  </si>
  <si>
    <t>Hilados de fibras animales</t>
  </si>
  <si>
    <t>Impuestos indirectos</t>
  </si>
  <si>
    <t>Industrias manufactureras n.e.p.</t>
  </si>
  <si>
    <t>Insumos varios</t>
  </si>
  <si>
    <t>Lavado y preparación de tripas y aprovechamiento de otros subproductos de matadero</t>
  </si>
  <si>
    <t>Leche fresca</t>
  </si>
  <si>
    <t>Maíz</t>
  </si>
  <si>
    <t>Mano de obra administrativa</t>
  </si>
  <si>
    <t>Mano de obra administrativa, sectores de elevadas prestaciones</t>
  </si>
  <si>
    <t>Mano de obra extranjera</t>
  </si>
  <si>
    <t>Mano de obra no calificada rural</t>
  </si>
  <si>
    <t>Mano de obra no calificada, sectores de elevadas prestaciones</t>
  </si>
  <si>
    <t>Mano de obra profesional</t>
  </si>
  <si>
    <t>Mano de obra profesional, sectores de elevadas prestaciones</t>
  </si>
  <si>
    <t>Maquinarias agrícolas</t>
  </si>
  <si>
    <t>Maquinarias y equipos industriales</t>
  </si>
  <si>
    <t>Matanza de aves de corral y de animales de caza menor con o sin frigorífico</t>
  </si>
  <si>
    <t>Matanza de ganado mayor con o sin frigorífico</t>
  </si>
  <si>
    <t>Molienda y tostado de café, incluso café soluble y extractos de café</t>
  </si>
  <si>
    <t>Mondado, prensado y elaboración de harinas de cereales y leguminosas n.e.p.</t>
  </si>
  <si>
    <t>Obra Física</t>
  </si>
  <si>
    <t>Obreros calificados</t>
  </si>
  <si>
    <t>Obreros calificados, sectores de elevadas prestaciones</t>
  </si>
  <si>
    <t>Otras fabricaciones de productos metálicos, maquinaria y equipo</t>
  </si>
  <si>
    <t>Otras industrias de la madera y sus productos</t>
  </si>
  <si>
    <t>Otras industrias manufactureras</t>
  </si>
  <si>
    <t>Otras industrias metálicas básicas</t>
  </si>
  <si>
    <t>Otros agrícolas</t>
  </si>
  <si>
    <t>Otros minerales</t>
  </si>
  <si>
    <t>Otros productos alimenticios, bebidas y tabaco</t>
  </si>
  <si>
    <t>Otros productos de papel, imprentas y editoriales</t>
  </si>
  <si>
    <t>Otros textiles, prendas de vestir e industrias de cuero</t>
  </si>
  <si>
    <t>Papa</t>
  </si>
  <si>
    <t>Pasteurización, homogeneización, vitaminación y embotellado De leche líquida</t>
  </si>
  <si>
    <t>Piedra caliza</t>
  </si>
  <si>
    <t>Porcinos, ovinos y otros pecuarios</t>
  </si>
  <si>
    <t>Preparación de hormigón</t>
  </si>
  <si>
    <t>Preparación de carnes frías y otras carnes no envasadas, jamones, tocinetas, salchichas, embutidos, etc.</t>
  </si>
  <si>
    <t>Preparación de harinas mezcladas de cereales y leguminosas y productos similares</t>
  </si>
  <si>
    <t>Preparación de la hoja de tabaco</t>
  </si>
  <si>
    <t>Preparación de mezclas para alimentación infantil</t>
  </si>
  <si>
    <t>Preparación de otras bebidas alcohólicas similares</t>
  </si>
  <si>
    <t>Preparación de pescado y otros animales marinos y de agua Dulce comestibles, frescos, refrigerados o congelados rápidamente</t>
  </si>
  <si>
    <t>Preparación de productos para tratar metales, auxiliares para soldadura, recubrimientos para electrodos y similares</t>
  </si>
  <si>
    <t>Preparación e hilado de fibras artificiales y/o sintéticas</t>
  </si>
  <si>
    <t>Producción de aceites y grasas lubricantes que no se elaboran en las refinerías de petróleo</t>
  </si>
  <si>
    <t>Producción de aceites y grasas vegetales sin refinar y Residuos de la extracción</t>
  </si>
  <si>
    <t>Producción de casas prefabricadas y sus partes</t>
  </si>
  <si>
    <t>Producción de harina de maíz y pilado de maíz</t>
  </si>
  <si>
    <t>Producción de harina de trigo</t>
  </si>
  <si>
    <t>Producción de leches y productos lácteos conservados</t>
  </si>
  <si>
    <t>Producción de pigmentos y materias colorantes n.e.p. para la Fabricación de colores, barnices, lacas, esmaltes, etc.</t>
  </si>
  <si>
    <t>Producción de sustancias y aditamentos alimenticios para Animales, incluso harinas de ostras, hueso y pescado</t>
  </si>
  <si>
    <t>Producción de vitaminas y provitaminas de materias naturales y sintéticas</t>
  </si>
  <si>
    <t>Producción y fabricación de otros productos minerales no metálicos, no incluidos antes</t>
  </si>
  <si>
    <t>Productos avícolas</t>
  </si>
  <si>
    <t>Productos de extractos y jarabes de frutas, cereales y otros vegetales</t>
  </si>
  <si>
    <t>Productos medicinales y farmacéuticos n.e.p.</t>
  </si>
  <si>
    <t>Reconstrucción de motores y otras partes de vehículos excepto el equipo eléctrico</t>
  </si>
  <si>
    <t>Recuperación y elaboración de otros metales no ferrosos</t>
  </si>
  <si>
    <t>Recuperación y fundición de cobre, incluye coproalineaciones</t>
  </si>
  <si>
    <t>Recuperación y fundición de plomo</t>
  </si>
  <si>
    <t>Reducción de mineral de hierro</t>
  </si>
  <si>
    <t>Refinación de aceites y grasas vegetales, no incluye la hidrogenación</t>
  </si>
  <si>
    <t>Refinación, laminación y fundición de oro</t>
  </si>
  <si>
    <t>Reparación de embarcaciones mayores</t>
  </si>
  <si>
    <t>Reparación de embarcaciones menores</t>
  </si>
  <si>
    <t>Reparación de locomotoras y equipos ferroviarios</t>
  </si>
  <si>
    <t>Reparación y mantenimiento de aeronaves</t>
  </si>
  <si>
    <t>Reproducción de discos de gramófono, cintas magnetofónicas y vídeo – cintas</t>
  </si>
  <si>
    <t>Sal marina sin purificar</t>
  </si>
  <si>
    <t>Servicios agropecuarios – fumigación aérea</t>
  </si>
  <si>
    <t>Servicios agropecuarios – maquinaria</t>
  </si>
  <si>
    <t>Servicios agropecuarios – riego</t>
  </si>
  <si>
    <t>Servicios agropecuarios – yunta</t>
  </si>
  <si>
    <t>Servicios industriales de terceros</t>
  </si>
  <si>
    <t>Servicios y seguros</t>
  </si>
  <si>
    <t>Sorgo</t>
  </si>
  <si>
    <t>Soya</t>
  </si>
  <si>
    <t>Subproductos</t>
  </si>
  <si>
    <t>Tipografías y litografías</t>
  </si>
  <si>
    <t>Tomate</t>
  </si>
  <si>
    <t>Transporte de larga distancia con dos ejes</t>
  </si>
  <si>
    <t>Transporte de larga distancia con tres ejes</t>
  </si>
  <si>
    <t>Transporte de larga distancia con tres ejes y con remolque de dos ejes</t>
  </si>
  <si>
    <t>Transporte de media distancia con dos ejes</t>
  </si>
  <si>
    <t>Trilla – pilado – de arroz</t>
  </si>
  <si>
    <t>Trilla de café</t>
  </si>
  <si>
    <t>Trituración aserrado y talla de mármol</t>
  </si>
  <si>
    <t>Trituración aserrado y talla de piedra</t>
  </si>
  <si>
    <t>Yuca</t>
  </si>
  <si>
    <t>Zanahoria</t>
  </si>
  <si>
    <t xml:space="preserve">Razón Precio Cuenta (RPC) </t>
  </si>
  <si>
    <t>Lo genera automáticamente el sistema</t>
  </si>
  <si>
    <t>Periodo</t>
  </si>
  <si>
    <t>Cantidad</t>
  </si>
  <si>
    <t>Valor unitario</t>
  </si>
  <si>
    <t>Valor total</t>
  </si>
  <si>
    <t>N</t>
  </si>
  <si>
    <t xml:space="preserve">Totales </t>
  </si>
  <si>
    <t>Meta total</t>
  </si>
  <si>
    <t>Fórmula</t>
  </si>
  <si>
    <t>01 - Clasificación presupuestal</t>
  </si>
  <si>
    <t>Programa presupuestal *</t>
  </si>
  <si>
    <t>Subprograma</t>
  </si>
  <si>
    <t>1000 INTERSUBSECTORIAL GOBIERNO</t>
  </si>
  <si>
    <t>02 - Fuentes de financiación</t>
  </si>
  <si>
    <t>Tipo de Entidad</t>
  </si>
  <si>
    <t>Nombre de la Entidad</t>
  </si>
  <si>
    <t>Tipo de recurso</t>
  </si>
  <si>
    <t>Entidades Presupuesto Nacional - PGN</t>
  </si>
  <si>
    <t>Sector</t>
  </si>
  <si>
    <t>Entidad</t>
  </si>
  <si>
    <t>AGENCIA COLOMBIANA PARA LA REINTEGRACIÓN DE PERSONAS Y GRUPOS ALZADOS EN ARMAS</t>
  </si>
  <si>
    <t>AGENCIA NACIONAL INMOBILIARIA VIRGILIO BARCO VARGAS</t>
  </si>
  <si>
    <t>AGENCIA PRESIDENCIAL DE COOPERACIÓN INTERNACIONAL DE COLOMBIA, APC - COLOMBIA</t>
  </si>
  <si>
    <t>PRESIDENCIA DE LA REPUBLICA - GESTION GENERAL</t>
  </si>
  <si>
    <t>UNIDAD NACIONAL PARA LA GESTIÓN DEL RIESGO DE DESASTRES</t>
  </si>
  <si>
    <t>Tipo de recursos</t>
  </si>
  <si>
    <t>Nación</t>
  </si>
  <si>
    <t>Propios</t>
  </si>
  <si>
    <t>Flujo de caja de la fuente de financiación</t>
  </si>
  <si>
    <t>Valor a financiar en la etapa</t>
  </si>
  <si>
    <t>En este campo aparece un valor el cual debe cargarse en la columna de Flujo de caja para que quede en O esta columna</t>
  </si>
  <si>
    <t>Total financiado por etapa</t>
  </si>
  <si>
    <t>Una vez se ajuste el cuadro de arriba este cuadro queda ajustado</t>
  </si>
  <si>
    <t>TipoIndicador</t>
  </si>
  <si>
    <t>Codigo</t>
  </si>
  <si>
    <t>Nombre</t>
  </si>
  <si>
    <t>Formula</t>
  </si>
  <si>
    <t>VigenciaDesde</t>
  </si>
  <si>
    <t>VigenciaHasta</t>
  </si>
  <si>
    <t>Usuario</t>
  </si>
  <si>
    <t>UniID</t>
  </si>
  <si>
    <t>TipIndId</t>
  </si>
  <si>
    <t>codEstado</t>
  </si>
  <si>
    <t>1000-Administracion Del Estado</t>
  </si>
  <si>
    <t>Indicador de Gestion</t>
  </si>
  <si>
    <t>1000G300</t>
  </si>
  <si>
    <t>AuditoriÃ­as de recertificacion y seguimiento del sistema integrado de gestiÃ³n y control</t>
  </si>
  <si>
    <t>NÃºmero de auditoriÃ­as de recertificaciÃ³n y seguimiento del sistema integrado de gestiÃ³n y control</t>
  </si>
  <si>
    <t>Periodicamente, con el fin de mantener actualizado y vigente el sistema integrado de gestiÃ³n y control la CRA realiza auditorÃ­as internas y externas para hacer seguimiento a la operaciÃ³n al sistema.</t>
  </si>
  <si>
    <t>Anulado</t>
  </si>
  <si>
    <t>SANDRA PATRICIA BEJARANO JIMENEZ</t>
  </si>
  <si>
    <t>S</t>
  </si>
  <si>
    <t>1200-Saneamiento Basico</t>
  </si>
  <si>
    <t>1200P102</t>
  </si>
  <si>
    <t>Numero de capacitaciones y participaciones ciudadanas</t>
  </si>
  <si>
    <t>Sumatoria de todos los eventos de capacitaciÃ³n + eventos de participaciones ciudadanas</t>
  </si>
  <si>
    <t>La CRA debe llevar a cabo jornadas educativas de discusiÃ³n y divulgacion de los marcos tarifarios de acueducto, alcantarillado y aseo</t>
  </si>
  <si>
    <t>1200P103</t>
  </si>
  <si>
    <t>9900-Transversal</t>
  </si>
  <si>
    <t>9900SOLICITADO</t>
  </si>
  <si>
    <t>aplicativo para el manejo de bases de datos implementado y en funcionamiento</t>
  </si>
  <si>
    <t>diseÃ±o e implementacion del aplicativo</t>
  </si>
  <si>
    <t>ImplementaciÃ³n y funcionamiento de un (1) aplicativo para el manejo de las bases de datos.</t>
  </si>
  <si>
    <t>ZULMA ISABEL TAPIAS MORENO</t>
  </si>
  <si>
    <t>Acero de refuerzo para estructuras</t>
  </si>
  <si>
    <t>suministro, figutado e instalaciÃ­n de acero de refuerzo para la construccion de estructuras en concreto que requiera algun tipo de refuerzo</t>
  </si>
  <si>
    <t>WILSON DUEÃ‘AS BERNAL</t>
  </si>
  <si>
    <t>Eventos de SocialiaciÃ³n de las herramientas de instrumentaciÃ³n de la Politica de PrevenciÃ³n y Control de la ContaminaciÃ³n del Aire</t>
  </si>
  <si>
    <t>Numero de Eventos Programados / Numero de eventos ejecutados</t>
  </si>
  <si>
    <t>El indicador muestra la cintidad de eventos que se realicen durante la vigencia con el fin de divulgar e implementar la Politica de PrevenciÃ³n y Control de la COntaminaciÃ³n del Aire</t>
  </si>
  <si>
    <t>CARLOS ALONSO RODRIGUEZ</t>
  </si>
  <si>
    <t>Participantes del Proceso de ReintegraciÃ³n que reciben apoyo econÃ³mico.</t>
  </si>
  <si>
    <t>Promedio mensual de participantes que reciben apoyo econÃ³mico a la reintegraciÃ³n.</t>
  </si>
  <si>
    <t>JOSE GUILLERMO TELLEZ RODRIGUEZ</t>
  </si>
  <si>
    <t>Convenios o alianzas internacionales realizados para promover la transferencia de conocimiento y tecnologÃ­as.</t>
  </si>
  <si>
    <t>CAI= NCAIt0+NCAIt1</t>
  </si>
  <si>
    <t>Son convenios o alianzas internacionales que realiza el SENA para promover la transferencia de conocimiento y tecnologÃ­as a instructores y aprendices</t>
  </si>
  <si>
    <t>HELMAN CASTAÃ‘EDA CASTAÃ‘EDA</t>
  </si>
  <si>
    <t>CapacitaciÃ³n institucional</t>
  </si>
  <si>
    <t>Capacitaciones realizadas/capacitaciones programadas</t>
  </si>
  <si>
    <t>Capacitar a las diferentes entidades que hacen parte en el desarrollo de la atenciÃ³n a las victimas de la violencia para coordinar la ruta de atenciÃ³n.</t>
  </si>
  <si>
    <t>EDGAR JHON ARBELAEZ MARIN</t>
  </si>
  <si>
    <t>Sistemas de Seguridad Adquiridos</t>
  </si>
  <si>
    <t>JAYSON RAMON VELANDIA GONZALEZ</t>
  </si>
  <si>
    <t>Cumplimiento a cronograma de proyectos</t>
  </si>
  <si>
    <t>DÃ­a</t>
  </si>
  <si>
    <t>(Tiempo de actividades realizadas + tiempo de actividades pendientes) / Tiempo total del cronograma inicial aprobado</t>
  </si>
  <si>
    <t>Mide el grado de cumplimiento de las actividades programadas en proyectos de investigaciÃ³n institucionales, con relaciÃ³n a los tiempos estipulados en los cronogramas iniciales aprobados.</t>
  </si>
  <si>
    <t>Luz Eddy Talero Acosta</t>
  </si>
  <si>
    <t>( Tiempo de actividades realizadas + tiempo de actividades pendientes)/ Tiempo total del cronograma inicial aprobado</t>
  </si>
  <si>
    <t>Mide el grado de cumplimiento de las actividades programadas en proyectos de investigaciÃ³n institucionales, con relaciÃ³n a los tiempos estipulados en los cronogramas iniciales aprobados</t>
  </si>
  <si>
    <t>( Tiempo de actividades realizadas + tiempo de actividades pendientes) / tiempo total del cronograma inicial aprobado</t>
  </si>
  <si>
    <t>Mide el grado de cumplimiento de las actividades programadas en proyectos de investigaciÃ³n institucionales, con relaciÃ³n a los tiempos estipulados en el cronograma inicial aprobado.</t>
  </si>
  <si>
    <t>TÃ©rmino duraciÃ³n estudios tÃ©cnicos</t>
  </si>
  <si>
    <t>NÃºmero de dÃ­as duraciÃ³n de estudios tÃ©cnicos de las solicitudes de espectro</t>
  </si>
  <si>
    <t>OptimizaciÃ³n de los tiempos de asignaciÃ³n y/o modificaciÃ³n de frecuencias</t>
  </si>
  <si>
    <t>BLANCA SOFIA MUÃ‘OZ COTERA</t>
  </si>
  <si>
    <t>Tiempo promedio de Investigaciones (Eficacia)</t>
  </si>
  <si>
    <t>(DÃ­as desde recibidos los descargos o cumplido el termino para recibirlos de la investigaciÃ³n) / Total de investigaciones con fallo</t>
  </si>
  <si>
    <t>tiempo en que se demora realizar una investigaciÃ³n en terminos</t>
  </si>
  <si>
    <t>ADELA SUAREZ BETANCOURT</t>
  </si>
  <si>
    <t>DÃ­as promedio para resolver solicitud por parte de APC-COLOMBIA de cesiÃ³n cupo fiscal-DistribuciÃ³n Previo concepto.</t>
  </si>
  <si>
    <t>Fecha de llegada de la solicitud menos (-) fecha de aprobaciÃ³n ResoluciÃ³n de distribuciÃ³n por parte del Ministerio de Hacienda</t>
  </si>
  <si>
    <t>Medir el tiempo mÃ¡ximo para que la Agencia presidencial de CooperaciÃ³n Internacional de Colombia resuelva la solicitud de cesiÃ³n de cupo fiscal â€“DistribuciÃ³n previo concepto</t>
  </si>
  <si>
    <t>MARBY ISABEL BARRAGAN MONROY</t>
  </si>
  <si>
    <t>1500-Desarrollo Comunitario</t>
  </si>
  <si>
    <t>1500G033</t>
  </si>
  <si>
    <t>DÂ¡as MÂ Ximos De Permanencia De Los NiÃ±os(as) Y Adolescentes (nna) En Las Diferentes Medidas De ProtecciÃ³n.</t>
  </si>
  <si>
    <t>Autorizado</t>
  </si>
  <si>
    <t>A</t>
  </si>
  <si>
    <t>1500G050</t>
  </si>
  <si>
    <t>DÃ­as promedio de atenciÃ³n del Programa de AlimentaciÃ³n Escolar</t>
  </si>
  <si>
    <t>(Promedio del nÃºmero de dÃ­as de atenciÃ³n del Programa de AlimentaciÃ³n Escolar en cada municipio durante el perÃ­odo de mediciÃ³n / NÃºmero de municipios)*100</t>
  </si>
  <si>
    <t>Determina el cumplimiento de la meta de dÃ­as de atenciÃ³n del Programa de AlimentaciÃ³n Escolar</t>
  </si>
  <si>
    <t>DIANA MARCELA GOMEZ ROJAS</t>
  </si>
  <si>
    <t>2100-AcciÃ³n Social</t>
  </si>
  <si>
    <t>2100G008</t>
  </si>
  <si>
    <t>DÃ­as Promedio Entre La InscripciÃ³n En El Rupd Y La Entrega De Ayuda Humanitaria De Emergencia</t>
  </si>
  <si>
    <t>2100G106</t>
  </si>
  <si>
    <t>DÃ­as promedio transcurridos entre la inclusiÃ³n en el Registro Ãšnico de VÃ­ctimas (RUV) y la entrega de Ayuda Humanitaria de Emergencia</t>
  </si>
  <si>
    <t>DÃ­as promedio transcurridos entre la inclusiÃ³n en el RUV y la entrega de AHE.</t>
  </si>
  <si>
    <t>NÃºmero de dÃ­as de trÃ¡mite</t>
  </si>
  <si>
    <t>LEONARDO MONTENEGRO CORONADO</t>
  </si>
  <si>
    <t>9900G092</t>
  </si>
  <si>
    <t>Sumatoria de los dÃ­as de atenciÃ³n del PAE en los municipios en los cuales se presta el servicio/NÃºmero de municipios para los cuales se reportan los dÃ­as de atenciÃ³n</t>
  </si>
  <si>
    <t>Este indicador busca medir el cumplimiento de la meta de dÃ­as de atenciÃ³n del Programa de AlimentaciÃ³n Escolar</t>
  </si>
  <si>
    <t>FERNANDO ALEXANDER GARZÃ“N LASSO</t>
  </si>
  <si>
    <t>0400-Comunicaciones</t>
  </si>
  <si>
    <t>0400G050</t>
  </si>
  <si>
    <t>DÃ­as Promedio En La ElaboraciÃ³n Del Informe De Cobertura Y PenetraciÃ³n De Internet</t>
  </si>
  <si>
    <t>0400G072</t>
  </si>
  <si>
    <t>DÃ­as promedio en la elaboraciÃ³n de estudios tÃ©cnicos</t>
  </si>
  <si>
    <t>NÃºmero dÃ­as duraciÃ³n de estudios tÃ©cnicos de las solicitudes de espectro</t>
  </si>
  <si>
    <t>Mide la optimizaciÃ³n de los tiempos de asignaciÃ³n y/o modificaciÃ³n de frecuencias</t>
  </si>
  <si>
    <t>0400G036</t>
  </si>
  <si>
    <t>Entidades Territoriales Vinculadas Al Proyecto Gobierno En LÃ­nea Territorial</t>
  </si>
  <si>
    <t>0500-Minas Y Energia</t>
  </si>
  <si>
    <t>0500G053</t>
  </si>
  <si>
    <t>Dias promedio de respuesta para la elaboraciÃ³n de minutas de contrato de concesiÃ³n de legalizaciÃ³n de minerÃ­a de hecho</t>
  </si>
  <si>
    <t>0500G064</t>
  </si>
  <si>
    <t>DÃ­as promedio para resolver solicitud de Contrato de ConcesiÃ³n Minera</t>
  </si>
  <si>
    <t>Medir el tiempo mÃ¡ximo para que la autoridad minera resuelva la solicitud de contrato de concesiÃ³n, cuyo tÃ©rmino es establecido por el CÃ³digo de Minas.</t>
  </si>
  <si>
    <t>MARTHA ADRIANA AMÃ‰ZQUITA CÃRDENAS</t>
  </si>
  <si>
    <t>0500G094</t>
  </si>
  <si>
    <t>Monitoreo de la actividad sismica y volcanica realizado 24/7 los 365 dÃ­as del aÃ±o.</t>
  </si>
  <si>
    <t>Suma de los dÃ­as que se realizÃ³ monitoreo durante las 24 horas</t>
  </si>
  <si>
    <t>Corresponde al tiempo permanente en que se debe realizar monitoreo para la identificaciÃ³n de sismos y comportamiento de volcanes.</t>
  </si>
  <si>
    <t>Octavio Losada Ramirez</t>
  </si>
  <si>
    <t>0300-Salud</t>
  </si>
  <si>
    <t>0300G065</t>
  </si>
  <si>
    <t>Dias promedio entre el pedido de biolÃ³gicos por parte de los departamentos y la entrega a nivel nacional</t>
  </si>
  <si>
    <t>Migracion Migracion</t>
  </si>
  <si>
    <t>0800-Interior Y Justicia</t>
  </si>
  <si>
    <t>0800G058</t>
  </si>
  <si>
    <t>HectÃ¡reas con actividades de preinversiÃ³n desarrolladas</t>
  </si>
  <si>
    <t>HectÃ¡reas</t>
  </si>
  <si>
    <t>Administrador Administrador</t>
  </si>
  <si>
    <t>1100-Agropecuario</t>
  </si>
  <si>
    <t>1100G101</t>
  </si>
  <si>
    <t>HectÃ¡reas adquiridas para la constituciÃ³n y/o ampliaciÃ³n de resguardos indÃ­genas</t>
  </si>
  <si>
    <t>Sumatoria de HectÃ¡reas adquiridas</t>
  </si>
  <si>
    <t>NÃºmero de hectÃ¡reas que son adquiridas para la constituciÃ³n de resguardos indÃ­genas, de conformidad a los requerimientos que arrojaron los respectivos estudios socio-econÃ³micos.</t>
  </si>
  <si>
    <t>JAIRO ALONSO MESA</t>
  </si>
  <si>
    <t>1100G109</t>
  </si>
  <si>
    <t>HectÃ¡reas de plantaciones forestales con seguimiento y monitoreo fitosanitario</t>
  </si>
  <si>
    <t>Sumatoria de hectÃ¡reas de plantaciones forestales a las cuales se les realizÃ³ seguimiento y monitoreo</t>
  </si>
  <si>
    <t>Es el resultado del seguimiento y monitoreo a las plantaciones forestales que son fuente de energÃ­a renovable, abastecimiento de materia prima, suministro de bienes y servicios ambientales, la ampliaciÃ³n de la oferta de recursos de los bosques.</t>
  </si>
  <si>
    <t>Fabio Acosta Salcedo</t>
  </si>
  <si>
    <t>1100G144</t>
  </si>
  <si>
    <t>HectÃ¡reas Adjudicadas FNA</t>
  </si>
  <si>
    <t>Suma de HectÃ¡reas Adjudicadas FNA</t>
  </si>
  <si>
    <t>Presenta gestiÃ³n misional en lo referente a la adjudicaciÃ³n de predios del FNA</t>
  </si>
  <si>
    <t>RaÃºl Gonzalo GÃ³mez GÃ³mez</t>
  </si>
  <si>
    <t>1100G022</t>
  </si>
  <si>
    <t>Area Adecuada Que Se Incorporan En PequeÂ¥a Escala Acuicola</t>
  </si>
  <si>
    <t>Nha = Ha1 - Ha0</t>
  </si>
  <si>
    <t>Area Adecuada Que Se Incorporan En PequeÂ¥a Escala Acuicola En Un Per T1 - To. Donde, Ndp, Vari En El Area Adecuada Que Se Incorporan En PequeÂ¥a Escala Acuicola; Ha1, Area Adecuada Final; Hao, Area Adecuada Inicial.</t>
  </si>
  <si>
    <t>0900-Medio Ambiente</t>
  </si>
  <si>
    <t>0900G107</t>
  </si>
  <si>
    <t>Hectareas Monitoreadas</t>
  </si>
  <si>
    <t>0900G136</t>
  </si>
  <si>
    <t>HectÃ¡reas establecidas y en proceso de restauraciÃ³</t>
  </si>
  <si>
    <t>HECTAREAS REFORESTADAS</t>
  </si>
  <si>
    <t>0900G137</t>
  </si>
  <si>
    <t>HectÃ¡reas establecidas y en proceso de restauraciÃ³n</t>
  </si>
  <si>
    <t>0900G165</t>
  </si>
  <si>
    <t>Hectareas establecidas de sistemas forestales para la recuperaciÃ³n, conservaciÃ³n y protecciÃ³n de Recursos Naturales Renovables</t>
  </si>
  <si>
    <t>Sumatoria de hectÃ¡reas concertadas y comprometidas para el establecimiento en un periodo de tiempo</t>
  </si>
  <si>
    <t>Mide el nÃºmero de hectÃ¡reas concertadas y comprometidas para cumplir la meta proyectada</t>
  </si>
  <si>
    <t>MARYI Hasbleidy VARON Izquierdo</t>
  </si>
  <si>
    <t>0900G171</t>
  </si>
  <si>
    <t>HÃ©ctareas de Sistemas Forestales aisladas para la recuperaciÃ³n, conservaciÃ³n y protecciÃ³n</t>
  </si>
  <si>
    <t>Sumatoria de hectÃ¡reas concertadas y comprometidas para el aislamiento en un periodo de tiempo</t>
  </si>
  <si>
    <t>Mide el nÃºmero de hectÃ¡reas concertadas y comprometidas para recuperaciÃ³n, conservaciÃ³n y protecciÃ³n de Recursos Naturales Renovables</t>
  </si>
  <si>
    <t>JOHN MORENO</t>
  </si>
  <si>
    <t>0900G188</t>
  </si>
  <si>
    <t>Areas sembradas con cobertura vegetal</t>
  </si>
  <si>
    <t>Sumatoria de las areas sembradas con cobertura vegetal</t>
  </si>
  <si>
    <t>Este indicador cuantifica las Ã¡reas sembradas con cobertura vegetal de acuerdo con las cantidades definidas en el proyecto.</t>
  </si>
  <si>
    <t>Yolima Maria Murillo Pereira</t>
  </si>
  <si>
    <t>HectÃ¡reas Adjudicadas FNA, adquiridas por compra directa para familias beneficiarias de programas especiales.</t>
  </si>
  <si>
    <t>Sumatoria de HectÃ¡reas Adjudicadas FNA, adquiridas por compra directa para familias beneficiarias de programas especiales, sujetos de reforma agraria.</t>
  </si>
  <si>
    <t>Da cuenta del total de HectÃ¡reas Adjudicadas FNA, adquiridas por compra directa para familias beneficiarias de programas especiales, sujetos de reforma agraria.</t>
  </si>
  <si>
    <t>Carlos Ignacio Carmona Moreno</t>
  </si>
  <si>
    <t>D</t>
  </si>
  <si>
    <t>Ãrea con informaciÃ³n</t>
  </si>
  <si>
    <t>Ã¡rea a la que se le realiza levantamiento de informaciÃ³n con el fin de acotar su Ronda HÃ­drica</t>
  </si>
  <si>
    <t>Luis Fernando PÃ©rez MarÃ­n</t>
  </si>
  <si>
    <t>Ãrea con evaluaciÃ³n de su informaciÃ³n levantada</t>
  </si>
  <si>
    <t>NÃºmero</t>
  </si>
  <si>
    <t>Ãrea con evaluaciÃ³n de su informaciÃ³n levantada con el fin de realizar el acotamiento de su Ronda HÃ­drica</t>
  </si>
  <si>
    <t>Aislamiento de sistemas forestales para la recuperaciÃ³n, conservaciÃ³n y protecciÃ³n de Recursos Naturales Renovables</t>
  </si>
  <si>
    <t>Sumatoria de hectÃ¡reas comprometidas y concertadas para el aislamiento</t>
  </si>
  <si>
    <t>Mide el nÃºmero de hectÃ¡reas concertadas y comprometidas para el aislamiento</t>
  </si>
  <si>
    <t>LUZ STELLA PULIDO PEREZ</t>
  </si>
  <si>
    <t>Establecimiento de sistemas forestales para la recuperaciÃ³n, conservaciÃ³n y protecciÃ³n de Recursos Naturales Renovables</t>
  </si>
  <si>
    <t>HectÃ¡reas con procesos de restauraciÃ³n en mantenimiento</t>
  </si>
  <si>
    <t>ArestM = ArestMf â€“ ArestM0</t>
  </si>
  <si>
    <t>Determina el Ã¡rea que fue establecida y se le realizan las labores de mantenimiento en el desarrollo de los procesos de recuperaciÃ³n de zonas de ecosistemas o bosques que han estado deteriorados.</t>
  </si>
  <si>
    <t>HectÃ¡reas con procesos de restauraciÃ³n establecidas</t>
  </si>
  <si>
    <t>ArestE = ArestEf â€“ ArestE0</t>
  </si>
  <si>
    <t>Se requiere determinar el avance y logro en el establecimiento de los procesos de recuperaciÃ³n de zonas de ecosistemas o bosques que han estado deteriorados, para que se restituya la estructura, funciÃ³n y productividad de estos.</t>
  </si>
  <si>
    <t>AtenciÃ³n continÃºa en el Centro Regulador de Trasplante.</t>
  </si>
  <si>
    <t>Tiempo de servicio prestado en horas / tiempo optimo de servicio en hora * 100</t>
  </si>
  <si>
    <t>LAURO WILLINGTON ORDONEZ ORDONEZ</t>
  </si>
  <si>
    <t>2100G086</t>
  </si>
  <si>
    <t>Horas promedio mensules de prestaciÃ³n de servicio social o minga dura</t>
  </si>
  <si>
    <t>sumatoria de horas prestadas por cada participante de Ingreso Social/total de participantes de Ingreso Social</t>
  </si>
  <si>
    <t>El nÃºmero de horas de prestaciÃ³n social o minga dura prestadas al mes por cada participante de Ingreso Social</t>
  </si>
  <si>
    <t>OLGA MORALES SALINAS</t>
  </si>
  <si>
    <t>1000G658</t>
  </si>
  <si>
    <t>Tiempo promedio en la soluciÃ³n de incidencias de software (hora)</t>
  </si>
  <si>
    <t>Promedio de horas de soluciÃ³n de incidencias de software</t>
  </si>
  <si>
    <t>Medir el tiempo de soluciÃ³n de incidencias de software</t>
  </si>
  <si>
    <t>1300-Trabajo Y Seguridad Social</t>
  </si>
  <si>
    <t>1300G027</t>
  </si>
  <si>
    <t>Horas De Aprendizaje Autonomo</t>
  </si>
  <si>
    <t>1300G028</t>
  </si>
  <si>
    <t>Horas De FormaciÃ³n Impartidas Al AÃ±o</t>
  </si>
  <si>
    <t>1300G054</t>
  </si>
  <si>
    <t>Horas Promedio Ahorradas En El Procesamiento De La InformaciÃ³n Financiera De Las Cajas De CompensaciÃ³n Familiar</t>
  </si>
  <si>
    <t>1300G055</t>
  </si>
  <si>
    <t>Horas Promedio Ahorradas En El Procesamiento De La InformaciÃ³n EstadÂ¡stica De Las Cajas De CompensaciÃ³n Familiar</t>
  </si>
  <si>
    <t>0700-Educacion Y Cultura</t>
  </si>
  <si>
    <t>0700G181</t>
  </si>
  <si>
    <t>Horas De FormaciÃ³n Para El Trabajo Y El Desarrollo Humano Impartida</t>
  </si>
  <si>
    <t>0500G001</t>
  </si>
  <si>
    <t>Tiempo De Respuesta A Event (tr)</t>
  </si>
  <si>
    <t>Ptre=suma (tre)/n</t>
  </si>
  <si>
    <t>Tiempos Respuesta Que Mide Efectividad Su Gestion. Tr: Promed.tiempo, Tre: Tiempo Resp. A Evento Reportado Por La Ent Prestadora Del Servicio. N: Nro Datos O Entes Que Reportaron La Variable Solicitada; Esta Puede Desagregarse A Nivel D</t>
  </si>
  <si>
    <t>0600-Transporte</t>
  </si>
  <si>
    <t>0600G064</t>
  </si>
  <si>
    <t>KilÃ³metros De La Red Vial Concesionada Contratados Para ConstrucciÃ³n</t>
  </si>
  <si>
    <t>KilÃ³metros</t>
  </si>
  <si>
    <t>Sumatoria De KilÃ³metros Contratados Para ConstrucciÃ³n</t>
  </si>
  <si>
    <t>Este Indicador Mide Los KilÃ³metros De Calzada Sencilla Contratados Para ConstrucciÃ³n En La Red Vial Concesionada. Estos Se Refieren A La Suma De Los KilÃ³metros Nuevos En Una VÃ­a De Dos Carriles.</t>
  </si>
  <si>
    <t>0600G065</t>
  </si>
  <si>
    <t>KilÃ³metros De La Red Vial Nacional Concesionada Contratados Para RehabilitaciÃ³n</t>
  </si>
  <si>
    <t>Sumatoria De KilÃ³metros Contratados Para RehabilitaciÃ³n.</t>
  </si>
  <si>
    <t>Este Indicador Mide El NÃºmero De KilÃ³metros Calzada Sencilla Contratados Para RehabilitaciÃ³n En La Red Vial Concesionada.</t>
  </si>
  <si>
    <t>0600G119</t>
  </si>
  <si>
    <t>Troncales Contratados</t>
  </si>
  <si>
    <t>0600G139</t>
  </si>
  <si>
    <t>KilÃ³metros Contratados de Infraestructura Vial en Sistemas EstratÃ©gicos de Transporte PÃºblico</t>
  </si>
  <si>
    <t>KmI=KmI1-KmI0.Donde:KmI:KmCARRIL totales de vias contratada para SETP en el periodo;KmI1:KmCARRIL totales de via contratada al fin del periodo;KmI0:KmCARRIL totales de via contratada al inicio periodo</t>
  </si>
  <si>
    <t>Mide los KmCARRIL totales de via contratada para mantenimiento, rehabilitaciÃ³n, reconstrucciÃ³n y construccion. Se toma Km-CARRIL por las diferentes tipologÃ­as de via urbana, que puede ser de 1 o 2 calzadas, c/calzada con 1 o mÃ¡s carril</t>
  </si>
  <si>
    <t>MARIANA ORTIZ RONCALLO</t>
  </si>
  <si>
    <t>0900G004</t>
  </si>
  <si>
    <t>Areas De Cubrimiento Del Sistema De Parques Nacionales, Spnn</t>
  </si>
  <si>
    <t>Asp = A1 - Ao</t>
  </si>
  <si>
    <t>Area (en Km Cuadrados) Tot Cubrimiento Logrado Por El Sistema Parques Nacionales, Spnn En Un Per T1 - To. Donde, Asp, Vari En El Area Cubrimiento Del Sistema Parques Nacionales, Spnn Colombia; A1, Area Tot Cubrimiento Final; Ao, Area T</t>
  </si>
  <si>
    <t>0900G007</t>
  </si>
  <si>
    <t>Cubrimiento Por Funcionario De La Unidad Administrativa Especial Del Sistema De Parques Nacionales, Uaespnn A Las Areas Del Sistema De Parques Nacionales, Spnn</t>
  </si>
  <si>
    <t>Cf = App / F</t>
  </si>
  <si>
    <t>Relacion Cobertura Area Por Funcionario (area Tot En Km Cuadrados Parques Naturales Por Funcionarios La Unidad Administrativa Especial Del Sistema Parques Nacionales, Uaespnn Que Tiene La Unidad, Deben Ser Protegidas Y Que Hacen Parte Del</t>
  </si>
  <si>
    <t>0900G011</t>
  </si>
  <si>
    <t>Areas Naturales Protegidas Del Nivel Local Declaradas</t>
  </si>
  <si>
    <t>Apd = Apd1 - Apdo</t>
  </si>
  <si>
    <t>S Areas Naturales Protegidas Que Del Nivel Local Han Sido Declaradas Y Que Conformaran El Sistema Nacional Areas Protegidas, Sinap En Un Per T1 - To. Donde, Apd, Vari En El Areas Naturales Protegidas Que Del Nivel Local Han Sido Declaradas Y Que Confo</t>
  </si>
  <si>
    <t>0900G012</t>
  </si>
  <si>
    <t>Areas Naturales Protegidas Declaradas Por La Corporacion Autonoma Regional, Car Y/o Departamentos.</t>
  </si>
  <si>
    <t>Ap-car = Apc1 - Apco</t>
  </si>
  <si>
    <t>Area Tot (en Km Cuadrados) Nueva Protegida (que Del Nivel Regional Han Sido Declaradas Por Las Cars Y/o Departamentos, Las Cuales Conformaran El Sistema Nacional Areas Protegidas, Sinap) En Un Per T1-to: Donde, Ap-car, Vari En El Area Tot Nueva Prote</t>
  </si>
  <si>
    <t>1200G001</t>
  </si>
  <si>
    <t>Kilometros De Red Domiciliaria Atendidos</t>
  </si>
  <si>
    <t>Kat = Kat1 - Kato</t>
  </si>
  <si>
    <t>Tot Km Red Domiciliaria Atendidos En Un Per T1 - To: Donde, Kat, Vari En El Nro Km Red Domiciliaria Atendidos; Kat1, Km Red Domiciliaria Atendidos Final; Kato, Km Red Domiciliaria Atendidos Inicial.</t>
  </si>
  <si>
    <t>1100G005</t>
  </si>
  <si>
    <t>Areas Libres De Plagas</t>
  </si>
  <si>
    <t>Alp = Alp1 - Alpo</t>
  </si>
  <si>
    <t>Area (en Km Cuadrados) Libre Plagas Restrictivas Del Comercio Internacional (desagregar Por Cultivos: CaÂ¥a, Ornamentales, Papa, Algodon , Banano, Platano, Frutales, Etc) En Un Per T1 - To. Donde, Alp, Vari En El Area Libre Plagas Restrictivas Del</t>
  </si>
  <si>
    <t>0900G189</t>
  </si>
  <si>
    <t>CaÃ±o delimitado</t>
  </si>
  <si>
    <t>Sumatoria de los kilÃ³metros de caÃ±o delimitados durante la realizaciÃ³n de las actividades del proyecto</t>
  </si>
  <si>
    <t>Este indicador cuantifica los kilÃ³metros de caÃ±o que han sido delimitados como consecuencia de la reallizaciÃ³n de las actividades del proyecto</t>
  </si>
  <si>
    <t>0900G190</t>
  </si>
  <si>
    <t>CaÃ±o recuperado</t>
  </si>
  <si>
    <t>Sumatoria de los kilÃ³metros del caÃ±o que serÃ¡n intervenidos durante la ejecuciÃ³n del proyecto</t>
  </si>
  <si>
    <t>Este indicador cuantifica los kilÃ³metros del caÃ±o que serÃ¡n intervenidos durante la ejecuciÃ³n del proyecto</t>
  </si>
  <si>
    <t>0900G186</t>
  </si>
  <si>
    <t>Rio recuperado</t>
  </si>
  <si>
    <t>Sumatoria de los kilometros del rio recuperados</t>
  </si>
  <si>
    <t>Este indicador cuantifica los kilometrÃ³s del rio que serÃ¡n intervenidos durente la ejecuciÃ³n de las actividades del proyecto</t>
  </si>
  <si>
    <t>0900G017</t>
  </si>
  <si>
    <t>Area Adquirida Y Dedicada A La Conservacion</t>
  </si>
  <si>
    <t>Ac = A1 - Ao</t>
  </si>
  <si>
    <t>Area Tot (en Km Cuadrados) Adquirida Y Dedicada A La Conservacion En Un Per T1-to. Donde, Ac, Vari En El Area Tot Adquirida Y Dedicada A La Conservacion; A1, Area Tot Adquiridas Final; Ao, Area Tot Adquiridas Inicial.</t>
  </si>
  <si>
    <t>Longitud de terreno con levantamiento de informaciÃ³n</t>
  </si>
  <si>
    <t>Longitud de terreno en donde se ha levantado informaciÃ³n con el fin de acotar su Ronda HÃ­drica</t>
  </si>
  <si>
    <t>Longitud de terreno con anÃ¡lisis de informaciÃ³n</t>
  </si>
  <si>
    <t>Longitud de terreno al cual se le hace anÃ¡lisis de la informaciÃ³n levantada con el fin de Acotar su Ronda HÃ­drica</t>
  </si>
  <si>
    <t>KilÃ³metros de rÃ­o replanteados topograficamente</t>
  </si>
  <si>
    <t>Pretroncales Contratadas para el Transporte Masivo</t>
  </si>
  <si>
    <t>Sumatoria del nÃºmero de kilÃ³metros de pretroncal contratada para el desarrollo del SITM</t>
  </si>
  <si>
    <t>Mide los kilÃ³metros carril totales de vÃ­a pretroncal contratada en un periodo T-1-T0 (Vigencia)</t>
  </si>
  <si>
    <t>EDGAR JOHN JAIRO CARVAJAL GALLEGO</t>
  </si>
  <si>
    <t>KilÃ³metros Contratados de Infraestructura Vial en el SETP</t>
  </si>
  <si>
    <t>Mide los KmCARRIL totales de via contratada para mantenimiento, rehabilitaciÃ³n, reconstrucciÃ³n y construccion en un periodo T1-T0. Se toma Km-CARRIL por las diferentes tipologÃ­as de via urbana, que puede ser de 1 o 2 calzadas, c/calzada con 1 o mÃ¡s carril</t>
  </si>
  <si>
    <t>0500G024</t>
  </si>
  <si>
    <t>Produccion De Energia Electrica</t>
  </si>
  <si>
    <t>Pee = Eeg1 - Eego</t>
  </si>
  <si>
    <t>Produccion (oferta) Tot Energia Electrica En El Per T1 - To. Donde, Pee, Vari En La Produccion (oferta) Tot Energia Electrica; Eeg1, Produccion (oferta) Tot Energia Electrica Final; Eego, Produccion (oferta) Tot Energia Electrica Final.</t>
  </si>
  <si>
    <t>0500G006</t>
  </si>
  <si>
    <t>Energia Electrica Que Se Pierde Por Transmision</t>
  </si>
  <si>
    <t>Peeg = Eeg1 - Eego</t>
  </si>
  <si>
    <t>Energia En Kilowatios Que Se Pierde Por Transmision En Un Per T1 - To. Donde, Peeg, Vari La Perdida Energia (en Kw) Por Transmision; Eeg1, Tot De Energia (en Kw) Perdida Por Transmision Final; Eego, Tot De Energia (en Kw) Perdida Por Transm</t>
  </si>
  <si>
    <t>0500G007</t>
  </si>
  <si>
    <t>Energia Electrica Que Se Pierde Por Distribucion</t>
  </si>
  <si>
    <t>Peed = Eed1 - Eedo</t>
  </si>
  <si>
    <t>Energia En Kilowatios Que Se Pierde Por Distribucion En Un Per T1 - To. Donde, Peed, Vari La Perdida Energia (en Kw) Por Distribucion; Eed1, Tot De Energia (en Kw) Perdida Por Distribucion Final; Eedo, Tot De Energia (en Kw) Perdida Por Dis</t>
  </si>
  <si>
    <t>0400G139</t>
  </si>
  <si>
    <t>Cumplimiento de la Agenda Regulatoria</t>
  </si>
  <si>
    <t>Mes</t>
  </si>
  <si>
    <t>Promedio del Tiempo de ejecuciÃ³n de los diferentes proyectos de la AR (formulaciÃ³n, desarrollo, cierre). META: depende de la complejidad de cada proyecto, establecidos en el documento tÃ©cnico.</t>
  </si>
  <si>
    <t>Busca medir el tiempo de realizaciÃ³n de cada una de las etapas que contemplan los diferentes proyectos regulatorios</t>
  </si>
  <si>
    <t>AMPARO ESPITIA PEÃ‘A</t>
  </si>
  <si>
    <t>0500G065</t>
  </si>
  <si>
    <t>Tiempo para la atenciÃ³n de solicitudes de visita de viabilidad</t>
  </si>
  <si>
    <t>sumatoria de meses transcurridos entre la solicitud de visitas y la realizaciÃ³n de Ã©stas /total visitas realizadas</t>
  </si>
  <si>
    <t>Mide el tiempo en que se realiza la visita de viabilidad de las solicitudes de legalizaciÃ³n de minerÃ­a tradicional y verificar el cumplimiento a lo establecido en la normatividad minera.</t>
  </si>
  <si>
    <t>0700G242</t>
  </si>
  <si>
    <t>Tiempo de atenciÃ³n de la biblioteca</t>
  </si>
  <si>
    <t>sumatoria NÃºmero de meses que la bibioteca esta atendiendo al pÃºblico</t>
  </si>
  <si>
    <t>NÃºmero de eses que la biblioteca esta atendiendo al pÃºblico</t>
  </si>
  <si>
    <t>Omar Alejandro PeÃ±a PeÃ±a</t>
  </si>
  <si>
    <t>1000G517</t>
  </si>
  <si>
    <t>Tiempo Promedio En Que Finaliza Una LiquidaciÃ³n DespuÃ©s De Ser Decretada</t>
  </si>
  <si>
    <t>Tpl = Le / Tfl</t>
  </si>
  <si>
    <t>Tpl = Tiempo Promedio Para Finalizar Las Liquidaciones Decretadas, Le = NÃºmero De Liquidaciones Efectuadas En El Marco Del Prap, Tfl = Meses Que Tarda La FinalizaciÃ³n De Las Liquidaciones Del Prap.</t>
  </si>
  <si>
    <t>Tiempo dedicado al proyecto por el Especialista Ambiental, para realizar las acciones correspondientes.</t>
  </si>
  <si>
    <t>Tiempo total dedicado al proyecto = (mes 1 + mes nâ€¦)</t>
  </si>
  <si>
    <t>Corresponde al nÃºmero total de meses dedicados al proyecto para realizar las acciones correspondientes.</t>
  </si>
  <si>
    <t>ISMAR EVERALDO GÃ“MEZ OSPINO</t>
  </si>
  <si>
    <t>Tiempo destinado para el pago de gasto de Arriendo y energÃ­a de estaciones.</t>
  </si>
  <si>
    <t>Tiempo total destinado al gasto de Arriendo y energÃ­a de estaciones = (mes 1 + mes nâ€¦)</t>
  </si>
  <si>
    <t>Corresponde al nÃºmero total de meses destinados al gasto de viaje del grupo operador de Arriendo y energÃ­a de estaciones.</t>
  </si>
  <si>
    <t>Tiempo destinado para el pago del gasto de viaje del personal de Campo.</t>
  </si>
  <si>
    <t>Tiempo total destinado al gasto de viajes = (mes 1 + mes nâ€¦)</t>
  </si>
  <si>
    <t>Corresponde al nÃºmero total de meses destinados al gasto de viaje del personal de campo.</t>
  </si>
  <si>
    <t>Tiempo destinado para el pago de gasto de Arriendo de Oficina de la Jagua de IbÃ­rico con Servicios PÃºblicos.</t>
  </si>
  <si>
    <t>Tiempo total destinado al gasto de Arriendo de Oficina de la Jagua de IbÃ­rico con Servicios PÃºblicos = (mes 1 + mes nâ€¦)</t>
  </si>
  <si>
    <t>Corresponde al nÃºmero total de meses destinados al gasto de Arriendo de Oficina de la Jagua de IbÃ­rico con Servicios PÃºblicos.</t>
  </si>
  <si>
    <t>Tiempo destinado para el pago de gasto de Mantenimiento y Consumibles Equipos.</t>
  </si>
  <si>
    <t>Tiempo total destinado a los gastos de Mantenimiento y Consumibles Equipos</t>
  </si>
  <si>
    <t>Corresponde al nÃºmero total de meses destinados a los gastos de Mantenimiento y Consumibles Equipos.</t>
  </si>
  <si>
    <t>Tiempo destinado para el pago de gasto de Mantenimiento DinÃ¡mico Portal Web.</t>
  </si>
  <si>
    <t>Tiempo total destinado al gasto de Mantenimiento DinÃ¡mico Portal Web = (mes 1 + mes nâ€¦)</t>
  </si>
  <si>
    <t>Corresponde al nÃºmero total de meses destinados al gasto de Mantenimiento DinÃ¡mico Portal Web.</t>
  </si>
  <si>
    <t>Tiempo dedicado al proyecto por el TÃ©cnico de Mantenimiento TecnolÃ³gico, para realizar las acciones correspondientes.</t>
  </si>
  <si>
    <t>Tiempo destinado para el pago de gastos de PÃ³lizas y seguros de equipos.</t>
  </si>
  <si>
    <t>Tiempo total destinado al gasto de de PÃ³lizas y seguros de equipos = (mes 1 + mes nâ€¦)</t>
  </si>
  <si>
    <t>Corresponde al nÃºmero total de meses destinados al gasto de PÃ³lizas y seguros de equipos.</t>
  </si>
  <si>
    <t>Tiempo destinado para el pago de gastos administrativos, de operaciÃ³n.</t>
  </si>
  <si>
    <t>Tiempo total destinado a los gastos administrativos, de operaciÃ³n. = (mes 1 + mes nâ€¦)</t>
  </si>
  <si>
    <t>Corresponde al nÃºmero total de meses destinados a los gastos administrativos, de operaciÃ³n.</t>
  </si>
  <si>
    <t>Tiempo para realizar la visita de viabilidad</t>
  </si>
  <si>
    <t>(?Fecha en que se realiza la visita - ?Fecha de radicaciÃ³n de la solicitud ) / NÃºmero de visitas realizadas.</t>
  </si>
  <si>
    <t>Medir el tiempo en que se realiza la visita de viabilidad de las solicitudes de legalizaciÃ³n de minerÃ­a tradicional y verificar el cumplimiento a lo establecido en la normatividad minera.</t>
  </si>
  <si>
    <t>RICARDO SANCHÃ‰Z RIOS</t>
  </si>
  <si>
    <t>Tiempo dedicado al proyecto por el Director Administrativo, para realizar las acciones correspondientes.</t>
  </si>
  <si>
    <t>Tiempo dedicado al proyecto por el Ing. Jefe de Laboratorio, para realizar las acciones correspondientes.</t>
  </si>
  <si>
    <t>Tiempo dedicado al proyecto por Analista de Laboratorio, para realizar las acciones correspondientes.</t>
  </si>
  <si>
    <t>Tiempo dedicado al proyecto por el Director TÃ©cnico, para realizar las acciones correspondientes.</t>
  </si>
  <si>
    <t>Tiempo dedicado al proyecto por el Ing. Analista de Datos, para realizar las acciones correspondientes.</t>
  </si>
  <si>
    <t>Tiempo dedicado al proyecto por el Auxiliar de IngenierÃ­a, para realizar las acciones correspondientes.</t>
  </si>
  <si>
    <t>Tiempo total dedicado al proyecto por Los Pasantes SENA, para realizar las acciones correspondientes.</t>
  </si>
  <si>
    <t>Tiempo destinado para el pago de gasto de viaje del personal de planta (grupo operador base del proyecto).</t>
  </si>
  <si>
    <t>Corresponde al nÃºmero total de meses destinados al gasto de viaje del grupo operador del proyecto.</t>
  </si>
  <si>
    <t>Tiempo destinado para el pago de gastos de DivulgaciÃ³n, publicidad y publicaciones.</t>
  </si>
  <si>
    <t>Tiempo total destinado al gasto de DivulgaciÃ³n, publicidad y publicaciones = (mes 1 + mes nâ€¦)</t>
  </si>
  <si>
    <t>Corresponde al nÃºmero total de meses destinados al gasto de DivulgaciÃ³n, publicidad y publicaciones.</t>
  </si>
  <si>
    <t>Tiempo destinado para el pago de gastos de viaje del coordinador de calidad.</t>
  </si>
  <si>
    <t>Tiempo total destinado al gasto de viaje del coordinador de calidad = (mes 1 + mes nâ€¦)</t>
  </si>
  <si>
    <t>Corresponde al nÃºmero total de meses destinados al gasto de viaje del coordinador de calidad.</t>
  </si>
  <si>
    <t>Tiempo destinado para el pago de gastos de Comunicaciones e internet.</t>
  </si>
  <si>
    <t>Tiempo total destinado al gasto de Comunicaciones e internet. = (mes 1 + mes nâ€¦)</t>
  </si>
  <si>
    <t>Corresponde al nÃºmero total de meses destinados al gasto de Comunicaciones e internet.</t>
  </si>
  <si>
    <t>Tiempo destinado para el pago de gastos de EdiciÃ³n y reproducciÃ³n de documentos.</t>
  </si>
  <si>
    <t>Tiempo total destinado al gasto de EdiciÃ³n y reproducciÃ³n de documentos = (mes 1 + mes nâ€¦)</t>
  </si>
  <si>
    <t>Corresponde al nÃºmero total de meses destinados al gasto de viaje del grupo operador.</t>
  </si>
  <si>
    <t>Tiempo destinado para el pago de gastos administrativos.</t>
  </si>
  <si>
    <t>Tiempo total destinado al pago de gastos administrativos = (mes 1 + mes nâ€¦)</t>
  </si>
  <si>
    <t>Corresponde al nÃºmero total de meses destinados al pago de gastos administrativos.</t>
  </si>
  <si>
    <t>Tiempo destinado para el pago de gastos de papelerÃ­a</t>
  </si>
  <si>
    <t>Tiempo total destinado al gasto de Transporte de la comunidad para asistencia a eventos. = (mes 1 + mes nâ€¦)</t>
  </si>
  <si>
    <t>Corresponde al nÃºmero total de meses destinados al gasto de gastos de papelerÃ­a.</t>
  </si>
  <si>
    <t>Tiempo total destinado al gasto de de gastos administrativos = (mes 1 + mes nâ€¦)</t>
  </si>
  <si>
    <t>Corresponde al nÃºmero total de meses destinados al gasto de gastos administrativos.</t>
  </si>
  <si>
    <t>Tiempo destinado para el pago de gastos de Transporte de la comunidad para asistencia a eventos.</t>
  </si>
  <si>
    <t>Corresponde al nÃºmero total de meses destinados al gasto de Transporte de la comunidad para asistencia a eventos.</t>
  </si>
  <si>
    <t>NÃºmero de meses que la bibioteca esta atendiendo al pÃºblico</t>
  </si>
  <si>
    <t>Obras BiomecÃ¡nicas</t>
  </si>
  <si>
    <t>Metros</t>
  </si>
  <si>
    <t>InstalaciÃ³n de barreras vivas para la estabilizaciÃ³n de laderas erosionadas</t>
  </si>
  <si>
    <t>1500G066</t>
  </si>
  <si>
    <t>OrganizaciÃ³n de Archivos de GestiÃ³n</t>
  </si>
  <si>
    <t>Metros lineales Organizados / Metros lineales proyectados para la organizaciÃ³n X 100</t>
  </si>
  <si>
    <t>Hacer seguimiento y evaluaciÃ³n a la ejecuciÃ³n de los diferentes procesos archivÃ­sticos.</t>
  </si>
  <si>
    <t>MABEL MILENA SANDOVAL VARGAS</t>
  </si>
  <si>
    <t>1000G701</t>
  </si>
  <si>
    <t>Metros lineales de archivo custodiados</t>
  </si>
  <si>
    <t>Sumtoria de metros lineales custodiados</t>
  </si>
  <si>
    <t>Custodia y adminsitraciÃ³n de archivo organizado</t>
  </si>
  <si>
    <t>MARIA ELIZABETH CORTES MESA</t>
  </si>
  <si>
    <t>0100-Defensa Y Seguridad</t>
  </si>
  <si>
    <t>0100G005</t>
  </si>
  <si>
    <t>Metros Cuadrados De Ãreas Deportivas Construidas</t>
  </si>
  <si>
    <t>Madc</t>
  </si>
  <si>
    <t>Madc = Metros Cuadrados De Ãreas Deportivas Construidas</t>
  </si>
  <si>
    <t>0600G060</t>
  </si>
  <si>
    <t>Metros Cuadrados De Predios Adquiridos Para ConstrucciÃ³n De Infraestructura De Transporte.</t>
  </si>
  <si>
    <t>Sumatoria De Meotrs Cuadrados De Predios Adquiridos</t>
  </si>
  <si>
    <t>Establece Los Metros Cuadrados De Los Predios Adquiridos En Un PerÃ­odo Determinado</t>
  </si>
  <si>
    <t>0700G049</t>
  </si>
  <si>
    <t>Terrenos Adquiridos Para La AmpliaciÃ³n De Museos</t>
  </si>
  <si>
    <t>Mca</t>
  </si>
  <si>
    <t>Mca = NÃºmero De Metros Cuadrados De Terrenos Adquiridos Para La Ampliacion De La Infraestructura FÃ­sica De Museos.</t>
  </si>
  <si>
    <t>Ãrea de infraestructura contruida</t>
  </si>
  <si>
    <t>Cantidad de metros cuadrados de infraestructura construida contra cantidad de metros cuadrados de Ã¡rea de infraestructura a contruir</t>
  </si>
  <si>
    <t>Indicador que mide el porcentaje de los metros cuadrados construidos referente al Ã¡rea total a contriuir</t>
  </si>
  <si>
    <t>Solicitado</t>
  </si>
  <si>
    <t>Andres Arturo Martinez Alvarez</t>
  </si>
  <si>
    <t>P</t>
  </si>
  <si>
    <t>Gestionar la busqueda, adquisiciÃ³n y adecuaciÃ³n de una sede definitiva para el instituto que cuente con al menos 1.500 M2</t>
  </si>
  <si>
    <t>1.500 m2</t>
  </si>
  <si>
    <t>Mide el cumplimiento en la consecuciÃ³n del espacio adecuado para el normal funcionamiento de la sede principal del instituto</t>
  </si>
  <si>
    <t>JANETH CALDERON LEDESMA</t>
  </si>
  <si>
    <t>Infraestructura fisica adecuada y dotada</t>
  </si>
  <si>
    <t>Numero de metros cuadrados de infraestructura fisica adecuada y dotada con mobiliario y cableado estructurado</t>
  </si>
  <si>
    <t>Muestra el numero de metros cuadrados de infraestructura que se adecuan, y se dotan de mobiliario ey cableado estructurado</t>
  </si>
  <si>
    <t>Carlos Mauricio Moreno Ramirez</t>
  </si>
  <si>
    <t>Metros cuadrados por sede intervenida</t>
  </si>
  <si>
    <t>CARLOS ANDRES CONTRERAS GONZALEZ</t>
  </si>
  <si>
    <t>ExcavaciÃ³n Manual</t>
  </si>
  <si>
    <t>Metros cÃºbicos</t>
  </si>
  <si>
    <t>AdecuaciÃ³n del terreno mediante la excavaciÃ³n para la construcciÃ³n de Obras de infraestructura</t>
  </si>
  <si>
    <t>Material seleccionado para relleno</t>
  </si>
  <si>
    <t>suministro de material seleccionado compactado para relleno o soporte de estructuras de estabilizaciÃ³n</t>
  </si>
  <si>
    <t>ConstrucciÃ³n de estructuras de conteciÃ³n</t>
  </si>
  <si>
    <t>ConstrucciÃ³n de elementos mecÃ¡nicos para la estabilizaciÃ³n de taludes</t>
  </si>
  <si>
    <t>ReconformaciÃ³n de cauces</t>
  </si>
  <si>
    <t>ReconformaciÃ³n del lecho del cauce para evitar socavaciÃ³n y represamientos</t>
  </si>
  <si>
    <t>SecciÃ³n conformada</t>
  </si>
  <si>
    <t>Sumatoria de los metros cÃºbicos de material conformado de acuerdo con los diseÃ±os de las secciones tranversales definidas en el proyecto</t>
  </si>
  <si>
    <t>Este indicador cuantifica los metros cÃºbicos de secciÃ³n conformada de acuerdo con los diseÃ±os de las secciones tranversales definidas en el proyecto</t>
  </si>
  <si>
    <t>0900G187</t>
  </si>
  <si>
    <t>Estructuras de protecciÃ³n construidas</t>
  </si>
  <si>
    <t>Sumatoria de los volÃºmenes de las estructuras de protecciÃ³n construidas</t>
  </si>
  <si>
    <t>Este indicador cuantifica los volÃºmenes de las estructuras de protecciÃ³n construidas, de acuerdo con las cantidades establecidas en los diseÃ±os del proyecto.</t>
  </si>
  <si>
    <t>0900G185</t>
  </si>
  <si>
    <t>Terraplen construido</t>
  </si>
  <si>
    <t>Sumatoria de volÃºmenes de terraplÃ©n construido</t>
  </si>
  <si>
    <t>Este indicador cuantifica los volÃºmenes de terraplÃ©n construido de acuerdo con lo establecido en el proyecto.</t>
  </si>
  <si>
    <t>0900G191</t>
  </si>
  <si>
    <t>Estructuras demolidas</t>
  </si>
  <si>
    <t>Sumatoria del volÃºmen de estructuras demolidas</t>
  </si>
  <si>
    <t>Este indicador cuantifica el volÃºmen total de las estructuras demolidas</t>
  </si>
  <si>
    <t>0900G192</t>
  </si>
  <si>
    <t>Estructuras adecuadas</t>
  </si>
  <si>
    <t>Sumatoria de los volÃºmenes de estructuras hidraulicas adecuadas</t>
  </si>
  <si>
    <t>Este indicador cuantifica el volÃºmen de estructuras hidraulicas adeacuadas</t>
  </si>
  <si>
    <t>0300G024</t>
  </si>
  <si>
    <t>Aporte De La Nacion Para Mantener La Cobertura De Registro Subsidiado A Nivel Territorial</t>
  </si>
  <si>
    <t>1300G015</t>
  </si>
  <si>
    <t>Pensiones Pagadas</t>
  </si>
  <si>
    <t>1300G016</t>
  </si>
  <si>
    <t>Cesantias Pagadas</t>
  </si>
  <si>
    <t>1300G029</t>
  </si>
  <si>
    <t>Ingresos Por La Venta De Bienes Y Servicios Generados En El Proceso De FormaciÃ³n ProducciÃ³n En Los Cent</t>
  </si>
  <si>
    <t>0700G180</t>
  </si>
  <si>
    <t>Valor De Los Convenios De Apoyo Para El Desarrollo De Las PolÃ­ticas</t>
  </si>
  <si>
    <t>1300G052</t>
  </si>
  <si>
    <t>Valor Recaudo Por Monetizacion Para Fondo Emprender</t>
  </si>
  <si>
    <t>2100G092</t>
  </si>
  <si>
    <t>Recursos movilizados para la intervenciÃ³n social en la atenciÃ³n de familias UNIDOS</t>
  </si>
  <si>
    <t>Sumatoria de los recursos privados y de cooperaciÃ³n internacional movilizados para la atenciÃ³n de familias UNIDOS</t>
  </si>
  <si>
    <t>DIANA LORENA MASSO SOLARTE</t>
  </si>
  <si>
    <t>0100G26</t>
  </si>
  <si>
    <t>OPORTUNIDAD EN LA ATENCION DE REQUERIMIENTOS DE SOPORTE</t>
  </si>
  <si>
    <t>Tiempo utilizado en la atenciÃ³n del requerimiento</t>
  </si>
  <si>
    <t>Tiempo utilizado en atender los requerimientos eficazmente</t>
  </si>
  <si>
    <t>0100G086</t>
  </si>
  <si>
    <t>Cantidad de Contratos celebrados para lograr el desarrollo de Infraestructura en el complejo</t>
  </si>
  <si>
    <t>sumatoria de contratos celebrados</t>
  </si>
  <si>
    <t>Trata de la Cantidad de contratos celebrados para la adquisicion de nueva Infraestructura y la ampliacion de servicios del complejo</t>
  </si>
  <si>
    <t>EDUARDO ENRIQUE DURAN ALBOR</t>
  </si>
  <si>
    <t>0100G087</t>
  </si>
  <si>
    <t>Cantidad de Contratos Celebrados para el mantenimiento, ampliacion y adecuacion de la infraestructura del complejo</t>
  </si>
  <si>
    <t>sumatoria contratos celebrados</t>
  </si>
  <si>
    <t>Trata de la cantidad de contratos celebrados para el mejoramiento de la infraestructura existente</t>
  </si>
  <si>
    <t>0200-Industria Comercio Exterior</t>
  </si>
  <si>
    <t>0200G045</t>
  </si>
  <si>
    <t>Valor Negocios De ExportaciÂ¢n Realizados Por Las Empresas Y Facilitados Por Proexport</t>
  </si>
  <si>
    <t>0200G046</t>
  </si>
  <si>
    <t>Viajeros Internacionales Facilitados Por Proexport</t>
  </si>
  <si>
    <t>0200G047</t>
  </si>
  <si>
    <t>Visitas De Inversionistas Extranjeros Al PaÂ¡s</t>
  </si>
  <si>
    <t>0200G048</t>
  </si>
  <si>
    <t>Viajes De SensibilizaciÂ¢n De Imagen PaÂ¡s Realizados En El Exterior</t>
  </si>
  <si>
    <t>0200G049</t>
  </si>
  <si>
    <t>PeriodÂ¡stas Y LÂ¡deres De OpiniÂ¢n Extranjeros Invitados Y Sensibilizados En El PaÂ¡s</t>
  </si>
  <si>
    <t>0200G050</t>
  </si>
  <si>
    <t>Eventos Con ParticipaciÂ¢n De Extranjeros AcompaÂ¤ados Por Imagen PaÂ¡s</t>
  </si>
  <si>
    <t>0200G051</t>
  </si>
  <si>
    <t>Denuncias Por Violaciones A Las Normas De ProtecciÃ³n Al Consumidor Atendidas</t>
  </si>
  <si>
    <t>0200G052</t>
  </si>
  <si>
    <t>Denuncias Por PrÃ¡cticas Comerciales Restrictivas Atendidas</t>
  </si>
  <si>
    <t>0200G053</t>
  </si>
  <si>
    <t>Acuerdos De Promocion De Colombia Realizados Con Mayoristas Internacionales</t>
  </si>
  <si>
    <t>0100G004</t>
  </si>
  <si>
    <t>VehÃ­culos Operativos Para La PrevenciÃ³n Y AtenciÃ³n De Emergencias Adquiridos</t>
  </si>
  <si>
    <t>Voa</t>
  </si>
  <si>
    <t>Voa = Se Refiere A La Cantidad De VehÃ­culos Operativos Disponibles Para La PrevenciÃ³n Y AtenciÃ³n De Emergencias A Nivel Nacional.</t>
  </si>
  <si>
    <t>0100G073</t>
  </si>
  <si>
    <t>Equipos a los que se les realizo mantenimiento</t>
  </si>
  <si>
    <t>0100G074</t>
  </si>
  <si>
    <t>Visitas de evaluacion y seguimiento realizadas</t>
  </si>
  <si>
    <t>0100G075</t>
  </si>
  <si>
    <t>Cuentas por pagar mayores a 90 dÃ­as canceladas</t>
  </si>
  <si>
    <t>0100G076</t>
  </si>
  <si>
    <t>Uniformes adquiridos para la dotaciÃ³n de voluntarios</t>
  </si>
  <si>
    <t>sumatoria de uniformes adquiridos</t>
  </si>
  <si>
    <t>Uniforme de dos piezas color naranja para dotacion de organismos operativos de Defensa Civil Colombiana.</t>
  </si>
  <si>
    <t>GLORIA ESTELA JIMENEZ ALDANA</t>
  </si>
  <si>
    <t>0100G077</t>
  </si>
  <si>
    <t>Submarinos tacticos adquiridos</t>
  </si>
  <si>
    <t>Sumatoria de Submarinos adquiridos</t>
  </si>
  <si>
    <t>Se busca poder establecer el numero de unidades submarinas adquiridas por la Armada Nacional.</t>
  </si>
  <si>
    <t>ERNESTO DIAZ ANDRADE</t>
  </si>
  <si>
    <t>0100G079</t>
  </si>
  <si>
    <t>Visitas de seguimiento realizadas a la respuesta estatal de situaciones de riesgo advertidas</t>
  </si>
  <si>
    <t>Sumatoria de visitas realizadas</t>
  </si>
  <si>
    <t>SEGUIMIENTOS A LA RESPUESTA ESTATAL DE SITUACIONES DE RIESGO ADVERTIDAS EN LOS MUNICIPIOS AFECTADOS POR GRUPOS ARMADOS AL MARGEN DE LA LEY</t>
  </si>
  <si>
    <t>JORGE ENRIQUE CALERO CHACÃ“N</t>
  </si>
  <si>
    <t>0100G080</t>
  </si>
  <si>
    <t>Mesas de trabajo realizadas con comunidades, organizaciones de la sociedad civil y autoridades</t>
  </si>
  <si>
    <t>Sumatoria de emsas de trabajo realizadas</t>
  </si>
  <si>
    <t>MESAS DE TRABAJO REALIZADAS CON COMUNIDADES, ORGANIZACIONES DE LA SOCIEDAD CIVIL Y AUTORIDADES PARA LA CONSTRUCCION COLECTIVA DE ESCENARIOS DE RIESGO</t>
  </si>
  <si>
    <t>0100G081</t>
  </si>
  <si>
    <t>Documentos de seguimiento a situaciones de riesgo advertidas realizados</t>
  </si>
  <si>
    <t>Sumatoria de documentos de seguimiento realizados</t>
  </si>
  <si>
    <t>DOCUMENTOS DE SEGUIMIENTO A SITUACIONES DE RIESGO ADVERTIDAS EN LOS MUNICIPIOS AFECTADOS POR ACCIONES DE GRUPOS ARMADOS AL MARGEN DE LA LEY</t>
  </si>
  <si>
    <t>0100G082</t>
  </si>
  <si>
    <t>Documentos internos de trabajo elaborados</t>
  </si>
  <si>
    <t>Sumatoria de documentos internos de trabajo elaborados</t>
  </si>
  <si>
    <t>NUMERO DOCUMENTOS INTERNOS DE TRABAJO ELABORADOS A NIVEL REGIONAL Y NACIONAL PARA IDENTIOFICAR, ADVERTIR Y PREVENIR PROBABLES VULNERACIONES</t>
  </si>
  <si>
    <t>0100G071</t>
  </si>
  <si>
    <t>Ayudas a la navegacion construidas</t>
  </si>
  <si>
    <t>0100G084</t>
  </si>
  <si>
    <t>Plataformas EstratÃ©gicas de Superficie- PES construidas</t>
  </si>
  <si>
    <t>NÃºmero de Plataformas EstratÃ©gicas de Superficie construidas</t>
  </si>
  <si>
    <t>GERARDO DAVID SANABRIA GAITAN</t>
  </si>
  <si>
    <t>0300G037</t>
  </si>
  <si>
    <t>Aeronaves Compradas</t>
  </si>
  <si>
    <t>0300G066</t>
  </si>
  <si>
    <t>Departamentos y distritos que presentan el informe de coberturas en las primeras cuatro semanas despuÃ©s del mes vencido</t>
  </si>
  <si>
    <t>El indicador mide la oportunidad en el reporte de los datos del PAI desde el nivel municipal al nivel central</t>
  </si>
  <si>
    <t>0300G063</t>
  </si>
  <si>
    <t>Pruebas efectuadas a Direcciones Territoriales De SaludÂ seleccionadas monitoreando el cumplimiento del plan de atencion basica</t>
  </si>
  <si>
    <t>MedianteÂ indicadores definidos e instrumentos diseÃ±ados</t>
  </si>
  <si>
    <t>0300G053</t>
  </si>
  <si>
    <t>Estudios De Mercado Al Juego De Apuestas Permanentes Realizados</t>
  </si>
  <si>
    <t>0300G054</t>
  </si>
  <si>
    <t>Nueva Sede De La Superintendencia De Salud Adquirida</t>
  </si>
  <si>
    <t>0300G056</t>
  </si>
  <si>
    <t>Pruebas Efectuadas A Direcciones Territoriales De Salud Seleccionadas Para El Monitoreo Del Proceso De Vigilancia Y Control</t>
  </si>
  <si>
    <t>0300G057</t>
  </si>
  <si>
    <t>Talleres Realizados Sobre El Ejercicio De La ParticipaciÃ³n Ciudadana Y El Control Social</t>
  </si>
  <si>
    <t>0300G058</t>
  </si>
  <si>
    <t>Meses Promedio Entre La ExpediciÃ³n De La ResoluciÃ³n De DistribuciÃ³n Presupuestal A Los Departamentos Por Parte Del Mps Y El Inicio De La EjecuciÃ³n De Los Proyectos</t>
  </si>
  <si>
    <t>0300G059</t>
  </si>
  <si>
    <t>Proyectos De AtenciÂ¢n Integral A La PoblaciÃ³n En SituaciÂ¢n De Discapacidad A Nivel Nacional Aprobados</t>
  </si>
  <si>
    <t>0300G060</t>
  </si>
  <si>
    <t>Meses Promedio Entre La Fecha Del Acuerdo Cnsss Y La PresentaciÃ³n De Los Proyectos Por Las Entidades Territoriales</t>
  </si>
  <si>
    <t>0300G061</t>
  </si>
  <si>
    <t>Convenios De DesempeÃ±o Con Hospitales Evaluados</t>
  </si>
  <si>
    <t>0300G039</t>
  </si>
  <si>
    <t>Equipos Institucionales Fortalecidos En AtenciÃ³n Y PrevenciÃ³n De Urgencias, Emergencias Y Desastres En El Territorio Nacional</t>
  </si>
  <si>
    <t>0300G040</t>
  </si>
  <si>
    <t>Visitas Realizadas A Establecimientos Productores Y Comercializadores</t>
  </si>
  <si>
    <t>0300G041</t>
  </si>
  <si>
    <t>Visitas Realizadas Para Certificar El Cumplimiento De Buenas PrÃ¡cticas De Manufactura A Los Laboratorios Fabricantes De Medicamentos</t>
  </si>
  <si>
    <t>0300G042</t>
  </si>
  <si>
    <t>Visitas Realizadas Para Verificar Y Certificar Haccp Y Bpm De Alimentos</t>
  </si>
  <si>
    <t>0300G043</t>
  </si>
  <si>
    <t>Visitas Realizadas Para La ArmonizaciÃ³n De Las PolÃ­ticas Referidas A La Vigilancia Sanitarias Y Control De Calidad En Las Negociaciones Para Acuerdos De Libre Comercio</t>
  </si>
  <si>
    <t>0300G044</t>
  </si>
  <si>
    <t>Equipos De Laboratorio Adquiridos</t>
  </si>
  <si>
    <t>0300G045</t>
  </si>
  <si>
    <t>Equipos Re-potenciados</t>
  </si>
  <si>
    <t>0300G046</t>
  </si>
  <si>
    <t>Visitas De Bancos De Sangre Y Puestos De RecolecciÃ³n Realizadas</t>
  </si>
  <si>
    <t>0300G047</t>
  </si>
  <si>
    <t>Visitas De CertificaciÃ³n De Buenas PrÃ¡cticas A Los Bancos De Tejidos Y MÃ©dula Ã“sea</t>
  </si>
  <si>
    <t>0300G048</t>
  </si>
  <si>
    <t>Reuniones De La ComisiÃ³n Revisora Realizadas</t>
  </si>
  <si>
    <t>0300G049</t>
  </si>
  <si>
    <t>Eventos De DifusiÃ³n Realizados</t>
  </si>
  <si>
    <t>0300G050</t>
  </si>
  <si>
    <t>Conferencias De InvestigaciÃ³n En Salud Dictadas En Eventos (ponencias E Invitaciones)</t>
  </si>
  <si>
    <t>0300G051</t>
  </si>
  <si>
    <t>ComitÃ©s De Vigilancia EpidemiolÃ³gica Realizados</t>
  </si>
  <si>
    <t>0200G055</t>
  </si>
  <si>
    <t>Rondas de negociaciÃ³n realizadas</t>
  </si>
  <si>
    <t>0200G056</t>
  </si>
  <si>
    <t>Comisiones regionales de competitividad operando</t>
  </si>
  <si>
    <t>0200G057</t>
  </si>
  <si>
    <t>Emisiones del aviso de convocatoria en el boletÃ­n del consumidor</t>
  </si>
  <si>
    <t>0200G058</t>
  </si>
  <si>
    <t>Autorizaciones de distribuciÃ³n tramitadas y aprobadas</t>
  </si>
  <si>
    <t>0200G059</t>
  </si>
  <si>
    <t>CampaÃ±as de promociÃ³n diseÃ±adas</t>
  </si>
  <si>
    <t>Sumatoria de campaÃ±as diseÃ±adas</t>
  </si>
  <si>
    <t>DiseÃ±o conceptual de campaÃ±as de promociÃ³n para el acceso a mercados</t>
  </si>
  <si>
    <t>0200G060</t>
  </si>
  <si>
    <t>Eventos multilaterales con participaciÃ³n de la entidad</t>
  </si>
  <si>
    <t>Sumatoria de eventos en los que se participÃ³.</t>
  </si>
  <si>
    <t>ParticipaciÃ³n en eventos relacionados con la participaciÃ³n de Colombia en organismos multilaterales tales como la OMC, OCDE y APEC, entre otros.</t>
  </si>
  <si>
    <t>ANA MARIA CHARRIS DE LA HOZ</t>
  </si>
  <si>
    <t>0200G061</t>
  </si>
  <si>
    <t>Sectores vinculados y evaluados por el Programa de TransformaciÃ³n Productiva</t>
  </si>
  <si>
    <t>la vinculaciÃ²n de estos sectores se da por convocatorias realizadas por el programa.Los diferentes sectores presentan una propuesta de valor, la cual es calificada por un jurado y el resultado es la identificaciÃ²n de los sectores con mejor propuesta.</t>
  </si>
  <si>
    <t>LILIANA MARÃA ROJAS AMOROCHO</t>
  </si>
  <si>
    <t>0200G062</t>
  </si>
  <si>
    <t>Sectores incubados en el Programa de TransformaciÃ²n Productiva</t>
  </si>
  <si>
    <t>sectores que se incuben o se hayan incubado en el programa de TransformaciÃ²n Productiva, este propceso es para la preparaciÃ²n de sectores para que tengan una propuesta de valor concreta en las diferentes convocatorias del programa.</t>
  </si>
  <si>
    <t>0200G063</t>
  </si>
  <si>
    <t>Medios de comunicaciÃ³n utilizados en la divulgaciÃ³n del premio Innova</t>
  </si>
  <si>
    <t>Sumatoria de medios usados para la difusiÃ³n y divulgaciÃ³n del premio Innova</t>
  </si>
  <si>
    <t>Corresponde al nÃºmero de medios de comunicaciÃ³n que se usan en la difusiÃ³n y divulgaciÃ³n del premio Innova</t>
  </si>
  <si>
    <t>ELIS ZORAIDA USTATE DUARTE</t>
  </si>
  <si>
    <t>0200G064</t>
  </si>
  <si>
    <t>Expedientes fÃ­sicos del registro de contadores administrados</t>
  </si>
  <si>
    <t>Sumatoria de Registros organizados, digitalizados y administados</t>
  </si>
  <si>
    <t>EL INDICADOR MIDE LA DISMINUCION EN LA PROBLEMATICA EN FUNCION DE LA META PROPUESTA: ORGANIZAR, DIGITALIZAR, ADMINISTRAR Y CUSTODIAR 165.000 EXPEDIENTES FISICOS DEL REGISTRO DE CONTADORES</t>
  </si>
  <si>
    <t>RODRIGO ALOSO MARTINEZ JIMENEZ</t>
  </si>
  <si>
    <t>0200G065</t>
  </si>
  <si>
    <t>Registros de la base de datos actualizados</t>
  </si>
  <si>
    <t>Sumatoria de registros actualizados</t>
  </si>
  <si>
    <t>EL INDICADOR MIDE LA DISMINUCION DE LA PROBLEMATICA EN FUNCION DE LA ACTUALIZACIÃ“N DE REGISTROS</t>
  </si>
  <si>
    <t>0200G066</t>
  </si>
  <si>
    <t>Puntos porcentuales de reducciÃ³n en las quejas recibidas por suplantaciÃ³n</t>
  </si>
  <si>
    <t>100- (No. Quejas recibidas en el periodo actual por suplantacion de identidad / No. Quejas recibidas en el periodo anterior por suplantacion de identidad )* 100</t>
  </si>
  <si>
    <t>EL INDICADOR MIDE LA DISMINUCION DE LA PROBLEMATICA EN FUNCION DE LA META PREVISTA: DISMINUIR EN 50% EL NUMERO DE QUEJAS RECIBIDAS POR SUPLANTACION DE CONTADORES</t>
  </si>
  <si>
    <t>0200G067</t>
  </si>
  <si>
    <t>Citas de negocios propiciadas</t>
  </si>
  <si>
    <t>Sumatoria del nÃºmero de citas de negocios propiciadas a las micro y pequeÃ±as empresas (Mypes) que participen en las ruedas de negocios</t>
  </si>
  <si>
    <t>NÃºmero de citas de negocios propiciadas a las micro y pequeÃ±as empresas (Mypes) que participen en las ruedas de negocios</t>
  </si>
  <si>
    <t>0200G068</t>
  </si>
  <si>
    <t>MÃ³dulos de competitividad en operaciÃ³n ante el Sistema Nacional de Competitividad</t>
  </si>
  <si>
    <t>Ãšltimo dato disponible - LÃ­nea Base (en este caso=0)</t>
  </si>
  <si>
    <t>Cada uno de los mÃ³dulos estÃ¡ concebido como un Ã¡rea de estudio que por su pertinencia e importancia servirÃ¡ como eje articulador de las actividades del Observatorio en la producciÃ³n de datos, estadÃ­sticas, indicadores y anÃ¡lisis especializados</t>
  </si>
  <si>
    <t>SANDRA CATALINA BAQUERO SANTACRUZ</t>
  </si>
  <si>
    <t>0200G069</t>
  </si>
  <si>
    <t>Alianzas establecidas con miembros de la diÃ¡spora.</t>
  </si>
  <si>
    <t>Sumatoria de contactos comerciales.</t>
  </si>
  <si>
    <t>Numero de contactos comerciales efectuados entre las mipymes colombianas del sector con la diaspora Colombiana.</t>
  </si>
  <si>
    <t>LUCAS RODRIGUEZ FACUNDO</t>
  </si>
  <si>
    <t>0100PG031</t>
  </si>
  <si>
    <t>EFECTIVIDAD TIEMPOS DE RESPUESTA PQR</t>
  </si>
  <si>
    <t>SUMATORIA DE DIAS PQR/NUMERO DE TRAMITES PQR</t>
  </si>
  <si>
    <t>TIEMPO DE RESPUESTA A LOS REQUERIMIENTOS DE PQR PRESNETADOS A LA ENTIDAD</t>
  </si>
  <si>
    <t>0200G071</t>
  </si>
  <si>
    <t>Entidades Atendidas</t>
  </si>
  <si>
    <t>Sumatoria de entidades atendidas</t>
  </si>
  <si>
    <t>Mide el nÃºmero de entidades atendidas en la ejecucciÃ³n de los programas del proyecto de InversiÃ³n.</t>
  </si>
  <si>
    <t>ADRIANA RUEDA PEREZ</t>
  </si>
  <si>
    <t>0200G072</t>
  </si>
  <si>
    <t>Estudios Elaborados</t>
  </si>
  <si>
    <t>Sumatoria de estudios Elaborados</t>
  </si>
  <si>
    <t>Mide el nÃºmero de estudios elaborados en pro a fortalecer el desarrollo empresarial de las Mipymes.</t>
  </si>
  <si>
    <t>0200G073</t>
  </si>
  <si>
    <t>Intercambios cientÃ­ficos realizados</t>
  </si>
  <si>
    <t>NÃºmero de intercambios cientÃ­ficos realizados</t>
  </si>
  <si>
    <t>Se realizan por los servidores para afianzar los conocimientos cientÃ­ficos, tÃ©cnicos y/o especializados, y aplicarlos en el mejoramiento de los servicios que desarrolla la entidad.</t>
  </si>
  <si>
    <t>Mayer Florez Cardenas</t>
  </si>
  <si>
    <t>0200G074</t>
  </si>
  <si>
    <t>TÃ©cnicas analÃ­ticas desarrolladas y validadas</t>
  </si>
  <si>
    <t>NÃºmero de tÃ©cnicas analÃ­ticas desarrolladas y validadas</t>
  </si>
  <si>
    <t>Proceso establecido por estudios experimentales donde la capacidad del mÃ©todo satisface los requisitos para la aplicaciÃ³n analÃ­tica deseada</t>
  </si>
  <si>
    <t>0200G075</t>
  </si>
  <si>
    <t>Acreditaciones internacionales obtenidas para los laboratorios</t>
  </si>
  <si>
    <t>NÃºmero de acreditaciones obtenidas para los laboratorios en un periodo</t>
  </si>
  <si>
    <t>Proceso de participaciÃ³n voluntaria para mejorar la calidad de los servicios de laboratorios a travÃ©s de una revisiÃ³n profesional por pares y el cumplimiento de estÃ¡ndares de desempeÃ±o establecidos.</t>
  </si>
  <si>
    <t>0300G001</t>
  </si>
  <si>
    <t>Becas / Credito Otorgadas A Medicos Residentes En Especialidades Clinicas De Salud.</t>
  </si>
  <si>
    <t>Bcn = Bcf - Bci</t>
  </si>
  <si>
    <t>Nro Becas / Credito Otorgadas A Medicos Residentes En Especializaciones Clinicas Salud En Un Per T1 - To. Donde, Bcn, Es La Vari En El Nro Becas Credito Otorgadas; Bcf, Becas Credito Otorgadas Final; Bci, Becas Credito Otorgadas Inicial.</t>
  </si>
  <si>
    <t>0300G003</t>
  </si>
  <si>
    <t>Departamentos Y Distritos Con Manejo Autonomo De Recursos</t>
  </si>
  <si>
    <t>Darn = Darf - Dari</t>
  </si>
  <si>
    <t>Mide Los Departamentos Y Distritos Con Capacidad Manejo Autonomo Recursos En Un Per T1 - To. Donde, Darn, Es La Vari En El Nro Departamentos Y Distritos Con Manejo Autonomo Recursos; Darf, Departamentos Y Distritos Con Manejo Autonomo Recu</t>
  </si>
  <si>
    <t>0300G004</t>
  </si>
  <si>
    <t>Municipios Con Manejo Autonomo De Recursos</t>
  </si>
  <si>
    <t>Mar = Marf - Mari</t>
  </si>
  <si>
    <t>Mide Los Municipios Con Capacidad Manejo Autonomo Recursos En Un Per T1 - To. Donde, Mar, Es La Vari En El Nro Municipios Con Manejo Autonomo Recursos; Marf, Municipios Con Manejo Autonomo Recursos Final; Mari, Municipios Con Manejo Autono</t>
  </si>
  <si>
    <t>0100G006</t>
  </si>
  <si>
    <t>Equipos De Radiocomunicacion Digital Adquiridos</t>
  </si>
  <si>
    <t>0100G007</t>
  </si>
  <si>
    <t>Canales De ComunicaciÃ³n En Servicio</t>
  </si>
  <si>
    <t>0100G008</t>
  </si>
  <si>
    <t>Equipos De ComunicaciÃ³n, Audio Y Video Adquiridos</t>
  </si>
  <si>
    <t>0100G009</t>
  </si>
  <si>
    <t>Unidades De Armamento Adquiridas</t>
  </si>
  <si>
    <t>0100G010</t>
  </si>
  <si>
    <t>Unidades De Municion Adquiridas</t>
  </si>
  <si>
    <t>0100G011</t>
  </si>
  <si>
    <t>Equipos criptogrÃ¡ficos adquiridos</t>
  </si>
  <si>
    <t>0100G012</t>
  </si>
  <si>
    <t>Equipos criptogrÃ¡ficos mantenidos</t>
  </si>
  <si>
    <t>0100G013</t>
  </si>
  <si>
    <t>Equipos y repuestos adquiridos para realizar mantenimientos</t>
  </si>
  <si>
    <t>0100G014</t>
  </si>
  <si>
    <t>Consolas aeronauticas adquiridas</t>
  </si>
  <si>
    <t>0100G015</t>
  </si>
  <si>
    <t>Aeronaves mantenidas</t>
  </si>
  <si>
    <t>0100G016</t>
  </si>
  <si>
    <t>Nuevas aeronaves recibidas</t>
  </si>
  <si>
    <t>0100G017</t>
  </si>
  <si>
    <t>Nuevos helicopteros recibidos</t>
  </si>
  <si>
    <t>0100G018</t>
  </si>
  <si>
    <t>VehÃ­culos con mantenimiento</t>
  </si>
  <si>
    <t>0100G019</t>
  </si>
  <si>
    <t>Equipos de inteligencia tÃ©cnica adquiridos</t>
  </si>
  <si>
    <t>0100G020</t>
  </si>
  <si>
    <t>Equipos para inteligencia humana adquiridos</t>
  </si>
  <si>
    <t>0100G021</t>
  </si>
  <si>
    <t>Aeronaves de instrucciÃ³n adquiridas</t>
  </si>
  <si>
    <t>0100G022</t>
  </si>
  <si>
    <t>Aeronaves modernizadas</t>
  </si>
  <si>
    <t>0100G023</t>
  </si>
  <si>
    <t>Avaluos comerciales realizados</t>
  </si>
  <si>
    <t>0100G024</t>
  </si>
  <si>
    <t>Caninos adquiridos</t>
  </si>
  <si>
    <t>0100G025</t>
  </si>
  <si>
    <t>Componentes mayores reparados</t>
  </si>
  <si>
    <t>Los componentes mayores son motores, estructuras</t>
  </si>
  <si>
    <t>0100G026</t>
  </si>
  <si>
    <t>Controles de acceso instalados</t>
  </si>
  <si>
    <t>0100G027</t>
  </si>
  <si>
    <t>Elementos de equipo de campaÃ±a adquiridos</t>
  </si>
  <si>
    <t>0100G028</t>
  </si>
  <si>
    <t>Elementos de equipo de operaciÃ³n antimotin adquiridos</t>
  </si>
  <si>
    <t>0100G029</t>
  </si>
  <si>
    <t>Elementos de equipo especial adquiridos</t>
  </si>
  <si>
    <t>visores, granadas, miras, etc</t>
  </si>
  <si>
    <t>0100G030</t>
  </si>
  <si>
    <t>Elementos de operaciÃ³n antiexplosivos adquiridos</t>
  </si>
  <si>
    <t>0100G031</t>
  </si>
  <si>
    <t>Elementos de protecciÃ³n corporal adquiridos</t>
  </si>
  <si>
    <t>Incluye escudos, overoles antiflamas, chalecos, cascos, etc.</t>
  </si>
  <si>
    <t>0100G032</t>
  </si>
  <si>
    <t>Elementos para sistema de armamento adquiridos</t>
  </si>
  <si>
    <t>Sistemas para la entrega de armamentocon efectividad y seguridad</t>
  </si>
  <si>
    <t>0100G033</t>
  </si>
  <si>
    <t>Equinos adquiridos</t>
  </si>
  <si>
    <t>0100G034</t>
  </si>
  <si>
    <t>Equipos de avionica adquiridos</t>
  </si>
  <si>
    <t>0100G035</t>
  </si>
  <si>
    <t>Equipos de comunicaciÃ³n aeronautica adquiridos</t>
  </si>
  <si>
    <t>0100G036</t>
  </si>
  <si>
    <t>Equipos de mediciÃ³n meteorologica adquiridos</t>
  </si>
  <si>
    <t>0100G037</t>
  </si>
  <si>
    <t>Equipos ETTA adquiridos (Equipo Terrestre de Apoyo AeronÃ¡utico)</t>
  </si>
  <si>
    <t>0100G038</t>
  </si>
  <si>
    <t>Equipos para C3I2 adquiridos</t>
  </si>
  <si>
    <t>0100G039</t>
  </si>
  <si>
    <t>Insumos para laboratorio adquiridos</t>
  </si>
  <si>
    <t>0100G040</t>
  </si>
  <si>
    <t>Plataformas aereas de inteligencia adquiridas</t>
  </si>
  <si>
    <t>0100G041</t>
  </si>
  <si>
    <t>Programas de gestiÃ³n de residuos sÃ³lidos implementados</t>
  </si>
  <si>
    <t>0100G042</t>
  </si>
  <si>
    <t>Programas ofrecidos a travÃ©s de la plataforma de educaciÃ³n virtual</t>
  </si>
  <si>
    <t>0100G043</t>
  </si>
  <si>
    <t>Robots adquiridos para antiexplosivos</t>
  </si>
  <si>
    <t>0100G044</t>
  </si>
  <si>
    <t>Sistemas de combustible adquiridos</t>
  </si>
  <si>
    <t>0100G045</t>
  </si>
  <si>
    <t>Sistemas de contramedidas electronicas adquiridos</t>
  </si>
  <si>
    <t>0100G046</t>
  </si>
  <si>
    <t>Sistemas de seguridad electronica adquiridos</t>
  </si>
  <si>
    <t>0100G047</t>
  </si>
  <si>
    <t>Unidades de armamento aereo adquiridas</t>
  </si>
  <si>
    <t>Incluye bombas, misiles y cohetes</t>
  </si>
  <si>
    <t>0100G048</t>
  </si>
  <si>
    <t>Usuarios que cuentan con el sistema de bolsa de minutos</t>
  </si>
  <si>
    <t>0100G049</t>
  </si>
  <si>
    <t>Equipos de RadiodofuciÃ³n adquridos</t>
  </si>
  <si>
    <t>Equipos de seguridad en funcionamiento</t>
  </si>
  <si>
    <t>0100G050</t>
  </si>
  <si>
    <t>CampaÃ±as realizadas a nivel nacional</t>
  </si>
  <si>
    <t>0100G051</t>
  </si>
  <si>
    <t>Equipos adquiridos para emergencias</t>
  </si>
  <si>
    <t>0100G052</t>
  </si>
  <si>
    <t>Unidades de rescate adquiridas</t>
  </si>
  <si>
    <t>0100G053</t>
  </si>
  <si>
    <t>Soluciones de vivienda construidas</t>
  </si>
  <si>
    <t>0100G054</t>
  </si>
  <si>
    <t>Soluciones de vivienda adecuadas</t>
  </si>
  <si>
    <t>0100G055</t>
  </si>
  <si>
    <t>Equipos de radiodifusiÃ³n mantenidos</t>
  </si>
  <si>
    <t>0100G056</t>
  </si>
  <si>
    <t>Sistemas Obuses de (105mm) adquiridos</t>
  </si>
  <si>
    <t>0100G057</t>
  </si>
  <si>
    <t>Salas, centrales y unidades mÃ©dicas dotadas</t>
  </si>
  <si>
    <t>0100G058</t>
  </si>
  <si>
    <t>Salas, centrales y unidades mÃ©dicas adecuadas</t>
  </si>
  <si>
    <t>0100G059</t>
  </si>
  <si>
    <t>Patrulleras recibidas</t>
  </si>
  <si>
    <t>0100G060</t>
  </si>
  <si>
    <t>Patrulleras de apoyo fluvial livianas recibidas</t>
  </si>
  <si>
    <t>0100G061</t>
  </si>
  <si>
    <t>Patrulleras fluviales de rio TIPO LPR recibidas</t>
  </si>
  <si>
    <t>0100G062</t>
  </si>
  <si>
    <t>Unidades de interdiccion maritima recibidas</t>
  </si>
  <si>
    <t>0100G063</t>
  </si>
  <si>
    <t>Elementos de Combate Fluvial Livianos activados</t>
  </si>
  <si>
    <t>0100G064</t>
  </si>
  <si>
    <t>Estaciones Moviles de Apoyo Fluvial (EMAF) recibidas</t>
  </si>
  <si>
    <t>0100G065</t>
  </si>
  <si>
    <t>Submarinos oceanicos modernizados</t>
  </si>
  <si>
    <t>0100G066</t>
  </si>
  <si>
    <t>Fragatas Oceanicas modernizadas</t>
  </si>
  <si>
    <t>0100G067</t>
  </si>
  <si>
    <t>Sistemas de control de tiro desarrollados</t>
  </si>
  <si>
    <t>0100G068</t>
  </si>
  <si>
    <t>Estaciones de guardacostas terminadas</t>
  </si>
  <si>
    <t>0100G069</t>
  </si>
  <si>
    <t>Estaciones de guardacostas adecuadas</t>
  </si>
  <si>
    <t>2100G093</t>
  </si>
  <si>
    <t>Cogestores sociales que acompaÃ±an a familias de la Red UNIDOS</t>
  </si>
  <si>
    <t>Sumatoria de cogestores sociales contratados para el acompaÃ±amiento a familias UNIDOS</t>
  </si>
  <si>
    <t>NÃºmero de cogestores sociales contratados para el acompaÃ±amiento a familias UNIDOS</t>
  </si>
  <si>
    <t>2100G104</t>
  </si>
  <si>
    <t>Municipios implementando la Ruta de ReparaciÃ³n Integral</t>
  </si>
  <si>
    <t>Sumatoria de municipios en donde estÃ© en operaciÃ³n la Escuela de Reparaciones</t>
  </si>
  <si>
    <t>La implementaciÃ³n de la ruta se harÃ¡ de forma gradual y progresiva en las entidades territoriales para la formulaciÃ³n de los PIRI</t>
  </si>
  <si>
    <t>ANDRES RAUL PAREJA QUIJANO</t>
  </si>
  <si>
    <t>2100G105</t>
  </si>
  <si>
    <t>Proyectos dinamizadores en procesos de retorno o reubicaciÃ³n</t>
  </si>
  <si>
    <t>Sumatoria de proyectos dinamizadores en procesos de retorno o reubicaciÃ³n ejecutados con Esquemas Especiales de AcompaÃ±amiento</t>
  </si>
  <si>
    <t>Proyectos de dotaciones y mejoramiento en la infraestructura (adecuaciÃ³n, reparaciÃ³n, construcciÃ³n) de las edificaciones focalizadas en procesos de retorno y reubicaciÃ³n</t>
  </si>
  <si>
    <t>2100G100</t>
  </si>
  <si>
    <t>Comunidades con proyectos productivos colectivos sostenibles</t>
  </si>
  <si>
    <t>Sumatoria de Comunidades con proyectos productivos colectivos sostenibles</t>
  </si>
  <si>
    <t>Comunidades con procesos productivos permanentes, en funcionamiento y sostenibles</t>
  </si>
  <si>
    <t>INGRID LORENA PARRA CABRERA</t>
  </si>
  <si>
    <t>2100G109</t>
  </si>
  <si>
    <t>Proyectos ejecutados con enfoque diferencial en articulaciÃ³n con otras entidades del Estado</t>
  </si>
  <si>
    <t>Medir la gestiÃ³n para la articulaciÃ³n de las entidades a los proyectos ejecutados en el programa.</t>
  </si>
  <si>
    <t>Sumatoria de proyectos ejecutados</t>
  </si>
  <si>
    <t>ERIKA PATRICIA RUEDA ZULETA</t>
  </si>
  <si>
    <t>2100G111</t>
  </si>
  <si>
    <t>Inventarios Territoriales Comunitarios sistematizados</t>
  </si>
  <si>
    <t>Sumatoria de Inventarios Territoriales Comunitarios sistematizados</t>
  </si>
  <si>
    <t>NÃºmero de Inventarios Territoriales Comunitarios construidos colectivamente en los procesos de acompaÃ±amiento comunitario</t>
  </si>
  <si>
    <t>CAMILO ALBERTO PARIS ANZOLA</t>
  </si>
  <si>
    <t>2100G112</t>
  </si>
  <si>
    <t>Beneficiarios remitidos al SNARIV</t>
  </si>
  <si>
    <t>NÃºmero de beneficiarios remitidos a las entidades del SNARIV</t>
  </si>
  <si>
    <t>Da cuenta del nÃºmero de beneficiarios remitidos a las entidades del SNARIV para que continÃºen en la ruta de atenciÃ³n establecida en cumplimiento de la ley 1448 de 2011</t>
  </si>
  <si>
    <t>2100G113</t>
  </si>
  <si>
    <t>SatisfacciÃ³n del Cliente</t>
  </si>
  <si>
    <t>=Beneficiarios satisfechos a partir de la atenciÃ³n brindada de la OPSR en el periodo n â€“ Beneficiarios satisfechos a partir de la atenciÃ³n brindada a travÃ©s del componente de la OPSR en el periodo 0</t>
  </si>
  <si>
    <t>Medir la satisfacciÃ³n de beneficiarios atendidos a travÃ©s del componente de la OPSR</t>
  </si>
  <si>
    <t>JUAN JOSE ECHEVERRY MESA</t>
  </si>
  <si>
    <t>2100G087</t>
  </si>
  <si>
    <t>Proyectos presentados para viabilizaciÃ³n</t>
  </si>
  <si>
    <t>Sumatoria de proyectos presentados</t>
  </si>
  <si>
    <t>Proyectos (Infreaestructura, ideas e iniciativas productivas) que se presentan para el proceso de viabilizaciÃ³n.</t>
  </si>
  <si>
    <t>ALFREDO SARMIENTO NARVAEZ</t>
  </si>
  <si>
    <t>2100G088</t>
  </si>
  <si>
    <t>Proyectos priorizados</t>
  </si>
  <si>
    <t>Sumatoria de proyectos priorizados</t>
  </si>
  <si>
    <t>Proyectos Proyectos (Infreaestructura, ideas e iniciativas productivas) que el ComitÃ© asesor prioriza para ViabilizaciÃ³n.</t>
  </si>
  <si>
    <t>2100G089</t>
  </si>
  <si>
    <t>Proyectos con garantÃ­as constituidas</t>
  </si>
  <si>
    <t>Sumatoria de garantÃ­as constituidas</t>
  </si>
  <si>
    <t>Mide cuantos proyectos finanaciados cuentan con pÃ³lizas de seguro.</t>
  </si>
  <si>
    <t>MARIA DEL ROSARIO TORRES ECHEVERRI</t>
  </si>
  <si>
    <t>2100G090</t>
  </si>
  <si>
    <t>Hogares inscritos con lÃ­nea base Ã©tnica</t>
  </si>
  <si>
    <t>Sumatoria de Hogares inscritos con lÃ­nea base Ã©tnica</t>
  </si>
  <si>
    <t>Cantidad de hogares a los cuales se les realizÃ³ visita para el levantamiento de la lÃ­nea base del programa habiendo superado la fase de concertaciÃ³n</t>
  </si>
  <si>
    <t>2100G091</t>
  </si>
  <si>
    <t>Procesos de concertaciÃ³n adelantados</t>
  </si>
  <si>
    <t>Sumatoria de procesos de concertaciÃ³n adelantados</t>
  </si>
  <si>
    <t>NÃºmero de comunidades a las cuales se les presentÃ³ el proyecto, tuvieron espacios propios de decisiÃ³n y aceptaron participar en el desarrollo del Programa de Enfoque Ã‰tnico Diferencial</t>
  </si>
  <si>
    <t>2100G095</t>
  </si>
  <si>
    <t>Proyectos de innovaciÃ³n social estructurados para el mejoramiento de condiciones de las familias en pobreza extrema</t>
  </si>
  <si>
    <t>Sumatoria de proyectos estructurados</t>
  </si>
  <si>
    <t>Proyectos de innovaciÃ³n social estructurados y para el mejoramiento de condiciones de las familias en pobreza extrema</t>
  </si>
  <si>
    <t>2100G096</t>
  </si>
  <si>
    <t>Municipios vinculados a la Red UNIDOS</t>
  </si>
  <si>
    <t>Sumatoriade municipios vinculados a la Red UNIDOS</t>
  </si>
  <si>
    <t>NÃºmero de municipios vinculados a la Red UNIDOS, a travÃ©s del cumplimiento del acuerdo de corresponsabilidad, erogaciÃ³n de recursos o disposiciÃ³n de oferta territorial para las familias UNIDOS</t>
  </si>
  <si>
    <t>2100G097</t>
  </si>
  <si>
    <t>Gobernaciones vinculadas a La Red UNIDOS</t>
  </si>
  <si>
    <t>Sumatoria de gobernaciones vinculadas a La Red UNIDOS</t>
  </si>
  <si>
    <t>NÃºmero de gobernacioens vinculadas a la Red UNIDOS, a travÃ©s del cumplimiento del acuerdo de corresponsabilidad, erogaciÃ³n de recursos o disposiciÃ³n de oferta territorial para las familias UNIDOS</t>
  </si>
  <si>
    <t>2100G098</t>
  </si>
  <si>
    <t>Experiencias de innovaciÃ³n social exitosas a nivel nacional e internacional identificadas y documentadas</t>
  </si>
  <si>
    <t>Sumatoria de Experiencias de innovaciÃ³n social exitosas a nivel nacional e internacional identificadas y documentadas</t>
  </si>
  <si>
    <t>2100G074</t>
  </si>
  <si>
    <t>Informes de estado de la oferta institucional asociada a los logros bÃ¡sicos familiares realizados</t>
  </si>
  <si>
    <t>Sumatoria de informes realizados</t>
  </si>
  <si>
    <t>Mide el nÃºmero de infomes sobre el estado de la oferta social institucional (cobertura, oportunidad y pertinencia) asociada a los 45 ogros bÃ¡sicos familiares en las 9 dimensiones de UNIDOS</t>
  </si>
  <si>
    <t>MANUEL ALBERTO RIVERA DIAZ</t>
  </si>
  <si>
    <t>2100G076</t>
  </si>
  <si>
    <t>Zonas de trabajo activadas con comunidades vulnerables</t>
  </si>
  <si>
    <t>Sumatoria de Zonas intervenidas</t>
  </si>
  <si>
    <t>NÃºmero de focos de trabajo territoriales activados para la implementaciÃ³n de la metodologÃ­a. Zonas de trabajo activadas a travÃ©s de actividades de acompaÃ±amiento socialmente masivo con comunidades vulnerables</t>
  </si>
  <si>
    <t>LILIANA MELGAREJO MARTÃNEZ</t>
  </si>
  <si>
    <t>2100G077</t>
  </si>
  <si>
    <t>Familias inscritas en el programa</t>
  </si>
  <si>
    <t>Sumatoria de familias inscritas</t>
  </si>
  <si>
    <t>Corresponde a las familias con menores de 18 aÃ±os que se encuentran por debajo del punto de corte del SISBEN metodologÃ­a III o en condiciÃ³n de desplazamiento o en los Censos IndÃ­genas que se inscriben y cumplen con las condiciones definidas.</t>
  </si>
  <si>
    <t>Claudia Leonor LeÃ³n Moreno</t>
  </si>
  <si>
    <t>2100G079</t>
  </si>
  <si>
    <t>Personas vinculadas a procesos de formaciÃ³n de competencias o desarrollo de habilidades blandas</t>
  </si>
  <si>
    <t>Sumatoria de personas que asistenten a los talleres de formaciÃ³n o minga blanda</t>
  </si>
  <si>
    <t>NÃºmero de personas que reciban capacitaciÃ³n para formaciÃ³n de competencias o desarrollo de habilidades blandas, para la empleabilidad o el emprendimiento</t>
  </si>
  <si>
    <t>2100G080</t>
  </si>
  <si>
    <t>Estructuras de coordinaciÃ³n implementadas y en marcha</t>
  </si>
  <si>
    <t>Sumatoria de equipos implementados y en marcha</t>
  </si>
  <si>
    <t>Mide la implementaciÃ³n y sostenibilidad de los procesos y mecanismos de CoordinaciÃ³n interinstitucionales.Son equipos de asesores para la formulaciÃ³n, adopciÃ³n y ejecuciÃ³n de planes regionales de consolidaciÃ³n.</t>
  </si>
  <si>
    <t>CHRISTIAN GARZÃ“N VARGAS</t>
  </si>
  <si>
    <t>2100G081</t>
  </si>
  <si>
    <t>Planes de Capacidad institucional adoptados</t>
  </si>
  <si>
    <t>Sumatoria de planes de Capacidad institucional adoptados</t>
  </si>
  <si>
    <t>AcciÃ³n Social como coordinadora del SNARIV tiene la obligaciÃ³n por ley de velar por que se hagan los planes de capacidad institucional en las entidades adscritas</t>
  </si>
  <si>
    <t>2100G082</t>
  </si>
  <si>
    <t>Mesas de ParticipaciÃ³n conformadas</t>
  </si>
  <si>
    <t>Sumatoria de Mesas de ParticipaciÃ³n conformadas</t>
  </si>
  <si>
    <t>La coordinaciÃ³n del SNARIV (Sistema Nacional de AtenciÃ³n y ReparaciÃ³n Integral a las VÃ­ctimas de la Violencia) tiene la obligaciÃ³n de promover la participaciÃ³n de las organizaciones de poblaciÃ³n vÃ­ctima a travÃ©s de diferentes mesas</t>
  </si>
  <si>
    <t>2100G083</t>
  </si>
  <si>
    <t>Entidades del Sistema Nacional de AtenciÃ³n y ReparaciÃ³n Integral a las VÃ­ctimas de la Violencia (SNARIV) certificadas</t>
  </si>
  <si>
    <t>Sumatoria de Entidades del SNARIV certificadas</t>
  </si>
  <si>
    <t>La coordinaciÃ³n del SNARIV (Sistema Nacional de AtenciÃ³n y ReparaciÃ³n Integral a las VÃ­ctimas de la Violencia) tiene la obligaciÃ³n de certificar las entidades adscritas</t>
  </si>
  <si>
    <t>2100G084</t>
  </si>
  <si>
    <t>PequeÃ±as y medianas obras de infraestructura, y proyectos de respuesta rÃ¡pida identificados</t>
  </si>
  <si>
    <t>Sumatoria de pequeÃ±as obras identificadas</t>
  </si>
  <si>
    <t>.</t>
  </si>
  <si>
    <t>2100G085</t>
  </si>
  <si>
    <t>Tallleres de habilidades blandas realizados</t>
  </si>
  <si>
    <t>Sumatoria de talleres de habilidades realizados</t>
  </si>
  <si>
    <t>El nÃºmero de talleres de habilidades blandas realizados a los participantes de Ingreso Social impartidos trimestralmente</t>
  </si>
  <si>
    <t>2100G115</t>
  </si>
  <si>
    <t>Convenios y/o Acuerdos de Servicios Suscritos</t>
  </si>
  <si>
    <t>=Convenios y/o Acuerdos de Servicios Suscritos periodo n- Convenios y/o Acuerdos de Servicios Suscritos periodo 0</t>
  </si>
  <si>
    <t>Medir el nÃºmero de Convenios y/o Acuerdos de Servicios Suscritos</t>
  </si>
  <si>
    <t>Cristhian Alexander Caballero Mora</t>
  </si>
  <si>
    <t>2100G116</t>
  </si>
  <si>
    <t>Bases de datos Actualizadas</t>
  </si>
  <si>
    <t>=Bases de datos Actualizadas periodo n- Bases de datos Actualizadas periodo 0</t>
  </si>
  <si>
    <t>Medir el nÃºmero de Bases de datos Actualizadas</t>
  </si>
  <si>
    <t>2100G117</t>
  </si>
  <si>
    <t>Mesas TÃ©cnicas de articulaciÃ³n</t>
  </si>
  <si>
    <t>=Mesas TÃ©cnicas de articulaciÃ³n periodo n- Mesas TÃ©cnicas de articulaciÃ³n periodo 0</t>
  </si>
  <si>
    <t>Medir el nÃºmero de Mesas TÃ©cnicas de articulaciÃ³n</t>
  </si>
  <si>
    <t>2100G118</t>
  </si>
  <si>
    <t>Personas Participando en Actividades CÃ­vicas</t>
  </si>
  <si>
    <t>SUMATORIA P(M)</t>
  </si>
  <si>
    <t>NÃºmero de personas que participan en el total de las actividades de los procesos de acompaÃ±amiento, donde P(M) es la sumatoria de personas movilizadas en el total de procesos de acompaÃ±amiento comunitario P(A)</t>
  </si>
  <si>
    <t>2100G123</t>
  </si>
  <si>
    <t>Demandas Identificadas</t>
  </si>
  <si>
    <t>=Demandas Identificadas periodo n- Demandas Identificadas periodo 0</t>
  </si>
  <si>
    <t>Medir el nÃºmero de Demandas Identificadas</t>
  </si>
  <si>
    <t>2100G126</t>
  </si>
  <si>
    <t>Comunidades con acercamiento realizado</t>
  </si>
  <si>
    <t>No. de comunidades con fase de acercamiento realizada en el marco de implementaciÃ³n de la ruta de reparaciÃ³n</t>
  </si>
  <si>
    <t>La ruta de reparaciÃ³n colectiva, comprende tres fases previas a la formulaciÃ³n del Plan de ReparaciÃ³n colectiva</t>
  </si>
  <si>
    <t>2100G127</t>
  </si>
  <si>
    <t>Comunidades con fase de alistamiento realizada en el marco de implementaciÃ³n de la ruta de reparaciÃ³n</t>
  </si>
  <si>
    <t>Sumatoria No. comunidades con fase de alistamiento realizada en el marco de implementaciÃ³n de la ruta de reparaciÃ³n</t>
  </si>
  <si>
    <t>La ruta de reparaciÃ³n colectiva, comprende tres fases previas a la formulaciÃ³n del Plan de ReparaciÃ³n colectiva, una de ellas el alistamiento</t>
  </si>
  <si>
    <t>2100G128</t>
  </si>
  <si>
    <t>Comunidades con diagnÃ³stico realizado en el marco de implementaciÃ³n de la ruta de reparaciÃ³n</t>
  </si>
  <si>
    <t>Sumatoria No. comunidades con diagnÃ³stico realizado en el marco de implementaciÃ³n de la ruta de reparaciÃ³n</t>
  </si>
  <si>
    <t>La ruta de reparaciÃ³n colectiva, comprende tres fases previas a la formulaciÃ³n del Plan de ReparaciÃ³n colectiva, una de ellas la elaboraciÃ³n del diagnostico o caracterizaciÃ³n de los daÃ±os y afectaciones</t>
  </si>
  <si>
    <t>2100G129</t>
  </si>
  <si>
    <t>Tejedores y tejedoras formadas</t>
  </si>
  <si>
    <t>Sumatoria No. de tejedores(as) formados en el marco de la estrategia de reconstrucciÃ³n del tejido social</t>
  </si>
  <si>
    <t>No. de tejedores(as) formados en el marco de la estrategia de reconstrucciÃ³n del tejido social</t>
  </si>
  <si>
    <t>2100G130</t>
  </si>
  <si>
    <t>Planes de acciÃ³n con acciÃ³n participativa para la recuperaciÃ³n del tejido social</t>
  </si>
  <si>
    <t>Sumatoira No. Planes de acciÃ³n con acciÃ³n participativa para la recuperaciÃ³n del tejido social</t>
  </si>
  <si>
    <t>No. Planes de acciÃ³n con acciÃ³n participativa para la recuperaciÃ³n del tejido social</t>
  </si>
  <si>
    <t>2100G131</t>
  </si>
  <si>
    <t>Acuerdos de voluntades con municipios y gobernaciones dÃ³nde hay sujetos de reparaciÃ³n colectiva</t>
  </si>
  <si>
    <t>Sumatoria No. de acuerdos de voluntades con municipios y/o gobernaciones dÃ³nde hay sujetos de reparaciÃ³n colectiva</t>
  </si>
  <si>
    <t>mide las alianzas que en el marco del fortalecimiento territorial y de sostenibilidad del proyecto se acuerden para la implementaciÃ³n de la ruta de reparaciÃ³n colectiva</t>
  </si>
  <si>
    <t>2100G132</t>
  </si>
  <si>
    <t>Personas con acceso a los servicios sociales del Estado con enfoque diferencial.</t>
  </si>
  <si>
    <t>Sumatoria de personas con acceso a los servicios sociales del Estado con enfoque diferencial.</t>
  </si>
  <si>
    <t>Busca medir la gestiÃ³n del programa para mejorar el acceso a los servicios sociales de las comunidades indÃ­genas respetando sus usos y constumbres.</t>
  </si>
  <si>
    <t>2100G133</t>
  </si>
  <si>
    <t>Testimonios acopiados de contribuciÃ³n a la verdad histÃ³rica.</t>
  </si>
  <si>
    <t>NÃºmero de testimonios acopiados / NÃºmero meta de testimonios acopiados</t>
  </si>
  <si>
    <t>Registra el nÃºmero de testimonios acopiados a como fase central de la aplicaciÃ³n del mecanismo no judicial de contribuciÃ³n a la verdad histÃ³rica.</t>
  </si>
  <si>
    <t>Alvaro Villarraga Sarmiento</t>
  </si>
  <si>
    <t>2100G138</t>
  </si>
  <si>
    <t>Iniciativas de innovaciÃ³n Social replicadas</t>
  </si>
  <si>
    <t>NÃºmero de iniciativas de innovaciÃ³n social replicadas por socios estratÃ©gicos</t>
  </si>
  <si>
    <t>Capacidad de escalamiento de iniciativas de innovaciÃ³n social una vez cumplida la fase de pilotaje</t>
  </si>
  <si>
    <t>Paula InÃ©s Ocampo Granada</t>
  </si>
  <si>
    <t>2100G139</t>
  </si>
  <si>
    <t>Consejos de PolÃ­tica Social fortalecidos</t>
  </si>
  <si>
    <t>NÃºmero de Consejos de PolÃ­tica Social con diagnÃ³stico de pobreza extrema</t>
  </si>
  <si>
    <t>Capacidad de insertar en la agenda social local la problemÃ¡tica de pobreza extrema</t>
  </si>
  <si>
    <t>2100G140</t>
  </si>
  <si>
    <t>Jornadas de Cogestor por un DÃ­a</t>
  </si>
  <si>
    <t>NÃºmero de jornadas de cogestor por un dÃ­a realizadas</t>
  </si>
  <si>
    <t>Posicionamiento de la estrategia UNIDOS ante pÃºblicos y privados</t>
  </si>
  <si>
    <t>2100G141</t>
  </si>
  <si>
    <t>Ferias de servicios de gestiÃ³n de oferta realizadas</t>
  </si>
  <si>
    <t>NÃºmero de ferias de servicios y oferta social realizadas en territorio</t>
  </si>
  <si>
    <t>Espacios de gestion de servicios sociales para familias en pobreza extrema en territorio</t>
  </si>
  <si>
    <t>2100G142</t>
  </si>
  <si>
    <t>Acuerdos de focalizaciÃ³n con entidades nacionales</t>
  </si>
  <si>
    <t>NÃºmero de acuerdos de focalizaciÃ³n de oferta institucional nacional formulados</t>
  </si>
  <si>
    <t>GestiÃ³n de oferta con entidades de la Red UNIDOS</t>
  </si>
  <si>
    <t>2100G143</t>
  </si>
  <si>
    <t>Dispositivos de trabajo remoto sincronizando informaciÃ³n al SIUNIDOS</t>
  </si>
  <si>
    <t>NÃºmero de dispositivos de trabajo remoto que sincronizan informaciÃ³n familiar y comunitaria en el SIUNIDOS</t>
  </si>
  <si>
    <t>Cogestores que disponen de un dispositivo de trabajo remoto y que sincronizan informaciÃ³n de familias y comunidades en pobreza extrema</t>
  </si>
  <si>
    <t>2100G144</t>
  </si>
  <si>
    <t>Evaluaciones realizadas</t>
  </si>
  <si>
    <t>NÃºmero de evaluaciones realizadas en el marco de la Estrategia UNIDOS</t>
  </si>
  <si>
    <t>EvaluaciÃ³n de la Estrategia para anÃ¡lisis y rediseÃ±o</t>
  </si>
  <si>
    <t>2100G145</t>
  </si>
  <si>
    <t>Documentos de anÃ¡lisis de la polÃ­tica de pobreza extrema</t>
  </si>
  <si>
    <t>NÃºmero de documentos de anÃ¡lisis de temas de la polÃ­tica pÃºblica de pobreza extrema</t>
  </si>
  <si>
    <t>Gestion de conocimiento en temas alusivos a la polÃ­tica de superacion de pobreza extrema</t>
  </si>
  <si>
    <t>2100G146</t>
  </si>
  <si>
    <t>Familias de la Red UNIDOS focalizadas</t>
  </si>
  <si>
    <t>NÃºmero de familias de la Red UNIDOS que cumplen con los criterios de selecciÃ³n para ser potenciales beneficiarias de las intervenciones</t>
  </si>
  <si>
    <t>NÃºmero de familias de la Red UNIDOS focalizadas para ser beneficiarias de las intervenciones</t>
  </si>
  <si>
    <t>Diana Carolina Ramirez Perez</t>
  </si>
  <si>
    <t>2100G147</t>
  </si>
  <si>
    <t>Convenios de financiaciÃ³n con cierre ante la UniÃ³n Europea</t>
  </si>
  <si>
    <t>Sumatoria de los convenios de financiacion cerrados ante la UniÃ³n Europea durante la vigencia.</t>
  </si>
  <si>
    <t>Cierre de la fase operativa y de la fase de cierre de los convenios de financiaciÃ³n suscritos entre el Gobierno Colombiano, Departamento para la Prosperidad Social, como representante paÃ­s y la UniÃ³n Europea.</t>
  </si>
  <si>
    <t>Diana Ines Ortiz Parra</t>
  </si>
  <si>
    <t>2100G148</t>
  </si>
  <si>
    <t>Centros Regionales puestos en funcionamiento</t>
  </si>
  <si>
    <t>Sumatoria de Centros Regionales puestos en funcionamiento</t>
  </si>
  <si>
    <t>Establace la gestiÃ³n de la entidad, con respecto a los compromisos establecidos con las EETT para la puesta en marcha de los centros regionales, con el fin de garantizar un adecuado proceso de atenciÃ³n, asistencia y reparaciÃ³na las vÃ­ctimas.</t>
  </si>
  <si>
    <t>Paula Ximena Henao Escobar</t>
  </si>
  <si>
    <t>2100G149</t>
  </si>
  <si>
    <t>Centros Regionales dotados</t>
  </si>
  <si>
    <t>Sumatoria de Centros Regionales dotados</t>
  </si>
  <si>
    <t>Establece la gestiÃ³n de la entidad de acuerdo con los principios de subsidiariedad y complementariedad con respecto al apoyo que se le brinda a los municipios que no cuentan con recursos suficientes para el funcionamiento en los centros regionales.</t>
  </si>
  <si>
    <t>2100G150</t>
  </si>
  <si>
    <t>Hogares con PAARI elaborados</t>
  </si>
  <si>
    <t>Sumatoria de hogares con planes de atenciÃ³n, asistencia y reparaciÃ³n integral elaborados durante la vigencia</t>
  </si>
  <si>
    <t>Define el nÃºmero de hogares con PAARI elaborados, con el fin de medir sus carencias con respecto a la subsistencia mÃ­nima para el componente de asistencia y alcanzar la superaciÃ³n de la situaciÃ³n de vulnerabilidad para el componente de reparaciÃ³n</t>
  </si>
  <si>
    <t>2100G151</t>
  </si>
  <si>
    <t>Solicitudes tramitadas a travÃ©s del canal presencial</t>
  </si>
  <si>
    <t>Sumatoria de solicitudes tramitadas a travÃ©s del canal presencial</t>
  </si>
  <si>
    <t>Este indicador permite medir la gestiÃ³n de la entidad con respecto al proceso de atenciÃ³n efectuado a travÃ©s del canal presencial en el territorio nacional.</t>
  </si>
  <si>
    <t>2100G152</t>
  </si>
  <si>
    <t>Jornadas de atenciÃ³n realizadas</t>
  </si>
  <si>
    <t>Sumatoria de las Jornadas de atenciÃ³n realizadas</t>
  </si>
  <si>
    <t>Permite medir la gestiÃ³n de la entidad con respecto al proceso de atenciÃ³n efectuado a travÃ©s del esquema mÃ³vil en el territorio nacional.</t>
  </si>
  <si>
    <t>2100G153</t>
  </si>
  <si>
    <t>Llamadas atendidas a travÃ©s del canal telefÃ³nico</t>
  </si>
  <si>
    <t>Sumatoria de llamadas atendidas durante la vigencia</t>
  </si>
  <si>
    <t>Permite medir la gestiÃ³n de la entidad con respecto al proceso de atenciÃ³n efectuado a travÃ©s del canal telefÃ³nico en el territorio nacional.</t>
  </si>
  <si>
    <t>2100G154</t>
  </si>
  <si>
    <t>Solicitudes tramitadas a travÃ©s del canal escrito</t>
  </si>
  <si>
    <t>Sumatoria de las solicitudes tramitadas a travÃ©s del canal escrito</t>
  </si>
  <si>
    <t>Permite medir la gestiÃ³n de la entidad con respecto al proceso de atenciÃ³n efectuado a travÃ©s del canal escrito en el territorio nacional.</t>
  </si>
  <si>
    <t>2100G009</t>
  </si>
  <si>
    <t>Grupos MÃ³viles De ErradicaciÃ³n Montados Y Operando A Nivel Nacional</t>
  </si>
  <si>
    <t>2100G010</t>
  </si>
  <si>
    <t>Municipios Con Convenio Firmado</t>
  </si>
  <si>
    <t>2100G011</t>
  </si>
  <si>
    <t>Organizaciones De Base Vinculadas Al Programa</t>
  </si>
  <si>
    <t>2100G014</t>
  </si>
  <si>
    <t>Proyectos Productivos Generados Por El Programa</t>
  </si>
  <si>
    <t>2100G015</t>
  </si>
  <si>
    <t>Acuerdos subsidiarios suscritos con programas de desarrollo regional</t>
  </si>
  <si>
    <t>2100G018</t>
  </si>
  <si>
    <t>Proyectos atendidos a travÃ©s del componente CapitalizaciÃ³n Microempresarial</t>
  </si>
  <si>
    <t>El indicador nos permite revisar en nÃºmero de proyecto atendido a travÃ©s del componente comparar la gestiÃ³n de proyectos entre un aÃ±o y otro de acuerdo a los recursos asignados.</t>
  </si>
  <si>
    <t>2100G019</t>
  </si>
  <si>
    <t>Proyectos atendidos a travÃ©s del componente recuperaciÃ³n de activos improductivos</t>
  </si>
  <si>
    <t>El indicador nos permite revisar en nÃºmero de proyectos atendidos a travÃ©s del componente y comparar la gestiÃ³n de proyectos entre un aÃ±o y otro de acuerdo a los recursos asignados.</t>
  </si>
  <si>
    <t>2100G021</t>
  </si>
  <si>
    <t>Hogares plenamente identificados en SIPOD caracterizados</t>
  </si>
  <si>
    <t>Hogares plenamente identificadas en Sistema de informaciÃ³n de PoblaciÃ³n Desplazada (SIPOD) caracterizadas</t>
  </si>
  <si>
    <t>GUSTAVO ANDRES RUEDA RODRIGUEZ</t>
  </si>
  <si>
    <t>2100G025</t>
  </si>
  <si>
    <t>Municipios del paÃ­s que usan la herramienta Web de la RGS participando a travÃ©s de sus diferentes canales</t>
  </si>
  <si>
    <t>Sumatoria deMppios que usaron la herramienta Web de la RGS participando a travÃ©s de sus diferentes canales</t>
  </si>
  <si>
    <t>Este indicador mide el total de Municipios del paÃ­s que usaron la herramienta Web de la RGS participando a travÃ©s de sus diferentes canales</t>
  </si>
  <si>
    <t>ANGELA OSPINA DE NICHOLLS</t>
  </si>
  <si>
    <t>2100G030</t>
  </si>
  <si>
    <t>Proyectos gestionados con contrapartida</t>
  </si>
  <si>
    <t>Sumatoria de proyectos gestionados con contrapartida</t>
  </si>
  <si>
    <t>Establecer el No. De proyectos gestionados en los cuales se puso contrapartida nacional</t>
  </si>
  <si>
    <t>2100G031</t>
  </si>
  <si>
    <t>Instancias de participaciÃ³n y control social conformadas o fortalecidas</t>
  </si>
  <si>
    <t>MBO - M sin IPYCS = IPYCSCF</t>
  </si>
  <si>
    <t>Instancias de participaciÃ³n y control social conformadas o fortalecidas en los municipios Beneficiados con Obras</t>
  </si>
  <si>
    <t>CARLOS ANDRES OROZCO PINZON</t>
  </si>
  <si>
    <t>2100G032</t>
  </si>
  <si>
    <t>Declaraciones valoradas en el sistema</t>
  </si>
  <si>
    <t>Sumatoria de declaraciones valoradas</t>
  </si>
  <si>
    <t>Permite hacer seguimiento a las declaraciones de la poblaciÃ³n en situaciÃ³n de desplazamiento que han sido valoradas y cargadas al sistema.</t>
  </si>
  <si>
    <t>2100G033</t>
  </si>
  <si>
    <t>Novedades tramitadas en el sistema</t>
  </si>
  <si>
    <t>Sumatoria de novedades tramitadas</t>
  </si>
  <si>
    <t>permite hacer seguimiento a las novedades en las declaraciones de la poblaciÃ³n en situaciÃ³n de desplazamiento que se cargaron al sistema</t>
  </si>
  <si>
    <t>2100G034</t>
  </si>
  <si>
    <t>Derechos de peticiÃ³n de poblaciÃ³n desplazada con respuesta oportuna</t>
  </si>
  <si>
    <t>2100G035</t>
  </si>
  <si>
    <t>Programas bilaterales y regionales de cooperaciÃ³n en ejecuciÃ³n</t>
  </si>
  <si>
    <t>Sumatoria de programas bilaterales y regionales en ejecuciÃ³n</t>
  </si>
  <si>
    <t>Establecer el nÃºmero de programas acordados con los diferentes paÃ­ses de manera bilateral y el nÃºmero de estrategias implementadas que permiten alcanzar las metas de paÃ­ses priorizados para recibir cooperaciÃ³n de Colombia</t>
  </si>
  <si>
    <t>LILIAN MATEUS BACCA</t>
  </si>
  <si>
    <t>2100G036</t>
  </si>
  <si>
    <t>Proyectos gestionados a travÃ©s del componente RIE â€“ RecuperaciÃ³n de Ingresos y Emprendimientos</t>
  </si>
  <si>
    <t>=Proyectos gestionados a travÃ©s de RIE periodo n - Proyectos gestionados a travÃ©s de RIE periodo 0</t>
  </si>
  <si>
    <t>Medir el nÃºmero de proyectos gestionados a travÃ©s de RIE â€“ RecuperaciÃ³n de Ingresos y Emprendimientos</t>
  </si>
  <si>
    <t>2100G027</t>
  </si>
  <si>
    <t>Proyectos con operadores y/o contratistas con transferencia de conocimiento</t>
  </si>
  <si>
    <t>capacitaciÃ³n de operadores y/o contratistas en elaboraciÃ³n e implementaciÃ³n en planes de GestiÃ³n Integral en Obra.</t>
  </si>
  <si>
    <t>2100G028</t>
  </si>
  <si>
    <t>Alianzas PÃºblico Privadas activas asociadas a por lo menos un logro bÃ¡sico familiar</t>
  </si>
  <si>
    <t>Sumatoria de alianzas pÃºblico privadas activas y operando</t>
  </si>
  <si>
    <t>Mide la capacidad de la CoordinaciÃ³n Nacional de la Estrategia para articular al sector privado a la estrategia de superaciÃ³n de la pobreza extrema</t>
  </si>
  <si>
    <t>2100G039</t>
  </si>
  <si>
    <t>Nivel de Eficacia en el soporte tÃ©cnico que brinda la mesa de ayuda del Sistema de InformaciÃ³n de UNIDOS</t>
  </si>
  <si>
    <t>(nÃºmero de casos solucionados / nÃºmero de casos reportados) *100</t>
  </si>
  <si>
    <t>mide la capacidad de la mesa de ayuda del Sistema de InformaciÃ³n de Unidos para brindar soporte tÃ©cnico a los cogestores sociales y otros usuarios del sistema.</t>
  </si>
  <si>
    <t>2100G040</t>
  </si>
  <si>
    <t>Convenios interadministrativos suscritos con los gobiernos locales para la gestiÃ³n de logros</t>
  </si>
  <si>
    <t>sumatoria convenios suscritos.</t>
  </si>
  <si>
    <t>mide la capacidad de la CoordinaciÃ³n nacional de UNIDOS para articular y comprometer el esfuerzo polÃ­tico, presupuestal, administrativo y financiero de los gobiernos locales a favor de la poblaciÃ³n en situaciÃ³n de pobreza extrema.</t>
  </si>
  <si>
    <t>2100G042</t>
  </si>
  <si>
    <t>Logros BÃ¡sicos Familiares Prioritarios de la Red Unidos apoyados con los proyectos financiados</t>
  </si>
  <si>
    <t>Sumatoria de Logros BÃ¡sicos Familiares Prioritarios de la Red Unidos que son apoyados con los proyectos financiados</t>
  </si>
  <si>
    <t>NÃºmero de Logros BÃ¡sicos Familiares Prioritarios de la Red Unidos que son apoyados con los proyectos financiados por el proyecto</t>
  </si>
  <si>
    <t>KATHERYN GONZALEZ CASTILLO</t>
  </si>
  <si>
    <t>2100G043</t>
  </si>
  <si>
    <t>Personas inscritas al programa</t>
  </si>
  <si>
    <t>Sumatoria de personas con compromisos individuales suscritos con el programa</t>
  </si>
  <si>
    <t>Compromisos individuales suscritos entre el programa y los participantes</t>
  </si>
  <si>
    <t>2100G072</t>
  </si>
  <si>
    <t>Departamentos con la estrategia Modelo Facilitadores implementada</t>
  </si>
  <si>
    <t>Sumatoria de departamentos con la estrategia</t>
  </si>
  <si>
    <t>La estrategia consiste en ubicar en el punto de atenciÃ³n el recurso humano, las herramientas administrativas y tÃ©cnicas para atender los requerimientos de las victimas con la oferta institucional para que sean atendidas en cualquier tiempo y lugar.</t>
  </si>
  <si>
    <t>2000-Ciencia Y Tecnologia</t>
  </si>
  <si>
    <t>2000G024</t>
  </si>
  <si>
    <t>Departamentos Que Realizan Convocatorias Con Apoyo Financiero</t>
  </si>
  <si>
    <t>Total De Departamentos Que Ejecutan Recursos Para Financiar Actividades De Cti Con El Apoyo De Colciencias</t>
  </si>
  <si>
    <t>El Indicador Pretende Mostrar El NÃºmero De Dptos Que Realizan Convocatorias BeneficiÃ¡ndose Del Apoyo EconÃ³mico Otorgado Por Colciencias.</t>
  </si>
  <si>
    <t>2000G025</t>
  </si>
  <si>
    <t>Investigadores Apoyados Para MovilizaciÂ¢n</t>
  </si>
  <si>
    <t>Total De Investigadores Beneficiados Por Las Movilizaciones</t>
  </si>
  <si>
    <t>Mide El Fomento De La Capacidad CientÂ¡fica Y TecnolÂ¢gica Por Medio De La Movilidad En Las Instituciones.</t>
  </si>
  <si>
    <t>2000G026</t>
  </si>
  <si>
    <t>Propuestas Presentadas</t>
  </si>
  <si>
    <t>Total De Propuestas Que Se Presentaron Al Cierre De La Convocatoria. Estas Se Dan En Tâ€šrminos De Proyectos, Indivi</t>
  </si>
  <si>
    <t>Mide El Grado De ParticipaciÂ¢n De Individuos E Instituciones Que Desarrollan Actividades De Cti, Que Requieren Apoyo.</t>
  </si>
  <si>
    <t>2000G027</t>
  </si>
  <si>
    <t>Propuestas Presentadas Y Que Cumplen Los Requisitos</t>
  </si>
  <si>
    <t>Total De Propuestas Que Despuâ€šs De Revisadas Cumplen A Cabalidad Con Los Requisitos Establecidos En Los Tâ€šrminos D</t>
  </si>
  <si>
    <t>Mide La Capacidad De Cumplir Con Los Requisitos MÂ¡nimos Establecidos Por Convocatoria.</t>
  </si>
  <si>
    <t>2000G028</t>
  </si>
  <si>
    <t>Propuestas Recomendadas Por Ronda De EvaluaciÃ³n</t>
  </si>
  <si>
    <t>Total De Proyectos Que Fueron Seleccionados Por Los Evaluadores De Acuerdo Con Los Criterios Establecidos Por Cada</t>
  </si>
  <si>
    <t>Mide El Grado De Cumplimiento De Los Objetivos Que Persigue La Convocatoria.</t>
  </si>
  <si>
    <t>2000G029</t>
  </si>
  <si>
    <t>Evaluaciones Realizadas Por Pares</t>
  </si>
  <si>
    <t>Total Evaluaciones Que Se Financiaron A Los Programas Nacionales De Ciencia Y TecnologÃ­a Como Parte De Los Procesos De Convocatoria</t>
  </si>
  <si>
    <t>ConsolidaciÃ³n De La Institucionalidad Del Sncti</t>
  </si>
  <si>
    <t>2000G030</t>
  </si>
  <si>
    <t>Alianzas realizadas con entidades lÃ­deres en tecnologÃ­a</t>
  </si>
  <si>
    <t>SUMATORIA DE ALIANZAS SUSCRITAS CON ENTIDADES LÃDERES EN TECNOLOGÃA A NIVEL MUNDIAL</t>
  </si>
  <si>
    <t>NUMERO DE ALIANZAS PARA EL FORTALECIMIENTO DE LOS PROGRAMAS DE FORMMACIÃ“N</t>
  </si>
  <si>
    <t>SANDRA PATRICIA CORREA PALACIOS</t>
  </si>
  <si>
    <t>2000G031</t>
  </si>
  <si>
    <t>Proyectos de investigaciÃ³n aplicada generados</t>
  </si>
  <si>
    <t>SUMA DE PROYECTOS DE INVESTIGACIÃ“N GENERADOS</t>
  </si>
  <si>
    <t>DESARROLLO DE PROTOTIPOS, CREACIÃ“N DE INSUMOS TECNOLOGICOS, TRANSFERENCIA DE TECNOLOGÃA, SERVICIOS TECNOLÃ“GICOS, MODELOS YU METODOLOGÃAS, ACCESO Y ELABORACIÃ“N DE INFORMACIÃ“N ESPECIALIZADA, PATENTES, PUBLICACIONES Y EVENTOS ESPECIALIZADOS</t>
  </si>
  <si>
    <t>2000G032</t>
  </si>
  <si>
    <t>Propuestas evaluadas</t>
  </si>
  <si>
    <t>Sumatoria del nÃºmero de propuestas recibidas en el marco de la(s) convocatorias(s) del proyecto de inversiÃ³n, que cumplieron con requisitos y que fueron sometidas a evaluaciÃ³n por parte de pares evaluadores expertos</t>
  </si>
  <si>
    <t>2000G033</t>
  </si>
  <si>
    <t>Informes tÃ©cnicos y financieros de ejecuciÃ³n presentados</t>
  </si>
  <si>
    <t>Sumatoria del nÃºmero de informes tÃ©cnicos y financieros de ejecuciÃ³n del proyecto que se presentan a las instancias pÃºblicas de seguimiento y evaluaciÃ³n de acuerdo con la metodologÃ­a que defina Colciencias</t>
  </si>
  <si>
    <t>2000G012</t>
  </si>
  <si>
    <t>Sesiones De Consejos Apoyadas</t>
  </si>
  <si>
    <t>Total De Sesiones De Consejo Que Fueron Financiados De Acuerdo Con Las Solicitudes De Los Programas Nacionales De Ciencia Y TecnologÃ­a</t>
  </si>
  <si>
    <t>2000G013</t>
  </si>
  <si>
    <t>MÃ³dulos Del Sistema De InformaciÃ³n Integrados</t>
  </si>
  <si>
    <t>Total MÃ³dulos Integrados Al Interior De Colciencias</t>
  </si>
  <si>
    <t>Fortalecimiento Del Sistema De InformaciÃ³n</t>
  </si>
  <si>
    <t>2000G014</t>
  </si>
  <si>
    <t>MÃ³dulos Del Sistema De InformaciÃ³n Actualizados</t>
  </si>
  <si>
    <t>Total De Actualizaciones En MÃ³dulos Desarrollados</t>
  </si>
  <si>
    <t>2000G015</t>
  </si>
  <si>
    <t>Fondos Regionales De Cti Creados</t>
  </si>
  <si>
    <t>Total Fondos Regionales De Cti Que Se Crean Con El Apoyo De Colciencias</t>
  </si>
  <si>
    <t>Fomento De La Capacidad De GestiÃ³n De Cti En El Orden Regional</t>
  </si>
  <si>
    <t>2000G016</t>
  </si>
  <si>
    <t>Departamentos Con Planes EstratÃ©gicos De Cti Implementados</t>
  </si>
  <si>
    <t>Total De Los Departamentos Que Cuentan Con Un Plan EstratÃ©gico De Cti Aprobado Y En EjecuciÃ³n Anualmente</t>
  </si>
  <si>
    <t>2000G018</t>
  </si>
  <si>
    <t>Instituciones Beneficiadas Con Apoyo Para MovilizaciÃ³n</t>
  </si>
  <si>
    <t>Total De Instituciones Beneficiadas Por Las Movilizaciones</t>
  </si>
  <si>
    <t>Fomento De La Capacidad CientÃ­fica Y TecnolÃ³gica Por Medio De La Movilidad En Las Instituciones</t>
  </si>
  <si>
    <t>2000G019</t>
  </si>
  <si>
    <t>Propuestas Aprobadas</t>
  </si>
  <si>
    <t>DespuÃ©s De La Ãšltima Ronda De EvaluaciÃ³n, Se Presentan A La DirecciÃ³n Las Propuestas Recomendadas Por Los Pares, Para La AprobaciÃ³n Final, Se Cuenta El NÃºmero De Propuestas Finalmente Aprobadas</t>
  </si>
  <si>
    <t>Apoyo Real Brindado Por Colciencias, Por NÃºmero De Proyectos</t>
  </si>
  <si>
    <t>2000G040</t>
  </si>
  <si>
    <t>Servicios de intercambio de informaciÃ³n implementados</t>
  </si>
  <si>
    <t>Sumatoria de los servicios de intercambio de informaciÃ³n implementados durante la vigencia</t>
  </si>
  <si>
    <t>Mide los servicios de interoperabilidad desarrollados para el intercambio de informaciÃ³n en la entidad a nivel local y sectorial</t>
  </si>
  <si>
    <t>Claudia Andrea Lasso Urbano</t>
  </si>
  <si>
    <t>2000G022</t>
  </si>
  <si>
    <t>Convenios De CooperaciÃ³n En EjecuciÃ³n</t>
  </si>
  <si>
    <t>Total De Convenios En EjecuciÃ³n En El AÃ±o, Entre Colciencias Y Otras Instituciones Para El Desarrollo Conjunto De Actividades De Cti</t>
  </si>
  <si>
    <t>ArticulaciÃ³n De Colciencias Con Actores Del Scnti</t>
  </si>
  <si>
    <t>2100G005</t>
  </si>
  <si>
    <t>Acciones De IntegraciÃ³n, FormaciÃ³n Y Conciertos Realizados.</t>
  </si>
  <si>
    <t>2100G006</t>
  </si>
  <si>
    <t>Contratos Celebrados Con Familias Guardabosques</t>
  </si>
  <si>
    <t>2100G007</t>
  </si>
  <si>
    <t>Contratos Suscritos Con Operadores</t>
  </si>
  <si>
    <t>1100G021</t>
  </si>
  <si>
    <t>Diagnosticos Generados</t>
  </si>
  <si>
    <t>Ndp = Diag1 - Diag0</t>
  </si>
  <si>
    <t>Nro Diagnosticos Generados (pesqueros, Acuicola Y Patogenos) En Un Per T1 - To. Donde, Ndp, Vari En El Nro Diagnosticos Generados; Diag1, Nro Diagnosticos Generados Final; Diago, Nro Diagnosticos Generados Inicial.</t>
  </si>
  <si>
    <t>1300G090</t>
  </si>
  <si>
    <t>Eventos feriales en los que participa la entidad para dinamizar el Servicio Nacional de Empleo</t>
  </si>
  <si>
    <t>Sumatoria de eventos en los que se participa</t>
  </si>
  <si>
    <t>Son eventos feriales regionales y/o nacionales especializados de empleo en los cuales participa la Entidad para dinamizar el servicio Nacional de Empleo</t>
  </si>
  <si>
    <t>ELSA AURORA VARGAS BOHORQUEZ</t>
  </si>
  <si>
    <t>1300G091</t>
  </si>
  <si>
    <t>Eventos de los sectores productivo y educativo con participaciÃ³n de la entidad</t>
  </si>
  <si>
    <t>EOPE=NEOPE+0+NEOPE+1</t>
  </si>
  <si>
    <t>Son eventos organizados por gremios y empresarios en los cuales participa la entidad para apoyarlos.</t>
  </si>
  <si>
    <t>1300G092</t>
  </si>
  <si>
    <t>Planes de negocios asesorados para personas en situaciÃ³n de desplazamiento</t>
  </si>
  <si>
    <t>N.A</t>
  </si>
  <si>
    <t>Planes de negocios asesorados como resultado del proceso formativo para personas en situaciÃ³n de desplazamiento</t>
  </si>
  <si>
    <t>1300G093</t>
  </si>
  <si>
    <t>Centros de formaciÃ³n beneficiados por las alianzas realizadas</t>
  </si>
  <si>
    <t>NÃºmero de Centros de formaciÃ³n beneficiados por las alianzas realizadas en aspectos tales como: ambientes de formaciÃ³n, acceso a ambientes web, materiales didacticos y herramientas en lÃ­nea en el marco de las alianzas interistitucionales</t>
  </si>
  <si>
    <t>1300G094</t>
  </si>
  <si>
    <t>Entidades o Instituciones con convenios de AmpliaciÃ³n de Cobertura suscritos</t>
  </si>
  <si>
    <t>EICAC =NEICACt0 + NEICACt1: Ent Ã³ inst con CAP = NÃºmero de Entid Ã³ instit con CAP suscritos en un periodo de tiempo t0 + Numero de Entid Ã³ instit con CAP suscritos en un periodo de tiempo t1.</t>
  </si>
  <si>
    <t>Este indicador mide el nÃºmero de entidades Ã³ instituciones con las cuales el SENA realiza convenios de AmpliaciÃ³n de Cobertura para impartir FormaciÃ³n Profesional.</t>
  </si>
  <si>
    <t>1300G095</t>
  </si>
  <si>
    <t>Acciones radiales, prensa y vÃ­a web para la Â difusiÃ³n de la oferta formativa realizadas a nivel nacional</t>
  </si>
  <si>
    <t>ADOF= NADOFt0+NADOFt1: Acciones para difusiÃ³n de oferta = NÃºmero Acciones para difusiÃ³n de oferta en un periodo de tiempo de t0 + NÃºmero Acciones para difusiÃ³n de oferta en un periodo de tiempo de t1</t>
  </si>
  <si>
    <t>Este indicador mide el nÃºmero de acciones de promociÃ³n realizadas por radio, por prensa y vÃ­a web a nivel nacional por los Centros de FormaciÃ³n Profesional Â para difundir Â la oferta formativa trimestralmente</t>
  </si>
  <si>
    <t>1300G097</t>
  </si>
  <si>
    <t>Aprendices e instructores certificados en un segundo idioma</t>
  </si>
  <si>
    <t>Sumatoria de aprendices e instructores certificados en un segundo idioma</t>
  </si>
  <si>
    <t>MIDE LAS CERTIFICACIONES INTERNACIONALES DE BILINGUISMO OBTENIDAS</t>
  </si>
  <si>
    <t>1300G098</t>
  </si>
  <si>
    <t>Aprendices en formaciÃ³n tÃ©cnica , tecnolÃ³gica y especializaciones</t>
  </si>
  <si>
    <t>Sumatoria de aprendices en formaciÃ³n tÃ©cnica, tecnolÃ³gica y especializacionesÂ  en un periodo</t>
  </si>
  <si>
    <t>Este indicador corresponde al total de los aprendices que se encuentran actualmente en la formaciÃ³n de educaciÃ³n superior, con los diferentes programas ofrecidos</t>
  </si>
  <si>
    <t>1300G099</t>
  </si>
  <si>
    <t>Aprendices en formaciÃ³n profesional integral</t>
  </si>
  <si>
    <t>Sumatoria de aprendices en formaciÃ³n profesional integral en un periodo</t>
  </si>
  <si>
    <t>El indicador permite observar el nÃºmero de aprendices que se encuentran en formaciÃ³n en los programas de EducaciÃ³n Superior, TÃ©cnica Laboral y otros, y FormaciÃ³n Complementaria</t>
  </si>
  <si>
    <t>1300G100</t>
  </si>
  <si>
    <t>Aprendices en formaciÃ³nÂ complementaria</t>
  </si>
  <si>
    <t>Sumatoria de aprendices en formaciÃ³n complementaria en un periodo</t>
  </si>
  <si>
    <t>Este indicador correspondeÂ  al total de aprendices que se encuentran adelantando formaciÃ³n complementaria, con los diferentes programas ofrecidos.</t>
  </si>
  <si>
    <t>1300G101</t>
  </si>
  <si>
    <t>Aprendices en FormaciÃ³n Profesional Titulada del programa Fondo Industria de la ConstrucciÃ³n -FIC</t>
  </si>
  <si>
    <t>Sumatoria de aprendices en formaciÃ³n profesional titulada del programa FIC en un periodo</t>
  </si>
  <si>
    <t>Este indicador mide a los aprendices que se encuentran en formaciÃ³n titulada ( tÃ©cnico profesional, tecnÃ³logo, especializaciones, tÃ©cnica laboral, auxiliares, ocupaciÃ³n y operarios del programa Fondo Industria de la ConstrucciÃ³n.</t>
  </si>
  <si>
    <t>1300G102</t>
  </si>
  <si>
    <t>Aprendices de poblaciÃ³n vulnerable en formaciÃ³n</t>
  </si>
  <si>
    <t>Sumatoria de aprendices de poblaciÃ³n vulnerable en formaciÃ³n en un periodo</t>
  </si>
  <si>
    <t>Este indicador corresponde a los aprendices de la poblaciÃ³n vulnerable que se encuentran adelantando cualquiera de los programas de formaciÃ³n ofrecidos que les permita generar competencias para su desarrollo personal y laboral.</t>
  </si>
  <si>
    <t>1300G103</t>
  </si>
  <si>
    <t>Aprendices en formaciÃ³n programa desplazados por la violencia</t>
  </si>
  <si>
    <t>Aprendices en formaciÃ³n del programa de atenciÃ³n a desplazados por la violencia en un periodo t0 + aprendices en formaciÃ³n del programa de atenciÃ³n a desplazados por la violencia en un periodo t1</t>
  </si>
  <si>
    <t>Este indicador corresponde a los aprendicesÂ  en el prog Atn Desplazados por la Violencia que se encuentran adelantando cualquiera de los prog de formaciÃ³nÂ  ofrecidos por el SENA, que les permita generar competencias para su desarrollo pnal y laboral.</t>
  </si>
  <si>
    <t>1300G104</t>
  </si>
  <si>
    <t>Aprendices pertenecientes al programa JÃ³venes Rurales Emprendedores Red Unidos</t>
  </si>
  <si>
    <t>Aprendices en formaciÃ³n Red Unidos en un perÃ­odo t0 + aprendices en formaciÃ³n Red Unidos en un perÃ­odo t1</t>
  </si>
  <si>
    <t>Este indicador mide la cantidad de aprendices que se encuentran en el programa JÃ³venes Rurales Emprendedores Red Unidos, orientado por el SENA, que permite crear unidades productivas para la RegiÃ³n.</t>
  </si>
  <si>
    <t>1300G105</t>
  </si>
  <si>
    <t>Mypes con DiagnÃ³stico</t>
  </si>
  <si>
    <t>Suma de diagnÃ³sticos adelantados</t>
  </si>
  <si>
    <t>Micro y PequeÃ±as Empresas de Colombia a las que se les hace diagnostico en: Lineamientos bÃ¡sicos estratÃ©gicos de la empresa, perspectiva de procesos internos, perspectiva de clientes y mercado, perspectiva de gestiÃ³n estratÃ©gica y perspectiva financiera.</t>
  </si>
  <si>
    <t>EDUARDO RIVERA RINCÃ“N</t>
  </si>
  <si>
    <t>1300G106</t>
  </si>
  <si>
    <t>Alianzas establecidas con empresas grandes, medianas y gremios</t>
  </si>
  <si>
    <t>sumatoria de alianzas con empresas grandes medianas y gremios a la fecha de corte</t>
  </si>
  <si>
    <t>Estas alianzas tienen como objetivo estrategico lograr mÃ¡s productividad a empresas y regiones, mejorando la competitividad de las empresas a traves de los planes plurianuales, promoviendo la formaciÃ³n integral, innovaciÃ³n y responsabilidad social.</t>
  </si>
  <si>
    <t>MARGARITA GIRALDO CORREA</t>
  </si>
  <si>
    <t>1300G107</t>
  </si>
  <si>
    <t>Empresas con cuota regulada</t>
  </si>
  <si>
    <t>Sumatoria de empresas con cuota regulada</t>
  </si>
  <si>
    <t>Con la cuota regulada, el objetivo estrategicoes lograrmÃ¡s productividad empresas y regiones.</t>
  </si>
  <si>
    <t>1300G108</t>
  </si>
  <si>
    <t>Aprendices con contrato de aprendizaje</t>
  </si>
  <si>
    <t>Sumatoria de aprendices contrato de aprendizaje</t>
  </si>
  <si>
    <t>Aprendices con Contrato de Aprendizaje: el objetivo estratÃ©gico de este indicador es lograr mayor " Empleo y Emprendimiento", a travÃ©s de una mayor cobertura en las empresas del contrato de aprendizaje tanto en su etapa lectiva como productiva.</t>
  </si>
  <si>
    <t>1300G109</t>
  </si>
  <si>
    <t>Aprendices con Contratos de Aprendizaje Voluntario</t>
  </si>
  <si>
    <t>Sumatoria de aprendices con Contrato de Aprendizaje Voluntarios Emp Obligadas y NO Obligadas</t>
  </si>
  <si>
    <t>Aprendices con Contratos de Aprendizaje Voluntario: el objetivo estratÃ©gico de este indicador es lograr mayor " Empleo y Emprendimiento", a travÃ©s una mayor cobertura de los Aprendices Voluntarios en las Empresas.</t>
  </si>
  <si>
    <t>1300G110</t>
  </si>
  <si>
    <t>CUPOS DE FORMACION OFRECIDOS - PROGRAMA DESPLAZADOS POR LA VIOLENCIA-</t>
  </si>
  <si>
    <t>CUPOS DE FORMACION OFRECIDOS EN UN PERIODO T0 + CUPOS DE FORMACION OFRECIDOS EN UN PERIODO T1</t>
  </si>
  <si>
    <t>Este indicador corresponde al total de los cupos que se ofrecen en la vigencia dentro del proyecto de atenciÃ³n a poblaciÃ³n en situaciÃ³n de desplazamiento.</t>
  </si>
  <si>
    <t>Iveth Alexandra GutiÃ©rrez Collazos</t>
  </si>
  <si>
    <t>1300G072</t>
  </si>
  <si>
    <t>Planes de negocio formulados en el marco del programa de AmpliaciÃ³n de Cobertura</t>
  </si>
  <si>
    <t>Es el nÃºmero de planes de negocio formulados bajo la metodologÃ­a del aprendizaje por proyectos</t>
  </si>
  <si>
    <t>1300G073</t>
  </si>
  <si>
    <t>Planes de negocio formulados por poblaciÃ³n JUNTOS en el marco del programa de AmpliaciÃ³n de Cobertura</t>
  </si>
  <si>
    <t>1300G074</t>
  </si>
  <si>
    <t>Giros monetarios realizados a los beneficiarios</t>
  </si>
  <si>
    <t>1300G075</t>
  </si>
  <si>
    <t>Personas Red Unidos Inscritas En El Servicio PÃºblico De Empleo</t>
  </si>
  <si>
    <t>A partir del 14 de marzo de 2011 la Red para la SuperaciÃ³n de la Pobreza Extrema se denomina Red Unidos, antes conocida como Red Juntos.</t>
  </si>
  <si>
    <t>1300G076</t>
  </si>
  <si>
    <t>Autoridades locales y/u organizaciones que apoyan la implementaciÃ³n de la estrategia de intervenciÃ³n psicosocial</t>
  </si>
  <si>
    <t>Sumatoria de autoridades, entidades, organizaciones que apoyan la implementaciÃ²n de la estrategia.</t>
  </si>
  <si>
    <t>Este indicador mide el nÃºmero de autoridades locales y/u organizaciones que apoyan la implementaciÃ³n de la estrategia de intervenciÃ³n psicosocial en: 28 municipios, 2 distritos y 30 entidades territoriales.</t>
  </si>
  <si>
    <t>1300G077</t>
  </si>
  <si>
    <t>Personas efectivamente atendidas por gestiÃ³n social de la estrategia de intervenciÃ³n psicosocial en salud: fÃ­sica, psicologica, rehabilitacion</t>
  </si>
  <si>
    <t>Sumatoria de personas atendidas efectivamente por gestiÃ³n social de la estrategia de intervenciÃ³n psicosocial en salud fÃ­sica, en psicologia y rehabilitacion</t>
  </si>
  <si>
    <t>Este indicador mide el nÃºmero de personas efectivamente atendidas por gestiÃ³n social en salud fÃ­sica, psicologÃ­a; rehabilitacion en las diferentes Ã¡reas de intervenciÃ³n del proyecto: 28 municipios, 2 distritos y 30 entidades territoriales.</t>
  </si>
  <si>
    <t>1300G078</t>
  </si>
  <si>
    <t>Procesos vinculantes de Autoridades locales y/u organizaciones a la implementaciÃ³n de la estrategia de intervenciÃ³n psicosocial</t>
  </si>
  <si>
    <t>Sumatoria de procesos vinculantes de autoridades locales y/u organizaciones a la implementaciÃ³n de la estrategia psicosocial</t>
  </si>
  <si>
    <t>Este indicador mide el nÃºmero de procesos vinculantes (como: acuerdos de intenciÃ³n, declaraciones pÃºblicas, convenios, comodatos, otros) de autoridades locales y/u organizaciones a la implementaciÃ³n de la estrategia psicosocial</t>
  </si>
  <si>
    <t>1300G079</t>
  </si>
  <si>
    <t>Pymes con Diagnostico</t>
  </si>
  <si>
    <t>El indicador mide el numero de Pymes a las cuales se le realizÃ³ DiagnÃ³stico con el apoyo de Asesores de la Entidad.</t>
  </si>
  <si>
    <t>1300G080</t>
  </si>
  <si>
    <t>Nuevas empresas visitadas para promocionar los servicios del SENA</t>
  </si>
  <si>
    <t>Es un indicador que mide el numero de de nuevas empresas visitadas por asesores corporativos para promocionar los serviciosÂ  del SENA.</t>
  </si>
  <si>
    <t>1300G081</t>
  </si>
  <si>
    <t>Nuevos cursos diseÃ±ados bajo la estrategia de ambientes virtuales de aprendizaje</t>
  </si>
  <si>
    <t>NÃºmero de uevos cursos que se diseÃ±an bajo la estrategia de ambientes virtuales de aprendizaje. Se entiende por curso el espacio en el que se encuentran diferentes herramientas tales como contenidos audiovisuales, actividades y simuladores entre otros.</t>
  </si>
  <si>
    <t>1300G082</t>
  </si>
  <si>
    <t>Aprendices e instructores del SENA que presentan pruebas para certificaciÃ³n internacional en TIC</t>
  </si>
  <si>
    <t>NÃºmero de aprendices e instructores que presentan pruebas para certificaciÃ³n internacional en TIC,completar proceso de selecciÃ³n interna para aprendices e instructores del SENA.</t>
  </si>
  <si>
    <t>1300G083</t>
  </si>
  <si>
    <t>Aulas moviles adquiridas para impartir formaciÃ³n profesional</t>
  </si>
  <si>
    <t>Aulas moviles que se adquieren para la formaciÃ³n a nivel nacional.</t>
  </si>
  <si>
    <t>1300G084</t>
  </si>
  <si>
    <t>Ruedas de Inversion realizadas para promocionar empresas</t>
  </si>
  <si>
    <t>Eventos para fortalecer las empresas apoyadas con el fin de buscar capital y/o oportunidades comerciales</t>
  </si>
  <si>
    <t>1300G085</t>
  </si>
  <si>
    <t>Alianzas realizadas con Instituciones educativas</t>
  </si>
  <si>
    <t>NÃºmero de alianzas que se realizan con las diferentes entidades educativas para atender, garantizando cobertura, la demanda de los programas de formaciÃ³n.</t>
  </si>
  <si>
    <t>1300G086</t>
  </si>
  <si>
    <t>Alianzas realizadas y/o fortalecidas con empresas lideres a nivel mundial</t>
  </si>
  <si>
    <t>NÃºmero de alianzas implementadas con empresas lideres a nivel mundial para el fortalecimiento de los procesos de formaciÃ³n.</t>
  </si>
  <si>
    <t>1300G087</t>
  </si>
  <si>
    <t>Licencias Adquiridas para impartir formaciÃ³n en idiomas extranjeros</t>
  </si>
  <si>
    <t>NÃºmero de licencias adquiridas para impartir formaciÃ³n en idiomas extranjeros</t>
  </si>
  <si>
    <t>1300G088</t>
  </si>
  <si>
    <t>Convenios o Alianzas internacionales realizados que promueven la transferencia de conocimientos y tecnologias</t>
  </si>
  <si>
    <t>NÃºmero de convenios o alianzas internacionales suscritas para promover la trasferencia de conocimientos y tecnologias</t>
  </si>
  <si>
    <t>1400-Vivienda Y Desarrollo Urbano</t>
  </si>
  <si>
    <t>1400G006</t>
  </si>
  <si>
    <t>Subsidios Familiares De Vivienda Para Vis Urbana Legalizados</t>
  </si>
  <si>
    <t>1400G007</t>
  </si>
  <si>
    <t>Subsidios Familiares De Vivienda Legalizados Para PoblaciÃ³n Desplazada</t>
  </si>
  <si>
    <t>1400G008</t>
  </si>
  <si>
    <t>Proyectos De RenovaciÃ³n Urbana Apoyados En La Etapa De PreinversiÃ³n E InversiÃ³n</t>
  </si>
  <si>
    <t>1400G009</t>
  </si>
  <si>
    <t>Plan De CapacitaciÃ³n A Entidades Crediticias No Tradicionales En OriginaciÃ³n De CrÃ©dito Hipotecario Y AdministraciÃ³n De Cartera.</t>
  </si>
  <si>
    <t>1400G010</t>
  </si>
  <si>
    <t>Documentos Normativos Revisados En El Marco De La Ley De Desarrolloterritorial (ley 388 /97 Y La Ley 810 /03).</t>
  </si>
  <si>
    <t>1400G011</t>
  </si>
  <si>
    <t>Macroproyectos anunciados</t>
  </si>
  <si>
    <t>1400G012</t>
  </si>
  <si>
    <t>Macroproyectos identificados y determinados</t>
  </si>
  <si>
    <t>1400G013</t>
  </si>
  <si>
    <t>Macroproyectos formulados</t>
  </si>
  <si>
    <t>1400G014</t>
  </si>
  <si>
    <t>Macroproyectos adoptados</t>
  </si>
  <si>
    <t>1400G015</t>
  </si>
  <si>
    <t>Macroproyectos con licencia de urbanismo</t>
  </si>
  <si>
    <t>1400G016</t>
  </si>
  <si>
    <t>Macroproyectos en ejecucion de obras</t>
  </si>
  <si>
    <t>1400G017</t>
  </si>
  <si>
    <t>Subsidios para Mejoramiento de Vivienda Asignados</t>
  </si>
  <si>
    <t>1400G018</t>
  </si>
  <si>
    <t>Cronograma anual de asignaciÃ³n publicado</t>
  </si>
  <si>
    <t>Conforme al Decreto 2190 de 2009,el cronograma anual de los procesos de postulaciÃ³n, se elabora con indicaciÃ³n de las fechas de las convocatorias, y deberÃ¡ ser comunicado al pÃºblico en general a mÃ¡s tardar el treinta y uno (31) de enero de cada aÃ±o.</t>
  </si>
  <si>
    <t>1400G019</t>
  </si>
  <si>
    <t>Subsidios que entran en proceso de asignaciÃ³n</t>
  </si>
  <si>
    <t>Un subsidio entra en proceso de asignaciÃ³n desde que se abren las convocatorias, siguiendo con los procesos de postulaciÃ³n, validaciÃ³n y cruces.</t>
  </si>
  <si>
    <t>1400G020</t>
  </si>
  <si>
    <t>Subsidios postulados que entran en proceso de validaciÃ³n, cruce y calificaciÃ³n</t>
  </si>
  <si>
    <t>Por medio del proceso se determinan los hogares calificados para ser beneficiarios de asignaciÃ³n de subsidio.</t>
  </si>
  <si>
    <t>1400G021</t>
  </si>
  <si>
    <t>Municipios con reporte de viviendas destruidas en REUNIDOS verificados</t>
  </si>
  <si>
    <t>Sumaroria de municipios con reporte de viviendas destruidas en REUNIDOS verificados</t>
  </si>
  <si>
    <t>NÃºmero de municipios con reporte de viviendas destruidas en REUNIDOS que han sido verificados</t>
  </si>
  <si>
    <t>EDGARD ALFONSO POLANCO AGUILAR</t>
  </si>
  <si>
    <t>1400G022</t>
  </si>
  <si>
    <t>Personas con reporte de vivienda destruida en REUNIDOS verificadas</t>
  </si>
  <si>
    <t>Sumaroria de personas con reporte de vivienda destruida en REUNIDOS verificadas</t>
  </si>
  <si>
    <t>NÃºmero de personas con reporte de vivienda destruida en REUNIDOS que han sido verificadas</t>
  </si>
  <si>
    <t>1400G023</t>
  </si>
  <si>
    <t>Viviendas contratadas</t>
  </si>
  <si>
    <t>Sumaroria de viviendas contratadas</t>
  </si>
  <si>
    <t>NÃºmero de viviendas que han sido contratadas para compra o construcciÃ³n</t>
  </si>
  <si>
    <t>1400G024</t>
  </si>
  <si>
    <t>DepuraciÃ³n de registros de predios</t>
  </si>
  <si>
    <t>Sumatoria de nÃºmero de predios depurados</t>
  </si>
  <si>
    <t>NÃºmero de predios depurados de las diferentes bases de datos que contienen los registros de predios susceptibles para iniciar los trÃ¡mites de saneamiento e identificaciÃ³n de los predios nuevos (Hallazgos). (Meta calculada 26647 registros de predios)</t>
  </si>
  <si>
    <t>Alejandro Quintero Romero</t>
  </si>
  <si>
    <t>1300G111</t>
  </si>
  <si>
    <t>Cupos en FormaciÃ³n TecnolÃ³gica Ofrecidos proyecto 100 mil oportunidades para los JÃ³venes</t>
  </si>
  <si>
    <t>Cupos en formaciÃ³n tecnolÃ³gica en un periodo t0 + Cupos en formaciÃ³n tecnolÃ³gica en un periodo t1</t>
  </si>
  <si>
    <t>Este indicador corresponde al total de cupos en formaciÃ³n tecnolÃ³gica pertenecientes al proyecto â€œ100 mil oportunidades para los JÃ³venesâ€</t>
  </si>
  <si>
    <t>1300G112</t>
  </si>
  <si>
    <t>Cupos de formaciÃ³n - Programa desplazados por la Violencia</t>
  </si>
  <si>
    <t>Cupos de formaciÃ³n ofrecidos en un periodo t0 + Cupos de formaciÃ³n ofrecidos en un periodo t1</t>
  </si>
  <si>
    <t>1400G0017</t>
  </si>
  <si>
    <t>LicitaciÃ³n para la creaciÃ³n de la UGR</t>
  </si>
  <si>
    <t>una</t>
  </si>
  <si>
    <t>Determina las competencias y alcance en la promociÃ³n de la oferta y demanda de vivienda para la poblaciÃ³n desplazada</t>
  </si>
  <si>
    <t>Maria ZORAIDA Rivera</t>
  </si>
  <si>
    <t>1400G0018</t>
  </si>
  <si>
    <t>Proceso de validaciÃ³n, cruce y califiaciÃ³n de la informaciÃ³n de los hogares postulados.</t>
  </si>
  <si>
    <t>un</t>
  </si>
  <si>
    <t>Por medio del proceso se determinan los hogares calificados para ser asignados.</t>
  </si>
  <si>
    <t>1400G0019</t>
  </si>
  <si>
    <t>LicitaciÃ³n para la conformaciÃ³n de las Unidades de GestiÃ³n Regional (UGR)</t>
  </si>
  <si>
    <t>Por medio de la licitaciÃ³n se definirÃ¡ las competencias y alcance de las UGR en la promociÃ³n de la oferta y demanda de vivienda para poblaciÃ³n desplazada.</t>
  </si>
  <si>
    <t>1300P152</t>
  </si>
  <si>
    <t>Aprendices en formaciÃ³n tÃ©cnica laboral y otros</t>
  </si>
  <si>
    <t>Sumatoria de aprendices en formaciÃ³nÂ  laboral en un periodo</t>
  </si>
  <si>
    <t>Este indicador corresponde al total deÂ  los aprendices que se encuentran en laÂ  formaciÃ³n de tÃ©cnico laboral, auxiliares, ocupaciÃ³n y operario ofrecidos</t>
  </si>
  <si>
    <t>1400G0020</t>
  </si>
  <si>
    <t>Cronograma de asignaciÃ³n de subisdios para la poblaciÃ³n desplazada publicado</t>
  </si>
  <si>
    <t>Este cronograma determina la fecha de proceso de cruces, validaciÃ³n y calificaciÃ³n asi como la fecha de asignaciÃ³n de los subisdios para poblaciÃ³n desplazada.</t>
  </si>
  <si>
    <t>1500G032</t>
  </si>
  <si>
    <t>Giros Efectuados A AcciÃ³n Social</t>
  </si>
  <si>
    <t>1500G065</t>
  </si>
  <si>
    <t>NÃºmero de sedes regionales construidas y dotadas</t>
  </si>
  <si>
    <t>NÃºmero de Sedes regionales construidas y dotadas</t>
  </si>
  <si>
    <t>Medir la efectividad en la construcciÃ³n y dotaciÃ³n de sedes regionales, requeridas en el territorio nacional.</t>
  </si>
  <si>
    <t>1500G053</t>
  </si>
  <si>
    <t>Agentes educativos vinculados a procesos de formaciÃ³n en el modelo de atenciÃ³n integral</t>
  </si>
  <si>
    <t>Sumatoria agentes educativos vinculados a procesos de formaciÃ³n en el modelo de atenciÃ³n integral.</t>
  </si>
  <si>
    <t>Agentes educativos de atenciÃ³n integral incluyen madres comunitarias y otros agentes de apoyo.</t>
  </si>
  <si>
    <t>CESAR AUGUSTO RUIZ PANIAGUA</t>
  </si>
  <si>
    <t>1500G058</t>
  </si>
  <si>
    <t>Dpartamentos con asistencia tÃ©cnica del ICBF en la formulaciÃ³n, ejecucuion y seguimiento de polÃ­ticas diferenciales en favor de niÃ±os, niÃ±as y adolescentes</t>
  </si>
  <si>
    <t>NÃºmero de Departamentos con asistencia tÃ©cnica del SNBF en la formulaciÃ³n, ejecuciÃ³n y seguimiento de la gestiÃ³n de polÃ­ticas pÃºblicas diferenciales en favor de niÃ±os, niÃ±as y adolescentes</t>
  </si>
  <si>
    <t>Fortalecer a travÃ©s de la asistencia tÃ©cnica y la formaciÃ³n, a las Gobernaciones para la formulaciÃ³n, ejecuciÃ³n y seguimiento de la gestiÃ³n de las polÃ­ticas pÃºblicas, programas, planes y estrategias que apunten a la protecciÃ³n integral de nna</t>
  </si>
  <si>
    <t>JULIO CESAR GRANADAS OLARTE</t>
  </si>
  <si>
    <t>1500G059</t>
  </si>
  <si>
    <t>Municipios con asistencia tÃ©cnica del ICBF en la formulaciÃ³n, ejecucion y seguimiento de polÃ­ticas diferenciales en favor de niÃ±os, niÃ±as y adolescentes</t>
  </si>
  <si>
    <t>NÃºmero de municipios con fortalecimiento tÃ©cnico del SNBF en la formulaciÃ³n, ejecuciÃ³n y seguimiento de la gestiÃ³n de polÃ­ticas pÃºblicas diferenciales en favor de niÃ±os, niÃ±as y adolescentes</t>
  </si>
  <si>
    <t>Fortalecer a travÃ©s de la asistencia tÃ©cnica y la formaciÃ³n, a las alcaldÃ­as para la formulaciÃ³n, ejecuciÃ³n y seguimiento de la gestiÃ³n de las polÃ­ticas pÃºblicas, programas, planes y estrategias que apunten a la protecciÃ³n integral de nna</t>
  </si>
  <si>
    <t>1500G060</t>
  </si>
  <si>
    <t>Numero de niÃ±os y niÃ±as transitados a esquemas de atenciÃ³n integral</t>
  </si>
  <si>
    <t>Sumatoria del numero de niÃ±os y niÃ±as transitados a esquemas de atenciÃ³n integral.</t>
  </si>
  <si>
    <t>El Indicador da cuenta de la gestion realizada por el ICBF para la cualificaciÃ³n de la atenciÃ³n de los niÃ±os y niÃ±as; por medio de la transformaciÃ³n de unidades de modalidades tradicionales a esquemas de atenciÃ³n integral.</t>
  </si>
  <si>
    <t>GERMÃN ALBERTO QUIROGA GONZALEZ</t>
  </si>
  <si>
    <t>1500G061</t>
  </si>
  <si>
    <t>Numero de Madres Comunitarias transitadas a esquemas de atenciÃ³n integral</t>
  </si>
  <si>
    <t>Sumatoria del numero de madres comunitarias transitadas a esquemas de atenciÃ³n integral.</t>
  </si>
  <si>
    <t>El Indicador da cuenta de la gestion realizada para la cualificaciÃ³n de los Agentes Educativos encargados de la atenciÃ³n de los niÃ±os y niÃ±as; por medio de la transformaciÃ³n de unidades de modalidades tradicionales a esquemas de atenciÃ³n integral.</t>
  </si>
  <si>
    <t>1500G071</t>
  </si>
  <si>
    <t>NOTAS PERIODÃSTICAS PUBLICADAS EN MEDIOS NACIONALES Y REGIONALES ACERCA DE LA GESTIÃ“N DEL INSTITUTO</t>
  </si>
  <si>
    <t>NUMERO DE IMPACTOS MEDIATICOS/ NUMERO DE PIEZAS PERIODISTICAS EMITIDAS DESDE EL INSTITUTO</t>
  </si>
  <si>
    <t>MEDIR LA DIFUSIÃ“N DE LA GESTIÃ“N Y MENSAJES CLAVES PARA EL INSTITUTO A PARTIR DE LAS PIEZAS PERIODÃSTICAS EMITIDAS DESDE LA OFICINA ASESORA DE COMUNICACIONES</t>
  </si>
  <si>
    <t>ISABEL CRISTINA QUIROGA GOMEZ</t>
  </si>
  <si>
    <t>1700-Turismo</t>
  </si>
  <si>
    <t>1700G003</t>
  </si>
  <si>
    <t>Efectivos De Policia Turistica Requeridos</t>
  </si>
  <si>
    <t>Eptrva = Narv * Nepts</t>
  </si>
  <si>
    <t>Eptrva, Nro Efectivos Policia Turistica Requeridos Para Vigilar Los Atractivos (sitios) Turistica En Un Per N; Narv, Nro Atractivos Turisticos Que Requieren Vigilancia; Nepts, Nro Efectivos Policia Turistica Que Se Requiere Para El Cuidado</t>
  </si>
  <si>
    <t>1700G008</t>
  </si>
  <si>
    <t>Participacion En Reuniones Tecnicas</t>
  </si>
  <si>
    <t>Varprt = Prtf - Prti</t>
  </si>
  <si>
    <t>Varprt, Participacion En Reuniones Tecnicas En Un Per To - T1; Prtf, Nro Reuniones Tecnicas En Las Que Se Participo Final; Prti, Nro Reuniones Tecnicas En Las Que Se Participo Inicial.</t>
  </si>
  <si>
    <t>1700G011</t>
  </si>
  <si>
    <t>Quejas Y Reclamos Contra Prestadores De Servicios Turisticos Antes De La Certificacion.</t>
  </si>
  <si>
    <t>Varnqpac = Nqpacf - Nqpaci</t>
  </si>
  <si>
    <t>Varnqpac, Nro Quejas Presentadas Contra Prestadores Servicios Turisticos Antes La Certificacion Los Mismos En Un Per To - T1; Nqpacf, Nro Quejas Contra Prestadores Servicios Turisticos Presentadas Final; Nqpaci, Nro Quejas Contra Pre</t>
  </si>
  <si>
    <t>1900-Artesanias</t>
  </si>
  <si>
    <t>1900G002</t>
  </si>
  <si>
    <t>Solicitudes de registros de propiedad industrial radicados</t>
  </si>
  <si>
    <t>1700G014</t>
  </si>
  <si>
    <t>DiseÂ¤os De Infraestructura TurÂ¡stica Elaborados</t>
  </si>
  <si>
    <t>1400G026</t>
  </si>
  <si>
    <t>Subsidios habilitados para la promociÃ³n de acceso a la Vivienda de InterÃ©s Social</t>
  </si>
  <si>
    <t>Numero de Subsidios habilitados para la promociÃ³n de acceso a la VIS</t>
  </si>
  <si>
    <t>Los subsidios habilitados corresponden a personas habilitadas que pueden ser potenciales beneficiarios del Subsidio, con el cual se puede determinar el universo de la demanda que se presenta al programa y que pueden ser objeto de asignaciÃ³n del subsidio</t>
  </si>
  <si>
    <t>JACKELINNE DIAZ MARTINEZ</t>
  </si>
  <si>
    <t>1500G037</t>
  </si>
  <si>
    <t>Cupos asignados para lactantes y prescolares</t>
  </si>
  <si>
    <t>1500G038</t>
  </si>
  <si>
    <t>Cupos asignados para niÃ±os(as) en jardines sociales</t>
  </si>
  <si>
    <t>1500G039</t>
  </si>
  <si>
    <t>Bebetecas conformadas</t>
  </si>
  <si>
    <t>1500G042</t>
  </si>
  <si>
    <t>Raciones alimenticias preparadas contratadas</t>
  </si>
  <si>
    <t>1500G043</t>
  </si>
  <si>
    <t>Raciones alimenticias para preparar contratadas</t>
  </si>
  <si>
    <t>1500G035</t>
  </si>
  <si>
    <t>Convenios con organismos de salud para atenciÃ³n a niÃ±os menores de 6 aÃ±os con problemas de desnutriciÃ³n severa o moderada.</t>
  </si>
  <si>
    <t>1500G047</t>
  </si>
  <si>
    <t>Ejes del sistema de gestion certificados</t>
  </si>
  <si>
    <t>Sumatoria de ejes del sistema de gestion Certificados</t>
  </si>
  <si>
    <t>Muestra el nÃºmero de ejes del Sistema de GestiÃ³n Certificados</t>
  </si>
  <si>
    <t>1500G048</t>
  </si>
  <si>
    <t>Municipios con los Consejos Municipales de PolÃ­tica Social monitoreados</t>
  </si>
  <si>
    <t>Sumatoria de municipios con los Consejos Municipales de PolÃ­tica Social monitoreados.</t>
  </si>
  <si>
    <t>Mide la eficiencia de monitoreo a los Consejos Municipales de PolÃ­tica Social</t>
  </si>
  <si>
    <t>NICOLÃS FERNANDO APARICIO ALVARADO</t>
  </si>
  <si>
    <t>1500G049</t>
  </si>
  <si>
    <t>Departamentos con los Consejos Departamentales de PolÃ­tica Social monitoreados</t>
  </si>
  <si>
    <t>Sumatoria de departamentos con los Consejos Departamentales de PolÃ­tica Social monitoreados.</t>
  </si>
  <si>
    <t>Mide la eficiencia de monitoreo a los Consejos Departamentos de PolÃ­tica Social</t>
  </si>
  <si>
    <t>1500G008</t>
  </si>
  <si>
    <t>Minutos Emitidos En Radio Y TelevisiÃ³n</t>
  </si>
  <si>
    <t>Mertv</t>
  </si>
  <si>
    <t>Mertv = NÃºmero De Minutos Emitidos Para Radio Y TelevisiÃ³n Con Ã‰nfasis En El Sector Solidario, Como Parte De Una Estrategia Masiva De ComunicaciÃ³n.</t>
  </si>
  <si>
    <t>1500G009</t>
  </si>
  <si>
    <t>Convenios De CofinanciaciÂ¢n Suscritos Con Entidades Territoriales Para La ConstituciÂ¢n De Centros Transitorios.</t>
  </si>
  <si>
    <t>1500G010</t>
  </si>
  <si>
    <t>Convenios Interinstitucionales Suscritos Para El Funcionamiento De Los Centros De Servicios Judiciales.</t>
  </si>
  <si>
    <t>1500G011</t>
  </si>
  <si>
    <t>Centros Zonales Construidos O Remodelados</t>
  </si>
  <si>
    <t>1500G012</t>
  </si>
  <si>
    <t>Convenios Tramitados Y Firmados Con Los Agentes Del Sistema Nacional De Bienestar Familiar Para La FinanciaciÃ³n Y CofinanciaciÃ³n Del Servicio PÃºblico De Bienestar Familiar</t>
  </si>
  <si>
    <t>1500G013</t>
  </si>
  <si>
    <t>Dias Atendidos Con Desayunos Infantiles.</t>
  </si>
  <si>
    <t>1500G014</t>
  </si>
  <si>
    <t>Jornadas Y/o Eventos De FormaciÃ³n Y DivulgaciÃ³n De Programas Y De La Ley De La Infancia Y La Adolescencia Realizados</t>
  </si>
  <si>
    <t>1500G021</t>
  </si>
  <si>
    <t>Herramientas PedagÃ³gicas Para Organizaciones Solidarias DiseÃ±adas O Actualizadas</t>
  </si>
  <si>
    <t>1500G022</t>
  </si>
  <si>
    <t>Contenidos De Los Eventos De SupervisiÃ³n Preventiva A Organizaciones De EconomÃ­a Solidaria Definidos</t>
  </si>
  <si>
    <t>1500G023</t>
  </si>
  <si>
    <t>Actividades Para La ElaboraciÃ³n E ImplementaciÃ³n Del Manual De SupervisiÃ³n</t>
  </si>
  <si>
    <t>1500G024</t>
  </si>
  <si>
    <t>Programas De TemÃ¡ticas Solidarias DiseÃ±ados O Actualizados</t>
  </si>
  <si>
    <t>1500G026</t>
  </si>
  <si>
    <t>Bodegas De Almacenamiento Con Condiciones De Salubridad Adecuadas</t>
  </si>
  <si>
    <t>1500G027</t>
  </si>
  <si>
    <t>Visitas De FiscalizaciÃ³n De Recaudo Efectivo Realizadas</t>
  </si>
  <si>
    <t>1500G028</t>
  </si>
  <si>
    <t>Sedes Institucionales Con Instalaciones ElÃ©ctricas Adecuadas.</t>
  </si>
  <si>
    <t>1500G029</t>
  </si>
  <si>
    <t>Registros De Beneficiarios Actualizados</t>
  </si>
  <si>
    <t>Equipos adquiridos</t>
  </si>
  <si>
    <t>A= E1- E0</t>
  </si>
  <si>
    <t>MIDE EL NUEMRO DE EQUIPOS ADQUIRIDOS EN UN PERIOD T1 â€“ T0 donde EA VARIACIONEN EL NUEMRO DE NUMERO ADQUIRIDOS E1 NUMERO DE EQUIPOS ADQUIRIDOS FINAL E0 NUMERO DE EQUIPOS ADQUIRIDOS INICIAL</t>
  </si>
  <si>
    <t>NESTOR ALEJANDRO VALENCIA SOLARTE</t>
  </si>
  <si>
    <t>EA= E1-E0</t>
  </si>
  <si>
    <t>EA=E1E0</t>
  </si>
  <si>
    <t>Mide el nÃºmero de equipos adquiridos en un periodo t1 â€“ t0 donde es variaciÃ³n el nÃºmero de numero adquiridos e1 nÃºmero de equipos adquiridos final e0 nÃºmero de equipos adquiridos inicial</t>
  </si>
  <si>
    <t>BUSCA MIEDIR EL NUEMRO DE ELEMTOS ADQUERIDOS VERSUS LO PROGRAMADOS</t>
  </si>
  <si>
    <t>Programas socio-ambientales desarrollados</t>
  </si>
  <si>
    <t>corresponde a cada uno de los programas desarrollados para el cumplimiento de las actividades en el marco de la estrategia social y ambiental de la entidad.</t>
  </si>
  <si>
    <t>Patricia LondoÃ±o Rivera</t>
  </si>
  <si>
    <t>Consultorias contratadas</t>
  </si>
  <si>
    <t>NÃºmero de consultorÃ­as contratadas para realizar investigaciones.</t>
  </si>
  <si>
    <t>CONSUELO RIVERA PINEDA</t>
  </si>
  <si>
    <t>NÃºmero de consultorÃ­as contratadas.</t>
  </si>
  <si>
    <t>Consultorias contratadas para realizar investigaciones.</t>
  </si>
  <si>
    <t>Concertaciones Estatales</t>
  </si>
  <si>
    <t>Ces= Oet1-oet0</t>
  </si>
  <si>
    <t>Ces Mide La IntegraciÃ n Entre La Entidad Ejecutora Y Las Entidades PÃ©blicas Del Estado Oe = Otras Entidades Que Trabajaron Y Trabajan Directamente Con El Proyecto T1 =periodo Final, T0= Periodo Inicial</t>
  </si>
  <si>
    <t>GUIDO ALBERTO VIVAS NARVAEZ</t>
  </si>
  <si>
    <t>Escenarios Culturales en Funcionamiento</t>
  </si>
  <si>
    <t>Numero de escenarios culturales en funcionamiento</t>
  </si>
  <si>
    <t>Corresponde a espacios culturales, donde se realizan presentaciÃ³n y ensayos de actividades artÃ­sticas y culturales</t>
  </si>
  <si>
    <t>Enzo Rafael Ariza Ayala</t>
  </si>
  <si>
    <t>Informe sobre la implementaciÃ³n de la campaÃ±a.</t>
  </si>
  <si>
    <t>Informe sobre la implementaciÃ³n de la campaÃ±a de educaciÃ³n y difusiÃ³n sobre el mecanismo de protecciÃ³n al cesante.</t>
  </si>
  <si>
    <t>Angel Ricardo PeÃ±a Zorro</t>
  </si>
  <si>
    <t>ArtÃ­culos aprobados susceptibles de publicaciÃ³n</t>
  </si>
  <si>
    <t>El indicador mide la gestiÃ³n de publicaciÃ³n de artÃ­culos en la revista del INMLCF, de acuerdo a exigibilidad de contar con artÃ­culos de una alta calidad cientÃ­fica en el medio de publicaciÃ³n.</t>
  </si>
  <si>
    <t>SEBASTIAN DAVID PEÃ‘A MERCHAN</t>
  </si>
  <si>
    <t>NÃºmero de intestigaciones ralizadas</t>
  </si>
  <si>
    <t>Visitas de seguimiento y control a tÃ­tulos mineros realizadas</t>
  </si>
  <si>
    <t>LUZ ELENA MOJICA GAMBOA</t>
  </si>
  <si>
    <t>Departamentos fortalecidos en temas de AICMA</t>
  </si>
  <si>
    <t>Suma de departamentos fortalecidos en temas de AICMA (lineas estrategicas y transversales)</t>
  </si>
  <si>
    <t>DANIEL AVILA CAMACHO</t>
  </si>
  <si>
    <t>PatrÃ³n de medida adquirido</t>
  </si>
  <si>
    <t>NÃºmero de patrones de medida adquiridos / NÃºmero de patrones de medida programados</t>
  </si>
  <si>
    <t>RealizaciÃ³n de la definiciÃ³n de una magnitud dada, con un valor determinado y una incertidumbre de medida asociada, tomada como referencia (Vocabulario Internacional de MetrologÃ­a, numeral 5.1)</t>
  </si>
  <si>
    <t>Acuerdos de gestiÃ³n celebrados para intervenciÃ³n en ZRC.</t>
  </si>
  <si>
    <t>Sumatoria de acuerdos de gestiÃ³n celebrados para intervenciÃ³n en ZRC.</t>
  </si>
  <si>
    <t>Presenta la gestiÃ³n desde el punto de vista misional en ZRC</t>
  </si>
  <si>
    <t>Nuevos predios ingresados al inventario del FNA</t>
  </si>
  <si>
    <t>Suma de nuevos predios ingresados al inventario del FNA</t>
  </si>
  <si>
    <t>Presenta gestiÃ³n misional desde el punto de vista de la actualizaciÃ³n del inventario de predios del FNA.</t>
  </si>
  <si>
    <t>NÃºmero de macroprocesos implementados en las regiones registrales</t>
  </si>
  <si>
    <t>NÃºmero de macroprocesos SIIF implementados en las regiones registrales/NÃºmero de macroprocesos SIIF en las regiones registrales</t>
  </si>
  <si>
    <t>Descentralizacion de los Macrorpocesos de SIIF en las 5 regiones registrales de la SNR</t>
  </si>
  <si>
    <t>PAOLA PATRICIA LEON CORREA</t>
  </si>
  <si>
    <t>Macroprocesos SIIF en las regiones registrales</t>
  </si>
  <si>
    <t>No. Macroprocesos SIIF implementados en las regiones registrales / No. Macroprocesos SIIF en las regiones registrales</t>
  </si>
  <si>
    <t>Macroprocesos de SIIF en las Regiones Registrales</t>
  </si>
  <si>
    <t>No. de Macroprocesos de SIIF en las Regiones Registrales / No. de Macroprocesos de SIIF en las Regiones Registrales Implementadas</t>
  </si>
  <si>
    <t>Macroproceos administrados por las regiones registrales</t>
  </si>
  <si>
    <t>Numero de entidades compartiendo informaciÃ³n con el Sistema Nacional de InformaciÃ³n para la GestiÃ³n del Riesgo de Desastres</t>
  </si>
  <si>
    <t>Mide el numero de entidades que acuerda integrar la informaciÃ³n en gestiÃ³n del riesgo de desastres con el SNIGRD</t>
  </si>
  <si>
    <t>GERARDO JARAMILLO MONTENEGRO</t>
  </si>
  <si>
    <t>NÃºmero de personas atendidas en los distintos canales</t>
  </si>
  <si>
    <t>NÃºmero de personas atendidas en los distintos canales de los que Disponde la Red Nacional de ProtecciÃ³n al Consumidor</t>
  </si>
  <si>
    <t>Jennifer Mariet Otero Villa</t>
  </si>
  <si>
    <t>Herramienta de software de gestiÃ³n de espectro adquirida e instalada</t>
  </si>
  <si>
    <t>sumatoria del numero de herramientas de software de gestiÃ³n de espectro adquirida e instalada</t>
  </si>
  <si>
    <t>Herramienta de gestiÃ³n de simulaciÃ³n en linea que permita una elecciÃ³n mÃ¡s precisa de las frecuencias que solicitan, permitiendo una depuraciÃ³n de la informaciÃ³n desde la fuente de la misma y una presentaciÃ³n tÃ©cnicamente consistente de la solicitud.</t>
  </si>
  <si>
    <t>proyectos comunitarios implementados</t>
  </si>
  <si>
    <t>NÃºmero de proyectos comunitarios implementados</t>
  </si>
  <si>
    <t>Mide el total de proyectos de impacto comunitario que fueron formulados entre los hogares vinculados al programa y sus comunidades receptoras, financiados con los incentivos econÃ³micos del programa e implementados</t>
  </si>
  <si>
    <t>Jorge Mario Bueno Ruge</t>
  </si>
  <si>
    <t>Proyectos de infraestructura penitenciaria y carcelaria formulados</t>
  </si>
  <si>
    <t>NÂ° Proyectos formulados</t>
  </si>
  <si>
    <t>Mide la gestiÃ³n realizada en la formulaciÃ³n de los proyectos que culmina con la elaboraciÃ³n de los estudios previos para realizar la contrataciÃ³n de los proyectos de infraestructura en los establecimientos de reclusion</t>
  </si>
  <si>
    <t>FABIO ANDRES CAÃ‘ON ANAYA</t>
  </si>
  <si>
    <t>Autorizaciones Sanitarias y de inocuidad expedidas</t>
  </si>
  <si>
    <t>Suma directa de autorizaciones sanitarias y de inocuidad expedidas en el periodo de un aÃ±o</t>
  </si>
  <si>
    <t>La autorizaciÃ³n sanitaria y de inocuidad habilita a persona natural o jurÃ­dica propietario, poseedor y/o tenedor de un predio para ejercer actividades de producciÃ³n primaria, bajo condiciones sanitarias y de inocuidad establecidas</t>
  </si>
  <si>
    <t>SecretarÃ­as de EducaciÃ³n de entidades territoriales que participan en las estrategias del Uso de Nuevas TecnologÃ­as â€“ OIE.</t>
  </si>
  <si>
    <t>NÂ° de SecretarÃ­as Participantes en estrategias de uso de nuevas tecnologÃ­as / Total de Secretarias</t>
  </si>
  <si>
    <t>Da cuenta de las Secretairas de EducaciÃ³n qeu participan en las estrategias del uso de nuevas tecnologÃ­as - OIE</t>
  </si>
  <si>
    <t>Rodrigo Puentes Gonzalez</t>
  </si>
  <si>
    <t>Conceptos tÃ©cnicos de seguimiento a licencias ambientales</t>
  </si>
  <si>
    <t>NÃºmero de conceptos tÃ©cnicos de los seguimientos realizados.</t>
  </si>
  <si>
    <t>Corresponde a los conceptos tÃ©cnicos que se emiten como resultado del seguimiento realizado a los proyectos licenciados vigentes.</t>
  </si>
  <si>
    <t>LINA MARIA RODRIGUEZ MAYORGA</t>
  </si>
  <si>
    <t>Transferencia de conocimiento en Sistema de GestiÃ³n Integral en Obra a terceros.</t>
  </si>
  <si>
    <t>#proyect. con operadores y/o contratistas capacitados</t>
  </si>
  <si>
    <t>Mostrar la GestiÃ³n del Ã¡rea en capacitaciÃ³n de operadores y/o contratistas en elaboraciÃ³n e implementaciÃ³n en planes de GestiÃ³n Integral en Obra.</t>
  </si>
  <si>
    <t>NÃºmero de programas analizados y actualizados</t>
  </si>
  <si>
    <t>El indicador mide el nÃºmero de programas en Competencias Ciudadanas analizados y actualizados que son Cultura de la Legalidad, EnseÃ±anza para la ComprensiÃ³n para la construcciÃ³n de ciudadanÃ­a y Juegos de Paz</t>
  </si>
  <si>
    <t>MONICA LOPEZ</t>
  </si>
  <si>
    <t>Proceso de movilizaciÃ³n y desmovilizaciÃ³n de equipos implementado</t>
  </si>
  <si>
    <t>NÃºmero sectores que aportan a la definiciÃ³n de la estrategia de fortalecimiento para el SNGRD</t>
  </si>
  <si>
    <t>Suma de sectores aportan a la definiciÃ³n de la estrategia de fortalecimiento para el SNGRD</t>
  </si>
  <si>
    <t>Este indicador mide el nÃºmero de sectores que aportan a la estrategia. Estos deben ser mÃ­nimo los mismos 20 con los cuales se concertÃ³ el componente programÃ¡tico del PNGRD</t>
  </si>
  <si>
    <t>Carmen Lorena Chavez Gutierrez</t>
  </si>
  <si>
    <t>Empresas con Planes de Mejora en ImplementaciÃ³n</t>
  </si>
  <si>
    <t>NÃºmero de Empresas con Planes de Mejora en ImplementaciÃ³n</t>
  </si>
  <si>
    <t>Establece la gestiÃ³n de la entidad, con respecto a los compromisos establecidos con las EETT para la puesta en marcha de los CR, con el fin de garantizar un adecuado proceso de atenciÃ³n, asistencia y reparaciÃ³n a las vÃ­ctimas.</t>
  </si>
  <si>
    <t>Informes de seguimiento realizados</t>
  </si>
  <si>
    <t>NÃºmero de informes de seguimiento realizados</t>
  </si>
  <si>
    <t>Permite medir el seguimiento que se realiza a los diferentes procesos.</t>
  </si>
  <si>
    <t>Yeruti Syndamanoy Olarte NiÃ±o</t>
  </si>
  <si>
    <t>Efectividad en la realizaciÃ³n de intervenciones en materia de prevenciÃ³n e inmediatez.</t>
  </si>
  <si>
    <t>NÃ¹mero de intervenciones en materia de prevenciÃ³n e inmediatez realizadas en una vigencia 1/ nÃºmero de intervenciones definidas en materia de prevenciÃ³n e inmediatez en una vigencia1</t>
  </si>
  <si>
    <t>Este objetivo tiene como objetivo establcer el grado de avance en la realizaciÃ³n de las intervenciones definidas en materia de prevenciÃ³n e inmediatez en una vigencia</t>
  </si>
  <si>
    <t>ELMER AUGUSTO PATIÃ‘O VARGAS</t>
  </si>
  <si>
    <t>NÃºmero de informes de auditorÃ­a a entidades vigiladas analizados</t>
  </si>
  <si>
    <t>Sumatoria de los informes de auditorÃ­a a entidades vigiladas analizados</t>
  </si>
  <si>
    <t>Permite medir el nÃºmero de informes de auditorÃ­a a entidades vigiladas que han sido analizados y utilizados como fuente para generar mÃ¡s acciones de inspecciÃ³n, vigilancia y control.</t>
  </si>
  <si>
    <t>VÃ­ctor Gabriel Grosso GÃ³mez</t>
  </si>
  <si>
    <t>Sistemas de informaciÃ³n y servicios de intercambio de informaciÃ³n Implementados</t>
  </si>
  <si>
    <t>Cuenta los servicios de interoperabilidad desarrollados para el intercambio de informaciÃ³n en la entidad a nivel local y sectorial</t>
  </si>
  <si>
    <t>Predios saneados entregados para formalizaciÃ³n</t>
  </si>
  <si>
    <t>NÃºmero de predios recuperados (con decisiÃ³n de fondo)</t>
  </si>
  <si>
    <t>Corresponde al nÃºmero de predios recuperados (con decisiÃ³n de fondo), para la posterior adjudicaciÃ³n a poblaciÃ³n vÃ­ctima y a campesinos sujetos de reforma agraria.</t>
  </si>
  <si>
    <t>JHENIFER MARÃA SINDEI MOJICA FLÃ“REZ</t>
  </si>
  <si>
    <t>Banco dendroenergetico establecido</t>
  </si>
  <si>
    <t>Sumatoria de banco dendroenergeticos establecidos</t>
  </si>
  <si>
    <t>Manlio Javier Vargas RiaÃ±o</t>
  </si>
  <si>
    <t>CONVENIOS DE FINANCIACIÃ“N CON CIERRE ANTE LA UNIÃ“N EUROPEA</t>
  </si>
  <si>
    <t>NUMERO DE CONVENIOS DE FINANCIACIÃ“N CERRADOS</t>
  </si>
  <si>
    <t>Convenio Suscrito para el Programa de ReconversiÃ³n Socio Laboral</t>
  </si>
  <si>
    <t>Convenio Sucrito</t>
  </si>
  <si>
    <t>El Programa de ReconversiÃ³n Socio Laboral se lleva a cabo por medio de la suscripciÃ³n de un convenio.</t>
  </si>
  <si>
    <t>Manuel Orlando Barros Orozco</t>
  </si>
  <si>
    <t>Informes de seguimiento a la politica pÃºblica</t>
  </si>
  <si>
    <t>NÃºmero de informes realizados/NÃºmero de informes proyectados</t>
  </si>
  <si>
    <t>Juan Carlos Villamizar</t>
  </si>
  <si>
    <t>Controles de SGSI Implementados</t>
  </si>
  <si>
    <t>El proposito de indicador es mostrar la gestiÃ³n de implementaciÃ³n del Sistema de GestiÃ³n de Seguridad de Informatica a trÃ¡ves del seguimiento a la implementaciÃ³n de los controles que requiere el SGSI</t>
  </si>
  <si>
    <t>Erick Ottovianny Perez Gaitan</t>
  </si>
  <si>
    <t>Bibliotecas PÃºblicas adscritas a la RNBP beneficiadas con los procesos de fortalecimiemto a nivel nacional.</t>
  </si>
  <si>
    <t>Maria Consuelo GaitÃ¡n GaitÃ¡n</t>
  </si>
  <si>
    <t>Sumatoria de informes realizados durante la vigencia / NÃºmero de documentos planeados en la vigencia</t>
  </si>
  <si>
    <t>Se trata de informes relacionados con el seguimiento a la politica de atenciÃ³n y reparaciÃ³n a vÃ­ctimas: hay informes de ley, respuestas a la corte constitucional, auditorÃ­as y actuaciones especiales, entre los principales</t>
  </si>
  <si>
    <t>Informes de seguimeinto realizados</t>
  </si>
  <si>
    <t>NÃºmero de informes realizados / NÃºmero de informes planeados</t>
  </si>
  <si>
    <t>Es un indicador que revela el seguimeinto realizado a la ley 1448 de 2011</t>
  </si>
  <si>
    <t>Obras Contratadas Para Adecuacion De La Infraestructura Fisica</t>
  </si>
  <si>
    <t>cantidad de obra realizada/cantidad de obra programada</t>
  </si>
  <si>
    <t>obras de adecuaciones integrales realizadas</t>
  </si>
  <si>
    <t>Carlos Manuel Socha Rangel</t>
  </si>
  <si>
    <t>Reuniones de grupos de expertos de CertificaciÃ³n Forense</t>
  </si>
  <si>
    <t>Reuniones de grupos de expertos de CertificaciÃ³n Forense realizadas / Reuniones de grupos de expertos de CertificaciÃ³n Forense proyectadas * 100</t>
  </si>
  <si>
    <t>Este indicador de gestiÃ³n muestra el porcentaje de reuniones de los grupos de expertos de CertificaciÃ³n Forenses realizadas durante la vigencia</t>
  </si>
  <si>
    <t>ROSA YOLANDA PUENTES PULIDO</t>
  </si>
  <si>
    <t>Documentos soporte elaborados</t>
  </si>
  <si>
    <t>Numero de documentos solicitados/sobre numero de documentos entregados</t>
  </si>
  <si>
    <t>soporte del indicador</t>
  </si>
  <si>
    <t>lenin fernando riaÃ±o alarcon</t>
  </si>
  <si>
    <t>Acuerdos de comercializaciÃ³n suscritos</t>
  </si>
  <si>
    <t>NÃºmero de Acuerdos Suscritos</t>
  </si>
  <si>
    <t>Acuerdos de comercializaciÃ³n suscritos que se logren establecer para el mejoramiento de la competitividad de la mediana industria minera.</t>
  </si>
  <si>
    <t>Pedro Enrique Perico Carvajal</t>
  </si>
  <si>
    <t>Infraestructura en mantenimiento para la administraciÃ³n de las Ã¡reas protegidas en el SPNN</t>
  </si>
  <si>
    <t>Sumatoria del NÂ° de infraestructuras en mantenimiento</t>
  </si>
  <si>
    <t>Insfraestructuras intervenidas en las Ã¡reas del SPNN</t>
  </si>
  <si>
    <t>Jenny Adriana Rodriguez Franco</t>
  </si>
  <si>
    <t>SecretarÃ¬as de educaciÃ²n de las entidades territoriales certificadas, acompaÃ±adas en la formulaciÃ²n de planes de acciÃ²n de educaciÃ²n en emergencias</t>
  </si>
  <si>
    <t>NÃ¹mero de planes formulados para las secretarÃ¬as de EducaciÃ²n</t>
  </si>
  <si>
    <t>Da cuenta del nÃ¹mero de planes de educaciÃ²n en emergencias formulados y en proceso de implementaciÃ²n.</t>
  </si>
  <si>
    <t>ANDREA LORENA BERACASA VILLARRAGA</t>
  </si>
  <si>
    <t>Cobertura de vehiculos</t>
  </si>
  <si>
    <t>nÃºmero</t>
  </si>
  <si>
    <t>Sedes dotadas con vehÃ­culos para mejoramiento de cobertura</t>
  </si>
  <si>
    <t>DIANA MARÃA MOYA MATEUS</t>
  </si>
  <si>
    <t>Software cadena de trÃ¡mites adquirido</t>
  </si>
  <si>
    <t>Sftware que meneje los tramites</t>
  </si>
  <si>
    <t>Carlos Arturo Castellanos SuÃ¡rez</t>
  </si>
  <si>
    <t>Puntos crÃ­ticos contratados</t>
  </si>
  <si>
    <t>conteo</t>
  </si>
  <si>
    <t>Puntos crÃ­ticos contratados por el Fondo AdaptaciÃ³n</t>
  </si>
  <si>
    <t>Intervenciones de acueducto con criterios de gestiÃ³n y mitigaciÃ³n del riesgo contratadas</t>
  </si>
  <si>
    <t>Conteo</t>
  </si>
  <si>
    <t>NÃºmero de intervenciones en el sector acueducto y saneamiento bÃ¡sico contratadas que tengan en cuenta criterios de gestiÃ³n y mitigaciÃ³n del riesgo</t>
  </si>
  <si>
    <t>Intervenciones en el sector educaciÃ³n con criterios de gestiÃ³n y mitigaciÃ³n del riesgo contratadas</t>
  </si>
  <si>
    <t>Intervenciones contratadas para el sector educaciÃ³n que tengan presentes criterios de gestiÃ³n y mitigaciÃ³n del riesgo</t>
  </si>
  <si>
    <t>NÃºmero de predios depurados</t>
  </si>
  <si>
    <t>Sumatoria de predios depurados</t>
  </si>
  <si>
    <t>Comprende todas las actividades de depuraciÃ³n de las diferentes bases de datos que contienen los registros de predios susceptibles para iniciar los trÃ¡mites de saneamiento.</t>
  </si>
  <si>
    <t>DiagnÃ³sticos tenencia de tierra generados</t>
  </si>
  <si>
    <t>NÃºmero de diagnÃ³sticos de tenencia de la tierra generados</t>
  </si>
  <si>
    <t>Corresponde a los diagnÃ³sticos generados a partir de los estudios de tenencia de la tierra</t>
  </si>
  <si>
    <t>Audiencias pÃºblicas de constituciÃ³n de ZRC celebradas</t>
  </si>
  <si>
    <t>NÃºmero de audiencias pÃºblicas de constituciÃ³n de ZRC celebradas</t>
  </si>
  <si>
    <t>Corresponde a las audiencias pÃºblicas necesarias en el proceso de constituciÃ³n de Zonas de Reserva Campesina</t>
  </si>
  <si>
    <t>Convenios celebrados para ejecuciÃ³n de proyectos de inversiÃ³n en ZRC</t>
  </si>
  <si>
    <t>NÃºmero de convenios celebrados para ejecuciÃ³n de proyectos de inversiÃ³n en ZRC</t>
  </si>
  <si>
    <t>Corresponde al nÃºmero de convenios o contratos celebrados para apoyar procesos en ZRC</t>
  </si>
  <si>
    <t>Corresponde al nÃºmero de convenios o contratos celebrados para apoyar ZRC a travÃ©s de la ejecuciÃ³n de proyectos de inversiÃ³n</t>
  </si>
  <si>
    <t>HectÃ¡reas adjudicadas FNA</t>
  </si>
  <si>
    <t>NÃºmero de hectÃ¡reas adjudicadas FNA</t>
  </si>
  <si>
    <t>Corresponde al nÃºmero de hectÃ¡reas adjudicadas en el proceso de legalizaciÃ³n, depuraciÃ³n y adjudicaciÃ³n de predios del Fondo Nacional Agrario</t>
  </si>
  <si>
    <t>Contratos o convenios celebrados para apoyar el proceso de reformulaciÃ³n de las UAF</t>
  </si>
  <si>
    <t>NÃºmero de contratos o convenios celebrados para apoyar el proceso de reformulaciÃ³n de las UAF</t>
  </si>
  <si>
    <t>Corresponde a los contratos convenios que se celebren destinados a apoyar el proceso de reformulaciÃ³n de las Unidades AgrÃ­colas Familiares</t>
  </si>
  <si>
    <t>Modelo construido para la caracterizaciÃ³n tÃ©cnica, catastral y jurÃ­dica de los predios provenientes de la DirecciÃ³n Nacional de Estupefacientes para estudio y transferencia definitiva</t>
  </si>
  <si>
    <t>NÃºmero de modelos construidos para la caracterizaciÃ³n tÃ©cnica, catastral y jurÃ­dica de los predios provenientes de la DirecciÃ³n Nacional de Estupefacientes para estudio y transferencia definitiva</t>
  </si>
  <si>
    <t>Corresponde a la construcciÃ³n de un modelo de caracterizaciÃ³n tÃ©cnica, catastral y jurÃ­dica de los predios provenientes de la DirecciÃ³n Nacional de Estupefacientes para estudio y transferencia definitiva</t>
  </si>
  <si>
    <t>Documento propuesta de actualizaciÃ³n a la metodologÃ­a de seguimiento a la ejecuciÃ³n de metas del proyecto</t>
  </si>
  <si>
    <t>NÃºmero de documentos elaborados de actualizaciÃ³n a la metodologÃ­a de seguimiento a la ejecuciÃ³n de metas del proyecto</t>
  </si>
  <si>
    <t>Corresponde al documento propuesta de actualizaciÃ³n a la metodologÃ­a de seguimiento a la ejecuciÃ³n de metas del proyecto de inversiÃ³n</t>
  </si>
  <si>
    <t>Proceso de capacitaciÃ³n fortalecido</t>
  </si>
  <si>
    <t>PCF=PC1-PCSUBINDICE 0</t>
  </si>
  <si>
    <t>Considera acciones secuenciales que se relacionan con la tarea de capacitaciÃ³n descrito en forma amplia como proceso y cuyo objetivo busca en cada uno de ellos el fortalecimiento</t>
  </si>
  <si>
    <t>RUBEN Dario CHAVES BRAVO</t>
  </si>
  <si>
    <t>eventos de integraciÃ³n comunitaria</t>
  </si>
  <si>
    <t>sumatoria de eventos de integraciÃ³n comunitaria</t>
  </si>
  <si>
    <t>este indicador se registra con el de visibilizar la gestiÃ³n del programa en cuanto al cierre de la intervenciÃ³n en la poblaciÃ³n objetivo a travÃ©s de eventos de integraciÃ³n</t>
  </si>
  <si>
    <t>CESAR AUGUSTO RAMIREZ CASTAÃ‘O</t>
  </si>
  <si>
    <t>Informes de seguimiento al cumplimiento de las Ã³rdenes administrativas y judiciales, en aplicaciÃ³n de la Ley 1448 de 2011</t>
  </si>
  <si>
    <t>NÃºmero de informes de seguimiento elaborados, en cumplimiento de las Ã³rdenes administrativas y judiciales, en aplicaciÃ³n de la Ley 1448 de 2011</t>
  </si>
  <si>
    <t>Corresponde al seguimiento mensual realizado a las respuestas y actuaciones dadas por la entidad a las Ã³rdenes judiciales, en cumplimiento de la Ley 1448 de 2011</t>
  </si>
  <si>
    <t>Informe mensual de actos de cumplimiento de las Ã³rdenes administrativas y judiciales</t>
  </si>
  <si>
    <t>NÃºmero de informes mensuales de actos de cumplimiento de Ã³rdenes administrativas y judiciales</t>
  </si>
  <si>
    <t>Corresponde a informes mensuales de seguimiento a actos de cumplimiento de Ã³rdenes administrativas y judiciales, en virtud de la Ley 1448 de 2011</t>
  </si>
  <si>
    <t>Participacion en eventos, Talleres, capacitaciones, asesorÃ­as, asistencia tÃ©cnica</t>
  </si>
  <si>
    <t>Sumatoria de eventos, talleres, capacitaciones, asesorÃ­as participados</t>
  </si>
  <si>
    <t>Mide el nÃºmero de participaciÃ³n en eventos, asesorÃ­as y capacitaciones .</t>
  </si>
  <si>
    <t>NÂ° de proyectos energÃ©ticos estructurados.</t>
  </si>
  <si>
    <t>GERMAN WILLIAM NEIRA TORRES</t>
  </si>
  <si>
    <t>Seguimiento a los compromisos de las entidades de la ComisiÃ³n Intersectorial en el tablero de control</t>
  </si>
  <si>
    <t>Numero de seguimiento a los compromisos</t>
  </si>
  <si>
    <t>Corresponde al seguimiento que en el marco de las reuniones de la ComisiÃ³n intersectorial realiza la SecretarÃ­a TÃ©cnica a los compromisos de las entidades miembros de la ComisiÃ³n</t>
  </si>
  <si>
    <t>Maria Cristina Trujillo de muÃ±oz</t>
  </si>
  <si>
    <t>Informes entregados</t>
  </si>
  <si>
    <t>numero de informes entregados</t>
  </si>
  <si>
    <t>Luis Mauricio Vesga CarreÃ±o</t>
  </si>
  <si>
    <t>Cantidad de equipos a adquirir</t>
  </si>
  <si>
    <t>cantidad de equipos programados adquirir - candidad de equipos programados pendientes por adquirir</t>
  </si>
  <si>
    <t>consecuccion de equipos para aumentar la calidad de la instruccion militar y reducir riesgos</t>
  </si>
  <si>
    <t>NICACIO DE JESÃšS MARTINEZ ESPINEL</t>
  </si>
  <si>
    <t>Cantidad de infraestructura construida o adecuada</t>
  </si>
  <si>
    <t>cantidad de infraestructura proyectada a construir - cantidad de infraestructura pendiente por construir</t>
  </si>
  <si>
    <t>adecuar o construir infraestructura para el bienestar, entrenamiento, capacitacion y gestion del conocimiento en el campo militar</t>
  </si>
  <si>
    <t>Cantidad de alianzas a realizar</t>
  </si>
  <si>
    <t>numero de alianzas proyectadas a realizar - numero de alianzas pendientes por realizar</t>
  </si>
  <si>
    <t>relalizar alianzas de cooperacion academica con las mejores universidad del pais para beneficiar a los miembros de la fuerza</t>
  </si>
  <si>
    <t>Cantidad de capacitaciones adquiridas</t>
  </si>
  <si>
    <t>numero de capacitaciones proyectadas a realizar - mumero de capacitaciones pendientes por realizar</t>
  </si>
  <si>
    <t>mejorar la calidad de los procesos y procedimientos que realizan el personal de oficiales, suboficiales, soldados y civiles con que cuenta la fuerza por medio de capacitaciones.</t>
  </si>
  <si>
    <t>NÃºmero de rutas de protecciÃ³n activadas para las personas en riesgo de desplazamiento o vÃ­ctimas de desplazamiento forzado amenazadas</t>
  </si>
  <si>
    <t>NÃºmero de rutas de protecciÃ³n activadas</t>
  </si>
  <si>
    <t>para las personas en riesgo de desplazamiento o vÃ­ctimas de desplazamiento forzado amenazadas</t>
  </si>
  <si>
    <t>Entidades de la Rama Ejecutiva que implementaron la Ley 1712 de 2014</t>
  </si>
  <si>
    <t>NÃºmero de Entidades que implementaron la Ley 1712 de 2014 (NÃºmero de entidades Priorizadas / NÃºmero de Entidades acompaÃ±adas)</t>
  </si>
  <si>
    <t>Este indicador busca medir el nÃºmero de entidades de la rama ejecutiva que estÃ¡n siendo acompaÃ±adas por la SecretarÃ­a de Transparencia en la implementaciÃ³n de la Ley 1712 de 2014</t>
  </si>
  <si>
    <t>camilo alberto enciso vanegas</t>
  </si>
  <si>
    <t>DiagnÃ³sticos Participativos Realizados</t>
  </si>
  <si>
    <t>FERNANDO BURBANO VALDEZ</t>
  </si>
  <si>
    <t>Giovanni Alberto Rocha Mahecha</t>
  </si>
  <si>
    <t>NÃºmero de Personas Socializadas</t>
  </si>
  <si>
    <t>Corresponde al nÃºmero de personas que participan en los procesos de socializaciÃ³n que desarrolla la Red Nacional de ProtecciÃ³n al Consumidor a nivel nacional</t>
  </si>
  <si>
    <t>NÃºmero de pesonas atendidas por la RNPC</t>
  </si>
  <si>
    <t>Corresponde al nÃºmero de personas que realicÃ©n tramites ante la RNPC a nivel nacional</t>
  </si>
  <si>
    <t>NÃºmero de informes semestrales de gestiÃ³n</t>
  </si>
  <si>
    <t>NÃºmero de informes de gtesiÃ³n de gerencia presentados</t>
  </si>
  <si>
    <t>Alvaro Enrique Villarreal Cifuentes</t>
  </si>
  <si>
    <t>Proyectos de innovaciÃ³n y desarrollo tecnolÃ³gico con gestiÃ³n interventorÃ­a</t>
  </si>
  <si>
    <t>PIDTCI = PIDTCIt0 + PIDTCIt1 =Proyectos de innovaciÃ³n (I) desarrollo (D) tecnolÃ³gico (T) con interventorÃ­a (INT) = # de Proyec. I y DT con INT en periodo de tiempo t0 + # de Proyec. I y DT con INT t1</t>
  </si>
  <si>
    <t>EMILIO ELIECER NAVIA ZUÃ‘IGA</t>
  </si>
  <si>
    <t>Funcionarios cualificados en temas de atenciÃ³n diferencial y enfoque de gÃ©nero</t>
  </si>
  <si>
    <t>NÃºmero de Funcionarios cualificados en temas de atenciÃ³n diferencial y enfoque de gÃ©nero</t>
  </si>
  <si>
    <t>Se medirÃ¡ la cantidad de funcionarios que tienen la competencia para atender la poblaciÃ³n vÃ­ctima en el Instituto, con un enfoque de gÃ©nero.</t>
  </si>
  <si>
    <t>Procesos o Procedimientos incorporados en el Sistema de GestiÃ³n de Seguridad de la InformaciÃ³n</t>
  </si>
  <si>
    <t>Procesos o Procedimientos incorporados en el SGSI/procesos o procedimientos priorizados en el SGSI</t>
  </si>
  <si>
    <t>Identifica el numero de procesos o procedimientos que se incorporan en el SGSI</t>
  </si>
  <si>
    <t>Joaquin mauricio Galarza Vejarano</t>
  </si>
  <si>
    <t>9900G093</t>
  </si>
  <si>
    <t>Agentes educativos, institucionales y comunitarios de Programas del ICBF formados en derechos sexuales y reproductivos y prevenciÃ³n del embarazo en la adolescencia</t>
  </si>
  <si>
    <t>Sumatoria de los agentes educativos e institucionales de Programas del ICBF formados en derechos sexuales y reproductivos y prevenciÃ³n del embarazo adolescente en el periodo de mediciÃ³n</t>
  </si>
  <si>
    <t>Mide el nÃºmero de agentes del ICBF formados en derechos sexuales y reproductivos, de acuerdo con lo establecido en el Conpes 147 de 2012</t>
  </si>
  <si>
    <t>9900G110</t>
  </si>
  <si>
    <t>Ejercicios de promociÃ³n de la participaciÃ³n significativa de niÃ±os, niÃ±as y adolescentes</t>
  </si>
  <si>
    <t>NÃºmero de Ejercicios de promociÃ³n de la participaciÃ³n significativa de niÃ±os, niÃ±as y adolescentes</t>
  </si>
  <si>
    <t>Este indicador pretende medir el numero de ejercicios de promocion que incentiven la participacion de los niÃ±os, niÃ±as y adolescentes.</t>
  </si>
  <si>
    <t>ember estefenn rodriguez</t>
  </si>
  <si>
    <t>9900G113</t>
  </si>
  <si>
    <t>Comites de Obra realizados</t>
  </si>
  <si>
    <t>Sumatoria de los Comites de Obra Realizados durante la vigencia</t>
  </si>
  <si>
    <t>Numero de Comites de Obra que se realizan en desarrollo de las obras para la Sede Operacional</t>
  </si>
  <si>
    <t>Jesus Espitia Galeano</t>
  </si>
  <si>
    <t>9900G114</t>
  </si>
  <si>
    <t>Entidades acompaÃ±adas con la implementaciÃ³n del nuevo instrumento de evaluaciÃ³n del desempeÃ±o laboral</t>
  </si>
  <si>
    <t>Sumatoria de las entidades acompaÃ±adas con la implementaciÃ³n del nuevo instrumento de evaluaciÃ³n del desempeÃ±o laboral durante la vigencia.</t>
  </si>
  <si>
    <t>El indicador mide la gestiÃ³n adelantada por la CNSC para que el nuevo instrumento de EDL sea implementado en las entidades, con el fin de garantizar el cumplimiento del principio de mÃ©rito en el ingreso y permanencia de los empleos pÃºblicos de carrera.</t>
  </si>
  <si>
    <t>Yuly Emperatriz SÃ¡nchez Cancelado</t>
  </si>
  <si>
    <t>Departamentos con la estrategia de prevenciÃ³n de embarazo en la adolescencia</t>
  </si>
  <si>
    <t>Numero de departamentos con la implementacion de la estrategia de Prevencio de Embarazo en Adolescentes</t>
  </si>
  <si>
    <t>Municipios con la implementaciÃ³n de la estrategia de prevenciÃ³n de embarazo en la adolescencia</t>
  </si>
  <si>
    <t>Numero de municipios con la implementacion de la estrategia de Prevencio de Embarazo en Adolescentes</t>
  </si>
  <si>
    <t>NÃºmero de ejercicios de promociÃ³n de la participaciÃ³n significativa de niÃ±os, niÃ±as y adolescentes en polÃ­ticas, programas, proyectos y estrategias desarrollados en los territorios.</t>
  </si>
  <si>
    <t>NÃºmero de mesas de participaciÃ³n de niÃ±os niÃ±as y adolescentes creadas en los municipios y ejercicos de participacion social realizadas en el marco del programa Generaciones con Bienestar</t>
  </si>
  <si>
    <t>9900G013</t>
  </si>
  <si>
    <t>Licitaciones abiertas adjudicadas</t>
  </si>
  <si>
    <t>Laa</t>
  </si>
  <si>
    <t>Donde Laa = No. De Licitaciones Abiertas Adjudicadas Para El Cumplimiento Del Objeto Del Proyecto..</t>
  </si>
  <si>
    <t>9900G014</t>
  </si>
  <si>
    <t>Licitaciones Abiertas Declaradas Desiertas</t>
  </si>
  <si>
    <t>Lad</t>
  </si>
  <si>
    <t>Donde Laa = No. De Licitaciones Abiertas Declaradas Desiertas En Cumplimiento Del Objeto Del Proyecto..</t>
  </si>
  <si>
    <t>9900G015</t>
  </si>
  <si>
    <t>Obras Contratadas Para Mantenimiento De La Infraestructura FÂ¡sica</t>
  </si>
  <si>
    <t>Ocm</t>
  </si>
  <si>
    <t>Donde Ocm = NÂ£mero De Obras Contratadas Para La ConservaciÂ¢n De La Infraestructura FÂ¡sica De La Entidad.</t>
  </si>
  <si>
    <t>9900G016</t>
  </si>
  <si>
    <t>Obras Contratadas Para AdecuaciÃ³n De La Infraestructura FÃ­sica</t>
  </si>
  <si>
    <t>Ocr</t>
  </si>
  <si>
    <t>Donde Ocr = NÃºmero De Obras Contratadas Para La RemodelaciÃ³n De La Infraestructura FÃ­sica Propia De La Entidad. Incluye Obras De AmpliaciÃ³n, AdecuaciÃ³n, ReconstrucciÃ³n Y Mejoramiento</t>
  </si>
  <si>
    <t>9900G001</t>
  </si>
  <si>
    <t>Obras De Mantenimiento De La Infraestructura FÃ­sica Realizadas</t>
  </si>
  <si>
    <t>Omr</t>
  </si>
  <si>
    <t>Donde Omr = NÃºmero De Obras De Mantenimientos Realizadas Para La ConservaciÃ³n De La Infraestructura FÃ­sica Propia De La Entidad.</t>
  </si>
  <si>
    <t>9900G089</t>
  </si>
  <si>
    <t>Manifestaciones de compromiso de las entidades beneficiarias de los estudios y productos</t>
  </si>
  <si>
    <t>NÃºmero de manifestaciones de compromiso recibidas</t>
  </si>
  <si>
    <t>El Proyecto contrata estudios cuyos beneficiarios finales son entidades del Gobierno y entidades subnacionales, las cuales se comprometen a dar apoyo durante la consultoria y a apropiarse de los resultados de la misma.</t>
  </si>
  <si>
    <t>NANCY TIRADO CARDONA</t>
  </si>
  <si>
    <t>9900G090</t>
  </si>
  <si>
    <t>Centros de documentaciÃ³n de DDHH funcionando</t>
  </si>
  <si>
    <t>Sumatoria del nÃºmero de centros de documentaciÃ³n de DDHH funcionando</t>
  </si>
  <si>
    <t>Corresponde al nÃºmero de centros de documentaciÃ³n de DDHH a nivel regional que se encuentran funcionando al servicio de la ciudadanÃ­a</t>
  </si>
  <si>
    <t>Alfonso Cajiao Cabrera</t>
  </si>
  <si>
    <t>9900G096</t>
  </si>
  <si>
    <t>Licencias de Software adquiridas</t>
  </si>
  <si>
    <t>SUMATORIA LICENCIAS ADQUIRIDAS</t>
  </si>
  <si>
    <t>Numero de licencias adquiridas</t>
  </si>
  <si>
    <t>9900G097</t>
  </si>
  <si>
    <t>Equipos de comunicaciones red activa adquiridos</t>
  </si>
  <si>
    <t>Sumatoria de elementos de red activa</t>
  </si>
  <si>
    <t>Elementos de red activa para la red de datos</t>
  </si>
  <si>
    <t>9900G098</t>
  </si>
  <si>
    <t>CENTROS DE EDUCACIÃ“N SUPERIOR QUE PARTICIPAN EN ACTIVIDADES DE PROFUNDIZACIÃ“N DE CONOCIMIENTO SOBRE DDHH Y DIH</t>
  </si>
  <si>
    <t>NUMERO DE CENTROS DE EDUCACIÃ“N SUPERIOR QUE PARTICIPAN EN ACTIVIDADES DE PROFUNDIZACIÃ“N DE CONOCIMIENTO SOBRE DDHH Y DIH.</t>
  </si>
  <si>
    <t>SE RELACIONA CON EL NÃšMERO DE CENTROS DE EDUCACIÃ“N SUPERIOR QUE PARTICIPAN EN ACTIVIDADES DE PROFUNDIZACIÃ“N DE CONOCIMIENTOS CONOCIDA COMO EL CONCURSO HUNIVERSITARIO DE DDHH Y DIH</t>
  </si>
  <si>
    <t>9900G099</t>
  </si>
  <si>
    <t>Estudiantes universitarios que participan en procesos de profundizaciÃ³n de conocimientos en DDHH y DIH</t>
  </si>
  <si>
    <t>NÃºmero de estudiantes universitarios que participan en procesos de profundizaciÃ³n de conocimientos en DDHH y DIH</t>
  </si>
  <si>
    <t>ParticipaciÃ³n de estudiantes en el concurso universitario sobre derechos humanos y Derecho Internacional Humanitario</t>
  </si>
  <si>
    <t>9900G100</t>
  </si>
  <si>
    <t>Estudios contratados</t>
  </si>
  <si>
    <t>SUMATORIA NÃºmero de estudios contratados</t>
  </si>
  <si>
    <t>Se refiere a los estudios contratados por la Entidad en una vigencia determinada</t>
  </si>
  <si>
    <t>CLAUDIA PATRICIA SANTAMARIA PEÃ‘A</t>
  </si>
  <si>
    <t>9900G101</t>
  </si>
  <si>
    <t>Alianzas desarrolladas</t>
  </si>
  <si>
    <t>Sumatoria de Alianzas desarrolladas</t>
  </si>
  <si>
    <t>Alianzas obtenidas de acuerdo a la gestiÃ³n realizada.</t>
  </si>
  <si>
    <t>9900G102</t>
  </si>
  <si>
    <t>Convenios nuevos o en implementaciÃ³n</t>
  </si>
  <si>
    <t>Sumatoria de convenios generados o en implementaciÃ³n</t>
  </si>
  <si>
    <t>Desarrollo de convenio nuevos con otras entidades pÃºblicas o privadas al igual que actividades desarrolladas para implementaciÃ³n de convenios existentes.</t>
  </si>
  <si>
    <t>9900G018</t>
  </si>
  <si>
    <t>Plan De ComunicaciÃ³n Organizacional Ejecutado</t>
  </si>
  <si>
    <t>Pce</t>
  </si>
  <si>
    <t>Pce = NÃºmero De Planes De Comunicaciones Ejectuados Para El Fortalecimiento De Medios De ComunicaciÃ³n Interna Y Externa De La Entidad.</t>
  </si>
  <si>
    <t>9900G019</t>
  </si>
  <si>
    <t>Convenios Interadministrativos Suscritos</t>
  </si>
  <si>
    <t>Cis</t>
  </si>
  <si>
    <t>Csi = NÃºmero De Convenios Interadminstrativos Suscritos</t>
  </si>
  <si>
    <t>9900G020</t>
  </si>
  <si>
    <t>Talleres O Actividades De CapacitaciÃ³n Realizados</t>
  </si>
  <si>
    <t>9900G021</t>
  </si>
  <si>
    <t>Folios De Documentos De Archivo Digitalizados Y/o Microfilmados</t>
  </si>
  <si>
    <t>9900G022</t>
  </si>
  <si>
    <t>Talleres De CapacitaciÃ³n Realizados</t>
  </si>
  <si>
    <t>9900G023</t>
  </si>
  <si>
    <t>Contratos De Obra FÃ­sica Celebrados</t>
  </si>
  <si>
    <t>9900G024</t>
  </si>
  <si>
    <t>Convocatorias Realizadas</t>
  </si>
  <si>
    <t>9900G025</t>
  </si>
  <si>
    <t>Proyectos Cofinanciados</t>
  </si>
  <si>
    <t>9900G026</t>
  </si>
  <si>
    <t>Convocatorias Abiertas</t>
  </si>
  <si>
    <t>9900G027</t>
  </si>
  <si>
    <t>Convocatorias Adjudicadas</t>
  </si>
  <si>
    <t>9900G028</t>
  </si>
  <si>
    <t>Equipos E Insumos Adquiridos</t>
  </si>
  <si>
    <t>9900G029</t>
  </si>
  <si>
    <t>Herramientas De Software Adquiridas</t>
  </si>
  <si>
    <t>9900G030</t>
  </si>
  <si>
    <t>Procesos Contractuales De Mayor CuantÃ­a Abiertos Y Adjudicados</t>
  </si>
  <si>
    <t>9900G031</t>
  </si>
  <si>
    <t>Estudios Sectoriales Elaborados</t>
  </si>
  <si>
    <t>9900G032</t>
  </si>
  <si>
    <t>Actividades De CondiciÃ³n FÃ­sica Realizadas</t>
  </si>
  <si>
    <t>9900G033</t>
  </si>
  <si>
    <t>Planes De Contingencia Implementados</t>
  </si>
  <si>
    <t>9900G035</t>
  </si>
  <si>
    <t>Visitas De EvaluaciÃ³n Y Seguimiento Realizadas</t>
  </si>
  <si>
    <t>9900G036</t>
  </si>
  <si>
    <t>Desarrollos InformÃ¡ticos Adquiridos O Actualizados</t>
  </si>
  <si>
    <t>9900G037</t>
  </si>
  <si>
    <t>Actas Realizadas</t>
  </si>
  <si>
    <t>9900G038</t>
  </si>
  <si>
    <t>Ejemplares De Cartillas Elaborados Y Difundidos</t>
  </si>
  <si>
    <t>9900G039</t>
  </si>
  <si>
    <t>Actos Administrativos E Instructivos Expedidos Dirigidos A Departamentos Y Distritos</t>
  </si>
  <si>
    <t>9900G040</t>
  </si>
  <si>
    <t>Asistencias TÃ©cnicas Realizadas</t>
  </si>
  <si>
    <t>9900G041</t>
  </si>
  <si>
    <t>Estudios TÃ©cnicos Y De Factibilidad Realizados</t>
  </si>
  <si>
    <t>9900G042</t>
  </si>
  <si>
    <t>Actividades De Soporte Realizadas</t>
  </si>
  <si>
    <t>9900G043</t>
  </si>
  <si>
    <t>Liciencias Adquiridas</t>
  </si>
  <si>
    <t>9900G044</t>
  </si>
  <si>
    <t>Procesos Contractuales Adjudicados</t>
  </si>
  <si>
    <t>9900G045</t>
  </si>
  <si>
    <t>Actividades Para RenovaciÃ³n De Certificaciones Realizadas</t>
  </si>
  <si>
    <t>9900G046</t>
  </si>
  <si>
    <t>Paquetes De Software Adquiridos</t>
  </si>
  <si>
    <t>9900G047</t>
  </si>
  <si>
    <t>Visitas De Mantenimiento Realizadas</t>
  </si>
  <si>
    <t>9900G048</t>
  </si>
  <si>
    <t>Sistemas De InformaciÂ¢n DiseÂ¤ados</t>
  </si>
  <si>
    <t>9900G049</t>
  </si>
  <si>
    <t>Auditorias Internas De Calidad Realizadas</t>
  </si>
  <si>
    <t>9900G050</t>
  </si>
  <si>
    <t>Informes De SupervisiÃ³n Realizados</t>
  </si>
  <si>
    <t>9900G051</t>
  </si>
  <si>
    <t>Pruebas Exitosas Del Centro De Datos Alterno</t>
  </si>
  <si>
    <t>9900G053</t>
  </si>
  <si>
    <t>Materiales BibliogrÃ¡Â Ficos Y HemerogrÂ Ficos Adquiridos</t>
  </si>
  <si>
    <t>9900G054</t>
  </si>
  <si>
    <t>Informes De Interventoria Realizados</t>
  </si>
  <si>
    <t>9900G055</t>
  </si>
  <si>
    <t>Visitas Realizadas Para Puesta En ProducciÂ¢n De Los MÃ³dulos De Sistema De InformaciÃ³n</t>
  </si>
  <si>
    <t>9900G056</t>
  </si>
  <si>
    <t>Documentos Depurados</t>
  </si>
  <si>
    <t>9900G057</t>
  </si>
  <si>
    <t>Procesos Misionales Y Apoyo Automatizados</t>
  </si>
  <si>
    <t>9900G058</t>
  </si>
  <si>
    <t>Equipos De Hardware Adquiridos</t>
  </si>
  <si>
    <t>9900G059</t>
  </si>
  <si>
    <t>Convenios Celebrados Con Entidades Educativas</t>
  </si>
  <si>
    <t>9900G060</t>
  </si>
  <si>
    <t>Programas De FormaciÃ³n DiseÃ±ados Y Actualizados</t>
  </si>
  <si>
    <t>9900G061</t>
  </si>
  <si>
    <t>Documentos de evaluaciÃ³n realizados</t>
  </si>
  <si>
    <t>9900G062</t>
  </si>
  <si>
    <t>Actos legislativos asesorados</t>
  </si>
  <si>
    <t>9900G063</t>
  </si>
  <si>
    <t>VehÃ­culos adquiridos</t>
  </si>
  <si>
    <t>9900G064</t>
  </si>
  <si>
    <t>Funcionarios movilizados para capacitaciÃ³n</t>
  </si>
  <si>
    <t>9900G065</t>
  </si>
  <si>
    <t>Obras vigiladas a travÃ©s de interventorÃ­a</t>
  </si>
  <si>
    <t>9900G066</t>
  </si>
  <si>
    <t>Planes de manejo ambiental elaborados</t>
  </si>
  <si>
    <t>9900G067</t>
  </si>
  <si>
    <t>Equipos de Circuito Cerrado de televisiÃ³n adquiridos</t>
  </si>
  <si>
    <t>9900G068</t>
  </si>
  <si>
    <t>9900G069</t>
  </si>
  <si>
    <t>Programas de formaciÃ³n diseÃ±ados y actualizados</t>
  </si>
  <si>
    <t>9900G070</t>
  </si>
  <si>
    <t>Contratos suscritos</t>
  </si>
  <si>
    <t>Sumatoria de contratos suscritos</t>
  </si>
  <si>
    <t>Mide el cumplimiento en la suscripciÃ³n de los contratos necesarios para la ejecuciÃ³n de un proyecto</t>
  </si>
  <si>
    <t>9900G071</t>
  </si>
  <si>
    <t>Documentos de desarrollo informatico aprobados</t>
  </si>
  <si>
    <t>Sumatoria de documentos aprobados</t>
  </si>
  <si>
    <t>Documentos aprobados en las diferentes fases de desarrollo, implementaciÃ³n y puesta en operaciÃ³n de un sistema de informaciÃ³n</t>
  </si>
  <si>
    <t>9900G072</t>
  </si>
  <si>
    <t>DiseÃ±os tÃ©cnicos de obra realizados</t>
  </si>
  <si>
    <t>Sumatoria de diseÃ±os realizados</t>
  </si>
  <si>
    <t>Numero de diseÃ±os elaborados requeridos para la realizaciÃ³n de una obra fÃ­sica</t>
  </si>
  <si>
    <t>9900G073</t>
  </si>
  <si>
    <t>VehÃ­culos Contratados</t>
  </si>
  <si>
    <t>Sumatoria de vehÃ­culos contratados</t>
  </si>
  <si>
    <t>ESTE INDICADOR PERMITE MEDIR EL NUMERO DE VEHÃCULOS CONTRATADOS REQUERIDAS PARA ADELANTAR ACCIONES EN TODO EL TERRITORIO COLOMBIANO</t>
  </si>
  <si>
    <t>FEISAR ARNULFO SANABRIA ARANDA</t>
  </si>
  <si>
    <t>9900G074</t>
  </si>
  <si>
    <t>e</t>
  </si>
  <si>
    <t>son estudios para identificar las tendencias y necesidades del mercado</t>
  </si>
  <si>
    <t>9900G075</t>
  </si>
  <si>
    <t>Proyectos gestionados a travÃ©s de DEI - Desarrollo EconÃ³mico Incluyente</t>
  </si>
  <si>
    <t>=Proyectos gestionados a travÃ©s de DEI periodo n - Proyectos gestionados a travÃ©s de DEI periodo 0</t>
  </si>
  <si>
    <t>Medir el nÃºmero de proyectos gestionados a travÃ©s de DEI - Desarrollo EconÃ³mico Incluyente</t>
  </si>
  <si>
    <t>9900G076</t>
  </si>
  <si>
    <t>Proyectos Gestionados a travÃ©s del componente RecuperaciÃ³n de Activos Improductivos (RAI).</t>
  </si>
  <si>
    <t>=Proyectos Gestionados a travÃ©s del RAI) periodo n - Proyectos Gestionados a travÃ©s del (RAI) periodo 0</t>
  </si>
  <si>
    <t>Medir el nÃºmero de Proyectos Gestionados a travÃ©s del componente RecuperaciÃ³n de Activos Improductivos (RAI).</t>
  </si>
  <si>
    <t>9900G077</t>
  </si>
  <si>
    <t>Proyectos gestionados a travÃ©s de CapitalizaciÃ³n Microempresarial.</t>
  </si>
  <si>
    <t>=Proyectos gestionados a travÃ©s de CapitalizaciÃ³n Microempresarial periodo n - Proyectos gestionados a travÃ©s de CapitalizaciÃ³n Microempresarial periodo 0</t>
  </si>
  <si>
    <t>Medir el nÃºmero de Proyectos gestionados a travÃ©s de CapitalizaciÃ³n Microempresarial.</t>
  </si>
  <si>
    <t>9900G003</t>
  </si>
  <si>
    <t>PrestaciÃ³n De Servicios InformÃ¡ticos Contratados.</t>
  </si>
  <si>
    <t>Psic</t>
  </si>
  <si>
    <t>Donde Psic = NÃºmero De PrestaciÃ³n De Servicios InformÃ¡ticos Contratados. Incluye Contrataciones Para Realizar Mantenimientos, Instalaciones,</t>
  </si>
  <si>
    <t>9900G004</t>
  </si>
  <si>
    <t>Sistemas De InformaciÃ³n Actualizados</t>
  </si>
  <si>
    <t>Sia</t>
  </si>
  <si>
    <t>Sia = NÃºmero De Sistemas De InformaciÃ³n De La Entidad Actualizados.</t>
  </si>
  <si>
    <t>9900G005</t>
  </si>
  <si>
    <t>Programas De CapacitaciÃ³n DiseÃ±ados</t>
  </si>
  <si>
    <t>Pce = NÃºmero De Programas De CapacitaciÃ³n En TemÃ¡ticas Relacionadas Con El Sector DiseÃ±ados.</t>
  </si>
  <si>
    <t>9900G006</t>
  </si>
  <si>
    <t>Programas De Salud Ocupacional Ejecutados</t>
  </si>
  <si>
    <t>Psoe</t>
  </si>
  <si>
    <t>Psoe = NÃºmero De Programas De Bienestar Social Y Salud Ocupacional Ejecutados. Incluye Entre Otros DotaciÃ³n De Equipos Y Elementos De ProtecciÃ³n Personal, Primeros Auxilios, SeÃ±alizaciÃ³n Y DemarcaciÃ³n, Eventos Deportivos Y De RecreaciÃ³n, Entre Otros.</t>
  </si>
  <si>
    <t>9900G009</t>
  </si>
  <si>
    <t>AsesorÃ­as Y ConsultorÃ­as Contratadas</t>
  </si>
  <si>
    <t>Ac</t>
  </si>
  <si>
    <t>Ac = NÃºmero De AsesorÃ­as Y ConsultorÃ­as Contratadas Para El Cumplimiento Del Objetivo Del Proyecto.</t>
  </si>
  <si>
    <t>9900G010</t>
  </si>
  <si>
    <t>TÃ©rminos De Referencia Elaborados Y Publicados</t>
  </si>
  <si>
    <t>Tre</t>
  </si>
  <si>
    <t>Tre = NÃºmero De TÃ©rminos De Referencia Elaborados Para El Cumplimiento Del Objetivo Del Proyecto.</t>
  </si>
  <si>
    <t>9900G011</t>
  </si>
  <si>
    <t>InterventorÃ­as Realizadas</t>
  </si>
  <si>
    <t>Ir</t>
  </si>
  <si>
    <t>9900G079</t>
  </si>
  <si>
    <t>Reuniones de seguimiento realizadas</t>
  </si>
  <si>
    <t>Sumatoria de reuniones realizadas</t>
  </si>
  <si>
    <t>REUNIONES DE SEGUIMIENTO A LA IMPLEMENTACION DE LOS PLANES Y PROYECTOS.</t>
  </si>
  <si>
    <t>OSCAR ALBERTO VERGARA COLLAZOS</t>
  </si>
  <si>
    <t>9900G080</t>
  </si>
  <si>
    <t>InterventorÃ­as contratadas</t>
  </si>
  <si>
    <t>IC = IC1 - IC0</t>
  </si>
  <si>
    <t>IC = Interventorias contratadas IC1 = Interventorias contratadas en el periodo 1 IC0 = Interventorias contratadas en el periodo 0</t>
  </si>
  <si>
    <t>Humberto de JesÃºs Fonnegra TobÃ³n</t>
  </si>
  <si>
    <t>9900G081</t>
  </si>
  <si>
    <t>Estudios y consultorias realizadas</t>
  </si>
  <si>
    <t>E2 = E1 - E0</t>
  </si>
  <si>
    <t>E2 = Estudios realizados E1 = Estudios realizados en el periodo 1 E0 = Estudios realizados en el periodo 2</t>
  </si>
  <si>
    <t>Camilo Cortes Mora</t>
  </si>
  <si>
    <t>9900G082</t>
  </si>
  <si>
    <t>INFORMES PRESENTADOS</t>
  </si>
  <si>
    <t>I2 = I1 - I0</t>
  </si>
  <si>
    <t>I2 = Informes presentados I1 = Informes presentados en el periodo 1 I0 = Informes presentados en el periodo 0</t>
  </si>
  <si>
    <t>9900G083</t>
  </si>
  <si>
    <t>Aplicaciones de software desarrolladas</t>
  </si>
  <si>
    <t>Sumatoria de aplicativos desarrollados</t>
  </si>
  <si>
    <t>Cantidad de aplicaciones de software desarrolladas</t>
  </si>
  <si>
    <t>9900G084</t>
  </si>
  <si>
    <t>Escrituras PÃºblicas Firmadas</t>
  </si>
  <si>
    <t>sumatoria de escritura firmadas</t>
  </si>
  <si>
    <t>Ef = NÃºmero de escrituras firmadas para la adquisiciÃ³n de un bien inmueble pÃºblico.</t>
  </si>
  <si>
    <t>9900G085</t>
  </si>
  <si>
    <t>Documentos accesados en base de datos virtual</t>
  </si>
  <si>
    <t>Sumtaoria de documentos digitalizados y accesados en base de datos virtual a lo largo del periodo</t>
  </si>
  <si>
    <t>Digitalizacion de documentos cientificos y academicos para alimentar la base de datos virtual de referencias bibliograficas</t>
  </si>
  <si>
    <t>PEDRO ESTEBAN BARACALDO AYALA</t>
  </si>
  <si>
    <t>9900G086</t>
  </si>
  <si>
    <t>Proyectos de investigacion aplicada formulados</t>
  </si>
  <si>
    <t>Sumatoria de proyectos de investigacion formulados en el periodo</t>
  </si>
  <si>
    <t>Proyectos de investigacion aplicada formulados tanto en alianzas interinstitucuionales asi como de iniciativa de la entidad</t>
  </si>
  <si>
    <t>9900G087</t>
  </si>
  <si>
    <t>Estudios de factibilidad realizados</t>
  </si>
  <si>
    <t>Sumatoria de estudios de factilidad realizados</t>
  </si>
  <si>
    <t>Describe el nÃ¹mero de estudios de factibilidad necesarios para establecer la conveniencia o no de la realizaciÃ³n de un proyecto</t>
  </si>
  <si>
    <t>EDWIN ALBERTO MELO</t>
  </si>
  <si>
    <t>Numero de acciones desarrolladas en Ã¡nalisis de coberturas</t>
  </si>
  <si>
    <t>Se requiere hacer medicion de la gestion referida a los anÃ¡lisi de coberturas de la tierra con el fin de monitorear la dinÃ¡mica ecologica de paisajes y ecosistemas</t>
  </si>
  <si>
    <t>Nery LondoÃ±o Zapata</t>
  </si>
  <si>
    <t>Entidades del orden nacional implementando acciones respecto de la polÃ­tica anti trÃ¡mites y cero papel en la administraciÃ³n pÃºblica</t>
  </si>
  <si>
    <t>Sumatoria del nÃºmero de entidades del orden nacional que adelantan acciones para incorporar dentro de su gestiÃ³n aspectos de polÃ­tica anti trÃ¡mites y cero papel en un periodo mÃ¡s la linea base</t>
  </si>
  <si>
    <t>Cuantificar el nÃºmero de entidades del orden nacional que con el apoyo y acompaÃ±amiento del Programa, adelantan acciones para incorporar dentro de su gestiÃ³n aspectos de polÃ­tica anti trÃ¡mites y cero papel en la administraciÃ³n pÃºblica</t>
  </si>
  <si>
    <t>FRANCISCO ALFONSO CAMARGO SALAS</t>
  </si>
  <si>
    <t>Asambleas Departamentales implementando la soluciÃ³n de Asamblea en lÃ­nea</t>
  </si>
  <si>
    <t>SumatorÃ­a del nÃºmero de Asambleas Departamentales queimplementan la soluciÃ³n tecnolÃ³gica asamblea en lÃ­nea mÃ¡s la linea base</t>
  </si>
  <si>
    <t>Cuantificar el nÃºmero de Asambleas Departamentales que con apoyo del Programa implementan la soluciÃ³n tecnolÃ³gica desarrollada para contar con una asamblea en lÃ­nea</t>
  </si>
  <si>
    <t>Concejos Municipales implementando la soluciÃ³n de Concejo en lÃ­nea</t>
  </si>
  <si>
    <t>Sumantoria del nÃºmero de Concejos Municipales que implementan la soluciÃ³n tecnolÃ³gica concejo en lÃ­nea en un periodo mÃ¡s la linea base</t>
  </si>
  <si>
    <t>Cuantificar el nÃºmero de Concejos Municipales que con apoyo del Programa implementan la soluciÃ³n tecnolÃ³gica desarrollada para contar con un concejo en lÃ­nea</t>
  </si>
  <si>
    <t>Notarias implementando el Portal Ãšnico Notarial</t>
  </si>
  <si>
    <t>Sumatoria del nÃºmero de notarÃ­as que implementan el Portal Ãšnico Notarial Colombiano en un periodo, mÃ¡s la linea base</t>
  </si>
  <si>
    <t>Cuantificar el nÃºmero de notarÃ­as que con el apoyo del Programa implementan el Portal Ãšnico Notarial Colombiano</t>
  </si>
  <si>
    <t>Organizaciones comunitarias constituidas y/o fortalecidas.</t>
  </si>
  <si>
    <t>(NÃºmero de organizaciones Fortalecidas /NÃºmero de organizaciones identificadas)*100</t>
  </si>
  <si>
    <t>Mide el nÃºmero de organizaciones de base, existentes o por constituir, en el Ã¡rea de intervenciÃ³n de un proyecto, las cuales se capacitan y fortalecen con la ejecuciÃ³n del proyecto</t>
  </si>
  <si>
    <t>Predios seleccionados e identificados con planificaciÃ³n.</t>
  </si>
  <si>
    <t>(NÃºmero de predios seleccionados e identificados con planificaciÃ³n establecidos/ NÃºmero de predios de con planificaciÃ³n seleccionados e identificados)*100</t>
  </si>
  <si>
    <t>Este indicador mide el cumplimiento de la planificaciÃ³n en los predios de las familias beneficiarias, teniendo en cuenta los lineamientos establecidos</t>
  </si>
  <si>
    <t>Medidas geometricas de las obras construidas</t>
  </si>
  <si>
    <t>calculo de volumenes</t>
  </si>
  <si>
    <t>Construccion de obras para la mitigacion de riesgos de emergencias de amenazas naturales.</t>
  </si>
  <si>
    <t>Obras hidrÃ¡ulicas construidas</t>
  </si>
  <si>
    <t>NÃºmero de obras hidrÃ¡ulicas construidas</t>
  </si>
  <si>
    <t>Es importante medir el avance en la protecciÃ³n Y manejo Sostenible del Recurso HÃ­drico en el uso de fuentes alternas al uso de agua subterrÃ¡nea.</t>
  </si>
  <si>
    <t>Planes de unificaciÃ³n aprobados por el Ministerio de la ProtecciÃ³n Social.</t>
  </si>
  <si>
    <t>NÃºmero de planes de UnificaciÃ³n concertados y aprobados</t>
  </si>
  <si>
    <t>Determinar el nÃºmero de Planes de UnificaciÃ³n concertados y aprobados entre los Departamentos, Entidades Territoriales y el MPS</t>
  </si>
  <si>
    <t>JAIRO EDISON TIRADO MARTINEZ</t>
  </si>
  <si>
    <t>Municipios con diagnostico POC/ROE</t>
  </si>
  <si>
    <t>Municipios con POC-ROE/ Total de municipios Colombia</t>
  </si>
  <si>
    <t>Municipios con diagnostico POC/ROE Con el resultado de estos diagnÃ³stico se pretende aumentar y priorizar la cobertura de los municipios intervenidos por el PAICMA disminuyendo su vulnerabilidad.</t>
  </si>
  <si>
    <t>Contrato de Compraventa Firmado</t>
  </si>
  <si>
    <t>Cv</t>
  </si>
  <si>
    <t>Cv= NÃºmero de contratos de compraventa elaborados y firmados</t>
  </si>
  <si>
    <t>MINAS CON IRREGULARIDADES</t>
  </si>
  <si>
    <t>NUMERO DE MINAS VISITADAS/NUMERO DE MINAS CON IRREGULARIDADES * 100</t>
  </si>
  <si>
    <t>MINAS CON SUSPENSIONES, CLAUSURADAS, CERRADAS POR MINERIA ILEGAL Y MINAS INACTIVAS COMO PRODUCTO DE LA VISITA DE FISCALIZACION</t>
  </si>
  <si>
    <t>Hugo Alfredo MacÃ­as Florez</t>
  </si>
  <si>
    <t>Conceptos tÃ©cnicos de seguimiento a permisos y trÃ¡mites ambientales otorgados.</t>
  </si>
  <si>
    <t>NÃºmero de conceptos tÃ©cnicos de los seguimientos realizados a los permisos ambientales otorgados.</t>
  </si>
  <si>
    <t>Corresponde a los conceptos tÃ©cnicos que se emiten como resultado del seguimiento realizado a los permisos ambientales otorgados.</t>
  </si>
  <si>
    <t>Personal que realiza acompaÃ±amiento y seguimiento al proyecto Jovenes Rurales a nivel nacional</t>
  </si>
  <si>
    <t>NÃºmero de personas contratadas para realizar seguimiento al proyecto a nivel nacional.</t>
  </si>
  <si>
    <t>MAIRA ALEJANDRA ROMERO LOPEZ</t>
  </si>
  <si>
    <t>Personal que realiza aacompaÃ±amiento y seguimiento al proyecto a nivel nacional-Jovenes Rurales Emprendedores</t>
  </si>
  <si>
    <t>NÃºmero de personas contratadas para realizar acompaÃ±amiento y seguimiento al proyecto a nivel nacional</t>
  </si>
  <si>
    <t>Personas contratadas para gestionar la certificaciÃ³n de competencias laborales a trabajadores y asesorar la implementaciÃ³n de procesos de gestiÃ³n humana basado en competencias laborales</t>
  </si>
  <si>
    <t>NÃºmero de Personas contratadas para gestionar la certificaciÃ³n de competencias laborales a trabajadores y asesorar la implementaciÃ³n de procesos de gestiÃ³n humana basado en competencias laborales</t>
  </si>
  <si>
    <t>Convenios o alianzas internacionales que promueven la transferencia de conocimiento y tecnologias</t>
  </si>
  <si>
    <t>Convenios o alianzas internacionales que promueven la transferencia de conocimiento y tecnologÃ­as.</t>
  </si>
  <si>
    <t>personas contratadas para atenciÃ³n a empresas</t>
  </si>
  <si>
    <t>nÃºmero de personas contratadas para atenciÃ³n a empresas.</t>
  </si>
  <si>
    <t>Organismos de segundo y tercer grado de organizaciones de economÃ­a solidaria conformados</t>
  </si>
  <si>
    <t>Organismos de segundo y tercer grado de organizaciones de economÃ­s solidaria conformados</t>
  </si>
  <si>
    <t>Organismos de segundo y tercer grado de organizaciones de economÃ­s solidaria conformados, de acuerdo al artÃ­culo 30 numeral 8 de la ley 454 de 1989</t>
  </si>
  <si>
    <t>JARRISON Â Â  MARTINEZ COLLAZOS</t>
  </si>
  <si>
    <t>â€¢ NÃºmero de cursos disponibles</t>
  </si>
  <si>
    <t>cuantifica el NÃºmero de cursos disponibles para generar competencias y capacidades para que el empresario tome mejores decisiones en TIC</t>
  </si>
  <si>
    <t>NICOLAS LLANO NARANJO</t>
  </si>
  <si>
    <t>â€¢ Proyectos aprobados</t>
  </si>
  <si>
    <t>cuantifica el numero de proyectos aprobados para promover aplicaciones y contenidos digitales</t>
  </si>
  <si>
    <t>â€¢ NÃºmero de Proyectos presentados</t>
  </si>
  <si>
    <t>Cuantifica el nÃºmero de Proyectos presentados para promover aplicaciones y contenidos digitales</t>
  </si>
  <si>
    <t>Porcentaje de recursos de contrapartida ejecutados en la vigencia</t>
  </si>
  <si>
    <t>Recursos comprometidos de contrapartida / Recursos asignados de contrapartida</t>
  </si>
  <si>
    <t>Establecer el porcentaje de ejecuciÃ³n financiera de la contrapartida</t>
  </si>
  <si>
    <t>RAUL PALOMAR AVILES</t>
  </si>
  <si>
    <t>NÃºmero de Contratos, Convenios o Acuerdos generados por el programa.</t>
  </si>
  <si>
    <t>Contratos, Convenios o Acuerdos generados por el programa/ meta.</t>
  </si>
  <si>
    <t>Son el NÃºmero de Contratos, Convenios o Acuerdos generados por el programa.</t>
  </si>
  <si>
    <t>CLAUDIA INES MEJIA ESCOBAR</t>
  </si>
  <si>
    <t>Convenios de uso de recursos suscritos</t>
  </si>
  <si>
    <t>Numero de convenios suscritos</t>
  </si>
  <si>
    <t>Total de convenios de uso de recursos suscritos entre la NaciÃ³n - MAVDT y el (los) ente (s) territoriale (s)</t>
  </si>
  <si>
    <t>DANIEL MORALES RAMÃREZ</t>
  </si>
  <si>
    <t>Estrategias de informaciÃ³n y comunicaciÃ³n implementadas</t>
  </si>
  <si>
    <t>OLGA PATRICIA ROCHA SANCHEZ</t>
  </si>
  <si>
    <t>Funcionarios Capacitados</t>
  </si>
  <si>
    <t>(NÃºmero de funcionarios capacitados en metodologÃ­as PMI y BSC * 100) / NÃºmero de funcionarios programados para capacitar en metodologÃ­as PMI y BSC</t>
  </si>
  <si>
    <t>Fortalecimiento de las competencias de los funcionarios en metodologias de Planeacion PMI</t>
  </si>
  <si>
    <t>MARIA DEL PILAR CUELLAR SANTOS</t>
  </si>
  <si>
    <t>Familias que cumplen los 22 logros prioritarios de la Red JUNTOS.</t>
  </si>
  <si>
    <t>=Familias que cumplen los 22 logros prioritarios de la Red JUNTOS Periodo n - Familias que cumplen los 22 logros prioritarios de la Red JUNTOS, Periodo 0</t>
  </si>
  <si>
    <t>Medir las Familias que cumplen los 22 logros prioritarios de JUNTOS, de manera especial con ingresos y trabajo y de manera complementaria con los demÃ¡s de forma tal que se monitoree la formaciÃ³n de una cadena de bienestar alrededor del ingreso</t>
  </si>
  <si>
    <t>CAPACITACION A LOS FUNCIONARIOS DE ACUERDO CON LAS NECESIDADES FUNCIONALES Y DE PROCESOS DE LA UGPP</t>
  </si>
  <si>
    <t>FUNCIONARIOS CAPACITADOS/TOTAL DE FUNCIONARIOS</t>
  </si>
  <si>
    <t>REQUERIMIENTO DEL AREA T.HUMANO COMO SEGUIMIENTO</t>
  </si>
  <si>
    <t>SANDRA LILIANA ROJAS SOCHA</t>
  </si>
  <si>
    <t>proyectos de investigaciÃ³n ejecutados</t>
  </si>
  <si>
    <t>NÃºmero de proyectos de investigaciÃ³n ejecutados</t>
  </si>
  <si>
    <t>Daira MuÃ±oz Tandioy</t>
  </si>
  <si>
    <t>PRODUCTOS OFICIALIZADOS</t>
  </si>
  <si>
    <t>Sumatoria de productos oficializados</t>
  </si>
  <si>
    <t>Efectuar la recepciÃ³n, verificaciÃ³n y presentaciÃ³n al ComitÃ© de oficializaciÃ³n de los productos geocientÃ­ficos que ingresen</t>
  </si>
  <si>
    <t>JULIO CESAR ROJO OSPINA</t>
  </si>
  <si>
    <t>Personas capacitadas en conservaciÃ³n y manejo del manglar</t>
  </si>
  <si>
    <t>PCrest = PCrest 1 - PCrest 0</t>
  </si>
  <si>
    <t>DeterminaciÃ³n del cumplimiento de la capacitaciÃ³n que es requerida en el fortalecimiento de procesos de formaciÃ³n ambiental, con un fin especÃ­fico o un enfoque general</t>
  </si>
  <si>
    <t>Entidades del orden territorial realizando la rendiciÃ³n de la cuenta fiscal y la auditorÃ­a en lÃ­nea</t>
  </si>
  <si>
    <t>Sumatoria del nÃºmero de entidades del orden territoriall que adelantan acciones para realizar la rendiciÃ³n de la cuenta fiscal y la auditorÃ­a en lÃ­nea en un periodo mÃ¡s la linea base</t>
  </si>
  <si>
    <t>Cuantificar el nÃºmero de entidades del orden territorial que con el apoyo y acompaÃ±amiento del Programa, adelantan acciones para realizar la rendiciÃ³n de la cuenta fiscal y la auditorÃ­a a travÃ©s de la soluciÃ³n tecnolÃ³gica desarrollada para tal fin.</t>
  </si>
  <si>
    <t>Notarias subsidiadas avanzando en la implementaciÃ³n de las fases de informaciÃ³n e interacciÃ³n</t>
  </si>
  <si>
    <t>Sumatoria del nÃºmero de notarÃ­as subsidiadas que implementan la soluciÃ³n tecnolÃ³gica para ofrecer servicios de informaciÃ³n e interacciÃ³n en lÃ­ne en un periodo, mÃ¡s la linea base</t>
  </si>
  <si>
    <t>Cuantificar el nÃºmero de notarÃ­as subsidiadas que con el apoyo del Programa implementan la soluciÃ³n tecnolÃ³gica desarrollada para ofrecer servicios de informaciÃ³n e interacciÃ³n en lÃ­nea</t>
  </si>
  <si>
    <t>NÃºmero Funcionarios Capacitados en TIC</t>
  </si>
  <si>
    <t>Fc = Fc1 - Fco</t>
  </si>
  <si>
    <t>NÃºmero de Funcionarios Capacitados en TecnologÃ­as de informaciÃ³ y comunicaciones Fc= Funcionarios Capacitados Fc1= Funcionarios Capacitados al final del periodod Fc2= NÃºmero de funcionarios capacitados al inicio del perÃ­odo</t>
  </si>
  <si>
    <t>Vladimir Chamat Villa</t>
  </si>
  <si>
    <t>Entidades del orden nacional realizando la rendiciÃ³n de la cuenta fiscal y la auditorÃ­a en lÃ­nea</t>
  </si>
  <si>
    <t>Sumatoria del nÃºmero de entidades del orden nacional que adelantan acciones para la rendiciÃ³n de la cuenta fiscal y la auditorÃ­a a travÃ©s de una soluciÃ³n tecnolÃ³gica en un periodo mÃ¡s la linea base</t>
  </si>
  <si>
    <t>Cuantificar el nÃºmero de entidades del orden nacional que con el apoyo y acompaÃ±amiento del Programa, adelantan acciones para realizar la rendiciÃ³n de la cuenta fiscal y la auditorÃ­a a travÃ©s de la soluciÃ³n tecnolÃ³gica desarrollada para tal fin</t>
  </si>
  <si>
    <t>Ãndice de cultura organizacional implementado</t>
  </si>
  <si>
    <t>Numero de etapas culminadas del indice de cultura organizacional/ numero de etapas del indice de cultura organizacional</t>
  </si>
  <si>
    <t>Cultura Organizacional</t>
  </si>
  <si>
    <t>personas informadas acerca del Plan estrategico de TI del Estado.</t>
  </si>
  <si>
    <t>bases de datos medios</t>
  </si>
  <si>
    <t>se requiere comunicar las polÃ­ticas pÃºblicas, las buenas prÃ¡cticas, facilitar la participaciÃ³n en la gestiÃ³n de TI y promocionar los servicios TI disponibles</t>
  </si>
  <si>
    <t>ALEJANDRO DELGADO MORENO</t>
  </si>
  <si>
    <t>servidores sensibilizados en estrategias de gestiÃ³n del cambio</t>
  </si>
  <si>
    <t>servidores sensibilizados</t>
  </si>
  <si>
    <t>se pretende movilizar aproximadamente a 1500 servidores de acuerdo a las diferentes estrategias establecidad en gestiÃ³n del cambio</t>
  </si>
  <si>
    <t>DiseÃ±o e implementaciÃ³n de herramientas para un mejor desarrollo de la estrategia de diplomacia cultural: Estudios realizados</t>
  </si>
  <si>
    <t>Numero de Estudios Realizados</t>
  </si>
  <si>
    <t>Estudios y anÃ¡lisis realizados que contribuyan a la consolidaciÃ³n de la diplomacia cultural en el marco de la politica exterior</t>
  </si>
  <si>
    <t>LUIS ARMANDO LÃ“PEZ BENÃTEZ</t>
  </si>
  <si>
    <t>No. de Actividades de FormaciÃ³n a la ciudadanÃ­a</t>
  </si>
  <si>
    <t>Actividades de SensibilizaciÃ³n y CapacitaciÃ³n realizadas con la ciudadanÃ­a con el objeto de fortalecer sus competencias para el ejercicio del Control Ciudadano a la GestiÃ³n PÃºblica</t>
  </si>
  <si>
    <t>JUAN MANUEL MENDEZ MATIZ</t>
  </si>
  <si>
    <t>No. de Actividades de InformaciÃ³n</t>
  </si>
  <si>
    <t>Actividades destinadas a poner en disposiciÃ³n de la ciudadanÃ­a informaciÃ³n Ãºtil sobre las polÃ­ticas pÃºblicas y la gestiÃ³n que realizan los sujetos de control de la ContralorÃ­a general de la RepÃºblica</t>
  </si>
  <si>
    <t>GestiÃ³n: capacitacion y asistencia tecnica</t>
  </si>
  <si>
    <t>"CapacitaciÃ³n y asistencia tecnica en formulacion de proyectos ambientalmente sostenibles"</t>
  </si>
  <si>
    <t>Aunque existe el Indicador de producto, el 0900P198, debido a la nueva instrucciÃ³n se requiere entonces un indicador de gestion para las actividades de este tipo. "CapacitaciÃ³n y asistencia tecnica en formulacion de proyectos ambientalmente sostenibles"</t>
  </si>
  <si>
    <t>JENNY ALEJANDRA MARTINEZ CORTES</t>
  </si>
  <si>
    <t>NÃºmero de MetodologÃ­as Aplicadas</t>
  </si>
  <si>
    <t>Medir el nÃºmero de de MetodologÃ­as Elaboradas en el diseÃ±o, estructuraciÃ³n e implementaciÃ³n del Sistema Integrado de GestiÃ³n. Este indicador con su respectiva actividad se realizarÃ¡ en el aÃ±o 2012.</t>
  </si>
  <si>
    <t>LUIS ORLANDO RODRÃGUEZ GARZÃ“N</t>
  </si>
  <si>
    <t>NÃºmero de acciones realizadas para la atenciÃ³n de quejas, en el componente de calidad del aire.</t>
  </si>
  <si>
    <t>NÃºmero de acciones totales = n1 + n2 + n3+n...</t>
  </si>
  <si>
    <t>Corresponde a la sumatoria de las acciones realizadas con el proyecto para la atenciÃ³n de quejas, en el componente de calidad del aire</t>
  </si>
  <si>
    <t>CONTRATOS Y CONVENIOS</t>
  </si>
  <si>
    <t>(CONTRATOS Y/O CONVENIOS SUSCRITOS ) / (CONTRATOS Y/O CONVENIOS A SUSCRIBIR)</t>
  </si>
  <si>
    <t>Medir la gestion de la suscripciÃ³n de los contratos o convenios requeridos para la formalizaciÃ³n de los proyectos.</t>
  </si>
  <si>
    <t>Hogares desplazados en transiciÃ³n con seguimiento nutricional</t>
  </si>
  <si>
    <t>Corresponde al No de hogares desplazados en transiciÃ³n con seguimiento nutricional</t>
  </si>
  <si>
    <t>PROTOCOLOS FORMULADOS</t>
  </si>
  <si>
    <t>NUMERO DE PROTOCOLOS EJECUTADOS/NUMERO DE PROTOCOLOS PROGRAMADOS X 100</t>
  </si>
  <si>
    <t>OSWALDO GROSSO TORRES</t>
  </si>
  <si>
    <t>METODOLOGIAS DE ANALISIS, REGISTRO Y CARACTERIZACION</t>
  </si>
  <si>
    <t>METODOLOGIAS DE ANALISIS, REGISTRO Y CARACTERIZACION EJECUTADAS/METODOLOGIAS DE ANALISIS, REGISTRO Y CARACTERIZACION PROGRAMADAS X 100</t>
  </si>
  <si>
    <t>METODOLOGIAS DE ANALISIS REGISTRO Y CARACTERIZACION DE LA POBLACION CON DISCAPCIDAD</t>
  </si>
  <si>
    <t>Consultas resueltas sobre temas de administraciÃ³n pÃºblica</t>
  </si>
  <si>
    <t>Consultas resueltas sobre temas de administraciÃ³n pÃºblica/ Consultas recibidas sobre temas de administraciÃ³n pÃºblica</t>
  </si>
  <si>
    <t>Dar respuesta a las consultas de los ciudadanos, servidores publicos, entidades pÃºblicas y privadas</t>
  </si>
  <si>
    <t>SANDRA LORENA GARCÃA RAMÃREZ</t>
  </si>
  <si>
    <t>Sedes valoradas, supervisadas y verificadas</t>
  </si>
  <si>
    <t>Cantidad de sedes valoradas, supervisadas y verificadas en un periodo n</t>
  </si>
  <si>
    <t>Mide la cantidad de sedes valoradas, supervisadas y verificadas, que la Entidad realizÃ³, en el marco de las actividades a desarrollar dentro del proyecto</t>
  </si>
  <si>
    <t>PROYECTOS MINEROS ESTRATEGIDOS DESARROLLADOS EN AREAS DE RESERVA ESPECIAL</t>
  </si>
  <si>
    <t>PED=PEP-(PEP-PEE)</t>
  </si>
  <si>
    <t>PED=PROYECTOS ESTRATEGICOS DESARROLLADOS; PEP=PROYECTOS ESTRATEGICOS PROPUESTOS; PPE=PROYECTOS ESTRATEGICOS EJECUTADOS;</t>
  </si>
  <si>
    <t>MIGUEL ANGEL ALFONSO ARIAS</t>
  </si>
  <si>
    <t>Convenios o alianzas de cooperaciÃ³n para el desarrollo investigativo</t>
  </si>
  <si>
    <t>NÃºmero de Convenios o alianzas de cooperaciÃ³n para el desarrollo investigativo</t>
  </si>
  <si>
    <t>Mide le gestiÃ³n en la consecuciÃ³n de convenios o alianzas de cooperaciÃ³n para el desarrollo investigativo y la generaciÃ³n de polÃ­tica pÃºblica</t>
  </si>
  <si>
    <t>Numero de Centros de AtenciÃ³n Especializada Adecuados</t>
  </si>
  <si>
    <t>Centros de atenciÃ³n especializada adecuados.</t>
  </si>
  <si>
    <t>Capacitacion y transferencia de tecnologÃ­a realizadas</t>
  </si>
  <si>
    <t>Sumatoria de las capacitaciones y transferencia de tecnologia</t>
  </si>
  <si>
    <t>mide el nÃºmero de capacitaciones y transferencia de tecnologia que se realiza a los usuarios</t>
  </si>
  <si>
    <t>Eventos de PromociÃ³n del Sector Artesanal realizados</t>
  </si>
  <si>
    <t>sumatoria de eventos de promociÃ³n realizados al sector artesanal</t>
  </si>
  <si>
    <t>mide el nÃºmero de eventos realizados al sector artesanal para promociÃ³n del mismo</t>
  </si>
  <si>
    <t>piezas de comunicacion producidas</t>
  </si>
  <si>
    <t>sumatoria de Piezas de comunicacion producidas</t>
  </si>
  <si>
    <t>mide el nÃºmero de piezas de comunicaciÃ³n producidas en el marco del proyecto</t>
  </si>
  <si>
    <t>Emprendimientos productivos colectivos apoyados</t>
  </si>
  <si>
    <t>No. de Comunidades con emprendimiento productivos colectivos apoyados</t>
  </si>
  <si>
    <t>Comunidades que recibieron a satisfacciÃ³n insumos de calidad, capacitaciÃ³n y tienen inciativas productivas en marcha</t>
  </si>
  <si>
    <t>Factor de impacto de la revista BiomÃ¨dica</t>
  </si>
  <si>
    <t>Y=(NCAP/NAPVE)-Meta)</t>
  </si>
  <si>
    <t>Revisar el impacto de la revista BiomÃ¨dica, publicaciÃ²n del INS, evaluando el nÃ¹mero de veces que se cita y se consulta</t>
  </si>
  <si>
    <t>CONTRATO COL_2 EN EJECUCIÃ“N</t>
  </si>
  <si>
    <t>LA ENTRADA EN EJECUCIÃ“N DEL CRÃ‰DITO SUSCRITO A TRAVÃ‰S DEL CONTRATO DE EMPRÃ‰STITO COL_2</t>
  </si>
  <si>
    <t>HUGO SIN TRIANA</t>
  </si>
  <si>
    <t>CONTRATOS SUSCRITOS</t>
  </si>
  <si>
    <t>Sumatoria De Contratos Suscritos para la adquisiciÃ³n de vehÃ­culos</t>
  </si>
  <si>
    <t>Mide la Cantidad De Contratos Suscritos Para Adquirir vehiculos tales como motocicletas, camionetas entre otros</t>
  </si>
  <si>
    <t>Alexander Florez Quintero</t>
  </si>
  <si>
    <t>PROTOCOLOS DE ATENCION ESPECIALIZADA REALIZADOS</t>
  </si>
  <si>
    <t>No. de protocolos de atenciÃ³n especializada a vÃ­ctimas elaborados</t>
  </si>
  <si>
    <t>Documento pedagÃ³gico de atenciÃ³n especializada a vÃ­ctimas del conflicto armado, elaborado de conformidad con la Ley.</t>
  </si>
  <si>
    <t>LEONOR PATRICIA LUNA PAREDES</t>
  </si>
  <si>
    <t>Proyectos Gestionados a travÃ©s del componente de RecuperaciÃ³n de Activos Improductivos.</t>
  </si>
  <si>
    <t>NÃºmero de Proyectos Gestionados a travÃ©s del componente de RAI Periodo n - NÃºmero de Proyectos Gestionados a travÃ©s del componente de RAI Periodo 0</t>
  </si>
  <si>
    <t>Medir el nÃºmero de Proyectos Gestionados a travÃ©s del componente de RecuperaciÃ³n de Activos Improductivos.</t>
  </si>
  <si>
    <t>Plantas piloto de vertimientos con seguimiento</t>
  </si>
  <si>
    <t>Nptars/Nptari*100</t>
  </si>
  <si>
    <t>EvaluaciÃ³n de la eficiencia y remociÃ³n de los sistemas de tratamiento de aguas residuales con el objeto de ser replicados en otros sectores.</t>
  </si>
  <si>
    <t>Plantas piloto de vertimientos implementadas.</t>
  </si>
  <si>
    <t>Nptari+Nptarn.</t>
  </si>
  <si>
    <t>Manejo controlado de vertimientos mineros y disminuciÃ³n de la contaminaciÃ³n en fuentes hÃ­dricas aledaÃ±as, por sÃ³lidos suspendidos y metales pesados a travÃ©s de la implementaciÃ³n de sistemas de tratamiento de aguas residuales.</t>
  </si>
  <si>
    <t>NÃºmero de personas beneficiadasÂ  por pisoÂ  Â </t>
  </si>
  <si>
    <t>Es la relaciÃ³nÂ  numÃ©rica entreÂ  las personas beneficiadas y el total de la capacidad por pisoÂ  que es deÂ  50 personas.</t>
  </si>
  <si>
    <t>SARA SADOVNIK MORENO</t>
  </si>
  <si>
    <t>MANO DE OBRA CALIFICADA</t>
  </si>
  <si>
    <t>Numero de personas cantratadas.</t>
  </si>
  <si>
    <t>Este indicador mide el numero de personas contratadas para liÂ­derar las actividades propias del proyecto.</t>
  </si>
  <si>
    <t>ALICIA MANCERA BARRIGA</t>
  </si>
  <si>
    <t>Documento plan estratÃ©gico de TI articulado con las metas del plan sectorial</t>
  </si>
  <si>
    <t>Documento</t>
  </si>
  <si>
    <t>Elaboracion del documento.</t>
  </si>
  <si>
    <t>INTERVENTORIA</t>
  </si>
  <si>
    <t>NÃºmero de estudios previos realizados</t>
  </si>
  <si>
    <t>Indica el nÃºmero de estudios previos realizados antes de iniciar procesos contractuales</t>
  </si>
  <si>
    <t>NÃºmero de planes de UnificaciÃ³n concertados y aprobados.</t>
  </si>
  <si>
    <t>Determinar el nÃºmero de Planes de UnificaciÃ³n concertados y aprobados entre los Departamentos, Entidades Territoriales y el MPS.</t>
  </si>
  <si>
    <t>Numero de acciones de las agendas de trabajo implementadas por las Entidades del nivel nacional/Total de acciones contenidas en al agenda fijada</t>
  </si>
  <si>
    <t>CRISTINA PLAZAS MICHELSEN</t>
  </si>
  <si>
    <t>NÃºmero de alianzas vigentes para investigaciÃ³n en temas de genero firmadas</t>
  </si>
  <si>
    <t>INFORMES DE SEGUIMIENTO A PROYECTOS DE RECUPERACION, CONSERVACION Y PROTECCION DE LOS RECURSOS NATURALES</t>
  </si>
  <si>
    <t>Sumatoria informes realizados</t>
  </si>
  <si>
    <t>Los informe buscan hacer seguimiento a la ejecucion del proyecto segÃºn lo programado</t>
  </si>
  <si>
    <t>TALLERES DE DIVULGACION Y CAPACITACION DE PROYECTOS DE RECUPERACION, CONSERVACION Y PROTECCION DE LOS RECURSOS NATURALES</t>
  </si>
  <si>
    <t>Sumatoria de talleres organizados</t>
  </si>
  <si>
    <t>Los talleres buscan la generaciÃ³n de capacidades para la recuperaciÃ³n, conservaciÃ³n y protecciÃ³n de los recursos naturales</t>
  </si>
  <si>
    <t>InterventorÃ­a contractual contratada</t>
  </si>
  <si>
    <t>NÃºmero de interventorÃ­as contractuales contratadas</t>
  </si>
  <si>
    <t>NÃºmero de interventorÃ­as contractuales que han sido contratadas</t>
  </si>
  <si>
    <t>No. de Consultas Previas en implementaciÃ³n</t>
  </si>
  <si>
    <t>No. de Consultas previas en proceso o implementaciÃ³n</t>
  </si>
  <si>
    <t>permite determinar el No. de Consultas previas en proceso o implementaciÃ³n</t>
  </si>
  <si>
    <t>ANALINDA YANNETH TORRES PIRA</t>
  </si>
  <si>
    <t>Equipos multidisciplinarios operando</t>
  </si>
  <si>
    <t>NÃºmero de equipos multidisciplinarios operando</t>
  </si>
  <si>
    <t>Mide el nÃºmero de de equipos multidisciplinarios que se encuentran en operaciÃ³n.</t>
  </si>
  <si>
    <t>EMMARYTH PATRICIA MARÃN RUIZ</t>
  </si>
  <si>
    <t>No acciones de mejora implementadas de los procesos</t>
  </si>
  <si>
    <t># de acciones de mejoras implementados en los procesos</t>
  </si>
  <si>
    <t>Evaluar el mejoramiento continuo de los procesos a trÃ¡ves de las acciones implememtadas.</t>
  </si>
  <si>
    <t>No acciones preventivas para disminuir las faltas disciplinaria</t>
  </si>
  <si>
    <t># de acciones preventivas implementadas para disminuir las faltas disciplinarias</t>
  </si>
  <si>
    <t>Acciones preventivas que permitan disminuir las faltas disciplinaria</t>
  </si>
  <si>
    <t>Parcelas permanentes establecidas, monitoreadas para evaluar el cambio climÃ¡tico</t>
  </si>
  <si>
    <t>NÃºmero de parcelas establecidas o monitoreadas</t>
  </si>
  <si>
    <t>Mide el nÃºmero de parcelas permanentes monitoreadas con el fin de obtener datos de crecimiento, mortalidad y reclutamiento de los individuos densados en una parcela permanente</t>
  </si>
  <si>
    <t>Catalina Chica Vargas</t>
  </si>
  <si>
    <t>Ejemplares BotÃ¡nicos Incorporados al Herbario AmazÃ³nico como Apoyo Al Inventario Nacional de la biodiversidad</t>
  </si>
  <si>
    <t>NÃºmero de ejemplares botÃ¡nicos incorporados</t>
  </si>
  <si>
    <t>MESAS DEPARTAMENTAS DE PARTICIPACIÃ“N DE LAS VÃCTIMAS DEL CONFLICTO ARMADO ACOMPAÃ‘ADAS</t>
  </si>
  <si>
    <t>NUMERO DE MESAS DEPARTAMENTAS DE PARTICIPACIÃ“N DE LAS VÃCTIMAS DEL CONFLICTO ARMADO ACOMPAÃ‘ADAS</t>
  </si>
  <si>
    <t>MESAS DEPARTAMENTAS DE PARTICIPACIÃ“N DE LAS VÃCTIMAS DEL CONFLICTO ARMADO EN CUMPLIMIENTO DE LA LEY 1448 DE 2011 Y SUS DECRETOS REGLAMENTARIOS</t>
  </si>
  <si>
    <t>HERNANDO TORO PARRA</t>
  </si>
  <si>
    <t>DiÃ¡logos de PolÃ­tica</t>
  </si>
  <si>
    <t>D(P)</t>
  </si>
  <si>
    <t>NÃºmero de DiÃ¡logos de PolÃ­tica que articulan I(TC) Inventarios Territoriales Comunitarios con oferta institucional, D(P) es la sumatoria de los encuentros desarrollados entre actores comunitarios e institucionales para articular demanda y oferta</t>
  </si>
  <si>
    <t>Proyectos gestionados a travÃ©s del componente de la OPSR</t>
  </si>
  <si>
    <t>=Proyectos gestionados a travÃ©s del componente de la OPSR periodo n-Proyectos gestionados a travÃ©s del componente de la OPSR periodo 0</t>
  </si>
  <si>
    <t>Medir el nÃºmero de proyectos gestionados a travÃ©s del componente de la OPSR</t>
  </si>
  <si>
    <t>GestiÃ³n de contenidos de interes para los colombianos en el exterior</t>
  </si>
  <si>
    <t>No. De piezas de informaciÃ³n subidos al portal</t>
  </si>
  <si>
    <t>Incluye la creaciÃ³n de contenidos, la bÃºsqueda de contenidos de terceros que puedan ser importantes y la publicaciÃ³n de los mismos en el portal de Colombia Nos Une.</t>
  </si>
  <si>
    <t>Diego Luis Ojeda LeÃ³n</t>
  </si>
  <si>
    <t>Redes Interinstitucionales de AtenciÃ³n al Migrante creadas</t>
  </si>
  <si>
    <t>NÃºmero de Redes Interinstitucionales de AtenciÃ³n al Migrante recien creadas</t>
  </si>
  <si>
    <t>Hace referencia a las Redes Interinstitucionales de AtenciÃ³n al Migrante puestas en marcha en los entes territoriales con experiencia en migraciÃ³n internacional.</t>
  </si>
  <si>
    <t>JOSÃ‰ DE JESÃšS GRANADOS PADILLA</t>
  </si>
  <si>
    <t>Documento de Balance de Asistencia TÃ©cnica</t>
  </si>
  <si>
    <t>Sumatoria de</t>
  </si>
  <si>
    <t>Documentos</t>
  </si>
  <si>
    <t>ROSA ERNESTINA LUGO NISPERUZA</t>
  </si>
  <si>
    <t>Documentos de memorias de encuentros, , telleres y/o foros realizados</t>
  </si>
  <si>
    <t>Sumatoria</t>
  </si>
  <si>
    <t>NÃºmero de video conferencias para comunicaciÃ³n de MSF realizadas</t>
  </si>
  <si>
    <t>Sumatoria de video conferencias realizadas para comunicaciÃ³n y divulgaciÃ³n de MSF.</t>
  </si>
  <si>
    <t>Medio para comunicar Medidas Sanitarias y Fitosanitarias para proteger la salud de animales, plantas y humanos por riesgos asociados a la salida, entrada, radicaciÃ³n o propagaciÃ³n de un agente biolÃ³gico, quÃ­mico o fÃ­sico adverso</t>
  </si>
  <si>
    <t>Acuerdos de GestiÃ³n Institucional Implementados</t>
  </si>
  <si>
    <t>A(G)</t>
  </si>
  <si>
    <t>NÃºmero de Acuerdos de GestiÃ³n desarrollados entre el programa con instituciones, agencias o programas del sector de la inclusiÃ³n social y la reconciliaciÃ³n para articular intervenciones territoriales conjuntas con poblaciones comunes</t>
  </si>
  <si>
    <t>NÃºmero de Alianzas realizadas con Entidades PÃºblicas y Privadas para la InnovaciÃ³n Social.</t>
  </si>
  <si>
    <t>NÃºmero de Alianzas realizadas con Entidades PÃºblicas y Privadas para la InnovaciÃ³n Social/ meta de alianzas con entidades pÃºblicas y privadas</t>
  </si>
  <si>
    <t>NÃºmero de Lanzamientos de Convocatorias de InnovaciÃ³n Social</t>
  </si>
  <si>
    <t>NÃºmero de Lanzamientos de Convocatorias de InnovaciÃ³n Social/ meta en lanzamiento de convocatorias</t>
  </si>
  <si>
    <t>Lanzamiento de Convocatorias de InnovaciÃ³n Social</t>
  </si>
  <si>
    <t>Lanzamiento de Convocatorias de InnovaciÃ³n Social /Convocatorias de InnovaciÃ³n Social presupuestadas cada aÃ±o</t>
  </si>
  <si>
    <t>Mide la meta realizada en el nÃºmero de lanzamientos convocatorias de innovaciÃ³n social respecto a la meta establecida en cada vigencia</t>
  </si>
  <si>
    <t>Alianzas realizadas con Entidades PÃºblicas y Privadas para la InnovaciÃ³n Social.</t>
  </si>
  <si>
    <t>Alianzas realizadas con Entidades PÃºblicas y Privadas para la InnovaciÃ³n Social/Entidades PÃºblicas y Privadas mapeadas a travÃ©s de la plataforma Hilando o las Convocatorias de InnovaciÃ³n.</t>
  </si>
  <si>
    <t>Establece el nÃºmero de Alianzas realizadas con Entidades PÃºblicas y Privadas para la InnovaciÃ³n Social realizadas a partir de las convocatorias o de la plataforma Hilando</t>
  </si>
  <si>
    <t>NÃºmero de convenios formales que consoliden alianzas interinstitucionales y la bÃºsqueda de aliados para fortalecer la gestiÃ³n sobre Biodiversidad</t>
  </si>
  <si>
    <t>Convenios formalizados</t>
  </si>
  <si>
    <t>Mide la gestiÃ³n interinstitucional y la busqueda de aliados para fortalecer la gestiÃ³n sobre biodiversidad</t>
  </si>
  <si>
    <t>Actuaciones Administrativas decididas</t>
  </si>
  <si>
    <t>No. Actuaciones Administrativas Decididas/Total Actuaciones Administrativas por Decidir</t>
  </si>
  <si>
    <t>Comparar el Numero de Actuaciones o Investigaciones decididas frente al Total de Actuaciones o Investigaciones iniciadas (Abiertas)por la Direccion de Vigilancia y Control.</t>
  </si>
  <si>
    <t>Procesos de selecciÃ³n publicados</t>
  </si>
  <si>
    <t>Sumatoria de procesos de selecciÃ³n publicados</t>
  </si>
  <si>
    <t>Generalmente aquellos procesos de selecciÃ³n que estan bien definidos (desde la elaboraciÃ³n de estudios previos hasta la suscripcion del contrato) resultan en contrataciones exitosas que permiten resolver las necesidades de la entidad.</t>
  </si>
  <si>
    <t>Espectadores y usuarios asistentes a la oferta de bienes y servicios impulsados por el plan</t>
  </si>
  <si>
    <t>Asistentes a presentaciones artÃ­sticas o eventos de danza</t>
  </si>
  <si>
    <t>CLARISA RUIZ CORREAL</t>
  </si>
  <si>
    <t>ASISTENTES A ESPECTACULOS DE DANZA APOYADOS POR EL PLAN DE DANZA</t>
  </si>
  <si>
    <t>NUMERO DE ASISTENTES</t>
  </si>
  <si>
    <t>EL PLAN DE DANZA CONTEMPLA LA CIRCULACION DE PRODUCCIONES ARTISTICAS EN EL AREA</t>
  </si>
  <si>
    <t>NUMERO DE ASISTENTES A EVENTOS ACADEMICOS DEL PLAN DE DANZA</t>
  </si>
  <si>
    <t>PARTICIPANTES DE LOS SEMINARIOS Y ENCUENTROS QUE FORTALESCAN LA REFLEXION TEORICA SOBRE EL AREA DE DAZA</t>
  </si>
  <si>
    <t>Folios de expedientes de nÃ³mina digitados</t>
  </si>
  <si>
    <t>FND = NFDim + NFDfm</t>
  </si>
  <si>
    <t>Donde FND es el nÃºmero de total de folios digitados, NFDim nÃºmero de folios digitados al inicio del periodo y NFDfm es igual al nÃºmero de folios digitados a final del periodo, este Ãºltimo (NFDfm) se convierte en el NFDim para el siguiente periodo.</t>
  </si>
  <si>
    <t>ISABEL CRISTINA GARCIA LEMUS</t>
  </si>
  <si>
    <t>Alianzas logradas para la creaciÃ³n y puesta en marcha del Centro de BioinformÃ¡tica</t>
  </si>
  <si>
    <t>nÃºmero de alianzas logradas para la creaciÃ³n y puesta en marcha del Centro de BioinformÃ¡tica</t>
  </si>
  <si>
    <t>Este indicador permitirÃ¡ medir la gestiÃ³n para generar alianzas con otras entidades del sector pÃºblico y privado para la creaciÃ³n y puesta en marcha del Centro de BioinformÃ¡tica</t>
  </si>
  <si>
    <t>DANIEL LOPEZ</t>
  </si>
  <si>
    <t>Alianzas realizadas y/o fortalecidas para acceder a materiales didÃ¡cticos necesarios para impartir la formaciÃ³n en TIC</t>
  </si>
  <si>
    <t>Aulas mÃ³viles adquiridas en la vigencia para impartir formaciÃ³n Profesional</t>
  </si>
  <si>
    <t>Aulas mÃ³viles que se adquieren para la formaciÃ³n a nivel nacional</t>
  </si>
  <si>
    <t>Nodos tecnoparque a nivel nacional creados y/o consolidados</t>
  </si>
  <si>
    <t>Eventos del sector productivo y educativo organizados Ã³ con participaciÃ³n de la Entidad.</t>
  </si>
  <si>
    <t>EOPE =NEOPEt0 + NEOPEt1</t>
  </si>
  <si>
    <t>Son eventos organizados por gremios y empresarios en los cuales participa la Entidad para apoyarlos. AsÃ­ mismo se organizan eventos para la difusiÃ³n de los programas y servicios que presta la Entidad</t>
  </si>
  <si>
    <t>Estudios de mercado realizados para identificar nuevas necesidades del sector productivo y tendencias del mercado</t>
  </si>
  <si>
    <t>EMR = NEMRt0+ NEMRt1</t>
  </si>
  <si>
    <t>Son estudios para identificar las tendencias del mercado y necesidades del paÃ­s en materia de formaciÃ³n.</t>
  </si>
  <si>
    <t>Proyectos cofinanciados</t>
  </si>
  <si>
    <t>Proyectos cofinanciados con recursos del Fondo TIC</t>
  </si>
  <si>
    <t>JAIRO TORRES MARIÃ‘O</t>
  </si>
  <si>
    <t>Casos sustanciados y remitidos</t>
  </si>
  <si>
    <t>MediciÃ³n de compilaciÃ³n de estudios de casos de bienes suministradosa las autoridades competetes en el tema de restituciÃ³n.</t>
  </si>
  <si>
    <t>Casos presentados ante el Incoder para solicitud de recuperaciÃ³n de baldÃ­os.</t>
  </si>
  <si>
    <t>Casos tramitados por los diferentes procedimentos judiciales y administrativos de restituciÃ³n.</t>
  </si>
  <si>
    <t>CapacitaciÃ³n a instituciones</t>
  </si>
  <si>
    <t>CapacitaciÃ³n de instituciones relacionadas con el tema general de Tierras.</t>
  </si>
  <si>
    <t>Capacitaciones a organizaciones comunitarias.</t>
  </si>
  <si>
    <t>Correspondiente a las instituciones de organizaciones de vÃ­ctimas a capacitar en el tema de restituciÃ³n de tierras.</t>
  </si>
  <si>
    <t>Personas capacitadas en procesos de restauraciÃ³n de ecolÃ³gica</t>
  </si>
  <si>
    <t>Se requiere adelantar capacitaciones que permiten fortalecer los procesos de formaciÃ³n tanto tecnica como ambiental de comunidades e intituciones involucaradas en la conservaciÃ³n, usos y manejo de un ecosistema</t>
  </si>
  <si>
    <t>ArtÃ­culos aprobados para publicaciÃ³n</t>
  </si>
  <si>
    <t>Corresponde al nÃºmero de los artÃ­culos aprobados para su publicaciÃ³n</t>
  </si>
  <si>
    <t>se mide el nÃºmero de temas establecidos para su publicaciÃ³n en las ediciones</t>
  </si>
  <si>
    <t>Entrevistas editadas en formato de audio</t>
  </si>
  <si>
    <t>Archivar y emitir la totalidad de las entrevistas editadas y archivadas en el formato de audio</t>
  </si>
  <si>
    <t>InformaciÃ³n procesada y registrada en el formato establecido</t>
  </si>
  <si>
    <t>Documento de caracterizaciÃ³n realizado.</t>
  </si>
  <si>
    <t>Ndcr/Ndce x100</t>
  </si>
  <si>
    <t>Dar a conocer los niveles de contaminaciÃ³n de las fuentes hÃ­dricas receptoras de vertimientos mineros.</t>
  </si>
  <si>
    <t>Procesos de capacitaciÃ³n ambiental realizados</t>
  </si>
  <si>
    <t>Pcamb = Pcambf â€“ Pcamb 0</t>
  </si>
  <si>
    <t>Cubrimiento a emergencias</t>
  </si>
  <si>
    <t>Documento de investigaciÃ³n formulado</t>
  </si>
  <si>
    <t>Registrar la totalidad de las investigaciones realizas</t>
  </si>
  <si>
    <t>Definir temas y realizar la correspondiente investigaciÃ³n</t>
  </si>
  <si>
    <t>GestiÃ³n con los municipios</t>
  </si>
  <si>
    <t>NÂº de documentos de gestiÃ³n elaborados</t>
  </si>
  <si>
    <t>A partir de los productos del proyecto, se construye un documento de gestiÃ³n que serÃ¡ socializado con los municipios para que Ã©stos incoporen los resultados del proyecto en sus Planes de Ordenamiento Territorial</t>
  </si>
  <si>
    <t>JUAN GUILLERMO CANO USMA</t>
  </si>
  <si>
    <t>Controles y monitores realizados</t>
  </si>
  <si>
    <t>Nucm/Nue x 100.</t>
  </si>
  <si>
    <t>A travÃ©s del desarrollo de jornadas de control y monitoreo es posible verificar el nivel de cumplimiento de las medidas ambientales implementadas de acuerdo a los planes de manejo o estudios de impacto ambiental en las unidades de producciÃ³n minera.</t>
  </si>
  <si>
    <t>Informes de seguimiento, buenas practicas e impacto del modelo de operacion</t>
  </si>
  <si>
    <t>Sumatoria de informes de seguimiento, buenas practicas e impacto realizados por cada proyecto y presentados consolidados de manera trimestral</t>
  </si>
  <si>
    <t>Son los informes trimestrales presentados de manera individual por cada proyecto aprobado pero su presentacion sera de manera consolidada teniendo al final de la vigencia 4 informes consolidados por cada proyecto aprobado.</t>
  </si>
  <si>
    <t>JORGE ALBERTO MORENO VILLARREAL</t>
  </si>
  <si>
    <t>Encuentros y eventos realizados en los que se promueve la cultura digital</t>
  </si>
  <si>
    <t>Numero de encuentros y eventos realizados</t>
  </si>
  <si>
    <t>Encuentros, eventos y diversos espacios en los que se pueda promover la generaciÃ³n de una cultura digital</t>
  </si>
  <si>
    <t>SANTIAGO AMADOR VILLANEDA</t>
  </si>
  <si>
    <t>Informes de la actividad de la Red de trasplantes presentados</t>
  </si>
  <si>
    <t>Numero de informes de la red de Trasplantes presentados.</t>
  </si>
  <si>
    <t>Describe el nÃºmero de informes que debe presentar el INS como Coordinador Nacional de la Red al MPS de la actividad del paÃ­s en donaciÃ³n y trasplantes de acuerdo con la normatividad vigente.</t>
  </si>
  <si>
    <t>? NÃºmero de talleres de socializaciÃ³n y apropiaciÃ³n de las Rutas de PrevenciÃ³n Urgente y PrevenciÃ³n en ProtecciÃ³n.</t>
  </si>
  <si>
    <t>NÃºmero de talleres de socializaciÃ³n y apropiaciÃ³n de las Rutas de PrevenciÃ³n Urgente y PrevenciÃ³n en ProtecciÃ³n.</t>
  </si>
  <si>
    <t>? NÃºmero de seguimientos realizados al desarrollo y cumplimiento de los compromisos CONPES.</t>
  </si>
  <si>
    <t>NÃºmero de seguimientos realizados al desarrollo y cumplimiento de los compromisos CONPES.</t>
  </si>
  <si>
    <t>? NÃºmero de encuentros nacionales de gobernadores y alcaldes de municipios focalizados.</t>
  </si>
  <si>
    <t>NÃºmero de encuentros nacionales de gobernadores y alcaldes de municipios focalizados.</t>
  </si>
  <si>
    <t>Consultas Atendidas sobre Temas de AdministraciÃ³n PÃºblica</t>
  </si>
  <si>
    <t>Total de Consultas Atendidas sobre Temas de AdministraciÃ³n PÃºblica</t>
  </si>
  <si>
    <t>Dar respuesta a consultas formuladas por los ciudadanos, los servidores pÃºblicos, las entidades pÃºblicas y privadas en el Ã¡mbito de lo pÃºblico.</t>
  </si>
  <si>
    <t>NÃºmero de convenios o alianzas de cooperaciÃ³n para el desarrollo investigativo</t>
  </si>
  <si>
    <t>Busca medir el establecimiento y/o gestiÃ³n de los convenios o alianzas de cooperaciÃ³n para el desarrollo investigativo</t>
  </si>
  <si>
    <t>NUMERO DE OBRAS CONTRATADAS</t>
  </si>
  <si>
    <t>NÃºmero de planes de Capacidad institucional adoptados</t>
  </si>
  <si>
    <t>Numero de vistas de supervision realizadas por las Unidades Moviles</t>
  </si>
  <si>
    <t>Nos muestra el numero de visitas de supervision realizadas a las familias</t>
  </si>
  <si>
    <t>Especies de flora y fauna monitoreado</t>
  </si>
  <si>
    <t>NÃºmero de especies de flora y fauna monitoreada.</t>
  </si>
  <si>
    <t>Se requiere la continuaciÃ³n sin interrupciÃ³n de monitoreo para mantener actualizado el estado de las especies identificadas e inventariadas.</t>
  </si>
  <si>
    <t>Proyectos de recuperaciÃ³n, conservaciÃ³n y uso sostenible ejecutados</t>
  </si>
  <si>
    <t>NÃºmero de proyectos de recuperaciÃ³n, conservaciÃ³n y uso sostenible</t>
  </si>
  <si>
    <t>Es importante medir esta actividad con monitoreo de densidad y abundancia en algunas Ã¡reas.</t>
  </si>
  <si>
    <t>Acciones control y erradicaciÃ³n desarrolladas</t>
  </si>
  <si>
    <t>NÃºmero de las acciones de control y erradicaciÃ³n de las especies invasoras.</t>
  </si>
  <si>
    <t>Es importante medir las acciones en el control de la poblaciÃ³n de algunas especies invasoras identificadas como prioritarios.</t>
  </si>
  <si>
    <t>Programas y acciones establecidas en el plan de manejo en implementaciÃ³n.</t>
  </si>
  <si>
    <t>NÃºmero de acciones y programas implementadas</t>
  </si>
  <si>
    <t>Mide el avance en el desarrollo de acciones y programas del plan de manejo del Parque Natural.</t>
  </si>
  <si>
    <t>AnÃ¡lisis de amenazas</t>
  </si>
  <si>
    <t>NÃºmero de municipios con zonificaciÃ³n de amenazas</t>
  </si>
  <si>
    <t>Municipios con zonificaciÃ³n de amanazas, donde se busca actualizar las Ã¡reas urbanas priorizadas con amenazas de origen hidrolÃ³gico y geomorfolÃ³gico</t>
  </si>
  <si>
    <t>Levantamientos topogrÃ¡ficos realizados</t>
  </si>
  <si>
    <t>NÂº de levantamientos topograficos</t>
  </si>
  <si>
    <t>La topografÃ­a es la base para los estudios geÃ³logicos, geomorfolÃ³gicos, hidrilÃ³gicos, de amenazas, vulnerabilidad, riesgo y para los diseÃ±os de obras que se tienen programado</t>
  </si>
  <si>
    <t>hectareas</t>
  </si>
  <si>
    <t>copiar</t>
  </si>
  <si>
    <t>JORGE PATRON ALCOCER</t>
  </si>
  <si>
    <t>Computadores entregados por DensificaciÃ³n</t>
  </si>
  <si>
    <t>NÃºmero absoluto</t>
  </si>
  <si>
    <t>NÃºmero de computadores entregados por la estrategia de DensificaciÃ³n, es decir, entregar equipos a una sede educativa que ya tiene computadores, pero que, por su matrÃ­cula, son insuficientes para cumplir la relaciÃ³n de niÃ±os por computador que se requiere</t>
  </si>
  <si>
    <t>JUAN CARLOS RUIZ Â  ARTEAGA</t>
  </si>
  <si>
    <t>Computadores entregados por ReposiciÃ³n</t>
  </si>
  <si>
    <t>NÃºmero de computadores entregados</t>
  </si>
  <si>
    <t>NÃºmero de computadores entregados a las sedes beneficiarias por la estrategia de reposiciÃ³n</t>
  </si>
  <si>
    <t>Talleres de divulgaciÃ³n y capacitaciÃ³n de proyectos de recuperaciÃ³n, conservaciÃ³n y protecciÃ³n de Recursos naturales renovables</t>
  </si>
  <si>
    <t>NTD = NTDR/NTDP</t>
  </si>
  <si>
    <t>mide el nÃºmero de talleres de divulgaciÃ³n y capacitaciÃ³n realizados sobre los programados</t>
  </si>
  <si>
    <t>informes de seguimiento a proyectos de recuperaciÃ³n, conservaciÃ³n y protecciÃ³n de los recursos naturales renovables</t>
  </si>
  <si>
    <t>?ifs Sumatoria de Informes de seguimiento realizados a la ejecucion de las actividades programadas</t>
  </si>
  <si>
    <t>mide el nÃºmero de informes de seguimiento realizados al cumplimiento del proyecto</t>
  </si>
  <si>
    <t>Tiempo de atenciÃ³n para la definiciÃ³n de requerimientos</t>
  </si>
  <si>
    <t>No. de horas utilizadas en el requerimiento</t>
  </si>
  <si>
    <t>Tiempo de respuesta desde que defina el requerimiento y se entrega el plan de trabajo.</t>
  </si>
  <si>
    <t>MARTHA LIGIA VIDES LOZANO</t>
  </si>
  <si>
    <t>PROYECTOS COFINANCIADOS</t>
  </si>
  <si>
    <t>NUMERO DE PROYECTOS COFINANCIADOS</t>
  </si>
  <si>
    <t>Corresponde a la cofinanciacion de iniciativas territoriales en materia de Derechos Humanos y DIH en el marco de la Politica Territorial de DDHH y DIH</t>
  </si>
  <si>
    <t>Modulos de Sistemas de informaciÃ³n diseÃ±ados, incorporados o en operaciÃ³n</t>
  </si>
  <si>
    <t>NÃºmero de mÃ³dulos que se incorporan a un sistema de informaciÃ³n ambiental y que complementan su operatividad</t>
  </si>
  <si>
    <t>Los sistemas de informaciÃ³n que se componen de mÃ³dulos temÃ¡ticos, requieren de procesos de diseÃ±o e implementaciÃ³n gradual, acorde al grado de informaciÃ³n disponible</t>
  </si>
  <si>
    <t>ELMER CARDOZO GUZMAN</t>
  </si>
  <si>
    <t>MetodologÃ­a de priorizaciÃ³n de municipios</t>
  </si>
  <si>
    <t>JAVIER MAURICIO AVILA CETINA</t>
  </si>
  <si>
    <t>Establecimiento de las condiciones del proyecto: tÃ©cnicas jurÃ­dicas financiera</t>
  </si>
  <si>
    <t>Documento de Estudios Previos</t>
  </si>
  <si>
    <t>DefiniciÃ³n de la estrategia del proyecto: tÃ©cnicas jurÃ­dicas financiera</t>
  </si>
  <si>
    <t>DEP, Documento de Estudios Previos</t>
  </si>
  <si>
    <t>DefiniciÃ³n de niveles de calidad y servicio, indicadores de calidad</t>
  </si>
  <si>
    <t>definiciÃ³n de Indicadores de niveles de calidad y servicio</t>
  </si>
  <si>
    <t>Cantidad de Visitas o Auditorias Realizadas.</t>
  </si>
  <si>
    <t>No. de Visitas Realizadas/Total Visitas Programadas</t>
  </si>
  <si>
    <t>Total de visitas realizadas respecto al universo de Operadores autorizados proveedores de Redes y Servicios TIC y Postales</t>
  </si>
  <si>
    <t>Cantidad de emisoras controladas</t>
  </si>
  <si>
    <t>No. Ciudades Monitoreadas Controladas/Total ciudades programadas</t>
  </si>
  <si>
    <t>Control de la programaciÃ³n de RadiodifusiÃ³n sonora en las cuiudades capitales</t>
  </si>
  <si>
    <t>ORGANIZACIONES DE VICTIMAS CON CAPACITACIÃ“N</t>
  </si>
  <si>
    <t>=(NÃšMERO DE ORGANIZACIONES DE VÃCTIMAS CON CAPACITACIÃ“N / META DE ORGANIZACIONES DE VICTIMAS A CAPACITAR)</t>
  </si>
  <si>
    <t>PERMITE MEDIR EL NÃšMERO DE ORGANIZACIONES DE VICTIMAS CON CAPACITACIÃ“N EN RUTAS INTEGRALES DE RESTITUCIÃ“N.</t>
  </si>
  <si>
    <t>Empresas creadas con recursos del Fondo Emprender Fortalecidas</t>
  </si>
  <si>
    <t>empresas a las cuales se les hace un diagnostico para identificar debilidades con el fin de realizar un proceso de fortalecimiento. La meta se reportarÃ¡ de manera trimestral.</t>
  </si>
  <si>
    <t>Camilo Uribe Chavez</t>
  </si>
  <si>
    <t>Convenios con entidades territoriales suscritos para la gestiÃ³n de logros</t>
  </si>
  <si>
    <t>Sumatoria de convenios suscritos al aÃ±o</t>
  </si>
  <si>
    <t>Mide la capacidad de la CoordinaciÃ³n Nacional de la Estrategia para articular el esfuerzo polÃ­tico,a dministrativo y presupuestal de las administraciones locales</t>
  </si>
  <si>
    <t>Material de audio registrado</t>
  </si>
  <si>
    <t>Registro de la totalidad de entrevistas realizadas</t>
  </si>
  <si>
    <t>DifusiÃ³n de entrevistas realizadas para las emisiones del programa radial institucional</t>
  </si>
  <si>
    <t>PolÃ­ticas pÃºblicas nacionales estratÃ©gicas en gestiÃ³n del riesgo formuladas y adoptadas</t>
  </si>
  <si>
    <t>Documento de polÃ­tica</t>
  </si>
  <si>
    <t>DORIS ARISTIZABAL RAMIREZ</t>
  </si>
  <si>
    <t>AnÃ¡lisis de riesgo</t>
  </si>
  <si>
    <t>NÂº de municipios con zonificaciÃ³n de riesgo</t>
  </si>
  <si>
    <t>Municipios con zonificaciÃ³n de riesgos priorizadas por la CorporaciÃ³n de acuerdo a las condiciones de amenazas y de vulnerabilidad</t>
  </si>
  <si>
    <t>NÃºmero de estudiantes beneficiados con nuevos o mejores espacios escolares - Colegios en ConcesiÃ³n</t>
  </si>
  <si>
    <t>Avance en el NÂ° de estudiantes beneficiados con nuevos y mejores espacios escolares.</t>
  </si>
  <si>
    <t>Mide el nÃºmero de niÃ±os y jÃ³venes que son beneficiarios de proyectos de ampliaciÃ³n, adecuaciÃ³n, construcciÃ³n, reconstrucciÃ³n o dotaciÃ³n.</t>
  </si>
  <si>
    <t>CAROLINA GUZMAN RUIZ</t>
  </si>
  <si>
    <t>AnÃ¡lisis de vulnerabilidad</t>
  </si>
  <si>
    <t>NÃºmero de municipios con zonificaciÃ³n de vulnerabilidad</t>
  </si>
  <si>
    <t>Municipios con zonificaciÃ³n de vulnerabilidad, como variable fundamental para definir el riesgo</t>
  </si>
  <si>
    <t>Municipios con zonificaciÃ³n de amanazas, donde se busca actualizar las Ã¡reas urbanas priorizadas por la CorporaciÃ³n con amenazas de origen hidrolÃ³gico y geomorfolÃ³gico</t>
  </si>
  <si>
    <t>Inventario de viviendas</t>
  </si>
  <si>
    <t>NÂº de municipios con inventario de viviendas e infraestructura</t>
  </si>
  <si>
    <t>En los sectores definidos como riesgo no mitigable se identifican las viviendas e infraestructura que se recomiendan reubicar</t>
  </si>
  <si>
    <t>Familias que cumplen los 22 logros prioritarios de la Red JUNTOS,</t>
  </si>
  <si>
    <t>=Familias que cumplen los 22 logros de la Red JUNTOS, Periodo n - Familias que cumplen los 22 logros de la Red JUNTOS,Periodo 0</t>
  </si>
  <si>
    <t>Medir la cantidad de Familias que cumplen los 22 logros prioritarios de la Red JUNTOS, de manera especial con la dimensiÃ³n de ingresos y trabajos y de manera complementaria con los demÃ¡s.</t>
  </si>
  <si>
    <t>NÃºmero de establecimientos educativos beneficiados con nuevos o mejores espacios escolares- Construccion Infraestructuras Educativas</t>
  </si>
  <si>
    <t>Avance del numero de establecimientos educativos beneficiados con recurso de infraestructuras educativas para ampliar, adecuar o dotar.</t>
  </si>
  <si>
    <t>Mide el nÃºmero de establecimientos educativos beneficiados con algÃºn proyecto de ampliaciÃ³n, adecuaciÃ³n, construcciÃ³n, reconstrucciÃ³n o dotaciÃ³n, con recursos de Infraestructuras Educativas.</t>
  </si>
  <si>
    <t>CAPACITACIÃ“N ESPECIALIZADA DEL NIVEL DIRECTIVO AREAS MISIONALES</t>
  </si>
  <si>
    <t>FUNCIONARIOS CAPACITADOS/TOTAL FUNCIONARIOS NIVEL DIRECTIVO</t>
  </si>
  <si>
    <t>REQUERIMIENTO DEL AREA DE T.HUMANO</t>
  </si>
  <si>
    <t>NÃºmero de personas cantratadas.</t>
  </si>
  <si>
    <t>Este indicador mide el nÃºmero de personas contratadas para lÃ­derar las actividades propias del proyecto.</t>
  </si>
  <si>
    <t>JHON FREDY ORTEGATE</t>
  </si>
  <si>
    <t>Obras De Construccion De Infraestructura Contratadas</t>
  </si>
  <si>
    <t>Sumatoria De Contratos Suscritos Para La RalizaciÃ³n De Obras De ConstrucciÃ³n</t>
  </si>
  <si>
    <t>Indicador Que Mide El Numero De Contratos Suscritos Para Obras De Construccion</t>
  </si>
  <si>
    <t>NÃºmero de pruebas de laboratorio realizadas.</t>
  </si>
  <si>
    <t>NÃºmero de pruebas de laboratorio totales = n1 + n2 + n3+n..</t>
  </si>
  <si>
    <t>Corresponde a la sumatoria del nÃºmero de pruebas de laboratorio realizadas.</t>
  </si>
  <si>
    <t>NÃºmero de estudios que cuentan con manifestaciÃ³n de interÃ©s y compromiso, por parte de las entidades beneficiarias, con el desarrollo, apropiaciÃ³n y seguimiento de sus resultados</t>
  </si>
  <si>
    <t>Es una cantidad</t>
  </si>
  <si>
    <t>El PPCI-3 contrata estudios cuyos beneficiarios finales son entidades del Gobierno y entidades subnacionales, las cuales se comprometen a dar apoyo durante la consultorÃ­a y a apropiarse de los resultados de la misma.</t>
  </si>
  <si>
    <t>NÃºmero de estudios que cuentan con manifestaciÃ³n de interÃ©s y compromiso por parte de las entidades beneficiarias, con el desarrollo, apropiaciÃ³n y seguimiento de sus resultados â€“</t>
  </si>
  <si>
    <t>Se solicitarÃ¡ a todas las entidades y/o entes territoriales beneficiarios interesados una manifestaciÃ³n de interÃ©s en el estudio, previa a su contrataciÃ³n</t>
  </si>
  <si>
    <t>Cobertura geogrÃ¡fica del registro de discapacidad modernizad</t>
  </si>
  <si>
    <t>No. de municipios con registro de discapacidad continuo y utilizando proceso de captura modernizado</t>
  </si>
  <si>
    <t>Este indicador mide el nÃºmero de municipios donde el registro se hace en forma continua y con el proceso de captura modernizado</t>
  </si>
  <si>
    <t>Obras contratadas para el desarrollo y protecciÃ³n integral de la primera infancia, los niÃ±os, niÃ±as, adolescentes, adultos mayores y familias en situaciÃ³n de vulnerabilidad o amenaza de derechos.</t>
  </si>
  <si>
    <t>Sumatoria de obras contratadas en articulaciÃ³n con el ICBF.</t>
  </si>
  <si>
    <t>Es la totalidad de obras contratadas con el recurso focalizado para el desarrollo y protecciÃ³n integral de la primera infancia, los niÃ±os, niÃ±as, adolescentes, adultos mayores y familias en situaciÃ³n de vulnerabilidad o amenaza de derechos.</t>
  </si>
  <si>
    <t>Obras contratadas para la atenciÃ³n y reparaciÃ³n integral de las vÃ­ctimas de la violencia y la reconciliaciÃ³n de los colombianos.</t>
  </si>
  <si>
    <t>Sumatoria de obras contratadas en articulaciÃ³n con la atenciÃ³n y reparaciÃ³n integral de las vÃ­ctimas de la violencia y la reconciliaciÃ³n de los colombianos</t>
  </si>
  <si>
    <t>Es la totalidad de obras contratadas con el recurso focalizado para la atenciÃ³n y reparaciÃ³n integral de las vÃ­ctimas de la violencia y la reconciliaciÃ³n de los colombianos.</t>
  </si>
  <si>
    <t>Obras contratadas para la reconstrucciÃ³n de memoria histÃ³rica, el reconocimiento de las vÃ­ctimas y la no repeticiÃ³n.</t>
  </si>
  <si>
    <t>Sumatoria de obras contratadas en articulaciÃ³n con el Centro de Memoria Historica para la construcciÃ³n de lugares de memoria.</t>
  </si>
  <si>
    <t>Es la totalidad de obras contratadas con el recurso focalizado para la reconstrucciÃ³n de memoria histÃ³rica, el reconocimiento de las vÃ­ctimas y la no repeticiÃ³n.</t>
  </si>
  <si>
    <t>Obras contratadas que promuevan la presencia institucional del Estado, dentro del Plan Nacional de ConsolidaciÃ³n.</t>
  </si>
  <si>
    <t>Sumatoria de obras contratadas en articulaciÃ³n con el Plan Nacional de ConsolidaciÃ³n.</t>
  </si>
  <si>
    <t>Es la totalidad de obras contratadas con el recurso focalizado para la presencia institucional del Estado, la integraciÃ³n regional e incremento de la confianza ciudadana en territorios afectados por la violencia y/o con presencia de cultivos ilÃ­citos</t>
  </si>
  <si>
    <t>Obras contratadas que atiendan las necesidades identificadas en los Acuerdos para la Prosperidad y Rutas para la Prosperidad y otras estrategias del Gobierno Nacional.</t>
  </si>
  <si>
    <t>Sumatoria de obras contratadas como resultado de los Acuerdos para la Prosperidad y Rutas para la Prosperidad y otras estrategias del Gobierno Nacional.</t>
  </si>
  <si>
    <t>Es la totalidad de obras contratadas con el recurso focalizado para los Acuerdos para la Prosperidad y Rutas para la Prosperidad y otras estrategias del Gobierno Nacional.</t>
  </si>
  <si>
    <t>INSTITUCIONES CON CAPACITACIÃ“N</t>
  </si>
  <si>
    <t>PERMITE MEDIR EL NÃšMERO DE INSTITUCIONES QUE SE CAPACITARÃN INTEGRALMENTE EN EL TEMA DE RESTITUCIÃ“N.</t>
  </si>
  <si>
    <t>Proyectos financiados en las empresas para promover la creaciÃ³n y fortalecimiento de unidades de investigaciÃ³n y desarrollo</t>
  </si>
  <si>
    <t>Proyectos de formaciÃ³n a nivel de doctorado y maestria que puedan contribuir a la creaciÃ³n y fortalecimiento de unidades de investigacion aplicadas a las empresas</t>
  </si>
  <si>
    <t>Estudios Ã³ evaluaciones realizados para la orientaciÃ³n de la formacion profesional y de otros servicios que ofrece la Entidad</t>
  </si>
  <si>
    <t>EFPS = NEFPSt0 + NEFPSt01</t>
  </si>
  <si>
    <t>Estudios o evaluaciones que se realizan para apoyar la FormaciÃ³n Profesional y otros servicios que ofrece la Entidad</t>
  </si>
  <si>
    <t>ROCIO CONTRERAS SANTANDER</t>
  </si>
  <si>
    <t>Cursos diseÃ±ados bajo la estrategia de ambientes virtuales de aprendizaje</t>
  </si>
  <si>
    <t>Cursos que se diseÃ±an bajo la estrategia de ambientes virtuales de aprendizaje</t>
  </si>
  <si>
    <t>Eventos Feriales para dinamizar el Servicio Nacional de Empleo en los que participa la Entidad</t>
  </si>
  <si>
    <t>EFSNE =NESNEt0 + NESNEt1</t>
  </si>
  <si>
    <t>Son eventos feriales en los cuales participa la Entidad para dinamizar el Servicio Nacional de Empleo .</t>
  </si>
  <si>
    <t>Centros de FormaciÃ³n que implementan nuevos programas de formaciÃ³n relacionados con las tecnologÃ­as de informaciÃ³n y comunicaciones TIC.</t>
  </si>
  <si>
    <t>IncorporaciÃ³n de la oferta de los nuevos programas de formaciÃ³n de nivel tecnÃ³logo y especializaciones tecnolÃ³gicas relacionados con TIC, diseÃ±ados por el SENA durante el aÃ±o 2010, en Centros de diferentes regiones del paÃ­s.</t>
  </si>
  <si>
    <t>Proyectos cofinanciados por el convenio SENA - COLCIENCIAS</t>
  </si>
  <si>
    <t>NÃºmero de proyectos de innovaciÃ³n y desarrollo tecnolÃ³gico financiados con recursos del convenio SENA- COLCIENCIAS</t>
  </si>
  <si>
    <t>Proyectos del programa de innovaciÃ³n y desarrollo tecnolÃ³gico productivo financiados</t>
  </si>
  <si>
    <t>NÃºmero de proyectos del programa de innovaciÃ³n y desarrollo tecnolÃ³gico productivo financiados como resultado de las convocatorias Nacionales</t>
  </si>
  <si>
    <t>Planes de negocio asesorados - Programa Desplazados por la Violencia</t>
  </si>
  <si>
    <t>NA</t>
  </si>
  <si>
    <t>Jaime Emilio Vence Ariza</t>
  </si>
  <si>
    <t>Aprendices e Instructores del SENA que presentan pruebas para certificaciÃ³n Internacional en TIC</t>
  </si>
  <si>
    <t>Aprendices e Instructores que presentan pruebas para certificaciÃ³n Internacional en TIC luego de un proceso de selecciÃ³n Interno .</t>
  </si>
  <si>
    <t>Alianzas realizadas con instituciones educativas para impartir programas de formaciÃ³n en ambientes virtuales de aprendizaje</t>
  </si>
  <si>
    <t>Son las alianzas que se realizan con las diferentes entidades educativas para la atenciÃ³n a la demanda de los programas de formaciÃ³n en ambientes virtuales de aprendizaje</t>
  </si>
  <si>
    <t>Convenios Realizados</t>
  </si>
  <si>
    <t>Crf = Cn1 - Con</t>
  </si>
  <si>
    <t>Nro Convenios Realizados En Un Per T1 - To. Donde, Crf, Vari En El Nro Convenios Realizados O Fortalecidos; Cn1, Nro Convenios Realizados Final; Cno, Nro Convenios Realizados Inicial.</t>
  </si>
  <si>
    <t>NÃºmero de Convenios Realizados en el aÃ±o</t>
  </si>
  <si>
    <t>levantamientos topogrÃ¡ficos</t>
  </si>
  <si>
    <t>Informes de interventoria</t>
  </si>
  <si>
    <t>conteo de informes recibidos</t>
  </si>
  <si>
    <t>CAPACITACION ESPECIALIZADA NIVEL PROFESIONAL AREA MISIONAL</t>
  </si>
  <si>
    <t>FUNCIONARIOS CAPACITADOS/TOTAL FUNCIONARIOS NIVEL PROFESIONAL</t>
  </si>
  <si>
    <t>REQUERIMIENTO AL AREA T.HUMANO PARA TEMAS DE PARAFISCALES Y PENSIONES</t>
  </si>
  <si>
    <t>NÃºmero de Convocatorias realizadas</t>
  </si>
  <si>
    <t>Cuantifica el nÃºmero de Convocatorias realizadas</t>
  </si>
  <si>
    <t>Convenios de corresponsabilidad firmados con las administraciones locales</t>
  </si>
  <si>
    <t>Sumatoria de convenios interadministrativos firmados</t>
  </si>
  <si>
    <t>Convenios interadministrativos firmados por los alcaldes municipales</t>
  </si>
  <si>
    <t>â€¢ NÃºmero de consultores disponibles</t>
  </si>
  <si>
    <t>cuantifica el nÃºmero de consultores disponibles para Generar competencias y capacidades para que el empresario tome mejores decisiones en TIC</t>
  </si>
  <si>
    <t>â€¢ Numero de estudios realizados publicados sobre uso de TIC en mipymes</t>
  </si>
  <si>
    <t>Cuantifica los estudios realizados publicados sobre uso de TIC en mipymes con el objetivo de Monitorear y difundir las ventajas del uso de TIC en las mipymes</t>
  </si>
  <si>
    <t>NÃºmero de municipios beneficiados por las acciones de servicio social</t>
  </si>
  <si>
    <t>Sumatoria de municipios donde se realizan acciones de servicio social en un periodo dado</t>
  </si>
  <si>
    <t>Municipios donde se realizan acciones de servicio social por las personas en proceso de reintegraciÃ³n, con el fin de propiciar escenarios de reconciliaciÃ³n</t>
  </si>
  <si>
    <t>NÃºmero de personas en proceso de reintegraciÃ³n a las que se les solicita los beneficios jurÃ­dicos en el marco de la Ley 1424 de 2010</t>
  </si>
  <si>
    <t>sumatoria de personas que terminan servicio social y que son objeto de gestiÃ³n de beneficios juridicos por parte de la ACR</t>
  </si>
  <si>
    <t>Personas en proceso de reintegraciÃ³n que terminan servicio social y a quienes la ACR gestiona los beneficios juridicos ante las entidades competentes</t>
  </si>
  <si>
    <t>REUNIONES REALIZADAS CON LAS MESAS DE TRABAJO GENERADAS POR COLOMBIA NOS UNE</t>
  </si>
  <si>
    <t>NÃšMERO</t>
  </si>
  <si>
    <t>ESTE INDICADOR BUSCA MEDIR LA GESTIÃ“N DE LOS MULTIPLICADORES DE COLOMBIA NOS UNE</t>
  </si>
  <si>
    <t>IVONNE FORERO BEJARANO</t>
  </si>
  <si>
    <t>AUDITORÃAS EXTERNAS DE CERTIFICACIÃ“N DE CALIDAD REALIZADAS</t>
  </si>
  <si>
    <t>NÃšMERO DE AUDITORÃAS EXTERNAS REALIZADAS/NÃšMERO DE AUDITORÃAS PROGRAMADAS</t>
  </si>
  <si>
    <t>AUDITORÃAS EXTERNAS REALIZADAS EN EL MINISTERIO DE SALUD Y PROTECCIÃ“N SOCIAL CON EL FIN DE OBTENER EL CERTIFICADO DE CALIDAD</t>
  </si>
  <si>
    <t>Actividades de Bienestar realizadas</t>
  </si>
  <si>
    <t>No. Actividades de Bienestar realizadas</t>
  </si>
  <si>
    <t>Talleres Realizados</t>
  </si>
  <si>
    <t>Talleres realizados/NÃºmero de tralleres realizados</t>
  </si>
  <si>
    <t>El indicador mide el nÃºmero de talleres realizados en DiseÃ±o, Desarrollo Humano, Fortalecimiento Empresarial, ParticipaciÃ³n en Ferias, durante el termino de intervenciÃ³n del proyecto</t>
  </si>
  <si>
    <t>Angela Maria MerchÃ¡n Correa</t>
  </si>
  <si>
    <t>No. de acciones realizadas para la consecuciÃ³n de fuentes de financiaciÃ³n para las iniciativas productivas de la poblaciÃ³n en situaciÃ³n de retorno</t>
  </si>
  <si>
    <t>NÃºmero de acciones realizadas</t>
  </si>
  <si>
    <t>Gestiones realizadas para conseguir dentro de la oferta de servicios de las entidades pÃºblicas y de instituciones privadas, fuentes de financiaciÃ³n para la puesta en marcha de las iniciativas productivas de la poblaciÃ³n en situaciÃ³n de retorno.</t>
  </si>
  <si>
    <t>InterventorÃ­as y ConsultorÃ­as Contratadas.</t>
  </si>
  <si>
    <t># de interventoria y consultoria contratada</t>
  </si>
  <si>
    <t>Numero de interventorias contratadas en la vigencia para adelantar las obras de mantenimiento</t>
  </si>
  <si>
    <t>Municipios afectados por MAP y MUSE con estudio no tÃ©cnico.</t>
  </si>
  <si>
    <t>otal de municipios con estudio no tÃ©cnico</t>
  </si>
  <si>
    <t># de obrascontratads para la infraestructura fÃ­sica</t>
  </si>
  <si>
    <t>NÃºmero de obras contratadas para la adecuaciÃ³n fisica de la Entidad</t>
  </si>
  <si>
    <t>Informes de gestiÃ³n distribuciones de apropiaciÃ³n</t>
  </si>
  <si>
    <t>Informes</t>
  </si>
  <si>
    <t>La Agencia informarÃ¡ semestralmente la gestiÃ³n realizada de soliciudes recibidas para distribuciÃ³n de apropiaciÃ³n</t>
  </si>
  <si>
    <t>cantidad de folios intervenidos</t>
  </si>
  <si>
    <t>numero de folios intervenidos/ total de folios</t>
  </si>
  <si>
    <t>hace relacion a los folios descontaminados</t>
  </si>
  <si>
    <t>NODOS DE INNOVACIÃ“N CONSTITUIDOS</t>
  </si>
  <si>
    <t>LOS NODOS DE INNOVACIÃ“N EN FUNCIONAMIENTO DURANTE LA VIGENCIA</t>
  </si>
  <si>
    <t>Seguimiento a situaciones de riesgo advertidas</t>
  </si>
  <si>
    <t>NÃºmero de documentos de seguimiento a situaciones de riesgo por conflicto armado advertidas por el SAT a las autoridades competentes</t>
  </si>
  <si>
    <t>Congreso nacional psicosocial</t>
  </si>
  <si>
    <t>sumatoria de congresos que sobre el tema psicosocial se desarrollan en el marco de la estrategia de intervencion psicosocial</t>
  </si>
  <si>
    <t>numero de congresos que sobre el tema psicosocial se desarrollan en el marco de la estrategia de intervencion psicosocial</t>
  </si>
  <si>
    <t>SANDRA MARITZA ESCOBAR DÃAZ</t>
  </si>
  <si>
    <t># de obras realizadas de la infraestructura fÃ­sica</t>
  </si>
  <si>
    <t>Medir el numero de obras realizadas a la infraestructura fisica de la entidad</t>
  </si>
  <si>
    <t>NÃºmero de unidades de atenciÃ³n bÃ¡sica forense dotadas</t>
  </si>
  <si>
    <t>Numero de unidades bÃ¡sicas</t>
  </si>
  <si>
    <t>Mide las unidades bÃ¡sicas apoyadas en el fortalecimiento de servicios de patologia</t>
  </si>
  <si>
    <t>PercepciÃ³n de los servidores pÃºblicos de la superservicios en temas de servicio al Ciudadano</t>
  </si>
  <si>
    <t>Promedio total de las calificaciones obtenidas en las encuestas</t>
  </si>
  <si>
    <t>Medir la percepciÃ³n de los servidores de la Entidad con respecto al servicio al ciudadano</t>
  </si>
  <si>
    <t>Mensajes de texto enviados</t>
  </si>
  <si>
    <t>Informaicon y datos de interes acerca de eventos y avances del plan Vive Digital</t>
  </si>
  <si>
    <t>PATRICIA LESMES LESMES</t>
  </si>
  <si>
    <t>Talleres realizados para capacitar a funcionarios en temas juridicos y medidas de proteccion</t>
  </si>
  <si>
    <t>No. funcionarios orips asistencia a los talleres / total funcionarios orips</t>
  </si>
  <si>
    <t>Muestra el numero de funcionarios capacitados por talleres realizados</t>
  </si>
  <si>
    <t>ernesto roa rosas</t>
  </si>
  <si>
    <t>Licencias adquiridas o actualizadas</t>
  </si>
  <si>
    <t>Sumatoria de liciencias adquiridas y/o actualizadas</t>
  </si>
  <si>
    <t>Plan de accion de las UGR</t>
  </si>
  <si>
    <t>El plan de accion de las UGR, contiene las actividades de que se desarrollaran en un determinado periodo de tiempo, conforme a sus funciones.</t>
  </si>
  <si>
    <t>CARLOS RAUL CASTRO PEDRAZA</t>
  </si>
  <si>
    <t>NÃºmero de Certificados digitales actualizados</t>
  </si>
  <si>
    <t>Indica el nÃºmero de certificados digitales que deben ser actualizados en cada una de las vigencias.</t>
  </si>
  <si>
    <t>Maria Eugenia Chavez Robayo</t>
  </si>
  <si>
    <t>Numero de municipios afrocolombianos con estrategias de acompaÃ±amiento a la gestion pÃºblica</t>
  </si>
  <si>
    <t>Consiste en los municipios con presencia afrocolombiana de por lo menos 30% del total municipal, que reciben acompaÃ±amiento a la gestion pÃºblica para mejorar los Ã­ndices de desempeÃ±o.</t>
  </si>
  <si>
    <t>OSCAR GAMBOA ZUÃ‘IGA</t>
  </si>
  <si>
    <t>JORNADAS DE ATENCIÃ“N DESCENTRALIZADA</t>
  </si>
  <si>
    <t>NUMERO DE JORNADAS DEFENSORIALES DE ATENCION DESCENTRALIZADA</t>
  </si>
  <si>
    <t>LA DEFENSORIA DEL PUEBLO DE CONFORMIDAD CON LA SITUACIÃ“N ATIENDE A LAS VICTIMAS DE DESPLAZAMIENTO FORZADO DE MANERA DESCENTRALIZADA EN LOS LUGARES DONDE LA DEMANDA LO REQUIERE</t>
  </si>
  <si>
    <t>UNIDADES DE APOYO FLUVIAL ADQUIRIDAS</t>
  </si>
  <si>
    <t>NUMERO</t>
  </si>
  <si>
    <t>ALFREDO SANTAMARIA SANDOVAL</t>
  </si>
  <si>
    <t>Proyectos productivos colectivos sostenibles</t>
  </si>
  <si>
    <t>No de Comunidades con proyectos productivos colectivos sostenibles</t>
  </si>
  <si>
    <t>NÃºmero de revistas indexadas</t>
  </si>
  <si>
    <t>Ejemplares de revistas indexadas en temas de investigaciÃ³n</t>
  </si>
  <si>
    <t>Revistas Indexadas</t>
  </si>
  <si>
    <t>NÃºmero de Revistas Indexadas</t>
  </si>
  <si>
    <t>Mide la gestiÃ³n para mantener la clasificaciÃ³n de acuerdo a los parÃ¡metros para indexaciÃ³n de revistas</t>
  </si>
  <si>
    <t>Actualizaciones de Intranet</t>
  </si>
  <si>
    <t>generar permanentemente contenidos de interes para el funcionario y divulgar por este medio lo que ocurre al interior de la entidad.</t>
  </si>
  <si>
    <t>NÃºmero de acciones realizadas para la adquisiciÃ³n de equipo portÃ¡til, para captura y descarga de datos.</t>
  </si>
  <si>
    <t>Corresponde a la sumatoria de las acciones realizadas con el proyecto para la adquisiciÃ³n de equipo portÃ¡til, para captura y descarga de datos</t>
  </si>
  <si>
    <t>NÃºmero de acciones realizadas para la adquisiciÃ³n de Analizador de PM10 y PM25.</t>
  </si>
  <si>
    <t>NÃºmero de acciones totales = n1 + n2 + n3+nâ€¦</t>
  </si>
  <si>
    <t>Corresponde a la sumatoria de las acciones realizadas con el proyecto para la adquisiciÃ³n de Analizador de PM10 y PM25.</t>
  </si>
  <si>
    <t>NÃºmero de acciones realizadas para participar en eventos y visitas de interventorÃ­a.</t>
  </si>
  <si>
    <t>NÃºmero de acciones totales = n1 + n2 + n3+n..</t>
  </si>
  <si>
    <t>Corresponde a la sumatoria de las acciones realizadas con el proyecto para participar en eventos y visitas de interventorÃ­a</t>
  </si>
  <si>
    <t>NÃºmero de acciones realizadas dentro de la coordinaciÃ³n de calidad.</t>
  </si>
  <si>
    <t>Corresponde a la sumatoria de las acciones realizadas dentro de la coordinaciÃ³n de calidad.</t>
  </si>
  <si>
    <t>NÃºmero de acciones realizadas dentro de las visitas de auditorÃ­a de la calidad.</t>
  </si>
  <si>
    <t>Corresponde a la sumatoria de las acciones realizadas dentro de las visitas de auditorÃ­a de la calidad.</t>
  </si>
  <si>
    <t>NÃºmero de acciones realizadas dentro de las visitas de calidad (IDEAM).</t>
  </si>
  <si>
    <t>Corresponde a la sumatoria de las acciones realizadas dentro de las visitas de calidad (IDEAM).</t>
  </si>
  <si>
    <t>NÃºmero de entidades territoriales certificadas que disminuyen la tasa de analfabetismo</t>
  </si>
  <si>
    <t>Entidades certificadas qeu disminuyen la tasa de analfabetismo</t>
  </si>
  <si>
    <t>El indicador se refiere a la focalizaciÃ³n que hace el MEN para la implementaciÃ³n del Programa Nacional de AlfabetizaciÃ³n en algunas entidades territoriales certificadas cuyas tasas de analfabetismo aÃºn son altas.</t>
  </si>
  <si>
    <t>NÃºmero de SecretarÃ­as de EducaciÃ³n que fortalecen la articulaciÃ³n de la educaciÃ³n media con educaciÃ³n superior, la formaciÃ³n profesional o educaciÃ³n para el trabajo desde sus planes territoriales</t>
  </si>
  <si>
    <t>Da cuenta del numero de las S.E. qeu estan fortaleciendo la articulacion de la educaicon media con la educacion superior.</t>
  </si>
  <si>
    <t>Mide el nÃºmero de SecretarÃ­as de EducaciÃ³n que realizan acciones para fortalecer la articulaciÃ³n de la educaciÃ³n media con la superior, con base en sus planes territoriales de desarrollo.</t>
  </si>
  <si>
    <t>HEUBLYN CASTRO VALDERRAMA</t>
  </si>
  <si>
    <t>NÃºmero de Instituciones de FormaciÃ³n para el Trabajo acompaÃ±adas en la implementaciÃ³n en sistemas de Calidad.</t>
  </si>
  <si>
    <t>Es el numero en valor absoluto de las Instituciones de Formacion para el trabajo qeu son acompaÃ±adas para qeu implementen el sistema de gestion de calidad.</t>
  </si>
  <si>
    <t>Da cuenta del nÃºmero de instituciones de formaciÃ³n para el trabajo acompaÃ±adas, en la implementaciÃ³n en sistemas de gestiÃ³n de calidad.</t>
  </si>
  <si>
    <t>Consejos de mesas sectoriales conformados</t>
  </si>
  <si>
    <t>Suma de Consejos sectoriales conformados</t>
  </si>
  <si>
    <t>NÃºmero de consejos sectoriales conformados</t>
  </si>
  <si>
    <t>Acuerdos de voluntad suscritos para vinculaciÃ³n a las mesas sectoriales</t>
  </si>
  <si>
    <t>Suma de acuerdos de voluntad suscritos</t>
  </si>
  <si>
    <t>NÃºmero de acuerdos de voluntad suscritos</t>
  </si>
  <si>
    <t>PolÃ­ticas pÃºblicas del mercado de aseguramiento en salud</t>
  </si>
  <si>
    <t>NÃºmero de documentos de polÃ­tica pÃºblica de aseguramiento en salud expedidos por la DirecciÃ³n de Aseguramiento en Salud, Riesgos Profesionales y Pensiones.</t>
  </si>
  <si>
    <t>Avances en el desarrollo de reglamentaciÃ³n y expediciÃ³n de polÃ­tica pÃºblica de aseguramiento en salud</t>
  </si>
  <si>
    <t>JAZMIN CAROLINA ROMAN JAIMES</t>
  </si>
  <si>
    <t>VIGILANCIA POR LABORATORIO</t>
  </si>
  <si>
    <t>NO DE LABORATORIOS QUE RECIBEN VIGILANCIA</t>
  </si>
  <si>
    <t>SE EVALUA LOS LABORATORIOS QUE REALIZAN VIGILANCIA EN EISP</t>
  </si>
  <si>
    <t>FORTALECIMIENTO DE LA COMPETENCIA TECNICA DE LOS LSP</t>
  </si>
  <si>
    <t>NUMERO DE LSP CON COMPETENCIAS FORTALECIDAS</t>
  </si>
  <si>
    <t>SE ANALIZA EL NUMERO DE LABORATORIOS QUE FORTALECEN LAS COMPETENCIAS PARA VIGILAR EISP</t>
  </si>
  <si>
    <t>PREAUDITOREÃAS EXTERNAS DE CERTIFICACIÃ“N DE CALIDAD REALIZADAS</t>
  </si>
  <si>
    <t>NÃšMERO DE PREAUDITORÃAS REALIZADAS/NÃšMERO DE PREAUDITORÃAS PROGRAMADAS</t>
  </si>
  <si>
    <t>PREAUDITORÃS EXTERNAS REALIZADAS EN EL MINISTRERIO DE SALUD Y PROTECCIÃ“N SOCIAL CON EL FIN DE CORREGIR HALLAZGOS Y PODER CONTINUAR CON LA ETAPA DE AUDITORÃA DE CERTIFICACIÃ“N DE CALIDAD</t>
  </si>
  <si>
    <t>NUMERO DE LINEAMIENTOS DE POLITICA</t>
  </si>
  <si>
    <t>numero de lineamientos elaborados/numero de lineamientos programados x100</t>
  </si>
  <si>
    <t>numero de lineamientos de polÃ­tica orientados a la formulacion de planes programas y proyectos para la atencion integral e inclusion social de la poblacion con discapacidad</t>
  </si>
  <si>
    <t>PLANES TERRITORIALES DE ATENCION A LA DISCAPACIDAD</t>
  </si>
  <si>
    <t>NUMERO DE PLANES TERRITORIALES EJECUTADOS/NUMERO DE PLANES TERRITORIALES PROGRAMADOS X100</t>
  </si>
  <si>
    <t>NUMERO DE PLANES TERRITORIALES DE ATENCION INTEGRAL A LA DISCAPACIDAD EJECUTADOS</t>
  </si>
  <si>
    <t>PROPUESTAS METODOLOGICAS DESARROLLADAS</t>
  </si>
  <si>
    <t>NUMERO DE PROPUESTAS METODOLOGICAS DESARROLLADAS/NUMERO DE PROPUESTAS METODOLOGICAS PROGRAMADAS X100</t>
  </si>
  <si>
    <t>PROPUESTAS PARA EL FORTALECIMIENTO DE ORGANIZACIONES DE PERSONAS CON DISCAPACIDAD</t>
  </si>
  <si>
    <t>PROYECTOS DE INTERVENCION FAMILIAR Y COMUNITARIA</t>
  </si>
  <si>
    <t>NUMERO DE PROYECTOS DE INTERVENCION FAMILIAR EJECUTADOS/NUMERO DE PROYECTOS DE INTERVENCION FAMILIAR PROGRAMADOS X 100</t>
  </si>
  <si>
    <t>PROYECTOS DE INTERVENCION FAMILIAR Y COMUNITARIA ENTORNO AL MEJORAMIENTO DE LA CALIDAD DE LAS PERSONAS CON DISCAPACIDAD</t>
  </si>
  <si>
    <t>MECANISMOS DE ARTICULACION ENTRE LOS NIVELES DEL SISTEMA NACIONAL DE DISCAPACIDAD</t>
  </si>
  <si>
    <t>NUMERO DE MECANISMOS DE ARTICULACION EJECUTADOS7NUMERO DE MECANISMOS DE EJECUCION PROGRMADOS X 100</t>
  </si>
  <si>
    <t>MECANISMOS DE ARTICULACION ENTRE LAS DIFERENTES INSTANCIAS DEL SISTEMA NACIONAL DE DISCPACIDAD.</t>
  </si>
  <si>
    <t>Controles y monitoreos realizados</t>
  </si>
  <si>
    <t>No. Controles y monitoreos realizados</t>
  </si>
  <si>
    <t>Estrategias de Sostenibilidad</t>
  </si>
  <si>
    <t>No. Estrategias de Sostenibilidad</t>
  </si>
  <si>
    <t>ParticipaciÃ³n en la formulaciÃ³n del plan de reparaciÃ³n colectiva</t>
  </si>
  <si>
    <t>NÃºmero de sujetos de reparaciÃ³n colectiva que participan en la formulaciÃ³n del plan de reparaciÃ³n colectiva</t>
  </si>
  <si>
    <t>NÃºmero de sujetos de reparaciÃ³n colectiva que participan a travÃ©s de talleres, gupos focales, asambleas y reuniones para la formulaciÃ³n del plan de reparaciÃ³n colectiva</t>
  </si>
  <si>
    <t>Instrumentos revisados y con propuestas de ajuste</t>
  </si>
  <si>
    <t>Instrumentos revisados / Instrumentos propuestos para revisar</t>
  </si>
  <si>
    <t>Este indicador mide la revisiÃ³n de los permisos y trÃ¡mites bajo responsabilidad de la ANLA para optimizar su tiempo de respuesta</t>
  </si>
  <si>
    <t>INGRID ELIZABETH TORRES RODRIGUEZ</t>
  </si>
  <si>
    <t>Patrullas Migratorias Adquiridas</t>
  </si>
  <si>
    <t>Vpm= Sumatoria de Patrullas Migratoria Adquiridas por la UAE MigraciÃ³n Colombia</t>
  </si>
  <si>
    <t>VPM = Se Refiere a la cantidad de Patrullas Migratorias disponibles para el control y verificaciÃ³n Migratoria A Nivel Nacional.</t>
  </si>
  <si>
    <t>CRISTHY LEIDI GRANADOS CRUZ</t>
  </si>
  <si>
    <t>Patrullas Migratorias Renovadas</t>
  </si>
  <si>
    <t>Sumatoria De Patrullas Renovadas en la UAE MigraciÃ³n Colombia</t>
  </si>
  <si>
    <t>Este indicador mide la cantidad de Patrullas Migratorias renovadas en la UAE MigraciÃ³n Colombia para el control y verificaciÃ³n migratoria en el Territorio Nacional.</t>
  </si>
  <si>
    <t>NÃºmero de establecimientos educativos de las entidades territoriales certificadas participantes en el Proyecto con metodologÃ­as y estrategias flexibles y/o etnoeducativas implementadas</t>
  </si>
  <si>
    <t>Da cuenta del NÃºmero de establecimientos educativos participando en el proyecto</t>
  </si>
  <si>
    <t>El proyecto dentro de sus lÃ­neas de acciÃ³n implanta, creando o fortaleciendo, metodologÃ­as flexibles y o etnoeducativas para brindar una atenciÃ³n educativa pertinente y de calidad. Incluyen dotaciÃ³n de materiales, formaciÃ³n de agentes educativos rurales.</t>
  </si>
  <si>
    <t>BIBIAM ALEYDA DIAZ BARRAGAN</t>
  </si>
  <si>
    <t>Planes de acciÃ³n del SNBF implementados y monitoreados</t>
  </si>
  <si>
    <t>NÃºmero planes de acciÃ³n implementados y monitoreados</t>
  </si>
  <si>
    <t>Planes de acciÃ³n del SNBF implementados y monitoreados en entidades territoriales e institucionesl del nivel nacional</t>
  </si>
  <si>
    <t>Procesos de polÃ­ticas pÃºblicas sectoriales nacionales asesorados</t>
  </si>
  <si>
    <t>NÃºmero de procesos de polÃ¬ticas sectoriales nacionales asesorados</t>
  </si>
  <si>
    <t>La formulaciÃ³n de polÃ­ticas sectoriales nacionales cuentan con asesoria tÃ©cnica para incorporar el enfoque de derechos humanos en las mismas.</t>
  </si>
  <si>
    <t>EDNA RUTH MORALES ESPINOSA</t>
  </si>
  <si>
    <t>Proyectos ejecutados con enfoque diferencial en articulaciÃ³n con otras entidades del Estado.</t>
  </si>
  <si>
    <t>Viviendas Construidas</t>
  </si>
  <si>
    <t>Soluciones de Vivienda de InterÃ¨s Social Rural construidas</t>
  </si>
  <si>
    <t>Soluciones de Vivienda de Interes Social Rural totalmente construidas y listas para ser entregadas al Beneficiario</t>
  </si>
  <si>
    <t>HELIO DOMINGO DUARTE TOLOZA</t>
  </si>
  <si>
    <t>=Beneficiarios satisfechos a travÃ©s del componente de la OPSR en el periodo n â€“ Beneficiarios satisfechos a travÃ©s del componente de la OPSR en el periodo 0</t>
  </si>
  <si>
    <t>Foros realizados</t>
  </si>
  <si>
    <t>NÃºmero de foros realizados</t>
  </si>
  <si>
    <t>Foros realizados a Entidades Nacionales y Territoriales</t>
  </si>
  <si>
    <t>LLOREDA MERA FRANCISCO JOSE</t>
  </si>
  <si>
    <t>Jornadas de socializaciÃ³n de la metodologÃ­a para la formulaciÃ³n de los Planes Integrales de Seguridad PISCC realizadas</t>
  </si>
  <si>
    <t>Sumatoria de las Jornadas de socializaciÃ³n de la metodologÃ­a para la formulaciÃ³n de los Planes Integrales de Seguridad PISCC realizadas</t>
  </si>
  <si>
    <t>Esta actividad esta representada en la realizaciÃ³n de Seminarios, talleres y encuentros con el propÃ³sito de impulsar la formulaciÃ³n de los PISCC</t>
  </si>
  <si>
    <t>LUIS DAVID PULIDO BLASI</t>
  </si>
  <si>
    <t>Capacitaciones realizadas a las entidades departamentales para el reporte de informaciÃ³n presupuestal en el FUT</t>
  </si>
  <si>
    <t>Sumatoria de las Capacitaciones realizadas a las entidades departamentales para el reporte de informaciÃ³n presupuestal en el FUT</t>
  </si>
  <si>
    <t>Presentar los informes acerca de la recaudo, ejecuciÃ³n e inversiÃ³n de los recursos de los FONSET a travÃ©s del Formulario Ãšnico Territorial (parÃ¡grafo Ãºnico Art. 6Â° Ley 1421 de 2010 y parÃ¡grafo Ãšnico Art. 9Â° del Decreto 399 del 14 de febrero de 2011).</t>
  </si>
  <si>
    <t>Sesiones de socializaciÃ³n de la MetodologÃ­a de evaluaciÃ³n y seguimiento de los PISCC</t>
  </si>
  <si>
    <t>Sumatoria de las Sesiones de socializaciÃ³n de la MetodologÃ­a de evaluaciÃ³n y seguimiento de los PISCC</t>
  </si>
  <si>
    <t>Hacer seguimiento y evaluar el Plan Integral de Convivencia y Seguridad Ciudadana (PISCC) de la entidad territorial. (Art. 12 Ley 62 de 1993)</t>
  </si>
  <si>
    <t>Visitas de asesorÃ­a realizadas a las instancias territoriales de coordinaciÃ³n para la implementaciÃ³n de los planes integrales de seguridad y convivencia ciudadana. PISCC</t>
  </si>
  <si>
    <t>Sumatoria de las Visitas de asesorÃ­a realizadas a las instancias territoriales de coordinaciÃ³n para la implementaciÃ³n de los planes integrales de seguridad y convivencia ciudadana. PISCC</t>
  </si>
  <si>
    <t>Visitas a las instancias territoriales de coordinaciÃ³n para impulsar la implementaciÃ³n del plan integral de seguridad y convivencia ciudadana PISCC. Verificar la ejecuciÃ³n de los Planes integrales de seguridad y convivencia.</t>
  </si>
  <si>
    <t>NÃºmero de centros de documentaciÃ³n de DDHH funcionando</t>
  </si>
  <si>
    <t>Corresponde al nÃºmero de centros de documentaciÃ³n de DDHH que se encuentren al servicio de la ciudadanÃ­a</t>
  </si>
  <si>
    <t>No. de predios al interior de las Ã¡reas saneados o en proceso de saneamiento predial, adquisiciÃ³n y tenecia material de PNN</t>
  </si>
  <si>
    <t>No. de predios saneados o en proceso de saneamiento</t>
  </si>
  <si>
    <t>Este indicador muestra el No. de Predios saneados o en proceso de saneamiento.</t>
  </si>
  <si>
    <t>Controles y Monitoreso realizados</t>
  </si>
  <si>
    <t>No. de Controles y Monitoreso realizados al interior de las Ã¡reas de SPNN</t>
  </si>
  <si>
    <t>Ã¡reas del SPNN con mecanismos de empoderamiento implementados o en proceso de implementaciÃ³n</t>
  </si>
  <si>
    <t>No. de Ã¡reas del SPNN con mecanismos de empoderamiento implementados o en proceso de implementaciÃ³n</t>
  </si>
  <si>
    <t>Valores Objeto de ConservaciÃ³n Definidos.</t>
  </si>
  <si>
    <t>No. Valores Objeto de ConservaciÃ³n Definidos.</t>
  </si>
  <si>
    <t>Estrategias de posicionamiento implementadas o en proceso de implementaciÃ³n</t>
  </si>
  <si>
    <t>No. Estrategias de posicionamiento implementadas o en proceso de implementaciÃ³n</t>
  </si>
  <si>
    <t>Acciones desarrolladas en anÃ¡lisis de coberturas</t>
  </si>
  <si>
    <t>No. Acciones desarrolladas en anÃ¡lisis de coberturas</t>
  </si>
  <si>
    <t>Beneficiarios Remitidos al SNARIV</t>
  </si>
  <si>
    <t>Da cuenta del nÃ¹mero de beneficiarios remitidos a las entidades del SNARIV para que continÃºen en la ruta de atenciÃ³n establecida en cumplimiento de la Ley 1448 de 2011.</t>
  </si>
  <si>
    <t>Cementerios documentalmente diagnosticados</t>
  </si>
  <si>
    <t>Corresponde a los cementerios priorizados y documentalmente diagnosticados</t>
  </si>
  <si>
    <t>Regionales monitoreadas</t>
  </si>
  <si>
    <t>Se refiere a la cantidad de regionales en las cuales se realicen actividades de control y calidad a los informes emitidos.</t>
  </si>
  <si>
    <t>Informes de seguimiento a la implementaciÃ³n del programa de restituciÃ³n de tierras</t>
  </si>
  <si>
    <t>Informes de seguimiento a la implementaciÃ³n del programa de restituciÃ³n de tierras presentados</t>
  </si>
  <si>
    <t>Es el nÃºmero Informes de seguimiento a la implementaciÃ³n del programa de restituciÃ³n de tierras presentados al interior de la Unidad</t>
  </si>
  <si>
    <t>ÃNGELA ANDREA FORERO MOJICA</t>
  </si>
  <si>
    <t>NUMERO DE DERECHOS DE PETICION CON RESPUESTA</t>
  </si>
  <si>
    <t>NUMERO DE DEPARTAMENTOS CON ESTRATEGIA FACILITADORES</t>
  </si>
  <si>
    <t>Acciones desarrolladas para consolidar un porfolio de vacÃ­os y prioridades de conservaciÃ³n</t>
  </si>
  <si>
    <t>Acciones desarrolladas con miras a la consolidaciÃ³n de un porfolio que identifique los vacÃ­os y defina prioridades de conservacion insutu en las areas protegidas del paÃ­s</t>
  </si>
  <si>
    <t>Seguimientos realizados al desarrollo y cumplimiento de los compromisos CONPES.</t>
  </si>
  <si>
    <t>NÃºmero de eventos de apropiaciÃ³n de la polÃ­tica de prevenciÃ³n dirigidos a Instituciones pÃºblicas, organizaciones sociales y comunidad en general.</t>
  </si>
  <si>
    <t>Eventos de apropiaciÃ³n de la polÃ­tica de prevenciÃ³n dirigidos a Instituciones pÃºblicas, organizaciones sociales y comunidad en general.</t>
  </si>
  <si>
    <t>Talleres municipales de socializaciÃ³n de avances y retos en logro de las metas del milenio</t>
  </si>
  <si>
    <t>Son los talleres que se desarrollan en los municipios con alta presencia afrocolombiana en los que se promueve el conocimiento y logro de las metas del milenio-</t>
  </si>
  <si>
    <t>Acciones de Fortalecimiento Institucional emprendida.</t>
  </si>
  <si>
    <t>NÃºmero de CapacitaciÃ³n en Fortalecimiento Institucional emprendidas durante la vigencia.</t>
  </si>
  <si>
    <t>Capacitar a las entidades territoriales sobre la aplicaciÃ³n de las normas de disciplina fiscal, sobre el FUT, Normatividad en Materia Tributaria Territorial y CapacitaciÃ³n atenciÃ³n a la poblaciÃ³n en situaciÃ³n de desplazamiento forzado.</t>
  </si>
  <si>
    <t>Juan Camilo Murillo Ramirez</t>
  </si>
  <si>
    <t>LEVANTAMIENTOS TOPOGRÃFICOS.</t>
  </si>
  <si>
    <t>Planos elaborados</t>
  </si>
  <si>
    <t>Conjunto de operaciones ejecutadas sobre el terreno con los instrumentos adecuados, que luego permiten la elaboraciÃ³n de un plano.</t>
  </si>
  <si>
    <t>PAOLA HERNANDEZ</t>
  </si>
  <si>
    <t>ESTUDIO SOCIOECONOMICO, JURIDICO Y DE TENENCIA DE TIERRAS.</t>
  </si>
  <si>
    <t>Estudios SocioeconÃ³micos Realizados.</t>
  </si>
  <si>
    <t>Estudios que se adelantan con el objeto de determinar los diferentes aspectos relacionados con la posesiÃ³n, tenencia, aprovechamiento de las tierras que estuvieren ocupando los Resguardos IndÃ­genas.</t>
  </si>
  <si>
    <t>? NÃºmero de Consejos de PolÃ­tica Social y/o Mesas de Infancia y Adolescencia asistidos tÃ©cnicamente.</t>
  </si>
  <si>
    <t>NÃºmero de Consejos de PolÃ­tica Social y/o Mesas de Infancia y Adolescencia asistidos tÃ©cnicamente.</t>
  </si>
  <si>
    <t>? NÃºmero de eventos de apropiaciÃ³n de la polÃ­tica de prevenciÃ³n dirigidos a Instituciones pÃºblicas, organizaciones sociales y comunidad en general.</t>
  </si>
  <si>
    <t>Numero de contratos suscritos con operadores del programa Familias con Binestar</t>
  </si>
  <si>
    <t>REUNIONES ORDINARIAS AMPLIADAS DE LA CNTI.</t>
  </si>
  <si>
    <t>Reuniones realizadas.</t>
  </si>
  <si>
    <t>ReuniÃ³n de la ComisiÃ³n Nacional de Territorios e INCODER, para la priorizaciÃ³n de las comunidades que deben ser atendidas con la adquisiciÃ³n de predios y mejoras.</t>
  </si>
  <si>
    <t>Consultas atendidas sobre temas de administraciÃ³n pÃºblica</t>
  </si>
  <si>
    <t>Total de Consultas atendidas sobre temas de administraciÃ³n pÃºblica</t>
  </si>
  <si>
    <t>Numero de familias reasentadas en atencion amenaza Volcan Galeras</t>
  </si>
  <si>
    <t>Numero de familias reasentadas</t>
  </si>
  <si>
    <t>Identificar el avance de numero de familias atendidas en la solucion de la amenaza del Volcan galeras</t>
  </si>
  <si>
    <t>Victor Manuel Ciro Silva</t>
  </si>
  <si>
    <t>Organizaciones Femeninas apoyadas en sus procesos de liderazgo</t>
  </si>
  <si>
    <t>-</t>
  </si>
  <si>
    <t>Corresponde a las organizaciones de mujeres afrocolombianas que reciben apoyo y fortalecimiento institucional para el liderazgo.</t>
  </si>
  <si>
    <t>Oportunidad en el giro mensual a EPS e IPS</t>
  </si>
  <si>
    <t>DÃ­a hÃ¡bil del mes en el cual se realiza el giro de los recursos por parte del MPS a las EPS e IPS/NÃºmerio de dÃ­as hÃ¡biles establecidos por ley para este trÃ¡mite</t>
  </si>
  <si>
    <t>Verifica la oportunidad en el giro de los recursos por parte del MPS a las EPS e IPS dentro de los tÃ©rminos estableciods en la ley.</t>
  </si>
  <si>
    <t>NÃºmero de entidades territoriales certificadas que disminuyen la tasa de analfabetismo.</t>
  </si>
  <si>
    <t>Entidades territoriales certificadas que dsiminuyen la tasa de analfabetismo en le paÃ­s.</t>
  </si>
  <si>
    <t>El indicador da cuenta de las entidades territoriales certificadas que logran disminuir la Tasa de Analfabetismo frente a los resultados del CENSO 2005.</t>
  </si>
  <si>
    <t>Eventos de socializacion y promocion realizados</t>
  </si>
  <si>
    <t>conteo de eventos de socializacion y promocion realizados</t>
  </si>
  <si>
    <t>Pretende medir la actividad de creaciÃ³n y apoyo de espacios para la socializaciÃ³n y promociÃ³n de la industria</t>
  </si>
  <si>
    <t>Transferencias metodologicas realizadas</t>
  </si>
  <si>
    <t>Numero de transferencias metodologicas realizadas</t>
  </si>
  <si>
    <t>Transferencias metodologicas para la generacion y analisis de informacion del mercado de trabajo</t>
  </si>
  <si>
    <t>Oscar HernÃ¡n MuÃ±oz</t>
  </si>
  <si>
    <t>DISEÃ‘O DE CURSOS VIRTUALES/PRESENCIALES</t>
  </si>
  <si>
    <t>CURSOS DISEÃ‘ADOS/CURSOS SOLICITADOS</t>
  </si>
  <si>
    <t>ESTO ES REQUERIDO EN LA ELABORACIÃ“N DEL MATERIAL PARA SER CARGADO, PRESENTADO Y UTILIZADO DE ACUERDO A LA METODOLOGIA SELECCIONADA.</t>
  </si>
  <si>
    <t>Sistema de soporte de decisiones para el SAMP en funcionamiento y enlazado al SIAM</t>
  </si>
  <si>
    <t>SSD-SAMP = SSDt1- SSDt0</t>
  </si>
  <si>
    <t>SSD-SAMP = Sistema de Soporte de Decisiones para el SAMP en funcionamiento y enlazado al SIAM; SSD = Sistema de Soporte de Decisiones t1=Periodo final y t0=periodo inicial</t>
  </si>
  <si>
    <t>PABLO LOZANO BALLESTEROS</t>
  </si>
  <si>
    <t>Existencia del Subsistema de Areas Marinas Protegidas (SAMP) como parte del SINAP</t>
  </si>
  <si>
    <t>SAMP= SSTt1-SSTt0</t>
  </si>
  <si>
    <t>SAMP= Existencia subsistema de Areas Marinas Protegidas; SST= Subsistemas TemÃ¡ticos. t1= periodo final y t0= periodo inicial</t>
  </si>
  <si>
    <t>Proyectos de investigaciÃ³n ejecutados</t>
  </si>
  <si>
    <t>nÃºmero de proyectos de investigaciÃ³n ejecutados</t>
  </si>
  <si>
    <t>Funcionarios capacitados en temas de seguridad informÃ¡tica</t>
  </si>
  <si>
    <t>FRANCISCO ALBERTO GOMEZ HIGUERA</t>
  </si>
  <si>
    <t>Proyectos de investigaciÃ³n ejectutados</t>
  </si>
  <si>
    <t>GestiÃ³n en la consecuciÃ³n de cursos de formaciÃ³n para el trabajo para participantes del Proceso de ReintegraciÃ³n</t>
  </si>
  <si>
    <t>NÃºmero de participantes vinculados al beneficio de formaciÃ³n para el trabajo</t>
  </si>
  <si>
    <t>Familiares de participantes del Proceso de ReintegraciÃ³n vinculados al menos a un beneficio.</t>
  </si>
  <si>
    <t>NÃºmero de familiares involucrados en al menos un beneficio del Proceso de ReintegraciÃ³n.</t>
  </si>
  <si>
    <t>GestiÃ³n en la prestaciÃ³n del beneficio de educaciÃ³n acadÃ©mica a los participantes del Proceso de ReintegraciÃ³n</t>
  </si>
  <si>
    <t>NÃºmero de participantes vinculados al beneficio de educaciÃ³n</t>
  </si>
  <si>
    <t>AsesorÃ­as para la elaboraciÃ³n de Planes Integrales de Seguridad y Convivencia Ciudadana</t>
  </si>
  <si>
    <t>Cuenta de las AsesorÃ­as realizadas a departamentos y/o municipios para la elaboraciÃ³n de Planes Integrales de Seguridad y Convivencia Ciudadana</t>
  </si>
  <si>
    <t>Identifica la cantidad de AsesorÃ­as realizadas a departamentos y/o municipios para la elaboraciÃ³n de Planes Integrales de Seguridad y Convivencia Ciudadana</t>
  </si>
  <si>
    <t>AnÃ¡lisis de riesgo realizados</t>
  </si>
  <si>
    <t>Municipios con zonificaciÃ³n de riesgos priorizadas de acuerdo a las condiciones de amenazas y de vulnerabilidad</t>
  </si>
  <si>
    <t>AnÃ¡lisis de vulnerabilidad realizados</t>
  </si>
  <si>
    <t>Inventario de viviendas realizados</t>
  </si>
  <si>
    <t>Planes de mitigaciÃ³n formulados</t>
  </si>
  <si>
    <t>NÂº planes de mitigaciÃ³n de riesgo para municipios</t>
  </si>
  <si>
    <t>En los sectores definidos con riesgo mitigable se realizaran estudios hidrolÃ³gicos y diseÃ±os hidraulicos para las obras de protecciÃ³n que se recomiendaran construir</t>
  </si>
  <si>
    <t>Estudio de reestructuraciÃ³n administrativa</t>
  </si>
  <si>
    <t>Numero de estudios</t>
  </si>
  <si>
    <t>ElaboraciÃ³n del estudio de reestructuraciÃ³n administrativa de conformidad con los lineamientos dictados por el Gobierno Nacional.</t>
  </si>
  <si>
    <t>Vulnerabilidades de cÃ³digo detectadas y analizadas por sistema de informaciÃ³n</t>
  </si>
  <si>
    <t>NÃºmero de vulnerabilidades encontradas en el cÃ³digo por sistema de informaciÃ³n</t>
  </si>
  <si>
    <t>Vulnerabilidades identificadas y analizadas en el cÃ³digo de los sistemas de informaciÃ³n (WEB)</t>
  </si>
  <si>
    <t>Cumplimiento de los lineamientos para zonificaciÃ³n ambiental de la cuenca hidrogrÃ¡fica</t>
  </si>
  <si>
    <t>Cumplimiento de los lineamientos para zonificaciÃ³n ambiental / los requisitos mÃ­nimos de la GuÃ­a TÃ©cnico cientÃ­fica del IDEAM para la ordenaciÃ³n de cuencas hidrogrÃ¡ficas X 100</t>
  </si>
  <si>
    <t>Bajo los lineamientos establecidos en la GuÃ­a TÃ©cnico cientÃ­fica del IDEAM para la ordenaciÃ³n de cuencas hidrogrÃ¡ficas se zonificarÃ¡ la cuenca hidrogrÃ¡fica.</t>
  </si>
  <si>
    <t>Proceso de construcciÃ³n y consolidaciÃ³n de lineamientos de capacitaciÃ³n ambiental</t>
  </si>
  <si>
    <t>PcLnEA = PcLnEA1 â€“ PcLnEA1o</t>
  </si>
  <si>
    <t>Muestra el desarrollo de las acciones requeridas para adelantar la educaciÃ³n ambiental, fortalecer los procesos de formaciÃ³n ambiental, conforme demande la problemÃ¡tica a atender en una regiÃ³n con caracterÃ­sticas muy particulares.</t>
  </si>
  <si>
    <t>planes de mitigaciÃ³n</t>
  </si>
  <si>
    <t>NÂº de municipios con planes de mitigaciÃ³n de riesgo</t>
  </si>
  <si>
    <t>Participantes del Proceso de ReintegraciÃ³n, vinculados al servicio psicosocial.</t>
  </si>
  <si>
    <t>NÃºmero de participantes en ruta de ReintegraciÃ³n vinculados que reciben el beneficio de atenciÃ³n psicosocial.</t>
  </si>
  <si>
    <t>0400G071</t>
  </si>
  <si>
    <t>Viajes realizados Para Asistencia A Encuentros Y Programas</t>
  </si>
  <si>
    <t>sumatoria</t>
  </si>
  <si>
    <t>viajes que realizan los funcionarios por invitaciÃ³n externa</t>
  </si>
  <si>
    <t>0700G177</t>
  </si>
  <si>
    <t>Aliados Regionales Obtenidos En El Momento De Consolidar Las Redes Departamentales</t>
  </si>
  <si>
    <t>0700G178</t>
  </si>
  <si>
    <t>Centros HistÃ³ricos Con PrediagnÂ¢stico De Planes Especiales De Manejo Y ProtecciÂ¢n</t>
  </si>
  <si>
    <t>0700G179</t>
  </si>
  <si>
    <t>Centros HistÃ³ricos Con Planes Especiales De Manejo Y ProtecciÂ¢n Formulados</t>
  </si>
  <si>
    <t>0700G171</t>
  </si>
  <si>
    <t>SecretarÃ­as De EducaciÃ³n Con MÃ­nimo Dos Procesos Misionales Certificados En La Norma TÃ©cnica De Calidad</t>
  </si>
  <si>
    <t>Sumatoria De SecretarÂ¡as De EducaciÂ¢n Con Dos O Mas Procesos Misionales Certificados</t>
  </si>
  <si>
    <t>Este Indicador Da Cuenta Del Avance En El Proceso De CertificaciÂ¢n Que Realicen Las SecretarÃ­as De EducaciÂ¢n En Por Lo Menos Dos De Los Procesos Misionales. Los Procesos Misionales Son Los De Calidad, Cobertura, Recursos Humanos, AtenciÂ¢n Al Ciudadano</t>
  </si>
  <si>
    <t>0700G172</t>
  </si>
  <si>
    <t>Directivos Docentes Y Docentes En Servicio Beneficiados Con El Programa De InducciÃ³n Y ReinducciÃ³n</t>
  </si>
  <si>
    <t>Sumatoria De Docentes Y Directivos Docentes Beneficiados Con El Programa.</t>
  </si>
  <si>
    <t>Directivos Docentes Y Docentes En Servicio Que Participan En Los Programas De InducciÃ³n Para El Ingreso Y ReinducciÃ³n Para La RetroalimentaciÃ³n En Doble VÃ­a En Temas Como Son Vivencias Y Expectativas Del Nuevo Maestro, Conocimiento Sobre Relaciones Labor</t>
  </si>
  <si>
    <t>0700G174</t>
  </si>
  <si>
    <t>Establecimientos Educativos Implementando Estrategias Institucionales De Uso De Medios Y Tic Ligadas A Planes De Mejoramiento Institucional</t>
  </si>
  <si>
    <t>Sumatoria De Establecimientos Educativos Que Han Implementado Estrategias Institucionales De Uso De Medios Y Tic Ligadas A Pmi</t>
  </si>
  <si>
    <t>Establecimientos Educativos Que EstÃ¡n Implementando Planes Estrategicos De Uso De Medios Y Tic Que A Su Interior Tiene Programas De FormaciÃ³n Vigentes Y Docentes Formados Unidades De Aprendizaje Desarrolladas Por Los Docentes Que Incorporan Medios Y O Ti</t>
  </si>
  <si>
    <t>0700G175</t>
  </si>
  <si>
    <t>Informes Realizados Sobre Las Condiciones De Empleabilidad De Los Graduados Por NÃºcleo BÃ¡sico De Conocimiento</t>
  </si>
  <si>
    <t>Sumatoria De Informes Realizados</t>
  </si>
  <si>
    <t>Documentos De AnÃ¡lisis Sobre La InserciÃ³n Al Mercado Laboral De Los Graduados De La EducaciÃ³n Superior A Partir De Los Resultados Obtenidos Por Las Fuentes De InformaciÃ³n Del Observatorio Laboral Para La EducaciÃ³n.</t>
  </si>
  <si>
    <t>0700G060</t>
  </si>
  <si>
    <t>Establecimientos Educativos Rurales Y Urbanos Ejecutando Planes De Mejoramiento Institucional Con Asistencia TÃ©cnica De La SecretarÃ­a De EducaciÃ³n</t>
  </si>
  <si>
    <t>Eepm</t>
  </si>
  <si>
    <t>Eepm = Establecimientos Educativos Rurales Y Urbanos Formulando Y Ejecutando Planes De Mejoramiento Con Asistencia De La Secretaria De EducaciÃ³n</t>
  </si>
  <si>
    <t>0700G061</t>
  </si>
  <si>
    <t>Instituciones De EducaciÃ³n Superior Acreditadas Con Condiciones De Alta Calidad.</t>
  </si>
  <si>
    <t>Iesa</t>
  </si>
  <si>
    <t>NÃºmero Total De Instituciones De EducaciÃ³n Superior Que Cumplen Con Los MÃ¡s Altos Niveles De Calidad Acreditadas Mediante El Cumplimiento De Los Requisitos Del Sistema Nacional De AcreditaciÃ³n.</t>
  </si>
  <si>
    <t>0700G149</t>
  </si>
  <si>
    <t>Registros Nuevos Ingresados Al Sistema Para El Fortalecimiento De Las Bibliotecas Y La Red Cdim</t>
  </si>
  <si>
    <t>Rn</t>
  </si>
  <si>
    <t>Rn = Mide El NÃºmero De Actualizaciones De Las Referencias BibliogrÃ¡ficas (libros, Documentos Y Suscripciones De Revistas) Y Documentales De Las Bibliotecas Y Cdim Realizadas En Todas Sus Sedes A Nivel Nacional.</t>
  </si>
  <si>
    <t>0700G168</t>
  </si>
  <si>
    <t>Proyectos Actualizados Para Transferencia De Recursos A Universidades</t>
  </si>
  <si>
    <t>Sumatoria De Actualizaciones Transmitidas</t>
  </si>
  <si>
    <t>Hace Referencia A La TransmisiÂ¢n Del Proyecto Que Se Debe Hacer Al Dnp, Con Base En El Valor De Recursos Asignado</t>
  </si>
  <si>
    <t>0700G169</t>
  </si>
  <si>
    <t>NÃºmero De Entidades Territoriales Certificadas, Con Plan De AtenciÃ³n Integral DiseÃ±ado Y Que Se Encuentran Implementando La Ruta Operativa Para La PrestaciÃ³n Del Servicio</t>
  </si>
  <si>
    <t>NÃºmero De Et Certificadas Alcanzado, Con Plan De AtenciÃ³n Integral DiseÃ±ado / Sumatoria De Et Certificadas Programado, Con Plan De AtenciÃ³n Integral DiseÃ±a</t>
  </si>
  <si>
    <t>El Ministerio De EducaciÃ³n Y El Icbf Brindan Asistencia TÃ©cnica Y Capacitan A Los Funcionarios De Las SecretarÃ­as De EducaciÃ³n, Desarrollo Social, Salud, Direcciones Regionales Y Centros Zonales Del Icbf, Responsables De La CoordinaciÃ³n De La AtenciÃ³n In</t>
  </si>
  <si>
    <t>0700G182</t>
  </si>
  <si>
    <t>Eventos AcadÃ©micos En Los Que ParticipÃ³ El Icanh</t>
  </si>
  <si>
    <t>0700G183</t>
  </si>
  <si>
    <t>Entidades Territoriales certificadas entregando los 6 productos del proceso de matrÃ­cula</t>
  </si>
  <si>
    <t>Sumatoria de entidades Territoriales certificadas entregando los 6 productos del proceso de matrÃ­cula</t>
  </si>
  <si>
    <t>Los 6 productos, definidos en la ResoluciÃ³n 5360 de 2006, son: acto administrativo, proyecciÃ³n de cupos, prematrÃ­cula, inscripciÃ³n de nuevos alumnos, reporte de matrÃ­cula y reporte de novedades</t>
  </si>
  <si>
    <t>0700G184</t>
  </si>
  <si>
    <t>Centros HistÃ³ricos con PEMP en Fase I: de anÃ¡lisis y diagnÃ³stico</t>
  </si>
  <si>
    <t>Mecanismo de mediciÃ³n del nÃºmero de Centros HistÃ³ricos que se encuentran en Fase I de PEMP: de anÃ¡lisis y diagnÃ³stico. En total son 44 los Centros HistÃ³ricos declaradaos a la fecha.</t>
  </si>
  <si>
    <t>0700G185</t>
  </si>
  <si>
    <t>Centros HistÃ³ricos con PEMP en Fase II: con propuesta integral de PEMP</t>
  </si>
  <si>
    <t>Mecanismo de mediciÃ³n del nÃºmero de Centros HistÃ³ricos con PEMP en Fase II: con propuesta integral de PEMP. En total son 44 los Centros HistÃ³ricos declaradaos a la fecha.</t>
  </si>
  <si>
    <t>0700G186</t>
  </si>
  <si>
    <t>Entidades territoriales certificadas que garantizan la permanencia al menos al 60% de los alumnos atendidos en los ciclo de educaciÃ³n de adultos</t>
  </si>
  <si>
    <t>0700G187</t>
  </si>
  <si>
    <t>Centros de innovaciÃ³n conformados en alianzas con las universidades para la formaciÃ³n de docentes y la producciÃ³n estandarizada de contenidos educativos digitales.</t>
  </si>
  <si>
    <t>0700G188</t>
  </si>
  <si>
    <t>Entidades territoriales certificadas con planes educativos rurales viabilizados y en ejecuciÃ³n.</t>
  </si>
  <si>
    <t>0700G189</t>
  </si>
  <si>
    <t>Instituciones Educativas con Programas Integrados en la EducaciÃ³n Media</t>
  </si>
  <si>
    <t>Sumatoria de Instituciones Educativas con Programas Integrados en la EducaciÃ³n Media</t>
  </si>
  <si>
    <t>0700G193</t>
  </si>
  <si>
    <t>SecretarÃ­as de EducaciÃ³n con diagnÃ³stico, diseÃ±o e implementaciÃ³n de procesos misionales</t>
  </si>
  <si>
    <t>Da cuenta del desarrollo del diseÃ±o e implementaciÃ³n de procesos misionales en las SE de ETC. Los procesos misionales son Cobertura, Calidad, Financiero, Servicio al Ciudadano y Recursos Humanos</t>
  </si>
  <si>
    <t>0700G196</t>
  </si>
  <si>
    <t>Instituciones de educaciÃ³n superior apoyadas por la lÃ­nea de crÃ©dito MEN-FINDETER</t>
  </si>
  <si>
    <t>0700G198</t>
  </si>
  <si>
    <t>Infraestructuras educativas en construcciÃ³n</t>
  </si>
  <si>
    <t>0700G199</t>
  </si>
  <si>
    <t>Instituciones de EducaciÃ³n Superior apoyadas en mejoramiento de procesos de gestiÃ³n acadÃ©mica, administrativa y financiera</t>
  </si>
  <si>
    <t>Este indicador tendrÃ¡ en cuenta los cupos nuevos generados por el proyecto CERES, por los proyectos de regionalizaciÃ³n de las IES, y los cupos en programas virtuales</t>
  </si>
  <si>
    <t>0700G200</t>
  </si>
  <si>
    <t>Programas del Portafolio de Competencias Ciudadanas actualizados y analizados</t>
  </si>
  <si>
    <t>El Ministerior contratara estudios en Ã¡reas como la financiera, la pensional, planeaciÃ³n estrategÃ­ca a fin de poder dar lineamientos importantes a las IES que permitan el mejoramiento de la gestiÃ³n</t>
  </si>
  <si>
    <t>0700G201</t>
  </si>
  <si>
    <t>Modelos etnoeducativos diseÃ±ados</t>
  </si>
  <si>
    <t>Da cuenta del diseÃ±o de modelos etnoeducativos con el fin de mejorar la pertinencia de la educaciÃ³n de los pueblos objetivo</t>
  </si>
  <si>
    <t>0700G225</t>
  </si>
  <si>
    <t>Entidades territoriales certificadas administrando y ejecutando el Programa de AtenciÃ³n Integral a la Primera Infancia</t>
  </si>
  <si>
    <t>Sumatoria de entidades territoriales certificadas que administran y ejecutan programas de atenciÃ³n integral a la primera infancia</t>
  </si>
  <si>
    <t>El Indicador da cuenta de las ETC que administran y ejecutan el PAIPI, financiadas con recursos del MEN y con recursos propios de la ETC a travÃ©s de convenios interadministrativos</t>
  </si>
  <si>
    <t>0700G226</t>
  </si>
  <si>
    <t>Infraestructuras educativas construidas</t>
  </si>
  <si>
    <t>Sumatoria de nuevas infraestructuras terminadas.</t>
  </si>
  <si>
    <t>El indicador mide el nÃºmero de nuevas infraestructuras educativas terminadas</t>
  </si>
  <si>
    <t>MARTA CECILIA GUTIERREZ GONZALEZ</t>
  </si>
  <si>
    <t>0700G238</t>
  </si>
  <si>
    <t>Entidades territoriales certificadas con seguimiento a la implementaciÃ³n de los planes de cobertura (acceso y permanencia) educativa.</t>
  </si>
  <si>
    <t>Sumatoria de entidades territoriales focalizadas que desarrollan sus planes</t>
  </si>
  <si>
    <t>Mide el nÃ¹mero de SecretarÃ­as de EducaciÃ³n de entidades territoriales certificadas que han desarrollado planes de acciÃ³n para la permanencia de los estudiantes en el sistema educativo.</t>
  </si>
  <si>
    <t>0700G239</t>
  </si>
  <si>
    <t>NÃºmero de Establecimientos educativos que implementan jornada extendida</t>
  </si>
  <si>
    <t>Total EE acompaÃ±ados de las SE certificadas</t>
  </si>
  <si>
    <t>Mide el nÃºmero de Establecimientos Educativos que generan procesos para la implementaciÃ³n de jornada extendida</t>
  </si>
  <si>
    <t>LUIS GUILLERMO GOMEZ MAYA</t>
  </si>
  <si>
    <t>0700G240</t>
  </si>
  <si>
    <t>Numero de CERES creados</t>
  </si>
  <si>
    <t>sumatoria numero de los CERES que son creados en las regiones del Pais.</t>
  </si>
  <si>
    <t>Da cuenta de los Nuevos Centros Regionales de EducaciÃ³n Superior creados en la vigencia</t>
  </si>
  <si>
    <t>GILBER ALEXANDER CASTILLO COBO</t>
  </si>
  <si>
    <t>0700G241</t>
  </si>
  <si>
    <t>NÃºmero de alianzas regionales realizadas para el desarrollo y fomento de los procesos de movilizaciÃ³n de la demanda</t>
  </si>
  <si>
    <t>sumatoria NÂ° de las alianzas creadas para desarrollar procesos de movilizacion de la demanda.</t>
  </si>
  <si>
    <t>alianzas conformadas por IES y SecretarÃ­as de EducaciÃ³n para desarrollar procesos de movilizaciÃ³n de la demanda con un enfoque de orientaciÃ³n vocacional y profesional</t>
  </si>
  <si>
    <t>0700G228</t>
  </si>
  <si>
    <t>Alianzas apoyadas para el mejoramiento de la oferta en educaciÃ³n tÃ©cnica y tecnolÃ³gica.</t>
  </si>
  <si>
    <t>Sumatoria de alianzas apoyadas</t>
  </si>
  <si>
    <t>NÃºmero de alianzas apoyadas por el MEN como resultado de convocatorias definidas para el mejoramiento de la oferta en educaciÃ³n tÃ©cnica y tecnolÃ³gica, y de los procesos de asistencia tÃ©cnica orientados a la sostenibilidad de alianzas ya existentes.</t>
  </si>
  <si>
    <t>0700G229</t>
  </si>
  <si>
    <t>SecretarÃ­as de EducaciÃ³n con las sedes educativas identificadas a travÃ©s del Sistema Interactivo de Consulta de Infraestructura Educativa - SICIED</t>
  </si>
  <si>
    <t>Sumatoria de Secretarias de Educacion con levantamiento de inventarios de infraestructura educativa</t>
  </si>
  <si>
    <t>Da cuenta del nÃºmero de SecretarÃ­as de EducaciÃ³n que realizaron el levantamiento del inventario de infraestructura educativa</t>
  </si>
  <si>
    <t>SHAROON ZILA CACERES PEREZ</t>
  </si>
  <si>
    <t>0700G230</t>
  </si>
  <si>
    <t>Talleres y Laboratorios dotados con Material Didactico</t>
  </si>
  <si>
    <t>sumatoria de talleres dotados</t>
  </si>
  <si>
    <t>talleres y laboratorios que soportan los programas acadÃ©micos de la instituciÃ³n</t>
  </si>
  <si>
    <t>0700G231</t>
  </si>
  <si>
    <t>Estudiantes vinculados a procesos de investigaciÃ³n formativa</t>
  </si>
  <si>
    <t>Sumatoria de No. de estudiantes beneficiados o participantes en investigaciÃ³n formativa</t>
  </si>
  <si>
    <t>Cuantificar el nÃºmero de estudiantes que se encuentran vinculados en procesos de investigaciÃ³n formativa</t>
  </si>
  <si>
    <t>0700G232</t>
  </si>
  <si>
    <t>Semilleros de investigaciÃ³n registrados en RedColsi</t>
  </si>
  <si>
    <t>Sumatoria de semilleros de investigaciÃ³n de la ETITC, registrados en RedColsi.</t>
  </si>
  <si>
    <t>Medir la conformaciÃ³n de Semilleros de InvestigaciÃ³n al interior de la Escuela.</t>
  </si>
  <si>
    <t>0700G203</t>
  </si>
  <si>
    <t>Actividades de circulaciÃ³n y difusiÃ³n de danza realizadas</t>
  </si>
  <si>
    <t>Sumatoria de actividades desarrolladas</t>
  </si>
  <si>
    <t>RealizaciÃ³n de producciones artÃ­sticas y eventos acadÃ©micos.</t>
  </si>
  <si>
    <t>0700G204</t>
  </si>
  <si>
    <t>Encuentros sectoriales de danza</t>
  </si>
  <si>
    <t>Sumatoria de encuentros sectoriales de danza realizados</t>
  </si>
  <si>
    <t>Eventos en los que se da desarrollo de los diÃ¡logos de danza para la evaluaciÃ³n y seguimiento al plan de danza</t>
  </si>
  <si>
    <t>0700G205</t>
  </si>
  <si>
    <t>DiagnÃ³sticos realizados sobre emprendimientos culturales</t>
  </si>
  <si>
    <t>NÂ° DE DIAGNÃ“STICOS REALIZADOS SOBRE EMPRENDIMIENTOS CULTURALES</t>
  </si>
  <si>
    <t>MIDE EL NÃšMERO DE DE DIAGNÃ“STICOS REALIZADOS SOBRE EMPRENDIMIENTOS CULTURALES, PARA GENERAR INVESTIGACIÃ“N Y CONOCIMIENTO PARA EL EMPRENDIMIENTO Y LAS INDUSTRIAS CULTURALES</t>
  </si>
  <si>
    <t>PAULA MARCELA MORENO ZAPATA</t>
  </si>
  <si>
    <t>0700G206</t>
  </si>
  <si>
    <t>Estrategias de internacionalizaciÃ³n desarrolladas</t>
  </si>
  <si>
    <t>NÂ° DE ESTRATEGIAS DE INTERNACIONALIZACIÃ“N DE BIENES Y SERVICIOS CULTURALES</t>
  </si>
  <si>
    <t>MIDE EL NUMERO DE ESTRATEGIAS DE INTERNACIONALIZACIÃ“N DE BIENES Y SERVICIOS CULTURALES PARA FORTALECER EL EMPREDIMIENTO Y LAS INDUSTRIAS CULTURALES EN EL PAÃS</t>
  </si>
  <si>
    <t>0700G212</t>
  </si>
  <si>
    <t>Docentes que participan como apoyo al desarrollo de competencias pedagÃ³gicas e investigativas</t>
  </si>
  <si>
    <t>Sumatoria de docentes que participan como apoyo al desarrollo de competencias pedagogicas e investigativas.</t>
  </si>
  <si>
    <t>Da cuenta del nÃºmero de docentes que participan en procesos de capacitaciÃ²n en competencias pedagÃ³gicas e investigativas</t>
  </si>
  <si>
    <t>0700G213</t>
  </si>
  <si>
    <t>SecretarÃ­as de EducaciÃ³n de las Entidades Territoriales Certificadas que utilizan el SIMPADE ENDE para el desarrollo de sus acciones de permanencia</t>
  </si>
  <si>
    <t>Sumatoria de secretarias de las entidades certificadas qeu utilizan SIMPADE ENDE para el desarrollo de su permanencia.</t>
  </si>
  <si>
    <t>El SIMPADE (Sistema de InformaciÃ³n para el Monitoreo, la PrevenciÃ³n y el AnÃ¡lisis de la DeserciÃ³n Escolar) ENDE (Encuesta Nacional de DeserciÃ³n Escolar) ofrece alertas tempranas de deserciÃ³n y establece estrategias para promover permanencia.</t>
  </si>
  <si>
    <t>0700G214</t>
  </si>
  <si>
    <t>Contenidos Educativos Digitales de acceso pÃºblico publicados para educaciÃ³n preescolar, bÃ¡sica y media</t>
  </si>
  <si>
    <t>Sumatoria de contenidos publicados</t>
  </si>
  <si>
    <t>Cuenta el nÃºmero contenidos educativos digitales de acceso pÃºblico dirigidos a educaciÃ³n preescolar, bÃ¡sica y media</t>
  </si>
  <si>
    <t>0700G215</t>
  </si>
  <si>
    <t>SecretarÃ­as de EducaciÃ³n realizando actividades de Gente y Cultura con sus funcionarios</t>
  </si>
  <si>
    <t>Sumatoria de SecretarÃ­as certificadas que realizan actividades de Gente y Cultura con sus funcionarios</t>
  </si>
  <si>
    <t>Las actividades de Gente y Cultura son actividades de apropiaciÃ³n enfocadas a la concreciÃ³n sobre el deber ser de la gestiÃ³n administrativa fortaleciendo la cultura de mejoramiento continuo y la calidad del servicio.</t>
  </si>
  <si>
    <t>0700G216</t>
  </si>
  <si>
    <t>Educadores acompaÃ±ados en sus prÃ¡cticas educativas para el desarrollo de competencias bÃ¡sicas y ciudadanas en los estudiantes</t>
  </si>
  <si>
    <t>Sumatoria de educadores que acompaÃ±ados</t>
  </si>
  <si>
    <t>Mide el nÃºmero de educadores que se acompaÃ±aran en los estabecimientos con intervenciÃ³n integral, en sus prÃ¡cticas educativas para el desarrollo de competencias bÃ¡sicas y ciudadanas en los estudiantes</t>
  </si>
  <si>
    <t>0700G217</t>
  </si>
  <si>
    <t>Instituciones de educacion superior con seguimiento con fines de acreditaciÃ³n</t>
  </si>
  <si>
    <t>Sumatoria de las instituciones de educacion superior con seguimiento, para qeu sean acreditadas.</t>
  </si>
  <si>
    <t>Identifica las instituciones que se encuentran en procesos de acreditaciÃ³n institucional, evalÃºa su avance y las acompaÃ±a hasta la presentaciÃ³n de su proceso</t>
  </si>
  <si>
    <t>0700G219</t>
  </si>
  <si>
    <t>Establecimientos educativos intervenidos con nuevos o mejores espacios escolares</t>
  </si>
  <si>
    <t>Sumatoria de establecimientos educativos que cuentan con mejores espacios escolares.</t>
  </si>
  <si>
    <t>Mide el nÃºmero de establecimientos educativos beneficiados con algÃºn proyecto de ampliaciÃ³n, adecuaciÃ³n, construcciÃ³n, reconstrucciÃ³n o dotaciÃ³n.</t>
  </si>
  <si>
    <t>0700G220</t>
  </si>
  <si>
    <t>Secretarias de educaciÃ³n que implementan estrategias para el mejoramiento de la gestiÃ³n de calidad</t>
  </si>
  <si>
    <t>Sumatoria de secretarÃ­as de educacion qeu implemntan estrategias para mejroar la calidad educativa.</t>
  </si>
  <si>
    <t>Mide el nÃºmero de secretarias de educaciÃ³n que implementan estrategias para el mejoramiento de calidad con base en las necesidades de los Establecimientos Educativos. Estas estrategias se reflejan y sistematizan en el plan de apoyo al mejoramiento</t>
  </si>
  <si>
    <t>0700G221</t>
  </si>
  <si>
    <t>EstÃ¡ndares bÃ¡sicos en competencias ciudadanas con contenidos temÃ¡ticos elaborados</t>
  </si>
  <si>
    <t>Sumatoria de estÃ¡ndares bÃ¡sicos en competencias ciudadanas con contenidos elaborados</t>
  </si>
  <si>
    <t>Se elaboran contenidos didÃ¡cticos como material de apoyo para el fortalecimiento de conocimientos y competencias en estÃ¡ndares de convivencia y paz; participaciÃ³n y responsabilidad democrÃ¡tica y; pluralidad, identidad y valoracion de las diferencias.</t>
  </si>
  <si>
    <t>0700G209</t>
  </si>
  <si>
    <t>Alianzas apoyadas para el diseÃ±o de programas en sectores locomotora</t>
  </si>
  <si>
    <t>Sumatoria de las Alianzas apoyadas.</t>
  </si>
  <si>
    <t>Da cuenta del nÃºmero de alianzas apoyadas por el MEN como resultado de convocatorias definidas para los sectores locomotora y de los procesos de asistencia tÃ©cnica orientados a la sostenibilidad de alianzas ya existentes.</t>
  </si>
  <si>
    <t>0700G210</t>
  </si>
  <si>
    <t>Nuevos programas de maestria y doctorado creados con apoyo del Ministerio de EducaciÃ³n</t>
  </si>
  <si>
    <t>Sumatoria de nuevos programas de maestria y doctorado creados</t>
  </si>
  <si>
    <t>Cuantifica anualmente los nuevos programas de maestrÃ­a y doctorado creados en las regiones por las Instituciones de EducaciÃ³n Superior.</t>
  </si>
  <si>
    <t>0700G223</t>
  </si>
  <si>
    <t>Entidades Territoriales con convenio y programaciÃ³n de actividades para atender poblacion indigena y aforcolombiana</t>
  </si>
  <si>
    <t>Sumatoria de entidades territoriales certificadas con convenios y programacion de actividades para atender poblacion indigena y aforcolombiana</t>
  </si>
  <si>
    <t>Da cuenta de las entidades territoriales certificadas que han firmado convenio de coperaciÃ³n para ejecutar su plan de educaciÃ³n rural y que programan actividades para la ejecuciÃ³n del mismo incluyendo la atenciÃ³n a las pueblos indÃ­genas y afrocolombianos</t>
  </si>
  <si>
    <t>0700G046</t>
  </si>
  <si>
    <t>Funcionalidades Desarrolladas Para Sistematizar Procesos EspecÃ­ficos De Museos.</t>
  </si>
  <si>
    <t>Fdpe</t>
  </si>
  <si>
    <t>Fdpe: NÃºmero De Funcionalidades Desarrolladas Para Sistematizar Procesos EspecÃ­ficos De Museos</t>
  </si>
  <si>
    <t>0700G047</t>
  </si>
  <si>
    <t>Investigaciones Realizadas</t>
  </si>
  <si>
    <t>In</t>
  </si>
  <si>
    <t>In: NÃºmero De Investigaciones Realizadas. Las Investigaciones Que Realizan Los Museos Del Mincultura (5) Comprende Aquellas Sobre Las Piezas De Las Colecciones, Exposiciones Temporales, Itinerantes, Publicaciones Y Ponencias Entre Otros.</t>
  </si>
  <si>
    <t>0500G086</t>
  </si>
  <si>
    <t>Sesiones de socializaciÃ³n a comunidades Ã©tnicas</t>
  </si>
  <si>
    <t>Sesiones de Socializacion de proyectos de ley del sector minas y energia que deben ser consultados a las comunidades etnicas colombianas</t>
  </si>
  <si>
    <t>CRISTIAN DAVID ROJAS CIFUENTES</t>
  </si>
  <si>
    <t>0600G200</t>
  </si>
  <si>
    <t>ADICIONES Y/O OTROSIES A CONTRATOS</t>
  </si>
  <si>
    <t>NUMERO DE ADICIONES Y/O OTROSIES FIRMADOS</t>
  </si>
  <si>
    <t>CORRESPONDE A LOS CONTRATOS QUE SE ADICIONAN</t>
  </si>
  <si>
    <t>NANCY MARCELA ROJAS SANDOVAL</t>
  </si>
  <si>
    <t>0700G052</t>
  </si>
  <si>
    <t>Normas ArchivÃ­sticas Elaboradas</t>
  </si>
  <si>
    <t>Pne</t>
  </si>
  <si>
    <t>Pne: NÃºmero De Proyectos De Normas Elaborados</t>
  </si>
  <si>
    <t>0700G056</t>
  </si>
  <si>
    <t>Libros Adquiridos Para La Biblioteca</t>
  </si>
  <si>
    <t>Lab</t>
  </si>
  <si>
    <t>Lab: NÃºmero De Libros Adquiridos Para La Biblioteca</t>
  </si>
  <si>
    <t>0700G058</t>
  </si>
  <si>
    <t>Aulas Intervenidas Con Proyectos Aprobados</t>
  </si>
  <si>
    <t>Ai</t>
  </si>
  <si>
    <t>Ai = NÃºmero De Aulas A Construir O Adecuar De Acuerdo Con Los Proyectos Que Se Les Apruebe A Las Entidades Territoriales Certificadas.</t>
  </si>
  <si>
    <t>0700G156</t>
  </si>
  <si>
    <t>Convocatorias Publicadas</t>
  </si>
  <si>
    <t>0700G157</t>
  </si>
  <si>
    <t>Encuentros Estudiantiles Buscando Carrera</t>
  </si>
  <si>
    <t>0700G158</t>
  </si>
  <si>
    <t>Entidades Territoriales Certificadas AcompaÃ±adas En La ElaboraciÃ³n De Planes De Cobertura</t>
  </si>
  <si>
    <t>0700G159</t>
  </si>
  <si>
    <t>Entidades Territoriales Certificadas Con Seguimiento Al Uso De Los Recursos</t>
  </si>
  <si>
    <t>0700G160</t>
  </si>
  <si>
    <t>Instituciones De EducaciÃ³n Superior Con Sistemas Integrados De GestiÃ³n Definidos</t>
  </si>
  <si>
    <t>0700G161</t>
  </si>
  <si>
    <t>Predios Definidos Con DiseÃ±os Contratados En Establecimientos Educativos</t>
  </si>
  <si>
    <t>0700G162</t>
  </si>
  <si>
    <t>Programas Por Ciclos Aprobados</t>
  </si>
  <si>
    <t>0700G163</t>
  </si>
  <si>
    <t>SecretarÃ­as De EducaciÃ³n Con DiagnÃ³stico, DiseÃ±o E ImplementaciÃ³n De Procesos Misionales</t>
  </si>
  <si>
    <t>0700G164</t>
  </si>
  <si>
    <t>SecretarÃ­as De EducaciÃ³n De Entidades Territoriales Certificadas Implementando El Programa De AlfabetizaciÃ³n Para JÃ³venes Y Adultos Iletrados</t>
  </si>
  <si>
    <t>0700G165</t>
  </si>
  <si>
    <t>Entidades Territoriales Certificadas Con Planes De EducaciÃ³n Rural Formulados</t>
  </si>
  <si>
    <t>0700G166</t>
  </si>
  <si>
    <t>Infraestructuras Educativas Para Concesionar Con Predios Definidos Y DiseÂ¤os Contratados</t>
  </si>
  <si>
    <t>0600G061</t>
  </si>
  <si>
    <t>Pagos De Servicios De EvaluaciÃ³n Y Seguimiento Ambiental Realizados</t>
  </si>
  <si>
    <t>Sumatoria De Pagos Efectuados Por Servicio De EvaluaciÃ³n Y Seguimiento Ambiental</t>
  </si>
  <si>
    <t>Establece El NÃºmero De Pagos Efectuados Por Concepto De Servicios De EvaluaciÃ³n Y Seguimiento Ambiental En Un PerÃ­odo Determinado</t>
  </si>
  <si>
    <t>0600G062</t>
  </si>
  <si>
    <t>Medidas Ambientales Ejecutadas</t>
  </si>
  <si>
    <t>Sumatoria De Medidas Ambientales Ejecutadas</t>
  </si>
  <si>
    <t>Establece El NÃºmero De Medidas Ambientales Efectuadas En Un PerÃ­odo Determinado</t>
  </si>
  <si>
    <t>0600G063</t>
  </si>
  <si>
    <t>Operativos De Carga Realizados</t>
  </si>
  <si>
    <t>Sumatoria De Operativos De Carga Realizados</t>
  </si>
  <si>
    <t>Establece El NÃºmero De Operativos De Carga Realizados En Un PerÃ­odo Determinado</t>
  </si>
  <si>
    <t>0600G140</t>
  </si>
  <si>
    <t>Pedios Adquiridos para obras de Sistemas EstratÃ©gicos de Transporte PÃºblico</t>
  </si>
  <si>
    <t>Pr=Pr1-Pr0. Donde: Pr # total de predios adquiridos en el periodo; Pr1: # total de predios adquiridos al final del periodo; Pr0: # total de predios al inicio del periodo</t>
  </si>
  <si>
    <t>Mide el numero total de predios adquiridos. Este numero de predios corresponde a los predios que deben adquirirse para la construccion de cualquier componente de infraestrucutra del SETP</t>
  </si>
  <si>
    <t>0600G141</t>
  </si>
  <si>
    <t>Normas y reglamentos sobre las polÃ­ticas regulatorias de transporte, trÃ¡nsito e infraestructura realizadas y publicadas</t>
  </si>
  <si>
    <t>Sumatoria de normas y reglamentos publicadas</t>
  </si>
  <si>
    <t>Promover la sana competencia e igualdad de oportunidades a los ciudadanos y a las personas que integran el sector transporte para que conoscan los lineamientos que se establecen en materia de regulaciÃ³n para el transporte, trÃ¡nsito e infraestructura.</t>
  </si>
  <si>
    <t>MAURICIO GUERRERO ESPINOSA</t>
  </si>
  <si>
    <t>0600G142</t>
  </si>
  <si>
    <t>VehÃ­culos desintegrados</t>
  </si>
  <si>
    <t>Sumatoria de vehÃ­culos desintegrados durante la vigencia</t>
  </si>
  <si>
    <t>Mide el impacto del programa en materia de ejecuciÃ³n fÃ­sica total se orienta al cumplimiento del CONPES en lo que respecta a mitigar los efectos negativos de las principales externalidades del transporte.</t>
  </si>
  <si>
    <t>Luz Helena Villamil Medina</t>
  </si>
  <si>
    <t>0600G143</t>
  </si>
  <si>
    <t>Sectores que participan en la definiciÃ³n de la estrategia de fortalecimiento del Sistema Nacional de Gestion del Riesgo de Desastres.</t>
  </si>
  <si>
    <t>Sumatoria de sectores que participan en la definiciÃ³n de la estrategia de fortalecimiento del SNGRD durante la vigencia</t>
  </si>
  <si>
    <t>Este indicador mide el nÃºmero de sectores que participan en la definiciÃ³n de la estrategia de fortalecimiento del Sistema Nacional de Gestion del Riesgo de Desastres.</t>
  </si>
  <si>
    <t>0600G128</t>
  </si>
  <si>
    <t>Actas de recibo suscritas</t>
  </si>
  <si>
    <t>0600G129</t>
  </si>
  <si>
    <t>Polizas adquiridas</t>
  </si>
  <si>
    <t>0600G130</t>
  </si>
  <si>
    <t>Resoluciones de comisiÃ³n expedidas</t>
  </si>
  <si>
    <t>0600G131</t>
  </si>
  <si>
    <t>Informes de interventorÃ­a ambiental revisados</t>
  </si>
  <si>
    <t>0600G132</t>
  </si>
  <si>
    <t>Informes de administradores viales revisados</t>
  </si>
  <si>
    <t>informes sobre la red vial nacional que presentan los administradores viales</t>
  </si>
  <si>
    <t>0600G133</t>
  </si>
  <si>
    <t>Informes de avance del sistema de informaciÃ³n geogrÃ¡fica presentados</t>
  </si>
  <si>
    <t>0600G134</t>
  </si>
  <si>
    <t>Casetas de peaje socializadas</t>
  </si>
  <si>
    <t>Sumatoria de casetas socializadas</t>
  </si>
  <si>
    <t>casetas de peajes que se van a construir y se socializan ante la comunidad del sector</t>
  </si>
  <si>
    <t>0600G135</t>
  </si>
  <si>
    <t>Informes de avance sobre obligaciones de convenios realizados</t>
  </si>
  <si>
    <t>0600G136</t>
  </si>
  <si>
    <t>Informes de interventoria revisados</t>
  </si>
  <si>
    <t>Mide los informes presentados por la interventorÃ­a que son revisados por los responsables al interior de la entidad</t>
  </si>
  <si>
    <t>0600G137</t>
  </si>
  <si>
    <t>Adiciones y otrosi realizados a contratos</t>
  </si>
  <si>
    <t>0700G001</t>
  </si>
  <si>
    <t>Alumnos Evaluados Pruebas "saber"</t>
  </si>
  <si>
    <t>Aeps = Aepstn - Aepsto</t>
  </si>
  <si>
    <t>Nro Alumnos Evaluados Con La Prueba Saber ( Sistema Nacional Evaluacion La Calidad La Educacion) En Un Per T1 - To. Donde, Aeps, Vari En El Nro Alumnos Evaluados Con La Prueba Saber ( Sistema Nacional Evaluacion La Calidad La Edu</t>
  </si>
  <si>
    <t>0700G003</t>
  </si>
  <si>
    <t>Relacion Alumnos Por Docente</t>
  </si>
  <si>
    <t>Radi = Atn / Dtn</t>
  </si>
  <si>
    <t>Relacion Alumno Docente (puede Ser Desagregado Por Curso O Grado, Localizacion; Esta Medida Es Importante Para Verificar El Cumplimiento Las Politicas Educativas, Ya Que Se Debe Alcanzar Un Nivel Optimo Con El Fin Maximizar La Instruccion Del Doce</t>
  </si>
  <si>
    <t>0700G005</t>
  </si>
  <si>
    <t>Consejos Departamentales Y Distritales A Los Que Se Ha Brindado Apoyo Para El Fortalecimiento De Su Capacidad De Gestion Y Ejecucion</t>
  </si>
  <si>
    <t>Fc = Cdd1 - Cddo</t>
  </si>
  <si>
    <t>Nro Concejos Departamentales Y Distritales A Los Que Se Ha Brindado Apoyo Para El Fortalecimiento Su Capacidad Gestion Y Ejecucion En Su Capacidad Gestion Y Ejecucion (su Objetivo Es Afianzar El Sistema Nacional Cultura) En Un Per T1 - To</t>
  </si>
  <si>
    <t>0700G006</t>
  </si>
  <si>
    <t>Bibliotecas Publicas A Las Que Se Ha Brindado Apoyo A Traves De La Red A Nivel Nacional Para El Fortalecimiento.</t>
  </si>
  <si>
    <t>Bpf = Bp1 - Bpo</t>
  </si>
  <si>
    <t>Nro Bibliotecas Publicas A Las Que Se Ha Brindado Apoyo A Traves La Red A Nivel Nacional En Un Per T1 - To. Donde, Bpf, Vari En El Nro Bibliotecas Publicas A Las Que Se Ha Brindado Apoyo A Traves La Red A Nivel Nacional; Bp1, Nro Bibliot</t>
  </si>
  <si>
    <t>0700G007</t>
  </si>
  <si>
    <t>Talleres Y Seminarios De Proteccion Y Conservacion Del Patrimonio Arqueologico</t>
  </si>
  <si>
    <t>Ts = Tpca1 - Tpcao</t>
  </si>
  <si>
    <t>Nro Talleres Y Seminarios Proteccion Y Conservacion Del Patrimonio Arqueologico Desarrollados Durante Un Per T1 - To. Donde, Ts, Vari En El Nro Talleres Y Seminarios Proteccion Y Conservacion Del Patrimonio Arqueologico Desarrollados; Tpca1,</t>
  </si>
  <si>
    <t>0700G008</t>
  </si>
  <si>
    <t>Encuentros Culturales Realizados</t>
  </si>
  <si>
    <t>Ecr = Ec1 - Eco</t>
  </si>
  <si>
    <t>Nro Encuentros Culturales Realizados En Un Per T1 - To. Donde, Ecr, Vari En El Nro Encuentros Culturales Realizados; Ec1, Nro Encuentros Culturales Realizados Final; Eco, Nro Encuentros Culturales Realizados Inicial.</t>
  </si>
  <si>
    <t>0700G010</t>
  </si>
  <si>
    <t>Programas De Formacion En Gestion Cultural</t>
  </si>
  <si>
    <t>Pf = Pgc1 - Pgco</t>
  </si>
  <si>
    <t>Nro Programas Formacion En Gestion Cultural En Un Per T1 - To. Donde, Pff, Vari En El Nro Programas Formacion En Gestion Cultural; Pgc1, Nro Programas Formacion En Gestion Cultural Final; Pgco, Nro Programas Formacion En Gestion</t>
  </si>
  <si>
    <t>0700G011</t>
  </si>
  <si>
    <t>NiÂ¥os Beneficiados En Talleres De Formacion De Artes Para La Infancia</t>
  </si>
  <si>
    <t>Tf = Nbt1- Nbto</t>
  </si>
  <si>
    <t>Nro NiÂ¥os Beneficiados En Talleres Formacion Artes Para La Infancia En Un Per T1 - To. Donde, Tf, Vari En El Nro NiÂ¥os Beneficiados En Talleres Formacion Artes Para La Infancia; Nbt1, Nro NiÂ¥os Beneficiados En Talleres Final; Nbto,</t>
  </si>
  <si>
    <t>0700G012</t>
  </si>
  <si>
    <t>Becas Nacionales Otorgadas Por Entidades Publicas</t>
  </si>
  <si>
    <t>Nbt = Bn1 - Bno</t>
  </si>
  <si>
    <t>Nro Becas Nacionales Otorgadas Como Fomento A La Creacion E Investigacion Artistica En Un Per T1 - To. Donde, Nbt; Vari En El Nro Becas Nacionales Otorgadas; Bn1, Nro Becas Nacionales Otorgadas Final; Bno, Nro Becas Nacionales Otorgadas Inic</t>
  </si>
  <si>
    <t>0700G013</t>
  </si>
  <si>
    <t>Premios Nacionales Otorgados Por Entidades Publicas</t>
  </si>
  <si>
    <t>Pno = Pn1 - Pno</t>
  </si>
  <si>
    <t>Nro Premios Nacionales Otorgados Como Apoyo A La Formacion Artistica Y Cultural En Un Per T1 - To. Donde, Pno, Vari En El Nro Premios Nacionales Otorgados; Pn1, Nro Premios Nacionales Otorgados Final; Pno, Nro Premios Nacionales Otorgados In</t>
  </si>
  <si>
    <t>0700G017</t>
  </si>
  <si>
    <t>Municipios Certificados Para El Manejo Autonomo De La Educacion</t>
  </si>
  <si>
    <t>Mc = Mc1 - Mco</t>
  </si>
  <si>
    <t>Nro Municipios Que Han Sido Certificados Para Gozar Autonomia En El Manejo La Educacion En Su Territorio (avances Del Proceso Descentralizador La Educacion) En Un Per T1 - To: Donde, Mc, Vari En El Nro Municipios Que Han Sido Certificados</t>
  </si>
  <si>
    <t>0700G022</t>
  </si>
  <si>
    <t>0700G023</t>
  </si>
  <si>
    <t>Convenios De DesempeÂ¥o Departamentales Firmados</t>
  </si>
  <si>
    <t>Cdf = Cdd1 - Ccdo</t>
  </si>
  <si>
    <t>Nro Convenios DesempeÂ¥o Departamentales Firmados En Un Per T1 - To. Donde, Cdf, Vari En El Nro Convenios DesempeÂ¥o Departamentales Firmados; Cdd1, Nro Convenios DesempeÂ¥o Departamentales Firmados Final; Ccdo, Nro Convenios Desem</t>
  </si>
  <si>
    <t>0900G009</t>
  </si>
  <si>
    <t>Areas Del Sistema De Parque Nacionales, Spnn Con Acuerdos Sociales De Manejo</t>
  </si>
  <si>
    <t>Aas = Aas1 - Aaso</t>
  </si>
  <si>
    <t>Nro Acuerdos Participacion Social En La Conservacion (acuerdos Suscritos Para Implementar Los Planes Manejo Las Areas Del Spnn) Suscritos En Un Per T1 - To. Donde, Aas, Vari En El Nro Acuerdos Participacion Social En La Conservacion (a</t>
  </si>
  <si>
    <t>0900G003</t>
  </si>
  <si>
    <t>Paquetes Tecnologicos Validados E Implementados De Aprovechameinto De Productos No Maderables</t>
  </si>
  <si>
    <t>Pt = P1 - Po</t>
  </si>
  <si>
    <t>Nro Paquetes Tecnologicos Aprovechamiento Produccion No Maderables Del Bosque Validados E Implementados En Un Per T1-to. Donde, Pt, Vari En El Nro Paquetes Tecnologicos Aprovechamiento Produccion No Maderables Del Bosque Validados E I</t>
  </si>
  <si>
    <t>0800G139</t>
  </si>
  <si>
    <t>Sectores acompaÃ±ados por la UNGRD en la implementaciÃ³n del Componente programÃ¡tico del PNGRD</t>
  </si>
  <si>
    <t>Sumatoria del nÃºmero de sectores acompaÃ±ados por la UNGRD en la implementaciÃ³n del Componente programÃ¡tico del PNGRD</t>
  </si>
  <si>
    <t>Esta actividad constituye un insumo imprescindible para la estructuraciÃ³n del Componente programÃ¡tico del PNGRD, lo que a futuro facilitarÃ¡ el trabajo a los actores del SNGRD</t>
  </si>
  <si>
    <t>Eliana Maria Grandas Tavera</t>
  </si>
  <si>
    <t>0800G140</t>
  </si>
  <si>
    <t>Reuniones realizadas con grupos de expertos en CertificaciÃ³n Forense.</t>
  </si>
  <si>
    <t>Sumatoria de las reuniones realizadas durante la vigencia con grupos de expertos en CertificaciÃ³n Forense</t>
  </si>
  <si>
    <t>Este indicador muestra el avance de reuniones de los grupos de expertos en CertificaciÃ³n Forense, realizadas durante la vigencia, en relaciÃ³n con las reuniones proyectadas.</t>
  </si>
  <si>
    <t>0800G141</t>
  </si>
  <si>
    <t>Sumatoria de los funcionarios cualificados en temas de atenciÃ³n diferencial y enfoque de gÃ©nero</t>
  </si>
  <si>
    <t>Muestra el nÃºmero de funcionarios que han sido cualificados en temas de atenciÃ³n diferencial y enfoque de gÃ©nero</t>
  </si>
  <si>
    <t>Cristian MÃ©ndez Ruiz</t>
  </si>
  <si>
    <t>0800G142</t>
  </si>
  <si>
    <t>Informes periciales relacionados con las vÃ­ctimas emitidos</t>
  </si>
  <si>
    <t>Sumatoria de los informes periciales relacionados con las vÃ­ctimas emitidos anualmente</t>
  </si>
  <si>
    <t>El Instituto Nacional de Medicina Legal y Ciencias Forenses realiza una proyecciÃ³n estimada de informes periciales relacionados con las vÃ­ctimas anualmente</t>
  </si>
  <si>
    <t>0800G143</t>
  </si>
  <si>
    <t>Informes periciales monitoreados en calidad de clÃ­nica forense</t>
  </si>
  <si>
    <t>Sumatoria de informes periciales monitoreados en calidad al aÃ±o en ClÃ­nica Forense</t>
  </si>
  <si>
    <t>Para mejorar y mantener la calidad tÃ©cnica y cientifica de los informes periciales se verifica la aplicaciÃ³n de procedimientos y guias</t>
  </si>
  <si>
    <t>0800G144</t>
  </si>
  <si>
    <t>Informes periciales monitoreados en calidad de patologÃ­a forense</t>
  </si>
  <si>
    <t>Sumatoria de informes periciales monitoreados en calidad al aÃ±o en patologÃ­a forense</t>
  </si>
  <si>
    <t>Para mejorar y mantener la calidad tÃ©cnica y cientÃ­fica de los informes periciales se verifica la aplicaciÃ³n de procedimientos y guias</t>
  </si>
  <si>
    <t>0800G145</t>
  </si>
  <si>
    <t>Cementerios y Fosas clandestinas Intervenidos para la identificaciÃ³n de cadÃ¡veres en condiciÃ³n de no identificados</t>
  </si>
  <si>
    <t>Sumatoria de cementerios y fosas clandestinas Intervenidos al aÃ±o para la bÃºsqueda de personas desaparecidas e identificaciÃ³n de cadÃ¡veres en condiciÃ³n de no identificados</t>
  </si>
  <si>
    <t>Cuantifica el nÃºmero de cementerios y fosas clandestinas Intervenidos para la bÃºsqueda de personas desaparecidas e identificaciÃ³n de cadÃ¡veres en condiciÃ³n de no identificados</t>
  </si>
  <si>
    <t>0800G146</t>
  </si>
  <si>
    <t>Ensayos de aptitud satisfactorios</t>
  </si>
  <si>
    <t>Sumatoria de Ensayos de aptitud satisfactorios en el aÃ±o</t>
  </si>
  <si>
    <t>Para referenciar los ensayos de los laboratorios de GenÃ©tica se requiere la comparaciÃ³n con estandares internacionales</t>
  </si>
  <si>
    <t>0800G148</t>
  </si>
  <si>
    <t>Comparaciones Interlaboratoriales satisfactorias</t>
  </si>
  <si>
    <t>Sumatoria de las comparaciones Interlaboratoriales satisfactorias en el aÃ±o</t>
  </si>
  <si>
    <t>Para referenciar los ensayos de los laboratorios se requiere la comparaciÃ³n con estandares internacionales</t>
  </si>
  <si>
    <t>0800G200</t>
  </si>
  <si>
    <t>personas capacitadas</t>
  </si>
  <si>
    <t>se trata de cuantificar las personas capacitadas en un periodo de tiempo determinado</t>
  </si>
  <si>
    <t>JORGE ROMAÃ‘A MOSQUERA</t>
  </si>
  <si>
    <t>0900G001</t>
  </si>
  <si>
    <t>Infracciones Impuestas Por Explotacion Ilegal</t>
  </si>
  <si>
    <t>Iei = I1 - Io</t>
  </si>
  <si>
    <t>Nro Infracciones Por Explotacion Ilegal (politicas Restriccion Y Otros Instrumentos Normativos Que Pretenden Controlar O Regular La Actividad Extractiva En Un Lugar Y Por Un Monto Determinado) Impuestas En Un Per T1 - To. Donde, Iei, Vari En El Nr</t>
  </si>
  <si>
    <t>0900G040</t>
  </si>
  <si>
    <t>Convenios De Constitucion De Alianzas Estrategicas Ambientales Municipales Suscritos</t>
  </si>
  <si>
    <t>Ccas = Ncs1 - Ncso</t>
  </si>
  <si>
    <t>Ccas, Mide El Numero De Convenios De Constitucion De Alianzas Estrategicas Para La Aplicacion De La Normatividad E Implementacion De Politicas Ambientales Suscritas En Los Municipios En Un Periodo T1 - To, Donde Ncs1, Numero Total Alianzas Estrateg</t>
  </si>
  <si>
    <t>0900G041</t>
  </si>
  <si>
    <t>Acciones De Seguimiento Y Monitoreo A Actividades Con Organismos Geneticamente Modificados</t>
  </si>
  <si>
    <t>0900G042</t>
  </si>
  <si>
    <t>Alianzas EstratÃ©gicas Establecidas Para El Posicionamiento Institucional</t>
  </si>
  <si>
    <t>0900G043</t>
  </si>
  <si>
    <t>Convenios Interadministrativos De CooperaciÃ³n TÃ©cnica En EjecuciÃ³n</t>
  </si>
  <si>
    <t>0900G044</t>
  </si>
  <si>
    <t>Tiempo Promedio De TrÃ¡mite De Licenciamiento Ambiental</t>
  </si>
  <si>
    <t>0900G045</t>
  </si>
  <si>
    <t>DiagnÃ³stico Del Estado De La InformaciÃ³n De La GestiÃ³n En Biodiversidad Elaborado</t>
  </si>
  <si>
    <t>0900G046</t>
  </si>
  <si>
    <t>Ecosistemas Afectados Por Incendios Forestales En Proceso De RestauraciÃ³n</t>
  </si>
  <si>
    <t>0900G047</t>
  </si>
  <si>
    <t>Fondo Ambiental Para La Sierra Nevada De Santa Marta Implementado</t>
  </si>
  <si>
    <t>0900G048</t>
  </si>
  <si>
    <t>Insumos Para RadiosondÃ©o Adquiridos</t>
  </si>
  <si>
    <t>0900G049</t>
  </si>
  <si>
    <t>Inventario Forestal Elaborado</t>
  </si>
  <si>
    <t>0900G050</t>
  </si>
  <si>
    <t>Normas De Manejo Sostenible Ajustadas</t>
  </si>
  <si>
    <t>0900G051</t>
  </si>
  <si>
    <t>Nuevas Ãreas Del Sistema De Parques Nacionales Naturales En Proceso De FormulaciÃ³n E ImplementaciÃ³n De Sus Planes De Manejo.</t>
  </si>
  <si>
    <t>0900G052</t>
  </si>
  <si>
    <t>Plan De Desarrollo Sostenible Formulado</t>
  </si>
  <si>
    <t>0900G053</t>
  </si>
  <si>
    <t>Plan HÃ­drico Nacional Elaborado Y En EjecuciÃ³n</t>
  </si>
  <si>
    <t>0900G054</t>
  </si>
  <si>
    <t>Plan Nacional Para La ConservaciÃ³n De Especies EndÃ©micas Formulado</t>
  </si>
  <si>
    <t>0900G055</t>
  </si>
  <si>
    <t>Planes De Manejo De Reservas Formulados</t>
  </si>
  <si>
    <t>0900G056</t>
  </si>
  <si>
    <t>Planes De Manejo De Unidades Ambientales Costeras Apoyados En La FormulaciÃ³n</t>
  </si>
  <si>
    <t>0900G057</t>
  </si>
  <si>
    <t>Planes Forestales Regionales Asesorados Y Con AcompaÃ±amiento</t>
  </si>
  <si>
    <t>0900G058</t>
  </si>
  <si>
    <t>PolÃ­tica HÃ­drica Nacional Formulada Y En InstrumentaciÃ³n</t>
  </si>
  <si>
    <t>0900G059</t>
  </si>
  <si>
    <t>PolÃ­tica Nacional Para Humedales Interiores Revisada Y Actualizada</t>
  </si>
  <si>
    <t>0800G105</t>
  </si>
  <si>
    <t>Peritos de ClÃ­nica forense actualizados</t>
  </si>
  <si>
    <t>NÃºmero de peritos de clÃ­nica forense actualizados</t>
  </si>
  <si>
    <t>Tiene como propÃ³sito medir el cumplimiento a la actualizaciÃ³n en los temas relacionados, de los peritos del Ã¡rea de clÃ­nica forense con el fin de asegurar la calidad y mejoramiento en los dictÃ¡menes o resultados de sus informes.</t>
  </si>
  <si>
    <t>0800G106</t>
  </si>
  <si>
    <t>Peritos de psiquiatrÃ­a forense actualizados</t>
  </si>
  <si>
    <t>NÃºmero de peritos de psquiatrÃ­a forense actualizados</t>
  </si>
  <si>
    <t>Tiene como propÃ³sito medir el cumplimiento al monitoreo a los peritos del Ã¡rea de psquiatrÃ­a forense con el fin de asegurar la calidad y mejoramiento en los dictÃ¡menes o resultados de sus informes.</t>
  </si>
  <si>
    <t>0800G107</t>
  </si>
  <si>
    <t>El indicador mide los articulos cientÃ­ficos que son susceptibles de publicaciÃ³n dentro de la revista cientÃ­fica del Instituto Nacional de Medicina Legal y Ciencias Forenses o en otro medio de publicaciÃ³n cientifico.</t>
  </si>
  <si>
    <t>0800G012</t>
  </si>
  <si>
    <t>Cupos Para Capacitacion Solicitados</t>
  </si>
  <si>
    <t>Cc = Ncps1 - Ncpso</t>
  </si>
  <si>
    <t>Nro Cupos Solicitados Para Capacitacion En Un Per T1 - To. Donde, Ccc; Vari En El Nro Cupos Solicitados Para Capacitacion; Ncps1, Nro Cupos Capacitacion Solicitados Final; Ncpso; Nro Cupos Capacitacion Solicitados Inicial.</t>
  </si>
  <si>
    <t>0800G013</t>
  </si>
  <si>
    <t>Cupos Ofrecidos Para Capacitacion</t>
  </si>
  <si>
    <t>Cp = Nc1 - Nco</t>
  </si>
  <si>
    <t>Nro Cupos Ofrecidos Para Capacitacion En Un Per T1 - To. Donde, Cp; Vari En El Nro Cupos Ofrecidos Para Capacitacion; Nc1, Nro Cupos Ofrecidos Para Capacitacion Final; Nco; Nro Cupos Ofrecidos Para Capacitacion Inicial.</t>
  </si>
  <si>
    <t>0800G111</t>
  </si>
  <si>
    <t>Informes de evaluaciÃ³n de los Planes integrales de Seguridad y convivencia Departamentales PISCC presentados</t>
  </si>
  <si>
    <t>Resultado de los encuentros de Secretarios del Interior o de Gobierno para la evaluaciÃ³n de la implementaciÃ³n y ejecuciÃ³n de los planes integrales de seguridad y convivencia</t>
  </si>
  <si>
    <t>0800G113</t>
  </si>
  <si>
    <t>No. de peritos actualizados de clÃ­nica forense</t>
  </si>
  <si>
    <t>SUMATORIA NÃºmero de peritos</t>
  </si>
  <si>
    <t>NÃºmero de peritos que recibieron actualizaciÃ³n en temas de clÃ­nica forense.</t>
  </si>
  <si>
    <t>0800G114</t>
  </si>
  <si>
    <t>peritos actualizados de odontologÃ­a forense</t>
  </si>
  <si>
    <t>Sumatoria nÃºmero de peritos</t>
  </si>
  <si>
    <t>NÃºmero de peritos actualizados en temas de odontologÃ­a forense.</t>
  </si>
  <si>
    <t>0800G115</t>
  </si>
  <si>
    <t>Peritos monitoreados en psiquiatrÃ­a y psicologÃ­a</t>
  </si>
  <si>
    <t>Sumantoria NÃºmero de peritos monitoreados</t>
  </si>
  <si>
    <t>NÃºmero de peritos monitoreados en temas de psiquiatrÃ­a y psicologÃ­a.</t>
  </si>
  <si>
    <t>0800G116</t>
  </si>
  <si>
    <t>Peritos de OdontologÃ­a Forense actualizados</t>
  </si>
  <si>
    <t>Sumatoria NÃºmero de Peritos de OdontologÃ­a Forense actualizados</t>
  </si>
  <si>
    <t>Tiene como propÃ³sito medir el cumplimiento al monitoreo a los peritos del Ã¡rea de OdontologÃ­a forense con el fin de asegurar la calidad y mejoramiento en los dictÃ¡menes o resultados de sus informes.</t>
  </si>
  <si>
    <t>0800G118</t>
  </si>
  <si>
    <t>NÃºmero de Regionales que realizan monitoreo de calidad en patologÃ­a forense</t>
  </si>
  <si>
    <t>Corresponde al nÃºmero de las Regionales del Instituto que realizan seguimiento y evaluaciÃ³n de calidad a los casos relacionados con PatologÃ­a Forense</t>
  </si>
  <si>
    <t>0800G123</t>
  </si>
  <si>
    <t>NÃºmero de auditorias realizadas</t>
  </si>
  <si>
    <t>NÃºmero de auditorias realizadas/NÃºmero de auditorias programadas</t>
  </si>
  <si>
    <t>0800G124</t>
  </si>
  <si>
    <t>NÃºmero de macroprocesos SIIF implementados en las regiones registrales</t>
  </si>
  <si>
    <t>0800G125</t>
  </si>
  <si>
    <t>Auditorias Financieras con enfoque forense</t>
  </si>
  <si>
    <t>N. Auditorias Financieras con enfoque forense realizadas/ N. Auditorias Financieras con enfoque forense programadas</t>
  </si>
  <si>
    <t>0800G126</t>
  </si>
  <si>
    <t>Regionales Capacitadas en el macroproceso implementado en la vigencia</t>
  </si>
  <si>
    <t>NumeroRegionales Capacitadas en el macroproceso implementado en la vigencia /Regionales con el macroproceso de la Vigencia</t>
  </si>
  <si>
    <t>0800G127</t>
  </si>
  <si>
    <t>Informe de resultados de Auditorias Financieras Entregados</t>
  </si>
  <si>
    <t>Informe de resultados de Auditorias Financieras Entregados por ORIP/Auditorias Financieras Realizadas por ORIP</t>
  </si>
  <si>
    <t>0800G128</t>
  </si>
  <si>
    <t>ACTAS DE RECIBO A SATISFACCION DE EQUIPOS DE SEGURIDAD, SUSCRITAS POR LOS ESTABLECIMIENTOS DE RECLUSIÃ“N.</t>
  </si>
  <si>
    <t>DOCUMENTOS EN LOS CUALES SE HACE CONSTAR QUE LOS EQUIPOS DE SEGURIDAD FUERON DEBIDAMENTE ENTREGADOS Y RECIBIDOS A SATISFACCIÃ“N EN LOS ESTABLECIMIENTOS DE RECLUSIÃ“N.</t>
  </si>
  <si>
    <t>CLARA IRENE TOBAR CORDOBA</t>
  </si>
  <si>
    <t>0800G129</t>
  </si>
  <si>
    <t>VISITAS TECNICAS REALIZADAS A LOS ESTABLECIMIENTOS DE RECLUSION</t>
  </si>
  <si>
    <t>LAS VISITAS TECNICAS REALIZADAS A CADA UNO DE LOS ESTABLECIMIENTOS DE RECLUSION CON EL ÃNIMO DE ESTABLECER LA UBICACIÃ“N DE LOS EQUIPOS DE SEGURIDAD.</t>
  </si>
  <si>
    <t>0800G130</t>
  </si>
  <si>
    <t>Municipios con evaluaciÃ³n crÃ­tica y diagnÃ³stico de causas de demandas y condenas</t>
  </si>
  <si>
    <t>NÃºmero de municipios con diagnÃ³stico de gestiÃ³n y defensa jurÃ­dica</t>
  </si>
  <si>
    <t>Con este indicador se cuantifica los municipios que son objeto de evaluaciÃ³n crÃ­tica dentro del proyecto</t>
  </si>
  <si>
    <t>Maria Constanza Alonso Guzman</t>
  </si>
  <si>
    <t>0800G131</t>
  </si>
  <si>
    <t>EvaluaciÃ³n de la implementaciÃ³n del modelo de gestiÃ³n y de estrategias de defensa jurÃ­dica realizada</t>
  </si>
  <si>
    <t>Sumatoria de Informes de seguimiento</t>
  </si>
  <si>
    <t>Con este indicador se verifica que se realice la evaluaciÃ³n y seguimiento a la implemetaciÃ³n de los productos del proyecto a travÃ©s de los informes sobre la verificaciÃ³n que se debe realizar</t>
  </si>
  <si>
    <t>0800G132</t>
  </si>
  <si>
    <t>Intervenciones presentadas por la ANDJE en casos concretos</t>
  </si>
  <si>
    <t>Sumatoria de intervenciones presentadas por la ANDJE en casos concretos</t>
  </si>
  <si>
    <t>Corrresponde a la gestiÃ³n de la Agencia en defensa jurÃ­dica nacional e internacional en casos concretos</t>
  </si>
  <si>
    <t>Diana Carolina Enciso Upegui</t>
  </si>
  <si>
    <t>0800G133</t>
  </si>
  <si>
    <t>Actuaciones de defensa de la agencia frente el SIDH</t>
  </si>
  <si>
    <t>Sumatoria de actuaciones en los cuales la agencia ejerce defensa ante el SIDH</t>
  </si>
  <si>
    <t>Corresponde a la gestiÃ³n de la Agencia en la defensa juridica ante el SIDH</t>
  </si>
  <si>
    <t>0800G134</t>
  </si>
  <si>
    <t>Notarias integradas al Sistema de informaciÃ³n de los procesos de OIVC</t>
  </si>
  <si>
    <t>sumatoria de notarias integradas al Sistema de informaciÃ³n de los los procesos de OIVC</t>
  </si>
  <si>
    <t>Mide la cantidad de notarias integradas al nuevo sistema de orientaciÃ³n, inspecciÃ³n, vigilancia y control</t>
  </si>
  <si>
    <t>JOSE LUIS ARIZA VARGAS</t>
  </si>
  <si>
    <t>0800G135</t>
  </si>
  <si>
    <t>Pilotos de teletrabajo Implementados</t>
  </si>
  <si>
    <t>Sumatoria de piloto de teletrabajo implementados</t>
  </si>
  <si>
    <t>Correponde a los pilotos implementados que fueron definidos en el documento de la estrategia de teletrabajo</t>
  </si>
  <si>
    <t>0800G136</t>
  </si>
  <si>
    <t>ORIPs integradas al Sistema de informaciÃ³n de registro y tierras</t>
  </si>
  <si>
    <t>Sumatoria de ORIP integradas al sistema de informaciÃ³n de registro y tierras</t>
  </si>
  <si>
    <t>Indicador de gestiÃ³n que permite contabilizar el numero de ORIP que utilizan el nuevo sistema de informaciÃ³n registral y tierras</t>
  </si>
  <si>
    <t>0800G137</t>
  </si>
  <si>
    <t>Sistema Ãºnico de GestiÃ³n e InformaciÃ³n Litigiosa del Estado diseÃ±ado</t>
  </si>
  <si>
    <t>Sumatoria de Sistemas de gestiÃ³n diseÃ±ados</t>
  </si>
  <si>
    <t>Este indiciador da cuenta del diseÃ±o del Sistema Ãšnico de GestiÃ³n e InformaciÃ³n Litigiosa del Estado.</t>
  </si>
  <si>
    <t>ANA CAROLINA RODRIGUEZ RIVERO</t>
  </si>
  <si>
    <t>0800G059</t>
  </si>
  <si>
    <t>Estrategias de divulgaciÃ³n de los servicios del Programa Nacional de Centros de Conviviencia Ciudadana implementados</t>
  </si>
  <si>
    <t>0800G060</t>
  </si>
  <si>
    <t>Casas de Justicia con asistencia tÃ©cnica, acompaÃ±amiento y apoyo</t>
  </si>
  <si>
    <t>0800G061</t>
  </si>
  <si>
    <t>Talleres realizados para la poblaciÃ³n afrocolombiana, palanquera y raizal</t>
  </si>
  <si>
    <t>0800G062</t>
  </si>
  <si>
    <t>Entidades territoriales sensibilizadas sobre planes de seguridad</t>
  </si>
  <si>
    <t>0800G063</t>
  </si>
  <si>
    <t>Gobernadores y mandatarios locales de ciudades capitales formados sobre los lineamientos de la profundizaciÃ³n de la descentralizaciÃ³n</t>
  </si>
  <si>
    <t>0800G064</t>
  </si>
  <si>
    <t>Funcionarios del nivel territorial capacitados en DDHH y DIH</t>
  </si>
  <si>
    <t>0800G065</t>
  </si>
  <si>
    <t>Talleres departamentales realizados en la ruta de protecciÃ³n</t>
  </si>
  <si>
    <t>0800G066</t>
  </si>
  <si>
    <t>Talleres realizados para capacitar a funcionarios en el Sistema Penal Acusatorio</t>
  </si>
  <si>
    <t>0800G067</t>
  </si>
  <si>
    <t>Instructivos de prevenciÃ³n de daÃ±o antijurÃ­dico elaborados y difundidos</t>
  </si>
  <si>
    <t>0800G068</t>
  </si>
  <si>
    <t>Proyectos De InvestigaciÃ³n Ejecutados</t>
  </si>
  <si>
    <t>0800G069</t>
  </si>
  <si>
    <t>VehÃ­culos dados de baja</t>
  </si>
  <si>
    <t>0800G070</t>
  </si>
  <si>
    <t>Transferencias documentales recibidas</t>
  </si>
  <si>
    <t>0800G071</t>
  </si>
  <si>
    <t>Requerimientos de desarrollos y ajustes al SIRDEC implementados</t>
  </si>
  <si>
    <t>0800G072</t>
  </si>
  <si>
    <t>Grupos de insumos y reactivos adquiridos</t>
  </si>
  <si>
    <t>0800G073</t>
  </si>
  <si>
    <t>Municipios con Centros de Convivencia Ciudadana con el sistema local de justicia implementado y en operaciÃ³n</t>
  </si>
  <si>
    <t>0800G074</t>
  </si>
  <si>
    <t>Municipios interelacionados con registro castrato</t>
  </si>
  <si>
    <t>0800G075</t>
  </si>
  <si>
    <t>Oficinas de Registro de Instrumentos PÃºblicos con asistencia tÃ©cnica</t>
  </si>
  <si>
    <t>0800G076</t>
  </si>
  <si>
    <t>Tranferencias realizadas</t>
  </si>
  <si>
    <t>0800G077</t>
  </si>
  <si>
    <t>Entidades atendidas para la compilaciÃ³n de normas</t>
  </si>
  <si>
    <t>0800G078</t>
  </si>
  <si>
    <t>Brazaletes Del Sistema De Vigilancia ElectrÃ³nica Disponibles En Sitio Para InstalaciÃ³n</t>
  </si>
  <si>
    <t>0800G079</t>
  </si>
  <si>
    <t>Bienes del Frisco enajenados</t>
  </si>
  <si>
    <t>0700G244</t>
  </si>
  <si>
    <t>SecretarÃ­as de EducaciÃ³n de entidades territoriales que participan en las estrategias del Uso de Nuevas TecnologÃ­as â€“ OIE</t>
  </si>
  <si>
    <t>Sumatoria de las SecretarÃ­as de EducaciÃ³n de entidades territoriales que participan en las estrategias del Uso de Nuevas TecnologÃ­as â€“ OIE durante la vigencia</t>
  </si>
  <si>
    <t>NÃºmero de SecretarÃ­as de EducaciÃ³n Certificadas que participan en Estrategias y Proyectos que desarrolla la OIE: Planes TIC, Acceso a Contenidos Educativos Digitales, Plataformas Educativas, Portal Educativo Colombia Aprende.</t>
  </si>
  <si>
    <t>0700G245</t>
  </si>
  <si>
    <t>Registro Nacional de Educacion RENE implementado Fase I.</t>
  </si>
  <si>
    <t>Sumatoria del Registro Nacional de Educacion RENE implementado en su Fase I durante la vigencia</t>
  </si>
  <si>
    <t>Suministra el avance de la definicion y diseÃ±o del Regisro Nacional de EducaciÃ³n</t>
  </si>
  <si>
    <t>0700G247</t>
  </si>
  <si>
    <t>Visitas de evaluaciÃ³n externas realizadas</t>
  </si>
  <si>
    <t>Sumatoria de las visitas de evaluaciones externas que se realizan en el marco de los procesos de acreditaciÃ³n y registro calificado durante la vigencia</t>
  </si>
  <si>
    <t>Mide el avance de visitas de evaluaciÃ³n externa que se realizan en el marco de los procesos de acreditaciÃ³n y registro calificado.</t>
  </si>
  <si>
    <t>0800G001</t>
  </si>
  <si>
    <t>Distritos Judiciales Creados</t>
  </si>
  <si>
    <t>Dj = Djf - Dji</t>
  </si>
  <si>
    <t>Nro Distritos Creados (que Permitan El Facil Acceso La Poblacion A La Justicia) En Un Per T1 - To. Donde, Dj, Vari En El Nro Distritos Creados; Djf, Nro Distritos Creados Final; Dji, Nro Distritos Creados Inicial.</t>
  </si>
  <si>
    <t>0800G017</t>
  </si>
  <si>
    <t>Relacion Costo Unitario Programado Vs Ejecutado De Estadisticas</t>
  </si>
  <si>
    <t>Cupe = A / B</t>
  </si>
  <si>
    <t>Relacion Entre Costo Unitario Programado Vs Ejecutado Estadisticas Los Indicadores A Y B En Un Per N. Donde, Cupe, Relacion Entre Costo Unitario Programado Vs Ejecutado Estadisticas; A, Valor Unitario Programado Del Procesamiento Estadistica</t>
  </si>
  <si>
    <t>0800G034</t>
  </si>
  <si>
    <t>Usuarios Con Acceso A La Informacion Nacional E Internacional</t>
  </si>
  <si>
    <t>Cau = Ua1 - Uao</t>
  </si>
  <si>
    <t>Mide Los Usuarios Con Acceso A La Informacion Nacional Como Internacional En Un Per N. Donde, 'cau, Vari En El Nro Usuarios Con Acceso A La Informacion Nacional E Internacional; Ua1, Usuarios Finales Atendidos; Uao, Usuarios Iniciales Atendidos.</t>
  </si>
  <si>
    <t>0800G045</t>
  </si>
  <si>
    <t>Funcionarios Facultados Por La Ley Para Conciliar Capacitados</t>
  </si>
  <si>
    <t>Nfc</t>
  </si>
  <si>
    <t>CapacitaciÃ³n De Funcionarios Facultados Por La Ley Para Conciliar En Un Per N. Donde, Nfc = NÃºmero De Funcionarios Facultados Por La Ley Para Conciliar Capacitados.</t>
  </si>
  <si>
    <t>0800G046</t>
  </si>
  <si>
    <t>Funcionarios Capacitados En El Sistema Penal Acusatorio</t>
  </si>
  <si>
    <t>Nfcspa</t>
  </si>
  <si>
    <t>Avance En FormaciÃ³n Del Recurso Humano (jueces, Magistrados, Defensores PÃºblicos Y Procuradores) En Un Per N. Donde, Nfcspa: NÃºmero De Funcionarios Capacitados En Sistema Penal Acusatorio.</t>
  </si>
  <si>
    <t>0800G047</t>
  </si>
  <si>
    <t>Mesas De Trabajo Sobre El Sistema Nacional De PrevenciÃ³n Y AtenciÃ³n Desastres Realizadas.</t>
  </si>
  <si>
    <t>Nmt</t>
  </si>
  <si>
    <t>DiagnÃ³stico Del Sistema Nacional De PrevenciÃ³n Y AtenciÃ³n Desastres En Un Per N. Donde, Nmt = NÃºmero De Mesas De Trabajo A Nivel Nacional Y Local Sobre El Snpad Realizadas.</t>
  </si>
  <si>
    <t>0800G048</t>
  </si>
  <si>
    <t>Bienes Enajenados Respecto De Bienes Listos Para La Venta</t>
  </si>
  <si>
    <t>Eb1=be*100/bav</t>
  </si>
  <si>
    <t>Eb1 = Porcentaje Bienes Enajenados; Be = NÃºmero Bienes Enajenados; Bav = NÃºmero De Bienes Alistados Para La Venta</t>
  </si>
  <si>
    <t>0800G049</t>
  </si>
  <si>
    <t>Bienes Asignados Definitivamente Respecto De Bienes Listos Para La Venta</t>
  </si>
  <si>
    <t>Ab1=ba*100/bav</t>
  </si>
  <si>
    <t>Ab1 = Porcentaje Bienes Asignados; Ba = NÃºmero De Bienes Asignados; Bav = NÃºmero De Bienes Alistados Para La Venta</t>
  </si>
  <si>
    <t>0800G050</t>
  </si>
  <si>
    <t>Bienes Dispuestos Respecto De Bienes Listos Para La Venta</t>
  </si>
  <si>
    <t>Bd1 = Eb1+ Ab1</t>
  </si>
  <si>
    <t>Bd1 = NÃºmero De Bienes Dispuestos; Eb1 = Porcentaje De Enajenados Alistados Para La Venta; Ab1 = Porcentaje Bienes Asignados Alistados Para La Venta</t>
  </si>
  <si>
    <t>0800G051</t>
  </si>
  <si>
    <t>Resoluciones De Distribucion Expedidas Por El Consejo Nacional De Estupefacientes</t>
  </si>
  <si>
    <t>0800G052</t>
  </si>
  <si>
    <t>Entrevistas A Aspirantes Realizadas</t>
  </si>
  <si>
    <t>0800G053</t>
  </si>
  <si>
    <t>Usuarios con acceso al mÃ³dulo de salud de SISIPEC (SistematizaciÃ³n Integral del Sistema Penitenciario y Carcelario)</t>
  </si>
  <si>
    <t>0800G054</t>
  </si>
  <si>
    <t>Establecimientos de reclusiÃ³n dotados con equipos de seguridad</t>
  </si>
  <si>
    <t>0800G055</t>
  </si>
  <si>
    <t>Establecimientos de reclusiÃ³n dotados con equipos de CCTV</t>
  </si>
  <si>
    <t>0800G056</t>
  </si>
  <si>
    <t>Personas capacitadas en cultura de seguridad de la informaciÃ³n</t>
  </si>
  <si>
    <t>0800G057</t>
  </si>
  <si>
    <t>ComitÃ©s realizados para la coordinaciÃ³n y supervisiÃ³n del proyecto</t>
  </si>
  <si>
    <t>0800G081</t>
  </si>
  <si>
    <t>Funcionarios capacitados en temas de Calidad</t>
  </si>
  <si>
    <t>Sumatoria de todos los funcionarios que han sido capacitados en temas relacionados con el Sistema de GestiÃ³n de Calidad y Modelo EstÃ¡ndar de Control Interno (MECI), a nivel nacional, durante un peri</t>
  </si>
  <si>
    <t>Muestra el nÃºmero de funcionarios que han sido capacitados en temas relacionados con temas de Calidad y Modelo EstÃ¡ndar de Control Interno (MECI).</t>
  </si>
  <si>
    <t>0800G082</t>
  </si>
  <si>
    <t>Folios de expedientes jurÃ­dicos y disciplinarios digitalizados</t>
  </si>
  <si>
    <t>Sumatoria de Folios</t>
  </si>
  <si>
    <t>Mide el avance en la digitalizaciÃ³n de expedientes</t>
  </si>
  <si>
    <t>Luz Edith Florian Sanchez</t>
  </si>
  <si>
    <t>0800G083</t>
  </si>
  <si>
    <t>Notarias vinculadas a la Ventanilla Ãšnica de Registro</t>
  </si>
  <si>
    <t>NOTARIAS INTEGRADAS AL PROCESOS VUR</t>
  </si>
  <si>
    <t>REPORTA EL NUEMERO DE NOTARIAS OFICILAMENTE INTEGRADAS AL MODELO VUR</t>
  </si>
  <si>
    <t>OLGA PATRICIA RUBIO ORTIZ</t>
  </si>
  <si>
    <t>0800G084</t>
  </si>
  <si>
    <t>Oficinas de registro dotadas con la infraestructura adecuada para la administraciÃ³n documental</t>
  </si>
  <si>
    <t>SUMATORIA DE OFICINAS CON LA INFRAESTRUCTURA</t>
  </si>
  <si>
    <t>OFICINAS QUE CUENTAN CON EL SISTEMA DE APOYO AL PROCESO MISIONAL Y ARCHIVO Y CORRESPONDENCIA</t>
  </si>
  <si>
    <t>0800G085</t>
  </si>
  <si>
    <t>Estudios de vulnerabilidad y reforzamiento estructural realizados</t>
  </si>
  <si>
    <t>numero de estudios recibidos a satisfacciÃ³n</t>
  </si>
  <si>
    <t>mide las cantidades de estudios recibidos</t>
  </si>
  <si>
    <t>Claudia Marnie Rodriguez Daza</t>
  </si>
  <si>
    <t>0800G040</t>
  </si>
  <si>
    <t>Sedes Regionales De Medicina Legal Intervenidas Con Obras De Mantenimiento Y Mejoramiento</t>
  </si>
  <si>
    <t>Srml</t>
  </si>
  <si>
    <t>Srml = NÃºmero De Sedes Regionales Que Son Objeto De Mejoramiento Y Mantenimiento.</t>
  </si>
  <si>
    <t>0800G090</t>
  </si>
  <si>
    <t>Consejos comunitarios caracterizados</t>
  </si>
  <si>
    <t>Sumatoria de Consejos comunitarios caracterizados</t>
  </si>
  <si>
    <t>Se trata de adelantar el proceso para identificar las caracteristicas prÃ³pias y su situaciÃ³n socioeconÃ³mica de los territorios colectivos y ancestrales de la poblaciÃ³n afrocolombiana.</t>
  </si>
  <si>
    <t>BORIS FELIPE ZAPATA ROMERO</t>
  </si>
  <si>
    <t>0800G091</t>
  </si>
  <si>
    <t>Jornadas de formalizaciÃ³n y asesorÃ­as jurÃ­dicas realizadas</t>
  </si>
  <si>
    <t>Sumatoria de jornadas realizadas</t>
  </si>
  <si>
    <t>Jornadas de formalizaciÃ³n y asesorÃ­as jurÃ­dicas realizadas en todo el paÃ­s</t>
  </si>
  <si>
    <t>JHON FREDDY GONZALEZ DUEÃ‘AS</t>
  </si>
  <si>
    <t>0800G092</t>
  </si>
  <si>
    <t>DiagnÃ³sticos registrales realizados</t>
  </si>
  <si>
    <t>Sumatoria de diagnÃ³sticos realizados</t>
  </si>
  <si>
    <t>DiagnÃ³sticos registrales de la situaciÃ³n jurÃ­dica de las zonas objeto de estudio en Colombia</t>
  </si>
  <si>
    <t>0800G094</t>
  </si>
  <si>
    <t>Decretos expedidos sobre la creaciÃ³n y/o modificaciÃ³n de cÃ­rculos registrales</t>
  </si>
  <si>
    <t>Sumatoria de decretos expedidos</t>
  </si>
  <si>
    <t>Muestra el avance en la aprobaciÃ³n de los decretos de creaciÃ³n y/o modificaciÃ³n de cÃ­rculos registrales.</t>
  </si>
  <si>
    <t>0800G095</t>
  </si>
  <si>
    <t>Misiones Humanitarias realizadas</t>
  </si>
  <si>
    <t>Sumatoria de Misiones Humanitarias realizadas</t>
  </si>
  <si>
    <t>Misiones Humanitarias realizadas para atender, acompaÃ±ar, monitorear, situaciones de vulneraciÃ³n de derechos humanos y/o desplazamiento forzado.</t>
  </si>
  <si>
    <t>0800G096</t>
  </si>
  <si>
    <t>Sistemas 123 con recursos asignados</t>
  </si>
  <si>
    <t>Sumatoria de sistemas 123 con recursos asignados durante el aÃ±o</t>
  </si>
  <si>
    <t>Mide el nÃºmero de sistemas 123 con recursos asignados durante el aÃ±o, por el ComitÃ© TÃ©cnico SIES.</t>
  </si>
  <si>
    <t>EDGAR MAURICIO ORTEGA RAMIREZ</t>
  </si>
  <si>
    <t>0800G097</t>
  </si>
  <si>
    <t>Sistemas CCTV con recursos asignados</t>
  </si>
  <si>
    <t>Sumatoria de sistemas CCTV con recursos asignados durante el aÃ±o</t>
  </si>
  <si>
    <t>Mide el nÃºmero de sistemas CCTV con recursos asignados durante el aÃ±o, por el ComitÃ© TÃ©cnico SIES</t>
  </si>
  <si>
    <t>0800G098</t>
  </si>
  <si>
    <t>Sistemas 123 para ampliaciÃ³n y/o modernizaciÃ³n con recursos asignados</t>
  </si>
  <si>
    <t>Sumatoria de Sistemas 123 para ampliaciÃ³n y/o modernizaciÃ³n con recursos asignados en el aÃ±o</t>
  </si>
  <si>
    <t>Mide el nÃºmerdo de Sistemas 123 para ampliaciÃ³n y/o modernizaciÃ³n con recursos asignados en el aÃ±o por el ComitÃ© TÃ©cnico SIES</t>
  </si>
  <si>
    <t>0800G099</t>
  </si>
  <si>
    <t>Sistemas CCTV para ampliaciÃ³n y/o modernizaciÃ³n con recursos asignados</t>
  </si>
  <si>
    <t>Sumatoria de Sistemas CCTV para ampliaciÃ³n y/o modernizaciÃ³n con recursos asignados en el aÃ±o</t>
  </si>
  <si>
    <t>Mide el nÃºmerdo de Sistemas CCTV para ampliaciÃ³n y/o modernizaciÃ³n con recursos asignados en el aÃ±o por el ComitÃ© TÃ©cnico SIES</t>
  </si>
  <si>
    <t>0800G100</t>
  </si>
  <si>
    <t>Actualizaciones realizadas a la pÃ¡gina web</t>
  </si>
  <si>
    <t>Sumatoria de actualizaciones realizadas</t>
  </si>
  <si>
    <t>ACTUALIZACIÃ“N DEL LA PAGINA WEB DEL PROGRAMA</t>
  </si>
  <si>
    <t>Emilsen NuÃ±ez Arias</t>
  </si>
  <si>
    <t>0800G101</t>
  </si>
  <si>
    <t>Sistemas de informaciÃ³n mejorados</t>
  </si>
  <si>
    <t>Sistema de InformaciÃ³n mejorado</t>
  </si>
  <si>
    <t>SE VA A MEJORAR EL SISTEMA DE INFORMACIÃ“N QUE ESTA IMPLEMENTADO</t>
  </si>
  <si>
    <t>0800G102</t>
  </si>
  <si>
    <t>Elaborar diagnÃ³sticos individuales de cada cementerio, a nivel departamental y un diagnostico general, que permita documentar la realidad, aciertos y falencias del proceso de inhumaciÃ³n de personas no identificadas o en condiciÃ³n de NN.</t>
  </si>
  <si>
    <t>0800G103</t>
  </si>
  <si>
    <t>LABORATORIOS DOTADOS</t>
  </si>
  <si>
    <t>NÃºmero de Labotarios de GenÃ©tica Dotados</t>
  </si>
  <si>
    <t>Una de maneras de medir la asignaciÃ³n de los recursos y la gestiÃ³n para el adecuado funcionamiento es la dotaciÃ³n de los laboratorios de genÃ©tica, necesarios para apoyar los casos en la administraciÃ³n de justicia.</t>
  </si>
  <si>
    <t>0500G066</t>
  </si>
  <si>
    <t>Funcionarios evaluados por competencias</t>
  </si>
  <si>
    <t>Mide el nÃºmero de funcionarios de carrera administrativa y de libre remosiÃ³n y nombramiento que se les realizo la evaluaciÃ³n por competencias.</t>
  </si>
  <si>
    <t>0500G060</t>
  </si>
  <si>
    <t>Procesos sistematizados</t>
  </si>
  <si>
    <t>0500G061</t>
  </si>
  <si>
    <t>Contratos de concesiÃ³n otorgados</t>
  </si>
  <si>
    <t>0500G062</t>
  </si>
  <si>
    <t>Jornadas de capacitaciÃ³n y seguimiento a comunidades mineras realizadas</t>
  </si>
  <si>
    <t>0500G054</t>
  </si>
  <si>
    <t>Nuevos contactos vÃ¡lidos realizados</t>
  </si>
  <si>
    <t>0500G055</t>
  </si>
  <si>
    <t>Nuevas empresas que visitan el paÃ­s</t>
  </si>
  <si>
    <t>0500G056</t>
  </si>
  <si>
    <t>Nuevas empresas que solicitan informaciÃ³n del sector hidrocarburos</t>
  </si>
  <si>
    <t>0500G057</t>
  </si>
  <si>
    <t>Proyectos de gestiÃ³n del conocimiento contratados</t>
  </si>
  <si>
    <t>0500G058</t>
  </si>
  <si>
    <t>Mapas e informes de desplazamientos relativos realizados</t>
  </si>
  <si>
    <t>Mapa nacional o regional que presente la distribuciÃ³n de estaciones GPS en Colombia y sus vectores de desplazamientos relativos asociados.</t>
  </si>
  <si>
    <t>0500G047</t>
  </si>
  <si>
    <t>Resoluciones Expedidas Para La DistribuciÂ¢n Y AsignaciÂ¢n De Los Recursos Para El Subsidio</t>
  </si>
  <si>
    <t>0500G048</t>
  </si>
  <si>
    <t>Equipos adquiridos para la actualizaciÃ³n del Sistema SismolÃ³gico y VulcanolÃ³gico</t>
  </si>
  <si>
    <t>0500G018</t>
  </si>
  <si>
    <t>Interrupciones En El Servicio De Energia</t>
  </si>
  <si>
    <t>Des = I1 - Io</t>
  </si>
  <si>
    <t>Mide Le Nro Interrupciones En El Servicio Energia En Un Per T1 - To. Donde, Des, Vari En El Nro Interrupciones En El Servicio Energia; I1, Nro Interrupciones En El Servicio Energia Final; Io, Nro Interrupciones En El Servicio Ene</t>
  </si>
  <si>
    <t>0500G020</t>
  </si>
  <si>
    <t>Reclamos Al Servicio</t>
  </si>
  <si>
    <t>Vrs = Nrt1 - Nrto</t>
  </si>
  <si>
    <t>Nro Reclamos Los Usuarios Al Servicio En Un Per T1 - To. Donde, Vrs, Vari En El Nro Reclamos Al Servicio; Nrt1, Nro Reclamos Final; Nrto, Nro Reclamos Inicial.</t>
  </si>
  <si>
    <t>0500G041</t>
  </si>
  <si>
    <t>Actos Administrativos Expedidos Para La AsignaciÃ³n Y DistribuciÃ³n De Recursos</t>
  </si>
  <si>
    <t>0500G042</t>
  </si>
  <si>
    <t>Estudios De Prefactibilidad Y Factibilidad Elaborados Para El Establecimiento De Plantas Generadoras De EnergÃ­a ElÃ©ctrica Con Base En Fuentes No Convencionales De EnergÃ­a.</t>
  </si>
  <si>
    <t>0500G043</t>
  </si>
  <si>
    <t>Medidas De Manejo Ambiental En Proyectos De Infraestructura EnergÃ©tica DiseÃ±adas</t>
  </si>
  <si>
    <t>0500G044</t>
  </si>
  <si>
    <t>Equipos De MediciÃ³n De Calidad De EnergÃ­a Adquiridos Ã“ Arrendados</t>
  </si>
  <si>
    <t>0500G095</t>
  </si>
  <si>
    <t>Estaciones de monitoreo con mantenimiento realizado</t>
  </si>
  <si>
    <t>Suma de estaciones con mantenimiento</t>
  </si>
  <si>
    <t>Estaciones a las que se le realiza mantenimiento por lo menos una vez al aÃ±o</t>
  </si>
  <si>
    <t>0600G</t>
  </si>
  <si>
    <t>INTERVENCIONES CONTRATADAS PARA CONSTRUCCIÃ“N DE PISTAS</t>
  </si>
  <si>
    <t>SUMATORIA DE CONTRATOS SUSCRITOS PARA LA CONSTRUCCIÃ“NDE PISTAS EN UN PERÃODO N</t>
  </si>
  <si>
    <t>MIDE EL NÃšMERO DE CONTRATOS SUSCRITOS PARA CONSTRUIR PISTAS EN UN PERÃODO N</t>
  </si>
  <si>
    <t>FANNY DEL SOCORRO PEREIRA GOEZ</t>
  </si>
  <si>
    <t>0500G050</t>
  </si>
  <si>
    <t>Inspecciones realizadas a usuarios de materiales radiactivos</t>
  </si>
  <si>
    <t>(NÃºmero de estaciones en funcionamiento/NÃºmero de estaciones instaladas)*100</t>
  </si>
  <si>
    <t>Porcentaje de funcionamiento de las estaciones satelitales, de subredes de la RSNC y telemÃ©tricas en volcanes que estÃ¡n instaladas.</t>
  </si>
  <si>
    <t>0500G051</t>
  </si>
  <si>
    <t>Visitas de Seguimiento y Control a TÃ­tulos Mineros realizadas</t>
  </si>
  <si>
    <t>0500G052</t>
  </si>
  <si>
    <t>Visitas de Seguridad e Higiene Minera realizadas</t>
  </si>
  <si>
    <t>0500G068</t>
  </si>
  <si>
    <t>Peritos capacitados en delitos mineros ambientales</t>
  </si>
  <si>
    <t>Se trata de peritos capacitados para la obtenciÃ³n de pruebas para la judicializaciÃ³n de delitos mineros ambientales</t>
  </si>
  <si>
    <t>Ercilia Maria Monroy Sanchez</t>
  </si>
  <si>
    <t>0500G070</t>
  </si>
  <si>
    <t>Actos administrativos expedidos mediante los cuales se seÃ±ala y delimitan zonas mineras Ã©tnicas</t>
  </si>
  <si>
    <t>SUMATORIA DE ACTOS ADMINISTRATIVOS PROYECTADOS</t>
  </si>
  <si>
    <t>CON ESTE INDICADOR SE PRETENDE MEDIR EL NÃšMERO DE ZONAS MINERAS Ã‰TNICAS DELIMITADAS</t>
  </si>
  <si>
    <t>LUZ MARINA PRECIADO RAMIREZ</t>
  </si>
  <si>
    <t>0500G073</t>
  </si>
  <si>
    <t>Usuarios que acceden al Sistema Integral de GestiÃ³n Minera SI.MINERO</t>
  </si>
  <si>
    <t>Sumatoria de usuarios que acceden al SI.MINERO durante el periodo.</t>
  </si>
  <si>
    <t>El SI.MINERO busca integrar y automatizar la totalidad de los trÃ¡mites, servicios y procesos de la AdministraciÃ³n del Recurso Minero.</t>
  </si>
  <si>
    <t>0500G075</t>
  </si>
  <si>
    <t>Visitas de viabilizaciÃ³n y reuniones de mediaciÃ³n realizadas</t>
  </si>
  <si>
    <t>visitas de viabilizaciÃ³n + reuniones de mediaciÃ³n</t>
  </si>
  <si>
    <t>Corresponde al numero de visitas de viabilizaciÃ³n realizadas y al numero de reuniones de mediaciÃ³n efectuadas en un aÃ±o</t>
  </si>
  <si>
    <t>RICARDO LEON VIANA RIOS</t>
  </si>
  <si>
    <t>0500G076</t>
  </si>
  <si>
    <t>Visitas tÃ©cnicas de reconocimiento y delimitaciÃ³n de zonas mineras realizadas</t>
  </si>
  <si>
    <t>Vtrdr=Vtrd1 - Vtrd0</t>
  </si>
  <si>
    <t>Nro Visitas tÃ©cnicas de rec y delim en un Per T1 - To. Donde, Vtrdr, Vari En El Nro Visitas tÃ©cnicas de rec y delim; Vtrd1, Nro Nro Visitas tÃ©cnicas de rec y delim Final; Vtrd0, Nro Visitas tÃ©cnicas de rec y delim Inicial.</t>
  </si>
  <si>
    <t>MARTHA LUCIA ANTE HENCKER</t>
  </si>
  <si>
    <t>0500G077</t>
  </si>
  <si>
    <t>Procesos de selecciÃ³n de areas estratÃ©gicas estructurados</t>
  </si>
  <si>
    <t>Psaee= Psae1 - Psea0</t>
  </si>
  <si>
    <t>Nro Procesos selec Ã¡reas estrat estruc En Un Per T1 - To. Donde, Psae, Vari En El Nro Psae; Psae1, Nro Procesos selec Ã¡reas estrat Final; Psae0, Nro Procesos selec Ã¡reas estrat Inicial</t>
  </si>
  <si>
    <t>0500G078</t>
  </si>
  <si>
    <t>Solicitudes de declaraciÃ³n de zonas de comunidades Ã©tnicas resueltas</t>
  </si>
  <si>
    <t>Sumatoria de solicitudes resueltas</t>
  </si>
  <si>
    <t>SOLICITUDES DE DECLARACION DE ZONAS DE COMUNIDADES ETNICAS RESUELTAS EN UN PER T1</t>
  </si>
  <si>
    <t>0600G120</t>
  </si>
  <si>
    <t>Concesiones Atendidas Con Pago De Garantias</t>
  </si>
  <si>
    <t>Sumatoria De Concesiones Pagadas Por Concepto De GarantÃ­as</t>
  </si>
  <si>
    <t>Mide El NÃºmero De Concesiones Pagadas Por Concepto De GarantÂ¡as Durante Un Periodo De Tiempo Determinado</t>
  </si>
  <si>
    <t>0600G121</t>
  </si>
  <si>
    <t>Concesiones En EjecuciÃ³n Con Obras Complementarias</t>
  </si>
  <si>
    <t>Sumatoria De Concesiones Con Obras Complementarias</t>
  </si>
  <si>
    <t>Mide El NÃºmero De Concesiones En EjecuciÂ¢n Que Tienen Con Obras Complementarias, Es Decir Obras Que No Estaban Contempladas Ni En El Alcance BÃ¡sico Y Progresivo Del Proyecto</t>
  </si>
  <si>
    <t>0600G122</t>
  </si>
  <si>
    <t>Concesiones FÃ©rreas Contratadas</t>
  </si>
  <si>
    <t>Sumatoria De Concesiones Ferreas Contratadas</t>
  </si>
  <si>
    <t>Establece La AdjudicaciÃ³n Y Firma Del Contrato De ConcesiÃ³n</t>
  </si>
  <si>
    <t>0600G123</t>
  </si>
  <si>
    <t>Concesiones FÃ©rreas En OperaciÃ³n</t>
  </si>
  <si>
    <t>Sumatoria De Concesiones Ferreas En OperaciÃ³n</t>
  </si>
  <si>
    <t>Concesiones Ferreas Que Se Encuentran En OperaciÃ³n En Un Periodo De Tiempo Determinado</t>
  </si>
  <si>
    <t>0600G124</t>
  </si>
  <si>
    <t>Concesiones Viales Con DiseÃ±os Definitivos Aprobados En Menos De Un AÃ±o</t>
  </si>
  <si>
    <t>Sumatoria De Concesiones Con DiseÃ±os Definitivos Aprobados</t>
  </si>
  <si>
    <t>Concesiones Adjudicadas Con DiseÃ±os Definitivos Aprobados En Menos De Un AÃ±o Desde El Momento De Firma Del Contrato</t>
  </si>
  <si>
    <t>0600G125</t>
  </si>
  <si>
    <t>Concesiones Viales De Alcance Basico Financiadas</t>
  </si>
  <si>
    <t>Sumatoria De Concesiones Financiadas De Alcance BÃ¡sico</t>
  </si>
  <si>
    <t>Concesiones Financiadas En Su Alcance BÃ¡sico, Es Decir En El Alcance Inicial Del Proyecto.</t>
  </si>
  <si>
    <t>0600G126</t>
  </si>
  <si>
    <t>Concesiones Viales De Alcance Progresivo Financiadas</t>
  </si>
  <si>
    <t>Sumatoria De Concesiones Financiadas De Alcance Progresivo</t>
  </si>
  <si>
    <t>Concesiones Financiadas En Su Alcance Progresivo, Es Decir Alcance Adicional Al Contrato Original Del Proyecto</t>
  </si>
  <si>
    <t>0500G089</t>
  </si>
  <si>
    <t>Herramientas de DivulgaciÃ³n Ejecutadas</t>
  </si>
  <si>
    <t>Sumatoria de Herramientas de divulgaciÃ³n ejecutadas</t>
  </si>
  <si>
    <t>Numero de Herramientas de divulgaciÃ³n de informaciÃ³n del sector ejecutadas.</t>
  </si>
  <si>
    <t>Jose Alejandro Rodriguez Quimbay</t>
  </si>
  <si>
    <t>0500G090</t>
  </si>
  <si>
    <t>Sistema de informaciÃ³n documental Producido</t>
  </si>
  <si>
    <t>Sistema producido</t>
  </si>
  <si>
    <t>Sistema de informaciÃ³n documental Producido para la divulgaciÃ³n de informaciÃ³n actualizada del sector minero energÃ©tico</t>
  </si>
  <si>
    <t>0500G091</t>
  </si>
  <si>
    <t>Herramientas de atenciÃ³n. Prestados</t>
  </si>
  <si>
    <t>Sumatoria de Herramientas de atenciÃ³n ejecutadas</t>
  </si>
  <si>
    <t>Herramientas de atenciÃ³n a la ciudadanÃ­a formuladas y ejecutadas</t>
  </si>
  <si>
    <t>0500G092</t>
  </si>
  <si>
    <t>Programas de atenciÃ³n, orientaciÃ³n y asesoramiento relacionado con temas del sector Minero energÃ©tico Ejecutados</t>
  </si>
  <si>
    <t>Sumatoria de Programas de atenciÃ³n, orientaciÃ³n y asesoramiento</t>
  </si>
  <si>
    <t>Programas de orientaciÃ³n, atenciÃ³n y asesorÃ­a al ciudadano, relacionados con temas del sector Minero energÃ©tico.</t>
  </si>
  <si>
    <t>0600G022</t>
  </si>
  <si>
    <t>Frecuencia De Comisiones De Supervision</t>
  </si>
  <si>
    <t>Fcs = Cs1 / 365</t>
  </si>
  <si>
    <t>Frecuencia Las Comisiones Supervision Durante El AÂ¥o En La Entidad. Donde, Fcs, Vari Y Ponderacion Los Dias Comision Por Los 365 Dias Del AÂ¥o; Cs1, Nro Tot Dias Comisiones Supervision.</t>
  </si>
  <si>
    <t>0600G066</t>
  </si>
  <si>
    <t>Concesiones FÃ©rreas Adjudicadas</t>
  </si>
  <si>
    <t>Sumatoria De Concesiones Adjudicadas FÃ©rreas</t>
  </si>
  <si>
    <t>Este Indicador Mide El NÃºmero De Concesiones Adjudicadas Para La OperaciÃ³n, Mantenimiento Y ConstrucciÃ³n De VÃ­as FÃ©rreas.</t>
  </si>
  <si>
    <t>0600G067</t>
  </si>
  <si>
    <t>Especies Venales Y No Venales Adquiridas</t>
  </si>
  <si>
    <t>Sumatoria Del NÃºmero De Especies Venales Y No Venales Adquiridas</t>
  </si>
  <si>
    <t>Este Indicador Mide El NÃºmero De Especies Venales Y No Venales Adquiridas.</t>
  </si>
  <si>
    <t>0600G068</t>
  </si>
  <si>
    <t>Sistemas Integrados De Transporte Masivo Asistidos</t>
  </si>
  <si>
    <t>Sumatoria Del NÃºmero De Sistemas Integrados De Transporte Masivo Asistidos</t>
  </si>
  <si>
    <t>Este Indicador Mide El NÃºmero De Sistemas Integrados De Transporte Masivo Asistidos</t>
  </si>
  <si>
    <t>0600G069</t>
  </si>
  <si>
    <t>Departamentos Asistidos En El Programa De Desarrollo Vial.</t>
  </si>
  <si>
    <t>Sumatoria Del NÃºmero De Departamentos Asistidos En El Programa De Desarrollo Vial</t>
  </si>
  <si>
    <t>Este Indicador Mide El NÃºmero De Departamentos Asistidos En El Programa De Desarrollo Vial. Nacional</t>
  </si>
  <si>
    <t>0600G070</t>
  </si>
  <si>
    <t>Equipos De ProtecciÃ³n De Incendios BÃºsqueda Y Rescate Adquiridos</t>
  </si>
  <si>
    <t>Sumatoria De MÃ¡quinas De ExtinciÃ³n De Incendios, BÃºsqueda Y Rescate Adquiridos</t>
  </si>
  <si>
    <t>Este Indicador Mide La Cantidad De MÃ¡quinas De ExtinciÃ³n De Incendios BÃºsqueda Y Rescate Adquiridos</t>
  </si>
  <si>
    <t>0600G071</t>
  </si>
  <si>
    <t>Servicios De Comunicaciones Contratados</t>
  </si>
  <si>
    <t>Sumatoria De Servicios De Comunicaciones Contratados</t>
  </si>
  <si>
    <t>Este Indicador Mide La Cantidad De Servicios De Comunicaciones Contratados Como Servicios De Red Integrada De Microondas, Fibra Ã“ptica, SatÃ©lite, UtilizaciÃ³n Segmento Espacial, Canales Redes De Comunicaciones TelefÃ³nicos Y TelegrÃ¡ficos, Entre Otros</t>
  </si>
  <si>
    <t>0600G072</t>
  </si>
  <si>
    <t>Sistemas De Vigilancia AeronÃ¡utica Actualizados Y/o Renovados</t>
  </si>
  <si>
    <t>Sumatoria De Equipos Actualizados Y/o Adquiridos</t>
  </si>
  <si>
    <t>Este Indicador Mide La Cantidad De Equipos Actualizados Y/o Adquiridos Del Sistema De Vigilancia AeronÃ¡utica</t>
  </si>
  <si>
    <t>0600G073</t>
  </si>
  <si>
    <t>Equipos De Seguridad Aeroportuaria Adquiridos</t>
  </si>
  <si>
    <t>Sumatoria De Equipos Adquiridos</t>
  </si>
  <si>
    <t>Este Indicador Mide La Cantidad De Equipos Adquiridos Para La Seguridad Aeroportuaria Utilizados En La InspecciÃ³n De Pasajeros Y Equipajes, Control De Acceso A Ãreas Restringidas, Sistemas De Comunicaciones, Entre Otros.</t>
  </si>
  <si>
    <t>0600G074</t>
  </si>
  <si>
    <t>Equipos De Redes De TelecomunicaciÃ³n Puestos En Servicio</t>
  </si>
  <si>
    <t>Sumatoria De Equipos Puestos En Funcionamiento Para Redes De Telecomunicaciones.</t>
  </si>
  <si>
    <t>Este Indicador Mide La Cantidad Equipos Adquiridos, Instalados Y Puestos En Funcionamiento Para Redes De Comunicaciones, Tales Como Equipos Para Torres Y Centros De Control, Radioenlaces Digitales, Antenas, Entre Otros.</t>
  </si>
  <si>
    <t>0600G075</t>
  </si>
  <si>
    <t>Intervenciones En Sanidades Aeroportuarias</t>
  </si>
  <si>
    <t>Sumatoria De Intervenciones Realizadas</t>
  </si>
  <si>
    <t>Este Indicador Mide La Cantidad De Intervenciones En Sanidades Aeroportuarias</t>
  </si>
  <si>
    <t>0600G076</t>
  </si>
  <si>
    <t>Equipos De EnergÃ­a Adquiridos Para Aeropuertos Y Estaciones AeronÃ¡uticas</t>
  </si>
  <si>
    <t>Sumatoria De Equipos De EnergÃ­a Adquiridos Para Aeropuertos Y Estaciones</t>
  </si>
  <si>
    <t>Este Indicador Mide La Cantidad De Equipos De EnergÃ­a Adquiridos Para Aeropuertos Y Estaciones</t>
  </si>
  <si>
    <t>0600G077</t>
  </si>
  <si>
    <t>Equipos Para Sistemas De IluminaciÃ³n Aeroportuaria Puestos En Servicio</t>
  </si>
  <si>
    <t>Sumatoria De Equipos Para Sistemas De IluminaciÃ³n Adquiridos</t>
  </si>
  <si>
    <t>Este Indicador Mide La Cantidad De Equipos Para Sistemas De IluminaciÃ³n Adquiridos</t>
  </si>
  <si>
    <t>0600G078</t>
  </si>
  <si>
    <t>Equipos Para Sistemas Aeroportuarios Puestos En Servicio</t>
  </si>
  <si>
    <t>Sumatoria De Equipos Adquiridos, Instalados Y Puestos En Funcionamiento Para Sistemas Aeroportuarios</t>
  </si>
  <si>
    <t>Este Indicador Mide La Cantidad De Equipos Aeroportuarios Adquiridos Como Son Entre Otros: Monoplanares, Bandas Transportadoras De Equipajes, Ascensores, Escaleras ElÃ©ctricas, Puentes De Abordaje.</t>
  </si>
  <si>
    <t>0600G079</t>
  </si>
  <si>
    <t>Equipos Y Sistemas Aeroportuarios Mantenidos</t>
  </si>
  <si>
    <t>Sumatoria De Equipos Y Sistemas Aeroportuarios Mantenidos</t>
  </si>
  <si>
    <t>Este Indicador Mide La Cantidad De Equipos Y Sistemas Aeroportuarios Mantenidos. Incluye La Red MeteorolÃ³gica, De Seguridad Y ExtinciÃ³n De Incendios, Entre Otros.</t>
  </si>
  <si>
    <t>0600G080</t>
  </si>
  <si>
    <t>Equipos Sistema De Telecomunicaciones Y Ayudas A La NavegaciÃ³n AÃ©rea Mantenidos</t>
  </si>
  <si>
    <t>Sumatoria De Equipos Del Sistema De Telecomunicaciones Y Ayudas A La NavegaciÃ³n AÃ©rea Mantenidos</t>
  </si>
  <si>
    <t>Este Indicador Mide La Cantidad De Equipos Del Sistema De Telecomunicaciones Mantenidos</t>
  </si>
  <si>
    <t>0600G081</t>
  </si>
  <si>
    <t>Personal AeronÃ¡utico Con CertificaciÃ³n AeromÃ©dica Especial</t>
  </si>
  <si>
    <t>Sumatoria De Personal AeronÃ¡utico Con Certificaciones AeromÃ©dicas</t>
  </si>
  <si>
    <t>Este Indicador Mide La Cantidad De Controladores De TrÃ¡nsito AÃ©reo, Bomberos AeronÃ¡uticos Y Operadores De Estaciones AeronÃ¡uticas Con CertificaciÃ³n AeromÃ©dica Especial.</t>
  </si>
  <si>
    <t>0600G082</t>
  </si>
  <si>
    <t>Asistencia TÃ©cnica Contratada Para El Control De La OperaciÃ³n AÃ©rea</t>
  </si>
  <si>
    <t>Sumatoria De Contratos Y/o Convenios</t>
  </si>
  <si>
    <t>Este Indicador Mide El NÃºmero De Contratos Y/o Convenios De Asistencia TÃ©cnica Suscritos Para El Control De La OperaciÃ³n AÃ©rea, En El Cual Se Incluye La ContinuaciÃ³n Del Convenio Con La Faa.</t>
  </si>
  <si>
    <t>0600G083</t>
  </si>
  <si>
    <t>Concesiones Viales Adjudicadas</t>
  </si>
  <si>
    <t>Sumatoria De Concesiones Adjudicadas De Carreteras.</t>
  </si>
  <si>
    <t>Este Indicador Mide El NÂ£mero De Concesiones Adjudicadas Para La OperaciÂ¢n, Mantenimiento Y ConstrucciÂ¢n De Carreteras.</t>
  </si>
  <si>
    <t>0600G084</t>
  </si>
  <si>
    <t>Avaluos Contratados Para La AdquisiciÃ³n De Predios Y/o Mejoras</t>
  </si>
  <si>
    <t>Sumatoria De AvalÃºos Contratados Para Cumplir Con La Sentencia Del Consejo De Estado</t>
  </si>
  <si>
    <t>Mide El Cumplimiento De La Sentencia Del Consejo De Estado, En Lo Relacionado Con La Compra De Mejoras En Los Terrenos Del Aeropuerto Rafel NÃºÃ±ez De Cartagena</t>
  </si>
  <si>
    <t>0600G085</t>
  </si>
  <si>
    <t>Contratos Y/o Convenios Suscritos Para La Adquisicion De Servicios De Comunicaciones</t>
  </si>
  <si>
    <t>Sumatoria De Contratos Suscritos Para La AdquisiciÂ¢n De Servicios De Comunicaciones AeronÂ Uticas</t>
  </si>
  <si>
    <t>Este Indicador Mide La Cantidad De Contratos Tales Como: Servicios De Red Integrada De Microondas, Fibra Ã“ptica, SatÃ©lite, UtilizaciÃ³n Segmento Espacial, Canales Redes De Comunicaciones TelefÃ³nicos Y TelegrÃ¡ficos, Entre Otros</t>
  </si>
  <si>
    <t>0600G086</t>
  </si>
  <si>
    <t>Intervenciones Contratadas Para La AmpliaciÂ¢n De La Red De Vigilancia Aeronautica</t>
  </si>
  <si>
    <t>Suamtoria De Contratos Suscritos Para La AmpliaciÃ³n De La Red De Radares</t>
  </si>
  <si>
    <t>Indicador Que Mide La Cantidad De Contratos Suscritos Para La Ampliacion De La Red De De Radares.</t>
  </si>
  <si>
    <t>0600G087</t>
  </si>
  <si>
    <t>Aeropuertos Con Intervenciones En Infraestructura Aeroportuaria Contratadas.</t>
  </si>
  <si>
    <t>Sumatoria De Aeropuertos Con Intervenciones Contratadas En Obras De ConstrucciÃ³n De Infraestrucutra Aeroportuaria</t>
  </si>
  <si>
    <t>Indicador Que Mide El NÃºmero De Aeropuertos Con Intervenciones Contratadas En Obras De Construccion De Infraestructura Aeroportuaria. (pista, Terminal, Torres De Control, Cuarteles , Entre Otros)</t>
  </si>
  <si>
    <t>0600G088</t>
  </si>
  <si>
    <t>Aeropuertos Con Intervenciones En Infraestructura Ambiental Contratadas</t>
  </si>
  <si>
    <t>Sumatoria De Aeropuertos Con Intervenciones En Infraestrucutra Ambiental Contratadas</t>
  </si>
  <si>
    <t>Mide El NÃºmero De Aeropuertos Con Intervenciones En Obras Y Programas De AdecuaciÃ³n, Mantenimiento Y Mejoramiento De La Infraestructura Ambiental Aeroportuaria.</t>
  </si>
  <si>
    <t>0600G089</t>
  </si>
  <si>
    <t>Contratos Celebrados Para La AdquisiciÃ³n De Equipos De ProtecciÂ¢n Y ExtinciÃ³n De Incendios BÃºsqueda Y Rescate</t>
  </si>
  <si>
    <t>Sumatoria De Aeropuertos Con Mantenimiento Preventivo Y Correctivo A Equipos Sei-sar</t>
  </si>
  <si>
    <t>Mide El NÃºmero De Contratos Para La AdquisiciÃ³n De MÂ Quinas De Bomberos, VehÂ¡culos De Rescate, Equipo Y Herramientas Especiales Para BÃºsqueda Y Rescate.</t>
  </si>
  <si>
    <t>0600G090</t>
  </si>
  <si>
    <t>Contratos De Asistencia Tâ€šcnica Suscritos Para El Control De La OperaciÂ¢n Aâ€šrea</t>
  </si>
  <si>
    <t>Sumatoria De Contratos Y Convenios De Asistencia Tâ€šcnica Suscritos Para El Control De La OperaciÃ³n AÃ©rea</t>
  </si>
  <si>
    <t>Mide El NÃºmero De Contratos Y/o Convenios De Asistencia Tecnica Suscritos Para El Control De La OperaciÃ³n Aerea, En El Cual Se Incluye La ContinuaciÃ³n Del Convenio Con La Faa.</t>
  </si>
  <si>
    <t>0600G091</t>
  </si>
  <si>
    <t>Contratos Suscritos Para El Mantenimiento De La Red MeteorolÂ¢gica AeronÂ Utica</t>
  </si>
  <si>
    <t>Sumatoria De Contratos Suscritos Para El Mantenimiento De La Red MeteorolÃ³ica AeronÂ Utica</t>
  </si>
  <si>
    <t>Mide La Cantidad De Contratos Celebrados Para El Mantenimiento De Los Equipos Que Conforman La Red MeteorolÃ³gica AeronÃ¡utica, Tales Como: Estaciones MeteorolÃ³gicas, Equipos De DirecciÃ³n Y Velocidad Del Viento, Medidor De Alcance Visual De Pista</t>
  </si>
  <si>
    <t>0600G092</t>
  </si>
  <si>
    <t>Contratos Suscritos Para El Mantenimiento Y Conservacion De Equipos Y Sistemas Aeroportuarios.</t>
  </si>
  <si>
    <t>Sumatoria De Contratos Suscritos Para El Mantenimiento Y ConservaciÃ³n De Equipos Y Sistemas Aeroportuarios</t>
  </si>
  <si>
    <t>Indicador Que Mide La Cantidad De Contratos Para El Mantenimiento Y Conservacion De Equipos Y Sistemas Aeroportuarios</t>
  </si>
  <si>
    <t>0600G093</t>
  </si>
  <si>
    <t>Contratos Suscritos Para El Mantenimiento Y Conservacion Del Sistema De Telecomunicaciones Y Ayudas A La Navegacion Aerea.</t>
  </si>
  <si>
    <t>Sumatoria De Contratos Suscritos Para El Mantenimiento De Equipos Y Sistemas De Telecomunicvaciones Y Ayudas A La NavegaciÃ³n AÃ©rea</t>
  </si>
  <si>
    <t>Indicador Que Mide La Cantidad De Contratos Para El Mantenimiento Y Conservacion Del Sistema De Telecomunicaiones Y Ayudas A La Navegacion Aerea.</t>
  </si>
  <si>
    <t>0600G094</t>
  </si>
  <si>
    <t>Contratos Suscritos Para El Mejoramiento Y Mantenimiento De Infraestructura Administrativa</t>
  </si>
  <si>
    <t>Sumatoria De Contratos Suscritos Para El Mejoramiento Y Mantenimiento De Infraestructura Administrativa</t>
  </si>
  <si>
    <t>Indicador Que Mide La Cantidad De Contratos Suscritos Para El Mejoramiento Y Mantenimiento De La Infraestructura Administrativa.</t>
  </si>
  <si>
    <t>0600G095</t>
  </si>
  <si>
    <t>Contratos Suscritos Para La AdquisiciÂ¢n De Equipos De Aeronavegacion</t>
  </si>
  <si>
    <t>Sumatoria De Contratos Suscritos Para La AdquisiciÂ¢n De Equipos De AeronavegaciÃ³n</t>
  </si>
  <si>
    <t>Indicador Que Mide La Cantidad De Contratos Para La Adquisicion De Equipos De Radioayudas (ils, Als, Vor, Entre Otros)</t>
  </si>
  <si>
    <t>0600G096</t>
  </si>
  <si>
    <t>Contratos Suscritos Para La AdquisiciÂ¢n De Equipos De EnergÂ¡a Solar Y Comercial Para Aeropuertos Y Estaci</t>
  </si>
  <si>
    <t>Sumatoria De Contratos Suscritos Para La AdquisiciÂ¢n De Equipos De EnergÂ¡a Solar Y Comercial</t>
  </si>
  <si>
    <t>Indicador Que Mide La Cantidad De Contratos Para La Adquisicion De Equipos De Energia Solar Y Comercial</t>
  </si>
  <si>
    <t>0600G097</t>
  </si>
  <si>
    <t>Contratos Suscritos Para La AdquisiciÂ¢n De Equipos De Seguridad Aeoportuaria</t>
  </si>
  <si>
    <t>Sumatoria De Contratos Suscritos Para La AdquisiciÃ³n Y RenovaciÃ³n De Equipos Para La Seguridad En Aeropuertos</t>
  </si>
  <si>
    <t>Mide La Cantidad De Contratos Suscritos Para La AdquisiciÃ³n Y RenovaciÃ³n De Equipos De Rayos X, Arcos Detectores De Metales, Detectores Manuales De Metales Y Explosivos, Circuitos Cerrados De TelevisiÃ³n Y DemÃ¡s Equipos Requeridos Para Garantizar La Segur</t>
  </si>
  <si>
    <t>0600G098</t>
  </si>
  <si>
    <t>Contratos Suscritos Para La AdquisiciÂ¢n De Equipos Para Redes De Telecomunicaciones AeronÂ Ticas</t>
  </si>
  <si>
    <t>Sumatoria De Contratos Suscritos Para La AdquisiciÃ³n De Equipos Para Redes De Telecomunicaciones</t>
  </si>
  <si>
    <t>Indicador Que Mide La Cantidad De Contratos Para La Adquicision Equipos Para Redes De Telecomunicaciones , (equipos Para Torres Y Centros De Control, Radioenlaces Digitales, Antenas, Entre Otros)</t>
  </si>
  <si>
    <t>0600G099</t>
  </si>
  <si>
    <t>Contratos Suscritos Para La AdquisiciÂ¢n De Equipos Para Sistemas Aeroportuarios</t>
  </si>
  <si>
    <t>Sumatoria De Contratos Suscritos Para La AdquisiciÃ³n De Equipos Para Sistemas Aeroportuarios</t>
  </si>
  <si>
    <t>Este Indicador Mide La Cantidad De Contratos Suscritos Para Adquirir Equipos Para Sistemas Aeroportuarios Tales Como: Monoplanares, Bandas Transportadoras De Equipajes, Ascensores, Escaleras ElÃ©ctricas, Puentes De Abordaje. ( Entre Otros)</t>
  </si>
  <si>
    <t>0600G100</t>
  </si>
  <si>
    <t>Contratos Suscritos Para La AdquisiciÂ¢n De Servicios De Seguridad Aeoportuaria</t>
  </si>
  <si>
    <t>Sumatoria De Contratos Suscritos Para La PrestaciÂ¢n De Servicio De Vigilancia</t>
  </si>
  <si>
    <t>Mide La Cantidad De Contratos Suscritos Para La Vigilancia Tâ€šcnica, Administrativa Y Perimetral En Aeropuertos De La Aerocivil.</t>
  </si>
  <si>
    <t>0600G101</t>
  </si>
  <si>
    <t>Desembolsos Realizados Para Garantizar Los Ingresos MÃ­nimos Al Concesionario De La Segunda Pista Del Aeropuerto El Dorado</t>
  </si>
  <si>
    <t>Sumatoria De Desembolsos Realizados Al Concesionario</t>
  </si>
  <si>
    <t>Mide El NÃºmero De Desembolsos Realizados A La Fiduciaria Para Garantizar Los Ingresos MÃ­nimos Al Concesionario De La Segunda Pista Del Aeropuerto Eldorado De BogotÃ¡.</t>
  </si>
  <si>
    <t>0600G102</t>
  </si>
  <si>
    <t>Intervenciones Contratadas Para Obras De Mantenimiento, Mejoramiento Y/o Ampliacion De Infraestructura Aeroportuaria</t>
  </si>
  <si>
    <t>Sumatoria De Contratos De IntervenciÃ³n En Obras De Mantenimiento, Mejoramiento Y/o AmpliaciÃ³n De Infraestructura Aeroportuaria</t>
  </si>
  <si>
    <t>Indicador Que Mide La Cantidad De Contratos De IntervenciÃ³n En Obras Contratadas De Mantenimiento, Ampliacion Y/o Mejoramiento De La Infraestructura Aeroportuaria</t>
  </si>
  <si>
    <t>0600G103</t>
  </si>
  <si>
    <t>Intervenciones Contratadas Para Aeropuertos Comunitarios</t>
  </si>
  <si>
    <t>Sumatoria De Contratos Suscritos Para El Mantenimiento De Aeropuertos Comunitarios</t>
  </si>
  <si>
    <t>1) Aeropuertos De Propiedad De Los Entes Territoriales Que Pretenden Mejorar La ConexiÃ³n De Zonas Aisladas De Dificil Acceso), Aeropuertos De Propiedad De La Aerocivil Declados Prioriatrios Por La Aerocivil, Por Seguridad, Soberania Nacional O Que Genere</t>
  </si>
  <si>
    <t>0600G104</t>
  </si>
  <si>
    <t>Intervenciones Contratadas Para El Desarrollo De Los Programas De Salud Ocupacional Y Bienestar Social.</t>
  </si>
  <si>
    <t>Sumatoria De Contratos Suscritos Para Desarrollar Los Programas De Salud Ocupacional Y Bienestar Social</t>
  </si>
  <si>
    <t>Mide La Cantidad De Contratos Celebrados Para El Control Y MinimizaciÃ³n De Riesgos, Medicina Ocupacional Y Del Trabajo, Higiene Y Seguridad Social, Primeros Auxilios, Bienestar Social.</t>
  </si>
  <si>
    <t>0600G105</t>
  </si>
  <si>
    <t>Intervenciones Contratadas Para El Mantenimiento De Equipos De ExtinciÃ³n De Incendios BÃºsqueda Y Rescate.</t>
  </si>
  <si>
    <t>Sumatoria De Contratos Suscritos Para El Mantenimiento Preventivo Y Correctivo De Equipos Sei-sar</t>
  </si>
  <si>
    <t>Mide La Cantidad De Contratos Celebrados Para El Mantenimiento Preventivo Y Correctivo De Las MÂ Quinas De Bomberos, Equipo De Rescate, Equipo Y Herramientas Especiales Para ExtinciÃ³n De Incendios, BÃºsqueda Y Rescate.</t>
  </si>
  <si>
    <t>0600G106</t>
  </si>
  <si>
    <t>Intervenciones Contratadas Para El Mantenimiento De Equipos De Seguridad Aeroporturia.</t>
  </si>
  <si>
    <t>Sumatoria De Contratos Suscritos Para La AdquisiciÃ³n Y RenovaciÂ¢n De Equipos Para La Seguridad En Aeropuertos</t>
  </si>
  <si>
    <t>Mide La Cantidad De Contratos Celebrados Para El Mantenimiento Preventivo Y Correctivo De Los Equipos De Seguridad En Aeropuertos.</t>
  </si>
  <si>
    <t>0600G107</t>
  </si>
  <si>
    <t>Intervenciones Contratadas Para La AmpliaciÃ³n De La Red MeteorolÃ³gica.</t>
  </si>
  <si>
    <t>Sumatoria De Contratos Suscritos Para La AdquisiciÃ³ De Equipos De La Red MeteorolÃ³gica AeronÃ¡utica</t>
  </si>
  <si>
    <t>Mide La Cantidad De Contratos Suscritos Para La AdquisiciÂ¢n, InstalaciÃ³n Y Puesta En Funcionamiento De Equipos Para La Red MeteorolÃ³gica AeronÂ Utica, Incluyendo Las Obras Civiles.</t>
  </si>
  <si>
    <t>0600G108</t>
  </si>
  <si>
    <t>Intervenciones Contratadas Para Mantenimiento Y Mejoramiento De Estaciones Aeronauticas.</t>
  </si>
  <si>
    <t>Sumatoria De Contratos Suscritos Para Mantenimiento Y ConservaciÃ³n De Estaciones De Radioayudas</t>
  </si>
  <si>
    <t>Indicador Que Mide La Cantidad De Contratos Suscritos En Mantenimiento Y ConservaciÃ³n En Las VÃ­as De Accesos, Casas De Plantas, Salas De Equipos, Cuartos Elâ€šctricos Y DemÃ¡s Infraestructura Que Componen Las Estaciones AeronÃ¡uticas</t>
  </si>
  <si>
    <t>0600G109</t>
  </si>
  <si>
    <t>Intervenciones En Sanidad Aeroportuaria Contratadas</t>
  </si>
  <si>
    <t>Sumatoria De Contratos Suscritos Con Mâ€šdicos Y Enfermeros (as), AdquisiciÃ³n Y Mantenimiento De Ambulancias, Equipos MÃ©dicos, Entre Otros</t>
  </si>
  <si>
    <t>Este Indicador Mide La Cantidad De Contratos Celebrados Con Mâ€šdicos Y Enfermeras, AdquisiciÃ³n Y Mantenimiento De Ambulancias, Equipos Mâ€šdicos, Entre Otros.</t>
  </si>
  <si>
    <t>0600G110</t>
  </si>
  <si>
    <t>Obras De Construccion De Infraestructura Aeroportuaria Contratadas</t>
  </si>
  <si>
    <t>Sumatoria De Contratos Suscritos Para La RalizaciÃ³n De Obras De ConstrucciÃ³n En El Aeropuierto De Palestina</t>
  </si>
  <si>
    <t>Indicador Que Mide El Numero De Contratos Suscritos Para Obras De Construccion Aeroportuaria</t>
  </si>
  <si>
    <t>0600G111</t>
  </si>
  <si>
    <t>Aeropuertos Y/o Estaciones Aeronauticas Seleccionados Para Compra De Inmuebles</t>
  </si>
  <si>
    <t>Sumatoria De Aeropuertos Y/o Estaciones De Radioayudas Seleccionados Para Compra De Inmuebles</t>
  </si>
  <si>
    <t>Este Indicador Mide El NÂ£mero De Aeropuertos Y/o Estaciones Que Por Razones De Seguridad Y/o AmpliaciÃ³n Aeroportuaria Y AeronÂ Utica Requieren Adquirir Inmuebles (terrenos Y Construcciones) O En Estaciones Aeronauticas Para La Instalacion De Equipos Y Sis</t>
  </si>
  <si>
    <t>0600G112</t>
  </si>
  <si>
    <t>Servicios De Soporte InformÃ¡tico Atendidos.</t>
  </si>
  <si>
    <t>Sumatoria De Servicios De Soporte InformÂ Tico Atendidos En La Linea3000</t>
  </si>
  <si>
    <t>Mide La Cantidad De Solicitudes De Servicio De Soporte InformÂ Tica Atendidas, Dentro De Los Acuerdos De Nivel De Servicio Establecido.</t>
  </si>
  <si>
    <t>0600G113</t>
  </si>
  <si>
    <t>Centros Nacionales De Frontera Contratados Para Su AdecuaciÃ³n Y/o DotaciÃ³n</t>
  </si>
  <si>
    <t>0600G114</t>
  </si>
  <si>
    <t>Normas , Reglamentos , Investigaciones De Prevencion De Accidentalidad DiseÃ±adas</t>
  </si>
  <si>
    <t>0600G115</t>
  </si>
  <si>
    <t>Departamentos Apoyados Y Asesorados En Gestion Vial</t>
  </si>
  <si>
    <t>0600G116</t>
  </si>
  <si>
    <t>Dragas Para El Mantenimiento Del Rio Adquiridas</t>
  </si>
  <si>
    <t>0600G117</t>
  </si>
  <si>
    <t>Estrategias Para Fortalecer El Sistema De Gestion De Calidad Sgc Y El Meci</t>
  </si>
  <si>
    <t>0600G118</t>
  </si>
  <si>
    <t>Postulaciones Tramitadas</t>
  </si>
  <si>
    <t>0400G140</t>
  </si>
  <si>
    <t>Eventos en los que la CRC participe como ponente</t>
  </si>
  <si>
    <t>Eventos en los que es ponente vs Eventos a los que es invitado. META: al menos 20 al aÃ±o.</t>
  </si>
  <si>
    <t>Posicionar a la CRC haciendo que participe en los eventos como ponente y no simplemente como asistente</t>
  </si>
  <si>
    <t>0400G141</t>
  </si>
  <si>
    <t>mide el numero de socios y actores estratÃ©gicos de I+D+i de TIC apoyados</t>
  </si>
  <si>
    <t>0400G142</t>
  </si>
  <si>
    <t>Viajes internacionales realizados</t>
  </si>
  <si>
    <t>Numero de viajes internacionales</t>
  </si>
  <si>
    <t>Participacion institucional en materia de gestiÃ³n internacional para contribuir con los logros y visibilidad del Plan Vive Digital</t>
  </si>
  <si>
    <t>Ana LucÃ­a Rosales Callejas</t>
  </si>
  <si>
    <t>0400G037</t>
  </si>
  <si>
    <t>Evaluaciones De Impacto Realizadas A Los Servicios Y Programas De Telecomunicaciones Sociales</t>
  </si>
  <si>
    <t>0400G069</t>
  </si>
  <si>
    <t>Fase II del SECOP implementada</t>
  </si>
  <si>
    <t>0400G131</t>
  </si>
  <si>
    <t>Ejercicios de ParticipaciÃ³n</t>
  </si>
  <si>
    <t>Francy Johanna Pimiento Quintero</t>
  </si>
  <si>
    <t>0400G132</t>
  </si>
  <si>
    <t>0500G011</t>
  </si>
  <si>
    <t>Racionamiento De Gases Combustibles Y Combustibles Liquidos</t>
  </si>
  <si>
    <t>Rg = Rg1 - Rgo</t>
  </si>
  <si>
    <t>Nro Racionamientos Gases Combustibles Y Combustibles Liquidos Presentados En Un Per T1 - To: Donde, Rg, Vari En El Nro Racionamientos Gases Combustibles Y Combustibles Liquidos; Rg1, Nro Racionamientos Gases Combustibles Y Combustibles</t>
  </si>
  <si>
    <t>0500G012</t>
  </si>
  <si>
    <t>Racionamiento Energetico En Zonas Interconectadas</t>
  </si>
  <si>
    <t>Aae = Nr1 - Nro</t>
  </si>
  <si>
    <t>Nro Racionamientos Energetico En Zonas Interconectadas En Un Per T1 - To. Donde, Aae, Vari En El Nro Racionamientos Energetico En Zonas Interconectadas; Nr1, Nro Racionamientos Energetico En Zonas Interconectadas Final; Nro, Nro Racionamient</t>
  </si>
  <si>
    <t>0500G013</t>
  </si>
  <si>
    <t>Consultas A La Pagina Web</t>
  </si>
  <si>
    <t>Cpw = Nct1 - Ncto</t>
  </si>
  <si>
    <t>Nro Consultas Realizadas A La Pagina Web Del Ministerio Minas Y Energia En Un Per T1 - To: Donde, Cpw, Vari En El Nro Consultas A La Pagina Web; Nct1, Nro Consultas A La Pagina Web Final; Ncto, Nro Consultas A La Pagina Web Inicial.</t>
  </si>
  <si>
    <t>0400G120</t>
  </si>
  <si>
    <t>Emprendedores o empresas vinculados a la iniciativa APPs.co</t>
  </si>
  <si>
    <t>Sumatoria de vinculados</t>
  </si>
  <si>
    <t>Se generara un modelo de emprendimiento reflejado en una iniciativa que enmarque inversionistas, capacitacion, empresas y emprendedores en la industria de aplicaciones y TIC; el indicador reflejara en q medida este modelo fue exitoso.</t>
  </si>
  <si>
    <t>0400G144</t>
  </si>
  <si>
    <t>Modelo del Ecosistema de AcompaÃ±amiento Actualizado</t>
  </si>
  <si>
    <t>NÃºmero de ecosistemas de acompaÃ±amiento actualizados.</t>
  </si>
  <si>
    <t>Mide el avance en la definiciÃ³n del ecosistema de acompaÃ±amiento para la implementaciÃ³n de la Estrategia de Gobierno en lÃ­nea de acuerdo con cada vigencia o periodo.</t>
  </si>
  <si>
    <t>0400G145</t>
  </si>
  <si>
    <t>Estudios de satisfacciÃ³n de usuario realizado</t>
  </si>
  <si>
    <t>NÃºmero de estudios de satisfacciÃ³n de usuario realizado</t>
  </si>
  <si>
    <t>RealizaciÃ³n de acciones para la mediciÃ³n de la satisfacciÃ³n para el seguimiento y mejora del sistema integrado de gestion de la entidad en el marco de la responsabilidad social y su articulaciÃ³n del valor compartido con los grupos de interes</t>
  </si>
  <si>
    <t>Lorena Catalina RamÃ­rez Duque</t>
  </si>
  <si>
    <t>0400G084</t>
  </si>
  <si>
    <t>Actividades de sensibilizaciÃ³n realizadas</t>
  </si>
  <si>
    <t>NÃºmero de actividades de sensibilizaciÃ³n realizadas en la vigencia en la vigencia</t>
  </si>
  <si>
    <t>Numero de actividades realizadas en materia de clima y cultura organizacional; DiseÃ±o de herramientas lÃºdico virtuales como el e-learning; y Desarrollo de contenidos.</t>
  </si>
  <si>
    <t>MARGARITA CARRIAZO BERDUGO</t>
  </si>
  <si>
    <t>0400G085</t>
  </si>
  <si>
    <t>Fases desarrolladas para la implementaciÃ³n de la oficina de proyectos</t>
  </si>
  <si>
    <t>NÃºmero de Fases Desarrolladas en un tiempo t0</t>
  </si>
  <si>
    <t>fases que se deben cumplir para tener en plena operaciÃ³n y funcionamiento de la oficina de proyectos.</t>
  </si>
  <si>
    <t>0400G086</t>
  </si>
  <si>
    <t>Boletines Publicados</t>
  </si>
  <si>
    <t>NÃºmero de informes publicados en un tiempo t0</t>
  </si>
  <si>
    <t>0400G087</t>
  </si>
  <si>
    <t>Boletines Sectoriales Publicados</t>
  </si>
  <si>
    <t>NÃºmero de informes publicados en la vigencia</t>
  </si>
  <si>
    <t>informaciÃ³n sectorial referente a: conectividad (internet conmutado, internet dedicado, internet mÃ³vil, servicios de portador), telefonÃ­a pÃºblica bÃ¡sica conmutada, televisiÃ³n, telefonÃ­a mÃ³vil.</t>
  </si>
  <si>
    <t>0400G088</t>
  </si>
  <si>
    <t>metodologias definidas para la priorizaciÃ³n de municipios</t>
  </si>
  <si>
    <t>MD = MD1 - MD0</t>
  </si>
  <si>
    <t>MD = METODOLOGÃAS DEFINIDAS MD1 = METODOLOGÃAS DEFINIDAS EN EL PERIODO 1 MD0 = METODOLOGÃAS EN EL PERIODO 0</t>
  </si>
  <si>
    <t>0400G089</t>
  </si>
  <si>
    <t>Metodologia desarrolladas para la definiciÃ³n de aliados a la estrategia</t>
  </si>
  <si>
    <t>MDA = MDA1 - MDA0</t>
  </si>
  <si>
    <t>MDA = METODOLOGÃA DE DEFINICIÃ“N DE ALIADOS MDA1 = METODOLOGÃA DE DEFINICIÃ“N DE ALIADOS EN EL PERIODO 1 MDA0 = METODOLOGÃA DE DEFINICIÃ“N DE ALIADOS EN EL PERIODO 0</t>
  </si>
  <si>
    <t>0400G090</t>
  </si>
  <si>
    <t>Documentos de soporte elaborados</t>
  </si>
  <si>
    <t>sumatoria de documentos elaborados</t>
  </si>
  <si>
    <t>documentos que soportan la estructura y estrategia de diseÃ±o, implementaciÃ³n y sostenibilidad de los procesos.</t>
  </si>
  <si>
    <t>0400G091</t>
  </si>
  <si>
    <t>CampaÃ±as de comunicaciÃ³n interna implementadas</t>
  </si>
  <si>
    <t>cantidad de campaÃ±as de comunicaciÃ³n interna implementadas</t>
  </si>
  <si>
    <t>0400G093</t>
  </si>
  <si>
    <t>Seguidores de la entidad en las redes sociales</t>
  </si>
  <si>
    <t>Sumatoria de seguidores en cada red</t>
  </si>
  <si>
    <t>cantidad de seguidores de la entidad en las redes sociales (twitter, facebook, etc)</t>
  </si>
  <si>
    <t>0400G094</t>
  </si>
  <si>
    <t>Corporaciones implementando la soluciÃ³n tecnolÃ³gica desarrollada</t>
  </si>
  <si>
    <t>(NÃºmero de actividades ejecutadas en el periÃ³do/NÃºmero de actividades programadas en el periÃ³do) * 100</t>
  </si>
  <si>
    <t>Establecer el avance de las corporaciones (Congreso de la Republica, asambleas, concejos municipales) con el apoyo del Programa implementa la soluciÃ³n tecnolÃ³gica desarrollada para contar con una corporaciones en lÃ­nea</t>
  </si>
  <si>
    <t>0400G095</t>
  </si>
  <si>
    <t>Entidades del orden nacional implementando la Ventanilla Ãšnica de Denuncias</t>
  </si>
  <si>
    <t>Sumatoria del nÃºmero de entidades del orden nacional que adelantan acciones para implementar la Ventanilla Unica de Denuncias en un periodo mÃ¡s la linea base</t>
  </si>
  <si>
    <t>Cuantificar el nÃºmero de entidades del orden nacional que con el apoyo y acompaÃ±amiento del Programa, adelantan acciones para incorporar dentro de gestiÃ³n el uso de la Ventanilla Ãšnica de Denuncias</t>
  </si>
  <si>
    <t>0400G096</t>
  </si>
  <si>
    <t>Entidades del orden territorial implementando la Ventanilla Ãšnica de Denuncias</t>
  </si>
  <si>
    <t>Sumatoria del nÃºmero de entidades del orden territorial que adelantan acciones para implementar la Ventanilla Unica de Denuncias en un periodo mÃ¡s la linea base</t>
  </si>
  <si>
    <t>Cuantificar el nÃºmero de entidades del orden territorial que con el apoyo y acompaÃ±amiento del Programa, adelantan acciones para incorporar dentro de gestiÃ³n el uso de la Ventanilla Ãšnica de Denuncias</t>
  </si>
  <si>
    <t>0400G097</t>
  </si>
  <si>
    <t>Notarias implementando la Ventanilla Ãšnica Notarial</t>
  </si>
  <si>
    <t>Sumatoria del nÃºmero de notarÃ­as que implementan la Ventanilla Ãšnica Notarial en un periodo, mÃ¡s la linea base</t>
  </si>
  <si>
    <t>Cuantificar el nÃºmero de notarÃ­as que con el apoyo del Programa implementan la Ventanilla Ãšnica Notarial</t>
  </si>
  <si>
    <t>0400G098</t>
  </si>
  <si>
    <t>Entidades del Sistema Nacional de PrevenciÃ³n y AtenciÃ³n de Desastres que usan el Sistema de InformaciÃ³n de EvaluaciÃ³n de DaÃ±os y AnÃ¡lisis de DaÃ±os</t>
  </si>
  <si>
    <t>SumatorÃ­a del nÃºmero de entidades que en un periÃ³do interactÃºan con el Sistema de InformaciÃ³n de EvaluaciÃ³n de DaÃ±os y AnÃ¡lisis de DaÃ±os, mÃ¡s la lÃ­nea base</t>
  </si>
  <si>
    <t>Cuantificar el nÃºmero de entidades que con el apoyo del Ministerio de TIC interactÃºan con el Sistema de InformaciÃ³n de EvaluaciÃ³n de DaÃ±os y AnÃ¡lisis de DaÃ±os</t>
  </si>
  <si>
    <t>0400G099</t>
  </si>
  <si>
    <t>Entidades miembro del ComitÃ© Sectorial de Telecomunicaciones de Emergencias, interactuando en lÃ­nea</t>
  </si>
  <si>
    <t>Sumatoria del nÃºmero de entidades que en un periodo interactÃºan en lÃ­nea en temas de emergencias, mÃ¡s la lÃ­nea base</t>
  </si>
  <si>
    <t>Cuantificar el nÃºmero de entidades que con el apoyo del Ministerio de TIC interactÃºan en lÃ­nea en temas de emergencias</t>
  </si>
  <si>
    <t>0400G100</t>
  </si>
  <si>
    <t>Notarias avanzando en la implementaciÃ³n de las fases de informaciÃ³n e interacciÃ³n</t>
  </si>
  <si>
    <t>Sumatoria del nÃºmero de notarÃ­as que implementan la soluciÃ³n tecnolÃ³gica para ofrecer servicios de informaciÃ³n e interacciÃ³n en lÃ­ne en un periodo, mÃ¡s la linea base</t>
  </si>
  <si>
    <t>Cuantificar el nÃºmero de notarÃ­as que con el apoyo del Programa implementan la soluciÃ³n tecnolÃ³gica desarrollada para ofrecer servicios de informaciÃ³n e interacciÃ³n en lÃ­nea</t>
  </si>
  <si>
    <t>0400G101</t>
  </si>
  <si>
    <t>Sumatoria del nÃºmero de entidades del orden territorial realizando la rendiciÃ³n de la cuenta fiscal y la auditorÃ­a en lÃ­nea</t>
  </si>
  <si>
    <t>0400G102</t>
  </si>
  <si>
    <t>Centros de InnovaciÃ³n e InvestigaciÃ³n de Gobierno en lÃ­nea implementados</t>
  </si>
  <si>
    <t>Sumatoria de centros implementados</t>
  </si>
  <si>
    <t>Establecer el avance en la iimplementaciÃ³n del Centro de InnovaciÃ³n e InvestigaciÃ³n de Gobierno en lÃ­nea</t>
  </si>
  <si>
    <t>0400G103</t>
  </si>
  <si>
    <t>Computadores demanufacturados</t>
  </si>
  <si>
    <t>Sumatoria de computadores demanufacturados</t>
  </si>
  <si>
    <t>Se desensambla el computador para darle uso nuevamente. reciclaje de las partes.</t>
  </si>
  <si>
    <t>0400G105</t>
  </si>
  <si>
    <t>Centro coordinador creado y en funcionamiento</t>
  </si>
  <si>
    <t>Unidad articuladora de los distintos componentes del sistema de I+D+I de TIC del Mintic</t>
  </si>
  <si>
    <t>0400G106</t>
  </si>
  <si>
    <t>Nodos tematicos constituidos</t>
  </si>
  <si>
    <t>Sumatoria de nodos tematicos constituidos</t>
  </si>
  <si>
    <t>Grupos de investigacion que a manera de think tank producen estudios e informes sobre gobierno y TIC en sus areas especificas de focalizacion, y cutyos resultados se divulgan a traves del observatorio TIC.</t>
  </si>
  <si>
    <t>0400G107</t>
  </si>
  <si>
    <t>Centros de excelencia financiados en segunda etapa</t>
  </si>
  <si>
    <t>Centro de excelencia financiado en segunda etapa</t>
  </si>
  <si>
    <t>Red de grupos de investigacion constituida en 2008 en alianza Mintic-Colciencias y que vincula universidades y empresas para desarrollar capacidades cientificas y de innovacion en TIC.</t>
  </si>
  <si>
    <t>0400G108</t>
  </si>
  <si>
    <t>Sumatoria de computadores entregados</t>
  </si>
  <si>
    <t>Computadores entregados por la estrategia de DensificaciÃ³n, es decir, entregar equipos a una sede educativa que ya tiene computadores, pero que, por su matrÃ­cula, son insuficientes para cumplir la relaciÃ³n de niÃ±os por computador que se requiere</t>
  </si>
  <si>
    <t>0400G109</t>
  </si>
  <si>
    <t>Sumatoria de computadores entregados por ReposiciÃ³n</t>
  </si>
  <si>
    <t>Computadores entregados en reemplazo de equipos que ya cumplieron su vida Ãºtil, a fin de mantener la relaciÃ³n de niÃ±os por computador</t>
  </si>
  <si>
    <t>0400G110</t>
  </si>
  <si>
    <t>Computadores entregados por PenetraciÃ³n</t>
  </si>
  <si>
    <t>Sumatoria de computadores entregados por PenetraciÃ³n</t>
  </si>
  <si>
    <t>NÃºmero de computadores entregados a las sedes beneficiarias por la estrategia de penetraciÃ³n, es decir a las que se les entrega por primera vez.</t>
  </si>
  <si>
    <t>0400G111</t>
  </si>
  <si>
    <t>Computadores entregados a Bibliotecas y Casas de cultura</t>
  </si>
  <si>
    <t>NÃºmero de computadores entregados a bibliotecas y casas de la cultura</t>
  </si>
  <si>
    <t>0400G112</t>
  </si>
  <si>
    <t>Instituciones PÃºblicas con Conectividad Contratadas (Continuidad)</t>
  </si>
  <si>
    <t>Sumatoria de contratos</t>
  </si>
  <si>
    <t>conectividad que se alcanza a contratar en el aÃ±o</t>
  </si>
  <si>
    <t>0400G113</t>
  </si>
  <si>
    <t>Puntos de TelefonÃ­a Rural Contratados</t>
  </si>
  <si>
    <t>Suamtoria de Puntos de TelefonÃ­a Rural Contratados</t>
  </si>
  <si>
    <t>Los Puntos de TelefonÃ­a Rural Comunitaria son puntos de TelefonÃ­a Satelital ubicados en localidades donde no hay servicio de comunicaciones (ni si quiera con cobertura mÃ³vil)</t>
  </si>
  <si>
    <t>0400G114</t>
  </si>
  <si>
    <t>Centros de Acceso Comunitario a Internet Contratados</t>
  </si>
  <si>
    <t>Sumatoria de Centros de Acceso Comunitario a Internet Contratados</t>
  </si>
  <si>
    <t>Los Centros de Acceso Comunitario a Internet oon espacios fÃ­sicos dotados con 5 computadores promedio en Zonas Rurales con acceso a Internet a la comunidad.</t>
  </si>
  <si>
    <t>0400G115</t>
  </si>
  <si>
    <t>Accesos de Banda Ancha en Estratos 1 y 2 sobre redes fijas Contratados</t>
  </si>
  <si>
    <t>Sumatoria de Accesos de Banda Ancha en Estratos 1 y 2 sobre redes fijas Contratados</t>
  </si>
  <si>
    <t>Con el objeto de incrementar la velocidad de transmisiÃ³n efectiva, ha sido habilitado para su funcionamiento en la Red Interna y se encuentra deshabilitado en Red Externa, pendiente de la solicitud de un usuario para su activaciÃ³n.</t>
  </si>
  <si>
    <t>0400G116</t>
  </si>
  <si>
    <t>Modelos de Escuela Corporativa estructurados</t>
  </si>
  <si>
    <t>Sumatoria de modelos estructurados</t>
  </si>
  <si>
    <t>Incluiye el diseÃ±o y estructuracion de la Escuela</t>
  </si>
  <si>
    <t>0400G117</t>
  </si>
  <si>
    <t>Proyectos acompaÃ±ados</t>
  </si>
  <si>
    <t>Sumatoria de proyectos acompaÃ±ados</t>
  </si>
  <si>
    <t>Brindar soporte a la entidad en el desarrollo de todas las actividades necesarias para la reglamentaciÃ³n, el desarrollo y fortalecimiento de los proyectos.</t>
  </si>
  <si>
    <t>0400G122</t>
  </si>
  <si>
    <t>Actividades de conservaciÃ³n de planta y equipo realizadas</t>
  </si>
  <si>
    <t>Sumatoria de actividades realizadas</t>
  </si>
  <si>
    <t>mide el grado de avance del cronograma de actividades de conservacion de planta y equipo realizadas</t>
  </si>
  <si>
    <t>0400G123</t>
  </si>
  <si>
    <t>Entidades del orden nacional con la estrategia de coordinacion y mejoramiento de comunicaciones digitales implementada</t>
  </si>
  <si>
    <t>Sumatoria de entidades del Gbno Nal. que implementaron la estrategia de coordinacion y mejoramiento de comunicaciones digitales</t>
  </si>
  <si>
    <t>Implementacion de una estategia de medios digitales en las que se desarrollen tacticas de interaccion, en por lo menos dos cuentas de redes sociales y paginas web</t>
  </si>
  <si>
    <t>0400G124</t>
  </si>
  <si>
    <t>Estrategia de implementacion de notarias y corporaciones en linea diseÃ±ada</t>
  </si>
  <si>
    <t>Estrategia diseÃ±ada</t>
  </si>
  <si>
    <t>DiseÃ±o estrategia de implementacion de las iniciativas de notarias y corporaciones en linea, bajo las pesrpectivas politico- legal, socio-cultural, organizacional y tecnologico</t>
  </si>
  <si>
    <t>0400G125</t>
  </si>
  <si>
    <t>interacciones de los usarios en redes sociales</t>
  </si>
  <si>
    <t>nÃºmero de interacciones sobre nÃºmero de contenidos publicados</t>
  </si>
  <si>
    <t>Medir la informaciÃ³n de interÃ©s de los usuarios en la pÃ¡gina web, aplicaciones, micrositios y redes sociales de acuerdo con los contenidos divulgados.</t>
  </si>
  <si>
    <t>Connie Pazos AlarcÃ³n</t>
  </si>
  <si>
    <t>0400G126</t>
  </si>
  <si>
    <t>LÃ­deres de TI de las entidades cabeza de sector certificados en competencias de TI</t>
  </si>
  <si>
    <t>NÃºmero de lÃ­deres de TI de las entidades cabeza de sector certificados / NÃºmero de lÃ­deres de las entidades cabeza de sector</t>
  </si>
  <si>
    <t>LÃ­deres de las tecnologÃ­as de la informaciÃ³n de las entidades cabeza de sector se vincularÃ¡n a procesos de formaciÃ³n, a travÃ©s de los cuales se certificarÃ¡n sus competencias en gestiÃ³n, seguridad y privacidad de TI</t>
  </si>
  <si>
    <t>Jorge Fernando Bejarano Lobo</t>
  </si>
  <si>
    <t>0400G127</t>
  </si>
  <si>
    <t>Entidades cabeza de Sector acompaÃ±adas en el proceso de adopciÃ³n y apropiaciÃ³n del modelo de liderazgo de TI</t>
  </si>
  <si>
    <t>Entidades cabeza de Sector acompaÃ±adas / Entidades cabeza de Sector programadas a acompaÃ±ar</t>
  </si>
  <si>
    <t>Entidades cabeza de Sector acompaÃ±adas en el proceso de adopciÃ³n y apropiaciÃ³n del modelo de liderazgo de las tecnologÃ­as de la informaciÃ³n</t>
  </si>
  <si>
    <t>0400G128</t>
  </si>
  <si>
    <t>Eventos de socializaciÃ³n y divulgaciÃ³n de buenas prÃ¡cticas en gestiÃ³n, seguridad y privacidad de TI</t>
  </si>
  <si>
    <t>NÃºmero de eventos realizados / NÃºmero de eventos programados</t>
  </si>
  <si>
    <t>RealizaciÃ³n de eventos de socializaciÃ³n y divulgaciÃ³n de las temÃ¡ticas de gestiÃ³n, seguridad y privacidad de las tecnologÃ­as de la informaciÃ³n relacionadas con la ejecuciÃ³n del proyecto</t>
  </si>
  <si>
    <t>0400G073</t>
  </si>
  <si>
    <t>Volumenes Traducidos del Manual de GestiÃ³n del Espectro</t>
  </si>
  <si>
    <t>Sumatoria de Volumenes traducidos</t>
  </si>
  <si>
    <t>0400G074</t>
  </si>
  <si>
    <t>Puntos de atenciÃ³n puestos en operaciÃ³n</t>
  </si>
  <si>
    <t>Sumatoria de puntos operando</t>
  </si>
  <si>
    <t>Cuantifica el nÃºmero de puntos de atenciÃ³n para generar competencias y capacidades para que el empresario tome mejores decisiones en TIC</t>
  </si>
  <si>
    <t>0400G075</t>
  </si>
  <si>
    <t>La totalidad de las entidades del orden nacional deben realizar la rendiciÃ³n de la cuenta fiscal y la auditorÃ­a a travÃ©s de medios electrÃ³nicos</t>
  </si>
  <si>
    <t>0400G076</t>
  </si>
  <si>
    <t>AlcaldÃ­as y Registradurias auxiliares interactuando en linea con las notarias</t>
  </si>
  <si>
    <t>0400G077</t>
  </si>
  <si>
    <t>Entidades del orden nacional implementando acciones de cero papel</t>
  </si>
  <si>
    <t>Todas las entidades del orden nacional deben implementar acciones de cero papel</t>
  </si>
  <si>
    <t>0400G078</t>
  </si>
  <si>
    <t>Entidades del orden territorial (AlcaldÃ­as y Gobernaciones) implementando acciones de cero papel</t>
  </si>
  <si>
    <t>Todas las entidades del orden territorial (AlcaldÃ­as y Gobernaciones) deben implementar acciones de cero papel</t>
  </si>
  <si>
    <t>0400G079</t>
  </si>
  <si>
    <t>Modelos de control y vigilancia para el sector TIC desarrollados</t>
  </si>
  <si>
    <t>Sumatoria de modelos desarrollados</t>
  </si>
  <si>
    <t>Se trata de la elaboraciÃ³n, anÃ¡lisis y puesta en marcha del nuevo modelo de vigilacia y control, de acuerdo con los cambios normativos, nuevas competencias, y el programa de gobierno PLAN VIVE DIGITAL</t>
  </si>
  <si>
    <t>0400G080</t>
  </si>
  <si>
    <t>Modelos de supervisiÃ³n desarrollados para los operadores mÃ³viles</t>
  </si>
  <si>
    <t>Los operadores mÃ³viles,son protagonistas directos de la masificaciÃ³n de la banda ancha por lo que es relevante dedicar especial atenciÃ³n a la vigilancia de las obligaciones especÃ­ficas impuestas por la regulaciÃ³n y demÃ¡s normas que le ataÃ±en.</t>
  </si>
  <si>
    <t>0400G039</t>
  </si>
  <si>
    <t>Convenios De Apoyo A Productos Y Servicios En TecnologÃ­as De La InformaciÃ³n Y La ComunicaciÃ³n Suscritos</t>
  </si>
  <si>
    <t>0400G040</t>
  </si>
  <si>
    <t>Estudios Cualitativos Realizados</t>
  </si>
  <si>
    <t>0400G041</t>
  </si>
  <si>
    <t>Eventos De PromociÃ³n Realizados</t>
  </si>
  <si>
    <t>NÃºmero de eventos de promociÃ³n realizados</t>
  </si>
  <si>
    <t>Desarrollo de eventos y estrategias que busquen cautivar audiencias</t>
  </si>
  <si>
    <t>0400G042</t>
  </si>
  <si>
    <t>Estudios De AnÃ¡lisis Audiencia Realizados</t>
  </si>
  <si>
    <t>0400G043</t>
  </si>
  <si>
    <t>Resoluciones Expedidas</t>
  </si>
  <si>
    <t>0400G045</t>
  </si>
  <si>
    <t>PasantÃ­as Realizadas Para InvestigaciÃ³n, Desarrollo E InnovaciÃ³n En TecnologÃ­as De La InformaciÃ³n Y La ComunicaciÃ³n</t>
  </si>
  <si>
    <t>0400G046</t>
  </si>
  <si>
    <t>0400G047</t>
  </si>
  <si>
    <t>Computadores Entregados A Sedes Educativas PÃºblicas</t>
  </si>
  <si>
    <t>0400G048</t>
  </si>
  <si>
    <t>Centros De FormaciÃ³n De Alto Nivel En TecnologÃ­as De La InformaciÃ³n Y La ComunicaciÃ³n Creados</t>
  </si>
  <si>
    <t>0400G049</t>
  </si>
  <si>
    <t>InterventorÃ­as Realizadas A Los Operadores De TelefonÃ­a MÃ³vil (telefonÃ­a MÃ³vil Celular Y Pcs) Y Trunking</t>
  </si>
  <si>
    <t>0400G051</t>
  </si>
  <si>
    <t>Foros Realizados Para La DivulgaciÃ³n Y DiscusiÃ³n De La Agenda Regulatoria</t>
  </si>
  <si>
    <t>0400G052</t>
  </si>
  <si>
    <t>Alianzas Constituidas Con Centros De InvestigaciÃ³n</t>
  </si>
  <si>
    <t>0400G053</t>
  </si>
  <si>
    <t>Alianzas Definidas Con Universidades Para Programas De FormaciÃ³n Doctoral</t>
  </si>
  <si>
    <t>0400G054</t>
  </si>
  <si>
    <t>Alianzas Constituidas Con El Sector Productivo</t>
  </si>
  <si>
    <t>0400G055</t>
  </si>
  <si>
    <t>Porcentaje De Procesos Ejecutados</t>
  </si>
  <si>
    <t>NÃºmero De Procesos Ejecutados / NÃºmero De Procesos Programados</t>
  </si>
  <si>
    <t>0400G056</t>
  </si>
  <si>
    <t>Proyectos de mipymes evaluados</t>
  </si>
  <si>
    <t>0400G057</t>
  </si>
  <si>
    <t>Convenios suscritos para el fortalecimiento de los servicios de radiodifusiÃ³n sonora</t>
  </si>
  <si>
    <t>0400G058</t>
  </si>
  <si>
    <t>Juntas directivas con participaciÃ³n del ministerio</t>
  </si>
  <si>
    <t>Alianzas logradas para la implementaciÃ³n del centro de formaciÃ³n de alto nivel</t>
  </si>
  <si>
    <t>Alianzas con universidades, parques tecnolÃ³gicos, centros de desarrollo tecnolÃ³gico y empresas</t>
  </si>
  <si>
    <t>0400G059</t>
  </si>
  <si>
    <t>Alianzas interinstitucionales realizadas para adelantar proyectos de i+d+i</t>
  </si>
  <si>
    <t>Alianzas logradas para la implementaciÃ³n del centro de bioinformÃ¡tica</t>
  </si>
  <si>
    <t>0400G060</t>
  </si>
  <si>
    <t>Estaciones Base verificadas para la prestaciÃ³n del servicio de TelefonÃ­a Social en el Ã¡rea rural</t>
  </si>
  <si>
    <t>0400G061</t>
  </si>
  <si>
    <t>Alianzas Logradas Para La ImplementaciÃ³n Del Centro De BioinformÂ Tica</t>
  </si>
  <si>
    <t>Alianzas Con Universidades, Parques TecnolÃ³gicos, Centros De Desarrollo TecnolÃ³gico Y Empresas</t>
  </si>
  <si>
    <t>0400G063</t>
  </si>
  <si>
    <t>Estaciones Base Verificadas Para La PrestaciÃ³n Del Servicio De TelefonÃ­a Social En El Â Rea Rural</t>
  </si>
  <si>
    <t>0400G064</t>
  </si>
  <si>
    <t>AlcaldÃ­as vinculadas a las iniciativas de Territorios Digitales</t>
  </si>
  <si>
    <t>0400G065</t>
  </si>
  <si>
    <t>Gobernaciones vinculadas a las iniciativas de Territorios Digitales</t>
  </si>
  <si>
    <t>0400G066</t>
  </si>
  <si>
    <t>Sectores, ramas u organismos con planes de acciÃ³n formulados</t>
  </si>
  <si>
    <t>0400G067</t>
  </si>
  <si>
    <t>Soluciones transversales y/o cadenas de trÃ¡mites estratÃ©gicos para el Estado Colombiano diseÃ±adas</t>
  </si>
  <si>
    <t>0300G068</t>
  </si>
  <si>
    <t>IPS pÃºblicas con Sistema Obligatorio de Garantia de Calidad</t>
  </si>
  <si>
    <t>0300G069</t>
  </si>
  <si>
    <t>Elementos de red local, comunicaciones y seguridad adquiridos</t>
  </si>
  <si>
    <t>0300G070</t>
  </si>
  <si>
    <t>AuditorÃ­as a las entidades vigiladas realizadas</t>
  </si>
  <si>
    <t>0300G071</t>
  </si>
  <si>
    <t>Registros levantados en campo</t>
  </si>
  <si>
    <t>No. de registros levantados en campo</t>
  </si>
  <si>
    <t>Este indicador mide el volumen de registros levantados en campo (sin importar si es en papel o sistema de captura)</t>
  </si>
  <si>
    <t>0300G072</t>
  </si>
  <si>
    <t>Instancias de coordinaciÃ³n de PolÃ­ticas integrales de PromociÃ³n Social funcionado</t>
  </si>
  <si>
    <t>Sumatoria de Instancias de coordinaciÃ³n de PolÃ­ticas integrales de PromociÃ³n Social que contribuyan al mejoramiento y calidad de vida de la poblaciÃ³n funcionado.</t>
  </si>
  <si>
    <t>Este indicador mide las instancias de coordinaciÃ³n de las polÃ­ticas integrales de PromociÃ³n Social que contribuyen al mejoramiento y calidad de vida de la poblaciÃ³n vulnerable</t>
  </si>
  <si>
    <t>0300G073</t>
  </si>
  <si>
    <t>Mecanismos de coordinaciÃ³n interinstitucional, intersectorial e interterritorial para la atenciÃ³n de la poblaciÃ³n mÃ¡s vulnerable funcionando</t>
  </si>
  <si>
    <t>Sumatoria de mecanismos de coordinaciÃ³n interinstitucional, intersectorial e interterritorial para la atenciÃ³n de la poblaciÃ³n mÃ¡s vulnerable creados.</t>
  </si>
  <si>
    <t>Este indicador mide el nÃºmero total de mecanismos de coordinaciÃ³n interinstitucional, intersectorial e interterritorial para la atenciÃ³n de la poblaciÃ³n mÃ¡s vulnerable</t>
  </si>
  <si>
    <t>0300G074</t>
  </si>
  <si>
    <t>Estrategias de comunicacion diseÃ±adas</t>
  </si>
  <si>
    <t>sumatoria de estrategias diseÃ±adas</t>
  </si>
  <si>
    <t>NUBIA ESPERANZA CAMACHO MENDOZA</t>
  </si>
  <si>
    <t>0300G075</t>
  </si>
  <si>
    <t>Documentos elaborados con lineamientos para un adecuado seguimiento en cancer</t>
  </si>
  <si>
    <t>NUMERO DOCUMENTOS PARA UN SISTEMA DE SEGUIMIENTO EN CANCER DE MAMA Y CANCER DE CUELLO UTERINO APROBADOS</t>
  </si>
  <si>
    <t>DOCUMENTOS PARA UN SISTEMA DE SEGUIMIENTO EN CANCER DE MAMA Y CANCER DE CUELLO UTERINO</t>
  </si>
  <si>
    <t>0300G076</t>
  </si>
  <si>
    <t>Entidades territoriales sensibilizadas</t>
  </si>
  <si>
    <t>Sumatoria de entidades sensibilizadas</t>
  </si>
  <si>
    <t>NÃºmero de entidades territoriales sensibilizadas</t>
  </si>
  <si>
    <t>0300G082</t>
  </si>
  <si>
    <t>MetodologÃ­as diseÃ±adas</t>
  </si>
  <si>
    <t>Sumatoria de MetodologÃ­as elaboradas</t>
  </si>
  <si>
    <t>Medir el nÃºmero de de MetodologÃ­as Elaboradas en el diseÃ±o, estructuraciÃ³n e implementaciÃ³n del SIG.</t>
  </si>
  <si>
    <t>0300G083</t>
  </si>
  <si>
    <t>Nuevas MetodologÃ­as aplicadas</t>
  </si>
  <si>
    <t>Sumatoria de MetodologÃ­as aplicadas</t>
  </si>
  <si>
    <t>Mide el nÃºmero de MetodologÃ­as Aplicadas para la implementaciÃ³n del SIG.</t>
  </si>
  <si>
    <t>0300G084</t>
  </si>
  <si>
    <t>Pogramas de EvaluaciÃ³n Externa del DesempeÃ±o relizados</t>
  </si>
  <si>
    <t>Sumatoria de EEDD realizados/</t>
  </si>
  <si>
    <t>Describe la realizaciÃ³n de los programas de EvaluaciÃ³n Externa del DesempeÃ±o directa e indirecta para la vigilancia de la calidad de los diagnÃ²sticos de EISP</t>
  </si>
  <si>
    <t>0300G085</t>
  </si>
  <si>
    <t>Reuniones y/o espacios de encuentro con funcionarios en la implementacion de la estrategia de intervencion psicosocial</t>
  </si>
  <si>
    <t>sumatoria de reuniones y/o espacios con participacion de funcionarios en la implementacion de la estrategia de intervencion psicosocial</t>
  </si>
  <si>
    <t>este indicador mide el numero de reuniones y/o con participacion de funcionarios en la implementacion de la estrategia de intervencion psicosocial</t>
  </si>
  <si>
    <t>0300G086</t>
  </si>
  <si>
    <t>Acciones de replica desarrolladas por los agentes psicosociales formados en los municipios</t>
  </si>
  <si>
    <t>sumatoria de las acciones de replica en los municipios que desarrollan los agentes psicosociales formados en el marco de la estrategia de intervencion psicosocial</t>
  </si>
  <si>
    <t>numero de acciones de replica en los municipios, desarrolladas por los agentes psicosociales formados en el marco de la estrategia de intervencion psicosocial</t>
  </si>
  <si>
    <t>0300G087</t>
  </si>
  <si>
    <t>SUSCRIPCIONES REALIZADAS</t>
  </si>
  <si>
    <t>NÃšMERO DE SUSCRIPCIONES GESTIONADAS/NÃšMERO DE SUSCRIPCIONES REALIZADAS</t>
  </si>
  <si>
    <t>MARTHA EUGENIA VANEGAS ALFONSO</t>
  </si>
  <si>
    <t>0300G088</t>
  </si>
  <si>
    <t>EVALUACIONES REALIZADAS COMO PARES</t>
  </si>
  <si>
    <t>NUMERO DE EVALUACIONES PROGRAMADAS / NUMERO DE EVALUACIONES REALIZADAS</t>
  </si>
  <si>
    <t>CAPACITACIONES RECIBIDAS</t>
  </si>
  <si>
    <t>NUMERO DE CAPACITACIONES PROGRAMADAS / NUMERO DE CAPACITACIONES RECIBIDAS</t>
  </si>
  <si>
    <t>0300G089</t>
  </si>
  <si>
    <t>EVENTOS DE PARTICIPACION REALIZADOS</t>
  </si>
  <si>
    <t>NUMERO DE EVENTOS PROGRAMADOS / NUMERO DE EVENTOS REALIZADOS</t>
  </si>
  <si>
    <t>0300G090</t>
  </si>
  <si>
    <t>Informes de auditorÃ­a a las entidades vigiladas presentados</t>
  </si>
  <si>
    <t>Sumatoria de informes de auditorÃ­a a entidades vigiladas presentados durante la vigencia</t>
  </si>
  <si>
    <t>Permite medir el nÃºmero de informes de aditorÃ­a a entidades vigiladas presentados</t>
  </si>
  <si>
    <t>0300G091</t>
  </si>
  <si>
    <t>Conceptos JurÃ­dicos Socializados al interior de la Entidad</t>
  </si>
  <si>
    <t>Sumatoria del nÃºmero de Socializaciones de los conceptos jurÃ­dicos al interior de la Entidad</t>
  </si>
  <si>
    <t>Este indicador mide la socializaciÃ³n de los conceptos jurÃ­dicos emitidos a travÃ©s de reuniones adelantadas para este fin</t>
  </si>
  <si>
    <t>Leonardo BriceÃ±o Moreno</t>
  </si>
  <si>
    <t>0300G909</t>
  </si>
  <si>
    <t>INVESTIGACION POR LABORATORIO DE BROTES, EPIDEMIAS O EMERGENCIAS EN SALUD PUBLICA</t>
  </si>
  <si>
    <t>No. INVESTIGACIONES REALIZADAS/ No. INVESTIGACIONES PROGRAMADAS</t>
  </si>
  <si>
    <t>INVESTIGACIONES QUE LOS LABORATORIOS REALICEN DE ENFERMEDADES DE INTERES EN SALUD PUBLICA QUE SE PUEDAN CONVERTIR EN BROTES, EPIDEMIAS O EMERGENCIAS</t>
  </si>
  <si>
    <t>0300G910</t>
  </si>
  <si>
    <t>CAPACITACIONES A FUNCIONARIOS DEL INS REALIZADAS</t>
  </si>
  <si>
    <t>NÂº DE CAPACITACIONES REALIZADAS/NÂº DE CAPACITACIONES PROGRAMADAS</t>
  </si>
  <si>
    <t>CAPACITACIONES DE LA ADMINISTRACIÃ’N, PRODUCCIÃ’N Y CONTROL DE CALIDAD DE BIOLOGICOS, QUIMICOS Y ANIMALES DE LABORATORIO</t>
  </si>
  <si>
    <t>VILMA YOLANDA NARVAEZ NARVAEZ</t>
  </si>
  <si>
    <t>0300G911</t>
  </si>
  <si>
    <t>AUDITORIAS INTERNAS DE CALIDAD REALIZADAS</t>
  </si>
  <si>
    <t>NÂº DE AUDITORIAS REALIZADAS/NÂº DE AUDITORIAS PROGRAMADAS</t>
  </si>
  <si>
    <t>AUDITORIAS INTERNAS DE CALIDAD REALIZADAS EN EL INS</t>
  </si>
  <si>
    <t>0400G002</t>
  </si>
  <si>
    <t>Reposicion De Equipos Electronicos Relacionados Con Las Telecomunicaciones</t>
  </si>
  <si>
    <t>Re = Re1 - Reo</t>
  </si>
  <si>
    <t>Nro Equipos Electronicos Repuestos Que Se Relacionan Con Las Telecomunicaciones En Un Per T1 - To. Donde, Re, Vari En El Nro Equipos Telecomunicaciones Repuestos; Re1, Nro Equipos Telecomunicaciones Repuestos Final; Reo, Nro Equipos De</t>
  </si>
  <si>
    <t>0300G080</t>
  </si>
  <si>
    <t>Sumatoria de planes de UnificaciÃ³n concertados y aprobados.</t>
  </si>
  <si>
    <t>0400G026</t>
  </si>
  <si>
    <t>Computadores Dotados En Territorios Digitales</t>
  </si>
  <si>
    <t>Cdtd</t>
  </si>
  <si>
    <t>Cdtd = NÃºmero De Computadores Dotados En Territorios Digitales En Salas De InformÃ¡tica, Aulas De Clase, Bibliotecas, Salas De Profesores, Red De Bibliotecas Y Parque Bibliotecas.</t>
  </si>
  <si>
    <t>0400G027</t>
  </si>
  <si>
    <t>Sectores Reportando El Estado De La Estrategia De Gobierno En LÃ­nea</t>
  </si>
  <si>
    <t>Iece</t>
  </si>
  <si>
    <t>Iece = NÃºmero De Instituciones Educativas Beneficiadas Con El Programa Computadores Para Educar.</t>
  </si>
  <si>
    <t>0400G030</t>
  </si>
  <si>
    <t>AlcaldÃ­as Registradas En El Portal Unico De ContrataciÃ³n</t>
  </si>
  <si>
    <t>Apuc</t>
  </si>
  <si>
    <t>Apuc = NÃºmero De AlcaldÃ­as Registradas En El Portal Unico De ContrataciÃ³n.</t>
  </si>
  <si>
    <t>0400G031</t>
  </si>
  <si>
    <t>Actividades De Soporte Y GestiÃ³n De Procesos Realizadas</t>
  </si>
  <si>
    <t>0400G032</t>
  </si>
  <si>
    <t>Actividades De DifusiÃ³n En TecnologÃ­as De La InformaciÃ³n Y La ComunicaciÃ³n Realizadas</t>
  </si>
  <si>
    <t>0400G033</t>
  </si>
  <si>
    <t>Equipos Calibrados</t>
  </si>
  <si>
    <t>0400G034</t>
  </si>
  <si>
    <t>Equipos Adquiridos</t>
  </si>
  <si>
    <t>0400G035</t>
  </si>
  <si>
    <t>Equipos Reparados</t>
  </si>
  <si>
    <t>1300G030</t>
  </si>
  <si>
    <t>Municipios Vinculados Al Programa Jovenes Rurales</t>
  </si>
  <si>
    <t>1300G031</t>
  </si>
  <si>
    <t>Personas Inscritas A Programas De FormaciÃ³n Titulada A TravÃ©s De TecnologÃ­as De InformaciÃ³n Y Comunicac</t>
  </si>
  <si>
    <t>1300G032</t>
  </si>
  <si>
    <t>Personas Inscritas En El Servicio PÃºblico De Empleo</t>
  </si>
  <si>
    <t>1300G033</t>
  </si>
  <si>
    <t>Personas Inscritas En El Servicio PÃºblico De Empleo Beneficiados Con OrientaciÃ³n Ocupacional</t>
  </si>
  <si>
    <t>1300G034</t>
  </si>
  <si>
    <t>Planes De Negocio Presentados A La Banca De Oportunidades</t>
  </si>
  <si>
    <t>1300G035</t>
  </si>
  <si>
    <t>Programas Institucionales Emitidos Por Radio</t>
  </si>
  <si>
    <t>1300G036</t>
  </si>
  <si>
    <t>Proyectos De InnovaciÃ³n Y Desarrollo TecnolÃ³gico Financiados</t>
  </si>
  <si>
    <t>1300G037</t>
  </si>
  <si>
    <t>Proyectos Viabilizados De Construccciones Y Adecuaciones</t>
  </si>
  <si>
    <t>1300G038</t>
  </si>
  <si>
    <t>Servidores PÃºblicos Con CesantÃ­as Garantizadas En El Fondo Nacional De Vivienda Del Sena</t>
  </si>
  <si>
    <t>1300G039</t>
  </si>
  <si>
    <t>Servidores PÃºblicos Con CesantÃ­as Giradas Al Fondo Nacional De Ahorro</t>
  </si>
  <si>
    <t>1300G040</t>
  </si>
  <si>
    <t>Servidores PÃºblicos Con DevoluciÃ³n De Ahorros Girados</t>
  </si>
  <si>
    <t>1300G041</t>
  </si>
  <si>
    <t>Servidores PÃºblicos Con CrÃ©ditos De Vivienda Aprobados</t>
  </si>
  <si>
    <t>1300G042</t>
  </si>
  <si>
    <t>Vacantes Registradas En El Servicio PÃºblico De Empleo - Spe.</t>
  </si>
  <si>
    <t>1200G022</t>
  </si>
  <si>
    <t>Municipios Que Reciben Asistencia TÃ©cnica En El Plan Departamental De Agua</t>
  </si>
  <si>
    <t>1200G024</t>
  </si>
  <si>
    <t>Gerencia Asesora Contratada</t>
  </si>
  <si>
    <t>1200G025</t>
  </si>
  <si>
    <t>ComitÃ© Directivo Conformado</t>
  </si>
  <si>
    <t>Decreto o Acta en la cual se adopta el Reglamento del ComitÃ© Directivo</t>
  </si>
  <si>
    <t>1200G026</t>
  </si>
  <si>
    <t>Gestor Conformado y/o Definido</t>
  </si>
  <si>
    <t>Camara de Comercio si es una ESP o Decreto o Acto Administrativo si es el Departamento de adopciÃ³n del Gestor.</t>
  </si>
  <si>
    <t>1200G027</t>
  </si>
  <si>
    <t>Contratos de Operadores Epecializados Revisados</t>
  </si>
  <si>
    <t>RevisiÃ³n de los contratos para asegurar la prestaciÃ³n eficiente de los servicios</t>
  </si>
  <si>
    <t>1200G015</t>
  </si>
  <si>
    <t>Departamentos Con Planes Departamentales De Agua Y Saneamiento En Fase 1.</t>
  </si>
  <si>
    <t>1200G016</t>
  </si>
  <si>
    <t>Municipios Con Convenios De Apoyo Financiero Firmados.</t>
  </si>
  <si>
    <t>1200G017</t>
  </si>
  <si>
    <t>ComitÃ©s Fiduciarios De Seguimiento Asistidos</t>
  </si>
  <si>
    <t>1100G128</t>
  </si>
  <si>
    <t>NÃºmero de video conferencias para comunicaciÃ³n MSF realizada</t>
  </si>
  <si>
    <t>Sumatoria de videoconferencias realizadas</t>
  </si>
  <si>
    <t>Medio para divulgar Medidas Sanitarias y Fitosanitarias (MSF) expedidas por el ICA.</t>
  </si>
  <si>
    <t>1200G019</t>
  </si>
  <si>
    <t>Municipios con prestador directo</t>
  </si>
  <si>
    <t>1200G020</t>
  </si>
  <si>
    <t>Departamentos Con Planes Departamentales De Agua Y Saneamiento En Fase 2</t>
  </si>
  <si>
    <t>1300G017</t>
  </si>
  <si>
    <t>Crâ€šditos Hipotecarios Asignados</t>
  </si>
  <si>
    <t>1300G018</t>
  </si>
  <si>
    <t>Bonos Pensionales Con Pagos Realizados</t>
  </si>
  <si>
    <t>1300G019</t>
  </si>
  <si>
    <t>Centros De FormaciÃ³n Con Recursos Asignados Para ActualizaciÃ³n TecnolÃ³gica</t>
  </si>
  <si>
    <t>1300G020</t>
  </si>
  <si>
    <t>Convenios Suscritos Con Entidades De Formacion Para El Trabajo</t>
  </si>
  <si>
    <t>1300G021</t>
  </si>
  <si>
    <t>Convenios Suscritos Con Instituciones De Educacion Media</t>
  </si>
  <si>
    <t>1300G022</t>
  </si>
  <si>
    <t>Cuotas Partes Pensionales Con Pagos Realizados</t>
  </si>
  <si>
    <t>1300G023</t>
  </si>
  <si>
    <t>Desplazados Atendidos Con Orientacion Ocupacional</t>
  </si>
  <si>
    <t>1300G024</t>
  </si>
  <si>
    <t>DiseÃ±os Curriculares Actualizados</t>
  </si>
  <si>
    <t>1300G025</t>
  </si>
  <si>
    <t>Emisiones Realizadas Por TelevisiÃ³n De Programas Educativos</t>
  </si>
  <si>
    <t>1300G026</t>
  </si>
  <si>
    <t>Eventos De Promocion Institucional Realizados</t>
  </si>
  <si>
    <t>1300G001</t>
  </si>
  <si>
    <t>Entes Territoriales Con Los Cuales El Icbf Ha Concertado La Inclusion De Proyectos De NiÂ¥ez Y Familia En El Plan De Desarrollo Territorial</t>
  </si>
  <si>
    <t>Etc = Etc1 - Etc0</t>
  </si>
  <si>
    <t>Nro Entes Territoriales Con Los Cuales El Icbf Ha Concertado La Inclusion Proy.s NiÂ¥ez Y Familia En El Plan Desarrollo Territorial En Un Per T1 - To: Donde, Etc, Vari En El Nro Entes Territoriales Con Los Cuales El Icbf Ha Concertado La I</t>
  </si>
  <si>
    <t>1300G003</t>
  </si>
  <si>
    <t>Procesos Productivos Agricolas En Implementacion</t>
  </si>
  <si>
    <t>Pp = Ppa1 - Ppa0</t>
  </si>
  <si>
    <t>Nro Procesos Productivos Agricolas Para Medir Cuantitativamente El Progreso Del Sector Agropecuario En Un Per T1 - To. Donde, Pd, Vari En El Nro Procesos Productivos Agricolas Para Medir Cuantitativamente El Progreso Del Sector Agropecuario; Pdp1,</t>
  </si>
  <si>
    <t>1300G004</t>
  </si>
  <si>
    <t>Programas De Desarrollo Y Paz En Implementacion</t>
  </si>
  <si>
    <t>Pd = Pdp1 - Pdp0</t>
  </si>
  <si>
    <t>Cant Programas Que Tienen Por Objetivo El Desarrollo Y La Paz (con El Fin Medir Los Logros En Cuanto A Dichos Temas) Desarrolladas En Un Per T1 - To. Donde, Pd, Vari En La Cant Programas Que Tienen Por Objetivo El Desarrollo Y La Paz; Pdp1, Nro</t>
  </si>
  <si>
    <t>1300G045</t>
  </si>
  <si>
    <t>Convenios Suscritos Con Instituciones De Educacion Superior</t>
  </si>
  <si>
    <t>1300G046</t>
  </si>
  <si>
    <t>Asistencias TÃ©cnicas A Emprendimientos Realizadas</t>
  </si>
  <si>
    <t>1300G047</t>
  </si>
  <si>
    <t>CampaÃ±as Radiales Realizadas</t>
  </si>
  <si>
    <t>1300G048</t>
  </si>
  <si>
    <t>Observatorios Con Asistencia TÃ©cnica Y AcompaÃ±amiento</t>
  </si>
  <si>
    <t>1300G049</t>
  </si>
  <si>
    <t>Subcomisiones Departamentales Asistidas</t>
  </si>
  <si>
    <t>1300G050</t>
  </si>
  <si>
    <t>1300G051</t>
  </si>
  <si>
    <t>Departamentos Intervenidos</t>
  </si>
  <si>
    <t>1300G056</t>
  </si>
  <si>
    <t>Cajas De CompensaciÂ¢n Familiar Visitadas</t>
  </si>
  <si>
    <t>1300G057</t>
  </si>
  <si>
    <t>Afiliados Activos al Fondo de Solidaridad Pensional</t>
  </si>
  <si>
    <t>1300G058</t>
  </si>
  <si>
    <t>Municipios De La Red Unidos En Los Que Se Realiza GestiÃ³n Para Dar A Conocer Los Servicios De Busqueda E Intermediacion De Empleo</t>
  </si>
  <si>
    <t>Sumatoria de municipios En Los Que Se Promocionan Los Servicios Del Spe</t>
  </si>
  <si>
    <t>Mide La GestiÃ³n Institucional en PromociÃ³n Del Portafolio Del Servicio A Los Municipios En Donde Tiene Presencia La Red. A partir del 14 de marzo de 2011 la Red para la SuperaciÃ³n de la Pobreza Extrema se denomina Red Unidos, antes conocida como Red Juntos.</t>
  </si>
  <si>
    <t>1300G059</t>
  </si>
  <si>
    <t>Empresas Que Registran Vacantes En El Servicio Publico De Empleo</t>
  </si>
  <si>
    <t>Sumatoria de empresas Que Han Registrado Vacantes</t>
  </si>
  <si>
    <t>El Indicador Mide La ProporciÃ³n De Empresas Que Han Registrado Al Menos Una Vacante A TravÃ©s Del Spe, Durante Un Periodo Determinado</t>
  </si>
  <si>
    <t>1300G060</t>
  </si>
  <si>
    <t>Rendiciones de Cuentas Realizadas</t>
  </si>
  <si>
    <t>1300G061</t>
  </si>
  <si>
    <t>Eventos con participaciÃ³n de la entidad</t>
  </si>
  <si>
    <t>1300G062</t>
  </si>
  <si>
    <t>Cajas de compensaciÃ³n visitadas</t>
  </si>
  <si>
    <t>1300G063</t>
  </si>
  <si>
    <t>Alianzas territoriales realizadas</t>
  </si>
  <si>
    <t>1300G064</t>
  </si>
  <si>
    <t>Programa de desarrollo y paz en implementaciÃ³n</t>
  </si>
  <si>
    <t>1300G065</t>
  </si>
  <si>
    <t>Convenios firmados con los observatorios</t>
  </si>
  <si>
    <t>1300G066</t>
  </si>
  <si>
    <t>Convenios de Iniciativas Locales de GestiÃ³n Empresarial suscritos</t>
  </si>
  <si>
    <t>1300G067</t>
  </si>
  <si>
    <t>Entidades de FormaciÃ³n para el Trabajo con convenio del Programa de AmpliaciÃ³n de Cobertura</t>
  </si>
  <si>
    <t>el Trabajo con Convenio AmpliaciÃ³n Cobertura en un periodo de tiempo t1.</t>
  </si>
  <si>
    <t>Indica el nÃºmero de entidades de formaciÃ³n para el Trabajo con las cuales se realiza convenio para el desarrollo del programa de ampliaciÃ³n de cobertura</t>
  </si>
  <si>
    <t>1200G002</t>
  </si>
  <si>
    <t>Empresas Eficientes</t>
  </si>
  <si>
    <t>Ne = Ne1 - Neo</t>
  </si>
  <si>
    <t>Nro Empresas Que Dan Cumplimiento A Las Metas E Indicadores Definidos En Los Contratos Operacion, Gestion Y Concesion En Un Per T1 - To. Donde, Ne, Vari En El Nro Empresas Que Dan Cumplimiento A Las Metas E Indicadores Definidos En Los Contrato</t>
  </si>
  <si>
    <t>1200G003</t>
  </si>
  <si>
    <t>Instrumentos De Asistencia Tecnica Desarrollados</t>
  </si>
  <si>
    <t>Nia = Nia1 - Niao</t>
  </si>
  <si>
    <t>Nro Instrumentos Asistencia Tecnica Desarrollados En Un Per T1 To. Donde, Nia, Vari En El Nro Instrumentos Asistencia Tecnica Desarrollados; Nia1, Nro Instrumentos Desarrollados Final; Niao, Nro Instrumentos Desarrollados Inicial.</t>
  </si>
  <si>
    <t>1200G004</t>
  </si>
  <si>
    <t>Convenios O Acuerdos Suscritos Con Municipios Para La Estructuracion De Esquemas Solidarios</t>
  </si>
  <si>
    <t>Cs = Cs1 - Cso</t>
  </si>
  <si>
    <t>Nro Convenios O Acuerdos Suscritos En Un Per T1 - To. Donde, Cs, Vari En El Nro Convenios O Acuerdos Suscritos; Cs1, Nro Convenios O Acuerdos Suscritos Final; Cso, Nro Convenios O Acuerdos Suscritos Inicial.</t>
  </si>
  <si>
    <t>1100G148</t>
  </si>
  <si>
    <t>Pacto Territorial construido con actores presentes en el territorio</t>
  </si>
  <si>
    <t>Sumatoria del Pacto Territorial construido con actores presentes en el territorio para viabilizar propuesta de ZDE en el Vichada, soportado por plan estratÃ©gico territorial</t>
  </si>
  <si>
    <t>Da cuenta del Pacto Territorial construido con actores presentes en el territorio para viabilizar propuesta de ZDE en el Vichada, soportado por plan estratÃ©gico territorial</t>
  </si>
  <si>
    <t>1100G149</t>
  </si>
  <si>
    <t>Actos Administrativos Notificados</t>
  </si>
  <si>
    <t>Sumatoria de Actos Administrativos Notificados (Autos de Archivo, Autos de NegaciÃ³n, Resoluciones de AdjudicaciÃ³n y Resoluciones de NegaciÃ³n) en la vigencia</t>
  </si>
  <si>
    <t>Da cuenta del total de Actos Administrativos Notificadas (Autos de Archivo, Autos de NegaciÃ³n, Resoluciones de AdjudicaciÃ³n y Resoluciones de NegaciÃ³n) en el marco de las gestiones para TitulaciÃ³n de BaldÃ­os a nivel nacional</t>
  </si>
  <si>
    <t>1100G150</t>
  </si>
  <si>
    <t>Predios baldÃ­os abandonados por la violencia con Folio de Matricula Inmobiliaria creado</t>
  </si>
  <si>
    <t>Sumatoria de Predios baldÃ­os abandonados por la violencia con FMI creado (Acuerdo 284 de 2012) en la vigencia.</t>
  </si>
  <si>
    <t>Da cuenta del total de Predios baldÃ­os abandonados por la violencia con FMI creado en el marco de las acciones para Realizar el trÃ¡mite administrativo de apertura de FMI de terrenos baldÃ­os abandonados por la violencia(Acuerdo 284 de 2012).</t>
  </si>
  <si>
    <t>1100G151</t>
  </si>
  <si>
    <t>Instrumentos de PolÃ­tica Sectorial Implementados</t>
  </si>
  <si>
    <t>NÃºmero de Instrumentos de PolÃ­tica Sectorial Implementados</t>
  </si>
  <si>
    <t>Mide la efectividad de la gestiÃ³n desarrollada para el cumplimiento de la meta anual establecida, en materia de implementaciÃ³n de nuevos instrumentos de polÃ­tica sectorial de los servicios agropecuarios.</t>
  </si>
  <si>
    <t>JUDITH MARICELA RAMIREZ CIPAMOCHA</t>
  </si>
  <si>
    <t>1100G140</t>
  </si>
  <si>
    <t>Resoluciones de Transferencia realizadas</t>
  </si>
  <si>
    <t>NÃºmero de resoluciones de transferencia de recursos al Banco Agrario realizadas</t>
  </si>
  <si>
    <t>Corresponde a la cantidad de resoluciones de transferencia elaboradas, tramitadas y publicadas por el MADR para transferir al Banco Agrario recursos para la adjudicaciÃ³n y administraciÃ³n de subsidios de Vivienda Rural.</t>
  </si>
  <si>
    <t>Pedro Javier Aldana Bello</t>
  </si>
  <si>
    <t>1100G141</t>
  </si>
  <si>
    <t>ComitÃ© de adjudicaciones SFVISR realizados</t>
  </si>
  <si>
    <t>NÃºmero de comitÃ©s de adjudicaciones para otorgar el SFVISR realizados</t>
  </si>
  <si>
    <t>Cantidad de comitÃ© de adjudicaciones realizados para el otorgamiento del SFVISR a los postulados declarados elegibles.</t>
  </si>
  <si>
    <t>1100G142</t>
  </si>
  <si>
    <t>Acuerdos firmados para apoyar la gestiÃ³n del Ordenamiento Productivo en el sector rural</t>
  </si>
  <si>
    <t>Suma de acuerdos firmados para apoyar la gestiÃ³n del Ordenamiento Productivo en el sector rural</t>
  </si>
  <si>
    <t>Presenta gestiÃ³n desde el punto de vista misional del proyecto</t>
  </si>
  <si>
    <t>1100G143</t>
  </si>
  <si>
    <t>Eventos de validaciÃ³n y socializaciÃ³n de estudios de reformulaciÃ³n de UAF</t>
  </si>
  <si>
    <t>Suma de eventos de validaciÃ³n y socializaciÃ³n de estudios de reformulaciÃ³n de UAF</t>
  </si>
  <si>
    <t>Presenta la gestiÃ³n realizada a nivel misional una vez realizados los Estudios de reformulaciÃ³n UAF</t>
  </si>
  <si>
    <t>1100G118</t>
  </si>
  <si>
    <t>Animales muestreados para tuberculosis</t>
  </si>
  <si>
    <t>Sumatoria de animales muestreados en un periodo de tiempo</t>
  </si>
  <si>
    <t>Cuantifica el nÃºmero de animales muestreados para tuberculosis en un periodo de tiempo</t>
  </si>
  <si>
    <t>1100G119</t>
  </si>
  <si>
    <t>Animales muestreados para brucelosis</t>
  </si>
  <si>
    <t>Sumatoria de animales muestreados</t>
  </si>
  <si>
    <t>1100G124</t>
  </si>
  <si>
    <t>Eventos de participaciÃ³n realizados</t>
  </si>
  <si>
    <t>Suma de los eventos de participaciÃ³n realizados</t>
  </si>
  <si>
    <t>Mide el nÃºmeo de eventos de participaciÃ³n que se relizan para el diagnÃ³stico y concertaciÃ³n de la polÃ­tica pÃºblica a implementar</t>
  </si>
  <si>
    <t>JORGE LUIS MICAN BAQUERO</t>
  </si>
  <si>
    <t>1100G125</t>
  </si>
  <si>
    <t>Informes de seguimiento a las Ã³rdenes de los jueces y magistrados</t>
  </si>
  <si>
    <t>NÃºmero de Informes de seguimiento a las Ã³rdenes de los jueces y magistrados elaborados</t>
  </si>
  <si>
    <t>Es el nÃºmero de Informes de seguimiento a las Ã³rdenes de los jueces y magistrados elaborados al interior de la Unidad y en cumplimiento de las funciones enmarcadas en la Ley 1448 de 2011 correspondiente al Grupo Fondo de la Unidad</t>
  </si>
  <si>
    <t>1100G131</t>
  </si>
  <si>
    <t>Dosis aplicadas de vacuna contra la Brucelosis bovina a hembras bovinas y bufalinas</t>
  </si>
  <si>
    <t>Sumatoria del nÃºmero de dosis aplicada en un periodo de un aÃ±o</t>
  </si>
  <si>
    <t>Determina el nÃºmero de dosis de vacuna aplicadas para la prevenciÃ³n de Brucelosis Bovina a hembras bovinas y bufalinas</t>
  </si>
  <si>
    <t>1100G132</t>
  </si>
  <si>
    <t>Planes implementados</t>
  </si>
  <si>
    <t>sumatoria de planes implementados en el marco de la Agricultura Familiar</t>
  </si>
  <si>
    <t>NÃºmero de planes implementados en el marco de la Agricultura Familiar</t>
  </si>
  <si>
    <t>ANDRES SILVA MORA</t>
  </si>
  <si>
    <t>1100G133</t>
  </si>
  <si>
    <t>Evaluaciones realizadas / Evaluaciones Planeadas.</t>
  </si>
  <si>
    <t>Se refiere al nÃºmero de evaluaciones que se realizaranÂ  una vez se implemente la polÃ­tica sanitaria, pueden ser evaluaciones parciales o totales; de impacto, institucionales, de resultados entre otras.</t>
  </si>
  <si>
    <t>Orlando BÃ¡ez GÃ³mez</t>
  </si>
  <si>
    <t>1100G134</t>
  </si>
  <si>
    <t>PolÃ­ticas Territoriales Con Criterios Sanitarios Incluidos</t>
  </si>
  <si>
    <t>PolÃ­ticas Territoriales Con Criterios Sanitarios Incluidos/ PolÃ­ticas Territoriales Totales</t>
  </si>
  <si>
    <t>Tiene la intenciÃ³n de conocer en quÃ© medida las polÃ­ticas territoriales incluyen los criterios sanitarios definidos por el Ministerio en la polÃ­tica sanitaria nacional.</t>
  </si>
  <si>
    <t>1100G135</t>
  </si>
  <si>
    <t>Sumatoria de Acuerdos de GestiÃ²n celebrados para intervenciÃ³n en ZRC</t>
  </si>
  <si>
    <t>Da cuenta de los Acuerdos celebrados con miras a apoyar el fortalecimiento y desarrollo de las ZRC</t>
  </si>
  <si>
    <t>1100G136</t>
  </si>
  <si>
    <t>Sumatoria de nuevos predios ingresados al inventario del FNA</t>
  </si>
  <si>
    <t>Da cuenta de nuevos predios aptos ingresados al inventario del FNA</t>
  </si>
  <si>
    <t>1100G137</t>
  </si>
  <si>
    <t>Solicitudes de Transferencia de predios DNE remitidas al CNE.</t>
  </si>
  <si>
    <t>Sumatoria de solicitudes de Transferencia de predios DNE remitidas al CNE.</t>
  </si>
  <si>
    <t>Da cuenta de las solicitudes de predios aptos remitidas al CNE una vez culminan los estudios tÃ©cnico jurÃ­dicos.</t>
  </si>
  <si>
    <t>1100G110</t>
  </si>
  <si>
    <t>Viveros registrados</t>
  </si>
  <si>
    <t>Sumatoria de viveros registrados de productores y distribuidores o como distribuidores de material de propagaciÃ³n de frutales</t>
  </si>
  <si>
    <t>Son medidas de inspecciÃ³n, vigilancia y control fitosanitario en viveros productores y distribuidores, o distribuidores de material de propagaciÃ³n de frutales, para minimizar los riesgos de introducciÃ³n y diseminaciÃ³n de plagas en los huertos frutÃ­colas</t>
  </si>
  <si>
    <t>1100G111</t>
  </si>
  <si>
    <t>AuditorÃ­as de seguimiento realizadas a productores, importadores y comercializadores</t>
  </si>
  <si>
    <t>Suamtoria de auditorÃ­as de seguimiento a establecimientos de productores, importadores y comercializadores</t>
  </si>
  <si>
    <t>Es el resultado del ejercicio de InspecciÃ³n, vigilancia y control de establecimientos de productores, importadores, comercializadores de insumos veterinarios y productos registrados</t>
  </si>
  <si>
    <t>1100G112</t>
  </si>
  <si>
    <t>Funcionarios vinculados mediante el concurso de la ComisiÃ³n Nacional del Servicio Civil</t>
  </si>
  <si>
    <t>Sumatoria de funcionarios vinculados</t>
  </si>
  <si>
    <t>Por instrucciÃ³n de la ComisiÃ³n Nacional del Servicio Civil se debe asignar presupuesto para finaciar el concurso para la vinculaciÃ³n de 468 funcionarios a la Unidad Administrativa Especial de GestiÃ³n de RestituciÃ³n de Tierras Despojadas</t>
  </si>
  <si>
    <t>GUILLERMO LOPEZ PEREZ</t>
  </si>
  <si>
    <t>1100G113</t>
  </si>
  <si>
    <t>Planes institucionales implementados</t>
  </si>
  <si>
    <t>No. de planes</t>
  </si>
  <si>
    <t>NÃºmero de planes institucionales implementados al interior de la Unidad (por ejemplo, plan de comunicaciones, plan de capacitaciones, entre otros)</t>
  </si>
  <si>
    <t>1100G114</t>
  </si>
  <si>
    <t>Estrategias de Zonas de Alta Vigilancia establecidas</t>
  </si>
  <si>
    <t>Sumatoria de estrategias establecidas</t>
  </si>
  <si>
    <t>Corresponde al establecimiento de zonas de alta vigilancia para la fiebre aftosa en zonas de frontera.</t>
  </si>
  <si>
    <t>1100G115</t>
  </si>
  <si>
    <t>Laboratorios de la red preparados para ser acreditados</t>
  </si>
  <si>
    <t>Sumatoria de laboratorios de la red preparados para ser acreditados</t>
  </si>
  <si>
    <t>Cumplimiento de requisitos para la acreditaciÃ³n de acuerdo a las normas y estÃ¡ndares internacionales</t>
  </si>
  <si>
    <t>1100G116</t>
  </si>
  <si>
    <t>Pruebas validadas para ser acreditadas</t>
  </si>
  <si>
    <t>Sumatoria de pruebas validadas para ser acreditadas</t>
  </si>
  <si>
    <t>Pruebas que cumplen requisitos de la norma ISO/IEC 17025:2005 para solicitar la acreditaciÃ³n ante la ONAC</t>
  </si>
  <si>
    <t>1100G070</t>
  </si>
  <si>
    <t>Distritos De Riego Financiados O Cofinanciados</t>
  </si>
  <si>
    <t>1100G103</t>
  </si>
  <si>
    <t>Reclamaciones de restituciÃ³n de tierras despojadas y abandonadas recibidas</t>
  </si>
  <si>
    <t>Sumatoria de reclamaciones de restituciÃ³n de tierras despojadas y abandonadas recibidas por la Unidad de RestituciÃ³n de Tierras</t>
  </si>
  <si>
    <t>Mide la cantidad de reclamaciones de predios presuntamente despojados y abandonados que se reciben.</t>
  </si>
  <si>
    <t>1100G104</t>
  </si>
  <si>
    <t>Expedientes registrados en bases de datos</t>
  </si>
  <si>
    <t>Sumatoria de expedientes registrados en bases de datos.</t>
  </si>
  <si>
    <t>InformaciÃ³n relacionada con la legalizaciÃ³n y dotaciÃ³n de tierras a comunidades indÃ­genas, registrada en bases de datos.</t>
  </si>
  <si>
    <t>1100G105</t>
  </si>
  <si>
    <t>Certificaciones Expedidas sobre la existencia de grupos Ã©tnicos</t>
  </si>
  <si>
    <t>Sumatoria de Certificaciones Expedidas</t>
  </si>
  <si>
    <t>Certificados expedidos sobre la existencia o no de territorios legalmente titulados a resguardos indÃ­genas o tÃ­tulos colectivos pertenecientes a comunidades afrocolombianas en el Ã¡rea de influencia de un proyecto.</t>
  </si>
  <si>
    <t>1100G106</t>
  </si>
  <si>
    <t>Acuerdos expedidos para la legalizaciÃ³n y constituciÃ³n de Resguardos IndÃ­genas</t>
  </si>
  <si>
    <t>Sumatoria de acuerdos expedidos para la legalizaciÃ³n y ConstituciÃ³n de Resguardos IndÃ­genas</t>
  </si>
  <si>
    <t>Acto administrativo mediante el cual, la entidad competente legaliza las tierras que estÃ©n en propiedad, posesiÃ³n o con titulo colonial por parte de las comunidades IndÃ­genas.</t>
  </si>
  <si>
    <t>1100G107</t>
  </si>
  <si>
    <t>Consultas previas realizadas</t>
  </si>
  <si>
    <t>Sumatoria de consultas previas realizadas</t>
  </si>
  <si>
    <t>El INCODER, debe consultar a los pueblos indÃ­genas y comunidades negras, en relaciÃ³n con las medidas administrativas y legislativas susceptibles de afectarles directamente.</t>
  </si>
  <si>
    <t>1100G108</t>
  </si>
  <si>
    <t>Almacenes comercializadores de insumos agrÃ­colas supervisados y controlados</t>
  </si>
  <si>
    <t>Sumatoria de almacenes de insumos agrÃ­colas supervisados y controlados a nivel nacional</t>
  </si>
  <si>
    <t>SupervisiÃ³n y control a la comercializaciÃ³n de Insumos AgrÃ­colas a travÃ©s de almacenes registrados a nivel nacional</t>
  </si>
  <si>
    <t>1100G049</t>
  </si>
  <si>
    <t>NÃ©mero De Entidades Prioritarias Apoyadas En Sus Procesos De RediseÂ¥o</t>
  </si>
  <si>
    <t>Ep=hcx1t+hcx2t+?+hcxnt+cr+pmi</t>
  </si>
  <si>
    <t>Ep= No Entidades Prioritarias Intervenidas Al AÂ¥o;hcx1= Hechos Cumplidos En Â¥la Entidad X En El AÂ¥o (t). Hc: Dtos Y/o Acuerdos De Junta Directiva.cr: Convenios De Resultados Celebrados En El Periodo. Pmi: Planes De Mejoramiento Institucional Celebrados E</t>
  </si>
  <si>
    <t>1100G068</t>
  </si>
  <si>
    <t>Contratos Firmados Con Organizaciones De Microempresarios</t>
  </si>
  <si>
    <t>1100G087</t>
  </si>
  <si>
    <t>Predios del Fondo Nacional Agrario FNA legalizados.</t>
  </si>
  <si>
    <t>Sumatoria de predios del FNA legalizados</t>
  </si>
  <si>
    <t>predios del Fondo Nacional Agrario FNA legalizados.</t>
  </si>
  <si>
    <t>1100G088</t>
  </si>
  <si>
    <t>Proyectos productivos acompaÃ±ados</t>
  </si>
  <si>
    <t>Sumatoria de proyectos productivos que son acompaÃ±ados</t>
  </si>
  <si>
    <t>Proyectos productivos cofinanciados a los que se le hace acompaÃ±amiento</t>
  </si>
  <si>
    <t>1100G089</t>
  </si>
  <si>
    <t>Proyectos aspirantes a subsidio integral</t>
  </si>
  <si>
    <t>Sumatira de proyectos aspirantes al subsidio integral</t>
  </si>
  <si>
    <t>Proyectos que se presentan en las convocatorias para aspirar al subsidio integral</t>
  </si>
  <si>
    <t>1100G091</t>
  </si>
  <si>
    <t>Informes tÃ©cnicos elaborados de bancos de germoplasma animal</t>
  </si>
  <si>
    <t>Numero de informes tÃ©cnicos con parÃ¡metros productivos reproductivos y de mejoramiento continuo</t>
  </si>
  <si>
    <t>1100G092</t>
  </si>
  <si>
    <t>Accesiones vegetales y microbiales con registro actualizado</t>
  </si>
  <si>
    <t>accesiones vegetales y microbiales con registro actualizado de ingreso a los bancos de germoplasma</t>
  </si>
  <si>
    <t>1100G093</t>
  </si>
  <si>
    <t>Inventarios de bancos de germoplasma realizados</t>
  </si>
  <si>
    <t>Inventarios consolidados de cada banco de germoplasma</t>
  </si>
  <si>
    <t>1100G094</t>
  </si>
  <si>
    <t>Operativos de control a la actividad pesquera realizados</t>
  </si>
  <si>
    <t>Sumatoria de operativos de control de la actividad pesquera realizados</t>
  </si>
  <si>
    <t>NÃºmero de operativos de control a la actividad pesquera realizados durante la vigencia</t>
  </si>
  <si>
    <t>1100G095</t>
  </si>
  <si>
    <t>Predios abandonados por la violencia registrados en el RUPTA</t>
  </si>
  <si>
    <t>Sumatoria de predios registrados en el RUPTA</t>
  </si>
  <si>
    <t>Numero de expedientes registrados en el Registro Unico de Predios y Territorios Abandonados RUPTA)</t>
  </si>
  <si>
    <t>LILIANA VEGA ZULUAGA</t>
  </si>
  <si>
    <t>1100G096</t>
  </si>
  <si>
    <t>Actos de caducidad administrativa (CondiciÃ³n resolutoria) de adjudicaciÃ³n de predios resueltos</t>
  </si>
  <si>
    <t>Sumatoria de actos de caducidad administrativa resulestos.</t>
  </si>
  <si>
    <t>Numero de actos de caducidad administrativa resuelstos</t>
  </si>
  <si>
    <t>1100G097</t>
  </si>
  <si>
    <t>Zonas de Reserva Campesina constituÃ­das</t>
  </si>
  <si>
    <t>Sumatoria de Zonas de Reserva Campesina constituÃ­das</t>
  </si>
  <si>
    <t>Establece el nÃºmero de Zonas de Reserva Campesina que se constituyen en cada vigencia</t>
  </si>
  <si>
    <t>1100G098</t>
  </si>
  <si>
    <t>Zonas de Desarrollo Empresarial constituÃ­das</t>
  </si>
  <si>
    <t>Sumatoria de Zonas de Desarrollo Empresarial constituÃ­das</t>
  </si>
  <si>
    <t>Establece el nÃºmero de Zonas de Desarrollo Empresarial que se constituyen en cada vigencia</t>
  </si>
  <si>
    <t>1100G099</t>
  </si>
  <si>
    <t>Procedimientos diseÃ±ados para titulacÃ³n de baldÃ­os para poblaciÃ³n desplazada</t>
  </si>
  <si>
    <t>DiseÃ±o de Procedimientos de titulacÃ³n de baldÃ­os para poblaciÃ³n desplazada</t>
  </si>
  <si>
    <t>ElaboraciÃ³n y aprobaciÃ³n del procedimiento de titulaciÃ³n de baldÃ­os para la poblaciÃ³n desplazada.</t>
  </si>
  <si>
    <t>1100G100</t>
  </si>
  <si>
    <t>Procedimientos de permutas solicitados por la poblaciÃ³n desplazada</t>
  </si>
  <si>
    <t>Procedimientos de permuta solicitados.</t>
  </si>
  <si>
    <t>Procedimientos de permutas solicitados por la poblaciÃ³n desplazada.</t>
  </si>
  <si>
    <t>1000G702</t>
  </si>
  <si>
    <t>Alianzas estratÃ©gicas constituidas de CooperaciÃ³n Sur Sur y CooperaciÃ³n Triangular</t>
  </si>
  <si>
    <t>Sumatoria de alianzas estratÃ©gicas de CooperaciÃ³n Sur Sur y CooperaciÃ³n Triangular.</t>
  </si>
  <si>
    <t>La Agencia a travÃ©s de este proyecto Coordina la identificaciÃ³n, formulaciÃ³n, implementaciÃ³n y seguimiento de programas, proyectos o iniciativas de CooperaciÃ³n Triangular.</t>
  </si>
  <si>
    <t>1000G689</t>
  </si>
  <si>
    <t>Actividades de deliberaciÃ³n pÃºblica realizadas</t>
  </si>
  <si>
    <t>Actividades destinadas a la discusiÃ³n argumentada entre ciudadanos, gremios, academia y organizaciones pÃºblicas para construir opiniÃ³n e incidir en las decisiones que los afectan en asuntos y polÃ­ticas pÃºblicas especÃ­ficas.</t>
  </si>
  <si>
    <t>1000G690</t>
  </si>
  <si>
    <t>Mesas de trabajo realizadas con organizaciones de la sociedad civil</t>
  </si>
  <si>
    <t>Sumatoria de mesas de trabajo realizadas</t>
  </si>
  <si>
    <t>Actividades desarrolladas con organizaciones sociales, el con grupos de auditorÃ­a o Investigadores.</t>
  </si>
  <si>
    <t>1000G691</t>
  </si>
  <si>
    <t>Municipios con planes locales en AcciÃ³n Integral contra Minas Antipersonal (AICMA)</t>
  </si>
  <si>
    <t>Sumatoria de municipios con planes locales en AICMA</t>
  </si>
  <si>
    <t>Medir los resultados de la actividad 1 del Proyecto y es consecuente con la necesidad de ampliar la cobertura de la acciÃ³n y la descentralizaciÃ³n de la informaciÃ³n de los tres pilares de la AcciÃ³n Integral contra Minas Antipersonal (AICMA).</t>
  </si>
  <si>
    <t>1000G693</t>
  </si>
  <si>
    <t>Municipios afectados por MAP y MUSE con estudio no tÃ©cnico</t>
  </si>
  <si>
    <t>Sumatoria de municipios con estudio no tÃ©cnico</t>
  </si>
  <si>
    <t>Municipios afectados por MAP (Mina Antipersonal) y MUSE (MuniciÃ³n sin Explotar). Es consecuente con la liberaciÃ³n de tierras y la cancelaciÃ³n de puntos en el IMSMA(Information Management System for Mine Action).</t>
  </si>
  <si>
    <t>1000G694</t>
  </si>
  <si>
    <t>Proyectos y/o iniciativas con recursos de CooperaciÃ³n Internacional apoyados con contrapartida Nacional</t>
  </si>
  <si>
    <t>Sumatoria de Proyectos apoyados financieramente con Contrapartida</t>
  </si>
  <si>
    <t>Muestra el esfuerzo en la cofinanciaciÃ³n de proyectos apoyados por la cooperaciÃ³n internacional.</t>
  </si>
  <si>
    <t>1000G695</t>
  </si>
  <si>
    <t>Organizaciones Solidarias vinculadas a programas de educaciÃ³n no formal</t>
  </si>
  <si>
    <t>Sumaroria de Organizaciones Solidarias vinculadas a programas de educaciÃ³n no formal</t>
  </si>
  <si>
    <t>El indicador busca medir la eficacia para vincular organizaciones solidarias a los programas de educaciÃ³n no formal que gestiona la Entidad en el paÃ­s.</t>
  </si>
  <si>
    <t>Marisol Viveros Zambrano</t>
  </si>
  <si>
    <t>1000G696</t>
  </si>
  <si>
    <t>Instituciones educativas vinculadas al programa de EducaciÃ³n Solidaria</t>
  </si>
  <si>
    <t>Sumaroria de Instituciones educativas vinculadas al programa de EducaciÃ³n Solidaria</t>
  </si>
  <si>
    <t>El indicador pretende medir la eficacia para vincular instituciones educativas al programa de educaciÃ³n solidaria en el territorio nacional</t>
  </si>
  <si>
    <t>1000G697</t>
  </si>
  <si>
    <t>Acciones culturales realizadas en Asia y el Pacifico</t>
  </si>
  <si>
    <t>Sumatoria de Acciones Culturales</t>
  </si>
  <si>
    <t>NÃºmero de Acciones Culturales en los diferentes enfoques: academicos, cine y audiovisuales, artes escÃ©nicas, exposiciones y musicales en paises de Asia y El Pacifico en los que se presenta Colombia</t>
  </si>
  <si>
    <t>1000G698</t>
  </si>
  <si>
    <t>Acciones culturales realizadas en Africa, Medio Oriente y Eurasia</t>
  </si>
  <si>
    <t>Sumatoria de Acciones Culturales realizadas</t>
  </si>
  <si>
    <t>NÃºmero de Acciones Culturales en los diferentes enfoques: academicos, cine y audiovisuales, artes escÃ©nicas, exposiciones, y musicales en paises de Africa, Medio Oriente y Eurasia en los que se presenta a Colombia</t>
  </si>
  <si>
    <t>1000G699</t>
  </si>
  <si>
    <t>Acciones culturales realizadas con el grupo de paises catalogados como socios tradicionales</t>
  </si>
  <si>
    <t>Sumatoria de acciones culturales realizadas</t>
  </si>
  <si>
    <t>NÃºmero de Actividades Culturales en los diferentes enfoques: academicos, cine y audiovisuales, artes escÃ©nicas, exposiciones, y musicales en paises del grupo de socios tradicionales en los que se presenta Colombia</t>
  </si>
  <si>
    <t>1000G700</t>
  </si>
  <si>
    <t>Intercambios deportivos realizados en diferentes paÃ­ses por las Misiones de Colombia en el exterior</t>
  </si>
  <si>
    <t>Sumatoria de Intercambios Deportivos</t>
  </si>
  <si>
    <t>Intervenciones en las diferentes disciplinas deportivas en las que participen jÃ³venes colombianos mediante la participaciÃ³n de nuestras Misiones en el Exterior en la bÃºsqueda de inclusiÃ³n social, la convivencia pacÃ­fica y el diÃ¡logo intercultural</t>
  </si>
  <si>
    <t>1000G656</t>
  </si>
  <si>
    <t>Informes de anÃ¡lisis realizados a la programaciÃ³n presupuestal de las entidades que concentran el 90% de los recursos</t>
  </si>
  <si>
    <t>Sumatoria de Informes de anÃ¡lisis de la programaciÃ³n presupuestal de las entidades beneficiarias de regalÃ­as directas y compensaciones que concentran el 90% de los recursos</t>
  </si>
  <si>
    <t>Son los informes de anÃ¡lisis de la programaciÃ³n presupuestal de la vigencia de las entidades beneficiarias de regalÃ­as directas y compensaciones que concentran el 90% de los recursos</t>
  </si>
  <si>
    <t>1000G657</t>
  </si>
  <si>
    <t>Auditorias visibles realizadas a proyectos financiados con recursos de Regalias Directas y Compensaciones</t>
  </si>
  <si>
    <t>Sumatoria de Auditorias visibles realizadas a proyectos financiados con recursos de RD y C.</t>
  </si>
  <si>
    <t>Auditorias visibles a proyectos financiados con recursos de Regalias Directas y Compensaciones</t>
  </si>
  <si>
    <t>1000G705</t>
  </si>
  <si>
    <t>Proyectos de Infraestructura para la atenciÃ³n integral Gestionados y AcompaÃ±ados</t>
  </si>
  <si>
    <t>AcompaÃ±amiento permanente a las alcaldÃ­as en la formulaciÃ³n de proyectos de infraestructura para la atenciÃ³n integral a la primera infancia para la presentaciÃ³n a posibles donantes.</t>
  </si>
  <si>
    <t>1000G706</t>
  </si>
  <si>
    <t>Anteproyectos arquitectÃ³nicos diseÃ±ados</t>
  </si>
  <si>
    <t>Sumatoria de anteproyectos diseÃ±ados</t>
  </si>
  <si>
    <t>DiseÃ±o de anteproyectos arquitectÃ³nico de infraestructura para la AtenciÃ³n Integral a la Primera Infancia.</t>
  </si>
  <si>
    <t>1000G708</t>
  </si>
  <si>
    <t>Departamentos Fortalecidos en temas de AICMA</t>
  </si>
  <si>
    <t>Suma de departamentos fortalecidos en temas de AICMA</t>
  </si>
  <si>
    <t>Busca evaluar las capacidades en AICMA en departamentos (municipios y sectores) priorizados en: CoordinaciÃ³n de acciones; ImplementaciÃ³n de tenas de gestiÃ³n de informaciÃ³n; DivulgaciÃ³n e implementaciÃ³n de las estrategias de comunicaciÃ³n y de cooperaciÃ³n.</t>
  </si>
  <si>
    <t>1000G712</t>
  </si>
  <si>
    <t>Paises Intervenidos en Asia y el PacÃ¬fico a travÃ¨s de la Cultura</t>
  </si>
  <si>
    <t>Sumatoria de Paises Intervenidos</t>
  </si>
  <si>
    <t>Paises en los que se presenta a Colombia mediante la circulaciÃ³n de expresiones culturales tradicionales o de vanguardia que estÃ©n vinculadas con procesos de desarrollo, objetivos de desarrollo sostenible, inclusiÃ³n social y convivencia pacÃ­fica.</t>
  </si>
  <si>
    <t>1000G713</t>
  </si>
  <si>
    <t>Paises Intervenidos en Africa, Medio Oriente y Eurasia a travÃ©s de la cultura</t>
  </si>
  <si>
    <t>Sumatoria de Paises intervenidos</t>
  </si>
  <si>
    <t>Paises en los que se presenta a Colombia mediante la circulaciÃ³n de expresiones culturales tradicionales o de vanguardia vinculadas con procesos de desarrollo, objetivos de desarrollo sostenible, inclusiÃ³n social y convivencia pacÃ­fica</t>
  </si>
  <si>
    <t>1000G714</t>
  </si>
  <si>
    <t>Paises intervenidos en el grupo de socios tradicionales a travÃ©s de la cultura</t>
  </si>
  <si>
    <t>Sumatoria de paises intervenidos</t>
  </si>
  <si>
    <t>NÃºmero de Paises en el grupo de socios tradicionales en los que se pretende mantener e innovar mediante la presentaciÃ³n de expresiones culturales colombianas</t>
  </si>
  <si>
    <t>1000G715</t>
  </si>
  <si>
    <t>GuÃ­a de Estilo para Periodistas sobre el Proceso de ReintegraciÃ³n</t>
  </si>
  <si>
    <t>Sumatoria de GuÃ­as de Estilo para Periodistas sobre el Proceso de ReintegraciÃ³n, elaboradas</t>
  </si>
  <si>
    <t>Documento que GuÃ­a a Periodistas sobre el estilo para abordar noticias sobre el Proceso de ReintegraciÃ³n</t>
  </si>
  <si>
    <t>Maria del Pilar Ruiz Bravo</t>
  </si>
  <si>
    <t>1000G716</t>
  </si>
  <si>
    <t>Documentos de SistematizaciÃ³n de Intervenciones Comunitarias y PrevenciÃ³n</t>
  </si>
  <si>
    <t>Suma de documentos de sistematizaciÃ³n de las intervenciones comunitarias y estrategia de prevenciÃ³n desarrolladas</t>
  </si>
  <si>
    <t>Documentos que sistematizan las experiencias logradas en desarrollo de las intervenciones comunitarias y la estrategia de prevenciÃ³n</t>
  </si>
  <si>
    <t>1000G717</t>
  </si>
  <si>
    <t>Documentos Memoria de Espacios de DeliberaciÃ³n sobre la PolÃ­tica de ReintegraciÃ³n producidos</t>
  </si>
  <si>
    <t>Suma de Documentos Memoria de Espacios de DeliberaciÃ³n sobre la PolÃ­tica de ReintegraciÃ³n producidos</t>
  </si>
  <si>
    <t>Corresponden a documentos que sistematizan las acciones desarrolladas en el marco de los espacios de deliberaciÃ³n sobre la PolÃ­tica de ReintegraciÃ³n</t>
  </si>
  <si>
    <t>1000G718</t>
  </si>
  <si>
    <t>Piezas Audiovisuales sobre reconciliaciÃ³n producidas</t>
  </si>
  <si>
    <t>Suma de piezas audiovisuales producidas</t>
  </si>
  <si>
    <t>Corresponden a piezas audiovisuales que registran las acciones desarrolladas con enfoque de reconciliaciÃ³n</t>
  </si>
  <si>
    <t>1000G659</t>
  </si>
  <si>
    <t>Series actualizadas para los indicadores del tablero de control de pobreza</t>
  </si>
  <si>
    <t>Sumatoria de series actualizadas en la vigencia</t>
  </si>
  <si>
    <t>Mide el nÃºmero de series actualizadas que soportan la actualizaciÃ³n de los indicadores del tablero de control para el monitoreo de las condiciones de vida</t>
  </si>
  <si>
    <t>1000G643</t>
  </si>
  <si>
    <t>Entidades territoriales con procesos de participaciÃ³n juvenil</t>
  </si>
  <si>
    <t>Total de entidades territoriales-total entidades territoriales sin procesos de participaciÃ³n juvenil.</t>
  </si>
  <si>
    <t>Asistir a las diferentes entidades territoriales con el fin de propocionar asistencia tÃ©cnica en cuanto a los procesos de participaciÃ³n en los cuales se involucran jÃ³venes.</t>
  </si>
  <si>
    <t>FELIPE MENDOZA CORREA</t>
  </si>
  <si>
    <t>1000G644</t>
  </si>
  <si>
    <t>Departamentos con lineamientos y estrategias de prevenciÃ³n del reclutamiento</t>
  </si>
  <si>
    <t>Sumatoria de departamentos con lineamientos de prevenciÃ³n del reclutamiento</t>
  </si>
  <si>
    <t>Generar lineamientos y estrategias que apunten a la reducciÃ³n del reclutamiento en los diferentes departamentos.</t>
  </si>
  <si>
    <t>1000G645</t>
  </si>
  <si>
    <t>Municipios con lineamientos y estrategias de prevenciÃ³n del reclutamiento</t>
  </si>
  <si>
    <t>Sumatoria de municipios conlineamientos de prevenciÃ³n del reclutameinto</t>
  </si>
  <si>
    <t>Generar estrategias y lineamientos en donde los municipios se apropien y generen una disminuciÃ³n del reclutamiento.</t>
  </si>
  <si>
    <t>1000G646</t>
  </si>
  <si>
    <t>Talleres de difusiÃ³n del proceso de justicia y paz realizados</t>
  </si>
  <si>
    <t>Sumatoria de talleres de difusiÃ³n</t>
  </si>
  <si>
    <t>Permite establecer cuantos talleres de difusiÃ³n sobre el contenido del proceso de justicia y paz se llevan a cabo en el lapso de un aÃ±o</t>
  </si>
  <si>
    <t>1000G676</t>
  </si>
  <si>
    <t>Alianzas firmadas para investigaciÃ³n en temas de gÃ©nero</t>
  </si>
  <si>
    <t>Sumatoria de convenios firmados para investigaciÃ³n en temas de gÃ©nero</t>
  </si>
  <si>
    <t>NÃºmero de convenios firmados con instituciones acadÃ©micas para la gestiÃ³n del conocimiento.</t>
  </si>
  <si>
    <t>1000G677</t>
  </si>
  <si>
    <t>Reuniones realizadas con las mesas de trabajo generadas por Colombia Nos Une</t>
  </si>
  <si>
    <t>ReuniÃ³n con la comunidad colombiana en el exterior apra socializar los servicios existentes y las lÃ­neas de trabajo de Colombia Nos Une</t>
  </si>
  <si>
    <t>1000G678</t>
  </si>
  <si>
    <t>Convenios celebrados con otros paÃ­ses</t>
  </si>
  <si>
    <t>Sumatoria de convenios firmados</t>
  </si>
  <si>
    <t>GestiÃ³n de convenioos con otros paÃ­ses o con sorganizaciones multilaterales apra fomentar la migraciÃ³n laboral ordenada y regulada.</t>
  </si>
  <si>
    <t>1000G679</t>
  </si>
  <si>
    <t>Redes Interinstitucionales de AtenciÃ³n al Migrante en funcionamiento</t>
  </si>
  <si>
    <t>Sumatoria de Redes Interinstitucionales de AtenciÃ³n al Migrante en funcionamiento</t>
  </si>
  <si>
    <t>NÃºmero Redes Interinstitucionales de AtenciÃ³n al Migrante en funcionamiento en los entes territoriales priorizados para trabajar conjuntamente la temÃ¡tica migratoria.</t>
  </si>
  <si>
    <t>1000G680</t>
  </si>
  <si>
    <t>Colombianos altamente reconocidos en el exterior identificados</t>
  </si>
  <si>
    <t>Sumatoria de colombianos identificados</t>
  </si>
  <si>
    <t>Hace refrencia a la cantidad de colombianos altamente reconocidos en el exterior que han sido identificados para su vinculaciÃ³n y/o tranferencia de conocimientos, comptencias y habildiades al sector productivo, acadÃ©mico y artÃ­stico.</t>
  </si>
  <si>
    <t>1000G681</t>
  </si>
  <si>
    <t>Fuentes de financiaciÃ³n identificadas y/o fortalecidas para las iniciativas productivas de la poblaciÃ³n en situaciÃ³n de retorno</t>
  </si>
  <si>
    <t>Sumatoria de fuentes de financiaciÃ³n identificadas y/o fortalecidas para las iniciativas productivas de la poblaciÃ³n en situaciÃ³n de retorno</t>
  </si>
  <si>
    <t>NÃºmero de fuentes de financiaciÃ³n identificadas y/o fortalecidas para lograr el apalancamiento de las iniciativas productivas de la poblaciÃ³n en situaciÃ³n de retorno</t>
  </si>
  <si>
    <t>1000G682</t>
  </si>
  <si>
    <t>Acciones de servicio social con enfoque de reconciliaciÃ³n realizadas</t>
  </si>
  <si>
    <t>sumatoria de las acciones distintas realizadas por grupo de 30 personas en proceso de reintegracion</t>
  </si>
  <si>
    <t>Acciones de trabajo comunitario, realizadas por personas en proceso de reintegraciÃ³n, orientadas a resolver necesidades puntuales de las comunidades, con el fin de propiciar espacios de reconciliaciÃ³n</t>
  </si>
  <si>
    <t>1000G683</t>
  </si>
  <si>
    <t>Personas en proceso de reintegraciÃ³n a las que se les solicita los beneficios en el marco de la Ley 1424 de 2010</t>
  </si>
  <si>
    <t>Sumatoria de personas que terminan servicio social y que son objeto de gestiÃ³n de beneficios juridicos</t>
  </si>
  <si>
    <t>1000G684</t>
  </si>
  <si>
    <t>DiagnÃ³sticos comunitarios realizados</t>
  </si>
  <si>
    <t>Sumatoria de DiagnÃ³sticos Comunitarios Realizados</t>
  </si>
  <si>
    <t>El DiagnÃ³stico comunitario es la lÃ­nea de base realizadas para profundizar en la contextualizaciÃ³n de las intervenciones, y definir las problemÃ¡ticas que serÃ¡n abordadas por la misma, recabando informaciÃ³n pertinente del lugar o zona a intervenir.</t>
  </si>
  <si>
    <t>1000G685</t>
  </si>
  <si>
    <t>DiagnÃ³sticos municipales de prevenciÃ³n del reclutamiento realizados</t>
  </si>
  <si>
    <t>Sumatoria de diagnÃ³sticos Municipales de PrevenciÃ³n del Reclutamiento Realizados</t>
  </si>
  <si>
    <t>DiagnÃ³sticos municipales en los que se realiza la identificaciÃ³n de las problemÃ¡ticas de niÃ±as, niÃ±os, adolescentes y jÃ³venes - NNAJ relacionadas con vulneraciÃ³n de derechos (dentro de ellas el reclutamiento y la utilizaciÃ³n) en los diferentes entornos.</t>
  </si>
  <si>
    <t>1000G686</t>
  </si>
  <si>
    <t>Municipios beneficiados por las acciones de servicio social</t>
  </si>
  <si>
    <t>Sumatoria de municipios donde se realizan acciones de servicio social</t>
  </si>
  <si>
    <t>Municipios donde se realizan acciones de servicio social por las personas en proceso de reintegraciÃ³n</t>
  </si>
  <si>
    <t>1000G662</t>
  </si>
  <si>
    <t>Entidades Territoriales con memorando de entendimiento firmado</t>
  </si>
  <si>
    <t>Sumatoria de Entidades Territoriales con memorando de entendimiento firmado</t>
  </si>
  <si>
    <t>ENTIDADES TERRITORIALES CON MEMORANDO DE ENTENDIMIENTO FIRMADO PARA INICIAR EL PROCESO DE MONITOREO Y EVALUACIÃ“N</t>
  </si>
  <si>
    <t>1000G663</t>
  </si>
  <si>
    <t>Municipios con estrategia de prevenciÃ³n implementada</t>
  </si>
  <si>
    <t>Sumatoria de municipios con estrategia de prevenciÃ³n implementada</t>
  </si>
  <si>
    <t>Municipios en los cuales se desarrolla la estrategia de prevenciÃ³n de reclutamiento de NiÃ±os, niÃ±as, adolescentes y jÃ³venes - NNAJ.</t>
  </si>
  <si>
    <t>1000G664</t>
  </si>
  <si>
    <t>1000G665</t>
  </si>
  <si>
    <t>Vehiculos con blindaje tomados en arriendo</t>
  </si>
  <si>
    <t>Mide el nÃºmero de vehiculos Blindados que se toman en arriendo para protecciÃ³n de los funcionarios</t>
  </si>
  <si>
    <t>CARMEN SUSANA ARIAS PERDOMO</t>
  </si>
  <si>
    <t>1000G666</t>
  </si>
  <si>
    <t>Supernumerarios o personas de planta temporal contratadas</t>
  </si>
  <si>
    <t>Sumatoria de supernumerarios o personas de planta temporal contratadas</t>
  </si>
  <si>
    <t>Supernumerarios o personas de planta temporal contratadas para apoyo a la gestiÃ³n</t>
  </si>
  <si>
    <t>CLAUDIA FERNANDA RINCÃ“N PARDO</t>
  </si>
  <si>
    <t>1000G667</t>
  </si>
  <si>
    <t>Gerencias departamentales con el Sistema de Servicio al ciudadano implantado y en funcionamiento</t>
  </si>
  <si>
    <t>Suamtoria de gerencias departamentales con el Sistema de Servicio al ciudadano, implantado y en funcionamiento</t>
  </si>
  <si>
    <t>Mide el nÃºmero de gerencias departamentales que disponen de las herramientas y canales necesarios para mejorar el sistema de servicio al ciudadano</t>
  </si>
  <si>
    <t>1000G668</t>
  </si>
  <si>
    <t>Oficinas adecuadas y dotadas</t>
  </si>
  <si>
    <t>Sumatoria de oficinas adecuadas y dotadas</t>
  </si>
  <si>
    <t>AdecuaciÃ³n y dotaciÃ³n de las oficinas a nivel nacional y regional</t>
  </si>
  <si>
    <t>1000G669</t>
  </si>
  <si>
    <t>Encuentros nacionales de gobernadores y alcaldes realizados</t>
  </si>
  <si>
    <t>Sumatoria de encuentros realizados</t>
  </si>
  <si>
    <t>Encuentros nacionales de gobernadores y alcaldes de municipios focalizados.</t>
  </si>
  <si>
    <t>1000G670</t>
  </si>
  <si>
    <t>Consejos de PolÃ­tica Social y/o Mesas de Infancia y Adolescencia asistidos tÃ©cnicamente</t>
  </si>
  <si>
    <t>Sumatoria de consejos asistidos</t>
  </si>
  <si>
    <t>Consejos de PolÃ­tica Social y/o Mesas de Infancia y Adolescencia asistidos tÃ©cnicamente por la entidad.</t>
  </si>
  <si>
    <t>1000G671</t>
  </si>
  <si>
    <t>Talleres de socializaciÃ³n y apropiaciÃ³n de las Rutas de PrevenciÃ³n Urgente y PrevenciÃ³n en ProtecciÃ³n realizados</t>
  </si>
  <si>
    <t>Sumatoria de talleres realizados</t>
  </si>
  <si>
    <t>talleres de socializaciÃ³n y apropiaciÃ³n de las Rutas de PrevenciÃ³n Urgente y PrevenciÃ³n en ProtecciÃ³n.</t>
  </si>
  <si>
    <t>1000G672</t>
  </si>
  <si>
    <t>Programas de gobierno incluidos en la Agenda de Evaluaciones</t>
  </si>
  <si>
    <t>Sumatoria de Programas de Gobierno Incluidos en la Agenda de Evaluaciones</t>
  </si>
  <si>
    <t>NÃºmero de programas incliudos para ser evaluados a travÃ©s de las evaluaciones realizadas.</t>
  </si>
  <si>
    <t>DIANA EVELYN GAITAN ORJUELA</t>
  </si>
  <si>
    <t>1000G673</t>
  </si>
  <si>
    <t>Tomas de la Encuesta de PercepciÃ³n realizadas</t>
  </si>
  <si>
    <t>Sumatoria de tomas de la encuesta realizadas</t>
  </si>
  <si>
    <t>NÃºmero de tomas de la encuesta de percepciÃ³n realizadas</t>
  </si>
  <si>
    <t>1000G674</t>
  </si>
  <si>
    <t>Tableros de Control de Planes de Desarrollo Territoriales DiseÃ±ados</t>
  </si>
  <si>
    <t>Sumatoria de tableros de control de planes de desarrollo territoriales diseÃ±ados</t>
  </si>
  <si>
    <t>NÃºmero de Tableros de control de planes de desarrollo territoriales diseÃ±ados</t>
  </si>
  <si>
    <t>1100G006</t>
  </si>
  <si>
    <t>Funcionarios Capacitados A Nivel De Posgrado</t>
  </si>
  <si>
    <t>Cf = Cf1 - Cfo</t>
  </si>
  <si>
    <t>Nro Funcionarios A Los Que Se Ha Brindado Capacitacion A Nivel Postgrado ( Phd, Ms, Especializacion) Para Fortalecer La Capacidad Institucional En Un Per T1 - To. Donde, Cf, Vari En El Nro Funcionarios A Los Que Se Ha Brindado Capacitacion A Ni</t>
  </si>
  <si>
    <t>1100G007</t>
  </si>
  <si>
    <t>Capacitacion No Formal A Funcionarios</t>
  </si>
  <si>
    <t>Cnf = Cnf1 - Cnfo</t>
  </si>
  <si>
    <t>Nro Funcionarios A Los Que Se Ha Brindado Capacitacion No Formal Para Fortalecer La Capacidad Institucional En Un Per T1 - To. Donde, Cnf, Vari En El Nro Funcionarios A Los Que Se Ha Brindado Capacitacion No Formal; Cnf1, Nro Funcionarios Capac</t>
  </si>
  <si>
    <t>1100G010</t>
  </si>
  <si>
    <t>Cofinanciaciones Obtenidas</t>
  </si>
  <si>
    <t>Nc = Nc1 - Nc0</t>
  </si>
  <si>
    <t>Nro Cofinanciaciones Obtenidas Para El Desarrollo Actividad Adecuacion Tierras En Un Per T1 - To. Donde, Nc, Vari En El Nro Cofinanciaciones Obtenidas; Nc1, Nro Cofinanciaciones Obtenidas Final; Nco, Nro Cofinanciaciones Obtenidas I</t>
  </si>
  <si>
    <t>1100G013</t>
  </si>
  <si>
    <t>Convenios Firmados Con Entes Territoriales</t>
  </si>
  <si>
    <t>Cet = Cet1 - Ceto</t>
  </si>
  <si>
    <t>Nro Convenios Firmados Con Entes Territoriales (capacidad Concertacion Para La Consecucion Recursos En Beneficio Las Familias Beneficiarias Reforma Agraria) En Un Per T1 - To. Donde, Cet, Vari En El Nro Convenios Firmados Con Entes Ter</t>
  </si>
  <si>
    <t>1100G014</t>
  </si>
  <si>
    <t>Convenios Firmados Con Entes Publicos Nacionales Y Privados</t>
  </si>
  <si>
    <t>Cep = Cep1 - Cepo</t>
  </si>
  <si>
    <t>Nro Convenios Firmados Con Entes Publicos, Nacionales Y Privados (capacidad Concertacion Para La Consecucion Recursos En Beneficio Las Familias Beneficiarias Reforma Agraria) En Un Per T1 - To. Donde, Cep, Vari En El Nro Convenios Firm</t>
  </si>
  <si>
    <t>1100G015</t>
  </si>
  <si>
    <t>Convenios Firmados O Fortalecidos</t>
  </si>
  <si>
    <t>Nc = Nc1 - Nco</t>
  </si>
  <si>
    <t>Nro Convenios Firmados (capacidad Concertacion Para La Consecucion Recursos En Beneficio Las Familias Beneficiarias Reforma Agraria) En Un Per T1 - To. Donde, Nc, Vari En El Nro Convenios Firmados; Nc1, Nro Convenios Firmados Final;</t>
  </si>
  <si>
    <t>1000G744</t>
  </si>
  <si>
    <t>Contratos con operadores liquidados</t>
  </si>
  <si>
    <t>Suma de contratos con operadores liquidados de acuerdo con los productos entregados en las zonas intervenidas con las estrategias</t>
  </si>
  <si>
    <t>La ARN debe gestionar el cierre y liquidaciÃ³n de los contratos con los operadores, de acuerdo con los productos entregados en las zonas intervenidas con las estrategias.</t>
  </si>
  <si>
    <t>1000G999</t>
  </si>
  <si>
    <t>Procesos de adquisiciÃ³n de equipos de hardware y/o herramientas de software</t>
  </si>
  <si>
    <t>NÃºmero de procesos de adquisiciÃ³n de equipos de hardware y/o herramientas de software adjudicados durante el periodo n</t>
  </si>
  <si>
    <t>El indicador mide el nÃºmero de procesos de adquisiciÃ³n de equipos de hardware y/o herramientas de software adjudicados anualmente que permiten el cumplimiento de los resultados esperados para el proyecto.</t>
  </si>
  <si>
    <t>ANDREA CAROLINA DIAZGRANADOS JIMENEZ</t>
  </si>
  <si>
    <t>1100G003</t>
  </si>
  <si>
    <t>Alianzas Estrategicas Firmadas Para Adecuacion De Tierras</t>
  </si>
  <si>
    <t>Nae = Nae1 - Nae0</t>
  </si>
  <si>
    <t>Nro Alianzas Estrategicas Firmadas Para Adecuacion Tierras (estudios, Construccion, Rehabilitacion Y/o Complementacion, Produccion, Operacion Y Conservacion, Etc) En Un Per T1 - To. Donde, Nae, Vari En El Nro Alianzas Estrategicas Firmadas Para</t>
  </si>
  <si>
    <t>1100G004</t>
  </si>
  <si>
    <t>Laboratorios Y Centros De Diagnostico Para La Prevencion Y Control De La Sanidad Agropecuaria En Operacion</t>
  </si>
  <si>
    <t>Ldco = Ldc1 - Ldco</t>
  </si>
  <si>
    <t>Nro Laboratorios Y Centros Diagnostico (desagregar Por: Animal, Vegetal, Puesto Control, Movilizacion, Oficinas, Etc) Para La Prevencion Y Control La Sanidad Agropecuaria (desagregar Por: Laboratorios Adecuados, Funcionando, Etc) En Operaci</t>
  </si>
  <si>
    <t>1000G723</t>
  </si>
  <si>
    <t>Actividades de sensibilizaciÃ³n en el tema de cultura de derechos humanos realizadas</t>
  </si>
  <si>
    <t>Actividades de sensibilizaciÃ³n realizadas/actividades de sensibilizaciÃ³n programadas</t>
  </si>
  <si>
    <t>El indicador hace referencia a actividades o talleres de capacitaciÃ³n realizadas en el marco de la estrategia de cultura y las cuales son cofinanciadas con los recursos de inversiÃ³n</t>
  </si>
  <si>
    <t>ALMA BIBIANA PEREZ GOMEZ</t>
  </si>
  <si>
    <t>1000G729</t>
  </si>
  <si>
    <t>NÃºmero de Organizaciones IndÃ­genas asistidas</t>
  </si>
  <si>
    <t>Sumatoria de Organizaciones IndÃ­genas asistidas</t>
  </si>
  <si>
    <t>Este indicador refleja el nÃºmero de Organizaciones IndÃ­genas asistidas en relaciÃ³n a experiencias piloto de planes integrales de vida y rutas de implementaciÃ³n</t>
  </si>
  <si>
    <t>GABRIEL MUYUY JACANAMEJOY</t>
  </si>
  <si>
    <t>1000G730</t>
  </si>
  <si>
    <t>NÃºmero de sectores de gobierno asesorados</t>
  </si>
  <si>
    <t>Sumatoria de sectores de gobierno asesorados</t>
  </si>
  <si>
    <t>Este indicador refleja la sumatoria de los sectores de gobierno asesorados a efectos de la adecuaciÃ³n institucional del Estado para la garantÃ­a efectiva de derechos a las comunidades de los pueblos indÃ­genas del paÃ­s</t>
  </si>
  <si>
    <t>1000G731</t>
  </si>
  <si>
    <t>NÃºmero de entidades territoriales asesoradas</t>
  </si>
  <si>
    <t>Sumatoria de entidades territoriales asesoradas</t>
  </si>
  <si>
    <t>Este indicador refleja la sumatoria de entidades territoriales asesoradas</t>
  </si>
  <si>
    <t>1000G732</t>
  </si>
  <si>
    <t>NÃºmero de personas capacitadas</t>
  </si>
  <si>
    <t>Sumatoria de personas capacitadas</t>
  </si>
  <si>
    <t>Este indicador refleja la sumatoria de personas capacitadas para la garantÃ­a efectiva de los derechos fundamentales, colectivos e integrales de los pueblos indÃ­genas segÃºn la meta establecida</t>
  </si>
  <si>
    <t>1000G720</t>
  </si>
  <si>
    <t>Personas que asisten talleres y capacitaciones sobre oferta institucional.</t>
  </si>
  <si>
    <t>Personas que asisten talleres y capacitaciones sobre oferta institucional</t>
  </si>
  <si>
    <t>Es la sumatoria del nÃºmero total de personas que asisten o participan en los talleres de oferta institucional o talleres sobre polÃ­ticas pÃºblicas.</t>
  </si>
  <si>
    <t>1000G721</t>
  </si>
  <si>
    <t>Entidades territoriales que asisten a diÃ¡logos sociales con la poblaciÃ³n ANPR efectuados</t>
  </si>
  <si>
    <t>Es la sumatoria del nÃºmero de entes territoriales que asisten o participan en los talleres de oferta institucional o talleres sobre polÃ­ticas pÃºblicas.</t>
  </si>
  <si>
    <t>1000G736</t>
  </si>
  <si>
    <t>Representantes de los entes camerales que asisten a talleres o capacitaciones que adelanta la Entidad</t>
  </si>
  <si>
    <t>NÂ° de Entidades Invitadas Convidadas / NÂ° de Entidades que Asistieron a la capacitaciÃ³n o taller</t>
  </si>
  <si>
    <t>1000G738</t>
  </si>
  <si>
    <t>Entidades de la rama ejecutiva del orden nacional que reportan completo su Plan AnticorrupciÃ³n</t>
  </si>
  <si>
    <t>Sumatoria de Entidades Nacionales que reportan completo su Plan AnticorrupciÃ³n</t>
  </si>
  <si>
    <t>Es un indicador que va midiendo aÃ±o aÃ±o el numero de entidades de la rama ejecutiva del orden nacional que reportan completo el plan anticorrupciÃ³n</t>
  </si>
  <si>
    <t>1000G739</t>
  </si>
  <si>
    <t>Planes de AcciÃ³n de las CRM implementados</t>
  </si>
  <si>
    <t>PaI=Numero de Planes de accion diseÃ±ados - numero de planes de accion no implementados</t>
  </si>
  <si>
    <t>Busca medir el numero de planes de accion de las Comisiones Regionales de moralizacion que se implementan</t>
  </si>
  <si>
    <t>1000G741</t>
  </si>
  <si>
    <t>Municipios con capacidad comunitaria para el desarrollo de procesos preventivos</t>
  </si>
  <si>
    <t>Sumatoria de Municipios con capacidad comunitaria para el desarrollo de procesos preventivos</t>
  </si>
  <si>
    <t>Establece los municipios que cuentan con capacidad comunitaria a travÃ©s de intervenciones de 1. difusiÃ³n de informaciÃ³n pÃºblica de ERM, 2. personas sensibilizadas y/o capacitadas en comportamientos seguros y/o 3. Acciones en gestiÃ³n del riesgo.</t>
  </si>
  <si>
    <t>RAFAEL ALFREDO COLON TORRES</t>
  </si>
  <si>
    <t>1000G742</t>
  </si>
  <si>
    <t>Entidades de la Rama Ejecutiva del orden nacional acompaÃ±adas en la ImplementaciÃ³n de la Ley 1712 de 2014</t>
  </si>
  <si>
    <t>Sumatoria de las Entidades del orden nacional acompaÃ±adas en la implementaciÃ³n de la Ley 1712 de 2014 durante la vigencia</t>
  </si>
  <si>
    <t>Hace referencia al nÃºmero de Entidades de la Rama Ejecutiva del orden nacional acompaÃ±adas en la ImplementaciÃ³n de la Ley 1712 de 2014</t>
  </si>
  <si>
    <t>1100G018</t>
  </si>
  <si>
    <t>Especies Vegetales Con Tecnologia Identificada Para Evaluacion De Riesgos Derivados Del Uso De Organismos Modificados Geneticamente</t>
  </si>
  <si>
    <t>Eomg = Eomg1 - Eomgo</t>
  </si>
  <si>
    <t>Nro Especies Vegetales Con Tecnologia Identificada Para Evaluacion Riesgos Derivados Del Uso Organismos Modificados Geneticamente (para Proteger La Biodiversidad Del Pais Y La Estabilidad Del Medio Ambiente Se Evaluan Materiales Transgenicos En</t>
  </si>
  <si>
    <t>1100G061</t>
  </si>
  <si>
    <t>Protocolos De ExportaciÃ³n Firmados</t>
  </si>
  <si>
    <t>Pef</t>
  </si>
  <si>
    <t>Pef = NÃºmero De Protocolos De ExportaciÃ³n Firmados. Es Un Indicador Sigob.</t>
  </si>
  <si>
    <t>1100G062</t>
  </si>
  <si>
    <t>Funcionarios Formados De Postgrado, MaestrÃ­as Y Doctorado</t>
  </si>
  <si>
    <t>Ffp</t>
  </si>
  <si>
    <t>Ffp = NÃºmero De Funcionarios Formados Con Recursos Del Ica En Estudios De Posgrado.</t>
  </si>
  <si>
    <t>1100G063</t>
  </si>
  <si>
    <t>Planes De Ordenamiento Y Manejo De Recursos Pesqueros Ejecutados</t>
  </si>
  <si>
    <t>Pomp</t>
  </si>
  <si>
    <t>Pomp = NÃºmero De Planes De Ordenamiento Y Manejo De Recursos Pesqueros Ejecutados.</t>
  </si>
  <si>
    <t>1100G064</t>
  </si>
  <si>
    <t>Bancos De Germoplasma Intervenidos Con Obras De Mantenimiento</t>
  </si>
  <si>
    <t>Bgo</t>
  </si>
  <si>
    <t>Bgo = NÃºmero De Bancos De Germoplasma Intervenidos Con Obras De Mantenimiento.</t>
  </si>
  <si>
    <t>1100G065</t>
  </si>
  <si>
    <t>Distritos Transferidos A Usuarios</t>
  </si>
  <si>
    <t>1100G072</t>
  </si>
  <si>
    <t>Productores Beneficiados Con Recursos Del Proyecto</t>
  </si>
  <si>
    <t>1100G073</t>
  </si>
  <si>
    <t>Informes De Seguimiento De Las Interventorias Realizados</t>
  </si>
  <si>
    <t>1100G074</t>
  </si>
  <si>
    <t>ResoluciÃ³nes De AdjudicaciÃ³n Notificadas</t>
  </si>
  <si>
    <t>1100G075</t>
  </si>
  <si>
    <t>Proyectos elegibles en la convocatoria de ciencia y tecnologia</t>
  </si>
  <si>
    <t>1100G076</t>
  </si>
  <si>
    <t>Planes de establecimiento y manejo forestal aprobados</t>
  </si>
  <si>
    <t>1100G077</t>
  </si>
  <si>
    <t>Bancos de germoplasma supervisados</t>
  </si>
  <si>
    <t>1100G078</t>
  </si>
  <si>
    <t>Visitas realizadas a predios</t>
  </si>
  <si>
    <t>1100G079</t>
  </si>
  <si>
    <t>Levantamiento topogrÃ¡fico o mediciÃ³n del Ã¡rea de los predios y/o mejoras, identificaciÃ³n de linderos y coordenadas</t>
  </si>
  <si>
    <t>1100G080</t>
  </si>
  <si>
    <t>AvalÃºos practicados</t>
  </si>
  <si>
    <t>1100G081</t>
  </si>
  <si>
    <t>Predios adquiridos para la ampliaciÃ³n de resguardos indÃ­genas</t>
  </si>
  <si>
    <t>1100G082</t>
  </si>
  <si>
    <t>Mejoras adquirdas para el saneamiento de resguardos indÃ­genas</t>
  </si>
  <si>
    <t>Las mejoras son obras como corrales, casas, estanques, o cualquier obras hechas por intrusos dentro del reguardo, que hay que reconocerle al invasor para poderlo sacar del resguardo.</t>
  </si>
  <si>
    <t>1100G024</t>
  </si>
  <si>
    <t>Paquetes Tecnologicos De Especies Promisorias Recomendados Para Transferencia A Productores</t>
  </si>
  <si>
    <t>Ptt = Ptt1 - Ptto</t>
  </si>
  <si>
    <t>Nro Paquetes Tecnologicos Especies Promisorias Recomendados Transferencia A Productores Generados (a Traves Los Cuales Se Alcanzaran Mejoras En Tecnicas Produccion) En Un Per T1 - To. Donde, Ptt, Vari En El Nro Paquetes Tecnologicos E</t>
  </si>
  <si>
    <t>1100G025</t>
  </si>
  <si>
    <t>Planes De Ordenamiento Y Manejo De Recursos Pesqueros</t>
  </si>
  <si>
    <t>Np = Pdo1- Pdo0</t>
  </si>
  <si>
    <t>Nro Planes Ordenamiento Y Manejo Recursos Pesqueros Generados En Un Per T1 - To. Donde, Np, Vari En El Nro Planes Ordenamiento Y Manejo Recursos Pesqueros Generados; Pdo1, Nro Planes Ordenamiento Y Manejo Recursos Pesqueros Ge</t>
  </si>
  <si>
    <t>0900G193</t>
  </si>
  <si>
    <t>Puntos muestreados</t>
  </si>
  <si>
    <t>Sumatoria de los puntos del caÃ±o o rio al cual se le van a realizar las caracterizaciones, fisicoquÃ­micas, sedimentolÃ³gicas, de caudales.</t>
  </si>
  <si>
    <t>Este indicador cuantifica la sumatoria de los puntos del rio o caÃ±o al cual se le realizaron las caracterizaciones, fisicoquÃ­micas, sedimentolÃ³gicas, de caudales.</t>
  </si>
  <si>
    <t>0900G200</t>
  </si>
  <si>
    <t>es el nÃºmero de personas que se capacitan</t>
  </si>
  <si>
    <t>0900G500</t>
  </si>
  <si>
    <t>personas capacitadas en riesgos y amenazas</t>
  </si>
  <si>
    <t>es el numero de personas que se capacitan en riesgos y amenazas naturales</t>
  </si>
  <si>
    <t>1000G0000</t>
  </si>
  <si>
    <t>NUMERO DE SEDES PRESTANDO UN BUEN SERVICIO AL CIUDADANO</t>
  </si>
  <si>
    <t>NOS PERMITE PRECISAR SI LAS SEDES INTERVENIDAS ESTAN PRESTANDO UN BUEN SERVICIO EN MATERIA DE INFRAESTRUCTURA</t>
  </si>
  <si>
    <t>1000G004</t>
  </si>
  <si>
    <t>Entidades De Los 19 Sectores De Rama Ejecutiva RediseÂ¥adas.</t>
  </si>
  <si>
    <t>Er = Hcx1t+ Hcx2t +?+ Hcxnt</t>
  </si>
  <si>
    <t>Er = # Entidades Renovadas Al AÂ¥o; Hcx1 = Hechos Cumplidos En La Entidad X En El AÂ¥o (t). Hc: Decretos Y/o Acuerdos De Junta Directiva.</t>
  </si>
  <si>
    <t>0900G133</t>
  </si>
  <si>
    <t>Expedientes municipales conformados</t>
  </si>
  <si>
    <t>0900G134</t>
  </si>
  <si>
    <t>PolÃ­ticas sectoriales evaluadas</t>
  </si>
  <si>
    <t>0900G135</t>
  </si>
  <si>
    <t>Contratos no asociativos suscritos</t>
  </si>
  <si>
    <t>Se trata de contratos suscritos con entidades privadas sin Ã¡nimo de lucro</t>
  </si>
  <si>
    <t>0900G182</t>
  </si>
  <si>
    <t>sistema de monitoreo operando</t>
  </si>
  <si>
    <t>numero de sistemas de monitoreo programados/ numero de sismetas de monitoreos operando</t>
  </si>
  <si>
    <t>En principo creemos que se trata de un indicador de producto: Para la formulaciÃ³n de los indicadores se recomienda consultar la "Guia metodolÃ³gica para la formulacion de indicadores".</t>
  </si>
  <si>
    <t>Celia Isabel Velasquez Feria</t>
  </si>
  <si>
    <t>0900G183</t>
  </si>
  <si>
    <t>Kits pedagogicos entregados</t>
  </si>
  <si>
    <t>Sumatoria de los kits pedagogicos entregados durante la vigencia</t>
  </si>
  <si>
    <t>Mide el nÃºmero de kits entregados a la comunidad</t>
  </si>
  <si>
    <t>WILLIAM ANTONIO MARIÃ‘O CARDENAS</t>
  </si>
  <si>
    <t>0900G184</t>
  </si>
  <si>
    <t>Estufas ecoeficientes entregadas</t>
  </si>
  <si>
    <t>Sumatoria de las estufas ecoefientes entregadas durante la vigencia</t>
  </si>
  <si>
    <t>Las estufas ecoefientes es una estrategia para la conservaciÃ³n de los bosques y la reducciÃ³n de emisiones de gases de efecto invernadero (GEI), ya que por sus caracterÃ­sticas de diseÃ±o y materiales de construcciÃ³n, consumen menor cantidad de leÃ±a</t>
  </si>
  <si>
    <t>0900G172</t>
  </si>
  <si>
    <t>Programas de manejo ambiental formulados</t>
  </si>
  <si>
    <t>Sumatoria de programas formulados</t>
  </si>
  <si>
    <t>Se formulan programas de manejo ambiental participativos</t>
  </si>
  <si>
    <t>0900G173</t>
  </si>
  <si>
    <t>Registros incorporados en procesos productivos</t>
  </si>
  <si>
    <t>sumatoria de registros incorporados en procesos productivos de mercados verdes</t>
  </si>
  <si>
    <t>mide el nÃºmero de registros que son incorporados a los beneficiarios de mercados verdes tales como certificaciones ecolÃ³gicas, registros invima, sanitarios entre otros.</t>
  </si>
  <si>
    <t>0900G174</t>
  </si>
  <si>
    <t>Elementos publicitarios entregados a proyectos productivos</t>
  </si>
  <si>
    <t>sumatoria de los elementos que son entregados a proyectos productivos para fortalecimiento</t>
  </si>
  <si>
    <t>Mide el nÃºmero de elementos o bienes que se entregan a los proyectos productivos para su fortalecimiento. Se trata de elementos publicitarios; para transformaciÃ³n de productos; y para comercializaciÃ³n de productos.</t>
  </si>
  <si>
    <t>0900G175</t>
  </si>
  <si>
    <t>Analsiis de muestras de agua realizadas</t>
  </si>
  <si>
    <t>NÃºmero de anÃ¡lisis de agua realizados en un perÃ­odo de timepo t1-to = Numero de anÃ¡lisis de agua realizados en t1- NÃºmero de anÃ¡lisis de aguas realizadas en to</t>
  </si>
  <si>
    <t>Este indicador mide el nÃºmero de anÃ¡lisis de muestras de agua realizados en un periodo de tiempo</t>
  </si>
  <si>
    <t>HECTOR HERRERA PARRA</t>
  </si>
  <si>
    <t>0900G176</t>
  </si>
  <si>
    <t>POZOS DE AGUAS SUBTERRANEAS MONITOEREADOS</t>
  </si>
  <si>
    <t>Numero de pozos de aguas subterrÃ¡neas monitoreados = Numero de pozos de aguas subterrÃ¡neas monitoreados en un tiempo t1 - Numero de pozos de aguas subterrÃ¡neas monitoreados en un tiempo to</t>
  </si>
  <si>
    <t>Este indicador mide el nÃºmeros de pozos de agua ssubterrÃ¡neas monitoreados en un periodo de tiempo</t>
  </si>
  <si>
    <t>0900G177</t>
  </si>
  <si>
    <t>Evaluaciones y modificaciones realizadas a licencias ambientales</t>
  </si>
  <si>
    <t>NÃºmero de licencias ambientales + modificaciones a licencias ambientales evaluadas y con resoluciÃ³n</t>
  </si>
  <si>
    <t>Este indicador mide el nÃºmero de licencias ambientales y modificaciones a licencias ambientales evaluadas.</t>
  </si>
  <si>
    <t>0900G178</t>
  </si>
  <si>
    <t>Actos administrativos expedidos para dar respuesta solicitudes de evaluaciones nuevas y modificaciones realizadas a otros instrumentos ambientales</t>
  </si>
  <si>
    <t>NÃºmero de actos administrativos emitidos a planes de manejo, DTA, etc + actos administrativos emitidos dando respuesta a modificaciones de estos instrumentos</t>
  </si>
  <si>
    <t>ESte indicador permite medir los actos administrativos expedidos dando respuesta a solicitudes como Planes de Manejo Ambiental, Dictamen TÃ©cnico Ambiental, DiagnÃ³stico Ambiental de Alternativas, etc.</t>
  </si>
  <si>
    <t>0900G179</t>
  </si>
  <si>
    <t>Actos administrativos de seguimiento ambiental emitidos</t>
  </si>
  <si>
    <t>Autos + resoluciones emitidos de seguimiento ambiental a proyectos licenciados</t>
  </si>
  <si>
    <t>Este indicador nos permite medir el nÃºmero de actos administrativos emitidos para cumplir con la meta propuesta de seguimientos a realizar en la vigencia.</t>
  </si>
  <si>
    <t>0900G166</t>
  </si>
  <si>
    <t>Municipios con zonificaciÃ³n de vulnerabilidad realizada</t>
  </si>
  <si>
    <t>Sumatoria de municipios con zonificaciÃ³n de vulnerabilidad</t>
  </si>
  <si>
    <t>0900G167</t>
  </si>
  <si>
    <t>Inventarios de viviendas realizados en sectores de riesgo no mitigable</t>
  </si>
  <si>
    <t>Sumatoria de inventarios realizados</t>
  </si>
  <si>
    <t>Una vez identificadas las Ã¡reas con riesgo no mitigable, se realiza un inventario para conocer la cantidad de viviendas e infraectura que se recomienda reubicar</t>
  </si>
  <si>
    <t>0900G168</t>
  </si>
  <si>
    <t>Centros poblados con planes de mitigaciÃ³n de riesgo</t>
  </si>
  <si>
    <t>Sumatoria de centros poblados con planes de mitigaciÃ³n de riesgo</t>
  </si>
  <si>
    <t>0900G169</t>
  </si>
  <si>
    <t>Historias Laborales Clasificadas</t>
  </si>
  <si>
    <t>Historias Laborales clasificas, revisadas y organizadas</t>
  </si>
  <si>
    <t>Se solicita indicador con el fin de medir la gestiÃ³n realizada por talento humano en la clasificaciÃ³n de todas las hisotira laborales del Inderena que deben ser entregadas a la UPG</t>
  </si>
  <si>
    <t>DORA CRISTINA SUAREZ MACIAS</t>
  </si>
  <si>
    <t>0900G170</t>
  </si>
  <si>
    <t>Historias Laborales organizadas</t>
  </si>
  <si>
    <t>Historias Laborales organizadas conforme a los requerimientos de Ley.</t>
  </si>
  <si>
    <t>Determinar la cantidad de historias laborales que se encuentran organizadas de acuerdo a los definido por la UPG para la realizaciÃ³n de la entrega</t>
  </si>
  <si>
    <t>0900G138</t>
  </si>
  <si>
    <t>Personas capacitadas en recuperaciÃ³n y conservaciÃ³n del Manglar</t>
  </si>
  <si>
    <t>Noperscap=no.pers + no. pers capac</t>
  </si>
  <si>
    <t>Personas capacitadas en recuperacion y conservacion del Manglar</t>
  </si>
  <si>
    <t>0900G124</t>
  </si>
  <si>
    <t>Acciones De Fortalecimiento Y ConsolidaciÃ³n De Instrumentos Economicos Y Financieros Ejecutadas</t>
  </si>
  <si>
    <t>0900G125</t>
  </si>
  <si>
    <t>PolÃ­ticas Y Normas Ambientales Priorizadas AcompaÃ±adas</t>
  </si>
  <si>
    <t>0900G126</t>
  </si>
  <si>
    <t>Mesas De Trabajo Interinstitucionales Realizadas</t>
  </si>
  <si>
    <t>0900G128</t>
  </si>
  <si>
    <t>0900G129</t>
  </si>
  <si>
    <t>0900G130</t>
  </si>
  <si>
    <t>0900G131</t>
  </si>
  <si>
    <t>Participaciones de la entidad en negociaciones internacionales sobre cambio climÃ¡tico</t>
  </si>
  <si>
    <t>0900G140</t>
  </si>
  <si>
    <t>0900G141</t>
  </si>
  <si>
    <t>AnÃ¡lisis de riesgos realizados</t>
  </si>
  <si>
    <t>Sumatoria de anÃ¡lisis realizados</t>
  </si>
  <si>
    <t>0900G142</t>
  </si>
  <si>
    <t>Esquemas de Ordenamiento Territorial analizados respecto al riesgo</t>
  </si>
  <si>
    <t>Sumatorias de EOT analizados respecto al riesgo</t>
  </si>
  <si>
    <t>0900G143</t>
  </si>
  <si>
    <t>Municipios con inventario de recursos para afrontar una emergencia realizados</t>
  </si>
  <si>
    <t>Sumatoria de municipios con inventario para emergencias realizado</t>
  </si>
  <si>
    <t>0900G144</t>
  </si>
  <si>
    <t>Modelos hidrodinÃ¡micos realizados</t>
  </si>
  <si>
    <t>Sumatoria de modelos realizados</t>
  </si>
  <si>
    <t>Permite identificar los modelos hidrodinÃ¡micos llevados a cabo en la investigaciÃ³n de procesos erosivos</t>
  </si>
  <si>
    <t>0900G145</t>
  </si>
  <si>
    <t>Acuerdos municipales para la conservaciÃ³n del medio ambiente aprobados y otorgados</t>
  </si>
  <si>
    <t>oa=oa1-oa0</t>
  </si>
  <si>
    <t>Nro Acuerdos A La Conservacion Del Medio Ambiente Municipales Aprobados Y Otorgados En Un Per T1-to. Donde, Oa, Vari En El Nro Acuerdos A La Conservacion Del Medio Ambiente Municipales Aprobados Y Otorgados; Oa1, Nro Acuerdos A La Conservacion</t>
  </si>
  <si>
    <t>0900G146</t>
  </si>
  <si>
    <t>Planes de biodiversidad formulados</t>
  </si>
  <si>
    <t>Sumatoria de planes formulados y aprobados</t>
  </si>
  <si>
    <t>Mide el proceso de formulaciÃ³n, concertaciÃ³n, ajuste y aprobaciÃ³n final de los planes</t>
  </si>
  <si>
    <t>0900G147</t>
  </si>
  <si>
    <t>Talleres metodolÃ³gicos de conservaciÃ³n y manejo de socioecosistemas organizados</t>
  </si>
  <si>
    <t>Los talleres buscan la generaciÃ³n de capacidades y la identificaciÃ³n de escenarios de interÃ©s para el ejercicio investigativo.</t>
  </si>
  <si>
    <t>0900G148</t>
  </si>
  <si>
    <t>Nuevos socios documentando metadatos y aportando informaciÃ³n al Sistema</t>
  </si>
  <si>
    <t>NÃºmero de socios nuevos</t>
  </si>
  <si>
    <t>Mide el nÃºmero de socios nuevos que aportan informaciÃ³n al sistema</t>
  </si>
  <si>
    <t>0900G149</t>
  </si>
  <si>
    <t>Conceptos tÃ©cnicos emitidos frente a requerimientos de otras instituciones</t>
  </si>
  <si>
    <t>NÃºmero de conceptos emitidos</t>
  </si>
  <si>
    <t>Mide el apoyo en Asistencia tÃ©cnica a otras instituciones</t>
  </si>
  <si>
    <t>0900G150</t>
  </si>
  <si>
    <t>Cuotas de compromisos de Convenios Internacionales cumplidas</t>
  </si>
  <si>
    <t>Sumatoria de cuotas que fueron pagadas</t>
  </si>
  <si>
    <t>Para mantenerse como Parte de un Convenio Internacional el paÃ­s debe cumplir con el pago de unas cuotas anuales.</t>
  </si>
  <si>
    <t>0900G151</t>
  </si>
  <si>
    <t>Informes elaborados para acompaÃ±ar la toma de decisiones de autoridades ambientales</t>
  </si>
  <si>
    <t>0900G152</t>
  </si>
  <si>
    <t>Eventos realizados en el marco del aÃ±o internacional de la biodiversidad</t>
  </si>
  <si>
    <t>Sumatoria de eventos realizados</t>
  </si>
  <si>
    <t>0900G153</t>
  </si>
  <si>
    <t>Protocolos desarrollados para la generaciÃ³n de escenarios de cambio climÃ¡tico</t>
  </si>
  <si>
    <t>0900G154</t>
  </si>
  <si>
    <t>AnÃ¡lisis geomorfolÃ³gicos realizados</t>
  </si>
  <si>
    <t>Sumatoria de anÃ¡lisis geomorfolÃ³gicos realuizados</t>
  </si>
  <si>
    <t>Es necesario para definir las diferentes unidades geomorfolÃ³gicas que se pueden diferenciar para cada centro poblado, como variable en la identificaciÃ³n de amenazas naturales</t>
  </si>
  <si>
    <t>0900G155</t>
  </si>
  <si>
    <t>AnÃ¡lisis geolÃ³gico-geotÃ©cnico realizados</t>
  </si>
  <si>
    <t>Sumatoria de anÃ¡lisis geÃ³logico-geotÃ©cnicos</t>
  </si>
  <si>
    <t>El AnÃ¡lisis geolÃ³gico-geotÃ©cnico es necesario para definir el comportamiento de los suelos frente a los eventos que generan amenazas naturales</t>
  </si>
  <si>
    <t>0900G156</t>
  </si>
  <si>
    <t>Grupos asociativos mineros asesorados</t>
  </si>
  <si>
    <t>Ngaf/Ngae</t>
  </si>
  <si>
    <t>Brindar asesorÃ­a y asistencia tÃ©cnica a grupos asociativos mineros, con el fin de fortalecerlos en su organizaciÃ³n.</t>
  </si>
  <si>
    <t>0900G157</t>
  </si>
  <si>
    <t>Subsistemas temÃ¡ticos conformados</t>
  </si>
  <si>
    <t>Sumatoria de subsistemas conformados</t>
  </si>
  <si>
    <t>Subsistema temÃ¡ticos que dan cumplimiento al Conpes 3680.</t>
  </si>
  <si>
    <t>0900G158</t>
  </si>
  <si>
    <t>Sumatoria de levantamientos topograficos</t>
  </si>
  <si>
    <t>0900G159</t>
  </si>
  <si>
    <t>AnÃ¡lisis de amenazas realizados</t>
  </si>
  <si>
    <t>sumatoria de anÃ¡lisis de amenazas realizados</t>
  </si>
  <si>
    <t>Se realizan zonificaciÃ³n de amanazas por municipio, donde se busca actualizar las Ã¡reas urbanas priorizadas por la CAR con amenazas de origen hidrolÃ³gico y geomorfolÃ³gico</t>
  </si>
  <si>
    <t>0900G160</t>
  </si>
  <si>
    <t>Proyectos ambientales escolares (PRAE) y del servicio social estudiantil (SSE) fortalecidos</t>
  </si>
  <si>
    <t>Sumatoria de los Praes y SSE Fortalecidos con el proyecto</t>
  </si>
  <si>
    <t>El fortalecimiento es econÃ³mico y de asistencia tÃ©cnica para garantizar el cumplimiento de las actividades que establecen los colegios a nivel ambiental</t>
  </si>
  <si>
    <t>0900G161</t>
  </si>
  <si>
    <t>Grupos ciudadanos fortalecidos</t>
  </si>
  <si>
    <t>Sumatoria de grupos ciudadanos fortalecidos por el proyecto en la jurisdicciÃ³n</t>
  </si>
  <si>
    <t>mide el nÃºmero de grupos ciudadanos que son fortalecidos econÃ³micamente y con asistencia tÃ©cnica a travÃ©s de los proyectos ciudadanos ambientales - PROCEDA y PromotorÃ­a Ambiental Comunitaria - PAC</t>
  </si>
  <si>
    <t>0900G162</t>
  </si>
  <si>
    <t>Elementos de difusiÃ³n generados para educaciÃ³n ambiental</t>
  </si>
  <si>
    <t>sumatoria de los elementos de difusiÃ³n utilizados por la entidad para difundir educaciÃ³n ambiental</t>
  </si>
  <si>
    <t>corresponde a: programas radiales; pÃ¡gina Web; material publicitario (afiches, pendones, cartillas); magazÃ­n institucional; cine al barrio</t>
  </si>
  <si>
    <t>0900G163</t>
  </si>
  <si>
    <t>PolÃ­ticas regionales de educaciÃ³n ambiental consolidadas</t>
  </si>
  <si>
    <t>sumatoria de las polÃ­ticas regionales de educaciÃ³n ambiental consolidadas con el desarrollo del proyecto en los departamentos de la jurisdicciÃ³n</t>
  </si>
  <si>
    <t>El ComitÃ© CIDEA a travÃ©s del proyecto generarÃ¡ y consolidarÃ¡ el documento que enmarca la polÃ­tica de educaciÃ³n ambiental en la regiÃ³n</t>
  </si>
  <si>
    <t>0900G164</t>
  </si>
  <si>
    <t>Encuentros ambientales jurisdiccionales realizados</t>
  </si>
  <si>
    <t>Sumatoria de encuentros ambientales jurisdiccionales realizados</t>
  </si>
  <si>
    <t>mide el nÃºmero de encuentros que son realizados jurisdiccionalmente por la CorporaciÃ³n a nivel ambiental.</t>
  </si>
  <si>
    <t>0900G014</t>
  </si>
  <si>
    <t>Incentivos Otorgados</t>
  </si>
  <si>
    <t>Io = I1 - Io</t>
  </si>
  <si>
    <t>Nro Incentivos Otorgados (creacion Incentivos A La Conservacion Del Medio Ambiente Y Otorgamiento Acuerdos Municipales) En Un Per T1-to. Donde, Io, Vari En El Nro Incentivos Otorgados (creacion Incentivos A La Conservacion Del Medio Ambi</t>
  </si>
  <si>
    <t>0900G015</t>
  </si>
  <si>
    <t>Municipios Con Programa De Educacion Ambiental En El Manejo Integral De Residuos Solidos.</t>
  </si>
  <si>
    <t>Mp = M1 - Mo</t>
  </si>
  <si>
    <t>Nro Municipios Que Han Implementado El Programa Educacion Ambiental En El Manejo Integral Residuos Solidos En Un Per T1 - To. Donde, Mp, Vari En El Nro Municipios Que Han Implementado El Programa Educacion Ambiental En El Manejo Integral</t>
  </si>
  <si>
    <t>0900G016</t>
  </si>
  <si>
    <t>Asesorias O AcompaÂ¥amiento A Procesos Productivos Por Parte Del Minambiente</t>
  </si>
  <si>
    <t>App = Ap1 - Apo</t>
  </si>
  <si>
    <t>Nro AcompaÂ¥amientos A Los Procesos Productivos Para Fortalecer La Capacidad Gestion (cadenas Productivas) Los Grupos Asentados En La Region Desarrollados En Un Per T1-to. Donde, App; Vari En El Nro AcompaÂ¥amientos A Los Procesos Productivos</t>
  </si>
  <si>
    <t>0900G021</t>
  </si>
  <si>
    <t>Sistemas Regionales Y Locales De Areas Protegidas AcompaÂ¥ados Por El Sistema De Parques Nacionales, Spnn</t>
  </si>
  <si>
    <t>Sra = Sra1 - Srao</t>
  </si>
  <si>
    <t>Mide Los AcompaÂ¥amientos A Los Procesos Regionales Y Locales Areas Protegidas En Desarrollo AcompaÂ¥ados Por La Unidad Administrativa Especial Del Sistema Parques Nacionales, Uaespnn En Un Per T1-to. Donde, Sra, Vari En El Nro AcompaÂ¥amiento A Lo</t>
  </si>
  <si>
    <t>0900G022</t>
  </si>
  <si>
    <t>Incentivos A La Conservacion Del Medio Ambiente Otorgados</t>
  </si>
  <si>
    <t>Io = Io1 - Ioo</t>
  </si>
  <si>
    <t>Nro Incentivos A La Conservacion Del Medio Ambiente Otorgados En Un Per T1-to. Donde, Io, Vari En El Nro Incentivos A La Conservacion Del Medio Ambiente Otorgados; Io1, Nro Incentivos Otorgados Final; Ioo, Nro Incentivos Otorgados Inicial.</t>
  </si>
  <si>
    <t>0900G023</t>
  </si>
  <si>
    <t>Otorgamiento De Acuerdos A La Conservacion Del Medio Ambiente</t>
  </si>
  <si>
    <t>Oa = Oa1 - Oao</t>
  </si>
  <si>
    <t>0900G027</t>
  </si>
  <si>
    <t>Proyectos Piloto De Descontaminacion De Aguas</t>
  </si>
  <si>
    <t>Pda = Pp1 - Ppo</t>
  </si>
  <si>
    <t>Nro Proy.s Piloto Descontaminacion Aguas Residuales Para Sectores Productivos Y Municipales Propuestos En Un Per T1-to. Donde, Pda, Vari En El Nro Proy.s Piloto Descontaminacion Aguas Residuales Para Sectores Productivos Y Municipales</t>
  </si>
  <si>
    <t>0900G028</t>
  </si>
  <si>
    <t>Apoyo Interinstitucional</t>
  </si>
  <si>
    <t>Rhoe= Poet1-poet0</t>
  </si>
  <si>
    <t>Rhoe= IntegraciÃ n Interinstitucional Poe = Personas De Otras Entidades Que Trabajaron Y Trabajan Directamente Con El Proyecto T1 Periodo Final, T0 Periodo Inicial</t>
  </si>
  <si>
    <t>0900G029</t>
  </si>
  <si>
    <t>0900G063</t>
  </si>
  <si>
    <t>Procesos Para Prevenir La DegradaciÃ³n De Tierras Y Lucha Contra La DesertificaciÃ³n Adelantados</t>
  </si>
  <si>
    <t>0900G064</t>
  </si>
  <si>
    <t>Procesos Para SocializaciÃ³n E ImplementaciÃ³n Del Plan De AcciÃ³n Del Sinap</t>
  </si>
  <si>
    <t>0900G065</t>
  </si>
  <si>
    <t>Programas De PrevenciÃ³n De Riesgos Laborales Y Enfermedades Profesionales Realizados Dentro Del Ambiente De Trabajo</t>
  </si>
  <si>
    <t>0900G067</t>
  </si>
  <si>
    <t>Reuniones TÃ©cnico-cientÃ­ficas En NegociaciÃ³n Internacional En Materia De Bioseguridad Adelantadas</t>
  </si>
  <si>
    <t>0900G068</t>
  </si>
  <si>
    <t>Talleres De Medicina Laboral, Higiene, Seguridad Industrial Y Emergencia Realizados</t>
  </si>
  <si>
    <t>0900G069</t>
  </si>
  <si>
    <t>Proyectos De ReducciÃ³n O Captura De Gases De Efecto Invernadero (gei) AcompaÃ±ados En Los Sectores Colombianos</t>
  </si>
  <si>
    <t>0900G070</t>
  </si>
  <si>
    <t>Areas Del Sistema De Parques Nacionales Naturales Recaudando Recursos Provenientes De La Tasa Por UtilizaciÃ³n De Aguas, Para La ConservaciÃ³n De Las Cuencas Abastecedoras.</t>
  </si>
  <si>
    <t>0900G071</t>
  </si>
  <si>
    <t>Procedimientos En Piscicultura Para La RegiÃ³n Evaluados</t>
  </si>
  <si>
    <t>0900G072</t>
  </si>
  <si>
    <t>Protocolos De Propagacion Vegetativa De Especies DiseÃ±ado.</t>
  </si>
  <si>
    <t>0900G073</t>
  </si>
  <si>
    <t>Propuestas De Plan De Manejo Integral Y Sostenible Formuladas</t>
  </si>
  <si>
    <t>0900G074</t>
  </si>
  <si>
    <t>Protocolos Estandarizados DiseÃ±ados Para El Procesamiento Y TransformaciÃ³n De Productos Amazonicos Promisorios</t>
  </si>
  <si>
    <t>0900G075</t>
  </si>
  <si>
    <t>Parcelas De MonitorÃ©o Establecidas</t>
  </si>
  <si>
    <t>0900G076</t>
  </si>
  <si>
    <t>Registros Desarrollados Sobre La Diversidad Acuatica Microorganismos</t>
  </si>
  <si>
    <t>0900G077</t>
  </si>
  <si>
    <t>Procedimientos Y Protocolos Documentados Para AnÃ¡lisis De Aguas</t>
  </si>
  <si>
    <t>0900G078</t>
  </si>
  <si>
    <t>Procesos De EducaciÃ³n Ambiental Y ParticipaciÃ³n Social Fortalecidos</t>
  </si>
  <si>
    <t>0900G079</t>
  </si>
  <si>
    <t>Estudios Piloto Realizados Para Evaluar Los Efectos De La ContaminaciÃ³n AtmosfÃ©rica En La Salud</t>
  </si>
  <si>
    <t>0900G080</t>
  </si>
  <si>
    <t>Planes De InspecciÃ³n, Vigilancia Y Control DiseÃ±ados Para Las Corporaciones AutÃ³nomas Regionales</t>
  </si>
  <si>
    <t>0900G081</t>
  </si>
  <si>
    <t>0900G082</t>
  </si>
  <si>
    <t>DÃ­as Promedio De TrÂ Mite Para La EvaluaciÃ³n De Licencias, Permisos O Autorizaciones</t>
  </si>
  <si>
    <t>0900G083</t>
  </si>
  <si>
    <t>Reglamentos Sobre Manejos De Recursos Forestales Concertados</t>
  </si>
  <si>
    <t>0900G084</t>
  </si>
  <si>
    <t>Minas Encuestadas</t>
  </si>
  <si>
    <t>0900G108</t>
  </si>
  <si>
    <t>DiagnÃ³sticos Desarrollados</t>
  </si>
  <si>
    <t>0900G109</t>
  </si>
  <si>
    <t>Lotes En ColecciÃ³n</t>
  </si>
  <si>
    <t>0900G110</t>
  </si>
  <si>
    <t>Sistemas De InformaciÃ³n DiseÃ±ados, Actualizados O En Funcionamiento</t>
  </si>
  <si>
    <t>g</t>
  </si>
  <si>
    <t>0900G111</t>
  </si>
  <si>
    <t>Informes De Avance Del Cumplimiento De ClÃ¡usulas Contractuales Con La Banca Multilateral.</t>
  </si>
  <si>
    <t>0900G112</t>
  </si>
  <si>
    <t>Planes De AcciÃ³n O GestiÃ³n Formulados.</t>
  </si>
  <si>
    <t>0900G113</t>
  </si>
  <si>
    <t>Planes De AcciÃ³n O GestiÃ³n Con Seguimiento</t>
  </si>
  <si>
    <t>0900G114</t>
  </si>
  <si>
    <t>Reuniones De La Conaire Realizadas</t>
  </si>
  <si>
    <t>0900G115</t>
  </si>
  <si>
    <t>Autoridades Ambientales Fortalecidas</t>
  </si>
  <si>
    <t>0900G116</t>
  </si>
  <si>
    <t>Procesos De EducaciÃ³n Y ParticipaciÃ³n Social Fortalecidos</t>
  </si>
  <si>
    <t>0900G117</t>
  </si>
  <si>
    <t>CampaÃ±as DeprevenciÃ³n Y ReducciÃ³n Del Riesgo Elaboradas</t>
  </si>
  <si>
    <t>0900G118</t>
  </si>
  <si>
    <t>Asistencia TÃºcnica En PrevenciÃ³n Y ReducciÃ³n De Riesgos</t>
  </si>
  <si>
    <t>0900G119</t>
  </si>
  <si>
    <t>Lineamientos De PolÃ­tica Elaborados</t>
  </si>
  <si>
    <t>0900G120</t>
  </si>
  <si>
    <t>Instrumentos De GestiÃ³n Y Control Optimizados</t>
  </si>
  <si>
    <t>0900G121</t>
  </si>
  <si>
    <t>Talleres Interinstitucionales Realizados</t>
  </si>
  <si>
    <t>0900G122</t>
  </si>
  <si>
    <t>Plataformas De Trabajo Personal De Los Usuarios Actualizadas</t>
  </si>
  <si>
    <t>0900G087</t>
  </si>
  <si>
    <t>Actualizaciones Realizadas Al Sistema De InformaciÃ³n Municipal Y Regional Asociada A La Biodiversidad En Colombia</t>
  </si>
  <si>
    <t>0900G088</t>
  </si>
  <si>
    <t>Archivo De Hojas MetodolÃ³gicas Del Sistema De Indicadores Actualizado</t>
  </si>
  <si>
    <t>0900G089</t>
  </si>
  <si>
    <t>Ejemplares De La ColecciÃ³n Banco De Sonidos Animales Curados</t>
  </si>
  <si>
    <t>0900G090</t>
  </si>
  <si>
    <t>Mecanismos De InformaciÃ³n Y Divulgacion De Los Resultados Del Proyecto PÂ Ramo Andino, DiseÃ±ados Y En AplicaciÃ³n</t>
  </si>
  <si>
    <t>0900G091</t>
  </si>
  <si>
    <t>Nodo Del Obio En Regiones EstratÃ©gicas Para El Desarrollo Del Biocomercio Sostenible, Establecido.</t>
  </si>
  <si>
    <t>0900G092</t>
  </si>
  <si>
    <t>Nodo Regional De InformaciÃ³n Operando</t>
  </si>
  <si>
    <t>0900G093</t>
  </si>
  <si>
    <t>Nuevos Contactos Ingresados Al Directorio Del Centro De Intercambio De InformaciÃ³n En Bioseguridad Bch</t>
  </si>
  <si>
    <t>0900G094</t>
  </si>
  <si>
    <t>Planes EstratÃ©gicos Formulados</t>
  </si>
  <si>
    <t>0900G095</t>
  </si>
  <si>
    <t>Red Para El Intercambio De InformaciÃ³n Sobre Bioseguridad En Colombia Operando Y Suministrando InformaciÃ³n</t>
  </si>
  <si>
    <t>0900G096</t>
  </si>
  <si>
    <t>Redes Y Nodos Operando Bajo Esquema Del Sistema De InformaciÃ³n Sobre Biodiversidad</t>
  </si>
  <si>
    <t>0900G097</t>
  </si>
  <si>
    <t>Sistemas Productivos A Nivel Paisaje Evaluados</t>
  </si>
  <si>
    <t>0900G099</t>
  </si>
  <si>
    <t>Normas De Manejo Sostenible Proyectadas</t>
  </si>
  <si>
    <t>0900G100</t>
  </si>
  <si>
    <t>Eventos De Caracter CientÃ­ficos Sobre BioprospecciÃ³n Desarrollados</t>
  </si>
  <si>
    <t>0900G1000</t>
  </si>
  <si>
    <t>se trata de cuantificar las personas capacitadas en riesgos y amenazas naturales en un periodo de tiempo determinado</t>
  </si>
  <si>
    <t>0900G101</t>
  </si>
  <si>
    <t>Cursos De ActualizaciÃ³n En TÃºcnicas De Laboratorio Y Seguridad Desarrollados</t>
  </si>
  <si>
    <t>0900G102</t>
  </si>
  <si>
    <t>Estaciones De Manglar Muestreadas</t>
  </si>
  <si>
    <t>0900G103</t>
  </si>
  <si>
    <t>Estaciones De Agua Monitoreadas</t>
  </si>
  <si>
    <t>0900G104</t>
  </si>
  <si>
    <t>Municipios Caracterizados GeomorfolÃ³gicamente</t>
  </si>
  <si>
    <t>0900G105</t>
  </si>
  <si>
    <t>Proyectos De InvestigaciÃ³n Apoyados</t>
  </si>
  <si>
    <t>0900G106</t>
  </si>
  <si>
    <t>Talleres De AsesorÃ­a En Manejo Del Sipein A Instituciones Sina Realizados</t>
  </si>
  <si>
    <t>1000G518</t>
  </si>
  <si>
    <t>ConsultorÃ­as Realizadas Para La EjecuciÃ³n Del Plan Nacional De Desarrollo</t>
  </si>
  <si>
    <t>Crpnd</t>
  </si>
  <si>
    <t>Donde Crpnd = NÃºmero De ConsultorÃ­as Contratadas</t>
  </si>
  <si>
    <t>1000G519</t>
  </si>
  <si>
    <t>Funcionarios Beneficiados Con Becas Para Estudios De Postgrado En El Exterior</t>
  </si>
  <si>
    <t>Fbpe</t>
  </si>
  <si>
    <t>Donde Fbpe = NÃºmero De Funcionarios Realizando Estudios De Postgrado O Doctorados En El Exterior</t>
  </si>
  <si>
    <t>1000G520</t>
  </si>
  <si>
    <t>Departamentos Capacitados En Temas De GestiÃ³n PÃºblica Previstos Para El AÃ±o</t>
  </si>
  <si>
    <t>Dcgp</t>
  </si>
  <si>
    <t>Donde Dcgp = NÃºmero De Departamentos Capacitados En Temas De GestiÃ³n PÃºblica</t>
  </si>
  <si>
    <t>1000G109</t>
  </si>
  <si>
    <t>Acciones De Fortalecimiento Y Promocion Para La Conformacion De Comites Municipales Y Departamentales</t>
  </si>
  <si>
    <t>Fpc = Af1 - Afo</t>
  </si>
  <si>
    <t>S Acciones Fortalecimiento Y Promocion Para La Conformacion Comites Municipales Y Departamentales. Donde, Fpc, Acciones Fortalecimiento Y Promocion Para La Conformacion Comites Municipales Y Departamentales Realizadas La Fecha Corte Del I</t>
  </si>
  <si>
    <t>1000G110</t>
  </si>
  <si>
    <t>Acciones De Fortalecimiento Institucional Emprendidas</t>
  </si>
  <si>
    <t>Fi = Fi1 - Fio</t>
  </si>
  <si>
    <t>S Acciones Fortalecimiento Institucional Emprendidas. Donde, Fi, Acciones Fortalecimiento Institucional Emprendidas A La Fecha Corte Del Indicador; Fi1, Acciones Fortalecimiento Institucional Final; Fio, Acciones Fortalecimiento Institucio</t>
  </si>
  <si>
    <t>1000G111</t>
  </si>
  <si>
    <t>Acciones De Capacitacion Para Fortalecimiento De Redes Comunitarias Emprendidas</t>
  </si>
  <si>
    <t>Crc = Crc1 - Crco</t>
  </si>
  <si>
    <t>S Acciones Capacitacion Para Fortalecimiento Redes Comunitarias Emprendidas. Donde, Crc, Acciones Capacitacion Para Fortalecimiento Redes Comunitarias Emprendidas A La Fecha Corte Del Indicador; Crc1, Acciones Capacitacion Final; Crco,</t>
  </si>
  <si>
    <t>1000G112</t>
  </si>
  <si>
    <t>Planes Para Garantizar La Proteccion Y Seguridad A La Poblacion</t>
  </si>
  <si>
    <t>Gp = Pp1 - Ppo</t>
  </si>
  <si>
    <t>Mide Los Planes Para Garantizar La Proteccion Y Seguridad A La Poblacion. Donde, Gp, Planes Para Garantizar La Proteccion Y Seguridad A La Poblacion A La Fecha Corte Del Indicador; Pp1, Planes Proteccion Final; Ppo, Planes Proteccion Inicial.</t>
  </si>
  <si>
    <t>1000G113</t>
  </si>
  <si>
    <t>Estrategias Para Organizar Y Fortalecer Los Procesos Sociales, Comunitarios Implementados</t>
  </si>
  <si>
    <t>Ps = Ps1 - Pso</t>
  </si>
  <si>
    <t>S Estrategias Para Organizar Y Fortalecer Los Procesos Sociales, Comunitarios Implementados. Donde, Ps, Estrategias Para Organizar Y Fortalecer Los Procesos Sociales, Comunitarios Implementados A La Fecha Corte Del Indicador; Ps1, Planes Implementado</t>
  </si>
  <si>
    <t>1000G114</t>
  </si>
  <si>
    <t>Estrategias Para Organizar Y Fortalecer La Administracion Publica Realizados</t>
  </si>
  <si>
    <t>Pap = Pa1 - Pao</t>
  </si>
  <si>
    <t>S Estrategias Para Organizar Y Fortalecer La Administracion Publica Realizados. Donde, Pap, Estrategias Para Organizar Y Fortalecer La Administracion Publica Realizados A La Fecha Corte Del Indicador; Pa1, Planes Implementados Final; Pao, Planes Imple</t>
  </si>
  <si>
    <t>1000G115</t>
  </si>
  <si>
    <t>Planes Y Estrategias Para Organizar Y Fortalecer Incorporacion Con La Comunidad Receptora</t>
  </si>
  <si>
    <t>Pi = Pei1 - Peio</t>
  </si>
  <si>
    <t>Mide Los Planes Y Estrategias Para Organizar Y Fortalecer Incorporacion Con La Comunidad Receptora. Donde, Pi, Planes Y Estrategias Para Organizar Y Fortalecer Incorporacion Con La Comunidad Receptora A La Fecha Corte Del Indicador; Pei1, Planes Imple</t>
  </si>
  <si>
    <t>1000G305</t>
  </si>
  <si>
    <t>Gestion Del Programa Plan Caribe</t>
  </si>
  <si>
    <t>Gpc = Ap1 - Apo</t>
  </si>
  <si>
    <t>Nro Procesos O Dinamicas En Los Que Participa El Programa Plan Caribe (para Apoyar El Desarrollo La Region, Relacionado Con Politica Nacional; Por Ejemplo: Gestion Recursos Locales, Nacionales O Cooperacion Internacional Dirigidos A Los Pro</t>
  </si>
  <si>
    <t>1000G306</t>
  </si>
  <si>
    <t>Funcionarios Capacitados En Proyectos</t>
  </si>
  <si>
    <t>Nro Funcionarios Capacitados En Proy.s En Un Per T1 - To. Donde, Fc, Vari En El Nro Funcionarios Capacitados En Proy.s; Fc1, Nro Tot Funcionarios Capacitados Final; Fco, Nro Tot Funcionarios Capacitados Inicial.</t>
  </si>
  <si>
    <t>1000G307</t>
  </si>
  <si>
    <t>Entidades Capacitadas En Proyectos</t>
  </si>
  <si>
    <t>Ec = Ec1 - Eco</t>
  </si>
  <si>
    <t>Nro Entidades Capacitadas En Teoria Proy.s En Un Per T1 - To. Donde, Ec, Vari En El Nro Entidades Capacitadas En Teoria Proy.s; Ec1, Nro Tot Entidades Capacitadas Final; Eco, Nro Tot Entidades Capacitadas Inicial.</t>
  </si>
  <si>
    <t>1000G514</t>
  </si>
  <si>
    <t>Ciudadanos Informados Por Actividad</t>
  </si>
  <si>
    <t>Cc</t>
  </si>
  <si>
    <t>Donde Cc = NÃºmero De Ciudadanos Convocados.</t>
  </si>
  <si>
    <t>1000G523</t>
  </si>
  <si>
    <t>Pruebas Piloto Realizadas</t>
  </si>
  <si>
    <t>Ppr</t>
  </si>
  <si>
    <t>Las Pruebas Piloto EstÃ¡n Dirigidas A Probar Manuales, Fichas, Software E Ãndice.</t>
  </si>
  <si>
    <t>1000G527</t>
  </si>
  <si>
    <t>Municipios Capacitados Para Implementar El Sisben Iii</t>
  </si>
  <si>
    <t>Mcs</t>
  </si>
  <si>
    <t>Mide El NÃºmero De Municipios Capacitados Para La ImplantaciÃ³n Del Sisben Iii</t>
  </si>
  <si>
    <t>1000G541</t>
  </si>
  <si>
    <t>Procesos De EnejenaciÂ¢n En Curso</t>
  </si>
  <si>
    <t>1000G542</t>
  </si>
  <si>
    <t>Acciones De Control Tributario, Aduanero Y Cambiario Realizadas</t>
  </si>
  <si>
    <t>1000G543</t>
  </si>
  <si>
    <t>Sedes Con Proceso De GestiÃ³n Documental Contratado</t>
  </si>
  <si>
    <t>1000G544</t>
  </si>
  <si>
    <t>Departamentos Asistidos En La FormulaciÃ³n De La PolÃ­tica De Juventud</t>
  </si>
  <si>
    <t>1000G545</t>
  </si>
  <si>
    <t>Proyectos De Infraestructura Educativa Gestionados Y AcompaÃ±ados</t>
  </si>
  <si>
    <t>1000G546</t>
  </si>
  <si>
    <t>Jornadas De Mujeres Realizados</t>
  </si>
  <si>
    <t>1000G547</t>
  </si>
  <si>
    <t>Operadores Contratados Para La Intervencion Comunitaria</t>
  </si>
  <si>
    <t>1000G548</t>
  </si>
  <si>
    <t>Entidades Con Nuevos Planes De AcciÃ³n Integral Contra Map/muse</t>
  </si>
  <si>
    <t>1000G549</t>
  </si>
  <si>
    <t>Nuevos Pelotones De Desminado Humanitario Creados</t>
  </si>
  <si>
    <t>1000G550</t>
  </si>
  <si>
    <t>Departamentos Con Planes De Accion En Ddhh Formulados</t>
  </si>
  <si>
    <t>1000G534</t>
  </si>
  <si>
    <t>Sumatoria de investigaciones realizadas en el periodo</t>
  </si>
  <si>
    <t>1000G535</t>
  </si>
  <si>
    <t>Talleres Realizados Con La Comunidad Colombiana En El Exterior</t>
  </si>
  <si>
    <t>1000G536</t>
  </si>
  <si>
    <t>Oficinas De La CancillerÃ­a Con El Sistema De IntegraciÃ³n De TrÃ¡mites - Sit Y Los Equipos Necesarios Para La Captura De Datos Instalados Y Operando</t>
  </si>
  <si>
    <t>1000G537</t>
  </si>
  <si>
    <t>Oficinas Con Equipos Para Expedir Pasaportes-e</t>
  </si>
  <si>
    <t>1000G538</t>
  </si>
  <si>
    <t>Actividades Culturales Realizadas En El Exterior</t>
  </si>
  <si>
    <t>1000G539</t>
  </si>
  <si>
    <t>Equipos De Computo Instalados Y Habilitados Para El Uso De Aplicativos Pmt</t>
  </si>
  <si>
    <t>1000G552</t>
  </si>
  <si>
    <t>Pactos De Transparencia Suscritos Con Alcades, Gobernadores Y Directores De Corporaciones AutÃ³nomas</t>
  </si>
  <si>
    <t>1000G553</t>
  </si>
  <si>
    <t>ComitÃ©s de Vigilancia Ciudadana u otras formas de veedurÃ­a conformadas</t>
  </si>
  <si>
    <t>Mapas nacionales o regionales que presenten la distribuciÃ³n de estaciones GPS en Colombia y sus vectores de desplazamientos relativos asociados</t>
  </si>
  <si>
    <t>1000G554</t>
  </si>
  <si>
    <t>1000G531</t>
  </si>
  <si>
    <t>Bienes Muebles Adquiridos</t>
  </si>
  <si>
    <t>1000G556</t>
  </si>
  <si>
    <t>Municipios con instalaciÃ³n de red lÃ³gica y elÃ©ctrica</t>
  </si>
  <si>
    <t>1000G562</t>
  </si>
  <si>
    <t>Concursos pÃºblicos para la provisiÃ³n de empleos de carrera administrativa iniciados</t>
  </si>
  <si>
    <t>Sumatoria de concursos pÃºblicos para la provisiÃ³n de empleos de carrera administrativa iniciados.</t>
  </si>
  <si>
    <t>Establece la eficacia en la realizaciÃ³n de concursos para proveer empleos de carrera en vacancia definitiva.</t>
  </si>
  <si>
    <t>1000G563</t>
  </si>
  <si>
    <t>Aplicaciones realizadas para los procesos de selecciÃ³n</t>
  </si>
  <si>
    <t>Sumatoria de aplicaciones realizadas en el aÃ±o.</t>
  </si>
  <si>
    <t>Se ha determinado que el nÃºmero de aplicaciones (pruebas) por convocatoria es proporcional a la calidad del proceso de selecciÃ³n, por lo que la CNSC estÃ¡ propendiendo por mejorar el marco instrumental perfeccionando los lineamientos de las aplicaciones</t>
  </si>
  <si>
    <t>1000G564</t>
  </si>
  <si>
    <t>Empleos de carrera convocados a concurso pÃºblico</t>
  </si>
  <si>
    <t>Sumatoria de empleos de carrera convocados a concurso pÃºblico.</t>
  </si>
  <si>
    <t>Establece la oferta pÃºblica de empleos que harÃ¡n parte del proceso de selecciÃ³n.</t>
  </si>
  <si>
    <t>1000G565</t>
  </si>
  <si>
    <t>Aspirantes que participan en los procesos de selecciÃ³n</t>
  </si>
  <si>
    <t>Sumatoria aspirantes de los procesos de selecciÃ³n.</t>
  </si>
  <si>
    <t>Mide la gestiÃ³n de la CNSC sobre la promociÃ³n en la participaciÃ³n ciudadana y que se mide en el nÃºmero de ciudadanos que optan por el servicio pÃºblico llegando a Ã©l por sus mÃ©ritos beneficiarios del proceso de selecciÃ³n, inscribiÃ©ndose en los concursos realizados.</t>
  </si>
  <si>
    <t>1000G566</t>
  </si>
  <si>
    <t>Resoluciones de distribuciÃ³n presupuestal aprobadas</t>
  </si>
  <si>
    <t>1000G559</t>
  </si>
  <si>
    <t>Comunicaciones remitidas por la DirecciÃ³n de RegalÃ­as a los beneficiarios de destinaciones especÃ­ficas</t>
  </si>
  <si>
    <t>En la que se le comunica a cada una de las entidades territoriales de destinaciÃ³n especÃ­fica sobre los recursos con los que cuentan del Fondo Nacional de RegalÃ­as con los que cuentan</t>
  </si>
  <si>
    <t>1000G569</t>
  </si>
  <si>
    <t>Foros De SocializaciÃ³n De Resultados Y Entrega De Obra Y_o Proyectos Terminados</t>
  </si>
  <si>
    <t>1000G570</t>
  </si>
  <si>
    <t>Recomendaciones, Medidas Cautelares Y Provisionales Impulsadas</t>
  </si>
  <si>
    <t>1000G572</t>
  </si>
  <si>
    <t>Foros Territoriales Realizados</t>
  </si>
  <si>
    <t>1000G573</t>
  </si>
  <si>
    <t>Departamentos Asesorados Para La FormulaciÃ³n, ConcertaciÃ³n, ValidaciÃ³n Y EjecuciÃ³n De Los Planes De AcciÃ³n En Derechos Humanos Y Derecho Internacional Humanitario</t>
  </si>
  <si>
    <t>1000G576</t>
  </si>
  <si>
    <t>Audiencias De GarantÃ­as Realizadas</t>
  </si>
  <si>
    <t>1000G577</t>
  </si>
  <si>
    <t>Procesos Contractuales De Alto Impacto AcompaÃ±ados</t>
  </si>
  <si>
    <t>1000G585</t>
  </si>
  <si>
    <t>Eventos Realizados Para La PromociÃ³n Y Avance De La GeografÃ­a</t>
  </si>
  <si>
    <t>Sumatoria De Eventos Realizados</t>
  </si>
  <si>
    <t>Mide El Cumplimiento De Eventos Programados Para La PromociÃ³n Y Avance De La GeografÃ­a</t>
  </si>
  <si>
    <t>1000G586</t>
  </si>
  <si>
    <t>Convenios Firmados Para La InstalaciÃ³n De Estaciones De Referencia De Funcionamiento Continuo</t>
  </si>
  <si>
    <t>Sumatoria De Convenios Firmados</t>
  </si>
  <si>
    <t>Mide El NÃºmero Convenios Firmados Para La InstalaciÃ³n De Estaciones De Referencia De Funcionamiento Continuo</t>
  </si>
  <si>
    <t>1000G587</t>
  </si>
  <si>
    <t>Talleres Realizados Para La DifusiÃ³n Del Banco Nacional De ImÃ¡genes Y El Mecanismo De Uso De Este Desarrollo</t>
  </si>
  <si>
    <t>Sumatoria De Talleres Realizados</t>
  </si>
  <si>
    <t>Mide La DifusiÃ³n Del Desarrollo Del Banco Nacional De ImÃ¡genes Y Su Mecanismo De Uso</t>
  </si>
  <si>
    <t>1000G588</t>
  </si>
  <si>
    <t>Departamentos asesorados tÃ©cnicamente en coordinaciÃ³n de acciÃ³n integral contra minas antipersonal</t>
  </si>
  <si>
    <t>1000G590</t>
  </si>
  <si>
    <t>Entidades Territoriales con visitas de seguimiento realizadas</t>
  </si>
  <si>
    <t>1000G591</t>
  </si>
  <si>
    <t>Municipios con instalaciÃ³n de canal de comunicaciones</t>
  </si>
  <si>
    <t>1000G592</t>
  </si>
  <si>
    <t>1000G593</t>
  </si>
  <si>
    <t>Tablas de valoraciÃ³n documental elaboradas</t>
  </si>
  <si>
    <t>1000G594</t>
  </si>
  <si>
    <t>Cursos de formaciÃ³n dictados</t>
  </si>
  <si>
    <t>1000G595</t>
  </si>
  <si>
    <t>Acciones implementadas de los Consejos Nacionales de EconomÃ­a Solidaria</t>
  </si>
  <si>
    <t>Actividades que se desarrollan en cada uno de los cones y quedan plasmados a travÃ©s del Plan de Accion</t>
  </si>
  <si>
    <t>1000G597</t>
  </si>
  <si>
    <t>Acciones de paz adelantadas</t>
  </si>
  <si>
    <t>1000G598</t>
  </si>
  <si>
    <t>Puestos de trabajo dotados y/o instalados</t>
  </si>
  <si>
    <t>1000G599</t>
  </si>
  <si>
    <t>Municipios visitados</t>
  </si>
  <si>
    <t>1000G604</t>
  </si>
  <si>
    <t>Nuevos prestadores registrados en Sistema Ãšnico de InformaciÃ³n de Servicios PÃºblicos SUI</t>
  </si>
  <si>
    <t>Prestadores SUI vigencia menos Prestadores SUI vigencia anterior</t>
  </si>
  <si>
    <t>Conocer el numero de prestadores de servicios pÃºblicos registrados ante la entidad por medio del SUI</t>
  </si>
  <si>
    <t>1000G605</t>
  </si>
  <si>
    <t>Visitas itinerantes realizadas</t>
  </si>
  <si>
    <t>La cantidad de visitas realizadas a los prestadores de servicios pÃºblicos</t>
  </si>
  <si>
    <t>1000G606</t>
  </si>
  <si>
    <t>Titulos con requerimientos para pago persuasivo</t>
  </si>
  <si>
    <t>Sumatoria de titulos con requerimientos</t>
  </si>
  <si>
    <t>Cantidad de titulos generados por la entidad a los prestadores realizando requerimientos de pago persuasivo</t>
  </si>
  <si>
    <t>1000G619</t>
  </si>
  <si>
    <t>Fases de erradicaciÃ³n adelantadas</t>
  </si>
  <si>
    <t>Las labores de erradicacion manual y mecanica forzosa se adelantaran en cuatro fases durante la vigencia, tres de sesenta dias y una fase de 45 dias</t>
  </si>
  <si>
    <t>JUAN GUILLERMO TOBON GONZALEZ</t>
  </si>
  <si>
    <t>1000G620</t>
  </si>
  <si>
    <t>Traslados de infraestructura fÃ­sica realizados</t>
  </si>
  <si>
    <t>Sumatoria de traslados realizados</t>
  </si>
  <si>
    <t>traslados que se realizan entre sedes fÃ­sicas.</t>
  </si>
  <si>
    <t>1000G621</t>
  </si>
  <si>
    <t>Sedes arrendadas</t>
  </si>
  <si>
    <t>Sedes que se toman en arriendo</t>
  </si>
  <si>
    <t>1000G622</t>
  </si>
  <si>
    <t>Solicitudes de adjudicaciÃ³n de baldÃ­os presentadas</t>
  </si>
  <si>
    <t>Sumatoria de solicitudes de AdjudicaciÃ³n de BaldÃ­os productivos presentadas ante el Incoder</t>
  </si>
  <si>
    <t>Casos tramitados administrativamente ante el INCODER para titular baldios previo al cumplimiento de los requisitos establecidos en la ley.</t>
  </si>
  <si>
    <t>1000G623</t>
  </si>
  <si>
    <t>Casos presentados ante los magistrados de control de garantias de justicia y paz.</t>
  </si>
  <si>
    <t>Sumatoria de casos presentados ante los magistrados de control de garantias de justicia y paz para solicitud de medidas cautelares y/o restituciÃ³n con prÃ¡ctica de prueba testimoniales y periciales.</t>
  </si>
  <si>
    <t>Casos tramitados por via judicial dentro del proceso de Justicia y paz con el fin de obtener la restituciÃ³n de los bienes inmuebles a las victimas que reclaman por esta vÃ­a</t>
  </si>
  <si>
    <t>1000G624</t>
  </si>
  <si>
    <t>Sumatoria de casos presentados ante el Incoder para solicitud de recuperaciÃ³n de baldÃ­os indebidamente ocupados o revocatorias directas segÃºn el caso.</t>
  </si>
  <si>
    <t>Casos tramitados administrativamente ante el INCODER para recuperar baldios indebidamente ocupados una vez estÃ©n dadas las condiciones para dicho fÃ­n.</t>
  </si>
  <si>
    <t>1000G625</t>
  </si>
  <si>
    <t>Casos tramitados por ruta de formalizaciÃ³n en notarias y oficinas de registro</t>
  </si>
  <si>
    <t>Sumatoria de casos tramitados por la ruta de formalizaciÃ³n en escenarios notariales y oficinas de registro.</t>
  </si>
  <si>
    <t>Casos tramitados por procedimientos notariales para escrituraciÃ³n y de registro ante las oficinas de instrumentos pÃºblicos para la inscrpciÃ³n en el fÃ³lio de matricula inmobiliaria, lo cual permitira la formalizaciÃ³n de la propiedad.</t>
  </si>
  <si>
    <t>1000G626</t>
  </si>
  <si>
    <t>Casos documentados y presentados ante las instancias judiciales para procesos de declaraciÃ³n de pertenencia</t>
  </si>
  <si>
    <t>Sumatoria de casos documentados y presentados ante las instancias judiciales correspondientes para inicio de los procesos de declaraciÃ³n de pertenencia.</t>
  </si>
  <si>
    <t>Casos tramitados ante las instancias judiciales para propiciar la declaraciÃ³n de pertenencia de bienes inmuebles.</t>
  </si>
  <si>
    <t>1000G628</t>
  </si>
  <si>
    <t>Competencias laborales mejoradas en los funcionarios de la entidad</t>
  </si>
  <si>
    <t>Sumatoria de competencias mejoradas</t>
  </si>
  <si>
    <t>Medir cierre brechas competencias actuales frente a competencias ideales anualmente.</t>
  </si>
  <si>
    <t>JAVIER RENE LONDOÃ‘O BOTERO</t>
  </si>
  <si>
    <t>1000G629</t>
  </si>
  <si>
    <t>Intervenciones comunitarias realizadas</t>
  </si>
  <si>
    <t>Contribuyen al incremento de la capacidad de las comunidades receptoras y de las instituciones locales, para favorecer los procesos de reintegraciÃ³n y reconciliaciÃ³n con la poblaciÃ³n participante del Proceso de ReintegraciÃ³n y su familia.</t>
  </si>
  <si>
    <t>1000G630</t>
  </si>
  <si>
    <t>Delegaciones departamentales y Registradurias Especiales con ancho de banda ampliado</t>
  </si>
  <si>
    <t>Sumatoria de sedes de RegistradurÃ­as y delegaciones con ancho de banda ampliado</t>
  </si>
  <si>
    <t>BETSY MARIA OSPINO PLATA</t>
  </si>
  <si>
    <t>1000G631</t>
  </si>
  <si>
    <t>Registradurias Municipales con canales dedicados instalados</t>
  </si>
  <si>
    <t>Sumatoria de sedes de RegistradurÃ­as instaladas</t>
  </si>
  <si>
    <t>Seguimiento a la instalaciÃ³n de canales dedicados en Registradurias Municipales</t>
  </si>
  <si>
    <t>1000G632</t>
  </si>
  <si>
    <t>Modem 3GSM suministrados a Registradurias Municipales</t>
  </si>
  <si>
    <t>Sumatoria de modem`s suministrados a RegistradurÃ­as</t>
  </si>
  <si>
    <t>Seguimiento al suministro de modem 3GSM Registradurias Municipales</t>
  </si>
  <si>
    <t>1000G612</t>
  </si>
  <si>
    <t>Mecanismos de seguimiento creados para el Plan Nacional de AcciÃ³n en Derechos Humanos</t>
  </si>
  <si>
    <t>Espacio de seguimiento creado</t>
  </si>
  <si>
    <t>El mecanismo funcionarÃ¡ a travÃ©s de reuniones periÃ³dicas entre sociedad civil y Estado para hacer seguimiento a la ejecuciÃ³n a plan por parte de las instituciones</t>
  </si>
  <si>
    <t>CARLOS HORACIO FRANCO ECHAVARRIA</t>
  </si>
  <si>
    <t>1000G613</t>
  </si>
  <si>
    <t>Audiencias territoriales de garantias realizadas</t>
  </si>
  <si>
    <t>Suamtoria de audiencias territoriales realizadas</t>
  </si>
  <si>
    <t>Mide el cumplimiento en el proceso nacional de garantias asociada a la labor de los defensores de derechos humanos</t>
  </si>
  <si>
    <t>1000G614</t>
  </si>
  <si>
    <t>Documentos insumo elaborados</t>
  </si>
  <si>
    <t># de Documentos Insumo Elaborados</t>
  </si>
  <si>
    <t>documentos que se requieren como insumo para la generaciÃ³n de productos institucionales</t>
  </si>
  <si>
    <t>1000G615</t>
  </si>
  <si>
    <t>Grupos de investigadores vÃ­nculados a la red</t>
  </si>
  <si>
    <t>Sumatoria de grupos de investigadores vÃ­nculados a la red</t>
  </si>
  <si>
    <t>Cuantificar los grupos de investigadores a nivel nacional que se vinculan a la red de investigadores</t>
  </si>
  <si>
    <t>CLARA ISABEL CARDONA</t>
  </si>
  <si>
    <t>1000G616</t>
  </si>
  <si>
    <t>Notas periodÃ­sticas publicadas en medios masivos de comunicaciÃ³n</t>
  </si>
  <si>
    <t>CESAR ALFONSO VANEGAS GONZALEZ</t>
  </si>
  <si>
    <t>1000G601</t>
  </si>
  <si>
    <t>Procesos de adquisiciÃ³n de equipos de hardware y/o herramientas de software adjudicados</t>
  </si>
  <si>
    <t>1000G602</t>
  </si>
  <si>
    <t>Resoluciones de traslado presupuestal expedidas</t>
  </si>
  <si>
    <t>Sumatoria de Resoluciones expedidad para traslado presupuestal</t>
  </si>
  <si>
    <t>Adelantar los tramites necesarios para realizar el traslado de recursos de acuerdo con la normatividad legal vigente.</t>
  </si>
  <si>
    <t>Claudia Milena Salcedo Acero</t>
  </si>
  <si>
    <t>1000G640</t>
  </si>
  <si>
    <t>Puntos lÃ³gicos y elÃ©ctricos instalados</t>
  </si>
  <si>
    <t>PLT= PLA - PLE</t>
  </si>
  <si>
    <t>Cantidad de puntos lÃ³gicos instalados, donde PLE= Puntos LÃ³gicos Instalados, PLA= Puntos lÃ³gicos a instalar y PLT=Puntos LÃ³gicos Totales.</t>
  </si>
  <si>
    <t>MARIO GARRIDO OSPINO</t>
  </si>
  <si>
    <t>1000G649</t>
  </si>
  <si>
    <t>Entidades del sector privado y tercer sector vinculadas a la PolÃ­tica de ReintegraciÃ³n Social y EconÃ³mica</t>
  </si>
  <si>
    <t>Suamtoria de entidades vinculadas a la PolÃ­tica de ReintegraciÃ³n Social y EconÃ³mica a travÃ©s de algÃºn mecanismo formal</t>
  </si>
  <si>
    <t>Se busca aumentar el respaldo de actores de la sociedad (en este caso sector privado y tercer sector ) frente al proceso de reintegraciÃ³n, promoviendo el compromiso de los diferentes sectores.</t>
  </si>
  <si>
    <t>Entes Territoriales con practicas de Monitoreo y EvaluaciÃ³n</t>
  </si>
  <si>
    <t>Sumatoria de Entes territoriales con M&amp;E</t>
  </si>
  <si>
    <t>Analizar cuÃ¡ntos entes territoriales ha introducido practicas de Monitoreo y EvaluaciÃ³n en sus Politicas Publicas</t>
  </si>
  <si>
    <t>1000G650</t>
  </si>
  <si>
    <t>Acuerdos de cooperaciÃ³n internacional firmados</t>
  </si>
  <si>
    <t>Sumatoria de acuerdos de apoyo firmados con cooperaciÃ³n internacional.</t>
  </si>
  <si>
    <t>Se busca aumentar el respaldo internacional del Proceso de ReintegraciÃ³n colombiano y contribuir al entendimiento de la polÃ­tica de paz colombiana en el exterior.</t>
  </si>
  <si>
    <t>Sectores incluidos en la agenda de evaluaciones</t>
  </si>
  <si>
    <t>Sumatoria de Sectores monitoreados</t>
  </si>
  <si>
    <t>Revisar la cobertura de la agenda de evaluaciones respecto al nÃºmero de sectores de la administraciÃ³n pÃºblica</t>
  </si>
  <si>
    <t>Antonio Rumbo Barros</t>
  </si>
  <si>
    <t>es el nÃƒÂºmero de personas que se capacitan</t>
  </si>
  <si>
    <t>Entidades atendidas</t>
  </si>
  <si>
    <t>Estudios elaborados</t>
  </si>
  <si>
    <t>Evaluaciones realizadas / Evaluaciones Planeadas</t>
  </si>
  <si>
    <t>Numero de actos de caducidad administrativa resueltos</t>
  </si>
  <si>
    <t>Ener</t>
  </si>
  <si>
    <t>PABLO RUEDA SÃIZ</t>
  </si>
  <si>
    <t>Concertaciones Estatales.</t>
  </si>
  <si>
    <t>Testimonios acopiados de conribuciÃ³n a la verdad histÃ³rica</t>
  </si>
  <si>
    <t>NÃºmero de Testimonios acopiados / NÃºmero de testimonios para acopiar en el aÃ±o</t>
  </si>
  <si>
    <t>El indicador refleja una fase intermedia fundamental del proceso de CertificaciÃ³n de contribuciÃ³n a la verdad histÃ³rica, que es el acopio de testimonios en el marco de la Ley 1424 del 2010</t>
  </si>
  <si>
    <t>SecretarÃ­as de EducaciÃ³n orientadas en la formulaciÃ³n de planes de mejoramiento a la gestiÃ³n, el uso y la apropiaciÃ³n de las TIC.</t>
  </si>
  <si>
    <t>? SecretarÃ­as orientadas</t>
  </si>
  <si>
    <t>Se refiere a las SE orientadas en la formulaciÃ³n de planes de mejoramiento a la gestiÃ³n del uso y la apropiaciÃ³n de TIC a partir de encuentros regionales, actividades de asistencia tÃ©cnica, entre otras.</t>
  </si>
  <si>
    <t>Busca medir el nÃºmero de indÃ­genas que acceden a los servicios sociales del Estado a travÃ©s del proyecto y respetando sus usos y constumbres.</t>
  </si>
  <si>
    <t>Escenarios de interlocucÃ¬Ã³n realizados</t>
  </si>
  <si>
    <t>NÃºmero de escenarios programados sobre nÃºmeros de escenarios realizados</t>
  </si>
  <si>
    <t>Reuniones realizadas entre autoridades del orden nacional, territorial, organizaciones internacionales y/o sociedad civil para la promociÃ³n y realizaciÃ³n de los derechos</t>
  </si>
  <si>
    <t>DiÃ¡gnosticos Generados</t>
  </si>
  <si>
    <t>MAYERLY VELASQUEZ LOPEZ</t>
  </si>
  <si>
    <t>Software sistema de gestiÃ³n de la calidad adquirido</t>
  </si>
  <si>
    <t>Software para manejar el sistema de gestiÃ³n de calidad.</t>
  </si>
  <si>
    <t>ParticipaciÃ³n de estudiantes pertenecientes a Universidades Nacionales en el Concurso universitario sobre Derechos Humanos y Derecho Internacional Humanitario.</t>
  </si>
  <si>
    <t>CONVENIOS CON ENTIDADES LIDERES EN TECNOLOGIAS</t>
  </si>
  <si>
    <t>NUMERO DE CONVENIOS GESTIONADOS / NUMERO DE CONVENIOS SUSCRITOS</t>
  </si>
  <si>
    <t>EVENTOS DE MONITOREO Y SEGUIMIENTO REALIZADO</t>
  </si>
  <si>
    <t>EjecuciÃ³n del cronograma de entrega de unidades Misionales</t>
  </si>
  <si>
    <t>Sumatoria nÃºmero de Actividades Ejecutadas</t>
  </si>
  <si>
    <t>Mide el numero de actividades ejecutadas del plan de trabajo que consiste en el proceso de revisiÃ³n de las diferentes unidades misionales, las actividades se concluyen con la firma de las actas parciales de entrega.</t>
  </si>
  <si>
    <t>Convocatorias abiertas</t>
  </si>
  <si>
    <t>suma total de convocatorias abiertas a travÃ©s del Fondo iNNpulsa</t>
  </si>
  <si>
    <t>mide el nunero de convocatorias abiertas a travÃ©s del Fondo iNNpulsa a nivel nacional.</t>
  </si>
  <si>
    <t>Daniel Arango Ãngel</t>
  </si>
  <si>
    <t>suma total de convenios que se suscriban para el fortalecimiento empresarial de la poblacion victima de violencia y vulnerable</t>
  </si>
  <si>
    <t>mide el numero total de convenios suscritos para fortalecer a la poblacion victima de violencia y vulnerable</t>
  </si>
  <si>
    <t>Proceso de CertificaciÃ³n en Sistema de GestiÃ³n de Calidad NTC GP1000 desarrollado</t>
  </si>
  <si>
    <t>CetificaciÃ³n de SGC NTC GP1000 obtenido</t>
  </si>
  <si>
    <t>Este indicador muestra si la entidad ya cuenta con el certificado de SGC</t>
  </si>
  <si>
    <t>NÃºmero de Herramientas generadas</t>
  </si>
  <si>
    <t>Sumatoria de Herramientas generadas.</t>
  </si>
  <si>
    <t>herramientas obtenidas de acuerdo a la gestiÃ³n especifica</t>
  </si>
  <si>
    <t>Numero de programas de educaciÃ³n</t>
  </si>
  <si>
    <t>Sumatoria de programas de educaciÃ³n</t>
  </si>
  <si>
    <t>ConformaciÃ³n de programas de educaciÃ³n</t>
  </si>
  <si>
    <t>Alianzas y visitas desarrolladas</t>
  </si>
  <si>
    <t>Sumatoria de alianzas y visistas desarrolladas</t>
  </si>
  <si>
    <t>Mide la cantidad de alianzas generadas y visitas desarrolladas.</t>
  </si>
  <si>
    <t>Acuerdos realizados</t>
  </si>
  <si>
    <t>Sumatoria de acuerdos realizados</t>
  </si>
  <si>
    <t>Acuerdos realizados con otras entidades pÃºblicas y privadas.</t>
  </si>
  <si>
    <t>Suma de solicitudes de Transferencia de predios DNE remitidas al CNE.</t>
  </si>
  <si>
    <t>Presenta gestiÃ³n misional en lo referente a la culminaciÃ³n de los estudios tÃ©cnico jurÃ­dicos de predios DNE.</t>
  </si>
  <si>
    <t>Corresponde al seguimiento que en el marco de las reuniones de la ComisiÃ³n Intersectorial realiza la SecretarÃ­a TÃ©cnica a los compromisos de las entidades miembros de la comisiÃ³n</t>
  </si>
  <si>
    <t>numero de seguimientos realizados a los compromisos</t>
  </si>
  <si>
    <t>Corresponde al seguimiento que en el marco de las reuniones de la ComisiÃ³n Intersectorial realiza la SecretarÃ­a TÃ©cnica a los compromisos de las entidades miembros de la ComisiÃ³n.</t>
  </si>
  <si>
    <t>Predios baldÃ­os abandonados por la violencia con FMI creado (Acuerdo 284 de 2012).</t>
  </si>
  <si>
    <t>Sumatoria de Predios baldÃ­os abandonados por la violencia con FMI creado (Acuerdo 284 de 2012).</t>
  </si>
  <si>
    <t>Pacto Territorial construido con actores presentes en el territorio para viabilizar propuesta de ZDE en el Vichada, soportado por plan estratÃ©gico territorial</t>
  </si>
  <si>
    <t>Sumatoria de Pacto Territorial construido con actores presentes en el territorio para viabilizar propuesta de ZDE en el Vichada, soportado por plan estratÃ©gico territorial</t>
  </si>
  <si>
    <t>Suma del nÃºmero de sectores acompaÃ±ados por la UNGRD en la implementaciÃ³n del Componente programÃ¡tico del PNGRD</t>
  </si>
  <si>
    <t>P(M)</t>
  </si>
  <si>
    <t>Carolina Queruz ObregÃ³n</t>
  </si>
  <si>
    <t>GESTIONAR RECURSOS</t>
  </si>
  <si>
    <t>RECURSOS GESTIONADOS/ RECURSOS REQUERIDOS</t>
  </si>
  <si>
    <t>GESTION DE RECURSOS PARA ATENDER A LA POBLACIÃ“N</t>
  </si>
  <si>
    <t>Cumplimiento del Plan de Adquisiciones</t>
  </si>
  <si>
    <t>OLINDA SILVA VARGAS</t>
  </si>
  <si>
    <t>1200G028</t>
  </si>
  <si>
    <t>Recursos gestionados para los proyectos de infraestructura para el saneamiento del RÃ­o BogotÃ¡</t>
  </si>
  <si>
    <t>Sumatoria en pesos de los recursos gestionados y concertados</t>
  </si>
  <si>
    <t>Mide la recomendaciÃ³n al MAVDT del Conpes 3320 de 2004 de articular y apoyar los proyectos de saneamiento del RÃ­o Bogota, concertando la consecuciÃ³n de los recursos para la construcciÃ³n de la infraestructura con entidades del orden nacional y distrital.</t>
  </si>
  <si>
    <t>0700G192</t>
  </si>
  <si>
    <t>Recursos De Cofinanciacion Gestionados</t>
  </si>
  <si>
    <t>Recursos comprometidos para apalancar proyectos en alianzas pÃºblico privadas.</t>
  </si>
  <si>
    <t>Valor Comprometido para apalancar proyectos en alianzas pÃºblico privadas.</t>
  </si>
  <si>
    <t>Presupuesto de contrataciÃ³n de instructores ejecutado</t>
  </si>
  <si>
    <t>PECI=VPECIt0+VPECIt1</t>
  </si>
  <si>
    <t>Es el presupuesto que se ejecuta para contratar instructores para impartir formaciÃ³n profesional en todos los Centros de FormaciÃ³n del SENA.</t>
  </si>
  <si>
    <t>Presupuesto ejecutado por apoyos de sostenimiento para aprendices del sector industria de la construcciÃ³n</t>
  </si>
  <si>
    <t>Es el presupuesto asignado a cada centro de formaciÃ³n para brindar apoyos de sostenimiento durante la formaciÃ³n profesional en el sector Industria de la ConstrucciÃ³n</t>
  </si>
  <si>
    <t>Jorge Luis Velasquez Echeverri</t>
  </si>
  <si>
    <t>Cumplimiento del Plan de Adqusiciones (ContrataciÃ³n del presupuesto en pesos)</t>
  </si>
  <si>
    <t>Avance mensual de recursos comprometidos frente al preuspuesto total del proyecto</t>
  </si>
  <si>
    <t>Es el presupuesto asignado a cada Centro de FormaciÃ³n para brindar apoyos de sostenimiento a los aprendices durante su formaciÃ³n profesional, de acuerdo con los lineamientos, criterios y requisitos establecidos en la Res. 2370 del 29 de Agosto de 2008.</t>
  </si>
  <si>
    <t>Presupuesto para contratacion de instructores ejecutados</t>
  </si>
  <si>
    <t>PECI=VPECI+0+VPECI+1</t>
  </si>
  <si>
    <t>Es el presupuesto que se ejecuta para contratar instructores para impartir formaciÃ³n profesional en todos los Centros del formaciÃ³n del SENA</t>
  </si>
  <si>
    <t>Pagos en servicios de redes y comunicaciones</t>
  </si>
  <si>
    <t>CESAR EMIRO LACOMBE OLIVERA</t>
  </si>
  <si>
    <t>Pagos en adquisiciÃ³n de equipos y licencias</t>
  </si>
  <si>
    <t>Pagos en servicios de seguridad</t>
  </si>
  <si>
    <t>Seguimiento a los recursos asignados al proyecto de inversiÃ³n</t>
  </si>
  <si>
    <t>Recursos ejecutados /Recursos programados</t>
  </si>
  <si>
    <t>Para hacer seguimiento a los recursos asignados al proyecto de inversiÃ³n</t>
  </si>
  <si>
    <t>ADALBERTO VELASQUEZ SEGRERA</t>
  </si>
  <si>
    <t>2100G023</t>
  </si>
  <si>
    <t>Recursos de donaciÃ³n gestionados</t>
  </si>
  <si>
    <t>Sumatoria de Recursos gestionados</t>
  </si>
  <si>
    <t>AcciÃ³n Social Gestiona y administra las donaciones recibidas en especie, con el fin de apoyar los grupos de poblaciÃ³n mÃ¡s pobres y vulnerables del paÃ­s a travÃ©s de Entidades Operadoras</t>
  </si>
  <si>
    <t>MARIA YINETH GARZON QUIMBAY</t>
  </si>
  <si>
    <t>0100G070</t>
  </si>
  <si>
    <t>Porcentaje de unidades maritimas y fluviales con mantenimiento</t>
  </si>
  <si>
    <t>unidades navales incluye fragatas y submarinos</t>
  </si>
  <si>
    <t>0300G005</t>
  </si>
  <si>
    <t>Eps Publicas Y Privadas Que Cuentan Con Un Sistema De Garantia De Calidad Operando (diferentes Niveles De Desarrollo)</t>
  </si>
  <si>
    <t>Sgco = Nepsg * 100 / Epst</t>
  </si>
  <si>
    <t>Calidad Los Servicios Salud En Un Per N. Donde, Sgco, % Eps Que Cuentan Con El Sistema Garantia Calidad Operando; Nepsg, Nro Tot Eps Con Sistema Garantia Calidad Operando (ejecutado O Implantado); Epst, Nro Tot Eps Existentes A</t>
  </si>
  <si>
    <t>0300G006</t>
  </si>
  <si>
    <t>Tasa De Cirugias Canceladas En Hospitales De Nivel De Atencion Ii Y Iii, Sobre El Total De Programadas.</t>
  </si>
  <si>
    <t>Tcc = Ncc * 100 / Ncp</t>
  </si>
  <si>
    <t>Cant Cirugias Que Estaban Programadas Y Que Fueron Canceladas; Se Utilizad Para Programacion Del Servicio Salud. Donde, Tcc, Tasa Cirugias Programadas Y Canceladas En El Per N; Ncc, Nro Cirugias Canceladas; Ncp, Nro Tot Cirugias Programad</t>
  </si>
  <si>
    <t>0300G008</t>
  </si>
  <si>
    <t>Cofinanciacion De La Nacion Para Mantener La Cobertura De Registro Subsidiado A Nivel Territorial</t>
  </si>
  <si>
    <t>Ccn = Cc * 100 / Cta</t>
  </si>
  <si>
    <t>Participacion La Nacion Con La Cofinanciacion Para Mantener La Cobertura Del Registro Salud A Nivel Territorial En Un Per N. Donde, Cnn, % Cofinanciacion La Nacion Al Registro Subsidiado A Nivel Territorial; Cc, Cofinanciacion Realizada Por L</t>
  </si>
  <si>
    <t>0100G24</t>
  </si>
  <si>
    <t>TITULOS CON REQUERIMIENTOS DE PAGO PERSUASIVO</t>
  </si>
  <si>
    <t>NÃºmero de tÃ­tulos con requerimiento/ No. de tÃ­tulos reportados</t>
  </si>
  <si>
    <t>Se mide el nÃºmero de requerimientos realizados a los prestadores por parte del grupo de cobro persuasivo</t>
  </si>
  <si>
    <t>0100G25</t>
  </si>
  <si>
    <t>NIVEL DE ATENCION DE REQUERIMIENTOS DE SOPORTE A LA PLATAFORMA INFORMATICA</t>
  </si>
  <si>
    <t>NÃºmero de solicitudes atendidas / NÃºmero de solicitudes recibidas</t>
  </si>
  <si>
    <t>Cantidad de solicitudes atendidas por la mesa de ayuda</t>
  </si>
  <si>
    <t>0300G010</t>
  </si>
  <si>
    <t>Gasto Total Hospitalario Financiado Con Recursos Propios</t>
  </si>
  <si>
    <t>Ghrp = Rpgh * 100 / Tgh</t>
  </si>
  <si>
    <t>Gasto Tot Hospitalario Financiado Con Recursos Propios Frente Al Gasto Tot La Entidad Hospitalaria En Un Per N. Donde, Ghrp, % Del Gasto Tot Hospitalario Financiado Con Recursos Propios; Rpgh; Valor Tot Del Gasto Tot Hospitalario Financiado Con Recur</t>
  </si>
  <si>
    <t>0300G002</t>
  </si>
  <si>
    <t>Departamentos Y Distritos Asistidos Y Capacitados En El Plan Basico De Atencion, Pab</t>
  </si>
  <si>
    <t>Dac = Ndda * 100 / Ntdd</t>
  </si>
  <si>
    <t>Vari En El Nivel Asistencia Y Capacitacion En El Plan Basico Atencion, Pab Realizada A Departamentos Y Distritos Que Busca Mejorar La Calidad Atencion Al Usuario. Donde, Dac, % Cobertura A Departamentos Y Distritos En El Plan Basico Atenci</t>
  </si>
  <si>
    <t>0200G001</t>
  </si>
  <si>
    <t>Participacion De Las Comercializadoras Internacionales En Las Exportaciones Del Pais</t>
  </si>
  <si>
    <t>Pciep = (ecif - Ecii) * 100 / Et</t>
  </si>
  <si>
    <t>Exportaciones En Donde Las Comercializadoras Internacionales Han Realizado Su Participacion. Donde, Pciep = % Exportacion Realizado Con Participacion Comercializadoras Internacionales (en Bienes O Servicios, Pesos, Dolares, Etc) En Un Per T1; Ecif,</t>
  </si>
  <si>
    <t>0200G002</t>
  </si>
  <si>
    <t>Consejos De Politica Departamental Y Regional Operando.</t>
  </si>
  <si>
    <t>Cdo = Co * 100 / Cp</t>
  </si>
  <si>
    <t>Cdo, Mide El Avance En La Gestion Interadministrativa Para Fortalecer Los Actuales Consejos De Politica Departamental Y Regional (planeacion, Ciencia Y Tecnologia, Competitividad, Empleo, Fomento A Las Pymes) En Un Periodo N, Donde, Co, Num Ero De Co</t>
  </si>
  <si>
    <t>0200G013</t>
  </si>
  <si>
    <t>Alianzas Para La Capacitacion Y Formacion Empresarial Suscritas.</t>
  </si>
  <si>
    <t>As = Ae * 100 / Ape</t>
  </si>
  <si>
    <t>As, Mide El Avance En Alianzas Suscritas (desagregar Por: Sena, Universidades, Centros Educativos Y Demas Instituciones) Para La Capacitacion Y Formacion Empresarial En Un Periodo N, Donde, Ae, Alianzas Suscritas, Ape, Alianzas Programadas A Suscri</t>
  </si>
  <si>
    <t>0200G022</t>
  </si>
  <si>
    <t>Fortalecimiento De La Red De Apoyo Y Seguridad Sector Secundario.</t>
  </si>
  <si>
    <t>Ris = Res * 100 / Rp</t>
  </si>
  <si>
    <t>Ris, Mide Los Recursos Invertidos En El Fortalecimiento De La Red De Apoyo Y Seguridad Del Sector Secundario En Un Periodo N, Donde, Res, Recursos Invertidos En Seguridad, Rp, Recursos Programados A Invertir En Seguridad En El Mismo Periodo .</t>
  </si>
  <si>
    <t>0200G042</t>
  </si>
  <si>
    <t>Proyectos Presentados En Convocatorias De Desarrollo Tecnologico.</t>
  </si>
  <si>
    <t>Pdp = Pp * 100 / Ppp</t>
  </si>
  <si>
    <t>Pdp, Medir El Avance En La Presentacion De Proyectos Presentados En Convocatorias De Desarrollo Tecnologico A Nivel Nacional E Internacional En Un Periodo N, Donde, Pp, Numero De Proyectos Presentados A Convocatorias, Ppp, Numero Total De C Onvocator</t>
  </si>
  <si>
    <t>0200G044</t>
  </si>
  <si>
    <t>Alianzas Y/o Convenios Interadministrativos Suscritos En Investigacion.</t>
  </si>
  <si>
    <t>Acs = As * 100 / Aps</t>
  </si>
  <si>
    <t>Acs, Mide El Avance En Las Alianzas Y/o Convenios Interadministrativos Suscritos Para La Asistencia Tecnica O Transferencia De Tecnologias (colciencias U Otras Entidades Dedicadas A La Investigacion) En Un Periodo N, Donde, As, Numero De Al Ianzas O</t>
  </si>
  <si>
    <t>0200G070</t>
  </si>
  <si>
    <t>Porcentaje de avance sobre la predicciÃ³n de necesidades de recurso humano identificadas</t>
  </si>
  <si>
    <t>(avance en el cumplimiento de las necesidades / pronÃ³stico de las necesidades actuales y futuras de RRHH de empresas inscritas) * 100</t>
  </si>
  <si>
    <t>El indicador describe el avance porcentual de cumplimiento sobre el pronÃ³stico de las necesidades actuales y futuras de recurso humano de las empresas que estÃ©n inscritas en el sector. Conpes 3527.</t>
  </si>
  <si>
    <t>0300G052</t>
  </si>
  <si>
    <t>Porcentaje De Avance De La ImplementaciÃ³n Del Sistema Integrado De InformaciÃ³n Nacional En Salud</t>
  </si>
  <si>
    <t>0300G012</t>
  </si>
  <si>
    <t>Cumplimiento De La Ejecucion Presupuestal</t>
  </si>
  <si>
    <t>Ic = Epr * 100 / Epp</t>
  </si>
  <si>
    <t>Estima El Cumplimiento Entre La Ejecucion Presupuestal (desagregar Por Tipo Inversion, Localizacion, Etc) Prevista Y La Efectivamente Realizada En Un Per N. Donde, Ic, % Cumplimiento La Ejecucion Presupuestal; Epr, Valor La Ejecucion Presupue</t>
  </si>
  <si>
    <t>0300G013</t>
  </si>
  <si>
    <t>Cumplimiento De La Ejecucion Presupuestal En Adecuacion Y Dotacion</t>
  </si>
  <si>
    <t>Mca = (pe * M2e) * 100 / (pp * M2p)</t>
  </si>
  <si>
    <t>Compara La Ejecucion Prevista Y La Efectivamente Realizada Los Recursos Inversion Destinados Para La Dotacion Y Adecuacion (desagregar En Componentes Y Actividades Dotacion, Adecuacion, Localizacion, Etc) Oficina Modular Abierta En Un Per N.</t>
  </si>
  <si>
    <t>0300G014</t>
  </si>
  <si>
    <t>Inversion Equipos De Laboratorio</t>
  </si>
  <si>
    <t>Eia = (epr * 100 ) / Rfa</t>
  </si>
  <si>
    <t>Compara La Ejecucion Prevista Y La Efectivamente Realizada Los Recursos Inversion Destinados Para La Compra Equipos Laboratorio En Un Per N. Donde, Eia, % Ejecucion Efectivamente Realizada Los Recursos Inversion Destinados Para La Co</t>
  </si>
  <si>
    <t>0300G015</t>
  </si>
  <si>
    <t>Inversion Insumos De Laboratorio</t>
  </si>
  <si>
    <t>Ila = (epr * 100 ) / Rfa</t>
  </si>
  <si>
    <t>Determina El Cumplimiento La Programacion Los Recursos Inversion Para La Compra Insumos Y Materiales Laboratorio En Un Per N. Donde, Ila, % Ejecucion Efectivamente Realizada Los Recursos Inversion Para La Compra Insumos Y Mate</t>
  </si>
  <si>
    <t>0300G016</t>
  </si>
  <si>
    <t>Inversion Equipos De Sistematizacion Y Comunicacion</t>
  </si>
  <si>
    <t>Ies = (epr * 100 ) / Rfa</t>
  </si>
  <si>
    <t>Estima El Cumplimiento Entre Lo Programado Y La Ejecucion Los Recursos Inversion Para La Reposicion La Plataforma Tecnologica Institucional En Un Per N. Donde, Ies, % Ejecucion Efectivamente Realizada Para La Reposicion La Plataforma Tecno</t>
  </si>
  <si>
    <t>0300G019</t>
  </si>
  <si>
    <t>Inversion Para El Programa De Analisis De Control De Calidad De Los Productos Biologicos</t>
  </si>
  <si>
    <t>Icc = (trie * 100 ) / Ria</t>
  </si>
  <si>
    <t>Compara La Ejecucion Prevista Y La Efectivamente Realizada Los Recursos Inversion Para El Programa Analisis Control Calidad Los Productos Biologicos En Un Per N. Donde, Icc, % Inversiones Efectivamente Realizada Los Recursos I</t>
  </si>
  <si>
    <t>0300G021</t>
  </si>
  <si>
    <t>Vigilancia Y Control</t>
  </si>
  <si>
    <t>Ivc = Ria * 100 / Tivc</t>
  </si>
  <si>
    <t>Estima El Avance Los Recursos Inversion Apropiados Para Atender El Programa Vigilancia Y Control Los Productos Competencia En Un Per N. Donde, Ivc, % Los Recursos Inversion Apropiados Para Atender El Programa Vigilancia Y Control</t>
  </si>
  <si>
    <t>0300G062</t>
  </si>
  <si>
    <t>Porcentaje De Profesionales De Planta Con Funciones De InvestigaciÃ³n En FormaciÃ³n Doctoral</t>
  </si>
  <si>
    <t>0300G064</t>
  </si>
  <si>
    <t>Porcentaje de Profesionales de planta con funciones de investigadores que cuentan con formaciÃ³n avanzada</t>
  </si>
  <si>
    <t>0300G067</t>
  </si>
  <si>
    <t>Porcentaje de la cartera de las IPS pÃºblicas auditada</t>
  </si>
  <si>
    <t>cartera IPS pÃºblicas auditadas/Total de cartera IPS pÃºblicas recibidas * 100</t>
  </si>
  <si>
    <t>0300G038</t>
  </si>
  <si>
    <t>Porcentaje De Reclamaciones Aprobadas Que Fueron Pagadas</t>
  </si>
  <si>
    <t>0300G034</t>
  </si>
  <si>
    <t>Vinculacion Al Sistema Sgsss.</t>
  </si>
  <si>
    <t>Vss = Pv * 100 / Prv</t>
  </si>
  <si>
    <t>Vss, Mide El Avance En La Vinculacion (garantizar El Subsidio A La Demanda) De La Poblacion Al Sistema General Social Subsidiado De Salud, Sgsss En Un Periodo N, Donde, Pv, Poblacion Vinculada, Prv, Poblacion Que Requiere Vinculacion En El Mismo Per</t>
  </si>
  <si>
    <t>0300G036</t>
  </si>
  <si>
    <t>Estudio De Vulnerabilidad Sismica A Los Hospitales De Primer Nivel.</t>
  </si>
  <si>
    <t>Evf = Cev * 100 / Tcr</t>
  </si>
  <si>
    <t>Evf, Mide El Avance En La Elaboracion De Estudio De Vulnerabilidad Sismica A Los Hospitales De Primer Nivel De Atencion En Un Periodo N, Donde, Cev, Centros Que Cuentan Con Estudio De Vulnerabilidad Fisica, Tcr, Total De Centros Que Requier En Estudi</t>
  </si>
  <si>
    <t>0100G085</t>
  </si>
  <si>
    <t>Plan mantenimiento unidades aereas</t>
  </si>
  <si>
    <t>Unidades aereas con mantenimiento / Unidades aereas en el plan de mantenimiento</t>
  </si>
  <si>
    <t>Mide el porcentaje de avance que se tiene en el plan de mantenimiento a las unidades aereas proyectadas en un periodo de cuatro aÃ±os</t>
  </si>
  <si>
    <t>HUGO SANDOVAL CABRERA</t>
  </si>
  <si>
    <t>0100G072</t>
  </si>
  <si>
    <t>Porcentaje de Kilometros Cuadrados con informacion nueva colecciÃ³n de datos de LIDAR y fotografia aerea digital</t>
  </si>
  <si>
    <t>0100G083</t>
  </si>
  <si>
    <t>Dotaciones para unidades mayores navales adquiridas</t>
  </si>
  <si>
    <t>(dotaciones unidades mayores navales adquiridas / total dotaciones requeridas por unidades mayores navales)*100</t>
  </si>
  <si>
    <t>Dotaciones para las unidades Mayores navales con los medios de apoyo necesarios para desempeÃ±ar sus labores de soberania, seguridad y defensa del territorio marÃ­timo</t>
  </si>
  <si>
    <t>0100G078</t>
  </si>
  <si>
    <t>Porcentaje de Tropicalizacion de los Submarinos Tacticos</t>
  </si>
  <si>
    <t>(Numero de SISTEMAS tropicalizados / Numero de SISTEMAS programados para tropicalizacion)* 100</t>
  </si>
  <si>
    <t>AdaptaciÃ³n y tropicalizacion de los sistemas de aire acondicionado, refrigeracion de agua de mar, refrigeraciÃ³n de los motores diesel, protecciÃ³n contra corrosiÃ³n, refrigeraciÃ³n de las vÃ¡lvulas de gases de escape, elÃ©ctricos y tanques de compensaciÃ³n.</t>
  </si>
  <si>
    <t>0100G001</t>
  </si>
  <si>
    <t>Cobertura De Vigilancia</t>
  </si>
  <si>
    <t>Ac = Ctf*100 / Cti</t>
  </si>
  <si>
    <t>Cobertura Vigilancia Del Territorio Nacional, Logrado Por La Entidad (se Pue Desagregar En: Recurso Humano, Equipos, Horas Vuelo, Ataques, Etc). Donde, Ac, Cobertura En Un Per N; Ctf, Cobertura Tot Ejecutada (final) Y Cti, Cobertura Tot Programa</t>
  </si>
  <si>
    <t>0100G002</t>
  </si>
  <si>
    <t>Cumplimiento De Cantidades Fisicas</t>
  </si>
  <si>
    <t>Ccf = Cfe * 100 / Cfp</t>
  </si>
  <si>
    <t>Cumplimiento Del Proy. (seguimiento Al Avance Obras Fisicas Programadas; Puede Desagregarse Por Componentes Inversion O Actividades) En Un Per N. Donde, Ccf, Cumplimiento Cant Fisicas; Cfe, Cant Fisicas Ejecutadas; Cfp, Cant Fisicas Programadas.</t>
  </si>
  <si>
    <t>0100G003</t>
  </si>
  <si>
    <t>Cep = Re * 100 / Rp</t>
  </si>
  <si>
    <t>Cumplimiento En Los Recursos Inversion Programados Para Un Proy. (puede Relacionarse Con El Indicador 0100g002) En Un Per N. Donde, Cep, Cumplimiento La Ejecucion Presupuestal, Re, Recursos Ejecutados; Rp, Recursos Programados.</t>
  </si>
  <si>
    <t>0200G054</t>
  </si>
  <si>
    <t>Porcentaje de sociedades del sector real a las que se les entregÃ³ software para reporte de informaciÃ³n</t>
  </si>
  <si>
    <t>0100G20</t>
  </si>
  <si>
    <t>CUMPLIMIENTO DE EVALUACIONES INTEGRALES</t>
  </si>
  <si>
    <t>No. De evaluaciones integrales realizadas en el aÃ±o/ No. De prestadores registrados en el RUPs</t>
  </si>
  <si>
    <t>Se mide el nÃºmero de evaluaciones tecnicas, financieras y de calidad realizadas a los prestadores de servicios pÃºblicos</t>
  </si>
  <si>
    <t>0100G21</t>
  </si>
  <si>
    <t>ACUERDOS DE MEJORAMIENTO Y PROGRAMAS DE GESTION</t>
  </si>
  <si>
    <t>NÃºmero de acuerdos y programas con acciones de seguimiento / No. total de acuerdos y programas</t>
  </si>
  <si>
    <t>Mide la gestiÃ³n de la SSPD sobre los prestadores con los cuales se han hecho acuerdos de mejoramiento</t>
  </si>
  <si>
    <t>0100G22</t>
  </si>
  <si>
    <t>NÃºmero de evaluaciones integrales realizadas en el aÃ±o / No. de prestadores registrados en el RUPS</t>
  </si>
  <si>
    <t>Se conoce el nÃºmero de prestadores evaluados en un perÃ­odo</t>
  </si>
  <si>
    <t>0100G700</t>
  </si>
  <si>
    <t>GestiÃ³n de Cambio</t>
  </si>
  <si>
    <t>Numero Funcionarios Insatisfechos/Total Funcionarios *100</t>
  </si>
  <si>
    <t>MediciÃ³n del grado de aceptaciÃ³n y/o de resistencia al cambio</t>
  </si>
  <si>
    <t>PATRICIA BELTRAN GUZMÃN</t>
  </si>
  <si>
    <t>0100G701</t>
  </si>
  <si>
    <t>GestiÃ³n de Procesos</t>
  </si>
  <si>
    <t>NÃºmero de Procesos Implementados/ Total Procesos a Implementar*100</t>
  </si>
  <si>
    <t>Mide la gestion mediante el grado de ImplantaciÃ³n de los procesos</t>
  </si>
  <si>
    <t>0100PG027</t>
  </si>
  <si>
    <t>AVANCE DE EJECUCION DEL PLAN ESTRATEGICO Y PRESUPUESTAL</t>
  </si>
  <si>
    <t>OBJETIVO1*%+OBJETIVO2*%+OBJETIVO3*%+OBJETIVO4*%</t>
  </si>
  <si>
    <t>SUMATORIA DE PORCENTAJES DE EJECUCION DE LOS AVANCES DE LOS OBJETIVOS ESTRATEGICOS DE LA ENTIDAD</t>
  </si>
  <si>
    <t>0100PG028</t>
  </si>
  <si>
    <t>AVANCE DE EJECUCION DEL PRESUPUESTO DE INVERSION</t>
  </si>
  <si>
    <t>RECURSOS COMPROMETIDOS/RECURSOS ASIGNADOS</t>
  </si>
  <si>
    <t>MEDICION DE LA EJECUCION DEL PRESUPUESTO TENIENDO EN CUENTA LOS RECURSOS ASIGNADOS A LA ENTIDAD</t>
  </si>
  <si>
    <t>0100PG030</t>
  </si>
  <si>
    <t>EJECUCION PROGRAMA DE VIGILANCIA ITINERANTE</t>
  </si>
  <si>
    <t>NUMERO DE VISITAS DE VIGILANCIA REALIZADAS EN EL AÃ‘O/NUMERO DE VISITAS DE VIGILANCIA PROGRAMADAS</t>
  </si>
  <si>
    <t>SEGUIMIENTO AL PROGRAMA DE VISITAS DE VIGILANCIA PRESENTADO POR LA ENTIDAD</t>
  </si>
  <si>
    <t>2100G024</t>
  </si>
  <si>
    <t>Porcentaje de reclamaciones pagadas</t>
  </si>
  <si>
    <t>(Reclamaciones pagadas/ reclamaciones tramitadas) * 100</t>
  </si>
  <si>
    <t>Seguimiento a la deuda que tiene el programa con las familias reclamantes.</t>
  </si>
  <si>
    <t>2100G026</t>
  </si>
  <si>
    <t>Porcentaje de proyectos de infraestructura con dotaciÃ³n gestionada</t>
  </si>
  <si>
    <t>(#Proyect. con dotacion Gest. / #proyect. programados para dotar) * 100</t>
  </si>
  <si>
    <t>Se realizan gestiones ante otras entidades y organizaciones para que provean la dotaciÃ³n de los proyectos para garantizar su uso inmediato.</t>
  </si>
  <si>
    <t>2100G022</t>
  </si>
  <si>
    <t>Porcentaje de derechos de peticiÃ³n y solicitudes de Ã³rganos de control respuestos oportunamente</t>
  </si>
  <si>
    <t>No de derechos de peticiÃ³n y respuestas Ã³rganos de control contestados /No de derechos de peticiÃ³n y respuestas Ã³rganos de control solictados</t>
  </si>
  <si>
    <t>respuesta a los derechos de peticiÃ³n de la poblaciÃ³n en situaciÃ³n de desplazamiento y repuesta aorganos de control</t>
  </si>
  <si>
    <t>2100G020</t>
  </si>
  <si>
    <t>Porcentaje de declaraciones y novedades digitadas en el sistema</t>
  </si>
  <si>
    <t>(No de declaraciones y novedades digitadas en el sistema/No de declaraciones y novedades radicadas) * 100</t>
  </si>
  <si>
    <t>mantener actualizada la informaciÃ³n del SIPOD, digitar y actualizar de manera permanente la informaciÃ³n del RUPD</t>
  </si>
  <si>
    <t>2100G012</t>
  </si>
  <si>
    <t>Porcentaje De CofinanciaciÃ³n De Proyectos De Seguridad Alimentaria</t>
  </si>
  <si>
    <t>2100G013</t>
  </si>
  <si>
    <t>Porcentaje De CofinanciaciÃ³n De Compromisos Adquiridos</t>
  </si>
  <si>
    <t>2100G073</t>
  </si>
  <si>
    <t>Porcentaje de hogares que solicitan indemnizaciÃ³n con contrato de transacciÃ³n firmado</t>
  </si>
  <si>
    <t>(HOGARES QUE FIRMATON EL CONTRATO DE TRANSACIÃ“N / No DE HOGARES QUE HICIERON SOLICITUD DE INDEMNIZACIÃ“N) * 100</t>
  </si>
  <si>
    <t>La vÃ­ctima acepta que la recepciÃ³n de la indemnizaciÃ³n administrativa se realiza en el marco de un contrato de transacciÃ³n en el cual acepta que el pago realizado incluye todas las sumas que Ã©ste debe reconocerle por concepto de su victimizaciÃ³n.</t>
  </si>
  <si>
    <t>2100G071</t>
  </si>
  <si>
    <t>Porcentaje de cogestores sociales con dispositivo mÃ³vil de captura</t>
  </si>
  <si>
    <t>(NÃºmero de cogestores sociales con dispositivo mÃ³vil de captura / nÃºmero de cogestores contratados) * 100</t>
  </si>
  <si>
    <t>Mide la capacidad de la CoordinaciÃ³n nacional para dotar a los cogetsores sociales de las herramientas tecnolÃ³gicas necesarias para el desarrollo de su labor en terreno</t>
  </si>
  <si>
    <t>2100G029</t>
  </si>
  <si>
    <t>Porcentaje de municipios vinculados a UNIDOS con conectividad</t>
  </si>
  <si>
    <t>NÃºmero de municipios con conectividad / nÃºmero de municipios vinculados a la estrategia</t>
  </si>
  <si>
    <t>Mide la capacidad de la CoordinaciÃ³n nacional para proveer conectividad a los municipios vinculados a la estrategia UNIDOS</t>
  </si>
  <si>
    <t>2100G037</t>
  </si>
  <si>
    <t>Porcentaje de atenciÃ³n a personas de la Red UNIDOS que demandan los programas de las entidades vinculadas</t>
  </si>
  <si>
    <t>(personas UNIDOS atendidas en los programas sociales de las entidades vinculadas a la estrategia / beneficiarios UNIDOS que demandan dichos programas) * 100</t>
  </si>
  <si>
    <t>Mide la capacidad de la Estrategia para fortalecer la articulaciÃ³n del esfuerzo polÃ­Â­tico, tÃ©cnico y presupuestal de las entidades vinculadas a la Red.</t>
  </si>
  <si>
    <t>2100G038</t>
  </si>
  <si>
    <t>Porcentaje de atenciÃ³n a personas de la Red UNIDOS que demandan los programas de AcciÃ³n Social</t>
  </si>
  <si>
    <t>(personas UNIDOS atendidos en los programas de ACCIÃƒâ€œN SOCIAL/ beneficiarios UNIDOS que demandan dichos programas) * 100</t>
  </si>
  <si>
    <t>Mide la capacidad de la Estrategia para fortalecer la articulaciÃ³n del esfuerzo polÃ­Â­tico, Ã©cnico y presupuestal de AcciÃ³n Social.</t>
  </si>
  <si>
    <t>2000G023</t>
  </si>
  <si>
    <t>Porcentaje De FinanciaciÃ³n En Convenios De CooperaciÃ³n Financiados</t>
  </si>
  <si>
    <t>Monto Aportado Por Colciencias / Monto Total Del Convenio</t>
  </si>
  <si>
    <t>El Grado De Apalancamiento De Colciencias En Actividades De Cti</t>
  </si>
  <si>
    <t>2100G001</t>
  </si>
  <si>
    <t>Porcentaje De Familias Con VerificaciÃ³n De Compromisos Para EducaciÃ³n Realizadas Por Ciclo</t>
  </si>
  <si>
    <t>Pfae = (fav / Fap) * 100</t>
  </si>
  <si>
    <t>Pfae = Porcentaje De Familias En AcciÃ³n, Desplazadas Y Vulnerables Con Encadenamiento, Fav = NÃºmero De Familias Vinculadas, Fap = NÃºmero De Familias Programadas.</t>
  </si>
  <si>
    <t>2100G002</t>
  </si>
  <si>
    <t>Porcentaje De Familias Con VerificaciÃ³n De Compromisos Para NutriciÃ³n Realizadas Por Ciclo</t>
  </si>
  <si>
    <t>Fpsa</t>
  </si>
  <si>
    <t>Fpsa = NÃºmero De Familias Ejecutando Proyectos De Seguridad Alimentaria.</t>
  </si>
  <si>
    <t>2100G003</t>
  </si>
  <si>
    <t>Porcentaje De Familias Vinculadas A Proyectos</t>
  </si>
  <si>
    <t>Pfvp = (fv / Fp) * 100</t>
  </si>
  <si>
    <t>Pfvp = Porcentaje De Familias Vinculadas A Proyectos, Fv = NÃºmero De Familias Vinculadas A Proyectos Por Poa, Fp = NÃºmero De Familias Programadas Por Poa</t>
  </si>
  <si>
    <t>2100G004</t>
  </si>
  <si>
    <t>Porcentaje De Solicitudes De Ayuda Humanitaria Tramitadas</t>
  </si>
  <si>
    <t>Nfg = Fg1 - Fg0</t>
  </si>
  <si>
    <t>Nfg = NÃºmero De Nuevas Familias Guardabosques, Mes1 = NÃºmero De Familias Guardabosques En El AÃ±o 1 (final), Mes0 = NÃºmero De Familias Guardabosques En El AÃ±o 0 (inicial).</t>
  </si>
  <si>
    <t>2000G020</t>
  </si>
  <si>
    <t>Porcentaje De AsignaciÃ³n De Recursos Por Convocatoria</t>
  </si>
  <si>
    <t>Monto Aprobado Por Colciencias Por Convocatoria / Monto Asignado Por Colciencias Convocatoria</t>
  </si>
  <si>
    <t>Apoyo Real Brindado Por Colciencias Por Monto</t>
  </si>
  <si>
    <t>2000G021</t>
  </si>
  <si>
    <t>Porcentaje De FinanciaciÃ³n Por Convocatoria</t>
  </si>
  <si>
    <t>Monto Aportado Por Colciencias / Monto Total Solicitado De Los Proyectos Aprobados Por Convocatoria</t>
  </si>
  <si>
    <t>El Grado De Apalancamiento De Los Recursos Colciencias Para Actividades De Cti</t>
  </si>
  <si>
    <t>2000G017</t>
  </si>
  <si>
    <t>Porcentaje De Investigadores Apoyados Para MovilizaciÃ³n.</t>
  </si>
  <si>
    <t>No. De Investigadores Nacionales Movilizados Anualmente / No. De Investigadores Nacionales Que Solicitaron Apoyo De MovilizaciÃ³n</t>
  </si>
  <si>
    <t>Apoyo A La VinculaciÃ³n De Los Investigadores Nacionales A La Comunidad CientÃ­fica Internacional</t>
  </si>
  <si>
    <t>2000G034</t>
  </si>
  <si>
    <t>porcentaje de candidatos a doctorado evaluados</t>
  </si>
  <si>
    <t>NÃºmero de candidatos a doctorado evaluados / nÃºmero de candidatos a doctorado que se presentaron cumpliendo requisitos</t>
  </si>
  <si>
    <t>Porcentaje de candidatos que se presentan a las convocatorias de Colciencias cumpliendo requisitos para ser evaluados por los pares evaluadores en apoyo y coordinaciÃ³n de Colciencias.</t>
  </si>
  <si>
    <t>ANA BEATRIZ SANCHEZ PAEZ</t>
  </si>
  <si>
    <t>2000G035</t>
  </si>
  <si>
    <t>Porcentaje de programas y proyectos evaluados</t>
  </si>
  <si>
    <t>No. Total de Programas y Proyectos CTI evaluados/ No. Total de Programas y Proyectos CTI presentados que cumplieron requisitos</t>
  </si>
  <si>
    <t>Medir la gestiÃ³n de la entidad en la evaluaciÃ³n de programas y proyectos presentados cumpliendo el mÃ­nimo de requisitos establecidos en las convocatorias</t>
  </si>
  <si>
    <t>2000G036</t>
  </si>
  <si>
    <t>Porcentaje de candidatos con verificaciÃ³n de requisitos</t>
  </si>
  <si>
    <t>NÃºmero de candidatos con verificaciÃ³n de requisitos / nÃºmero total de candidatos presentados a la convocatoria</t>
  </si>
  <si>
    <t>Porcentaje de candidatos con verificaciÃ³n de requisitos que fueron presentados a las convocatorias de Colciencias.</t>
  </si>
  <si>
    <t>2000G037</t>
  </si>
  <si>
    <t>Porcentaje de postulaciones que cumplieron requisitos minÃ­mos</t>
  </si>
  <si>
    <t>No. total de postulaciones que cumplieron requisitos / No. total de postulaciones presentadas</t>
  </si>
  <si>
    <t>Medir la gestiÃ³n de la Entidad en los procesos de revisiÃ³n de requisitos minÃ­mos de las Convocatorias</t>
  </si>
  <si>
    <t>SARA ISABEL ARAUJO SANTOS</t>
  </si>
  <si>
    <t>2000G038</t>
  </si>
  <si>
    <t>Porcentaje de contratos elaborados</t>
  </si>
  <si>
    <t>No de contratos elaborados / No de propuestas evaluadas</t>
  </si>
  <si>
    <t>Medir la gestiÃ³n de la Entidad en el proceso de la adjudicaciÃ³n de beneficios en el marco de las Convocatorias</t>
  </si>
  <si>
    <t>2000G039</t>
  </si>
  <si>
    <t>Avance de desarrollo de soluciones informÃ¡ticas</t>
  </si>
  <si>
    <t>NÃºmero de etapas de desarrollo finalizadas/ NÃºmero de etapas de desarrollo programadas</t>
  </si>
  <si>
    <t>Indicador que mide el avance de desarrollo de las soluciones informÃ¡ticas.</t>
  </si>
  <si>
    <t>LUIS ALFREDO SERRATO SALAZAR</t>
  </si>
  <si>
    <t>2200-EstadÃ­stica</t>
  </si>
  <si>
    <t>2200G001</t>
  </si>
  <si>
    <t>Porcentaje de cumplimiento en la entrega de productos estadÃ­sticos</t>
  </si>
  <si>
    <t>(NÃºmero de productos entregados a tiempo (Dentro de los tiempos programados en el plan operativo) / NÃºmero de productos programados y definidos de cada investigaciÃ³n y/o componente) * 100</t>
  </si>
  <si>
    <t>Grado en que se cumple la entrega de productos finales, definidos para un determinado periÃ³do de tiempo y con los cuales se evidencia el logro de los objetivos del proyecto, investigaciÃ³n y/o componente.</t>
  </si>
  <si>
    <t>2200G002</t>
  </si>
  <si>
    <t>Porcentaje de eficacia en el avance de las etapas de las investigaciones</t>
  </si>
  <si>
    <t>(Promedio de avance de cada una de las etapas / NÃºmero total de etapas programadas) * 100</t>
  </si>
  <si>
    <t>Las etapas estÃ¡n compuestas por actividades y estas a sus vez por tareas. El sistema de gestiÃ³n de la entidad permite generar el resultado agregado.</t>
  </si>
  <si>
    <t>2200G003</t>
  </si>
  <si>
    <t>Porcentaje de encuestas con calificaciÃ³n satisfactoria</t>
  </si>
  <si>
    <t>(Encuestas con calificaciÃ³n satisfactoria / Total de encuestas de satisfacciÃ³n efectuadas) * 100</t>
  </si>
  <si>
    <t>Permite medir la percepciÃ³n del usuario interno y/o externo respecto de la calidad del servicio y/o productos.</t>
  </si>
  <si>
    <t>NESTOR JAIME CEBALLOS ALZATE</t>
  </si>
  <si>
    <t>2200P101</t>
  </si>
  <si>
    <t>ConsecuciÃ³n de informaciÃ³n complementaria</t>
  </si>
  <si>
    <t>Cic = Se * 100 / Sp</t>
  </si>
  <si>
    <t>Mide el grado de gestiÃ³n de consecuciÃ³n de informaciÃ³n complementaria en municipios. Donde Se: Solicitudes efectuadas, Sp: Solicitudes a realizar en el periodo de tiempo.</t>
  </si>
  <si>
    <t>Carlos Augusto Molina Meneses</t>
  </si>
  <si>
    <t>2300-Vigencias Expiradas</t>
  </si>
  <si>
    <t>2300G001</t>
  </si>
  <si>
    <t>Porcentaje de cumplimiento en el pago de las obligaciones -VIGENCIAS EXPIRADAS-</t>
  </si>
  <si>
    <t>(Pagos / Obligaciones) * 100 VIGENCIAS EXPIRADAS</t>
  </si>
  <si>
    <t>Indicador exclusivo para los proyectos de PASIVOS EXIGIBLES VIGENCIAS EXPIRADAS</t>
  </si>
  <si>
    <t>2100G137</t>
  </si>
  <si>
    <t>Capacidad de respuesta de la mesa de ayuda del Sistema de InformaciÃ³n de UNIDOS</t>
  </si>
  <si>
    <t>nÃºmero de casos solucionados / nÃºmero de casos reportados *100</t>
  </si>
  <si>
    <t>Mide la capacidad de la mesa de ayuda del Sistema de InformaciÃ³n de UNIDOS para brindar soporte tÃ©cnico a los cogestores sociales y otros usuarios del sistema.</t>
  </si>
  <si>
    <t>2100G119</t>
  </si>
  <si>
    <t>Ciudades visitadas para la construcciÃ³n de una polÃ­tica nacional de InnovaciÃ³n Social a travÃ©s de los talleres regionales</t>
  </si>
  <si>
    <t>Ciudades visitadas para la construcciÃ³n de una polÃ­tica nacional de InnovaciÃ³n Social a travÃ©s de los talleres regionales/NÃºmero de Ciudades Capital en el paÃ­s</t>
  </si>
  <si>
    <t>Mide la presencia de la Anape para el posicionamiento de la InnovaciÃ³n Social en el paÃ­s.</t>
  </si>
  <si>
    <t>2100G120</t>
  </si>
  <si>
    <t>Iniciativas de InnovaciÃ³n Social mapeadas en la plataforma de InnovaciÃ³n Social</t>
  </si>
  <si>
    <t>Iniciativas de InnovaciÃ³n Social mapeadas en la plataforma de InnovaciÃ³n Social / Meta de iniciativas a mapear en la plataforma en cada perÃ­odo anual</t>
  </si>
  <si>
    <t>Mide el porcentaje de cumplimiento en la meta de iniciativas de innovaciÃ³n social a mapear a travÃ©s de la plataforma de innovaciÃ³n.</t>
  </si>
  <si>
    <t>2100G121</t>
  </si>
  <si>
    <t>% de Iniciativas Escaladas</t>
  </si>
  <si>
    <t>% de Iniciativas Escaladas / Iniciativas implementadas y mapeadas por la DirecciÃ³n de InnovaciÃ³n Social</t>
  </si>
  <si>
    <t>Mide la capacidad de escalamiento de las iniciativas implementadas por el Ã¡rea de coordinaciÃ³n de proyectos asÃ­ como las iniciativas identificadas en la plataforma tecnologica</t>
  </si>
  <si>
    <t>2100G122</t>
  </si>
  <si>
    <t>% Dimensiones de Unidos Abordadas en las Publicaciones de InnovaciÃ³n Social producidas por la DIS</t>
  </si>
  <si>
    <t>% Dimensiones de Unidos Abordadas en las Publicaciones de InnovaciÃ³n Social producidas por la DIS/ Nueve Dimensiones de la Estrategia UNIDOS</t>
  </si>
  <si>
    <t>Mide el nivel de enfoque en cuanto a la gestiÃ³n del conocimiento sobre casos de innovaciÃ³n social dirigidos a las dimensiones de la estrategia Unidos.</t>
  </si>
  <si>
    <t>2100G078</t>
  </si>
  <si>
    <t>Porcentaje de participantes con bÃ¡sica secundaria completa que se matriculan en programas de FormaciÃ³n Titulada</t>
  </si>
  <si>
    <t>(NÃºmero de participantes matriculados en Programas de FormaciÃ³n Titulada / NÃºmero de participantes con bÃ¡sica secundaria completa) * 100</t>
  </si>
  <si>
    <t>Los participantes de INGRESO SOCIAL que tengan la basica secundaria completa o por lo menos hasta 9o. grado que se encuentren matricualados en programas de FORMACION TITULADA</t>
  </si>
  <si>
    <t>2100G075</t>
  </si>
  <si>
    <t>Porcentaje de avance en el diseÃ±o e implementacion del Registro Ãšnico de VÃ­ctimas</t>
  </si>
  <si>
    <t>(entregables recibidos a satisfacciÃ³n / total de entregables programados) * 100</t>
  </si>
  <si>
    <t>El proceso tiene tres etapas: PlaneaciÃ³n, EjecuciÃ³n, EstabilizaciÃ³n y cierre del proyecto. Cada etapa tiene fases y estas a la vez terminan con la recepciÃ³n de entregables. Los entregables son la variable base para medir el avance del proyecto.</t>
  </si>
  <si>
    <t>2100G099</t>
  </si>
  <si>
    <t>Porcentaje de familias que realizan el proceso completo</t>
  </si>
  <si>
    <t>(# Hogares que terminan el proceso de Atencion/# Hogares que inicial el proceso de Atencion)*100</t>
  </si>
  <si>
    <t>se calculara teniendo en cuenta lo hogares que terminen las tres fases (soberania, Fortalecimiento institucional, Generacion de ingresos)</t>
  </si>
  <si>
    <t>2100G114</t>
  </si>
  <si>
    <t>=Beneficiarios satisfechos a partir de la atenciÃ³n brindada a travÃ©s del componente de la OPSR en el periodo n /Beneficiarios atendidos con el componente de la OPSR en el periodo n</t>
  </si>
  <si>
    <t>2100G110</t>
  </si>
  <si>
    <t>Medir la gestiÃ³n que se realiza para obtener las dotaciones para las infraestructuras de los proyectos.</t>
  </si>
  <si>
    <t>2100G107</t>
  </si>
  <si>
    <t>Porcentaje de menores con verificaciÃ³n de compromisos para educaciÃ³n realizada</t>
  </si>
  <si>
    <t>Total Menores que Verificaron en EducaciÃ³n/Total Menores Aptas para Verificar EducaciÃ³n* 100; TMeVE/TMeAVE*100</t>
  </si>
  <si>
    <t>Indica el porcentaje de menores que realizaron la verificaciÃ³n de compromisos en el perÃ­odo.</t>
  </si>
  <si>
    <t>2100G108</t>
  </si>
  <si>
    <t>Porcentaje de familias con liquidaciÃ³n en salud realizada</t>
  </si>
  <si>
    <t>Total Familias con LiquidaciÃ³n en Salud/Total Familias Aptas para Verificar Salud* 100 TFLSAL/TFAVESAL*100</t>
  </si>
  <si>
    <t>Indica el porcentaje de Familias que en un perÃ­odo determinado tienen liquidaciÃ³n en el subsidio de salud</t>
  </si>
  <si>
    <t>2100G101</t>
  </si>
  <si>
    <t>Porcentaje de participantes caracterizados que se inscriben en RIE - Ruta de ingresos y empresarismo</t>
  </si>
  <si>
    <t>(NÃºmero de participantes Vinculados/NÃºmero de participantes caracterizados) *100</t>
  </si>
  <si>
    <t>Medir el porcentaje de participantes caracterizados que efectivamente se comprometen y se inscriben.</t>
  </si>
  <si>
    <t>SULY BONILLA</t>
  </si>
  <si>
    <t>2100G102</t>
  </si>
  <si>
    <t>Porcentaje de Sujetos Colectivos con planes de reparaciÃ³n colectiva implementados</t>
  </si>
  <si>
    <t>NÃºmero de sujetos colectivos en implementaciÃ³n/NÃºmero de sujetos colectivos programados para implementaciÃ³n*100</t>
  </si>
  <si>
    <t>El Programa de ReparaciÃ³n Colectiva se adelanta mediante una ruta por fases: 1) IdentificaciÃ³n y Registro 2) Alistamiento 3) IdentificaciÃ³n y diagnostico 4) DiseÃ±o y formulaciÃ³n 5) ImplementaciÃ³n</t>
  </si>
  <si>
    <t>2100G103</t>
  </si>
  <si>
    <t>Porcentaje de emergencias humanitarias causadas por eventos masivos en el marco del conflicto armado atendidas</t>
  </si>
  <si>
    <t>(EH causadas por eventos masivos en el marco del conflicto atendidas/ EH causadas por eventos masivos en el marco del conflicto armado con conocimiento de la Unidad) * 100</t>
  </si>
  <si>
    <t>Acciones de prevenciÃ³n, protecciÃ³n y atenciÃ³n de emergencias humanitarias causadas por eventos masivos en el marco del conflicto armado</t>
  </si>
  <si>
    <t>2100G094</t>
  </si>
  <si>
    <t>Porcentaje de entidades vinculadas a UNIDOS que cuentan con Planes de Accion de UNIDOS para la gestiÃ³n de oferta</t>
  </si>
  <si>
    <t>(NÃºmero de entidades que cuentan con Planes de AcciÃ³n de UNIDOS / NÃºmero de entidades vinculadas a UNIDOS) * 100</t>
  </si>
  <si>
    <t>1500G030</t>
  </si>
  <si>
    <t>Porcentaje Promedio De Municipios Por Departamento Que Han Realizado Convenios Para El Programa De AlimentaciÃ³n Escolar</t>
  </si>
  <si>
    <t>1500G031</t>
  </si>
  <si>
    <t>Porcentaje De Avance Del Plan De ImplementaciÃ³n, Mantenimiento Y Mejora Del Sistema De GestiÃ³n De Calidad</t>
  </si>
  <si>
    <t>1500G025</t>
  </si>
  <si>
    <t>Porcentaje De Muestras De Producto Terminado Que Cumplen Con ParÂ Metros De Calidad</t>
  </si>
  <si>
    <t>1500G015</t>
  </si>
  <si>
    <t>Porcentaje De Adolescentes En Proceso De Restablecimiento De Derechos (pard) Con SituaciÃ³n JurÃ­dica Definida, Atendidos En La Modalidad FormaciÃ³n Integral Para La Vida</t>
  </si>
  <si>
    <t>1500G016</t>
  </si>
  <si>
    <t>Porcentaje De Avance En La ImplementaciÃ³n Del Sistema Administrativo Y Financiero</t>
  </si>
  <si>
    <t>1500G017</t>
  </si>
  <si>
    <t>Porcentaje De Bienestarina Distribuida</t>
  </si>
  <si>
    <t>1500G018</t>
  </si>
  <si>
    <t>Porcentaje De NiÃ±os Reportados Al Sistema De Seguimiento Nutricional De Los Hogares Comunitarios (empresariales, Grupales Y Multiples), Sustitutos Y RecuperaciÃ³n Nutricional</t>
  </si>
  <si>
    <t>1500G019</t>
  </si>
  <si>
    <t>Porcentaje De NiÃ±os Reportados Al Sistema De Seguimiento Nutricional De Los Hogares Comunitarios Tradicionales</t>
  </si>
  <si>
    <t>1500G020</t>
  </si>
  <si>
    <t>Porcentaje De Recursos De Subsidios Condicionados Trasferidos A Accion Social.</t>
  </si>
  <si>
    <t>1500G036</t>
  </si>
  <si>
    <t>Porcentaje de hogares cualificados</t>
  </si>
  <si>
    <t>1500G044</t>
  </si>
  <si>
    <t>Porcentaje de adultos con NiÃ±os y niÃ±as menores de 5 aÃ±os Red Unidos capacitados en consumo de alimentos y prÃ¡cticas de hÃ¡bitos saludables</t>
  </si>
  <si>
    <t>(Adultos con niÃ±os menores de 5 aÃ±os Red Unidos capacitados en consumo y prÃ¡cticas de hÃ¡bitos saludables/Total adultos con niÃ±os menores de 5 aÃ±os identificados con el Sistema de Info Unidos)* 100</t>
  </si>
  <si>
    <t>Conocer el prcentaje de Adultos Capacitados en consumo de Alimentos y prÃ¡cticas de hÃ¡bitos saludables por el programa de RecuperaciÃ³n Nutricional Ambulatoria.</t>
  </si>
  <si>
    <t>1500G045</t>
  </si>
  <si>
    <t>Porcentaje de niÃ±os, niÃ±as y adolescentes con informes de seguimiento post adopciÃ³n</t>
  </si>
  <si>
    <t>(No niÃ±os, niÃ±as y Adols. que a partir de la fecha de sent. de adop. en firme, cumplen con el No. de inf. de seg. post adop/No. de niÃ±os, niÃ±as y Adolesc. con sentenc. de adopc. en firme)*100</t>
  </si>
  <si>
    <t>Corresponde al nÃºmero de niÃ±os, niÃ±as y adolescentes con informes de seguimiento desde sentencia de adopciÃ³n en firme en el periodo estableciod</t>
  </si>
  <si>
    <t>1500G046</t>
  </si>
  <si>
    <t>Porcentaje de niÃ±os, niÃ±as y adolescentes en protecciÃ³n con situaciÃ³n legal definida en menos de seis meses</t>
  </si>
  <si>
    <t>(No. de niÃ±os, niÃ±as y adolesc &lt; de 18 aÃ±os en protecc. con situac. legal definida en &lt; de 6 meses / No. niÃ±os, niÃ±as y adolescentes &lt; de 18 aÃ±os en protec.)*100</t>
  </si>
  <si>
    <t>Corresponde al numero de niÃ±os, niÃ±as y adolescentes menores de 18 aÃ±os en proceso admnistrativo de protecciÃ³n con medida de menos de 6 meses.</t>
  </si>
  <si>
    <t>1500G040</t>
  </si>
  <si>
    <t>Porcentaje promedio de municipios por Departamento que han realizado convenios para el programa de alimentaciÃ³n escolar</t>
  </si>
  <si>
    <t>1500G041</t>
  </si>
  <si>
    <t>Porcentaje de jÃ³venes en actividades de emprendimiento</t>
  </si>
  <si>
    <t>1500G034</t>
  </si>
  <si>
    <t>Porcentaje De Adopciones Con Proceso Favorable</t>
  </si>
  <si>
    <t>(no. De NiÃ±os(as) Y Adolescentes (nna) Con Proceso De AdopciÃ³n Favorable / Total De Nna Dados En AdopciÃ³n)*100</t>
  </si>
  <si>
    <t>2000G010</t>
  </si>
  <si>
    <t>Presupuesto Ejecutado Frente A Presupuesto Asignado.</t>
  </si>
  <si>
    <t>(pe)*100/pa</t>
  </si>
  <si>
    <t>Ejecucion % Presupuesto Con Relacion A Los Recur Asignados En Un Per N.</t>
  </si>
  <si>
    <t>1700G013</t>
  </si>
  <si>
    <t>Recursos Invertidos En Licitacion Abiertas</t>
  </si>
  <si>
    <t>Rila = Trila * 100 / Trie</t>
  </si>
  <si>
    <t>Rila, Recursos La Entidad Que Se Van A Contrataciones Por Licitaciones Abiertas En La Entidad (puede Ser Desagregado En Nacionales, Internacionales O Por Adquisicion Maquinaras Y Equipos, Dotaciones, Por Actividades, Etc) En Un Per N; Trila, Valor</t>
  </si>
  <si>
    <t>1700G004</t>
  </si>
  <si>
    <t>Inversion En Adquisicion Y Equipos Dentro Del Presupuesto De La Entidad</t>
  </si>
  <si>
    <t>Iaed = Ptiaed * 100 / Ptpr</t>
  </si>
  <si>
    <t>Iaed, Inversion Programas Por La Entidad Para La Compra O Adquisicion Equipos Y Dotaciones Dentro Del Presupuesto General Programado O Requerido En Un Per N; Ptiaed, Presupuesto Tot Invertido En Adquisicion Equipos Y Dotacion Requerida; Ptpr, Presu</t>
  </si>
  <si>
    <t>1700G005</t>
  </si>
  <si>
    <t>Inversion En Actividades De Capacitacion Turistica Dentro Del Presupuesto De La Entidad</t>
  </si>
  <si>
    <t>Iac = Ptiac *100 / Ptpr</t>
  </si>
  <si>
    <t>Iac, Inversion Programada Por La Entidad En Actividades Capacitacion Turistica Dentro Del Presupuesto General Programado En Un Per N; Ptiac, Presupuesto Tot Invertido En Actividades Capacitacion Turistica; Ptpr, Presupuesto Tot Apropiado A La Entid</t>
  </si>
  <si>
    <t>1700G001</t>
  </si>
  <si>
    <t>Asignacion De Recursos Sector Turismo</t>
  </si>
  <si>
    <t>Rst = Ra * 100 / Rs</t>
  </si>
  <si>
    <t>Rst, Recursos Asignados Al Sector Turismo En Un Per N; Ra, Valor Tot Los Recursos Asignados; Rs, Valor Tot Los Recursos Solicitados Para El Mismo Per.</t>
  </si>
  <si>
    <t>1500G062</t>
  </si>
  <si>
    <t>Porcentaje De Recaudo Por Fiscalizacion Acumulado</t>
  </si>
  <si>
    <t>(Recaudo del trimestre evaluado por fiscalizacion y recuperacion de cartera) / Meta de fiscalizacion y recuperacion de cartera con corte a la misma fecha)* 100</t>
  </si>
  <si>
    <t>Fortalecer la recuperaciÃ³n de cartera y recaudo por fiscalizaciÃ³n</t>
  </si>
  <si>
    <t>1500G063</t>
  </si>
  <si>
    <t>Porcentaje De Recaudo Efectivo Acumulado</t>
  </si>
  <si>
    <t>((Recaudo total efectivo acumulado mensual / Meta del recaudo acumulada mensual para el perÃ­odo ) * 100</t>
  </si>
  <si>
    <t>Fortalecer el recaudo efectivo del ICBF</t>
  </si>
  <si>
    <t>1500G064</t>
  </si>
  <si>
    <t>NiÃ±os, niÃ±as y adolescentes menores de 18 aÃ±os en protecciÃ³n con auto de apertura de investigaciÃ³n con situaciÃ³n legal definida en en 120 dÃ­as o menos</t>
  </si>
  <si>
    <t>(No. De NNA con definiciÃ³n jurÃ­dica igual o menor a 120 dÃ­as desde la fecha de apertura de PARD /Total de NNA con apertura de PARD en el Ãºltimo aÃ±o desde la fecha de corte) * 100</t>
  </si>
  <si>
    <t>Corresponde al cumplimiento de los tiempos legales establecidos para la declaroria de medidas por parte de las autoridades competentes del proceso administrativo de restablecimiento de derechos.</t>
  </si>
  <si>
    <t>CAMILO ANDRES DOMINGUEZ GUTIERREZ</t>
  </si>
  <si>
    <t>1500G054</t>
  </si>
  <si>
    <t>Eficiencia en la distribuciÃ³n de bienestarina por Macroregiones</t>
  </si>
  <si>
    <t>No TONELADAS DISTRIBUIDAS POR MACROREGIONES (MES) /No TONELADAS SOLICITADAS POR MACROREGION EN EL PERIODO *100</t>
  </si>
  <si>
    <t>Medir la distribuciÃ³n de la Bienestarina que estÃ© acorde con la solicitud por MacroregiÃ³n</t>
  </si>
  <si>
    <t>ALBA VICTORIA SERNA CORTES</t>
  </si>
  <si>
    <t>1500G055</t>
  </si>
  <si>
    <t>Eficiencia en la producciÃ³n de bienestarina</t>
  </si>
  <si>
    <t>No TONELADAS PRODUCIDAS POR MES / No TONELADAS SOLICITADAS POR MES*100</t>
  </si>
  <si>
    <t>Medir la cantidad de producciÃ³n realizada contra el producto solicitado en intervalos mensuales</t>
  </si>
  <si>
    <t>1500G056</t>
  </si>
  <si>
    <t>Porcentaje de proyectos de apoyo y fortalecimiento a familias de grupos Ã©tnicos formulados que se concertan con las regionales</t>
  </si>
  <si>
    <t>(NÃºmero de proyectos de apoyo y fortalecimiento concertados y realizados con las regionales / NÃºmero de proyectos de apoyo y fortalecimiento formulados) *100</t>
  </si>
  <si>
    <t>Dar cuenta del procentaje de proyectos formulados y concertados con las regionales con respecto al total de proyectos formulados</t>
  </si>
  <si>
    <t>1500G057</t>
  </si>
  <si>
    <t>Porcentaje de Hogares Desplazados en transiciÃ³n con Seguimiento Nutricional</t>
  </si>
  <si>
    <t>No. de Hogares Desplazaados en transiciÃ³n con Segumiento Nutricional/ No. de Hogares Desplazados en transiciÃ³n atendidos con Ayuda Humanitaria - Componente AlimentaciÃ³n *100</t>
  </si>
  <si>
    <t>Nos muestra el porcentaje de Hogares en transiciÃ³n con Seguimiento Nutricional</t>
  </si>
  <si>
    <t>1500G051</t>
  </si>
  <si>
    <t>NiÃ±os, niÃ±as y adolescentes que participan en mÃ¡s del 80% de las actividades desarrolladas en los programas de prevenciÃ³n</t>
  </si>
  <si>
    <t>(NÃºmero de niÃ±os, niÃ±as y adolescentes que participan en mÃ¡s del 80% de las actividades desarrolladas / NÃºmero de niÃ±os, niÃ±as y adolescentes vinculados) * 100</t>
  </si>
  <si>
    <t>Medida de participaciÃ³n de los niÃ±os, niÃ±as y adolescentes vinculados a los programas de prevenciÃ³n</t>
  </si>
  <si>
    <t>1500G052</t>
  </si>
  <si>
    <t>Porcentaje de niÃ±os, niÃ±as y adolescentes que participan en mÃ¡s del 80% de los encuentros vivenciales</t>
  </si>
  <si>
    <t>(NÃºmero de niÃ±os, niÃ±as y adolescentes que participan en mÃ¡s del 80% de los encuentros vivenciales del Programa / NÃºmero de niÃ±os, niÃ±as y adolescentes que se vincularon al Programa) * 100</t>
  </si>
  <si>
    <t>Medida de participaciÃ³n de la poblaciÃ³n vinculada al programa en los encuentros vivenciales</t>
  </si>
  <si>
    <t>1500G067</t>
  </si>
  <si>
    <t>Porcentaje de canales de comunicaciÃ³n, administrados por el macroproceso, evaluados y mejorados.</t>
  </si>
  <si>
    <t>NUMERO DE CANALES DE COMUNICACION EVALUADOS Y MEJORADOS / NUMERO TOTAL DE CANALES DE COMUNICACION ADMINISTRADOS POR EL MACROPROCESO</t>
  </si>
  <si>
    <t>Mejorar los actuales canales de comunicaciÃ³n internos y desarrollar nuevos canales que permitan establecer comunicaciÃ³n oportuna con nuestros grupos de interÃ©s.</t>
  </si>
  <si>
    <t>1500G068</t>
  </si>
  <si>
    <t>Porcentaje de NiÃ±os, niÃ±as y adolescentes que reingresan al proceso de restablecimiento de derechos</t>
  </si>
  <si>
    <t>(No. De NiÃ±os, niÃ±as y adolescentes que ingresan en el ultimo aÃ±o por segunda o mÃ¡s veces al sistema / No. NiÃ±as, niÃ±os y adolescentes que ingresan a PARD en el Ãºltimo aÃ±o) * 100</t>
  </si>
  <si>
    <t>Corresponde a la eficacia de las medidas instauradas por las autoridades competentes del Proceso Administrativo de Restablecimiento de Derechos-PARD, que conlleven a que ningÃºn niÃ±o, niÃ±a o adolescente reingrese al proceso.</t>
  </si>
  <si>
    <t>1500G069</t>
  </si>
  <si>
    <t>Actividades programadas y cumplidas en el plan de Accion integral vigente</t>
  </si>
  <si>
    <t>Acciones cumplidas en el Plan de AcciÃ³n integral de la vigencia / Acciones programadas en el Plan de AcciÃ³n integral de la vigencia * 100</t>
  </si>
  <si>
    <t>Conocer el porcentaje de actividades programadas y cumplidas en el Plan de Accion integral vigente</t>
  </si>
  <si>
    <t>JOSÃ‰ IGNACIO ROJAS SEPULVEDA</t>
  </si>
  <si>
    <t>1500G070</t>
  </si>
  <si>
    <t>Atencion de Peticiones, Quejas, Reclamos, Sugerencias y Consultas recibidas y atendidas</t>
  </si>
  <si>
    <t>Nro de PQR Atendidas / Nro de PQR Recibidas</t>
  </si>
  <si>
    <t>Establecer el procentaje de las PQR Atendidas que se reciben mensualmente en la oficina de AtenciÃ³n al Ciudadano</t>
  </si>
  <si>
    <t>1400G004</t>
  </si>
  <si>
    <t>Predios Legalizados</t>
  </si>
  <si>
    <t>Pl = P * 100 / Ppl</t>
  </si>
  <si>
    <t>Pl, % Predios Legalizados; P, Nro Predios Legalizados; Ppl, Nro Predios Por Legalizar.</t>
  </si>
  <si>
    <t>1400G005</t>
  </si>
  <si>
    <t>Avance En Tiempo Del Proyecto.</t>
  </si>
  <si>
    <t>Ap=te*100/tp</t>
  </si>
  <si>
    <t>Ap = Avance En La Ejecucion Del Proy.; Te = Avance Real En Tiempo Del Proy.; Tp = Tiempo Tot Programado.</t>
  </si>
  <si>
    <t>1400G001</t>
  </si>
  <si>
    <t>Recursos Destinados A La Construccion De Vivienda De Interes Social</t>
  </si>
  <si>
    <t>Rv = Rvis * 100 / Trv</t>
  </si>
  <si>
    <t>Rv, Corresponde A Los Recursos Que Se Han Ejecutado En La Construccion Vivienda Interes Social En Un Per N; Rvis, Recursos Ejecutados En Vivienda Interes Social; Trv, Tot Recursos Asignados En Una Vigencia.</t>
  </si>
  <si>
    <t>1500G001</t>
  </si>
  <si>
    <t>Presupuesto Ejecutado En Programas Dirigidos A Comunidades Campesinas</t>
  </si>
  <si>
    <t>Pe = Re * 100 / Pa</t>
  </si>
  <si>
    <t>Pe, Ejecucion Porcentual Del Presupuesto Ejecutado Frente A Los Recursos Asignados A Los Diferentes Programas Dirigidos A Comunidades Campesinas En Una Zona O Region En Un Per N; Re, Recursos Ejecutados; Pa, Valor Tot Los Recursos Adjudicados.</t>
  </si>
  <si>
    <t>1500G002</t>
  </si>
  <si>
    <t>Gastos De Inversion Y Funcionamiento .</t>
  </si>
  <si>
    <t>Gif=(gi+gf)*100/tg</t>
  </si>
  <si>
    <t>Medida Los Recur Usados Para Brindar Servicios. Gif=gastos Inv Y Fto; Gi=gastos Inv; Gf=gastos Fto; Tg=total Gastos</t>
  </si>
  <si>
    <t>1500G005</t>
  </si>
  <si>
    <t>Recursos Gestionados Para Cofinanciar Proyectos Comunitarios.</t>
  </si>
  <si>
    <t>Rgp = Rg * 100 / Rr</t>
  </si>
  <si>
    <t>Rgp, Mide El Avance En La Gestion De Recursos Para Cofinanciar Proyectos Institucionales De Organizaciones Comunitarias, Rg, Valor Total En Milones De Pesos Gestionados (apalancados) Para Cofinanciar Proyectos En Un Periodo N, Donde, Rr, Va Lor Total</t>
  </si>
  <si>
    <t>1500G006</t>
  </si>
  <si>
    <t>Porcentaje De Herramientas Educativas Socializadas En El Sector Solidario</t>
  </si>
  <si>
    <t>Phs = Hs / Hc X 100</t>
  </si>
  <si>
    <t>Hs = NÃºmero De Herramientas Socializadas, Hc = NÃºmero De Herramientas Construidas</t>
  </si>
  <si>
    <t>1500G007</t>
  </si>
  <si>
    <t>Porcentaje De Eventos De DifusiÃ³n De Normas TÃ©cnicas Del Sector Solidario Realizados</t>
  </si>
  <si>
    <t>Adnt = Osp/ Osc X 100</t>
  </si>
  <si>
    <t>Osp = NÃºmero De Organizaciones Solidarias Participando En La DifusiÃ³n De Normas TÃ©cnicas, Osc = NÃºmero De Organizaciones Solidarias Convocadas Para Participar En La DifusiÃ³n De Normas TÃ©cnicas.</t>
  </si>
  <si>
    <t>1400G002</t>
  </si>
  <si>
    <t>Municipios Con Planes De Ordenamiento Territorial, PotÃ¯s Adoptados</t>
  </si>
  <si>
    <t>Mpa = Mp * 100 / Mt</t>
  </si>
  <si>
    <t>Mpa, Municipios Que Han Adoptado El Pot Como Instrumento Planificacion Territorial Base; Mp, Municipios Con Pot Adoptado; Mt, Tot Municipios.</t>
  </si>
  <si>
    <t>1300G998</t>
  </si>
  <si>
    <t>Eficacia contractual</t>
  </si>
  <si>
    <t># Contratos firmados/ # estudios previos presentados</t>
  </si>
  <si>
    <t>Permite la eficacia en el proceso de gestiÃ³n contractual</t>
  </si>
  <si>
    <t>BERTHA INES PARRA SERRANO</t>
  </si>
  <si>
    <t>1300G999</t>
  </si>
  <si>
    <t>Contratos firmados/ estudios previos presentados</t>
  </si>
  <si>
    <t>1400G025</t>
  </si>
  <si>
    <t>(NÃºmero de actividades Ejecutadas/NÃºmero de Actividades)*100</t>
  </si>
  <si>
    <t>Mide el porcentaje de ejecuciÃ³n del Plan de Trabajo del otrosÃ­ 3 del contrato de fiducia mercantil 763 de 2007, que consiste en el proceso de revisiÃ³n para el recibo de las diferentes unidades misionales.</t>
  </si>
  <si>
    <t>Porcentaje de Adultos con NiÃ±os y niÃ±as menores de 5 aÃ±os Red Unidos capacitados en consumo de alimentos y prÃ¡cticas de hÃ¡bitos saludables</t>
  </si>
  <si>
    <t>Adultos con NiÃ±os(as)&lt; 5 aÃ±os RU capacitados en consumo y prÃ¡cticas de hÃ¡bitos saludables por el programa de RNA/ Total adultos con niÃ±os (as)&lt; 5 aÃ±os RU identificados en Unidos)* 100</t>
  </si>
  <si>
    <t>Conocer el porcentaje de Adultos Capacitados en consumo de Alimentos y prÃ¡cticas de hÃ¡bitos saludables por el programa de RecuperaciÃ³n Nutricional Ambulatoria.</t>
  </si>
  <si>
    <t>1300G096</t>
  </si>
  <si>
    <t>Porcentaje de inscritos en el Servicio PÃºblico de Empleo que quedan preseleccionados para la utilizaciÃ³n de vacantes</t>
  </si>
  <si>
    <t>(preseleccionados/inscritos)*100</t>
  </si>
  <si>
    <t>Quedan preseleccionadas las personas que se inscriben el Servicio Nacional de Empleo , que se postulan y cumplen el perfil para las vacantes dispuestas</t>
  </si>
  <si>
    <t>1300G014</t>
  </si>
  <si>
    <t>Recopilacion De Informacion De Las Administradoras De Planes De Beneficios, Apb</t>
  </si>
  <si>
    <t>Ri-apb = Ar * 100 / Ae</t>
  </si>
  <si>
    <t>Informacion Recopilada Las Administradoras Planes Beneficios, Apb La Seguridad Social En Un Per N. Donde, Ri-apb, % Informacion Recopilada Las Apb La Seguridad Social ; Ar, Nro Tot Apbs Con Informacion Recolectada; Ae, Nro Tot De</t>
  </si>
  <si>
    <t>Porcentaje de avance de la implementacion</t>
  </si>
  <si>
    <t>(Actividades Desarrolladas/Actividades Programadas)*100</t>
  </si>
  <si>
    <t>Mide el porcentaje de avance de la implementacion de la solucion viable generada del estudio</t>
  </si>
  <si>
    <t>ANDRES FRANCISCO BOADA ICABUCO</t>
  </si>
  <si>
    <t>Porcentaje de municipios asistidos con plan en gestiÃ³n del riesgo elaborado</t>
  </si>
  <si>
    <t>(No de Municipios asistidos con plan en gestiÃ³n del riesgo de desastres elaborado/No de municipios capacitados en GestiÃ³n del Riesgo de desastres)*100</t>
  </si>
  <si>
    <t>Mide el porcentaje de efectividad de las capacitaciones brindadas en asistencia tÃ©cnica, entendiendo como efectividad el nÃºmero de municipios que elaboran el plan en gestiÃ³n del riesgo.</t>
  </si>
  <si>
    <t>Nivel de satisfacciÃ³n del usuario</t>
  </si>
  <si>
    <t>Sumatoria del nivel de satisfaccion de los encuestados / total de encuestados</t>
  </si>
  <si>
    <t>Promedio de porcentaje de satisfaccion de los usuarios encuestados</t>
  </si>
  <si>
    <t>MARIA FERNANDA MORENO HERNANDEZ</t>
  </si>
  <si>
    <t>DiseÃ±o e implementaciÃ³n de la polÃ­tica pÃºblica integral de infancia y adolescencia.</t>
  </si>
  <si>
    <t>Porcentaje de avance en el diseÃ±o y la implementaciÃ³n en la polÃ­tica pÃºblica integral de infancia y adolescencia.</t>
  </si>
  <si>
    <t>Avance en EL diseÃ±o, desarrollo e implmenetaciÃ³n del Sistema Ã¼nico de GestiÃ³n e InformaciÃ³n Litigiosa del Estado</t>
  </si>
  <si>
    <t>Porcentaje de avance en EL diseÃ±o, desarrollo e implmenetaciÃ³n del Sistema Ã¼nico de GestiÃ³n e InformaciÃ³n Litigiosa del Estado</t>
  </si>
  <si>
    <t>diseÃ±o, desarrollo e implmenetaciÃ³n del Sistema Ã¼nico de GestiÃ³n e InformaciÃ³n Litigiosa del Estado</t>
  </si>
  <si>
    <t>Solicitudes Atendidas</t>
  </si>
  <si>
    <t>Solicitudes antendidas / solicitudes recibidas</t>
  </si>
  <si>
    <t>Busca medir el porcentaje de cumplimiento en la atenciÃ³n a las solicitudes relacionadas con gestiÃ³n de TI</t>
  </si>
  <si>
    <t>Nohora Patricia Castiblanco Solano</t>
  </si>
  <si>
    <t>PROYECTOS DE AGENDA REGULATORIA</t>
  </si>
  <si>
    <t>AVANCE REAL SOBRE AVANCE PROGRAMADO</t>
  </si>
  <si>
    <t>EL ESTADO DE AVANCE DE LAS DIFERENTES INICIATIVAS REGULATORIAS</t>
  </si>
  <si>
    <t>Porcentaje de avance en la actualizaciÃ³n de los Canales de atenciÃ³n electrÃ³nicos internos y externos</t>
  </si>
  <si>
    <t>Componentes de los canales de atenciÃ³n implementados / Componentes de los canales de atenciÃ³n actualizados</t>
  </si>
  <si>
    <t>Mide el grado de avance en la implementaciÃ³n de los canales de atenciÃ³n electrÃ³nicos internos y externos</t>
  </si>
  <si>
    <t>Componentes de Servicios e infraestructura de TI implementados</t>
  </si>
  <si>
    <t>Componentes de Servicios e infraestructura de TI aprovisionados / Componentes de Servicios e infraestructura de TI requeridos</t>
  </si>
  <si>
    <t>Mide el grado de avance en la implementacion de los Componentes de Servicios e infraestructura de TI aprovisionados frente a los requeridos por la entidad</t>
  </si>
  <si>
    <t>Presupuesto Ejecutado Frente a Presupuesto Asignado</t>
  </si>
  <si>
    <t>(PE)*100/PA</t>
  </si>
  <si>
    <t>EjecuciÃ³n % Presupuesto Con RelaciÃ³n A Los Recursos Asignados En Un Per N</t>
  </si>
  <si>
    <t>Porcentaje de avance de la agenda de investigaciones del CNMH</t>
  </si>
  <si>
    <t>NÃºmero de investigaciones publicadas/NÃºmero de investigaciones definidas en la agenda de investigaciÃ³n</t>
  </si>
  <si>
    <t>Camila Medina ArbelÃ¡ez</t>
  </si>
  <si>
    <t>Porcentaje de avance en los componentes de Gobierno y servicios de TI identificados</t>
  </si>
  <si>
    <t>Componentes de Gobierno y Servicios de TI Implementados/Componentes de Gobierno y Servicios de TI Priorizados</t>
  </si>
  <si>
    <t>Mide el grado de avance en la implementaciÃ³n en los componentes de gobierno y servicios de TI priorizados de acuerdo con las necesidades de la entidad</t>
  </si>
  <si>
    <t>Porcentaje de avance en la implementaciÃ³n de la arquitectura de transiciÃ³n</t>
  </si>
  <si>
    <t>Mide el grado de avance en la implementaciÃ³n de la arquitectura de transiciÃ³n</t>
  </si>
  <si>
    <t>Aplicaciones con continuidad garantizada en el plan de continuidad</t>
  </si>
  <si>
    <t>Aplicaciones con continuidad garantizada / aplicaciones priorizadas en el plan de continuidad</t>
  </si>
  <si>
    <t>Mide el grado de avance en la implementaciÃ³n de las aplicaciones priorizadas en el plan de continuidad</t>
  </si>
  <si>
    <t>PORCENTAJE DE DOTACION ESTIMADO POR SEDE / PORCENTAJE DE DOTACION ENTREGADO POR SEDE</t>
  </si>
  <si>
    <t>Alicia Ortiz Buitrago</t>
  </si>
  <si>
    <t>Indicador compuesto PromociÃ³n de la Integridad y la Cultura de la Legalidad en el Estado y la Sociedad</t>
  </si>
  <si>
    <t>ICLES=CFPa+BCIa+yCLa+SICa+eRPPa+eRSPa+APIa / X</t>
  </si>
  <si>
    <t>Hacer seguimiento al desarrollo de herramientas y mecanismos para la promociÃ³n de la integridad y la cultura de la legalidad en el estado y la sociedad.</t>
  </si>
  <si>
    <t>DiseÃ±o e implementaciÃ³n de la ruta integral de atenciones de infancia y adolescencia.</t>
  </si>
  <si>
    <t>Porcentaje de avance en el diseÃ±o y la implementaciÃ³n en la ruta integral de atenciones de infancia y adolescencia.</t>
  </si>
  <si>
    <t>9900G103</t>
  </si>
  <si>
    <t>Uso de los sistemas de informaciÃ³n en el ICBF</t>
  </si>
  <si>
    <t>Uso de los sistemas de informaciÃ³n en el ICBF = (NÃºmero de usuarios que utilizan los sistemas de informaciÃ³n / NÃºmero de usuarios programados para utilizar los sistemas de informaciÃ³n)*100</t>
  </si>
  <si>
    <t>Evaluar que todos los servidores pÃºblicos y contratistas, apliquen las tecnologÃ­as de informaciÃ³n definidas por el ICBF</t>
  </si>
  <si>
    <t>Johanna NatalÃ­ De la Vega GÃ³mez</t>
  </si>
  <si>
    <t>9900G104</t>
  </si>
  <si>
    <t>Procesos de selecciÃ³n realizados para contratar bienes o servicios informÃ¡ticos</t>
  </si>
  <si>
    <t>NÃºmero de procesos de selecciÃ³n realizados / NÃºmero de procesos de selecciÃ³n planeados</t>
  </si>
  <si>
    <t>Mide el avance de gestiÃ³n en contrataciÃ³n de bienes o servicios de TI.</t>
  </si>
  <si>
    <t>9900G105</t>
  </si>
  <si>
    <t>Cumplimiento Hitos Claves</t>
  </si>
  <si>
    <t>(HCL/HCP)*100 donde HCP: Hitos claves planeados HCL: Hitos claves logrados</t>
  </si>
  <si>
    <t>Permite medir el avance de un proyecto, en tÃ©rminos de los hitos claves que se han cumplido.</t>
  </si>
  <si>
    <t>9900G106</t>
  </si>
  <si>
    <t>Porcentaje de municipios con plan en gestiÃ³n del riesgo elaborado</t>
  </si>
  <si>
    <t>No de Municipios con plan en gestiÃ³n del riesgo de desastres elaborado/No de municipios capacitados en GestiÃ³n del Riesgo de desastres)*100</t>
  </si>
  <si>
    <t>Mide el porcentaje de efectividad de las capacitaciones brindadas en asistencia tÃ©cnica, entendiendo como efectividad el nÃºmero de municipios que elaboran el plan en gestiÃ³n del riesgo</t>
  </si>
  <si>
    <t>9900G107</t>
  </si>
  <si>
    <t>Cobertura en asistencia tÃ©cnica en gestiÃ³n del riesgo de desastres a nivel departamental.</t>
  </si>
  <si>
    <t>(No de departamentos capacitados en asistencia tÃ©cnica en gestiÃ³n del riesgo de desastres/No total de departamentos a nivel nacional)*100</t>
  </si>
  <si>
    <t>Mide el porcentaje de cobertura de la asistencia tÃ©cnica en gestiÃ³n del riesgo de desastres a nivel departamental.</t>
  </si>
  <si>
    <t>9900G108</t>
  </si>
  <si>
    <t>Porcentaje de sectores con los que se ha concertado la implementaciÃ³n del componente programÃ¡tico del PNGRD</t>
  </si>
  <si>
    <t>(nÃºmero de sectores concertados/ total de sectores )*100</t>
  </si>
  <si>
    <t>Mide el porcentaje de sectores con los que se ha concertado la implementaciÃ³n del componente programÃ¡tico del PNGRD</t>
  </si>
  <si>
    <t>9900G109</t>
  </si>
  <si>
    <t>Porcentaje de entidades reportando informaciÃ³n para el seguimiento al PNGRD</t>
  </si>
  <si>
    <t>(nÃºmero de entidades que reportan informaciÃ³n/Total de entidades que deben reportar)*100</t>
  </si>
  <si>
    <t>Mide el porcentaje de entidades responsables de la ejecuciÃ³n del PNGRD que reportan informaciÃ³n pertinente para la realizaciÃ³n del seguimiento al PNGRD.</t>
  </si>
  <si>
    <t>9900G091</t>
  </si>
  <si>
    <t>Uso de los sistemas de informaciÃ³n</t>
  </si>
  <si>
    <t>(NÃºmero de usuarios que utilizan los sistemas de informaciÃ³n / NÃºmero de usuarios programados para utilizar los sistemas de informaciÃ³n)*100</t>
  </si>
  <si>
    <t>Evaluar que todos los servidores pÃºblicos y contratistas, apliquen las tecnologÃ­as de informaciÃ³n definidas por la entidad</t>
  </si>
  <si>
    <t>9900G002</t>
  </si>
  <si>
    <t>Porcentaje De EjecuciÃ³n Del Plan De Compras Para La RenovaciÃ³n De Equipos InformÃ¡ticos</t>
  </si>
  <si>
    <t>Ppct = Paei / Peei * 100</t>
  </si>
  <si>
    <t>Ppct = % De EjecuciÃ³n Del Plan De RenovaciÃ³n InformÃ¡tico, Paei= Presupuesto Asignado Para La AdquisiciÃ³n De Equipos InformÃ¡ticos, Peei= Presupuesto Ejecutado Para La ModernizaciÃ³n De Equipos InformÃ¡ticos.</t>
  </si>
  <si>
    <t>9900G017</t>
  </si>
  <si>
    <t>Porcentaje De Entidades Del Sector Adscritas Y Vinculadas Certificadas En Ntc Gp 1000</t>
  </si>
  <si>
    <t>Pntc = (entc / Tes) * 100</t>
  </si>
  <si>
    <t>Psc = % De Entidades Adscritas Y Vinculadas Al Sector Con CertificaciÃ³n En La Norma TÃ©cnica De Calidad De GestiÃ³n PÃºblica 1000, Entc = No. De Entidades Certificadas; Tes = No. Total De Entidades Adscritas Y Vinculadas Al Sector.</t>
  </si>
  <si>
    <t>LIZBETH SOFIA URSOLA ESTRADA</t>
  </si>
  <si>
    <t>Implementar tÃ©cnicas requeridas en el laboratorio para la realizaciÃ³n de anÃ¡lisis de productos competencia del INVIMA.</t>
  </si>
  <si>
    <t>Numero de tÃ©cnicas implementadas/ Numero de tÃ©cnicas programadas *100</t>
  </si>
  <si>
    <t>Actividad que permite al laboratorio implementar nuevas tecnicas para agilizar los tramites y analisis</t>
  </si>
  <si>
    <t>Dora Elisa Galindo Caro</t>
  </si>
  <si>
    <t>Cumplimiento de ejecuciÃ³n presupuestal</t>
  </si>
  <si>
    <t>Certificado de Registro Presupuestal / Presupuesto asignado*100</t>
  </si>
  <si>
    <t>Compara la ejecucion prevista y la efectivamente realizada en los recursos de inversiÃ³n</t>
  </si>
  <si>
    <t>Porcentaje de Conceptos TÃ©cnicos Sancionatorios elaborados y aprobados</t>
  </si>
  <si>
    <t>No. de conceptos tÃ©cnicos sancionatorios elaborados y aprobados/No. de conceptos tÃ©cnicos sancionatorios requeridos</t>
  </si>
  <si>
    <t>Reporta el porcentaje de avance en la elaboraciÃ³n y aprobaciÃ³n de Conceptos tÃ©cnicos requeridos para adelantar o impulsar el proceso sancionatorio ambiental de competencia de la ANLA.</t>
  </si>
  <si>
    <t>Linda Shey Arcila Eljach</t>
  </si>
  <si>
    <t>Porcentaje de actos administrativos de impulso o seguimiento a procesos sancionatorios ambientales expedidos</t>
  </si>
  <si>
    <t>No. de actos administrativos expedidos con base en conceptos tÃ©cnicos sancionatorios aprobados/ No. de conceptos tÃ©cnicos sancionatorios aprobados</t>
  </si>
  <si>
    <t>Corresponde al porcentaje de actos administrativos exoedidos con base en conceptos tÃ©cnicos sancionatorios aprobados respecto al impulso o seguimiento a procesos sancionatorios activos competencia de la ANLA.</t>
  </si>
  <si>
    <t>9900G111</t>
  </si>
  <si>
    <t>NÃºmero de fases realizadas durante la vigencia/ NÃºmero de fases establecidas durante la vigencia</t>
  </si>
  <si>
    <t>Valorar los alcances en el diseÃ±o y la implementaciÃ³n de una polÃ­tica pÃºblica nacional para niÃ±os, niÃ±as y adolescentes entre los 6 y los 17 aÃ±os, en el marco de la protecciÃ³n y el desarrollo integral de los mismos.</t>
  </si>
  <si>
    <t>9900G112</t>
  </si>
  <si>
    <t>Valorar los alcances en el diseÃ±o y la implementaciÃ³n de una ruta integral de atenciones para niÃ±os, niÃ±as y adolescentes entre los 6 y los 17 aÃ±os, en el marco de la protecciÃ³n y el desarrollo integral de los mismos.</t>
  </si>
  <si>
    <t>9900G094</t>
  </si>
  <si>
    <t>Modeo de gestiÃ³n por competencias</t>
  </si>
  <si>
    <t>Modelo de GestiÃ³n por Competencias (MGPC) = (NÃºmero de componentes implementados dentro del MGPC/ NÃºmero total de componentes del MGPC)*100</t>
  </si>
  <si>
    <t>Mide la proporciÃ³n de componentes implementados dentro del modelo de gestiÃ³n por competencias</t>
  </si>
  <si>
    <t>OLGA PATRICIA MARTINEZ ARDILA</t>
  </si>
  <si>
    <t>9900G095</t>
  </si>
  <si>
    <t>AVANCE EN EL DESARROLLO DE LA OBRA</t>
  </si>
  <si>
    <t>(NÃšMERO DE ACTIVIDADES EJECUTADAS/NÃšMERO DE ACTIVIDADES PROGRAMADAS)*100</t>
  </si>
  <si>
    <t>INDICAR LOS AVANCES EN TÃ‰RMINOS PORCENTUALES FRENTE AL DESARROLLO DE LAS ACTIVIDADES PROGRAMADAS EN EL PROYECTO.</t>
  </si>
  <si>
    <t>9900G088</t>
  </si>
  <si>
    <t>Porcentaje de incidentes de seguridad resueltos</t>
  </si>
  <si>
    <t>(# de incidentes de seguridad resueltos / Â # de incidentes de seguridad registrados.)*100</t>
  </si>
  <si>
    <t>Porcentaje de incidentes de seguridad resueltos en el periodo de observacion. La informacion se extrae de la herramienta de gestiÃ³n de requerimientos de Centro de Servicios.</t>
  </si>
  <si>
    <t>LIGIA RUTH FERNANDEZ BUITRAGO</t>
  </si>
  <si>
    <t>9900G012</t>
  </si>
  <si>
    <t>Porcentaje De ImplementaciÃ³n Del Sistema De GestiÃ³n Documental Institucional</t>
  </si>
  <si>
    <t>Psgd = Dd / Td</t>
  </si>
  <si>
    <t>Psgd = Porcentaje De ImplementaciÃ³n Del Sistema De GestiÃ³n Documental Institucional, Dd = Documentos Digitalizados, Td = Total De Documentos A Digitalizar.</t>
  </si>
  <si>
    <t>9900G007</t>
  </si>
  <si>
    <t>Porcentaje De Personal Calificado Contratado</t>
  </si>
  <si>
    <t>Pcc = Pcct/ Pctc * 100</t>
  </si>
  <si>
    <t>Muestra El Porcentaje De Avance En La ContrataciÃ³n Del Personal Calificado Requerido Para El Proyecto.en Donde: Pcc= Personal Calificado Contratado, Pcct: Personal Calificado En Un Tiempo T, Pctc= Personal Calificado Total Por Contratar</t>
  </si>
  <si>
    <t>9900G008</t>
  </si>
  <si>
    <t>Porcentaje De Personal No Calificado Contratado</t>
  </si>
  <si>
    <t>Pncc = Npncc* 100 / Ntpncc</t>
  </si>
  <si>
    <t>% Personas No Calificadas Contratas Para El Proyecto En Un PerÃ­odo T. Donde: Pncc = % Personas No Calificadas Contratadas; Npncc = NÃºmero De Personas No Calificadas Contratadas; Ntpncc = NÃºmero Total De Personas No Calificadas A Contratar</t>
  </si>
  <si>
    <t>9900G052</t>
  </si>
  <si>
    <t>Porcentaje De Disponibilidad De La Plataforma TecnolÃ³gica</t>
  </si>
  <si>
    <t>(horas Con Disponibilidad De La Plataforma Durante Un Periodo De Tiempo N / Total De Horas Del Periodo N) * 100</t>
  </si>
  <si>
    <t>9900G034</t>
  </si>
  <si>
    <t>Porcentaje De Avance En La ImplementaciÃ³n De Sistemas De Calidad De La GestiÃ³n</t>
  </si>
  <si>
    <t>Avance en el desarrrollo de las asistencias tÃ©cnicas.</t>
  </si>
  <si>
    <t>Porcentaje de Avance=Componentes implementados/ total de componentes de las asistencias tÃ©cnicas</t>
  </si>
  <si>
    <t>Cuenta el avance admintrativo y del rpoceso de implementaciÃ³n de las asistencias tÃ©cnicas para el desarrollo de cadenas de proveeduria y la formalizaciÃ³n laboral.</t>
  </si>
  <si>
    <t>Avance en la implementaciÃ³n de un esquema de seguimiento y evaluaciÃ³n a polÃ­ticas pÃºblicas</t>
  </si>
  <si>
    <t>(NÃºmero de acciones especÃ­ficas ejecutadas en el periodo/nÃºmero de acciones especÃ­ficas programadas en el periodo) *100</t>
  </si>
  <si>
    <t>Para realizar seguimiento y evaluaciÃ³n a una polÃ­tica pÃºblica implementada se desarrollarÃ¡ un esquemaque permita monitorear el estado de avance o los ajustes a realizar a la polÃ­tica</t>
  </si>
  <si>
    <t>Avance en la fase de ImplementaciÃ³n de la polÃ­tica pÃºblica</t>
  </si>
  <si>
    <t>(NÃºmero de acciones especÃ­ficas ejecutadas en el priÃ³do/nÃºmero de acciones especÃ­ficas programas en el periÃ³do) *100</t>
  </si>
  <si>
    <t>Para Implementar una polÃ­tica pÃºblica se realizan una serie de acciones especÃ­ficas, las cuales se ponderarÃ¡n para medir el avance en un periodo de la implementaciÃ³n.</t>
  </si>
  <si>
    <t>Programas de capacitaciÃ³n ejecutados</t>
  </si>
  <si>
    <t>Programas de capacitaciÃ³n ejecutados/Programas de capacitaciÃ³n programados * 100</t>
  </si>
  <si>
    <t>GestiÃ³n realizada a travÃ©s de cada proyecto para el desarrollo de los los programas de capacitaciÃ³n formulados.</t>
  </si>
  <si>
    <t>SANDRA MILENA SANCHEZ ZULUAGA</t>
  </si>
  <si>
    <t>Porcentaje de solicitudes de Predios abandonados por la violencia registradas en el RUPTA</t>
  </si>
  <si>
    <t>Solicitudes de predios abandonados por la violencia registradas en el RUPTA/Total solicitudes de predios abandonados por la violencia recibidas.</t>
  </si>
  <si>
    <t>Corresponde a las solicitudes de predios abandonados por la violencia cuyo trÃ¡mite culmina en registro en el RUPTA</t>
  </si>
  <si>
    <t>Actos administrativos Acuerdo 284 de 2012 notificados</t>
  </si>
  <si>
    <t>Resoluciones Acuerdo 284 de 2012 notificadas/Resoluciones Acuerdo 284 de2012 proyectadas</t>
  </si>
  <si>
    <t>Corresponde a las Resoluciones Acuerdo 284 de 2012 proyectadas y notificadas.</t>
  </si>
  <si>
    <t>Porcentaje de recursos ejecutados</t>
  </si>
  <si>
    <t>Muestra el avance de la ejecuciÃ³n presupuestal del proyecto de inversiÃ³n</t>
  </si>
  <si>
    <t>Cumplimiento de los programas de capacitaciÃ³n</t>
  </si>
  <si>
    <t>Muestra el avance en cuanto al cumplimiento de los programas de capacitaciÃ³n programados.</t>
  </si>
  <si>
    <t>Avance en la fase de formulaciÃ³n de la polÃ­tica</t>
  </si>
  <si>
    <t>El avance en la segunda fase del civlo de polÃ­tica pÃºblica, la formulaciÃ³n de la polÃ­tica (selecciÃ³n de alternativas posibles, definiciÃ³n y desarrollo de la estructura de la polÃ­tica)</t>
  </si>
  <si>
    <t>Porcentaje de Solicitudes atendidas de campaÃ±as de documentaciÃ³n</t>
  </si>
  <si>
    <t>No. de solicitudes atendidas/ No. de solicitudes recibidas * 100</t>
  </si>
  <si>
    <t>Mide el porcentaje de solicitudes atendidas para la realizaciÃ³n de campaÃ±as de documentaciÃ³n con enfoque diferencial para poblaciones vulnerables entra las cuales se encuentran desplazados, comunidades inidgenas, negritudes y campesinos</t>
  </si>
  <si>
    <t>NUBIA EDITH JIMENEZ SANTANA</t>
  </si>
  <si>
    <t>SISTEMA INTEGRADO DE GESTION INSTITUCIONAL ACTUALIZADO</t>
  </si>
  <si>
    <t>WILSON EDUARDO CIFUENTES MARTINEZ</t>
  </si>
  <si>
    <t>SISTEMA INTEGRADO DE GESTION ACTUALIZADO</t>
  </si>
  <si>
    <t>actividades ejecutadas / actividades programadas</t>
  </si>
  <si>
    <t>mide el porcentaje de actualizacion del sistema</t>
  </si>
  <si>
    <t>Entidades con implementaciÃ³n del nuevo instrumento de evaluaciÃ³n del desempeÃ±o laboral.</t>
  </si>
  <si>
    <t>No de entidades acompaÃ±adas / No de entidades con implementaciÃ³n del nuevo instrumento de desempeÃ±o laboral.</t>
  </si>
  <si>
    <t>Este indicador mide el avance en la implementaciÃ³n del nuevo instrumento de desempeÃ±o laboral diseÃ±ado por la CNSC.</t>
  </si>
  <si>
    <t>Entidades con acompaÃ±amiento para la implementaciÃ³n del nuevo instrumento de evaluaciÃ³n del desempeÃ±o laboral.</t>
  </si>
  <si>
    <t>No de entidades acompaÃ±adas / No de entidades con implementaciÃ³n del nuevo instrumento de evaluaciÃ³n del desempeÃ±o laboral.</t>
  </si>
  <si>
    <t>El indicador mide el nÃºmero de entidades que implementan el nuevo instrumento de evaluaciÃ³n del desempeÃ±o laboral diseÃ±ado por la CNSC.</t>
  </si>
  <si>
    <t>% de cumplimiento del plan de capacitaciÃ³n de expertos en espectro</t>
  </si>
  <si>
    <t>% de Cumplimiento del Plan de CapacitaciÃ³n=No de Capacitaciones Ejecutadas en el periodo/No de capacitaciones programadas en el mismo periodo</t>
  </si>
  <si>
    <t>El indicador mide el porcentaje de cumplimiento de la ejecuciÃ³n del Plan de CapacitaciÃ³n de Expertos en Espectro</t>
  </si>
  <si>
    <t>Recursos financieros ejecutados en los proyectos para la generaciÃ³n de cupos en los ERON</t>
  </si>
  <si>
    <t>Recursos obligados/Recursos Apropiados*100</t>
  </si>
  <si>
    <t>Se busca medir el nivel de avance en la ejecuciÃ³n financiera de los diferentes programas que se desarrollan para la generaciÃ³n de cupos en los establecimientos penitenciarios y carcelarios a nivel nacional durante la vigencia.</t>
  </si>
  <si>
    <t>Encuestas de satisfacciÃ³n aplicadas en eventos con tÃ©cnicas de expresiÃ³n oral.</t>
  </si>
  <si>
    <t>Numero de respuestas con calificaciÃ³n bueno y excelente a las encuestas de satisfacciÃ³n respondidas en el periodo</t>
  </si>
  <si>
    <t>Mide el nivel de satisfacciÃ³n de los usuarios que asistieron a los eventos con la aplicaciÃ³n de tÃ©cnicas de expresiÃ³n oral</t>
  </si>
  <si>
    <t>Elsa Liliana Velez Ortiz</t>
  </si>
  <si>
    <t>Avance en la construcciÃ³n del sistema de informaciÃ³n integral y su contenido</t>
  </si>
  <si>
    <t>AvanceSII = (ConceptualizaciÃ³n*15%)+(ProcesosApoyo*15%)+(ProcesosMisionales*70%)</t>
  </si>
  <si>
    <t>Mide avance en diseÃ±o e implementaciÃ³n SII de la Entidad. Donde ConceptualizaciÃ³n, ProcesosApoyo y ProcesosMisionales estÃ¡n conformadas por varias subactividades con distinto peso.</t>
  </si>
  <si>
    <t>Liliana Beatriz Buitrago Barreto</t>
  </si>
  <si>
    <t>Avance en aseguramiento de la calidad de los datos, migraciÃ³n, y alistamiento de entornos ejecutado</t>
  </si>
  <si>
    <t>8 AACD= ? Etapai * Peso i=1</t>
  </si>
  <si>
    <t>Donde: AACD= Avance en aseguramiento de calidad de datos, migraciÃ³n. i: total etapas proceso Etapa= Avance en etapas del proceso aseguramiento de calidad datos. Peso: Peso Etapa Proc. Aseguramiento calidad de datos.</t>
  </si>
  <si>
    <t>Permite medir el avance en la implementaciÃ³n de la arquitectura de transiciÃ³n de TI.</t>
  </si>
  <si>
    <t>Porcentaje de atenciÃ³n a requerimientos de mesa de ayuda atendidos</t>
  </si>
  <si>
    <t>Numero de Atenciones / Numero de Requerimientos</t>
  </si>
  <si>
    <t>El indicador permitira mostrar la gestiÃ³n de la mesa de ayuda al calcular el procentaje de cobertura de la atenciÃ³n brindada por parte de la Mesa de Ayuda contratada.</t>
  </si>
  <si>
    <t>Presupuesto para la ejecuciÃ³n de actividades ejecutado</t>
  </si>
  <si>
    <t>Presupuesto ejecutado/presupuesto asignado*100</t>
  </si>
  <si>
    <t>Recuros asignados para la ejecuciÃ³n de las actividades del proyecto.</t>
  </si>
  <si>
    <t>Encuestas de satisfacciÃ³n aplicadas en eventos con tÃ©cnicas de expresiÃ³n oral</t>
  </si>
  <si>
    <t># de respuestas con calificaciÃ³n bueno y excelente a las encuestas de satisfacciÃ³n respondidas en el periodo/# total de respuestas a las encuestas de satisfacciÃ³n respondidas en el periodo</t>
  </si>
  <si>
    <t>Recursos Financieros Ejecutados.</t>
  </si>
  <si>
    <t>Relacion de los Recursos ejecutados contra los Recursos asignados.</t>
  </si>
  <si>
    <t>Suministra el avance de la ejecuciÃ³n Presupuestal del proyecto de inversiÃ³n.</t>
  </si>
  <si>
    <t>Contratos Suscritos</t>
  </si>
  <si>
    <t>Contratos Suscritos/ Contraros requeridos</t>
  </si>
  <si>
    <t>SuscrpciÃ²n de la totalidad de los contratos requeridos para la ejecuciÃ²n del proyecto</t>
  </si>
  <si>
    <t>MARTHA LUCIA ALONSO REYES</t>
  </si>
  <si>
    <t>contratos suscritos/contratos requeridos</t>
  </si>
  <si>
    <t>totalidad de contratos requeridos para las actividades del proyecto</t>
  </si>
  <si>
    <t>Municipios Fortalecidos Institucionalmente</t>
  </si>
  <si>
    <t>% avance fase 1+ % fase 2 + % fase 3</t>
  </si>
  <si>
    <t>Mide el avance relativo en el componente de aseguramiento de cada PDA, de acuerdo con las fases y ponderaciÃ³n definidas: Fase 1 DiagnÃ³stico y Estudio de Prefactibilidad: 20% Fase 2 EjecuciÃ³n: 60% Fase 3 Seguimiento: 20%</t>
  </si>
  <si>
    <t>Avance del plan de diseÃ±o e implementaciÃ³n portal WEB</t>
  </si>
  <si>
    <t>No. de actividades del plan de diseÃ±o e implementaciÃ³n del portal WEB ejecutadas en el periodo/No de actividades del plan de diseÃ±o e implementaciÃ³n del portal WEB programadas ejecutar en el periodo</t>
  </si>
  <si>
    <t>El indicador mide el avance en la ejecuciÃ³n del plan de diseÃ±o e implementaciÃ³n del portal WEB de oferta institucional para las personas con discapacidad</t>
  </si>
  <si>
    <t>JUAN PABLO SALAZAR SALAMANCA</t>
  </si>
  <si>
    <t>Asistencia tÃ©cnica suministrada</t>
  </si>
  <si>
    <t>No. de entidades territoriales asistidas/No. de entidades territoriales priorizadas por el CND a asistir</t>
  </si>
  <si>
    <t>El indicador mide el cumplimiento en el servicio de asistencia tÃ©cnica que se debe brindar a las entidades (gobiernos y consejos territoriales de discapacidad) priorizados por el Consejo nacional de Discapacidad</t>
  </si>
  <si>
    <t>Proyectos comunitarios fortalecidos o implementados</t>
  </si>
  <si>
    <t>Sumatoria Proyectos comunitarios implementados / Sumatoria proyectos comunitarios formulados</t>
  </si>
  <si>
    <t>Mide el porcentaje de avance en la implementaciÃ³n de los proyectos de impacto comunitario que se formulen entre los hogares participantes del programa y la comunidad receptora</t>
  </si>
  <si>
    <t>ConstituciÃ²n, reestructuraciÃ²n y/o saneamiento de resguardos indÃ¬genas.</t>
  </si>
  <si>
    <t>Procedimientos de constituciÃ²n, reestructuraciÃ²n o saneamiento de resguardos indÃ¬genas culminados/ procedimientos solicitados por las comunidades indÃ¬genas.</t>
  </si>
  <si>
    <t>Procedimientos de constituciÃ²n, reestructuraciÃ²n y/o saneamiento de resguardos indÃ¬genas culminados.</t>
  </si>
  <si>
    <t>Avance en el programa de titulaciÃ³n colectiva a comunidades negras</t>
  </si>
  <si>
    <t>TÃ­tulos expedidos / TÃ­tulos solicitados por comunidades negras.</t>
  </si>
  <si>
    <t>Avance en el programa de permutas</t>
  </si>
  <si>
    <t>Procedimientos de permuta culminados/Procedimientos solicitados por la poblaciÃ³n desplazada,</t>
  </si>
  <si>
    <t>Avance del programa titulaciÃ³n de baldÃ­os para Familias desplazadas.</t>
  </si>
  <si>
    <t>TÃ­tulos expedidos / TÃ­tulos solicitados por familias desplazadas.</t>
  </si>
  <si>
    <t>Procesos de adjudicaciÃ³n de baldÃ­os Culminados.</t>
  </si>
  <si>
    <t>Numero de procesos baldÃ­os culminados/total procesos baldÃ­os programados*100</t>
  </si>
  <si>
    <t>Son todos los procesos de adjudicaciÃ³n de baldÃ­os de la naciÃ³n, adelantados y culminados durante una vigencia.</t>
  </si>
  <si>
    <t>ReversiÃ³n de BaldÃ­os adjudicados.</t>
  </si>
  <si>
    <t>Procesos de ReversiÃ³n culminados / Procesos de reversiÃ³n por adelantar *100</t>
  </si>
  <si>
    <t>Se decretarÃ¡ la reversiÃ³n del baldÃ­o adjudicado al dominio de la NaciÃ³n cuando se compruebe la violaciÃ³n de las normas sobre conservaciÃ³n y aprovechamiento racional de los recursos naturales renovables y del medio ambiente.</t>
  </si>
  <si>
    <t>Revocatoria Directa de las Resoluciones de AdjudicaciÃ³n.</t>
  </si>
  <si>
    <t>No de Resoluciones de adjudicaciÃ³n revocadas / NÃºmero total de solicitudes de revocatorias * 100</t>
  </si>
  <si>
    <t>Se podrÃ¡n revocar directamente de oficio,las resoluciones de adjudicaciÃ³n de tierras baldÃ­as, cuando se establezca violaciÃ³n a normas Constitucionales, Legales o Reglamentarias al momento en que se expida la resoluciÃ³n administrativa.</t>
  </si>
  <si>
    <t>Avance en la implementaciÃ³n de Centros de GestiÃ³n Integral.</t>
  </si>
  <si>
    <t>(No. de centros de gestiÃ³n integral implementados/No. de centros propuestos) * 100.</t>
  </si>
  <si>
    <t>Adelanto del proceso de implementaciÃ³n de los centros de gestiÃ³n integral con respecto a la meta propuesta.</t>
  </si>
  <si>
    <t>Avance en el proceso de ConstituciÃ³n de resguardos indÃ­genas</t>
  </si>
  <si>
    <t>(Procesos de ConstituciÃ³n de resguardos indÃ¬genas culminados/ Procesos de ConstituciÃ³n priorizados) * 100</t>
  </si>
  <si>
    <t>Progreso en los trÃ¡mites, estudios, adquisiciÃ³n de tierra, entre otros, que culminan en la constituciÃ³n de un resguardo indÃ­gena.</t>
  </si>
  <si>
    <t>Avance en el proceso de ampliaciÃ³n de resguardos indÃ­genas.</t>
  </si>
  <si>
    <t>(Procesos de ampliaciÃ³n de resguardos indÃ­genas culminados/ procesos de ampliaciÃ³n priorizados) * 100</t>
  </si>
  <si>
    <t>Progreso en los trÃ¡mites, estudios y adquisiciÃ³n de tierra, entre otros, para la ampliaciÃ³n de resguardos indÃ­genas.</t>
  </si>
  <si>
    <t>Avance en la titulaciÃ³n colectiva a comunidades negras.</t>
  </si>
  <si>
    <t>(Procesos culminados / procesos de comunidades negras priorizados) * 100</t>
  </si>
  <si>
    <t>Avance en los procesos de titulaciÃ³n colectiva a comunidades negras.</t>
  </si>
  <si>
    <t>Avance en procesos de permutas.</t>
  </si>
  <si>
    <t>(Permutas culminadas/Permutas solicitadas por poblaciÃ³n desplazada) * 100</t>
  </si>
  <si>
    <t>Avance en el perfeccionamiento de permutas solicitadas.</t>
  </si>
  <si>
    <t>Avance en titulaciÃ³n de baldÃ­os para poblaciÃ³n desplazada.</t>
  </si>
  <si>
    <t>(Solicitudes culminadas / Solicitudes presentadas por familias desplazadas) * 100</t>
  </si>
  <si>
    <t>Avance en el trÃ¡mite de solicitudes de titulaciÃ³n de baldÃ­os para poblaciÃ³n desplazada.</t>
  </si>
  <si>
    <t>Capacitacion a Jefes y Coordinadores Zonales en temas de Manejo Ambiental, Minas Antipersona y Asistencia a Vicitmas de la Violencia</t>
  </si>
  <si>
    <t>Numero de jefes y coordinadores zonales capacitados sobre numero de jefes y coordinadores zonales contratados</t>
  </si>
  <si>
    <t>Capacitacion a Jefes y Coordinadores Zonales en temas de Manejo Ambiental, Minas Antipersona y Asistencia a Vicitmas de la Violencia para ser replicado en zona al personal vinculado en los procesos de erradicacion manual y mecanica forzosa</t>
  </si>
  <si>
    <t>Centrales De Computo En Funcionamiento Normal</t>
  </si>
  <si>
    <t>If = Ccf * 100 / Tc</t>
  </si>
  <si>
    <t>If, Centrales De Computo En Funcionamiento Normal En Un Periodo N; Ccf, Numero De Centrales De Computo En Funcionamiento Normal; Tc, Numero Total De Centrales De Computo Con Que Cuenta La Entidad En El Mismo Periodo.</t>
  </si>
  <si>
    <t>Porcentaje de resoluciones finales Acuerdo 284 proyectadas, firmadas, numeradas, fechadas y/o notificadas</t>
  </si>
  <si>
    <t>Suma de resoluciones finales Acuerdo 284 proyectadas, firmadas, numeradas, fechadas y/o notificadas / Suma de resoluciones finales Acuerdo 284 proyectadas.</t>
  </si>
  <si>
    <t>Presenta gestiÃ³n desde el punto de vista de finalizaciÃ³n de trÃ¡mites de resoluciones de apertura de FMI.</t>
  </si>
  <si>
    <t>Porcentaje del pago en la compra de sedes a travÃ©s de vigencia futura</t>
  </si>
  <si>
    <t>pago realizado en la vigencia para la compra de la sede / Total de la compra de la sede *100</t>
  </si>
  <si>
    <t>A travÃ©s de este indicador se realiza seguimiento al pago de sedes compradas a travÃ©s de vigencias futuras.</t>
  </si>
  <si>
    <t>MARTHA INES MEJIA CAMPO</t>
  </si>
  <si>
    <t>Entidades Territoriales con AsesorÃ­as realizadas en prevenciÃ³n y atenciÃ³n inmediata en relaciÃ³n con las priorizadas.</t>
  </si>
  <si>
    <t>Cantidad de entidades territoriales con asesorÃ­as tÃ©cnicas realizadas/ 282 entidades territoriales</t>
  </si>
  <si>
    <t>Corresponde al porcentaje de asesorÃ­as (Asistencias TÃ©cnicas en materia de: ElaboraciÃ³n de Planes de Contingencia, PrevenciÃ³n y AtenciÃ³n Inmediata), realizadas por la SPAE en relaciÃ³n con las priorizadas.</t>
  </si>
  <si>
    <t>ClasificaciÃ³n de Expedientes</t>
  </si>
  <si>
    <t>=(No. Documentos clasificados / 3.900.000) * 100</t>
  </si>
  <si>
    <t>Demuestra el avance de la actividad de clasificaciÃ³n con relaciÃ³n a la meta esperada.</t>
  </si>
  <si>
    <t>William Alexis Arenas Rivera</t>
  </si>
  <si>
    <t>IndexaciÃ³n de Expedientes</t>
  </si>
  <si>
    <t>=(No. Documentos indexados/3.900.000)*100</t>
  </si>
  <si>
    <t>Permite conocer el estado de los datos extraÃ­dos de las imÃ¡genes de los expedientes</t>
  </si>
  <si>
    <t>Permite conocer el estado de avance de los expedientes que estÃ¡n verificados</t>
  </si>
  <si>
    <t>Municipios del paÃ­s con oferta de educaciÃ³n superior</t>
  </si>
  <si>
    <t>Municipios con Oferta / Total Municipios</t>
  </si>
  <si>
    <t>Da cuenta del porcentaje de Municipios que ofertan educacion superior en Colombia</t>
  </si>
  <si>
    <t>% deÂ  ejecuciÃ³nÂ  de actividades desarrolladasÂ  ( gestiÃ³n)</t>
  </si>
  <si>
    <t>No. deÂ  actividadesÂ  desarrolladas / Total actividades programadas</t>
  </si>
  <si>
    <t>Es la relaciÃ³n porcentual de las actividades desarrolladasÂ  durante el aÃ±oÂ  sobre las actividades programadasÂ  en el PIC ( Plan Institucional de CapacitaciÃ³n)Â  anual .</t>
  </si>
  <si>
    <t>DiscuciÃ³n de la Reforma al RÃ©gimen de RegalÃ­as Nacional acompaÃ±adas</t>
  </si>
  <si>
    <t>%APL = #DA / # DPV</t>
  </si>
  <si>
    <t>%APL= AcompaÃ±ammiento Proyecto de Ley, #DA = Numero de debates con AcompaÃ±amiento, #DPV = Numero de Debates Presupuestados para la Vigencia</t>
  </si>
  <si>
    <t>MEJORAS EN LA COMUNICACION CON EL USUARIO</t>
  </si>
  <si>
    <t>(% de avance en el plan de implantacion del mecanismo de consulta/Plan de implantacion del mecanismo de consulta)</t>
  </si>
  <si>
    <t>EL INDICADOR MIDE EL GRADO DE IMPLEMENTACION DE LA META: 1 MECANISMO DISEÃ‘ADO E IMPLEMENTADO.</t>
  </si>
  <si>
    <t>Porcentaje de estudiantes pertenecientes a poblaciones vulnerables que son beneficiarios de algÃºn programa de permanencia.</t>
  </si>
  <si>
    <t>Avance porcentual de estudiantes qeu pertenecen a poblaciones vulnerables y qeu son beneficiarios de algun programa de permanencia educativa.</t>
  </si>
  <si>
    <t>Estudiantes pertenecientes a poblaciones vulnerables que son beneficiarios de algÃºn programas de permanencia en los establecimientos educativos oficiales. La meta para el 2011 es 70% (mÃ¡s SE ENDE)</t>
  </si>
  <si>
    <t>Porcentaje de SecretarÃ­as de educaciÃ³n con menor desarrollo relativo, fortalecidas en la gestiÃ³n eficiente del talento humano, en los componentes de plantas de personal, carrera docente y bienestar.</t>
  </si>
  <si>
    <t>total Secretarias Educacion Fortalecidas / Total Secretarias Educacion con menor desarrollo relativo</t>
  </si>
  <si>
    <t>Mide trimestralmente el porcentaje de secretarias focalizadas que mejoran la gestion del talento humano en los componentes de plantas, bienestar y carrera de conformidad con los indicadores establecidos por la SubdirecciÃ³n de Recursos Humanos</t>
  </si>
  <si>
    <t>Avance en la implementaciÃ³n de la estrategia comunicativa</t>
  </si>
  <si>
    <t>Porcentaje de avance en la implementaciÃ³n de la estrategia comunicativa para el fortalecimiento de la producciÃ³n de documentos.</t>
  </si>
  <si>
    <t>La oficina de planeaciÃ³n implementarÃ¡ una estrategia que fomentarÃ¡ la utilizaciÃ³n de la informaciÃ³n producida por el Ministerio, sus entidades adscritas y vinculadas entre entidades de control, academia, centros investigativos, y la ciudadanÃ­a en general</t>
  </si>
  <si>
    <t>Gina Marcela Alba DÃ­az</t>
  </si>
  <si>
    <t>AtenciÃ³n de soportes tecnolÃ³gicos atendidos</t>
  </si>
  <si>
    <t>Soportes realizados/soportes solicitados</t>
  </si>
  <si>
    <t>Indica el porcentaje de soportes tecnolÃ³gicos realizados frente al nÃºmero de solicitudes hechas por los usuarios</t>
  </si>
  <si>
    <t>Cep = (Re / Rp) * 100</t>
  </si>
  <si>
    <t>Estima Cumplimiento en ejecuciÃ³n de los Recursos de Inversion Programados para un Proyecto, en un Per N. Donde, Cep, % Cumplimiento Ejecucion Presupuestal; Re, Recursos Ejecutados; Rp, Recursos programados.</t>
  </si>
  <si>
    <t>Porcentaje de avance en la implementaciÃ³n del Sistema de Seguimiento a Metas de Gobierno</t>
  </si>
  <si>
    <t>Actividades desarrolladas para implementar el Sistema de Seguimiento a Metas de Gobierno/Actividades programadas para la implementaciÃ³n del Sistema de Seguimiento a Metas de Gobierno</t>
  </si>
  <si>
    <t>Lo que se busca es desarrollar las actividades necesarias para que el aplicativo del Sistema de Seguimiento a Metas de Gobierno funcione adecuadamente para hacer seguimiento a los compromisos del actual PND.</t>
  </si>
  <si>
    <t>NORA ELENA PINZON ALZATE</t>
  </si>
  <si>
    <t>Notas emitidas por el Mintic publicadas</t>
  </si>
  <si>
    <t>Notas emitidas por Mintic/Notas publicadas por los medios</t>
  </si>
  <si>
    <t>Se pretende que al menos se publique en medios de comunicaciÃ³n el 80% de las notas emitidas por la oficina del Ministerio</t>
  </si>
  <si>
    <t>Entidades del orden territorial implementando acciones respecto de la polÃ­tica anti trÃ¡mites y cero papel en la administraciÃ³n pÃºblica</t>
  </si>
  <si>
    <t>Sumatoria del nÃºmero de entidades del orden territoriall que adelantan acciones para incorporar dentro de su gestiÃ³n aspectos de polÃ­tica anti trÃ¡mites y cero papel en un periodo mÃ¡s la linea base</t>
  </si>
  <si>
    <t>Cuantificar el nÃºmero de entidades del orden territorial que con el apoyo y acompaÃ±amiento del Programa, adelantan acciones para incorporar dentro de su gestiÃ³n aspectos de polÃ­tica anti trÃ¡mites y cero papel en la administraciÃ³n pÃºblica</t>
  </si>
  <si>
    <t>Porcentaje de desarrollo de los documentos tÃ©cnicos realizados de soporte de los indicadores del tablero de control de pobreza</t>
  </si>
  <si>
    <t>No de documentos tÃ©cnicos realizados/No de documentos tÃ©cnicos de los indicadores del tablero de control</t>
  </si>
  <si>
    <t>Mide el nÃºmero de documentos tÃ©cnicos realizados que soportan los indicadores del tablero de control para monitorear las condiciones de vida</t>
  </si>
  <si>
    <t>Solicitudes de Apoyo y Asesorias atendidas</t>
  </si>
  <si>
    <t>Numero Actividades de Apoyo y Asesorias realizadas, sobre el Numero Actividades de Apoyo y Asesorias requeridas</t>
  </si>
  <si>
    <t>Se contabilizaran las actividades de apoyo y asesoria que se registren via Orfeo, SUIFP y los controles de asistencia a reuniones cuyo objeto apunten al foco "Gestion de Politicas de tecnologias de la Informacion y Comunicaciones".</t>
  </si>
  <si>
    <t>AtenciÃ³n de emergencias por fenÃ³menos naturales en Distritos de AdecuaciÃ³n de Tierras.</t>
  </si>
  <si>
    <t>Valor ejecutado para la atenciÃ³n de emergencias en distritos de riego / Valor asignado para la atenciÃ³n de emergencias en distritos de riego * 100.</t>
  </si>
  <si>
    <t>DestinaciÃ³n de presupuesto para recuperar infraestructura de riego, drenaje y/o control de inundaciones destruida total o parcialmente por fenÃ³menos naturales, dentro del Ã¡rea de un distrito de adecuaciÃ³n de tierras.</t>
  </si>
  <si>
    <t>INDICE DE OBSOLESCENCIA</t>
  </si>
  <si>
    <t>(TOTAL EQUIPOS PARA RENOVAR/TOTAL EQUIPOS ENTIDAD) * 100</t>
  </si>
  <si>
    <t>INDICE DE OBSOLESCENCIA DE EQUIPOS DE COMPUTO</t>
  </si>
  <si>
    <t>ANDRES VALDERRAMA SAAVEDRA</t>
  </si>
  <si>
    <t>Avance en la implementaciÃ³n de la 2a fase de la Urna de Cristal/ParticipaciÃ³n Ciudadana: InteracciÃ³n de los ciudadanos</t>
  </si>
  <si>
    <t>Establecer el avance con el que se implementa la soluciÃ³n en lÃ­nea que apoya la segunda fase de la iniciativa Urna de Cristal: InteracciÃ³n de los ciudadanos</t>
  </si>
  <si>
    <t>Avance en la implementaciÃ³n de la 3a fase de la Urna de Cristal/ParticipaciÃ³n Ciudadana: GestiÃ³n pÃºblica y planificaciÃ³n admirable</t>
  </si>
  <si>
    <t>Establecer el avance con el que se implementa la soluciÃ³n en lÃ­nea que apoya la tercera fase de la iniciativa Urna de Cristal: GestiÃ³n pÃºblica y planificaciÃ³n admirable</t>
  </si>
  <si>
    <t>disponibilidad de servicio de los sistemas de informacion</t>
  </si>
  <si>
    <t>horas de servicio de los sistemas de informacion/horas aÃ±o</t>
  </si>
  <si>
    <t>Se requiere funcionamiento 7x24 es decir todo el tiempo</t>
  </si>
  <si>
    <t>Cumplimiento del tiempo en un proceso de licitaciÃ³n</t>
  </si>
  <si>
    <t>(DÃ­as estimados para el proceso de licitaciÃ³n=45) / (Tiempo real transcurrido para el proceso de licitaciÃ³n)*100</t>
  </si>
  <si>
    <t>Valor correspondiente a la relaciÃ³n de los 45 dÃ­as que lleva el proceso de licitaciÃ³n y los dÃ­as que realmente tardÃ³ el proceso</t>
  </si>
  <si>
    <t>Sectores rama ejecutiva con CIO</t>
  </si>
  <si>
    <t>Sectores rama ejecutiva con CIO/ total sectores rama efecutiva</t>
  </si>
  <si>
    <t>Todos los sectores de la rama ejecutiva deben contar con una oficia de Chief Information Officer (CIO)</t>
  </si>
  <si>
    <t>Cumplimiento De Los Programas De Capacitacion</t>
  </si>
  <si>
    <t>Cpc = Pce * 100 / Pcp</t>
  </si>
  <si>
    <t>% Cumplimiento Los Programas Capacitacion En Un Per N. Donde, Cpc, Cumplimiento Los Programas Capacitacion; Pce, Programas Capacitacion Cumplidos (ejecutados); Pcp, Programas Capacitacion Programados.</t>
  </si>
  <si>
    <t>EDNA MARGARITA GONZALEZ CASTRILLON</t>
  </si>
  <si>
    <t>Porcentaje de ejecuciÃ³n del proyecto</t>
  </si>
  <si>
    <t>Porcentaje de ejecuciÃ³n del proyecto=productos realizados/productos planeadosX 100</t>
  </si>
  <si>
    <t>Marta Lucia Calvache Velasco</t>
  </si>
  <si>
    <t>NÃºmero de informes de seguimiento a instrumentos, normas y recomendaciones realizados/ NÃºmero de informes de seguimiento a instrumentos, normas y recomendaciones requeridos</t>
  </si>
  <si>
    <t>Porcentaje de avance en la elaboraciÃ³n del documento de polÃ­tica pÃºblica de equidad de gÃ©nero para las mujeres</t>
  </si>
  <si>
    <t>ElaboraciÃ³n de Pruebas y referentes para educadores y docentes orientadores</t>
  </si>
  <si>
    <t>Avance procentual en el diseÃ±o de la pruebas y referentes para educadores y orientadores.</t>
  </si>
  <si>
    <t>Mide el porcentaje de avance en el proceso de diseÃ±o de evaluaciones para docentes y docentes orientadores</t>
  </si>
  <si>
    <t>Porcentaje de Unidades moviles Contratadas</t>
  </si>
  <si>
    <t>Unidades Moviles contratadas / unidades Moviles Programadas</t>
  </si>
  <si>
    <t>NÃºmero de unidades mÃ³viles contratadas</t>
  </si>
  <si>
    <t>Porcentaje de cumplimiento de los Planes de Oferta para familias UNIDOS de los Operadores Sociales</t>
  </si>
  <si>
    <t>Porcentaje de avance en la ejecucion de los planes de oferta del operador / Porcentaje de ejecucion programado de los planes de oferta del operador social</t>
  </si>
  <si>
    <t>Porcentaje de cumplimiento de los Planes de Oferta de los Operadores Sociales, en los cuales se provee de oferta propia a las familias UNIDOS</t>
  </si>
  <si>
    <t>Investigaciones sociales participativas realizadas a Nivel Territorial</t>
  </si>
  <si>
    <t>(No de Investigaciones sociales participativas realizadas a Nivel Territorial/No. de Investigaciones sociales participativas programadas a Nivel Territorial)*100</t>
  </si>
  <si>
    <t>Nos muestra el porcentaje de investigaciones participativas realizadas a Nivel Territorial con respecto a a las programadas.</t>
  </si>
  <si>
    <t>Investigaciones Sociales Participativas realizadas a nivel territorial</t>
  </si>
  <si>
    <t>Investigaciones Sociales Participativas realizadas a nivel territorial/Investigaciones Sociales Participativas programadas a nivel territorial</t>
  </si>
  <si>
    <t>NÃºmero de Investigaciones sociales participativas a nivel territorial</t>
  </si>
  <si>
    <t>NÃºmero de informes realizados sobre la gestiÃ³n institucional a Nivel Nacional y Regional</t>
  </si>
  <si>
    <t>NÃºmero de informes realizados sobre la gestiÃ³n institucional a nivel Nacional y Regional/NÃºmero de informes programados sobre la gestiÃ³n institucional a nivel nacional y regional.</t>
  </si>
  <si>
    <t>Nos muestra el porcentaje de informes realizados sobre la gestiÃ³n institucional a nivel Nacional y Regional con respecto al NÃºmero de informes programados sobre la gestiÃ³n institucional a nivel nacional y regional.</t>
  </si>
  <si>
    <t>NÃºmero de Informes Realizados sobre la gestiÃ³n institucional a Nivel Nacional y Regional</t>
  </si>
  <si>
    <t>NÃºmero de informes realizados sobre gestiÃ³n instucional a navel Nacional y Regional/ NÃºmero de Informes programados sobre la gestiÃ³n institucional a Nivel Nacional y Regional.</t>
  </si>
  <si>
    <t>Corresponde al porcentaje de informes realizados sobre gestiÃ³n institucional a nivel nacional y regional frente a los programados</t>
  </si>
  <si>
    <t>Porcentaje de cumplimiento del cronograma de restauraciÃ³n</t>
  </si>
  <si>
    <t>Actividades Ejecutadas / Actividades Programadas x 100</t>
  </si>
  <si>
    <t>Se busca medir el cumplimiento del cronoigrama de trabajo de la restauraciÃ³n de las Casa del MArquez de Valdehoyos</t>
  </si>
  <si>
    <t>RaÃºl GaitÃ¡n GarcÃ­a</t>
  </si>
  <si>
    <t>Obsolescencia de la plataforma tecnolÃ³gica reducida</t>
  </si>
  <si>
    <t>Porcentaje de tiempo de uso del equipo tecnolÃ³gico</t>
  </si>
  <si>
    <t>Determinar el grado de obsolescencia en el que se encuentra la plataforma tecnolÃ³gica de la ESAP a nivel nacional</t>
  </si>
  <si>
    <t>Porcentaje de jornadas de atenciÃ³n mÃ³viles realizadas</t>
  </si>
  <si>
    <t>NÃºmero de jornadas de atenciÃ³n mÃ³viles ejecutadas/solicitudes de jornadas de atenciÃ³n mÃ³viles realizadas por los entes territoriales</t>
  </si>
  <si>
    <t>Es necesario responder a las Iniciativas de entes territoriales para adelantar jornadas de atenciÃ³n mÃ³viles que permitan ampliar la atenciÃ³n de la Unidad en el territorio</t>
  </si>
  <si>
    <t>InstalaciÃ³n de las funciones rectoras de la defensa jurÃ­dica de la NaciÃ³n.</t>
  </si>
  <si>
    <t>No de unidades o departamentos de la Agencia Nacional de Defensa JurÃ­dica (ANDJ) con todos los macroprocesos implementados / No total de unidades y/o departamentos establecidas en la ANDJ</t>
  </si>
  <si>
    <t>Este indicador mide el porcentaje de unidades/departamentos de la Agencia que han implementado los macroprocesos sobre el total de unidades/departamentos establecidas en las normas de creaciÃ³n y desarrollo de la Agencia.</t>
  </si>
  <si>
    <t>MARTHA LUCÃA RIVERA LOZANO</t>
  </si>
  <si>
    <t>Semilleros de vocales de control implementados.</t>
  </si>
  <si>
    <t>(No. De semilleros implementados/No. De semilleros programados) *100. .</t>
  </si>
  <si>
    <t>ImplementaciÃ³n de semilleros</t>
  </si>
  <si>
    <t>Mesas de Trabajo</t>
  </si>
  <si>
    <t>(No. De Mesas de trabajo realizadas/ No. De Mesas de Trabajo programadas).*100</t>
  </si>
  <si>
    <t>Mesas de trabajo se participaciÃ³n ciudadana realizadas</t>
  </si>
  <si>
    <t>Indicador satisfacciÃ³n Usuario con App Internas</t>
  </si>
  <si>
    <t>Realizar una encuesta que permita medir la satisfaccion de los usuarios que utilizan aplicaciones internas</t>
  </si>
  <si>
    <t>informaciÃ³n geolÃ³gica interpretada con fines hidrogeolÃ³gicos</t>
  </si>
  <si>
    <t>Porcentaje de informaciÃ³n geolÃ³gica interpretada con fines hidrogeolÃ³gicos</t>
  </si>
  <si>
    <t>Mide el avance en la interpretaciÃ³n de la informaciÃ³n geolÃ³gica derivada de perforaciones exploratorias, geofÃ­sica y registros de pozos.</t>
  </si>
  <si>
    <t>Pedro Pablo Villegas Yepes</t>
  </si>
  <si>
    <t>Presupuesto</t>
  </si>
  <si>
    <t>Presupuesto ejecutado/ presupuesto asignado</t>
  </si>
  <si>
    <t>Hacer uso racional de los recursos de acuerdo a las necesidades establecidas por los establecimientos de sanidad policial.</t>
  </si>
  <si>
    <t>LUIS DAVID CARDOZO VARGAS</t>
  </si>
  <si>
    <t>PORCENTAJE DE RECURSOS DISTRIBUIDOS ANTES DEL 30 DE JULIO</t>
  </si>
  <si>
    <t>MONTO DE RECURSOS DISTRIBUIDOS ANTES DEL 30 DE JULIO / MONTO TOTAL DE RECURSOS POR DISTRIBUIR</t>
  </si>
  <si>
    <t>ERIKA SCHUTT PARDO</t>
  </si>
  <si>
    <t>Convenios suscritos de apoyo financiero contrapartida nacional</t>
  </si>
  <si>
    <t>Proyectos recibidos para evaluaciÃ³n/convenios suscritos de contrapartida nacional</t>
  </si>
  <si>
    <t>Este indicador, permitirÃ¡ medir la gestiÃ³n de APC Colombia frente al apoyo a proyectos que se reciben para contrapartida. Se reciben muchos pero la mayorÃ­a no cumplen los criterios. El ideal es llegar al 100%</t>
  </si>
  <si>
    <t>Porcentaje de Centros zonales construidos o remodelados para brindar una atenciÃ³n de calidad</t>
  </si>
  <si>
    <t>Centros zonales construidos y/o remodelados.</t>
  </si>
  <si>
    <t>Porcentaje de Avance del Contrato</t>
  </si>
  <si>
    <t>Pocentaje Avance del Contrato= Porcentaje Avance real/porcentaje de avance programado</t>
  </si>
  <si>
    <t>Se requiere medir el avance del contrato en terminos porcentuales</t>
  </si>
  <si>
    <t>carlos alberto ramirez murillo</t>
  </si>
  <si>
    <t>Investigaciones Sociales Participativas realizadas a Nivel Territorial</t>
  </si>
  <si>
    <t>Investigaciones Sociales Participativas Realizadas a Nivel Territorial/ Investigaciones Sociales Participativas programadas a nivel territorial.</t>
  </si>
  <si>
    <t>Corresponde al porcentaje de Investigaciones Participativas Realizadas a Nivel Territorial frente a las programadas</t>
  </si>
  <si>
    <t>Comunicaciones enviadas por la Unidad</t>
  </si>
  <si>
    <t>(NÃºmero de comunicaciones entregadas a la poblaciÃ³n vÃ­ctima y demÃ¡s solicitantes / total comunicaciones dirigidas a la poblacion vÃ­ctima y demÃ¡s solicitantes )*100</t>
  </si>
  <si>
    <t>Mide el avance porcentual en distribuciÃ³n y entrega por parte de la Unidad de comunicaciones a la poblaciÃ³n vÃ­ctima y demÃ¡s solicitantes.</t>
  </si>
  <si>
    <t>Porcentaje de Beneficiarios atendidos</t>
  </si>
  <si>
    <t>(Beneficiarios atendidos/Beneficiarios Programados)*100</t>
  </si>
  <si>
    <t>Muestra el porcentaje de cumplimiento de las metas en lo que tiene que ver con la intervenciÃ³n a los participantes (poblaciÃ³n objetivo)</t>
  </si>
  <si>
    <t>Casos de restituciÃ³n de tierras estudiados y documentados por la Unidad de RestituciÃ³n de Tierras.</t>
  </si>
  <si>
    <t>NÃºmero de casos de restituciÃ³n de predios estudiados por la Unidad de RestituciÃ³n / NÃºmero de reclamaciones de son aceptadas por la Unidad de RestituciÃ³n por las vÃ­ctimas</t>
  </si>
  <si>
    <t>Mide la cantidad de casos de restituciÃ³n de tierras presentados por las vÃ­ctimas que son estudiados y documentados por la Unidad de RestituciÃ³n de Tierras</t>
  </si>
  <si>
    <t>Porcentaje de apropiaciÃ³n distribuida a entidades del Presupuesto General de la NaciÃ³n</t>
  </si>
  <si>
    <t>ApropiaciÃ³n distribuida entidades /ApropiaciÃ³n asignada Ley de presupuesto</t>
  </si>
  <si>
    <t>CONECTIVIDAD</t>
  </si>
  <si>
    <t>NÃºmero de usuarios</t>
  </si>
  <si>
    <t>Sumatoria de usuarios con acceso, uso y apropiaciÃ³n de las tecnologÃ­as de la informaciÃ³n y las comunicaciones en la ETITC.</t>
  </si>
  <si>
    <t>MATERIAL DIDACTICO</t>
  </si>
  <si>
    <t>MD= Mda * 100 / Tat</t>
  </si>
  <si>
    <t>MD % de participaciÃ³n de adquisiciÃ³n de Material Didactico para los Talleres del total de adquisiciones para el proyecto. Donde Mda, Material Didactico Adquirido En Un Per N. Donde, Tat, Total adquisiciÃ³n para la ejecuciÃ³n del proyecto En Un Per N.</t>
  </si>
  <si>
    <t>Porcentaje de avance en el desarrollo de la metodologÃ­a de predicciÃ³n de necesidades de recurso humano</t>
  </si>
  <si>
    <t>Avance en porcentaje del desarrollo de la metodologia de prediccion de necesidades sobre tendencias ocupacionales del recurso humano</t>
  </si>
  <si>
    <t>Con base en experiencias internacionales se diseÃ±arÃ¡ una metodologÃ­a que genere informaciÃ³n sobre tendencias ocupacionales nacionales, regionales y sectoriales y hacer pronÃ³stico de las necesidades actuales y futuras de recurso humano</t>
  </si>
  <si>
    <t>Sistemas De InformaciÃ³n Actualizado</t>
  </si>
  <si>
    <t>SIAT=(SIA*100)/SIAA</t>
  </si>
  <si>
    <t>SIA = NÃºmero De Sistemas actualizados de InformaciÃ³n de La Entidad , SIAT = NÃºmero De Sistemas actualizados de InformaciÃ³n de la Entidad totales y SIAA = Sistemas de InformaciÃ³n a actualizar de la Entidad</t>
  </si>
  <si>
    <t>Porcentaje de avance en la implementaciÃ³n del sistema bÃ¡sico de Sisdeval</t>
  </si>
  <si>
    <t>Actividades desarrolladas para implementar el sistema bÃ¡sico de Sisdeval/Actividades programadas para la implementaciÃ³n del sistema bÃ¡sico de Sisdeval.</t>
  </si>
  <si>
    <t>Se busca desarrollar un aplicativo tecnolÃ³gico bÃ¡sico para Sisdeval.</t>
  </si>
  <si>
    <t>Incremento activos financieros</t>
  </si>
  <si>
    <t>NÃºmero de familias que incrementan sus activos financieros derivados de sus inversiones realizadas en los proyectos productivos / Total de familias beneficiadas X 100</t>
  </si>
  <si>
    <t>Porcentaje de Familias que incrementan sus activos financieros</t>
  </si>
  <si>
    <t>NOHORA BEATRIZ IREGUI GONZALEZ</t>
  </si>
  <si>
    <t>DISPONIBILIDAD DE SERVICIO DE LOS SISTEMAS DE INFORMACION</t>
  </si>
  <si>
    <t>HORAS DE DISPONIBILIDAD DE LOS SISTEMAS DE INFORMACION/HORAS AÃ‘O</t>
  </si>
  <si>
    <t>Se requiere funcionamiento 7x24 es decir todo el tiempo, pero se prevee un porcentaje normal ( 2%) para fallos o contingencias es decir mantenimientos preventivos o correctivos.</t>
  </si>
  <si>
    <t>Avance arrendamiento programado de inmueble</t>
  </si>
  <si>
    <t>Valor arriendo ejecutado mes por valor total contrato arriendo vigencia</t>
  </si>
  <si>
    <t>Este indicador ayuda a medir porcentualmente el avance mes a mes del arrendamiento programado del inmueble</t>
  </si>
  <si>
    <t>JUAN CARLOS CARVAJALES JIMENEZ</t>
  </si>
  <si>
    <t>Recursos de cooperacion apalancados con los recursos de inversion nacional en la vigencia fiscal</t>
  </si>
  <si>
    <t>Recursos de Cooperacion / recursos de inversion nacional+ recursos de cooperacion</t>
  </si>
  <si>
    <t>este indicador mide la capacidad de la gestion de recursos de cooperacion del proyecto vinculando a cooperantes nacionales e internacionales entidades publicas y empresa privada</t>
  </si>
  <si>
    <t>Avance en el proceso de implementaciÃ³n de los centros respecto de la meta propuesta.</t>
  </si>
  <si>
    <t>No de centros de gestiÃ³n integral en funcionamiento/No de Centros propuestos.</t>
  </si>
  <si>
    <t>Apoyo a la investigaciÃ³n en sedes y estaciones</t>
  </si>
  <si>
    <t>(nÃºmero de eventos, salidas a campo y actividades de proyectos apoyadas durante el aÃ±o / Total actividades programadas para apoyar en el aÃ±o)*100</t>
  </si>
  <si>
    <t>Nos indica el cumplimiento que se hace a travÃ©s del proyecto para el correcto y eficaz desarrollo de los eventos y actividades que adelanta el INVEMAR en sus sedes</t>
  </si>
  <si>
    <t>AC = (ACC * 100)/ACAC</t>
  </si>
  <si>
    <t>AC = NÃºmero De AsesorÃ­as Y ConsultorÃ­as Contratadas Para El Cumplimiento Del Objetivo Del Proyecto. ACC= las AsesorÃ­as Y ConsultorÃ­as Contratadas en un periodo N y ACAC= AsesorÃ­as Y ConsultorÃ­as a Contratar</t>
  </si>
  <si>
    <t>IS=(IP*100)/meta</t>
  </si>
  <si>
    <t>Informes presentado por la SupervisiÃ³n donde IS= porcentaje de informes presentados., donde IP son los informes presentados en El perÃ­odo N.</t>
  </si>
  <si>
    <t>Ãndice SatisfacciÃ³n del cliente</t>
  </si>
  <si>
    <t>Escala de calificaciÃ³n Buena Excelente El nÃºmero de encuestas efectivas se encuentre en un 80% entre bueno y excelente</t>
  </si>
  <si>
    <t>Encuesta a los agentes de la cadena realizado por un tercero</t>
  </si>
  <si>
    <t>Mantenimiento de la infraestructura en la modalidad de Cloud Computing</t>
  </si>
  <si>
    <t>Numero de mantenimientos preventivos programados a la plataforma</t>
  </si>
  <si>
    <t>Cac = Cacp - Caci</t>
  </si>
  <si>
    <t>Mide el cumplimiento de la inversiÃƒÂ³n de los recursos financieros comprometidos frente a los recursos necesarios para la ejecuciÃƒÂ³n del proyecto</t>
  </si>
  <si>
    <t>% de cumplimiento al mantenimiento de equipos de seguridad</t>
  </si>
  <si>
    <t>CMES = (AME / AMP) * 100; donde CMES = Cumplimiento al mantenimiento de equipos de seguridad, AME = Actividades de mantenimiento ejecutadas y AMP = Actividades de mantenimiento programadas.</t>
  </si>
  <si>
    <t>Medir el grado de cumplimiento de las actividades programadas para el mantenimiento de los equipos del sistema de seguridad de la entidad</t>
  </si>
  <si>
    <t>Talleres de capacitaciÃ³n a entidades para la priorizaciÃ³n de proyectos de impacto regional</t>
  </si>
  <si>
    <t>%AR = #TR / #TP %AR = Porcentaje de Talleres de AcompaÃ±amientos Realizados #TR = NÃºmero de Talleres Realizados #TP = NÃºmero de Talleres Propuestos</t>
  </si>
  <si>
    <t>La formula estÃ¡ calculada para determinar quÃ© porcentaje de talleres de capacitaciÃ³n se han realizado teniendo en cuenta que para el 2011 se presupuestaron 18 y para los aÃ±os 2012 y 2013, 24 por aÃ±o. Para 2014 se presupuestaron 18 talleres</t>
  </si>
  <si>
    <t>Departamentos asistidos en procesos relacionados con temas de juventud</t>
  </si>
  <si>
    <t>NÃºmero de departamentos asistidos en procesos relacionados con la juventud/ Total de departamentos programados</t>
  </si>
  <si>
    <t>Busca medir el impacto generado por el programa en los tem,as de juventud a nivel departamental</t>
  </si>
  <si>
    <t>NÃºmero de acciones realizadas conjuntamente con cosejos departamentales de juventud</t>
  </si>
  <si>
    <t>NÃºmero de acciones realizadas conjuntamente con cosejos departamentales de juventud/Total de consejos departamentales priorizados</t>
  </si>
  <si>
    <t>Busac generar un tranajo en conjunto a nivel departamental en los procesos de conformaciÃ³n de los Â¿consejos de juventud.</t>
  </si>
  <si>
    <t>Porcentaje de casos de restituciÃ³n de tierras incluidos y excluidos en el Registro de Tierras Despojadas y Abandonadas</t>
  </si>
  <si>
    <t>%CRS=(CIR+CER)/SR</t>
  </si>
  <si>
    <t>%CRS=%casos ingresados y rechazados para ser incluidos en el Registro sobre total solicitudes estudiadas.CIR= No.casos ingresados al Registro. CER= No. casos excluidos del Registro por no poseer viabilidad. SR=No.solicitudes reclamaciones de restituciÃ³n</t>
  </si>
  <si>
    <t>Actividades de promociÃ³n Realizadas para promover la donaciÃ³n de componentes anÃ¡tomicos</t>
  </si>
  <si>
    <t>No de actividades realizadas/No de actividades de promociÃ³n programadas en la vigencia</t>
  </si>
  <si>
    <t>Describe el nÃºmero de actividades generales que realiza el INS con el fin de promover la donaciÃ³n de componentes anatÃ³micos en el paÃ­s.</t>
  </si>
  <si>
    <t>disponibilidad definida en el centro de datos</t>
  </si>
  <si>
    <t>horas en servicio/ horas aÃ±o</t>
  </si>
  <si>
    <t>porcentaje de horas en servicio de los sistemas de informacion alojados en el centro de datos</t>
  </si>
  <si>
    <t>Porcentaje de estudios, investigaciones e informes homologados, sobre innovaciÃ³n institucional pÃºblica</t>
  </si>
  <si>
    <t>Estudios, investigaciones e informes homologados / Estudios investigaciones e informes inventariados en innovaciÃ³n insticuional pÃºblica * 100</t>
  </si>
  <si>
    <t>Porcentaje de estudios, investigaciones e informes homologados sobre innovaciÃ³n institucional pÃºblica, del total de de estudios, investigaciones e informes inventariados.</t>
  </si>
  <si>
    <t>BenjamÃ­n GalÃ¡n OtÃ¡lora</t>
  </si>
  <si>
    <t>Porcentaje de proyectos de infraestructura con dotaciÃ³n gestionada.</t>
  </si>
  <si>
    <t>#Proyect. con dotacion Gest. / #proyect. programados para dotar * 100</t>
  </si>
  <si>
    <t>GestiÃ³n de la dotaciÃ³n de proyectos de infraestructura para garantizar su uso inmediato.</t>
  </si>
  <si>
    <t>Nivel de avance en e proceso de implementaciÃ³n del sistema integrado de informaciÃ³n</t>
  </si>
  <si>
    <t>(Actividades realizadas / Actividades programadas) x 100</t>
  </si>
  <si>
    <t>Establece el nivel de avance en el proceso de implementaciÃ³n de un sistema de informaciÃ³n en la entidad</t>
  </si>
  <si>
    <t>WLADISLAO REINOSO MARIN</t>
  </si>
  <si>
    <t>% de emergencias atendidas</t>
  </si>
  <si>
    <t>No de mergencias atendidas/ No de emergencias presentadas</t>
  </si>
  <si>
    <t>acciones sociales de impacto rapido a comunidades afectadas por la violencia y proveer alimentos cuando se requiera</t>
  </si>
  <si>
    <t>Calidad de los datos en PÃ¡gina Web, Intranet y SIUST.</t>
  </si>
  <si>
    <t>No. productos con calidad publicados / Total productos publicados</t>
  </si>
  <si>
    <t>VerificaciÃ³n de la calidad de la informaciÃ³n publicada en los medio de divulgaciÃ³n de la Entidad.</t>
  </si>
  <si>
    <t>ESPERANZA ARDILA CASTRO</t>
  </si>
  <si>
    <t>Documento insumos elaborados</t>
  </si>
  <si>
    <t>De acuerdo al nÃºmero de insumos presentados sobre caracterizaciÃ³n de tipologÃ­as de Municipios</t>
  </si>
  <si>
    <t>Servicios de soporte informÃ¡ticos atendidos</t>
  </si>
  <si>
    <t>(Servicios de soportes realizados/Servicios de soportes solicitados por los usuarios) * 100</t>
  </si>
  <si>
    <t>Es el servicio de apoyo informÃ¡tico proporcionado a los usuarios para resolver problemas en el uso de hardware y software y problemas tÃ©cnicos con redes de Ã¡rea local (LAN), redes de Ã¡rea amplia (WAN), y otros sistemas.</t>
  </si>
  <si>
    <t>Componentes Gobierno en LÃ­nea</t>
  </si>
  <si>
    <t>% evaluado / %mÃ­nimo de cumplimiento * 100</t>
  </si>
  <si>
    <t>Porcentaje de cumplimiento requerido anualmente, segÃºn los componentes de Gobierno en LÃ­nea de acuerdo al manual GEL vigente</t>
  </si>
  <si>
    <t>JAIRO ANTONIO HOYOS ARISTIZABAL</t>
  </si>
  <si>
    <t>Porcentaje de denuncias fraudulentas respondidas</t>
  </si>
  <si>
    <t>No. De denuncias respondidas/No. De denuncias recibidas*100</t>
  </si>
  <si>
    <t>La actividad de GestiÃ³n de flujos migratorios laborales implica recibir las denuncias de parte de los ciudadanos y hacer la averiguacion respectiva sobre al veracidad de las mismas para evitar a los ciudadanos sobre posibles estafas.</t>
  </si>
  <si>
    <t>Porcentaje de Inventarios Territoriales Articulados</t>
  </si>
  <si>
    <t>I (TCA) = D(P) / I(TC)*100</t>
  </si>
  <si>
    <t>Mide el Ã©xito de las acciones para establecer acuerdos entre comunidades e instituciones producto de los DiÃ¡logos de PolÃ­tica D(P) desarrollados para articular los Inventarios territoriales Comunitarios I(TC)</t>
  </si>
  <si>
    <t>% de avance de la reestructuraciÃ³n organizacional y funcional de la Entidad</t>
  </si>
  <si>
    <t>(Actividades Realizadas del proceso de restructuraciÃ³n / Actividades Programado del Procesos de restructuraciÃ³n) * 100</t>
  </si>
  <si>
    <t>Actividades realizadas para lograr la reestructuraciÃ³n organizacional y funcional de la Entidad</t>
  </si>
  <si>
    <t>Seguimiento a la prestaciÃ³n de servicios pÃºblicos</t>
  </si>
  <si>
    <t>(No. de prestadores con acciones de vigilancia desarrolladas / No. totales de prestadores) * 100</t>
  </si>
  <si>
    <t>Acciones desarrolladas dentro de la funciÃ³n de vigilancia</t>
  </si>
  <si>
    <t>Nivel de cumplimiento en el diseÃ±o de los modulos oferta y desarrollo para Sistema de InformaciÃ³n</t>
  </si>
  <si>
    <t>Identifica el nivel de efectividad en el diseÃ±o de los modulos de oferta y poblaciÃ³n</t>
  </si>
  <si>
    <t>Redes Interinstitucionales de atenciÃ³n al migrante consolidadas</t>
  </si>
  <si>
    <t>(redes creadas/redes en funcionamiento)*100</t>
  </si>
  <si>
    <t>Hace referencia a las redes interinstitucionales que se han consolidado debido a que se han mantenido en funcionamiento posterior a la vigencia en que se crearon.</t>
  </si>
  <si>
    <t>IVONNE HERNADEZ CHAPARRO</t>
  </si>
  <si>
    <t>Soluciones InformÃ¡ticas Implementadas</t>
  </si>
  <si>
    <t>Si = Ut * 100 / Up</t>
  </si>
  <si>
    <t>Meta Alcanzada En La ImplementaciÃ³n Las Soluciones InformÃ¡ticas, Si, % Alcanzado en la ImplementaciÃ³n de las Soluciones InformÃ¡ticas; Ut, NÃºmero Total de unidades Tramitadas Up: NÃºmero de total pedidos.</t>
  </si>
  <si>
    <t>Eficacia en la atenciÃ³n de Incidentes</t>
  </si>
  <si>
    <t>EF =(No.TotAten/ No.TotServ )*100</t>
  </si>
  <si>
    <t>EF = % cumplimiento de los acuerdos establecidos en las prestaciÃ³n del servicio con el usuario final. No.TotAten: Total de servicio atendidos dentro del ANS en un periÃ³do de tiempo N No.TotServ: servicios Atendidos en un periodo de tiempo N</t>
  </si>
  <si>
    <t>Solicitudes atendidas por la Unidad</t>
  </si>
  <si>
    <t>(NÃºmero de solicitudes o requerimientos atendidos por la Unidad / total solicitudes o requerimientos presentados a la Unidad)*100</t>
  </si>
  <si>
    <t>Mide el avance porcentual en atenciÃ³n a los solicitudes o requerimientos presentados a la Unidad</t>
  </si>
  <si>
    <t>BaterÃ­a de indicadores IGED medida.</t>
  </si>
  <si>
    <t>(Indicadores GED medidos / total Indicadores GED)*100</t>
  </si>
  <si>
    <t>Calcula el porcentaje de los indicadores GED que han sido medidos.</t>
  </si>
  <si>
    <t>EjecuciÃ³n presupuesto del proyecto</t>
  </si>
  <si>
    <t>(Presupuesto Ejecutado * 100)/Presupuesto Aprobado</t>
  </si>
  <si>
    <t>Seguimiento a la ejecuciÃ³n presuestal del proyecto anual</t>
  </si>
  <si>
    <t>BIBIANA MARIA BOTERO DEL RIO</t>
  </si>
  <si>
    <t>Incidentes con cumplimiento de SLA</t>
  </si>
  <si>
    <t>(# totoal de incidentes/ # de incidentes con SLA cumplido)*100</t>
  </si>
  <si>
    <t>este indicador mide el % de incidentes con cumplimiento de los SLA</t>
  </si>
  <si>
    <t>Ejecucion financiera proyecto.</t>
  </si>
  <si>
    <t>Recursos financieros ejecutados en la vigencia / Recursos financieros apropiados en la vigencia por 100%</t>
  </si>
  <si>
    <t>Avance ejecuciÃ³n financiera del proyecto por vigencia presupuestal.</t>
  </si>
  <si>
    <t>EjecuciÃ³n plan de compras y/u adquisiciones</t>
  </si>
  <si>
    <t>Numero de procesos de adquisiones realizadas/ Total procesos de adquisiciones programadas por 100%</t>
  </si>
  <si>
    <t>Avance del plan de compras y/u adquisiciones para garantizar productos y servicios para el cumplimiento de los componentes del proyecto.</t>
  </si>
  <si>
    <t>Cumplimiento a compromisos suscritos</t>
  </si>
  <si>
    <t>No. de informes de seguimiento de agendas / No. de entidades firmantes</t>
  </si>
  <si>
    <t>Mediante la asistencia tÃ©cnica dar cumplimiento a los compromisos adquiridos en las agendas suscritas en el 2012 a nivel departamental y central con el fin de generar un mejoramiento contÃ­nuo a las estrategias establecidas por la dependencia.</t>
  </si>
  <si>
    <t>Asistencia tÃ©cnica suministada</t>
  </si>
  <si>
    <t>No. de entidades asistidas/No. de entidades que solicitan asistencia</t>
  </si>
  <si>
    <t>Brindar asistencia tÃ©cnica en temas de gÃ©nero a las entidades que asÃ­ lo soliciten.</t>
  </si>
  <si>
    <t>Seguimiento a los Proyectos le ley radicados en el Congreso de la RepÃºblica</t>
  </si>
  <si>
    <t>NÃºmero de proyectos de la agenda legislativa para seguimiento / Total de proyectos que incluyan el tema de GÃ©nero.</t>
  </si>
  <si>
    <t>Seguimiento a los Proyectos le ley radicados en el Congreso de la RepÃºblica que se encuentren dentro de la agenda legislativa y que comprometan los derechos de las mujeres y temas relacionados con la equidad de gÃ©nero.</t>
  </si>
  <si>
    <t>Porcentaje de cobertura del registro de personas en situaciÃ³n de discapacidad</t>
  </si>
  <si>
    <t>No. de personas en situaciÃ³n de discapacidad registradas / No. Total de discapacitados segÃºn censo</t>
  </si>
  <si>
    <t>Este indicador mide el porcentaje de informaciÃ³n capturada en el campo usando como referencia la poblaciÃ³n discapacitada del censo</t>
  </si>
  <si>
    <t>NÃºmero de familias que incrementan sus activos financieros derivados de sus inversiones realizadas en los proyectos productivos / NÃºmero de familias beneficiadas X 100</t>
  </si>
  <si>
    <t>Incremento activos de conocimiento</t>
  </si>
  <si>
    <t>NÃºmero de familias que incrementan sus activos de conocimiento a travÃ©s de capacitaciones/NÃºmero de familias beneficiadas con proyectos productivos X 100</t>
  </si>
  <si>
    <t>Porcentaje de personas que incrementan sus activos de conocimiento</t>
  </si>
  <si>
    <t>Porcentaje de satisfacciÃ³n del cliente de acuerdo a sondeos aplicados.</t>
  </si>
  <si>
    <t># de personas satisfechas ÃƒÂ³ muy satisfechas / # total de personas sondeadas * 100</t>
  </si>
  <si>
    <t>Resultado de sondeos de satisfacciÃ³n realizados en la poblaciÃ³n beneficiaria.</t>
  </si>
  <si>
    <t>Porcentaje de utilizaciÃ³n de la herramienta SAGE</t>
  </si>
  <si>
    <t>NÃºmero de solicitudes de espectro recibidas a travÃ©s del SAGE/ Total solicitudes recibidas</t>
  </si>
  <si>
    <t>MediciÃ³n del uso por parte de los proveedores de redes y servicios del nuevo sistema WEB</t>
  </si>
  <si>
    <t>Usuarios del SIIF NACION II capacitados</t>
  </si>
  <si>
    <t>Numero de usuarios capacitados / Numero total de usuarios programados para capacitar por 100%</t>
  </si>
  <si>
    <t>Garantizar competencia de los usuarios para el uso del sistema</t>
  </si>
  <si>
    <t>Porcentaje de InterventorÃ­as Contratadas</t>
  </si>
  <si>
    <t>(No.de Interventorias Contratadas/No de interventorÃ­as programadas)*100</t>
  </si>
  <si>
    <t>Medir la gestiÃ³n de las interventorÃ­as contratadas frente a las programadas</t>
  </si>
  <si>
    <t>Porcentaje de obras de AdecuaciÃ³n Contratadas</t>
  </si>
  <si>
    <t>(No. de obras de AdecuaciÃ³n contratadas/No.de obras de adecuacÃ­Ã³n programadas)*100</t>
  </si>
  <si>
    <t>Mide el porcentaje de obras de AdecuaciÃ³n contratadas frente a las programadas</t>
  </si>
  <si>
    <t>Porcentaje de obras de construcciÃ³n contratadas</t>
  </si>
  <si>
    <t>(No.de obras de construcciÃ³n contratadas/No. de obras construcciÃ³n programadas)*100</t>
  </si>
  <si>
    <t>Mide el porcentaje de obras de construcciÃ³n contratadas frente a las programadas.</t>
  </si>
  <si>
    <t>Plan SocializaciÃ³n</t>
  </si>
  <si>
    <t>NÃºmero de capacitaciones realizadas / Total capacitaciones programadas</t>
  </si>
  <si>
    <t>Porcentaje de cumplimiento Plan de socializaciÃ³n</t>
  </si>
  <si>
    <t>Cumplimiento Plan de SocializaciÃ³n</t>
  </si>
  <si>
    <t>Porcentaje de cumplimiento del Plan de SocializaciÃ³n programado.</t>
  </si>
  <si>
    <t>Porcentaje de cumplimiento de la EjecuciÃ³n presupuestal</t>
  </si>
  <si>
    <t>Pcep= Re*100/Rap</t>
  </si>
  <si>
    <t>Porcentaje de Cumplimiento ejecuciÃ³n presupuestal Pcep= Re (Recursos ejecutados)*100/Recursos apropiados (Rap)</t>
  </si>
  <si>
    <t>RAFAEL FERNANDO CASTAÃ‘EDA DIAZ</t>
  </si>
  <si>
    <t>Capacitaciones realizadas por la Escuela Judicial Rodrigo Lara Bonilla</t>
  </si>
  <si>
    <t>(No. de personas capacitadas / No. de personas programadas) * 100</t>
  </si>
  <si>
    <t>Mide el porcentaje de cumplimiento frente al nÃºmero de personas programadas para capacitaciÃ³n en los diferentes temas relacionados con administraciÃ³n de justicia.</t>
  </si>
  <si>
    <t>CARLOS ALBERTO ROCHA MARTINEZ</t>
  </si>
  <si>
    <t>Modulos implementados</t>
  </si>
  <si>
    <t>(NÃºmero de mÃ³dulos implementados * 100) / Total de mÃ³dulos diseÃ±ados en la vigencia</t>
  </si>
  <si>
    <t>Estructuracion y puesta en funcionamiento de los Sistemas de inforamcion a traves de modulos interrelacionados</t>
  </si>
  <si>
    <t>Microrregiones con operador social</t>
  </si>
  <si>
    <t>NÃºmero de microrregiones con operador contratado / total de microrregiones</t>
  </si>
  <si>
    <t>Mide la capacidad de la CoordinaciÃ³n Nacional para implementar la estrategia en el territorio, a travÃ©s de la contrataciÃ³n de operadores sociales</t>
  </si>
  <si>
    <t>Nivel de eficacia del soporte tÃ©cnico que brinda la Mesa de Ayuda del Sistema de InformaciÃ³n UNIDOS</t>
  </si>
  <si>
    <t>NÃºmero de casos solucionados / nÃºmero de casos reportados</t>
  </si>
  <si>
    <t>Mide la capacidad de la mesa de ayuda del sistema de informaciÃ³n de UNIDOS para dar soporte tÃ©cnico a los cogestores sociales</t>
  </si>
  <si>
    <t>Porcentaje de cogestores con Dispositivo MÃ³vil de Captura</t>
  </si>
  <si>
    <t>NÃºmero de cogestores con DMC en terreno / nÃºmero de cogestores contratados</t>
  </si>
  <si>
    <t>Mide la capacidad de la CoordinaciÃ³n Nacional para proporcionar a los cogetsores sociales contratados con las herramientas tecnolÃ³gicas necesarias para desarrollar su labor</t>
  </si>
  <si>
    <t>Municipios con conectividad</t>
  </si>
  <si>
    <t>NÃºmero de municipios con conectividad / nÃºmero de municipios vinculados</t>
  </si>
  <si>
    <t>Mide la capacidad de la CoordinaciÃ³n Nacional de JUNTOS para proveer con conectividad a los municipios vinculados a la estrategia</t>
  </si>
  <si>
    <t>ParticipaciÃ³n en las Ferias Nacionales de Servicio al Ciudadano</t>
  </si>
  <si>
    <t>(NÃºmero de personas atendidas/nÃºmero de asistentes a la feria).*100</t>
  </si>
  <si>
    <t>Evaluar la participaciÃ³n de la entidad en las ferias nacionales del servicio al ciudadano</t>
  </si>
  <si>
    <t>Llamadas recibidas por el centro de contacto que en efecto fueron atendidas.</t>
  </si>
  <si>
    <t>(No de llamadas atendidas/ No de llamadas recibidas) *100.</t>
  </si>
  <si>
    <t>Porcentaje de las llamadas atendidas en el call center</t>
  </si>
  <si>
    <t>Estrategias de promociÃ³n a la donaciÃ²n de componentes anatÃ²micos implementadas para el fortalecimiento de las actividades de donaciÃ³n en el paÃ­s</t>
  </si>
  <si>
    <t>NÃ¹mero de estrategias de promociÃ²n a la donaciÃ²n de componentes antÃ³micos implementadas en el periodo/NÃ¹mero de estrategias programadas en el periodo</t>
  </si>
  <si>
    <t>Describe la ejecuciÃ³n de estrategias de promociÃ³n a la donaciÃ³n</t>
  </si>
  <si>
    <t>Seguimiento de planes de mejoramiento en acciones de auditoria de la coordinaciÃ²n nacional de la red de donaciÃ²n y trasplantes</t>
  </si>
  <si>
    <t>NÃºmero de planes de mejoramiento levantados/no de planes programados</t>
  </si>
  <si>
    <t>Describe la verificaciÃ³n del informe de cumplimiento de los planes de mejoramiento establecidos con las coordinaciones regionales</t>
  </si>
  <si>
    <t>Trasnferencia tecnolÃ¬gica de la RED Nacional de Laboratorios</t>
  </si>
  <si>
    <t>No de asistencias tÃ©cnicas realizadas/ no de asistencias tÃ©cnicas programadas</t>
  </si>
  <si>
    <t>Describe el avance de las asistencias tÃ©cnicas realizadas por la RED Nacional de laboratorios</t>
  </si>
  <si>
    <t>Nivel de satisfacciÃ³n por usuarios que asisten a la entidad / prestadores/entes</t>
  </si>
  <si>
    <t>Medir la satisfacciÃ³n de los usuarios</t>
  </si>
  <si>
    <t>Percepcion de la ciudadania frente a la entidad</t>
  </si>
  <si>
    <t>Medir la percepciÃ³n de la ciudadania frente a la labor de la Entidad</t>
  </si>
  <si>
    <t>Cumplimiento Evaluaciones Integrales</t>
  </si>
  <si>
    <t>(No. evaluaciones integrales realizadas aÃ±o / No. Total de ESP a evaluar en el aÃ±o ) * 100</t>
  </si>
  <si>
    <t>Evaluar el cumplimiento de las evaluaciones realizadas a los prestadores</t>
  </si>
  <si>
    <t>Acuerdos de mejoramiento y programas de gestiÃ³n</t>
  </si>
  <si>
    <t>( # de Acuerdos y Programas con acciones de seguimiento / # total de Acuerdos y Programas) * 100</t>
  </si>
  <si>
    <t>Evaluar los acuerdos de gestiÃ³n realizados con los prestadores</t>
  </si>
  <si>
    <t>Fallos a favor de la entidad</t>
  </si>
  <si>
    <t>(# de fallos a favor de la Entidad/# de fallos proferidos en la vigencia) * 100</t>
  </si>
  <si>
    <t>Medir los fallos a favor de la entidad en la vigencia</t>
  </si>
  <si>
    <t>No disponibilidad Infraestructura a causa de mantenimientos Programados</t>
  </si>
  <si>
    <t>Dias de no disponibilidad a causa de mantenimientos programados/365</t>
  </si>
  <si>
    <t>ProgramaciÃ³n de los mantenimientos realizados a la infraestructura</t>
  </si>
  <si>
    <t>Porcentaje de avance sobre la predicciÃ³n de necesidades de recurso humano identificadas previas al programa.</t>
  </si>
  <si>
    <t>Valor del avance en porcentaje</t>
  </si>
  <si>
    <t>el indicador mide el avance en porcentaje sobre la predicciÃ³n de necesidades de recurso humano identificadas previas al programa.</t>
  </si>
  <si>
    <t>Porcentaje de empresas certificadas con el Programa.- PTP BID</t>
  </si>
  <si>
    <t>Valor porcentual de empresas certificadas por el programa.</t>
  </si>
  <si>
    <t>El indicador mide el porcentaje de empresas certificadas.</t>
  </si>
  <si>
    <t>DotaciÃ³n de equipos</t>
  </si>
  <si>
    <t>(No. de personas con la dotaciÃ³n necesaria/No. de personas programadas para la operaciÃ³n)*100</t>
  </si>
  <si>
    <t>Para el desarrollo de los operativo de control a la explotaciÃ³n ilÃ­cita de minerales, se hace necesario que el personal encargado de realizarlos cuente con los equipos necesarios para documentar el delito.</t>
  </si>
  <si>
    <t>Gastos Funcionamiento O Inversion</t>
  </si>
  <si>
    <t>Presupuesto asignado/ presupuesto ejecutado x 100%</t>
  </si>
  <si>
    <t>Refleja el cumplimiento de presupuesto asignado para inversiÃ³n</t>
  </si>
  <si>
    <t>HECTOR EDUARDO CASTRO JARAMILLO</t>
  </si>
  <si>
    <t>Familias Con LiquidaciÃ³n en Salud Realizadas Por PerÃ­odo</t>
  </si>
  <si>
    <t>Indica el porcentaje de familias que pueden recibir subsidio de salud en un perÃ­odo dado</t>
  </si>
  <si>
    <t>Menores Con VerificaciÃ³n De Compromisos Para EducaciÃ³n Realizadas Por PerÃ­odo</t>
  </si>
  <si>
    <t>Total Menores que Verificaron en EducaciÃ³n/Total Menores Aptas para Verificar EducaciÃ³n* 100 TMeVE/TMeAVE*100</t>
  </si>
  <si>
    <t>Indica el porcentaje de menores que realizaron la verificaciÃ³n de compromisos en un perÃ­odo dado</t>
  </si>
  <si>
    <t>Recursos ejecutados / Recursos programados</t>
  </si>
  <si>
    <t>ProporciÃ³n de recursos ejecutados</t>
  </si>
  <si>
    <t>MARÃA ISABEL PINEDO ALEAN</t>
  </si>
  <si>
    <t>Porcentaje de los funcionarios capacitados en el programa de fortalecimiento en lenguas extranjeras</t>
  </si>
  <si>
    <t>NÃºmero de funcionarios capacitados en lenguas extranjeras / Total de funcionarios</t>
  </si>
  <si>
    <t>SANDRA LILIANA SÃNCHEZ KÃš</t>
  </si>
  <si>
    <t>Avance de la ejecuciÃ³n de los proyectos (impulsados,evaluados, asesorados y administrados, etc por APC Colombia</t>
  </si>
  <si>
    <t>% de ejecuciÃ³n de proyectos</t>
  </si>
  <si>
    <t>El indicador medira el avance en la ejecuciÃ³n de los proyectos que la Agencia Presidencial de CooperaciÃ³n Internacional ejecuta directamente y que cuentan con recursos de CooperaciÃ³n Internacional. Este indicador es consistente con el de producto.</t>
  </si>
  <si>
    <t>Numero de recomendaciones implementadas por las entidades/Numero de recomendaciones realizadas por el OAG</t>
  </si>
  <si>
    <t>PORCENTAJE DE CENTROS ZONALES CONSTRUIDOS O REMODELADOS</t>
  </si>
  <si>
    <t>CENTROS ZONALES CONSTRUIDOS O REMODELADOS/CENTROS ZONALES CONSTRUIDOS Y/O REMODELADOS PROGRAMADOS</t>
  </si>
  <si>
    <t>INDICA EL PORCENTAJE DE CENTROS ZONALES CONSTRUIDOS O REMODELADOS</t>
  </si>
  <si>
    <t>Porcentaje de proyectos de apoyo y fortalecimiento a las Familias de grupos Etnicos concertados y realizados con las Regionales</t>
  </si>
  <si>
    <t>NÃºmero de proyectos de Apoyo y Fortalecimiento concertados y realizados con las Regionales/NÃºmero de proyectos de Apoyo y Fortalecimiento formulados</t>
  </si>
  <si>
    <t>Corresponde al pocentaje de proyectos concertados y realizados con Regionales</t>
  </si>
  <si>
    <t>% de hogares desplazados en transiciÃ³n con seguimiento nutricional</t>
  </si>
  <si>
    <t>Corresponde al % de hogares desplazados en transiciÃ³n con seguimiento nutricional</t>
  </si>
  <si>
    <t>Numero de informes realizados sobre la gestiÃ³n institucional a nivel nacional y regional</t>
  </si>
  <si>
    <t>Numero de informes realizados sobre la gestiÃ³n institucional a nivel nacional y regional/Numero de informes programados sobre la gestiÃ³n institucional a nivel nacional y regional</t>
  </si>
  <si>
    <t>Estudios realizados para la gestiÃ³n institucional</t>
  </si>
  <si>
    <t>Porcentaje de proyectos de apoyo y fortalecimiento a las familias de grupos Ã©tnicos concertados y realizados con las regionales</t>
  </si>
  <si>
    <t>Numero de proyectos de apoyo y fortalecimiento concertados y realizados con las regionales/Numero de proyectos de apoyo y fortalecimiento formulados</t>
  </si>
  <si>
    <t>Proyectos de apoyo y fortalecimiento a grupos Ã©tnicos</t>
  </si>
  <si>
    <t>Porcentaje de Unidades MÃ³viles Contratadas</t>
  </si>
  <si>
    <t>NÃºmero de Unidades MÃ³viles Contratadas/NÃºmero de unidades MÃ³viles Programadas</t>
  </si>
  <si>
    <t>Nos muestra el porcentaje de Unidades MÃ³viles contratadas frente a las programadas</t>
  </si>
  <si>
    <t>Indice de cultura organizaciÃ³n implementado</t>
  </si>
  <si>
    <t>NÃºmero de etapas culminadas del Indice de cultura organizaciÃ³nal/ NÃºmero de etapas del Indice de Cultura Organizacional</t>
  </si>
  <si>
    <t>Indica el porcentaje de avance en las etapas de ejecuciÃ³n dell Indice de cultura OrganizacÃ­onal</t>
  </si>
  <si>
    <t>Indice de cultura organizacional implementado</t>
  </si>
  <si>
    <t>NÃºmero de etapas culiminadas del Modelo de GestiÃ³n Humana/ NÃºmero de etapas del Indice de Cultura Organizacional</t>
  </si>
  <si>
    <t>Indica el avance de atepas culminadas del modelo de Indice de Cultura Organizacional.</t>
  </si>
  <si>
    <t>Porcentaje de NiÃ±os y NiÃ±as &lt; de 5 aÃ±os atendidos en Centros de RecuperaciÃ³n Nutricional, que mejoraron su estado nutricional</t>
  </si>
  <si>
    <t>Indica el porcentaje de NiÃ±os y NiÃ±as &lt; de 5 aÃ±os atendidos en Centros de RecuperaciÃ³n Nutricional, que mejoraron su estado nutricional.</t>
  </si>
  <si>
    <t>Porcentaje de NiÃ±os y NiÃ±as &lt; de 5 aÃ±os atendidos en RecuperaciÃ³n Nutricional Paquete que mejoraron su estado nutricional.</t>
  </si>
  <si>
    <t>Indica el porcentaje de NiÃ±os y NiÃ±as &lt; de 5 aÃ±os atendidos en RecuperaciÃ³n Nutricional Paquete que mejoraron su estado nutricional.</t>
  </si>
  <si>
    <t>Porcentaje de cumplimiento de la actualizaciÃ³n de datos de unidades de servicio, beneficiarios y censo de madres para la conformaciÃ³n del RUB.</t>
  </si>
  <si>
    <t>actualizaciÃ³n de datos de unidades de servicio, beneficiarios y censo de madres para la conformaciÃ³n del RUB./Total deunidades de servicio, beneficiarios y censo de madres</t>
  </si>
  <si>
    <t>ActualizaciÃ³n de datos y censo de unidades de servicio,beneficiarios y madres comunitarias-rub</t>
  </si>
  <si>
    <t>Porcentaje de avance de la obra fÃ­sica de contrucciÃ³n en desarrollo</t>
  </si>
  <si>
    <t>NÃºmero de metros2 construÃ­dos de obra fÃ­sica / NÃºmero de metros2 de obra fÃ­sica a construir * 100%</t>
  </si>
  <si>
    <t>Corresponde al porcentaje de avance que registra en un periodo determinado la ejecuciÃ³n de la obra fÃ­sica de construcciÃ³n</t>
  </si>
  <si>
    <t>Eventos de Presencia Institucional realizados.</t>
  </si>
  <si>
    <t>(No. De Eventos de Presencia Institucional realizados/ No. De Eventos de Presencia Institucional programados) * 100</t>
  </si>
  <si>
    <t>RealizaciÃ³n de eventos institucionales</t>
  </si>
  <si>
    <t>Indicador satisfacciÃ³n Usuario con ORFEO</t>
  </si>
  <si>
    <t>Realizar una encuesta que permita medir la satisfacciÃ³n de los usuarios que utilizan el sistema ORFEO</t>
  </si>
  <si>
    <t># de personas satisfechas Ã³ muy satisfechas / # total de personas sondeadas * 100</t>
  </si>
  <si>
    <t>Resultado de sondeos de satisfacciÃ³n realizados en la poblaciÃ³n beneficiaria</t>
  </si>
  <si>
    <t>Municipios con presencia de gestores territoriales de MAP y MUSE</t>
  </si>
  <si>
    <t>NÃºmero de municipios con gestores territoriales/ total de municipios priorizados</t>
  </si>
  <si>
    <t>Cierre de proyecto</t>
  </si>
  <si>
    <t>Actividades ejecutadas Plan de AcciÃ³n/Actividades programadas Plan de AcciÃ³n*100%</t>
  </si>
  <si>
    <t>MONICA SOLANO LILIANA EUSE</t>
  </si>
  <si>
    <t>Avance en el plan de accion FOSIT</t>
  </si>
  <si>
    <t>NUmero de acciones ejecutadas/Numero de acciones programadas</t>
  </si>
  <si>
    <t>Seguimiento a las actividades y acciones que conllevan a la finalizacion exitosa del proyecto</t>
  </si>
  <si>
    <t>Seguimiento de los Planes Integrales de Seguridad y Convivencia Ciudadana</t>
  </si>
  <si>
    <t>(Actividades de los Planes Integrales de Seguridad y Convivencia Ciudadana cumplidas / Actividades contempladas en los Planes presentados ) * 100</t>
  </si>
  <si>
    <t>Identificar el Seguimiento realizado a los Planes Integrales de Seguridad y Convivencia Ciudadana presentados por los departamentos y/o municipios</t>
  </si>
  <si>
    <t>Porcentaje de Evaluaciones incluidas en la agenda que terminaron el subproceso: DiseÃ±o de la evaluaciÃ³n</t>
  </si>
  <si>
    <t>NÃºmero de Evaluaciones diseÃ±adas/Total Evaluaciones de la Agenda</t>
  </si>
  <si>
    <t>El indicador busca medir el porcentaje de las evaluaciones de la agenda que ya pasaron por el subproceso de DiseÃ±o</t>
  </si>
  <si>
    <t>Porcentaje de avance en el DiseÃ±o y ajuste de pruebas para estudiantes y docentes.</t>
  </si>
  <si>
    <t>Da cuenta del porcentaje de avance en los ajustes realizados a las pruebas para los estudiantes y docentes.</t>
  </si>
  <si>
    <t>Mide la canttidad de pruebas ajustadas y diseÃ±adas para evaluar el aprendizaje de los estudiantes y desempeÃ±os docentes.</t>
  </si>
  <si>
    <t>Porcentaje de secretarÃ­as de educaciÃ³n acompaÃ±adas en gestiÃ³n del riesgo para situaciones de emergencia</t>
  </si>
  <si>
    <t>Es el porcentaje de las secretarias de educacion que han sido acompaÃ±adas para lara las situaciones de riesgo de la ola invernal</t>
  </si>
  <si>
    <t>Da cuenta del porcentaje de secretarÃ­as de educaciÃ³n acompaÃ±adas en gestiÃ³n del riesgo para situaciones de emergencia</t>
  </si>
  <si>
    <t>ParticipaciÃ³n Presupuestal FormaciÃ³n Profesional</t>
  </si>
  <si>
    <t>Rf = (Ref / Rp) * 100</t>
  </si>
  <si>
    <t>Mide los Recursos de Inversion Destinados para formaciÃ³n Profesional (Pregrado-Posgrado) de los Funcionarios , en un Per N. Donde, Rf, % de recursos ejecutados para formaciÃ³n profesional; Ref, Recursos Ejecutados en formaciÃ³n; Rp, Recursos del Proyecto.</t>
  </si>
  <si>
    <t>Porcentaje de avance en la socializaciÃ³n de la Encuesta Nacional de DeserciÃ³n Escolar</t>
  </si>
  <si>
    <t>Avance en la socializacion de la encuesta nacional de la desercion escolar en el Pais.</t>
  </si>
  <si>
    <t>El indicador mide el porcentaje de avance en la socializaciÃ³n de la Encuesta Nacional de DeserciÃ³n, la cual aporta informaciÃ³n sobre condiciones educativas en el paÃ­s.</t>
  </si>
  <si>
    <t>Avance implementaciÃ³n GEL</t>
  </si>
  <si>
    <t>? (Avance fase * ponderaciÃ³n)</t>
  </si>
  <si>
    <t>Ãndice que cuantifica de forma ponderada, el avance de la entidad en la ejecuciÃ³n de la estrategÃ­a GEL con base en los criterios implementados en la fecha de mediciÃ³n, en cada una de las fases establecidas para tal fin.</t>
  </si>
  <si>
    <t>Mide el porcentaje de los estudiantes pertenencientes a pobaciones vulnerables que se benefician con programas de permanencia</t>
  </si>
  <si>
    <t>Estudiantes pertenecientes a poblaciones vulnerables que son beneficiarios de algÃºn programas de permanencia en los establecimientos educativos oficiales. La meta para el 2011 es 70% (mÃ¡s SE ENDE).</t>
  </si>
  <si>
    <t>Herramientas de polÃ­tica y jurÃ­dicas diseÃ±adas</t>
  </si>
  <si>
    <t>NÃºmero de herramientas jurÃ­dicas y de politica diseÃ±adas / Numero de herramientas juridicas y politicas requeridas</t>
  </si>
  <si>
    <t>Realizar un nÃºmero de herramientas de polÃ­tica y jurÃ­dicas que permitan generar conceptos tÃ©cnicos en temas normativos.</t>
  </si>
  <si>
    <t>NÃºmero de organizaciones de mujeres a nivel nacional asistidas tÃ©cnicamente / NÃºmero total de organizaciones priorizadas</t>
  </si>
  <si>
    <t>Porcentaje de avance del diseÃ±o, elaboraciÃ³n y validaciÃ³n de la estrategia de fortalecimiento para entidades territoriales certificadas.</t>
  </si>
  <si>
    <t>mide el avance del diseÃ±o y elaboracion de una estrategia para fortalece rla entidades terriotirales certificadas en cuanto a la polictica de primera infancia</t>
  </si>
  <si>
    <t>Este indicador da cuenta del diseÃ±o y elaboraciÃ³n de la estrategia de fortalecimiento a entidades territoriales certificadas en la implementaciÃ³n de la polÃ­tica educativa para la primera infancia en el marco de una atenciÃ³n integral.</t>
  </si>
  <si>
    <t>AsesorÃ­as sobre Programas de Convivencia Ciudadana</t>
  </si>
  <si>
    <t>(AsesorÃ­as a departamentos y/o municipios sobre Programas de Convivencia Ciudadana realizadas / Asesorias solicitadas) *100</t>
  </si>
  <si>
    <t>Verificar la gestion de las AsesorÃ­as realizadas a departamentos y/o municipios sobre Programas de Convivencia Ciudadana</t>
  </si>
  <si>
    <t>Bienes y servicios adquiridos en la vigencia</t>
  </si>
  <si>
    <t>Tot ByS adquiridos=Tot ByS adquiridos en la vigencia/Tot ByS solicitados en la vigencia</t>
  </si>
  <si>
    <t>Tot ByS adquiridos en la vigencia, corresponde a los bienes y servicios adquiriridos mediante contratos aprobados. Tot ByS solicitados en la vigencia, equivale a la totalidad de los bienes y servicios contratados</t>
  </si>
  <si>
    <t>LADY JOHANA ARIAS CABRERA</t>
  </si>
  <si>
    <t>Supernumerarios contratados en la vigencia</t>
  </si>
  <si>
    <t>Supernumerarios contratados en la vigencia=supernumerarios contratados/necesidades de supernumerarios</t>
  </si>
  <si>
    <t>Supernumerarios contratados en la vigencia corresponde al total de supernumerarios contratados en la entidad sobre las necesidades de supernumerarios requeridos en la entidad.</t>
  </si>
  <si>
    <t>Porcentaje de implementaciÃ³n de los planes y programas</t>
  </si>
  <si>
    <t>NÃºmero de planes en ejecuciÃ³n/NÃºmero de planes formulados*100.</t>
  </si>
  <si>
    <t>ImplementaciÃ³n de los planes y programas para la protecciÃ³n y conservaciÃ³n de los recursos naturales y ecosistemas presente dentro de las Ã¡reas protegidas declaradas.</t>
  </si>
  <si>
    <t>Recursos asignados para gastos de desplazamiento de interventores de regalias directas</t>
  </si>
  <si>
    <t>Valor ejecutado de recursos asignados para gastos de desplazamiento/ valor asignado para gastos de desplazamiento</t>
  </si>
  <si>
    <t>Se hace necesariko realizar desplazamiento a las diferentes ciudades y municipios para cumplir con el objeto del proyecto.</t>
  </si>
  <si>
    <t>MILADY MILADY VARGAS GUIZA</t>
  </si>
  <si>
    <t>ContrataciÃ³n de interventores de regalias Directas</t>
  </si>
  <si>
    <t>No. total de consultores autorizados/ No. total de consultores contratados</t>
  </si>
  <si>
    <t>Se hace necesaria la contratacion de consultores para el cumplimiento de las actividades que se desarrollan en el marco del proyecto</t>
  </si>
  <si>
    <t>Avance en el plan de virtualizaciÃ³n de materias por proceso</t>
  </si>
  <si>
    <t>No. de materias virtualizadas para el total de procesos x 100 ______________________________________________ No. total de materias a virtualizar para el total de procesos</t>
  </si>
  <si>
    <t>Mide el avance en el Plan de virtualizaciÃ³n de materias por proceso para el desarrollo de las competencias tÃ©cnicas de los empleados pÃºblicos de la DIAN</t>
  </si>
  <si>
    <t>SOCIALIZACION AL CLIENTE EXTERNO TEMAS PARAFISCALES Y/O PENSIONALES</t>
  </si>
  <si>
    <t>CLIENTE EXTERNO/TOTAL CLIENTES EXTERNOS</t>
  </si>
  <si>
    <t>REQUERIMIENTO DE LAS AREAS MISIONALES PARA LOS CLIENTES EXTERNOS</t>
  </si>
  <si>
    <t>Documentacion Actualizada</t>
  </si>
  <si>
    <t>Documentacion Actualizada del modelo/Total de documentacion por actualizar del modelo</t>
  </si>
  <si>
    <t>mide la actualizacion de caracterizaciones, formatos, instructivos, manuales, planes de calidad, procedimientos, mapas de riesgo, hojas de vida de indicadores</t>
  </si>
  <si>
    <t>porcentaje de horas en servicio de los sistemas de inforamcion alojados en el centro de datos</t>
  </si>
  <si>
    <t>INDUCCIONES REALIZADAS</t>
  </si>
  <si>
    <t>FUNCIONARIOS CAPACITADOS/TOTAL PLANTA DE PERSONAL</t>
  </si>
  <si>
    <t>LOS CARGOS PROVISTOS DURANTE LA VIGENCIA, REQUIEREN DE ACTIVIDADES DE INDUCCION AL INICIAR EN LA ENTIDAD</t>
  </si>
  <si>
    <t>gestiones realizadas</t>
  </si>
  <si>
    <t>Porcentaje de ImplementaciÃ³n de la ruta declaratoria</t>
  </si>
  <si>
    <t>Se tiene una ruta o protocolo de declaratoria de nuevas areas protegidas, se necesita medir el grado de avance en ese protocolo para la declaratoria de una nueva area protegida</t>
  </si>
  <si>
    <t>Se necesita medir la gestion para la declaratoria de nuevas areas protegidas</t>
  </si>
  <si>
    <t>EjecuciÃ³n Presupuesto GestiÃ³n Ambiental</t>
  </si>
  <si>
    <t>(Presupuesto GestiÃ³n Ambiental/Presupuesto asignado gestiÃ³n ambiental ) x 100</t>
  </si>
  <si>
    <t>Controlar la ejecuciÃ³n de recursos del presupuesto asignado para mitigar los impactos ambientales generados por sus programas, proyectos y actividades del ICBF</t>
  </si>
  <si>
    <t>Participantes remitidos a la oferta generaciÃ³n de ingresos en los Centros de OrientaciÃ³n</t>
  </si>
  <si>
    <t>Medir el porcentaje de participantes remitidos a la oferta generaciÃ³n de ingresos en los centros de orientaciÃ³n</t>
  </si>
  <si>
    <t>Informes de seguimiento a las agendas suscritas</t>
  </si>
  <si>
    <t>No. de informes de seguimiento de agendas/ No. de entidades firmantes</t>
  </si>
  <si>
    <t>Mediante la asistencia tÃ©cnica necesaria hacer seguimiento a las agendas suscritas mediante informes de seguimiento</t>
  </si>
  <si>
    <t>Entidades con asistencia tÃ©cnica recibida</t>
  </si>
  <si>
    <t>Brindar asistencia tÃ©cnica en temas de gÃ©nero a las entidades que asÃ­ lo soliciten</t>
  </si>
  <si>
    <t>Seguimiewnto a los proyectos de ley radicados en el Congreso de la RepÃºblica</t>
  </si>
  <si>
    <t>Seguimiento a los proyectos de ley radicados en el Congreso que se encuentren dentro de la agenda legislativa y que comprometan los derechos de las mujeres y temas relacionados con la equidad de gÃ©nero</t>
  </si>
  <si>
    <t>InformaciÃ³n levantada sobre el estado de ocupacion campesina del Area protegida</t>
  </si>
  <si>
    <t>Levantamiento de informacion predial en areas protegidas</t>
  </si>
  <si>
    <t>Se requiere medir la gestion en el tema de informacion predial de las areas protegidas</t>
  </si>
  <si>
    <t>AtenciÃ³n a usuarios brindando souciÃ³n a los requerimientos de soporte de la arquitectura TIC del sector minero energetico</t>
  </si>
  <si>
    <t>Au = Sa * 100/Sr</t>
  </si>
  <si>
    <t>Nomenclatura: Au = VariaciÃ³n en el nÃºmero de solictudes atendidas de usuarios. Sa = Numero total de solicitudes atendidas. Sr = numero total de solicitudes recibidas</t>
  </si>
  <si>
    <t>gladys yolanda ramos quintero</t>
  </si>
  <si>
    <t>PORCENTAJE DE AVANCE EN EL DISEÃ‘O DEL SISTEMA DE INFORMACION DE IVC</t>
  </si>
  <si>
    <t>NO. DE MODULOS DISEÃ‘ADOS/NO.DE MODULOS PROGRAMADOS</t>
  </si>
  <si>
    <t>MIDE EL PORCENTA DE AVANCE EN EL DISEÃ‘O DEL SISTEMA DE INFORMACION DE IVC.</t>
  </si>
  <si>
    <t>OLGA MARIETA ORTEGA BERMUDEZ</t>
  </si>
  <si>
    <t>Porcentaje de Bienestarina Distribuida</t>
  </si>
  <si>
    <t>Porcentaje de Binestarina Distribuida</t>
  </si>
  <si>
    <t>Indica el porcentaje de Binestarina Distribuida a los programas</t>
  </si>
  <si>
    <t>% de ejecuciÃ³n de los recursos transferidos</t>
  </si>
  <si>
    <t>Total recursos ejecutados/total recursos transferidos</t>
  </si>
  <si>
    <t>Muestra la eficiencia en la ejecuciÃ³n de los recursos economicos transferidos del Presupuesto General de la NaciÃ³n</t>
  </si>
  <si>
    <t>0900G005</t>
  </si>
  <si>
    <t>Areas Del Sistema De Parques Nacionales, Spnn Con Planes De Manejo</t>
  </si>
  <si>
    <t>Acpm = Ape * 100 / At</t>
  </si>
  <si>
    <t>Cubrimiento Alcanzado Con Areas Del Sistema Parques Nacionales, Spnn Que Cuenten Con El Instrumento Planeacion Interna, Conocido Como Planes Manejo En Un Per N. Donde, Acpm, % Areas Del Sistema Parques Nacionales, Spnn Que Cuentan Con El</t>
  </si>
  <si>
    <t>0900G013</t>
  </si>
  <si>
    <t>Cuencas Declaradas En Ordenamiento Y Conservacion A Nivel Nacional.</t>
  </si>
  <si>
    <t>Cd = C * 100 / Tc</t>
  </si>
  <si>
    <t>Cobertura Cuencas Declaradas Dentro Del Ordenamiento Y Conservacion A Nivel Nacional (que Conservan El Ciclo Hidrologico Y Garantizan La Oferta Agua Al Pais) En Un Per N. Donde, Cd, % Cobertura Cuencas Declaradas Dentro Del Ordenamiento Y C</t>
  </si>
  <si>
    <t>0900G060</t>
  </si>
  <si>
    <t>Porcentaje De Ãreas Del Sistema De Parques Nacionales Naturales En Proceso De Ordenamiento De Sus Zonas Amortiguadoras</t>
  </si>
  <si>
    <t>0900G061</t>
  </si>
  <si>
    <t>Porcentaje De Las Ãreas Del Sistema De Parques Nacionales En Proceso De ImplementaciÃ³n De Sus Planes De Manejo.</t>
  </si>
  <si>
    <t>0900G062</t>
  </si>
  <si>
    <t>Porcentaje De Proyectos Activos Con Acciones De Seguimiento</t>
  </si>
  <si>
    <t>0800G138</t>
  </si>
  <si>
    <t>Servicios jurÃ­dicos de las entidades pÃºblicas fortalecidos</t>
  </si>
  <si>
    <t>servicios jurÃ­dicos fortalecidos / servicios jurÃ­dicos programados a fortalecer</t>
  </si>
  <si>
    <t>Este indicador muestra la evoluciÃ³n en el fortalecimiento de las capacidades tÃ©cnicas de los servicios jurÃ­dicos de las entidades pÃºblicas mÃ¡s demandadas</t>
  </si>
  <si>
    <t>0800G119</t>
  </si>
  <si>
    <t>Avance en el rediseÃ±o e implementaciÃ³n de los canales de atenciÃ³n</t>
  </si>
  <si>
    <t>(NÃºmero de canales de atenciÃ³n implementados/NÃºmero total de canales de atenciÃ³n rediseÃ±ados )*100</t>
  </si>
  <si>
    <t>Mide el avance en el rediseÃ±o e implementaciÃ³n de los canales de atenciÃ³n</t>
  </si>
  <si>
    <t>0800G120</t>
  </si>
  <si>
    <t>Avance en el diseÃ±o e implementaciÃ³n de la estrategia de capacitaciÃ³n virtual</t>
  </si>
  <si>
    <t>(NÃºmero de procesos de capacitaciÃ³n vitual implementados/NÃºmero de procesos de capacitaciÃ³n virtual dieÃ±ados)*100</t>
  </si>
  <si>
    <t>Mide el avance en el diseÃ±o e implementaciÃ³n de la estrategia de capacitaciÃ³n virtual</t>
  </si>
  <si>
    <t>0800G121</t>
  </si>
  <si>
    <t>Avance en el diseÃ±o e implementaciÃ³n del sistema de gestiÃ³n de seguridad de la informaciÃ³n</t>
  </si>
  <si>
    <t>(NÃºmero de sistemas de gestiÃ³n de seguridad de la informaciÃ³n implementados/NÃºmero de sistemas de gestiÃ³n de seguridad de la informaciÃ³n diseÃ±ados)*100</t>
  </si>
  <si>
    <t>Mide el avance en el diseÃ±o e implementaciÃ³n del sistema de gestiÃ³n de seguridad de la informaciÃ³n</t>
  </si>
  <si>
    <t>0800G122</t>
  </si>
  <si>
    <t>Casos devueltos para anÃ¡lisis GenÃ©tico</t>
  </si>
  <si>
    <t>NÃºmero de casos analizados que vuelven al anÃ¡lisis pericial / NÃºmero total de casos revisados * 100</t>
  </si>
  <si>
    <t>Aunque todos los informes de genÃ©tica son revisados en su totalidad, se busca fortalecer el control sobre aquellos casos que son devueltos para anÃ¡lisis. La intenciÃ³n es tener la menor cantidad posible</t>
  </si>
  <si>
    <t>0800G117</t>
  </si>
  <si>
    <t>Ãtems contratados</t>
  </si>
  <si>
    <t>NÃºmero de Ã­tems contratados en un mes / NÃºmero de Ã­tems planeados para compra en el aÃ±o * 100</t>
  </si>
  <si>
    <t>Se refiere a la cantidad de Ã­tems contemplados para adquirir en los procesos de contrataciÃ³n, con el fin de asegurar el funcionaminento del laboratorio.</t>
  </si>
  <si>
    <t>0800G112</t>
  </si>
  <si>
    <t>Porcentaje de avance en el fortalecimiento de la ANDJE</t>
  </si>
  <si>
    <t>PONDERADO DE LOS RESULTADOS CONSEGUIDOS POR CADA PERIDO DE LOS INDICADORES DE PRODUCTO DEL PROYECTO</t>
  </si>
  <si>
    <t>Este indicador pretende medir el avance en los resultados de diseÃ±o e implementaciÃ³n de los resultados obtenidos por los productos resultantes del proyecto.</t>
  </si>
  <si>
    <t>JUAN GUILLERMO DORADO RUIZ</t>
  </si>
  <si>
    <t>0800G014</t>
  </si>
  <si>
    <t>Seguimiento A La Ejecucion Estudios De Mercado Segun Cronograma</t>
  </si>
  <si>
    <t>Eem = Te * 100 / Tp</t>
  </si>
  <si>
    <t>Avance En La Ejecucion Los Estudios Mercado En Un Per N. Donde, Eem, % Avance En La Ejecucion Los Estudios Mercado; Te, Tiempo (avance En Tareas Tiempo) Ejecutado; Tp; Tiempo Tot (tareas) Programadas.</t>
  </si>
  <si>
    <t>0800G108</t>
  </si>
  <si>
    <t>Porcentaje de avance en el diseÃ±o, desarrollo e implmentaciÃ³n del del Sistema Ãšnico de GestiÃ³n e InformaciÃ³n Litigiosa del Estado</t>
  </si>
  <si>
    <t>% de Avance en el DiseÃ±o, desarrollo e implmentaciÃ³n del del Sistema Ãšnico de GestiÃ³n e InformaciÃ³n Litigiosa del Estado</t>
  </si>
  <si>
    <t>Mide el Porcentaje de avance en el diseÃ±o, desarrollo e implmentaciÃ³n del del Sistema Ãšnico de GestiÃ³n e InformaciÃ³n Litigiosa del Estado</t>
  </si>
  <si>
    <t>0800G109</t>
  </si>
  <si>
    <t>Porcentaje de avance en el mejoramiento de la gestiÃ³n del ciclo de defensa jurÃ­dica</t>
  </si>
  <si>
    <t>% Avance Porcentaje de avance en le mejroamiento de la gestiÃ³n del ciclo de defensa jurÃ­dica</t>
  </si>
  <si>
    <t>Mide el Porcentaje de avance en le mejroamiento de la gestiÃ³n del ciclo de defensa jurÃ­dica</t>
  </si>
  <si>
    <t>0800G110</t>
  </si>
  <si>
    <t>Porcentaje de avance en la instalaciÃ³n de la nueva Agencia de Defensa JurÃ­dica de la NaciÃ³n</t>
  </si>
  <si>
    <t>% avance en la instalaciÃ³n de la nueva Agencia de Defensa JurÃ­dica de la NaciÃ³n</t>
  </si>
  <si>
    <t>mide el avance en la instalaciÃ³n de la nueva Agencia de Defensa JurÃ­dica de la NaciÃ³n</t>
  </si>
  <si>
    <t>0800G104</t>
  </si>
  <si>
    <t>Porcentaje de mÃ©dicos monitoreados en calidad de patologÃ­a forense</t>
  </si>
  <si>
    <t>MÃ©dicos monitoreados en Calidad de PatologÃ­a Forense / Total de mÃ©dicos de PatologÃ­a Forense</t>
  </si>
  <si>
    <t>Este indicador tiene como propÃ³sito medir la gestiÃ³n de monitorear a los mÃ©dicos de patologÃ­a forense en relaciÃ³n a la calidad de sus dictÃ¡menes emitidos.</t>
  </si>
  <si>
    <t>0800G093</t>
  </si>
  <si>
    <t>Porcentaje de folios de matrÃ­cula inmobiliaria reubicados</t>
  </si>
  <si>
    <t>(Folios de matrÃ­cula inmobiliaria reubicados / Total folios de matrÃ­cula inmobiliaria programados)*100</t>
  </si>
  <si>
    <t>Muestra el avance porcentual en la reubicaciÃ³n del nÃºmero de folios de matrÃ­cula inmobiliaria, del total de folios a reubicar</t>
  </si>
  <si>
    <t>0800G041</t>
  </si>
  <si>
    <t>Porcentaje De ReposiciÃ³n De Equipos De Medicina Forense</t>
  </si>
  <si>
    <t>Cre = (er / Epr) * 100</t>
  </si>
  <si>
    <t>Cre: Porcentaje De ReposiciÃ³n De Equipos De Medicina Forense Er: NÃºmero De Equipos Repuestos Epr: NÃºmero De Equipos Programados Para ReposiciÃ³n En El PerÃ­odo.</t>
  </si>
  <si>
    <t>0800G042</t>
  </si>
  <si>
    <t>Porcentaje De DotaciÃ³n De Equipos De Medicina Forense</t>
  </si>
  <si>
    <t>Idr = (ea / Ep) * 100</t>
  </si>
  <si>
    <t>Idr: Porcentaje De DotaciÃ³n De Equipos De Medicina Forense En Las Regionales Ea: NÃºmero De Equipos Adquiridos Ep: NÃºmero De Equipos Programados A Adquirir.</t>
  </si>
  <si>
    <t>0800G043</t>
  </si>
  <si>
    <t>Porcentaje De Servidores PÃºblicos Mij Asegurados</t>
  </si>
  <si>
    <t>Sa = Nsa * 100 / Nts</t>
  </si>
  <si>
    <t>Servidores Del Ministerio Del Interior Y De Justicia Asegurados Un Per N. Donde, Sa; NÃºmero De Servidores PÃºblicos Del Mij Asegurados ; Nsa, NÃºmero De Servidores PÃºblicos Asegurados; Nts, NÃºmero Total De Servidores PÃºblicos Del Mij.</t>
  </si>
  <si>
    <t>0800G044</t>
  </si>
  <si>
    <t>Porcentaje De Aplicativos Del Mij Asegurados</t>
  </si>
  <si>
    <t>Aa = Naa * 100 / Nta</t>
  </si>
  <si>
    <t>Aplicativos Del Ministerio Del Interior Y De Justicia Asegurados Un Per N. Donde, Aa; NÃºmero De Aplicativos Del Mij Asegurados ; Naa, NÃºmero De Aplicativos Asegurados; Nta, NÃºmero Total De Aplicativos.</t>
  </si>
  <si>
    <t>0800G086</t>
  </si>
  <si>
    <t>Porcentaje de avance del proceso de depuraciÃ³n de base de datos en las Oficinas de Registro</t>
  </si>
  <si>
    <t>(NÃºmero de oficinas de registro depuradas / Total Oficinas de Registro Sistematizadas) * 100</t>
  </si>
  <si>
    <t>Muestra el avance del proceso de depuraciÃ³n en ORIPs sistematizadas</t>
  </si>
  <si>
    <t>0800G087</t>
  </si>
  <si>
    <t>Porcentaje de Avance del servicio de grabaciÃ³n de los folios de matricula inmobiliaria</t>
  </si>
  <si>
    <t>(NÃºmero folios grabados / Total Folios Contratados) * 100</t>
  </si>
  <si>
    <t>Muestra el avance del servicio de grabaciÃ³n e Interventoria de los folios de matrÃ­cula de las ORIPs a sistematizar</t>
  </si>
  <si>
    <t>0800G088</t>
  </si>
  <si>
    <t>Porcentaje de Avance del servicio de auditoria de los folios de matricula inmobiliaria</t>
  </si>
  <si>
    <t>(NÃºmero folios auditados / Total Folios Contratados) * 100</t>
  </si>
  <si>
    <t>Muestra el avance del servicio de auditoria de los folios de matrÃ­cula de las ORIPs a sistematizar</t>
  </si>
  <si>
    <t>0800G089</t>
  </si>
  <si>
    <t>Porcentaje de Relatorias Integradas al Sistema Nacional de Relatorias</t>
  </si>
  <si>
    <t>(Relatorias de la Rama Judicial integradas al SNR/ Total de Relatorias de la Rama Judicial)*100</t>
  </si>
  <si>
    <t>Sistema Nacional de Relatorias de la Rama Judicial</t>
  </si>
  <si>
    <t>HERNAN VALLEJO ACUÃ‘A</t>
  </si>
  <si>
    <t>0800G035</t>
  </si>
  <si>
    <t>Tiempo De Ejecucion Del Proyecto</t>
  </si>
  <si>
    <t>Te = Tr * 100 / Tes</t>
  </si>
  <si>
    <t>Tiempo Ejecucion Un Proy. En Un Per N. Donde, Te, Tiempo Ejecucion Del Proy.; Tr, Tiempo Real Transcurrido; Tes, Tiempo Estimado O Programado.</t>
  </si>
  <si>
    <t>0800G037</t>
  </si>
  <si>
    <t>Tasa De Produccion De Actividades</t>
  </si>
  <si>
    <t>Tpa = Tac * 100 / Tap</t>
  </si>
  <si>
    <t>Tasa Produccion Actividades En Un Per N. Donde, Tpa, Tasa Produccion Actividades; Tac, Tot Actividades Concluidas, Tap, Tot Actividades Programadas.</t>
  </si>
  <si>
    <t>0800G038</t>
  </si>
  <si>
    <t>Tasa De Cumplimiento De Actividades</t>
  </si>
  <si>
    <t>Tcte = Tra * 100 / Tea</t>
  </si>
  <si>
    <t>Tasa Cumplimiento Actividades En Un Per N. Donde, Tcte, Tasa Cumplimiento En Tiempo, Tra, Tiempo Real Actividad; Tea, Tiempo Estimado La Actividad.</t>
  </si>
  <si>
    <t>0800G039</t>
  </si>
  <si>
    <t>Tasa De Cumplimiento De La Asignacion Presupuestal</t>
  </si>
  <si>
    <t>Tcpa = Apf * 100 / Api</t>
  </si>
  <si>
    <t>Tasa Cumplimiento La Asignacion Presupuestal En Un Per T1 - To. Donde, Tcpa, Tasa Cumplimiento La Asignacion Presupuestal; Apf, Asignacion Final, Api, Asignacion Inicial.</t>
  </si>
  <si>
    <t>0800G002</t>
  </si>
  <si>
    <t>Nsa = Nsa1 * 100 / Nsr</t>
  </si>
  <si>
    <t>Cobertura Lograda Solicitudes Atendidas En Forma Oportuna En Un Per N Donde, Nsa, % Cobertura Lograda Solicitudes Atendidas En Forma Oportuna; Nsa1, Solicitudes Atendidas En Forma Oportuna; Nsr, Solicitudes Recibidas En El Mismo Per.</t>
  </si>
  <si>
    <t>0800G003</t>
  </si>
  <si>
    <t>Registros Incorporados</t>
  </si>
  <si>
    <t>Ri = Nrg * 100 / Nrp</t>
  </si>
  <si>
    <t>Avance Logrado En Los Procesos Incorporacion Informacion Los Registros Matricula Inmobiliaria Y Otorgamiento Escrituras Al Nuevo Sistema En Un Per N. Donde, Nrg, % Avance Logrado En Los Procesos Incorporacion Informacion Los R</t>
  </si>
  <si>
    <t>0800G004</t>
  </si>
  <si>
    <t>Ejecucion Del Proyecto Segun Cronograma</t>
  </si>
  <si>
    <t>Avance En Los Programas Establecidos Para La Ejecucion Proy.s En Un Per N. Donde, Te, % Avance El La Ejecucion Del Proy. (debe Cumplir Con Unos Cronogramas Que Asegure Su Eficiencia); Tr, Tiempo Real (obras Ejecutadas) Transcurrido; Tes, Tiempo E</t>
  </si>
  <si>
    <t>0800G005</t>
  </si>
  <si>
    <t>Cobertura De Formacion A Funcionarios</t>
  </si>
  <si>
    <t>Acf = Tm * 100 / Ft</t>
  </si>
  <si>
    <t>Cobertura Capacitacion Lograda En La Entidad En Un Per N. Donde, Acf, % Cobertura Con Actividades Capacitacion; Tm, Nro Tot Funcionarios Capacitados; Ft, Nro Tot Funcionarios A Capacitar En El Mismo Per.</t>
  </si>
  <si>
    <t>0800G006</t>
  </si>
  <si>
    <t>Intercomunicacion E Integracion De Usuarios Rama Judicial Mediante La Conexion Al Sistema De Informacion</t>
  </si>
  <si>
    <t>Curj = Ut * 100 / Utp</t>
  </si>
  <si>
    <t>Cobertura Lograda En La Conectividad (mediante La Conexion Al Sistema Informacion) Usuarios Rama Judicial (intercomunicacion E Integracion Usuarios La Rama Judicial) En Un Per N. Donde, Curj, % Cobertura Lograda En La Conectividad (mediante</t>
  </si>
  <si>
    <t>0800G007</t>
  </si>
  <si>
    <t>Congestionamiento Y Represamiento De Procesos</t>
  </si>
  <si>
    <t>Cr = Nspa * 100 / Nepa</t>
  </si>
  <si>
    <t>Cr, Congestionamiento Y Represamiento Procesos; Nspa, Nro Salidas Procesos AÂ¥o; Nepa, Inventario Inicial (pendientes Que Vienen) Mas Nro Entradas Procesos AÂ¥o.</t>
  </si>
  <si>
    <t>0800G009</t>
  </si>
  <si>
    <t>Cubrimiento Sistema Informacion Gestion Judicial</t>
  </si>
  <si>
    <t>Csgj = Djs * 100 / Djp</t>
  </si>
  <si>
    <t>Cubrimiento Logrado Con El Sistema Gestion Judicial (proceso Sistematizacion Despachos Judiciales) En Un Per N. Done, Csgj, % Cubrimiento Logrado Con El Sistema Gestion Judicial; Djs, Despachos Judiciales Sistematizados; Djp, Despachos Judic</t>
  </si>
  <si>
    <t>0800G010</t>
  </si>
  <si>
    <t>Procesos Evacuados</t>
  </si>
  <si>
    <t>Udae = Nspa * 100 / Nepa</t>
  </si>
  <si>
    <t>Avance Logrado En El Nro Procesos Evacuados En Un Per N. Donde, Udae, % Avance Logrado En El Nro Procesos Evacuados; Nspa, Nro Salidas Procesos; Nepa, Nro Entrada Procesos En El Mismo Per.</t>
  </si>
  <si>
    <t>0800G011</t>
  </si>
  <si>
    <t>Servicios De Informacion Ofrecidos Intranet /internet De La Rama Judicial</t>
  </si>
  <si>
    <t>Siirj = Si * 100 / Spi</t>
  </si>
  <si>
    <t>Cobertura Lograda Con Los Servicios Intranet / Internet Rama Judicial (cubrimiento Sistemas Informacion Tierra - Aire Respecto A Las Personas, Regiones, Etc.) En Un Per N. Donde, Siirj, % Cobertura Lograda Con Los Servicios Intranet / Intern</t>
  </si>
  <si>
    <t>0800G080</t>
  </si>
  <si>
    <t>Porcentaje de avance en la implementaciÃ³n del sistema integrado de gestion</t>
  </si>
  <si>
    <t>0700G025</t>
  </si>
  <si>
    <t>Tasa Presupuesto Ejecutado Sobre Programado</t>
  </si>
  <si>
    <t>(ej/pr)*100</t>
  </si>
  <si>
    <t>Ej: Ejecutado En Producto O Monetario. Pr: Programado En Producto O Monetario.</t>
  </si>
  <si>
    <t>0700G027</t>
  </si>
  <si>
    <t>Relacion De La Inversion En Deporte Vs Gasto Social.</t>
  </si>
  <si>
    <t>Gd = Rid * 100 / Rigs</t>
  </si>
  <si>
    <t>Proporcion O La Relacion Entre El Gasto Inversion En Deporte Relacionado Con El Gasto Social Tot. Donde, Gd, % Gasto Invertido En Deporte Del Valor Tot Invertido En Gasto Social; Rid, Valor Tot Los Recursos Invertidos En Deporte; Rigs; Valor To</t>
  </si>
  <si>
    <t>0700G028</t>
  </si>
  <si>
    <t>Profesores Actualizados En Capacitacion</t>
  </si>
  <si>
    <t>Npc = Np * 100 / Npc</t>
  </si>
  <si>
    <t>Cobertura Actualizacion En Capacitacion Profesores En Un Per N. Donde, Npc, % Profesores Actualizados En Capacitacion; Np, Nro Tot Profesores Que Han Recibido Actualizacion En Capacitacion; Npc, Nro Tot Profesores Que Requieren Actualizac</t>
  </si>
  <si>
    <t>0700G031</t>
  </si>
  <si>
    <t>Bibliotecas Por Nivel De Escolaridad</t>
  </si>
  <si>
    <t>Cb = Nb * 100 / Nc</t>
  </si>
  <si>
    <t>Cobertura Bibliotecas (de Acuerdo Al Nivel Escolaridad) Vs El Nro Centros Existentes. Donde, Cb, % Cobertura Centros Educativos Con Biblioteca Segun Nivel Escolaridad; Nb, Nro Tot Bibliotecas; Nc, Nro Tot Centros Educativos Segun</t>
  </si>
  <si>
    <t>0600G138</t>
  </si>
  <si>
    <t>Porcentaje de resoluciones de comisiÃ³n expedidas oportunamente</t>
  </si>
  <si>
    <t>(Resoluciones de comisiÃ³n expedidas/ resoluciones de comisiÃ³n recibidas para trÃ¡mite) * 100</t>
  </si>
  <si>
    <t>0700G167</t>
  </si>
  <si>
    <t>Porcentaje De Avance En El DiseÃ±o E ImplementaciÃ³n Del Sistema De InformaciÃ³n Para La Primera Infancia</t>
  </si>
  <si>
    <t>0700G059</t>
  </si>
  <si>
    <t>Porcentaje de Establecimientos Educativos oficiales urbanos y rurales beneficiados con planes de formaciÃ³n</t>
  </si>
  <si>
    <t>Peef = (eef / Eet) * 100</t>
  </si>
  <si>
    <t>Peef = Porcentaje De Establecimientos Educativos Ejecutando Planes De FormaciÃ³n, Eef = NÃºmero De Establecimientos Educativos Urbanos Y Rurales Ejecutando Planes De FormaciÃ³n, Eet = NÃºmero Total De Establecimientos Educativos Urbanos Y Rurales</t>
  </si>
  <si>
    <t>0700G057</t>
  </si>
  <si>
    <t>Porcentaje De Paginas Digitalizadas Para La Biblioteca Virtual</t>
  </si>
  <si>
    <t>%pdb = Pdb*100 / Padb</t>
  </si>
  <si>
    <t>%pdb: Porcentaje De PÃ¡ginas Digitalizadas Para La Biblioteca Virtual. Pdb: NÃºmero De Paginas Digitalizadas Para La Biblioteca Virtual. Padb: NÃºmero De Paginas A Digitalizar Para La Biblioteca Virtual En Formato Digital</t>
  </si>
  <si>
    <t>0700G053</t>
  </si>
  <si>
    <t>Porcentaje DiagnÃ³stico Del Estado De ConservaciÃ³n De Los Fondos De La NaciÃ³n</t>
  </si>
  <si>
    <t>%dcf = Fdd*100 / Fdpd</t>
  </si>
  <si>
    <t>%dcfd: % De DiagnÃ³stico Del Estado De ConservaciÃ³n De Los Fondos De La NaciÃ³n Que Custodia El Agn, Fdd: No. De Fondos Documentales Con DiagnÃ³stico, Fdpd: No. De Fondos Documentales Programados Para DiagnÃ³stico.</t>
  </si>
  <si>
    <t>0700G054</t>
  </si>
  <si>
    <t>Porcentaje De Tablas De ValoraciÃ³n Aprobadas</t>
  </si>
  <si>
    <t>%tva = Tva*100 / Tvpa</t>
  </si>
  <si>
    <t>%tva: Porcentaje De Tablas De ValoraciÃ³n Aprobadas Tva: NÃºmero De Tablas De ValoraciÃ³n Aprobadas Tvpa: NÃºmero De Tablas De ValoraciÃ³n Programadas Para Aprobar</t>
  </si>
  <si>
    <t>0700G055</t>
  </si>
  <si>
    <t>Porcentaje De Transferencias Documentales Recibidas</t>
  </si>
  <si>
    <t>%tdr = Eta*100 / Eppt</t>
  </si>
  <si>
    <t>%tdr: Porcentaje De Transferencias Documentales Recibidas Eta: NÃºmero De Entidades Que Transfirieron Sus Archivos SegÃºn El Plan De Transferencias. Eppt: NÃºmero De Entidades Programadas En El Plan De Transferencias</t>
  </si>
  <si>
    <t>0600G778</t>
  </si>
  <si>
    <t>Porcentaje de pagos para restitucion del equilibrio econÃ³mico</t>
  </si>
  <si>
    <t>Pagos realizados / Pagos por efectuar</t>
  </si>
  <si>
    <t>Corresponde al nÃºmero de pagos de restituciÃ³n del equilibrio econÃ³mico de concesiones reconocidos efectivamente pagados</t>
  </si>
  <si>
    <t>Margarita Maria Urrego Agudelo</t>
  </si>
  <si>
    <t>0500G087</t>
  </si>
  <si>
    <t>Proyectos evaluados para el mejoramiento de la productividad y competitividad</t>
  </si>
  <si>
    <t>Proyectos Evaluados/Proyectos Presentados *100</t>
  </si>
  <si>
    <t>Por medio de este indicador se evidencia la gestiÃ³n en la evaluaciÃ³n de los proyectos a ser financiados por el proyecto de inversiÃ³n.</t>
  </si>
  <si>
    <t>0500G088</t>
  </si>
  <si>
    <t>(Programas de capacitaciÃ³n ejecutados/Programas de capacitaciÃ³n programados) * 100</t>
  </si>
  <si>
    <t>GestiÃ³n realizada a travÃ©s de cada proyecto para el desarrollo de los programas de capacitaciÃ³n formulados.</t>
  </si>
  <si>
    <t>0700G048</t>
  </si>
  <si>
    <t>Porcentaje De Proyectos Apoyados Que Desarrollan Actividades De MÃºsica SinfÃ³nica Profesional A Nivel Regional.</t>
  </si>
  <si>
    <t>%ps = Ps*100 / P</t>
  </si>
  <si>
    <t>%psa: Porcentaje De Proyectos Apoyados Que Desarrollan Actividades De MÃºsica SinfÃ³nica Profesional A Nivel Regional. Psa: NÃºmero De Proyectos Apoyados. Ps: NÃºmero De Proyectos Presentados.</t>
  </si>
  <si>
    <t>0700G050</t>
  </si>
  <si>
    <t>Porcentaje De Ã‰xito De Fuentes De CooperaciÃ³n Internacional Contactadas</t>
  </si>
  <si>
    <t>%efcic = Afcic*100 / Fcic</t>
  </si>
  <si>
    <t>%efcic: Porcentaje De Ã‰xito De Fuentes De CooperaciÃ³n Internacional Contactadas, Afcic: NÃºmero De Acuerdos En RelaciÃ³n A Las Fuentes De CooperaciÃ³n Internacional Contactadas, Fcic: NÃºmero De Fuentes Contactadas.</t>
  </si>
  <si>
    <t>0700G051</t>
  </si>
  <si>
    <t>Porcentaje De Sensibilizaciones Sinic Realizadas</t>
  </si>
  <si>
    <t>%s = Ddv*100 / Dd</t>
  </si>
  <si>
    <t>%s: % SensibilizaciÃ³n Sinic Realizada. Ddv: NÃºmero De Departamentos Y Distritos Visitados. Dd: NÃºmero Total De Departamentos Y Distritos</t>
  </si>
  <si>
    <t>0700G035</t>
  </si>
  <si>
    <t>Inversion Total Por Beneficiario</t>
  </si>
  <si>
    <t>Itb = Tci / Tb</t>
  </si>
  <si>
    <t>Itb =esfuerzo La Institucion O Entidad En Proy.s Inver Con Relacion A La Poblac Beneficiada; Tci = Valor Tot Los Recur Invertidos; Tb= Nro. Tot Beneficiarios.</t>
  </si>
  <si>
    <t>0700G036</t>
  </si>
  <si>
    <t>Seguimiento A La Evaluacion Y Actualizacion De Procesos Y Procedimientos</t>
  </si>
  <si>
    <t>Mi = Pa* 100 / Tp</t>
  </si>
  <si>
    <t>Cobertura En Evaluacion Y Actualizacion Procesos Y Procedimientos Dentro Una Institucion En Un Per N. Donde, Mi, % Procesos Y Procedimientos Evaluados Y Actualizados; Pa, Nro Tot Procesos Y Procedimientos Actualizados; Tp, Nro Tot Proces</t>
  </si>
  <si>
    <t>0700G037</t>
  </si>
  <si>
    <t>Programas Academicos Educacion Superior Implantados O En Operacion</t>
  </si>
  <si>
    <t>Pa = Par * 100 / Pap</t>
  </si>
  <si>
    <t>Avance En La Implantacion Los Programas Curriculares Academicos Educacion Superior (diseÂ¥ados O RediseÂ¥ados) Programados Para Un Per N. Donde, Pa, % Cumplimiento En La Implantacion Programas Academicos Educacion Superior; Par, Nro Tot De</t>
  </si>
  <si>
    <t>0700G038</t>
  </si>
  <si>
    <t>Consultas Por Colecciones De Libros Que Hace Parte De La Biblioteca</t>
  </si>
  <si>
    <t>Rcb = Np * 100 / Tcl</t>
  </si>
  <si>
    <t>Mide Nro Consultas Por Coleccion Libros Que Hacen Parte La Biblioteca Realizadas En Un Per N: Donde, Rbc, % Uso (rotacion O Prestamo) Los Ejemplares La Biblioteca Por Parte Los Usuarios; Np, Cant Prestamos Por Ejemplar ( Nro Ve</t>
  </si>
  <si>
    <t>0700G042</t>
  </si>
  <si>
    <t>Fortalecimiento De La Educacion Tecnologica.</t>
  </si>
  <si>
    <t>Fet = Cf * 100 / Tct</t>
  </si>
  <si>
    <t>Fet, Mide El Avancen En Las Tareas De Fortalecimiento De La Educacion Tecnologica En Los Centros Educativos Tecnicos En Un Periodo N, Donde, Cf, Numero De Centros Educativos Tecnicos Fortalecidos, Tct, Numero Total De Centros Educativos Tec Nicos En</t>
  </si>
  <si>
    <t>0700G043</t>
  </si>
  <si>
    <t>Porcentaje De Centros HistÃ³ricos Con Planes Especiales De ProtecciÃ³n En Etapa 1</t>
  </si>
  <si>
    <t>%chpepe1 = Chpepe1*100 / Chbicnspep</t>
  </si>
  <si>
    <t>%chpepe1: Porcentaje De Centros HistÃ³ricos Con Planes Especiales De ProtecciÃ³n En Etapa 1, Chpepe1: NÃºmero De Centros HistÃ³ricos Con Planes Especiales De ProtecciÃ³n En Etapa 1, Chbicnspep : Total De Centros HistÃ³ricos.</t>
  </si>
  <si>
    <t>0700G044</t>
  </si>
  <si>
    <t>Porcentaje De Auditorias De Calidad Cerradas</t>
  </si>
  <si>
    <t>%ncc=ncc*100 / Ncr</t>
  </si>
  <si>
    <t>%ncc: Porcentaje De No Conformidades Cerradas. Ncc: NÃºmero De No Conformidades Cerradas Mediante Plan De Mejoramiento. Ncr: NÃºmero De No Conformidades Registradas Como Resultado De AuditorÃ­as.</t>
  </si>
  <si>
    <t>0700G045</t>
  </si>
  <si>
    <t>Porcentaje De Equipos De MediciÃ³n Que EstÃ¡n Actualizados.</t>
  </si>
  <si>
    <t>%ema = Ema*100 / Em</t>
  </si>
  <si>
    <t>%ema: Porcentaje De Equipos De MediciÃ³n Actualizados. Ema: NÃºmero De Equipos De MediciÃ³n Actualizados. Em: NÃºmero De Equipos De MediciÃ³n.</t>
  </si>
  <si>
    <t>0700G224</t>
  </si>
  <si>
    <t>Porcentaje de SecretarÃ­as de EducaciÃ³n fortalecidas en la gestiÃ³n del talento humano</t>
  </si>
  <si>
    <t>(Secretarias de educacion con menor desarrollo relativo que mejoran la gestion del talento humano / Total Secretarias con menor desarrollo relativo ) * 100</t>
  </si>
  <si>
    <t>Se focalizaen las secretarias con menor desarrollo relativo con la capacitaciÃ³n de directivos docentes de las Instituciones Educativas de las SecretarÃ­as en la estrategia de fortalecimiento de competencias gerenciales promovida por el MEN</t>
  </si>
  <si>
    <t>0700G211</t>
  </si>
  <si>
    <t>Porcentaje de SecretarÃ­as de EducaciÃ³n que califican en rango alto la asistencia tÃ©cnica del Ministerio de EducaciÃ³n</t>
  </si>
  <si>
    <t>(SecretarÃ­as de EducaciÃ³n que califican en rango alto la asistencia tÃ©cnica/ total de SecretarÃ­as de EducaciÃ³n) *100</t>
  </si>
  <si>
    <t>Este indicador califica anualmente las caracterÃ­sticas del servicio de asistencia tÃ©cnica del Ministerio de EducaciÃ³n Nacional prestado a las secretarÃ­as de educaciÃ³n, a travÃ©s de la encuesta aplicada por AtenciÃ³n al Ciudadano.</t>
  </si>
  <si>
    <t>0700G222</t>
  </si>
  <si>
    <t>Porcentaje de instituciones de educaciÃ³n media que desarrollan procesos de articulaciÃ³n con la educaciÃ³n superior y la educaciÃ³n para el trabajo</t>
  </si>
  <si>
    <t>(Instituciones de Educacion Media que participan en procesos de articulaciÃ³n con la educaciÃ³n superior y la educaciÃ³n para el trabajo/ Total de Instituciones de Educacion Media) * 100</t>
  </si>
  <si>
    <t>Muestra el porcentaje anual de instituciones educativas oficiales que participan en procesos de articulaciÃ³n con la educaciÃ³n superior y la educaciÃ³n para el trabajo</t>
  </si>
  <si>
    <t>0700G218</t>
  </si>
  <si>
    <t>Porcentaje de Departamentos y Distritos con Consejos De Cultura conformados y activos</t>
  </si>
  <si>
    <t>(Departamentos y Distritos con Consejos De Cultura conformados / Total Departamentos y Distritos)*100</t>
  </si>
  <si>
    <t>Calcula el Porcentaje de Departamentos y Distritos con Consejos De Cultura conformados y activos</t>
  </si>
  <si>
    <t>MARIA CLAUDIA PARIAS DURAN</t>
  </si>
  <si>
    <t>0700G207</t>
  </si>
  <si>
    <t>Porcentaje de los municipios del paÃ­s con oferta de educaciÃ³n superior</t>
  </si>
  <si>
    <t>(Municipios con oferta de educaciÃ³n superior/ Total de Municipios del paÃ­s) * 100</t>
  </si>
  <si>
    <t>Mide el porcentaje de municipios que segÃºn el SNIES reportan oferta de programas, tanto presenciales, como virtuales</t>
  </si>
  <si>
    <t>0700G208</t>
  </si>
  <si>
    <t>Porcentaje de univerisdades del paÃ­s a las que se les aplica el modelo de gestiÃ³n universitaria</t>
  </si>
  <si>
    <t>(Universidades qeu aplican el modelo de gestion / total universidades) * 100</t>
  </si>
  <si>
    <t>Mide el avance en la ImplementaciÃ³n del modelo de gestion, el cual mide los avances en gestiÃ³n institucional en los aspectos misionales de las Universidades</t>
  </si>
  <si>
    <t>0700G233</t>
  </si>
  <si>
    <t>Porcentaje de Instituciones de educaciÃ³n media que desarrollan procesos de mejoramiento y articulaciÃ³n con educaciÃ³n superior y para el trabajo y desarrollo humano</t>
  </si>
  <si>
    <t>(NÂ° Total Establecimientso Educativos Oficiales con Medida / NÂ° Establecimientos Educativos Oficiales Participantes en Procesos de Articulacion) *100</t>
  </si>
  <si>
    <t>Da cuenta de la relaciÃ³n entre el NÂ° total de establecimientos educativos oficiales con educaciÃ³n media con los que participan en procesos de articulaciÃ³n con la educaciÃ³n superior y para el trabajo.</t>
  </si>
  <si>
    <t>0700G234</t>
  </si>
  <si>
    <t>Porcentaje de avance en la ejecuciÃ³n del proyecto de auditorÃ­a de matrÃ­cula.</t>
  </si>
  <si>
    <t>Avance en las diferentes fases del proyecto de auditorÃ­as / 4.</t>
  </si>
  <si>
    <t>El indicador busca medir el avance en la ejecuciÃ³n de las diferentes etapas del proyecto. El proceso de auditorÃ­a comprende las fases de: PlaneaciÃ³n, Tramite contractual, EjecuciÃ³n de las firmas auditoras y Seguimiento y anÃ¡lisis de resultados.</t>
  </si>
  <si>
    <t>0700G235</t>
  </si>
  <si>
    <t>Porcentaje de avance en el diseÃ±o, validaciÃ³n y pilotaje del sistema de GestiÃ²n de la calidad para los escenarios de EducaciÃ²n inicial, que se definen por la comision intersectorial</t>
  </si>
  <si>
    <t>Avance en Porcentaje del diseÃ±o de la propuesta normativa y de Sistema de Calidad para la prestaciÃ³n del servicio de AtenciÃ³n Integral.</t>
  </si>
  <si>
    <t>El indicador permite medir el nivel de avance en el proceso de estructuraciÃ³n y pilotaje del sistema de GestiÃ³n de la calidad para los escenarios de EducaciÃ²n inicial</t>
  </si>
  <si>
    <t>0700G236</t>
  </si>
  <si>
    <t>Porcentaje de avance del proceso para el diseÃ±o del sistema de informaciÃ³n de apoyo de los Establecimientos Educativos</t>
  </si>
  <si>
    <t>Porcentaje de avance en el diseÃ±o y entrega de un sistema de inforamcion para fortalecer la gestion de lso E.E.</t>
  </si>
  <si>
    <t>Mide el nivel de avance en el diseÃ±o y entrega de un sistema de informaciÃ³n que fortalezca el proceso de gestion y administracion de los Establecimientos Educativos</t>
  </si>
  <si>
    <t>YANETH SARMIENTO SARMIENTO</t>
  </si>
  <si>
    <t>0700G237</t>
  </si>
  <si>
    <t>Porcentaje de DistribuciÃ³n de recursos del programa de alimentaciÃ³n escolar</t>
  </si>
  <si>
    <t>Total Recursos Distribuidos / Total de Recursos a distribuir</t>
  </si>
  <si>
    <t>Da cuenta del Porcentaje de los recursos que se distribuyen para atender a la poblaciÃ³n beneficiaria con el programa de alimentaciÃ³n escolar</t>
  </si>
  <si>
    <t>0700G227</t>
  </si>
  <si>
    <t>Avance en el desarrollo de la metodologÃ­a de predicciÃ³n de necesidades de recurso humano</t>
  </si>
  <si>
    <t>(etapas terminadas en el diseÃ±o de la metodologÃ­a/5)*100</t>
  </si>
  <si>
    <t>A partir de experiencias internacionales se diseÃ±arÃ¡ una metodologÃ­a que permita generar informaciÃ³n sobre tendencias ocupacionales nacionales, regionales y sectoriales y hacer pronÃ³stico de las necesidades actuales y futuras de recurso humano.</t>
  </si>
  <si>
    <t>0700G243</t>
  </si>
  <si>
    <t>ImplementaciÃ³n de sistemas de gestiÃ³n</t>
  </si>
  <si>
    <t>NÃºmero de etapas del sistema de gestiÃ³n efectivamente desarrolladas o aplicadas / Total de etapas del sistema de gestiÃ³n aprobadas o diseÃ±adas</t>
  </si>
  <si>
    <t>Evalua el avance porcentual en la impÂ´lementaciÃ³n de sitemas de gestiiÃ³n de cualquier nivel y /o vigencia</t>
  </si>
  <si>
    <t>0700G202</t>
  </si>
  <si>
    <t>Porcentaje de Entidades Territoriales certificadas entregando los productos del proceso de matrÃ­cula en la vigencia</t>
  </si>
  <si>
    <t>NÂ° entidades territoriales que reportan informaciÃ³n / NÂ° de entidades territoriales certificadas</t>
  </si>
  <si>
    <t>Da cuenta del avance que tienen las entidades territoriales certificadas en la organizaciÃ³n e implementaciÃ³n del proceso de matrÃ­cula y de hacer entrega de los productos definidos en la ResoluciÃ³n 5360 de 2006, como son: acto administrativo, proyecciÃ³n de cupos, prematrÃ­cula, inscripciÃ³n de alumnos nuevos, reporte de matrÃ­cula y reporte de novedades.</t>
  </si>
  <si>
    <t>PATRICIA CAMACHO ALVAREZ</t>
  </si>
  <si>
    <t>0700G197</t>
  </si>
  <si>
    <t>Porcentaje de universidades e instituciones universitarias colombianas vinculadas a procesos de movilidad acadÃ©mica internacional de estudiantes, investigadores y docentes</t>
  </si>
  <si>
    <t>0700G194</t>
  </si>
  <si>
    <t>Porcentaje de directivos docentes y docentes del sector oficial que participan en la validaciÃ³n y socializaciÃ³n de los referentes de calidad como insumo para la implementaciÃ³n de planes de estudio</t>
  </si>
  <si>
    <t>0700G195</t>
  </si>
  <si>
    <t>Porcentaje de Establecimientos Educativos rurales y urbanos de bajo logro acompaÃ±adas en la formulaciÃ³n y ejecuciÃ³n de planes de mejoramiento.SIGOB</t>
  </si>
  <si>
    <t>0700G190</t>
  </si>
  <si>
    <t>Porcentaje De Proyectos Que Concursan Por Recursos Ley 21 Con Concepto De Viabilidad</t>
  </si>
  <si>
    <t>NÃºmero De Proyectos Presentados / Numero De Proyectos Con Concepto De Viabilidad</t>
  </si>
  <si>
    <t>Da Cuenta De Los Proyectos Evaluados Y Con Conceptos Emitidos Correspondientes A La Primera Entrega A Las Firmas De Asistencia TÃ©cnica.</t>
  </si>
  <si>
    <t>0700G191</t>
  </si>
  <si>
    <t>Porcentaje De Proyectos O Contratos Contratos Suscritos Con Entidades Territoriales A Los Que Se Les Realiza Seguimiento</t>
  </si>
  <si>
    <t>0700G170</t>
  </si>
  <si>
    <t>Porcentaje De Entidades Territoriales Certificadas Que Garantizan La Continuidad De Los JÃ³venes Y Adultos Beneficiados Con El Ciclo Uno</t>
  </si>
  <si>
    <t>Sumatoria De SecretarÃ­as De EducaciÃ³n Que Implementan EstratÃ©gias Para Garantizar La Continuidad De Los Beneficiados Con El Ciclo Uno / SecretarÃ­as De EducaciÃ³n Focalizadas</t>
  </si>
  <si>
    <t>El Indicador Da Cuenta De Las SecretarÂ¡as De EducaciÂ¢n Que Implementan Estrategias Para Garantizar La Continuidad De Los JÃ³venes Y Adultos Beneficiados Con El Ciclo Uno, Teniendo Como Base Las 39 Entidades Territoriales Focalizadas Con El Programa Nacio</t>
  </si>
  <si>
    <t>0700G155</t>
  </si>
  <si>
    <t>Plan De Mercadeo Institucional De La Esap Implementado A Nivel Nacional.</t>
  </si>
  <si>
    <t>Amd = Actividades De Mercadeo Desarrolladas En El Marco Del Plan. Amp= Actividades De Mercadeo Programadas En El Marco Del Plan.</t>
  </si>
  <si>
    <t>Responde A Una De Las Estrategias Del Plan De Desarrollo Institucional Que Tiene Como PropÃ³sito Promocionar Los Programas De FormaciÃ³n, CapacitaciÃ³n Y ConsultorÃ­as, Utilizando Formas Publicitarias Atractivas, Recursos TecnolÃ³gicos Eficientes Y Medios De</t>
  </si>
  <si>
    <t>0700G064</t>
  </si>
  <si>
    <t>Porcentaje De Instituciones De EducaciÃ³n Superior Que Reportan InformaciÃ³n En El Nuevo Snies En Forma Automatizada</t>
  </si>
  <si>
    <t>Piesr = (iesr / Iest) * 100</t>
  </si>
  <si>
    <t>Porcentaje De Instituciones De EducaciÃ³n Superior Que Reportan InformaciÃ³n Al Nuevo Snies En Forma Automatizada, NÃºmero De Instituciones De EducaciÃ³n Superior Que Reportan InformaciÃ³n, Numero Total De Instituciones De EducaciÃ³n Superior.</t>
  </si>
  <si>
    <t>0700G065</t>
  </si>
  <si>
    <t>Porcentaje de proyectos con concepto de viabilidad en la vigencia</t>
  </si>
  <si>
    <t>0700G066</t>
  </si>
  <si>
    <t>Porcentaje de proyectos contratados para el mejoramiento de la infraestructura fÃ­sica de establecimientos educativos estatales que se encentran en ejecuciÃ³n</t>
  </si>
  <si>
    <t>0700G173</t>
  </si>
  <si>
    <t>Porcentaje De Establecimientos Educativos Rurales Y Urbanos De Bajo Logro AcompaÃ±adas En La FormulaciÂ¢n Y EjecuciÃ³n De Planes De Mejoramiento</t>
  </si>
  <si>
    <t>(nÃºmero De Establecimientos Educativos De Bajo Logro AcompaÃ±ados En La EjecucuiÃ³n De Planes De Mejoramiento Integral / NÃºmero De Establecimientos Educativos De Bajo Logro) Por 100</t>
  </si>
  <si>
    <t>De Acuerdo Con Las Evaluaciones Externas Saber Y De Estado Se Ha Definido El Bajo Logro Como Los Establecimientos Que A Partir De Esa DefiniciÃ³n Se Espera Que Las Secretarias De EducaciÃ³n Y El Ministerio Establezcan Estrategias Para Fortalecerlos A Trave</t>
  </si>
  <si>
    <t>0400G028</t>
  </si>
  <si>
    <t>Porcentaje De DivulgaciÃ³n Del Plan De Emergencia Y Contingencias En Snpad</t>
  </si>
  <si>
    <t>Pdpe = (edpe / Et) * 100</t>
  </si>
  <si>
    <t>Pdpe = Porcentaje De DivulgaciÃ³n Del Plan De Emergencia Y Contingencia En El Snapd, Edpe = NÃºmero De Entidades En El Que Se Hace La DivulgaciÃ³n Del Plan De Emergencia Y Contingencias Del Snapd, Et = NÃºmero Total Entidades Que Conforman El Snpad.</t>
  </si>
  <si>
    <t>0400G029</t>
  </si>
  <si>
    <t>Porcentaje De Entidades Del Orden Nacional Utilizando El Sistema ElectrÃ³nico Para La ContrataciÃ³n PÃºblica</t>
  </si>
  <si>
    <t>Esecop</t>
  </si>
  <si>
    <t>Esecop = NÃºmero De Entidades Del Orden Nacional Utilizando El Secop.</t>
  </si>
  <si>
    <t>0300G081</t>
  </si>
  <si>
    <t>Porcentaje de atenciÃ³n continua en el centro regulador de trasplantes</t>
  </si>
  <si>
    <t>(NÃºmero de horas en que funciona el CRT / nÃºmero de horas optimas de funcionamiento) * 100</t>
  </si>
  <si>
    <t>Describe el tiempo de funcionamiento del Centro Regulador de Trasplantes del INS para la atenciÃ³n continua de las actividades operativas de la red de acuerdo con la normatividad vigente.</t>
  </si>
  <si>
    <t>0400G020</t>
  </si>
  <si>
    <t>0400G021</t>
  </si>
  <si>
    <t>Computadores En Funcionamiento Normal</t>
  </si>
  <si>
    <t>If = Cf * 100 / Tce</t>
  </si>
  <si>
    <t>If, Computadores En Funcionamiento Normal En Un Periodo N; Cf, Numero De Computadores En Funcionamiento Normal; Tce, Numero Total De Computadores Con Que Cuenta La Entidad En El Mismo Periodo.</t>
  </si>
  <si>
    <t>0400G025</t>
  </si>
  <si>
    <t>Porcentaje De InterconexiÃ³n De Las Direcciones Territoriales</t>
  </si>
  <si>
    <t>Pidt = (dti / Dtt) * 100</t>
  </si>
  <si>
    <t>Pidt = Porcentaje De Direcciones Territoriales Interconectadas, Dti = NÃºmero De Direcciones Territoriales Interconectadas, Dtt = NÃºmero Total De Direcciones Territoriales.</t>
  </si>
  <si>
    <t>0400G006</t>
  </si>
  <si>
    <t>Ejecucion En Adecuacion De La Sede Central Y Las Territoriales Del Ministerio De Comunicaciones</t>
  </si>
  <si>
    <t>Ec = Ap * 100 / Ttp</t>
  </si>
  <si>
    <t>Ec, Ejecucion En Adecuacion De La Sede Central Y Las Territoriales Del Ministerio De Comunicaciones En Un Periodo N; Ap, Avance En El Tiempo De Ejecucion De Las Obras; Ttp, Tiempo Total Programado Para La Ejecucion De Las Obras En El Mismo Periodo.</t>
  </si>
  <si>
    <t>0300G905</t>
  </si>
  <si>
    <t>AVANCE EN LA IMPLEMENTACION DEL PROYECTO SIVICAP</t>
  </si>
  <si>
    <t>% AVANCE</t>
  </si>
  <si>
    <t>SIVICAP:SISTEMA DE VIGILANCIA DE CALIDAD DE AGUA POTABLE</t>
  </si>
  <si>
    <t>YENNY ALEXANDRA IBAÃ‘EZ BURBANO</t>
  </si>
  <si>
    <t>0300G906</t>
  </si>
  <si>
    <t>AVANCE EN LA IMPLEMENTACION DEL PROYECTO SIAM</t>
  </si>
  <si>
    <t>SISTEMA DE INFORMACION DE ANÃLISIS DE MUESTRAS</t>
  </si>
  <si>
    <t>0300G907</t>
  </si>
  <si>
    <t>AVANCE EN LA IMPLEMENTACION DEL PROYECTO PCC</t>
  </si>
  <si>
    <t>PROGRAMAS DE CONTROL DE CALIDAD</t>
  </si>
  <si>
    <t>0300G077</t>
  </si>
  <si>
    <t>Porcentaje de Entidades Promotoras de Salud que participan del proyecto implementaciÃ³n pago enfermedades de alto costo</t>
  </si>
  <si>
    <t>NÃºmero de EPS que participan del proyecto / NÃºmero total de EPS de los regÃ­menes Contributivo y Subsidiado)* 100</t>
  </si>
  <si>
    <t>Cobertura de EPS que participan del proyecto</t>
  </si>
  <si>
    <t>EDUARDO ANDRES ALFONSO SIERRA</t>
  </si>
  <si>
    <t>0300G078</t>
  </si>
  <si>
    <t>Puntos de disminuciÃ³n en el porcentaje de incineraciÃ³n de glÃ³bulos rojos por parte de los servicios de sangre</t>
  </si>
  <si>
    <t>((unidades de glÃ³bulos rojos incineradas en el per n-1 / glÃ³bulos rojos en el per n-1) * 100)- ((unidades de glÃ³bulos rojos incineradas en el per n / glÃ³bulos rojosen el per n) * 100)</t>
  </si>
  <si>
    <t>Mide la disminuciÃ³n del porcentaje de incineraciÃ³n de glÃ³bulos rojos por parte de los servicios de sangre</t>
  </si>
  <si>
    <t>0300G079</t>
  </si>
  <si>
    <t>Porcentaje de unidades de sangre donadas que son de donantes voluntarios repetitivos</t>
  </si>
  <si>
    <t>(Total unidades donadas por donantes voluntarios repetitivos / Total unidades de sangre donadas) * 100</t>
  </si>
  <si>
    <t>0400G068</t>
  </si>
  <si>
    <t>Indice mensual de cumplimiento de acuerdos de niveles de servicio de Servicios de Gobierno en lÃ­nea</t>
  </si>
  <si>
    <t>0400G044</t>
  </si>
  <si>
    <t>Porcentaje De ImplementaciÃ³n Del Portal Mipymes De Colombia</t>
  </si>
  <si>
    <t>0400G081</t>
  </si>
  <si>
    <t>PLAN DE CAPACITACION Y DIVULGACION EXPERTOS EN ESPECTRO</t>
  </si>
  <si>
    <t>%avance = %avance ee1*0.5 + %avance ee2*0.3 + %avance ee3*0.2</t>
  </si>
  <si>
    <t>TIENE COMO PROPOSITO MEDIR LA PARTICIPACION DE EXPERTOS EN LAS DIFERENTES CAPACITACIONES</t>
  </si>
  <si>
    <t>0400G082</t>
  </si>
  <si>
    <t>PLAN DE MIGRACIONES EJECUTADO PARA OCUPACION DE BANDAS IMT</t>
  </si>
  <si>
    <t>%AVANCE=OPERADORES CON BR*100/14</t>
  </si>
  <si>
    <t>%AVANCE=MIDE EL AVANCE DEL INDICADOR BR= TOTAL BORRADORES DE RESOLUCION 14 ES EL No. TOTAL DE BORRADORES DE RESOLUCION</t>
  </si>
  <si>
    <t>0400G083</t>
  </si>
  <si>
    <t>PLAN MAESTRO EJECUTADO PARA AJUSTAR EL CUADRO NACIONAL DE ATRIBUCION DE BANDAS DE FRECUENCIA</t>
  </si>
  <si>
    <t>% EjecuciÃ³n CNABF = Frecuencia depuradas / Total de Frecuencias del CNABF</t>
  </si>
  <si>
    <t>Avance del Plan de ajustes al CNABF</t>
  </si>
  <si>
    <t>0400G129</t>
  </si>
  <si>
    <t>Porcentaje de Ciudadanos que InteractÃºan con el Estado por Medios ElectrÃ³nicos</t>
  </si>
  <si>
    <t>0400G130</t>
  </si>
  <si>
    <t>Porcentaje de Empresas que InteractÃºan con el Estado por Medios ElectrÃ³nicos</t>
  </si>
  <si>
    <t>0400G118</t>
  </si>
  <si>
    <t>Porcentaje de usuarios que efectivamente utilizan los servicios de informaciÃ³n de la entidad</t>
  </si>
  <si>
    <t>(Numero de usuarios que usan los servicios / Num usuarios esperados) * 100</t>
  </si>
  <si>
    <t>Garantizar el uso de la informaciÃ³n para la toma de decisiones en los procesos y servicios del Ministerio</t>
  </si>
  <si>
    <t>0400G104</t>
  </si>
  <si>
    <t>Operadores con plan de migraciÃ³n aceptado</t>
  </si>
  <si>
    <t>(Cantidad operadores con plan de migraciÃ³n aceptado/Total operadores)* 100 (sumando 2500 MHz, AWS, 1900 MHz y Dividendo Digital)</t>
  </si>
  <si>
    <t>Liberar el espectro correspondiente a las bandas de 2500-2690 MHz,1865-1870, 1885-1890, la banda de 1710-1755 y la banda del Dividendo Digital , para la implementaciÃ³n de internet movil IMT en Colombia.</t>
  </si>
  <si>
    <t>0400G092</t>
  </si>
  <si>
    <t>Porcentaje de notas emitidas por la entidad que se publican en medios de comunicaciÃ³n</t>
  </si>
  <si>
    <t>(notas emitidas por la entidad /notas que se publican en medios de comunicaciÃ³n) * 100</t>
  </si>
  <si>
    <t>Cuantifica la emisiÃ³n en los medios de comunicaciÃ³n de las notas de prensa emitidas por la entidad</t>
  </si>
  <si>
    <t>0400G121</t>
  </si>
  <si>
    <t>Porcentaje de cumplimiento criterios Gobierno en Linea, de acuerdo al manual 3.0.</t>
  </si>
  <si>
    <t>Sumatoria de los resultados en cada criterio /nÃºmero de criterios (5)</t>
  </si>
  <si>
    <t>MINTIC Como ejemplo de Uso de TIC haciendo uso de todos los criterios del Manual 3.0</t>
  </si>
  <si>
    <t>MARTHA LUCIA PADILLA</t>
  </si>
  <si>
    <t>0500G002</t>
  </si>
  <si>
    <t>Programacion Proyecto (pp).</t>
  </si>
  <si>
    <t>Pp = Tep * 100/ Teep</t>
  </si>
  <si>
    <t>Medir En Tiempos Puntuales Proy. (seguimiento) Para Ver Eficiencia Inver Y Ejecucion. Pp: Porcen. Avance O Ejecucion Del Proy.. Tep: Dato Tiempo Ejecucion En El Proy. Invertido En Momento Analisis Del Indicador Y Teep: Tiempo Est</t>
  </si>
  <si>
    <t>0500G014</t>
  </si>
  <si>
    <t>Utilizacion De La Capacidad De Red</t>
  </si>
  <si>
    <t>Ucr = Tbs * 100 / Vr</t>
  </si>
  <si>
    <t>% Utilizacion La Capacidad Red Del Ministerio Minas Y Energia En Un Per N. Donde, Ucr, Utilizacion La Capacidad Red Del Ministerio; Tbs, Valor Bytes Por Segundo Utilizados (ejecutado); Vr, Velocidad La Red (programado).</t>
  </si>
  <si>
    <t>0500G015</t>
  </si>
  <si>
    <t>Nuevas Empresas Competitivas</t>
  </si>
  <si>
    <t>Ec = En * 100 / Et</t>
  </si>
  <si>
    <t>Mide Le % Nuevas Empresas Competitivas En Un Per N: Donde, Ec, Empresas Competitivas Del Sector; En, Empresas Competitivas Que Entran Al Mercado; Et, Nro Tot Empresas En El Mercado</t>
  </si>
  <si>
    <t>0500G016</t>
  </si>
  <si>
    <t>Seguimiento A La Programacion De Proyecto</t>
  </si>
  <si>
    <t>Pp= Te * 100 / Tep</t>
  </si>
  <si>
    <t>Cumplimiento En % Los Tiempos Ejecucion Proy.s En Un Per N. Donde, Pp, % Avance En Tiempo Del Proy.; Te, Tiempo Real O Ejecutado; Tep, Tiempo Estimado Tot Del Proy..</t>
  </si>
  <si>
    <t>0500G017</t>
  </si>
  <si>
    <t>Seguimiento A La Programacion De La Inversion Proyecto</t>
  </si>
  <si>
    <t>Pip= Ti * 100 / Tep</t>
  </si>
  <si>
    <t>Avance Porcentual La Programacion Recursos Inversion Un Proy. En Un Per N. Donde, Pip, Avance La Inversion Del Proy.; Ti, Valor Tot Los Recursos Ejecutados Al Corte Del Indicador; Tep, Valor Tot Los Recursos Programados Del Proy..</t>
  </si>
  <si>
    <t>0500G008</t>
  </si>
  <si>
    <t>Proyectos Con Incorporacion De La Variable Ambiental Del Sector Energetico</t>
  </si>
  <si>
    <t>Pea= Pe * 100 / Pt</t>
  </si>
  <si>
    <t>% Proy.s Presentados Que Incorporan La Variable Ambiental Propios Del Sector Energetico En Un Per N. Donde, Pea, Proy.s Que Incorporan La Variable Ambiental; Pe, Nro Tot Proy.s Que Incorporan La Variable Ambiental; Pt, Tot Proy.s Del Sector En</t>
  </si>
  <si>
    <t>0500G009</t>
  </si>
  <si>
    <t>Atencion A Usuarios Brindando Informacion Oportuna Del Sector Minero - Energetico</t>
  </si>
  <si>
    <t>Au = Sa * 100 / Sr</t>
  </si>
  <si>
    <t>Atencion A Usuarios Brindando Informacion Oportuna Del Sector Minero - Energetico En Un Per N. Donde, Au = Vari En Le Nro Solicitudes Usuarios Atendidas; Sa, Nro Tot Solicitudes Atendidas; Sr, Nro Tot Solicitudes Recibidas.</t>
  </si>
  <si>
    <t>0400G070</t>
  </si>
  <si>
    <t>Porcentaje de cumplimiento de los acuerdos de niveles de servicio de Intranet Gubernamental</t>
  </si>
  <si>
    <t>Acuerdos de niveles de servicio de Intranet Gubernamental cumplidos / universo</t>
  </si>
  <si>
    <t>MARIA ISABEL MEJIA JARAMILLO</t>
  </si>
  <si>
    <t>0400G038</t>
  </si>
  <si>
    <t>Porcentaje De La InversiÃ³n Dedicada A CapacitaciÃ³n En Uso De TecnologÃ­as De La InformaciÃ³n Y La ComunicaciÃ³n</t>
  </si>
  <si>
    <t>0400G143</t>
  </si>
  <si>
    <t>Ciudadanos que participan por medios electrÃ³nicos</t>
  </si>
  <si>
    <t>Ciudadanos que participan por medios electrÃ³nicos / Total de ciudadanos * 100</t>
  </si>
  <si>
    <t>Hace referencia al nÃºmero de personas que participan en la definiciÃ³n de normas, planes, programas, proyectos o iniciativas de desarrollo actuales y futuras de las entidades pÃºblicas a travÃ©s medios electrÃ³nicos.</t>
  </si>
  <si>
    <t>0600G023</t>
  </si>
  <si>
    <t>Compromisos Del Recurso Economico Asignado</t>
  </si>
  <si>
    <t>Irea = Penc * 100 / Pan</t>
  </si>
  <si>
    <t>Inversion Del Recursos Economico Asignado A La Entidad Para Inversion En Un Per N. Donde, Irea, % Utilizacion Del Recurso Asignado A Al Entidad; Penc, Presupuesto Tot Ejecutado A Nivel Compromiso; Pan, Presupuesto Tot (neto) Asignado En El Mismo</t>
  </si>
  <si>
    <t>0600G025</t>
  </si>
  <si>
    <t>Pago De Obras Complementarias A Concesiones Viales</t>
  </si>
  <si>
    <t>Poccv= (tppa + Oc) *100 / Pia</t>
  </si>
  <si>
    <t>Pago Obras Complementarias Y Adquisicion Predios Para Las Concesiones Viales, Invertido Por La Entidad Vs El Presupuesto Tot Asignado En Un Per N. Donde, Poccv, % Tot En Pago Obras Complementarias Y Adquisicion Predios Para Las Concesiones</t>
  </si>
  <si>
    <t>0600G026</t>
  </si>
  <si>
    <t>Proyectos Viales Con Licencias Ambientales</t>
  </si>
  <si>
    <t>Pla = Tlaa * 100 / Nprla</t>
  </si>
  <si>
    <t>Nro Proy.s Viales Con Licencias Ambientales (cumplimiento Normas Y Legislacion Ambiental Los Proy.s) En Un Per N. Donde, Pla, % Tot Proy.s Con Licencia Ambiental; Tlaa, Nro Tot Proy.s Con Licencias Ambientales Aprobadas; Nprla, Nro Tot</t>
  </si>
  <si>
    <t>0600G027</t>
  </si>
  <si>
    <t>Recaudos Por Venta Vs Inversion En Especies Venales (pagos Percibidos Por Elementos Para Control De Transito: Placas Motos, Autos, Planillas, Licencias, Entre Otros)</t>
  </si>
  <si>
    <t>Rvev = Tr * 100 / Tinv</t>
  </si>
  <si>
    <t>Mide Los Recaudos Por Venta Especies Venales (pagos Percibidos Por Elementos Para Control Transito: Placas Motos, Autos, Planillas, Licencias, Entre Otros) Con Destino A La Direccion Nacional Del Tesoro Realizados Por La Entidad Vs La Inversion En</t>
  </si>
  <si>
    <t>0600G028</t>
  </si>
  <si>
    <t>Registros Internos Generados</t>
  </si>
  <si>
    <t>Rg = Nrg * 100 / Ndr</t>
  </si>
  <si>
    <t>Mide Los Registros Internos Generados Vs Los Recopilados Acuerdo Con La Recoleccion Datos Las Tomas Informacion En Un Per N. Donde, Rg, % Registros Generados Con La Recoleccion Datos; Nrg, Nro Tot Registros Generados Con La Recolecci</t>
  </si>
  <si>
    <t>0600G029</t>
  </si>
  <si>
    <t>Pago De Garantias A Concesiones Viales</t>
  </si>
  <si>
    <t>Pgcv = Tpgc * 100 / Pia</t>
  </si>
  <si>
    <t>Pago Garantias A Concesiones Viales Vs El Presupuesto Asignado A La Entidad En Un Per N. Donde, Pgcv, % Tot Invertido En El Pago Garantias A Concesiones Viales Del Presupuesto Tot Asignado A La Entidad; Tpgc, Valor Tot Invertido En El Pago Gara</t>
  </si>
  <si>
    <t>0600G030</t>
  </si>
  <si>
    <t>Reuniones Con La Comunidad Como Estrategia De Gestion</t>
  </si>
  <si>
    <t>Rc = Rcc * 100 / Rp</t>
  </si>
  <si>
    <t>S Reuniones Con La Comunidad Como Estrategia Gestion Para Garantizar El Exito En La Ejecucion Social Los Proy.s Viales A Desarrollar Realizadas En Un Per N. Donde, Rc, % Tot Reuniones Con La Comunidad Como Estrategia Gestion; Rcc, Nro Tot De</t>
  </si>
  <si>
    <t>0600G008</t>
  </si>
  <si>
    <t>Intervencion De Los Canales De Acceso</t>
  </si>
  <si>
    <t>Ica = Lci * 100 / Lcpi</t>
  </si>
  <si>
    <t>Intervencion (sobre El Que Se Realizan Obras Adecuacion, Mantenimiento, Construccion, Etc) Que Se Ha Realizado A Lo Largo Los Canales Acceso En Un Per N. Donde, Ica, % Tot Intervencion Sobre La Longitud Los Canales Acceso; Lci, Longit</t>
  </si>
  <si>
    <t>0600G009</t>
  </si>
  <si>
    <t>Inversion En Estudios Contratados</t>
  </si>
  <si>
    <t>Ie = Vec* 100 / Pte</t>
  </si>
  <si>
    <t>Inversion En Estudios Contratados Por La Entidad Vs Los Recursos Asignados A La Misma En Un Per N. Donde, Ie, % Tot Inversion En Estudios Contratados; Vec, Valor Tot Invertido En La Contratacion Estudios; Pte, Presupuesto Tot Asignado A La Entid</t>
  </si>
  <si>
    <t>0600G010</t>
  </si>
  <si>
    <t>Inversion En Reposicion De Equipos De Computo</t>
  </si>
  <si>
    <t>Ire = Ite * 100 / Itp</t>
  </si>
  <si>
    <t>Inversion En Reposicion Equipos Computo Vs La Inversion Programada Para Un Per N. Donde, Ire, % Inversion Tot Realizada En La Reposicion Equipos Computo; Ite, Inversion Tot Ejecutada En La Reposicion Equipos Computo; Itp, Inversion</t>
  </si>
  <si>
    <t>0600G011</t>
  </si>
  <si>
    <t>Mantenimiento Y Reparacion De Equipos De Trasbordo</t>
  </si>
  <si>
    <t>Mret = Neqr * 100 / Tei</t>
  </si>
  <si>
    <t>Mantenimiento Y Reparacion Equipos Trasbordo Vs El Tot Equipos Existentes En La Entidad En Un Per N. Donde, Mret; % Equipos Trasbordo Mantenidos Y Reparados; Neqr, Equipos Trasbordo A Los Que Se Realizo Mantenimiento Y Reparacion; Te</t>
  </si>
  <si>
    <t>0600G012</t>
  </si>
  <si>
    <t>Procesos Auditados</t>
  </si>
  <si>
    <t>Pa = Pac * 100 / Ppa</t>
  </si>
  <si>
    <t>Mide Los Procesos Auditados En Un Per N. Donde, Pa, % Tot Procesos Auditados; Pac, Nro Tot Procesos Auditados Y Contratados; Ppa, Nro Tot Procesos Programados Para Auditar Y Contratar En El Mismo Per.</t>
  </si>
  <si>
    <t>0600G014</t>
  </si>
  <si>
    <t>Reparacion Y Habilitacion De Equipos</t>
  </si>
  <si>
    <t>Re = Erf * 100 / Efs</t>
  </si>
  <si>
    <t>Reparacion Y Habilitacion Equipos Para El Funcionamiento En Un Per N. Donde, Re, % Equipos Reparados O Habilitados Para El Funcionamiento Del Tot En La Entidad; Erf, Nro Tot Equipos Reparados O Habilitados Para El Funcionamiento; Efs, Nro Tot D</t>
  </si>
  <si>
    <t>0600G016</t>
  </si>
  <si>
    <t>Avance Plan De Accion</t>
  </si>
  <si>
    <t>Apa = Cebafi * 100 / Cebafp</t>
  </si>
  <si>
    <t>Avance En El Plan Accion (inversion En Construccion, Adecuacion Y Dotacion Los Centros Binacionales Atencion En Fronteras, Cebaf) En Un Per N. Donde, Apa, % Avance En El Plan Accion Los Centros Binacionales Atencion En Fronteras, ;</t>
  </si>
  <si>
    <t>0600G017</t>
  </si>
  <si>
    <t>Cobertura SeÂ¥alizacion Red Vial</t>
  </si>
  <si>
    <t>Csv = Nks * 100 / Nktc</t>
  </si>
  <si>
    <t>Cobertura SeÂ¥alizacion En Servicio Al Usuario La Red Vial En Un Per N. Donde, Csv, % Cobertura SeÂ¥alizacion Red Vial; Nks; Nro Tot Km SeÂ¥alizados; Nktc, Nro Tot Km A Cargo La Entidad Para SeÂ¥alizacion.</t>
  </si>
  <si>
    <t>0600G019</t>
  </si>
  <si>
    <t>Costo Prima De Seguros Vs. Siniestros Cancelados Para Vehiculos Que Transitan En La Red Nacional De Carreteras</t>
  </si>
  <si>
    <t>Ps = Vtsc * 100 / Cps</t>
  </si>
  <si>
    <t>Costo Prima Seguros Vs Los Siniestros Cancelados Para Vehiculos Que Transitan En La Red Nacional Carreteras En Un Per N. Donde, Ps, % Relacion Entre El Costo Prima Seguros Adquirida Vs Los Siniestros Cancelados (cubiertos Por La Poliza) Par</t>
  </si>
  <si>
    <t>0600G020</t>
  </si>
  <si>
    <t>Cubrimiento A Emergencias</t>
  </si>
  <si>
    <t>Ce = Tea * 100 /tep</t>
  </si>
  <si>
    <t>Cubrimiento A Emergencias En La Red Nacional Carreteras Que Afectan El Buen Servicio Atendidas Por La Entidad En Un Per N. Donde, Ce, % Emergencias Atendidas Por La Entidad En La Red Vial Que Afectan El Buen Servicio; Tea, Nro Tot Emergencias A</t>
  </si>
  <si>
    <t>0600G021</t>
  </si>
  <si>
    <t>Cumplimiento Plazo Adquisicion De Equipos</t>
  </si>
  <si>
    <t>Cpae = Eatp * 100 / Epa</t>
  </si>
  <si>
    <t>Cumplimiento A Los Plazos Adquisicion Equipos Por La Entidad En Un Per N. Donde, Cpae, % Cumplimiento A La Adquisicion Equipos; Eatp, Nro Tot Equipos Adquiridos; Epa, Nro Tot Equipos Programados Por Adquirir.</t>
  </si>
  <si>
    <t>0500G093</t>
  </si>
  <si>
    <t>EFECTIVIDAD DE LA DEFENSA JUDICIAL EN RECURSOS ECONOMICOS</t>
  </si>
  <si>
    <t>((total pretensiones - total condenas aÃ±o n)/total pretensiones)*100 n= cada aÃ±o de vigencia del proyecto</t>
  </si>
  <si>
    <t>Porcentaje de ahorro referente al pago de pretensiones. Sumatoria de pretensiones vigentes cada aÃ±o frente a la totalidad de condenas. Significa ahorro econÃ³mico de cada vigencia fiscal.</t>
  </si>
  <si>
    <t>JANETH BUSTOS SALGAR</t>
  </si>
  <si>
    <t>0600G033</t>
  </si>
  <si>
    <t>Cumplimiento De Las Asesorias Programadas</t>
  </si>
  <si>
    <t>Ca = Ae * 100 / Ap</t>
  </si>
  <si>
    <t>Ca, Cumplimiento De Las Asesorias Contratadas En Un Periodo N; Ae, Numero De Asesorias Ejecutadas Que Cumplieron Programa; Ap, Nuemero Total De Asesorias Programadas O Contratadas.</t>
  </si>
  <si>
    <t>0600G034</t>
  </si>
  <si>
    <t>Cumplimiento De Los Programas De CapacitaciÃ n Del Cea</t>
  </si>
  <si>
    <t>Cpc, Cumplimiento De Los Programas De CapacitaciÃ n Del Centro De Estudios Aeronauticos En Un Periodo N, Cea; Pce, Programas De CapacitaciÃ n Cumplidos; Pcp, Programas De CapacitaciÃ n Programados.</t>
  </si>
  <si>
    <t>0600G042</t>
  </si>
  <si>
    <t>Cumplimiento De Las AsesorÃ­as Programadas</t>
  </si>
  <si>
    <t>Cap= Ac/ap</t>
  </si>
  <si>
    <t>Donde,Â  Cap=Â Dnp-geinf, Ac= Presupuesto De AsesorÃ­as Contratadas En El AÃ±o , Ap= Presupuesto De AsesorÃ­as Programadas Para El AÃ±o</t>
  </si>
  <si>
    <t>0600G043</t>
  </si>
  <si>
    <t>Seguimiento A Las Troncales Construidas Para El Transporte Masivo Durante La Vigencia</t>
  </si>
  <si>
    <t>Ststm= DeÂ / Dp</t>
  </si>
  <si>
    <t>Donde; Ststm= Seguimiento A Las Troncales Construidas Para El Transporte Masivo Durante La Vigencia, De= NÃºmero De Documentos Elaborados, DpÂ = NÃºmero De Documentos Programados En La VigenciaÂ .</t>
  </si>
  <si>
    <t>0600G059</t>
  </si>
  <si>
    <t>Recursos De Cofinanciacion De Proyectos Viales Apalancados.</t>
  </si>
  <si>
    <t>Rcp = Ra * 100 / Rtp</t>
  </si>
  <si>
    <t>Rcp, Mide El Avance En El Apalancamiento De Recursos De Cofinanciacion (con Entidades Nacionales) De Proyectos Viales En Un Periodo N, Donde, Ra, Monto Total (miles De Pesos) De Recursos Apalancados Para Proyectos Viales, Rtp, Monto Total ( Miles De</t>
  </si>
  <si>
    <t>0600G127</t>
  </si>
  <si>
    <t>Porcentaje De Recursos Desembolsados Para La EjecuciÂ¢n Del Proyecto De ConcesiÃ³n</t>
  </si>
  <si>
    <t>(sumatoria De Recursos Desembolsados De Inversion Del Proyecto / Total De Recursos De InversiÂ¢n Destinados Al Proyecto) X 100</t>
  </si>
  <si>
    <t>Porcentaje De Recursos Desembolsados Para La EjecuciÃ³n Del Proyecto De ConcesiÃ³n. El Valor Total De InversiÃ³n Debe Ser Igual Al Establecido Contractualmente Al Momento De AdjudicaciÃ³n Del Proyecto.</t>
  </si>
  <si>
    <t>0500G079</t>
  </si>
  <si>
    <t>Cumplimiento de actividades de investigaciÃ³n aplicada a amenazas y riesgos de origen geolÃ³gico.</t>
  </si>
  <si>
    <t>RelaciÃ³n porcentual del avance de actividad especÃ­fica ejecutada sobre la totalidad de la actividad especÃ­fica programada.</t>
  </si>
  <si>
    <t>Este indicador mide el seguimiento al avance y ejecuciÃ³n de actividades especÃ­ficas tendientes al cumplimiento de las metas de la investigaciÃ³n anual aplicada a amenazas y riesgos de origen geolÃ³gico.</t>
  </si>
  <si>
    <t>0500G080</t>
  </si>
  <si>
    <t>Cumplimiento de actividades de investigaciÃ³n aplicada a recursos hidrocarburÃ­feros.</t>
  </si>
  <si>
    <t>Este indicador mide el seguimiento al avance y ejecuciÃ³n de actividades especÃ­ficas tendientes al cumplimiento de las metas de la investigaciÃ³n anual aplicada a recursos hidrocarburÃ­feros.</t>
  </si>
  <si>
    <t>0500G081</t>
  </si>
  <si>
    <t>Porcentaje de funcionamiento de estaciones de monitoreo volcÃ¡nico</t>
  </si>
  <si>
    <t>(Tiempo de funcionamiento de estaciones instaladas de monitoreo volcÃ¡nico/tiempo total del periodo de medida) X 100</t>
  </si>
  <si>
    <t>El porcentage del tiempo de trabajo de las estaciones instaladas de monitoreo volcÃ¡nica en un periodo de medida, por ejemplo mensual.</t>
  </si>
  <si>
    <t>0500G082</t>
  </si>
  <si>
    <t>Porcentaje de funcionamiento de estaciones monitoreo sÃ­smico</t>
  </si>
  <si>
    <t>(Tiempo de funcionamiento de estaciones instaldas de monitoreo sÃ­smico/tiempo total del periodo de medida) X 100</t>
  </si>
  <si>
    <t>El porcentage del tiempo de trabajo de las estaciones instaladas de monitoreo sÃ­smico satelitales y acelerÃ³grafos en tiempo real, en un periodo de medida, por ejemplo mensual.</t>
  </si>
  <si>
    <t>0500G083</t>
  </si>
  <si>
    <t>Cumplimiento de InvestigaciÃ³n y monitoreo de la Actividad VolcÃ¡nica</t>
  </si>
  <si>
    <t>(Sumatoria avance actividad a la fecha /total actividad programada)*100</t>
  </si>
  <si>
    <t>El porcentage de la suma de avance de las actividades programadas sobre el total de actividades programadas</t>
  </si>
  <si>
    <t>0500G084</t>
  </si>
  <si>
    <t>Cumplimiento actividades de InvestigaciÃ³n y monitoreo de la Actividad sÃ­smica</t>
  </si>
  <si>
    <t>(Sumatoria del avance actividad a la fecha /total actividad programado)*100</t>
  </si>
  <si>
    <t>0500G085</t>
  </si>
  <si>
    <t>Cumplimiento actividades de InvestigaciÃ³n y zonificaciÃ³n de Movimientos en Masa</t>
  </si>
  <si>
    <t>(Sumatoria avance actividad a la fecha / Total actividad programado)*100</t>
  </si>
  <si>
    <t>0500G074</t>
  </si>
  <si>
    <t>Avance de Actividades de EvaluaciÃ³n GeocientÃ­fica de Ãreas EstratÃ©gicas de Reserva Minera.</t>
  </si>
  <si>
    <t>Sumatoria de (actividades realizadas*su peso realtivo dentro del total)</t>
  </si>
  <si>
    <t>Porcentaje de avance de actividades para la evaluaciÃ³n geolÃ³gica, geoquÃ­mica y geofÃ­sica de Ã¡reas estratÃ©gicas de reserva minera.</t>
  </si>
  <si>
    <t>LEOPOLDO GONZALEZ OVIEDO</t>
  </si>
  <si>
    <t>0500G071</t>
  </si>
  <si>
    <t>Porcentaje de ejecuciÃ³n de los planes de acciÃ³n ambientales</t>
  </si>
  <si>
    <t>(((acciones ejecutadas plan1/acciones programadas plan1)+(acciones ejecutadas plan ...n/acciones programadas plan ...n))/5)*100</t>
  </si>
  <si>
    <t>consiste en la ejecuciÃ³n de los 5 planes de acciÃ³n ambientales definidos (general, minerÃ­a, hidrocarburos, energÃ­a e internacional) a cargo de la entidad.</t>
  </si>
  <si>
    <t>ALBA LUCY TORO TORO</t>
  </si>
  <si>
    <t>0500G072</t>
  </si>
  <si>
    <t>Porcentaje de pimpineros de zona de frontera vinculados al programa de reconversiÃ³n socio laboral</t>
  </si>
  <si>
    <t>(Numero de pimpineros vinculados al programa de reconversiÃ³n socio laboral / Numero total de pimpineros en la zona de frontera) * 100</t>
  </si>
  <si>
    <t>El indicador mide la gestiÃ³n y Ã©xito del programa de reconversiÃ³n socio laboral</t>
  </si>
  <si>
    <t>0500G069</t>
  </si>
  <si>
    <t>Porcentaje de usuarios registrados que utilizan el SICOM</t>
  </si>
  <si>
    <t>(Numero de usuarios que utilizan el SICOM / Numero total de usuarios registrados en el SICOM)*100</t>
  </si>
  <si>
    <t>Mide el cumplimiento de la Norma por parte de todos los agentes de la Cadena de DistribuciÃ³n de Combustibles. Sistema de InformaciÃ³n de ComercializaciÃ³n de Combustibles - SICOM</t>
  </si>
  <si>
    <t>YESID AGATÃ“N BUELVAS FERNANDEZ</t>
  </si>
  <si>
    <t>0600G001</t>
  </si>
  <si>
    <t>Interrupcion De Servicios Informaticos</t>
  </si>
  <si>
    <t>Is = Isr * 100 / Isp</t>
  </si>
  <si>
    <t>Interrupcion Los Servicios Informaticos La Entidad En Un Per N: Donde, Is, % Horas Interrumpidas Del Servicio Informatico; Isr, Nro Tot Horas Interrupcion Realizadas; Isp, Nro Tot Horas Programadas Del Sistema</t>
  </si>
  <si>
    <t>0600G002</t>
  </si>
  <si>
    <t>Programacion De Proyectos</t>
  </si>
  <si>
    <t>Pp = Tep * 100 / Teep</t>
  </si>
  <si>
    <t>Pp = Programacion En Tiempo Los Proy.s; Tep = Tiempo Ejecucion (ejecutado A Corte Del Indicador); Teep = Tiempo Estimado Ejecucion Del Proy..</t>
  </si>
  <si>
    <t>0600G003</t>
  </si>
  <si>
    <t>Solicitudes De Capacitacion Atendidas</t>
  </si>
  <si>
    <t>Sc = Sca * 100 / Scr</t>
  </si>
  <si>
    <t>S Solicitudes Capacitacion (diferentes A La Modalidad Estudios) Atendidas Por La Entidad En Un Per N: Donde, Sc, % Solicitudes Capacitacion Atendidas; Sca, Nro Tot Solicitudes Capacitacion Atendidas; Scr, Nro Tot Solicitudes Capa</t>
  </si>
  <si>
    <t>0600G004</t>
  </si>
  <si>
    <t>Apropiacion De Recursos</t>
  </si>
  <si>
    <t>Ar = Ra*100/rp</t>
  </si>
  <si>
    <t>Ar = Grado Recursos Asignados Frente A Lo Planeado; Ra= Recursos Asignados; Rp=recursos Planeados.</t>
  </si>
  <si>
    <t>0600G005</t>
  </si>
  <si>
    <t>Seguimiento A La Programacion De Proyectos</t>
  </si>
  <si>
    <t>Cumplimiento A La Programacion En Tiempo Los Proy.s En Un Per N. Donde, Pp, Avance En La Programacion Del Proy.; Tep, Tiempo Ejecucion Al Momento Corte (ejecutado); Teep, Tiempo Estimado Tot Ejecucion Del Proy..</t>
  </si>
  <si>
    <t>0500G096</t>
  </si>
  <si>
    <t>Estudios geolÃ³gicos mineros elaborados</t>
  </si>
  <si>
    <t>EGM = (EGMe/EGMpr)*100</t>
  </si>
  <si>
    <t>Estudios de aspectos geolÃ³gicos y mineros de Ã¡reas de reserva especial declaradas como insumo para la formalizaciÃ³n de mineros tradicionales: EGM = Estudios geolÃ³gico mineros EGMe = EGM elaborados EGMpr = EGM programados</t>
  </si>
  <si>
    <t>Administrador SUIFP</t>
  </si>
  <si>
    <t>0500G045</t>
  </si>
  <si>
    <t>Porcentaje De Recursos Comprometidos Que Fueron Aprobados Por Cafazni Trimestralmente</t>
  </si>
  <si>
    <t>0500G046</t>
  </si>
  <si>
    <t>Porcentaje De Recursos Comprometidos Que Fueron Aprobados Por Cafaer Trimestralmente</t>
  </si>
  <si>
    <t>0500G023</t>
  </si>
  <si>
    <t>Cumplimiento En El Reporte De Entrega De La Liquidacion De Subsidios</t>
  </si>
  <si>
    <t>Clse = Ndlse * 100 / Ndel</t>
  </si>
  <si>
    <t>Mide En % El Cumplimiento En El Reporte Entrega La Liquidacion Subsidios (entregados A Los Estratos 1, 2 Y 3 Por Parte La Entidad Prestadora Del Servicio) En Un Per N. Donde, Clse, Cumplimiento En El Reporte Entrega La Liquidacion Su</t>
  </si>
  <si>
    <t>0500G030</t>
  </si>
  <si>
    <t>Ejecucion De Presupuesto En Proyectos Orientados A Implementar El Pndm.</t>
  </si>
  <si>
    <t>Epp = Pe * 100 / Pp</t>
  </si>
  <si>
    <t>Cumplimiento En La Ejecucion Presupuesto En Proy.s Orientados A Implementar El Plan Nacional Desarrollo Minero, Pndm En Un Per N. Donde, Epp, % Recursos Totes Utilizados En Dar Cumplimiento A Proy.s Orientados A Implementar El Pndm; Pe, Recurso</t>
  </si>
  <si>
    <t>0500G031</t>
  </si>
  <si>
    <t>% Cumplimiento Las Asesorias Programadas Por El Sector En Un Per N. Donde, Ca, Cumplimiento Las Asesorias Programadas; Ae, Asesoria Ejecutadas; Ap, Asesorias Programadas.</t>
  </si>
  <si>
    <t>0500G032</t>
  </si>
  <si>
    <t>Cumplimiento De Las Tareas Establecidas En El Plan Operativo Anual</t>
  </si>
  <si>
    <t>Cpo = Poe * 100 / Pop</t>
  </si>
  <si>
    <t>% Cumplimiento Las Tareas Establecidas En El Plan Operativo Anual En Un Per N. Donde, Cpo, Cumplimiento Las Tareas Establecidas En El Plan Operativo Anual; Poe, Tareas Establecidas En El Plan Operativo Anual Cumplidas; Pop, Tareas Establecidas</t>
  </si>
  <si>
    <t>0500G033</t>
  </si>
  <si>
    <t>0500G034</t>
  </si>
  <si>
    <t>Nivel De Ejecucion De Los Proyectos De Mineria Especial Programados</t>
  </si>
  <si>
    <t>Ne = Pe * 100 / Pp</t>
  </si>
  <si>
    <t>% Del Nivel Ejecucion Los Proy.s Mineria Especial (zonas Reserva Especial) Programados En Un Per N. Donde, Ne, Nivel Ejecucion Los Proy.s Mineria Especial Programados; Pe, Proy.s Ejecutados O En Ejecucion; Pp, Proy.s Programados.</t>
  </si>
  <si>
    <t>0500G035</t>
  </si>
  <si>
    <t>Avance En Componentes Para El Desarrollo De La Implementacion Del Sistema De Informacion Minero</t>
  </si>
  <si>
    <t>Ads = Af * 100 / Mf</t>
  </si>
  <si>
    <t>% Avance En Los Componentes Para El Desarrollo La Implementacion Del Sistema Informacion Minero En Un Per N. Donde, Ads, Avance En El Proceso La Construccion Del Sistema (inventario, Captura, Informacion Geo-referenciada, Almacenamiento I</t>
  </si>
  <si>
    <t>0500G036</t>
  </si>
  <si>
    <t>Grado De Implementacion Del Plan Nacional De Desarrollo Minero, Pndm</t>
  </si>
  <si>
    <t>Pndm = (ri1 * Fp1 / Mi1) + (ri2 * Fp2 / Mi2) + .... +(rin * Fpn</t>
  </si>
  <si>
    <t>Grado Implementacion Del Plan Nacional Desarrollo Minero, Pndm En Un Per N. Donde, Gi, Corresponde Al Grado Implementacion Del Sistema A La Fecha Corte Del Indicador; Rin, Indicadores Que Deben Ser Agregados (1 A N); Mi, Meta Del Indicador;</t>
  </si>
  <si>
    <t>0500G037</t>
  </si>
  <si>
    <t>Inversion De La Entidad En Estudios</t>
  </si>
  <si>
    <t>Eie = Ce*100/pe</t>
  </si>
  <si>
    <t>% Inversion Por Parte La Entidad En La Realizacion Estudios En Un Per N. Donde, Eie, Inversion En Estudios Del Recurso Tot La Entidad; Ce Costo Tot Invertido En Estudios; Pe, Presupuesto Tot La Entidad En El Mismo Per.</t>
  </si>
  <si>
    <t>0500G049</t>
  </si>
  <si>
    <t>Porcentaje de estaciones en funcionamiento</t>
  </si>
  <si>
    <t>0500G039</t>
  </si>
  <si>
    <t>No De Procesos De VinculaciÃ³n De Inversionistas Privados En Proyectos De EnergÃ­a Y Gas</t>
  </si>
  <si>
    <t>Vpeg = VaÂ / VeÂ </t>
  </si>
  <si>
    <t>Donde; Vpeg = VinculaciÃ³n De Inversionistas Privados En Proyectos De EnergÃ­a Y Gas, Va= NÃºmero De Vinculaciones De Inversionistas Privados En Proyectos De EnergÃ­a Y Gas Adelantadas.Â  Ve =Â Â NÃºmero De Vinculaciones De Inversionistas Privados En Proyecto</t>
  </si>
  <si>
    <t>0500G040</t>
  </si>
  <si>
    <t>Porcentaje De Resoluciones De Carter General Compiladas</t>
  </si>
  <si>
    <t>Nrc1/nre0=crcg</t>
  </si>
  <si>
    <t>Donde Crcg = Porcentaje De Resoluciones Expedidas Que Son Compiladas, Nrc1 = NÃºmero De Resoluciones Compiladas, Ncr0 = NÃºmero De Resoluciones Expedidas.</t>
  </si>
  <si>
    <t>0500G059</t>
  </si>
  <si>
    <t>Porcentaje de cumplimiento del plan socioambiental</t>
  </si>
  <si>
    <t>0500G063</t>
  </si>
  <si>
    <t>Porcentaje de recursos comprometidos para el desarrollo de proyectos Fondo Nacional de Regalias</t>
  </si>
  <si>
    <t>0500G067</t>
  </si>
  <si>
    <t>Porcentaje de recursos adjudicados para el desarrollo de proyectos Fondo Nacional de RegalÃ­as</t>
  </si>
  <si>
    <t>1200G023</t>
  </si>
  <si>
    <t>Porcentaje De Cobertura De La InformaciÃ³n Reportada Por SinfonÃ­a</t>
  </si>
  <si>
    <t>(nÃºmero De Servicios De Reporte De InformaciÃ³n Generados /Â  NÃºmero De Actos Administrativos De La Sspd Relacionados Con El Ejercicio Regulatorio De La Cra Que Utilizaron Los Reportes) * 100</t>
  </si>
  <si>
    <t>Mide La Relevancia De Los Reportes Generados Con SinfonÃ­a Teniendo En Cuenta Los Actos Administrativos De InformaciÃ³n Emitidos Por La Superintendencia De Servicios PÃºblicos Que Corresponden Al Ejercicio Regulatorio De La ComisiÃ³n.</t>
  </si>
  <si>
    <t>1200P104</t>
  </si>
  <si>
    <t>Asistencia Tecnica</t>
  </si>
  <si>
    <t>Solicitudes escritas y telefonicas recibidas por la CRA / Solicitudes respondidas</t>
  </si>
  <si>
    <t>Atender los requerimientos tecnicos que demanden las empresas prestadoras de servicios pÃºblicos reguladas por la CRA</t>
  </si>
  <si>
    <t>1200G021</t>
  </si>
  <si>
    <t>Porcentaje de clientes satisfechos</t>
  </si>
  <si>
    <t>1100G129</t>
  </si>
  <si>
    <t>Cuarentena a Animales Importados</t>
  </si>
  <si>
    <t>(Solictudes recibidas / solictudes atendidas)*100</t>
  </si>
  <si>
    <t>Es la acciÃ³n de aislar o apartar a los animales importados durante un perÃ­odo, para evitar o limitar el riesgo de que extiendan una determinada enfermedad contagiosa</t>
  </si>
  <si>
    <t>1100G130</t>
  </si>
  <si>
    <t>AuditorÃ­as realizadas a establecimientos productores, importadores y comercializadores de insumos agrÃ­colas, con fines de registro</t>
  </si>
  <si>
    <t>(Solicitudes recibidas / Solicitudes atendidas)*100</t>
  </si>
  <si>
    <t>Solicitudes de auditorÃ­as atendidas oportunamente por parte de la entidad con fines de registro</t>
  </si>
  <si>
    <t>1200G018</t>
  </si>
  <si>
    <t>Porcentaje De Avance En El Desarrollo De La Agenda Regulatoria</t>
  </si>
  <si>
    <t>1300G068</t>
  </si>
  <si>
    <t>Tasa de deserciÃ³n del programa de AmpliaciÃ³n de Cobertura</t>
  </si>
  <si>
    <t>Numero aprendices que desertan del Programa AmpliaciÃ³n Cobertura / Numero de aprendices activos en Programa AmpliaciÃ³n Cobertura * 100</t>
  </si>
  <si>
    <t>Porcentaje de aprendices que desertan de los programas de formaciÃ³n impartidos a travÃ©s del programa de AmpliaciÃ³n de Cobertua</t>
  </si>
  <si>
    <t>1300G069</t>
  </si>
  <si>
    <t>Tasa de deserciÃ³n JÃ³venes entre 15 y 30 aÃ±os pertenecientes a los niveles 1 y 2 del Sisben del programa de AmpliaciÃ³n de Cobertura</t>
  </si>
  <si>
    <t>Numero JÃ³venes entre 15 y 30 aÃ±os pertenecientes a los niveles 1 y 2 del Sisben que desertan del Programa AmpliaciÃ³n Cobertura / Numero de JÃ³venes entre 15 y 30 aÃ±os pertenecientes a los niveles 1 y</t>
  </si>
  <si>
    <t>Porcentaje de JÃ³venes entre 15 y 30 aÃ±os pertenecientes a los niveles 1 y 2 del Sisben que desertan de los programas de formaciÃ³n impartidos a travÃ©s del programa de AmpliaciÃ³n de Cobertua</t>
  </si>
  <si>
    <t>1300G070</t>
  </si>
  <si>
    <t>Tasa de deserciÃ³n de la poblaciÃ³n JUNTOS del programa de AmpliaciÃ³n de Cobertura</t>
  </si>
  <si>
    <t>Numero aprendices de la poblaciÃ³n JUNTOS que desertan del Programa AmpliaciÃ³n Cobertura / Numero de aprendices de la poblaciÃ³n JUNTOS activos en Programa AmpliaciÃ³n Cobertura * 100</t>
  </si>
  <si>
    <t>Porcentaje de aprendices de la poblaciÃ³n JUNTOS que desertan de los programas de formaciÃ³n impartidos a travÃ©s del programa de AmpliaciÃ³n de Cobertua</t>
  </si>
  <si>
    <t>1300G071</t>
  </si>
  <si>
    <t>Tasa de deserciÃ³n JÃ³venes entre 15 y 30 aÃ±os pertenecientes a JUNTOS del programa de AmpliaciÃ³n de Cobertura</t>
  </si>
  <si>
    <t>Numero de JÃ³venes entre 15 y 30 aÃ±os pertenecientes que desertan del Programa AmpliaciÃ³n Cobertura / Numero de JÃ³venes entre 15 y 30 aÃ±os pertenecientes activos en Programa AmpliaciÃ³n Cobertura * 10</t>
  </si>
  <si>
    <t>Porcentaje de JÃ³venes entre 15 y 30 aÃ±os pertenecientes que desertan de los programas de formaciÃ³n impartidos a travÃ©s del programa de AmpliaciÃ³n de Cobertua</t>
  </si>
  <si>
    <t>1300G008</t>
  </si>
  <si>
    <t>Presupuesto Ejecutado Por Administracion Educativa Y Apoyo A La Formacion</t>
  </si>
  <si>
    <t>Pea = Pe * 100 / Pp</t>
  </si>
  <si>
    <t>Presupuesto Ejecutado Por Administracion Educativa Y Apoyo A La Formacion En Un Per N. Donde, Pea, Presupuesto Ejecutado Por Administracion Educativa Y Apoyo A La Formacion; Pe, Valor Tot Del Presupuesto Ejecutado; Pp; Valor Tot Del Presupuesto Asignad</t>
  </si>
  <si>
    <t>1300G009</t>
  </si>
  <si>
    <t>Recaudo De Aportes Fondo Industria De La Construccion, Fic</t>
  </si>
  <si>
    <t>Ra-fic = Rae * 100 / Rap</t>
  </si>
  <si>
    <t>Recaudo Aportes Fic En Un Per N. Donde, Ra-fic, % Aportes Recaudados; Rae, Valor Tot Los Recaudos Ejecutados; Rap, Valor Tot Del Recaudo Esperado O Programado.</t>
  </si>
  <si>
    <t>1300G012</t>
  </si>
  <si>
    <t>Recursos Presupuestales Asignados Para La Adecuacion De Edificios</t>
  </si>
  <si>
    <t>Rpa = Rpaa * 100 / Rsa</t>
  </si>
  <si>
    <t>Valor Del Presupuesto Asignado A Adecuacion Edificios (20 Regionales, 5 Seccionales, 114 Centros Formacion, Grupos Desarrollo Empresarial, Centros Informacion Para El Empleo Y Direcciones Generales) En Un Per N. Donde, Rpa, % Presupuest</t>
  </si>
  <si>
    <t>1100G090</t>
  </si>
  <si>
    <t>Porcentaje de proyectos elegÃ­bles</t>
  </si>
  <si>
    <t>(NÃºmero de proyectos elegÃ­bles/NÃºmero de proyectos postulantes) * 100</t>
  </si>
  <si>
    <t>Porcentaje de los proyectos postulantes que se convierten en proyectos elegÃ­bles</t>
  </si>
  <si>
    <t>1100G069</t>
  </si>
  <si>
    <t>Porcentaje De Proyectos Financiados Con Subsidio De Vivienda Rural Que Se Encuentran En EjecuciÃ³n Normal</t>
  </si>
  <si>
    <t>1100G060</t>
  </si>
  <si>
    <t>Grupos Asociativos Productivos Con Asistencia Tecnica.</t>
  </si>
  <si>
    <t>Gat = Ga * 100 / Gpa</t>
  </si>
  <si>
    <t>Gat, Mide El Avance En La Asistencia Tecnica Administrativa Y Financiera Brindada Para La Conformacion Y Consolidacion De Grupos Asociativos Productivos En Un Periodo N, Donde, Ga, Numero De Grupos Asociativos Productivos Asistidos, Gpa, N Umero De</t>
  </si>
  <si>
    <t>1100G071</t>
  </si>
  <si>
    <t>Porcentaje De Autos De NegaciÃ³n Notificados</t>
  </si>
  <si>
    <t>1100G102</t>
  </si>
  <si>
    <t>Porcentaje de casos de restituciÃ³n de tierras ingresados al Registro de Tierras Despojasa y Abandonadas</t>
  </si>
  <si>
    <t>(NÃºmero de reclamaciones de predios ingresados al Registro / Total de reclamaciones de restituciÃ³n de tierras recibidas por la Unidad de RestituciÃ³n de Tierras)* 100</t>
  </si>
  <si>
    <t>Mide el nÃºmero de reclamaciones de predios despojados o abandonados que ingresan al Registro de Tierras Presuntamente Despojadas y Abandonadas Forzosamente.</t>
  </si>
  <si>
    <t>1100G117</t>
  </si>
  <si>
    <t>Solicitudes de registro de empresas productoras e importadoras de insumos veterinarios atendidas oportunamente</t>
  </si>
  <si>
    <t>(NÃºmero de solicitudes recibidas / NÃºmero de solicitudes atendidas de manera oportuna) * 100</t>
  </si>
  <si>
    <t>Solicitudes atendidadas para mitigar riesgos asociados a los sistemas de producciÃ³n agropecuaria como contribuciÃ³n al logro de productos inocuos y bioseguros</t>
  </si>
  <si>
    <t>1100G138</t>
  </si>
  <si>
    <t>Porcentaje de solicitudes aptas de Predios abandonados por la violencia registradas en el RUPTA</t>
  </si>
  <si>
    <t>Solicitudes Registradas / Sumatoria Solicitues aptas de Predios Abandonados registrados en el RUPTA</t>
  </si>
  <si>
    <t>Da cuenta de la proporciÃ³n de solicitudes ingresadas con respecto al total de solicitudes aptas de predios abandonados para ingresar al aplicativo RUPTA</t>
  </si>
  <si>
    <t>1100G139</t>
  </si>
  <si>
    <t>Sumatoria de Resoluciones finales Acuerdo 284 proyectadas, firmadas, numeradas, fechadas y/o notificadas / Total de Resoluciones proyectadas.</t>
  </si>
  <si>
    <t>Da cuenta del nivel de culminaciÃ³n del proceso hasta la formalizaciÃ²n de Resoluciones finales Acuerdo 284 emitidas.</t>
  </si>
  <si>
    <t>1100G126</t>
  </si>
  <si>
    <t>Programa de alivio de pasivos</t>
  </si>
  <si>
    <t>(NÃºmero de pasivos aliviados / NÃºmero de pasivos con alivio ordenados en las sentencias)*100</t>
  </si>
  <si>
    <t>Programa de alivio de pasivos implementandos por la Unidad de RestituciÃ³n de Tierrassde conformidad con los Ã³rdenes de los jueces y magistrados</t>
  </si>
  <si>
    <t>1100G127</t>
  </si>
  <si>
    <t>Servicios de soporte informÃ¡tico atendidos</t>
  </si>
  <si>
    <t>Solicitudes recibidas de usuarios / solicitudes atendidas*100</t>
  </si>
  <si>
    <t>Es el servicio de apoyo informÃ¡tico de asistencia tÃ©cnica prestado a los usuarios para resolver problemas en el uso de hardware, software y problemas tÃ©cnicos con redes de Ã¡rea local (LAN), redes de Ã¡rea amplia (WAN), y otros sistemas.</t>
  </si>
  <si>
    <t>1100G120</t>
  </si>
  <si>
    <t>Agenda pÃºblica elaborada</t>
  </si>
  <si>
    <t>(NÃºmero de acciones especÃ­ficas ejecutadas en el periodo/ nÃºmero de acciones especÃ­ficas programadas en el periodo) * 100</t>
  </si>
  <si>
    <t>Mide el avance de las acciones especÃ­ficas realizadas en el periodo evaluado, para alcanzar el 100% de cada una de las fases de la construcciÃ³n de la polÃ­tica pÃºblica</t>
  </si>
  <si>
    <t>Avance en la elaboraciÃ³n de la agenda pÃºblica</t>
  </si>
  <si>
    <t>Avance en la primera fase de la construcciÃ³n de una polÃ­tica pÃºblica, la construcciÃ³n de una agenda pÃºblica u horizonte de sentido</t>
  </si>
  <si>
    <t>1100G121</t>
  </si>
  <si>
    <t>PolÃ­tica pÃºblica formulada</t>
  </si>
  <si>
    <t>1100G122</t>
  </si>
  <si>
    <t>PolÃ­tica pÃºblica implementada</t>
  </si>
  <si>
    <t>1100G123</t>
  </si>
  <si>
    <t>Esquema de seguimiento y evaluaciÃ³n de la polÃ­tica pÃºblica implementado</t>
  </si>
  <si>
    <t>1100G145</t>
  </si>
  <si>
    <t>Porcentaje de resoluciones finales Acuerdo 284 proyectadas, numeradas, fechadas y/o notificadas.</t>
  </si>
  <si>
    <t>Sumatoria de resoluciones finales Acuerdo 284 proyectadas, numeradas, fechadas y/o notificadas / Porcentaje de resoluciones finales Acuerdo 284 proyectadas.</t>
  </si>
  <si>
    <t>Determina la medida en que se formalizan las resoluciones acuerdo 284 proyectadas en la vigencia.</t>
  </si>
  <si>
    <t>1100G146</t>
  </si>
  <si>
    <t>Eficacia en la ejecuciÃ³n de incentivos para la ComercializaciÃ³n</t>
  </si>
  <si>
    <t>Presupuesto ejecutado/ Presupuesto asignado al programa</t>
  </si>
  <si>
    <t>Medir el porcentaje de cumplimiento de los objetivos definidos en los instrumentos de polÃ­tica</t>
  </si>
  <si>
    <t>Catherine PeÃ±aranda Escobar</t>
  </si>
  <si>
    <t>1100G147</t>
  </si>
  <si>
    <t>Inventario de BaldÃ­os en Departamentos priorizados.</t>
  </si>
  <si>
    <t>Predios BaldÃ­os ingresados a la base de datos/Total de expedientes disponibles en el territorio para ingreso al sistema.</t>
  </si>
  <si>
    <t>Da cuenta del avance de predios baldÃ­os ingresados a la base de datos con respecto al total de expedientes disponibles en el territorio para ingreso al sistema.</t>
  </si>
  <si>
    <t>1200G005</t>
  </si>
  <si>
    <t>Estudios Y DiseÂ¤os Para La Construccion De Nuevos Acueductos Veredales.</t>
  </si>
  <si>
    <t>Eda = Ed * 100 / Tep</t>
  </si>
  <si>
    <t>Eda, Mide El Avance En La Realizacion De Los Estudios Para La Construccion De Nuevos Acueductos Veredales En Un Periodo N, Donde, Ed, Numero De Estudios Elaborados, Tep, Numero De Estudios Programados A Ejecutar En El Mismo Periodo.</t>
  </si>
  <si>
    <t>1200G014</t>
  </si>
  <si>
    <t>Optimizacion De La Calidad Del Agua Por Parte De Prestadores De Los Servicios Publicos.</t>
  </si>
  <si>
    <t>Oca = Esc * 100 / Tep</t>
  </si>
  <si>
    <t>Oca, Mide El Avance En La Optimizacion De La Calidad Del Agua (suministrada A La Poblacion) Por Parte De (entidades Y Empresas) Prestadores De Los Servicios Publicos En Un Periodo N, Donde, Esc, Empresas Que Cumplen Con Los Estandares De Ca Lidad Del</t>
  </si>
  <si>
    <t>1100G026</t>
  </si>
  <si>
    <t>Poblacion Afro Colombiana Beneficiada Con Tierra</t>
  </si>
  <si>
    <t>Pb = (pf - Pp) * 100 / Pp</t>
  </si>
  <si>
    <t>Cobertura La Poblacion Afro Colombiana Beneficiada Con La Politica Titilacion Colectiva Tierras En Un Per N. Donde, Pb, % Cobertura La Poblacion Afro Colombiana Beneficiada Con La Politica Titilacion Colectiva Tierras; Pf, Poblacion</t>
  </si>
  <si>
    <t>1100G028</t>
  </si>
  <si>
    <t>Area Constituida O Ampliada En Resguardos Indigenas</t>
  </si>
  <si>
    <t>H = (hf - Hp) * 100 / Hp</t>
  </si>
  <si>
    <t>Cumplimiento Las Metas Area Constituida O Ampliada En Resguardos Indigenas En Un Per N. Donde, H, % Cumplimiento Las Metas Area Constituida O Ampliada En Resguardos Indigenas; Hf, Area Constituida O Ampliada En Resguardos Final; Hp, Area</t>
  </si>
  <si>
    <t>1100G029</t>
  </si>
  <si>
    <t>Area Titulada</t>
  </si>
  <si>
    <t>At = At1 * 100 / Ap</t>
  </si>
  <si>
    <t>Cumplimiento Las Metas Titulacion Tierras En Un Per N. Donde, At, % Cumplimiento Las Metas Titulacion Tierras; At1, Area Tot Tierras Tituladas; Ap, Area Tierras Programadas A Titular En El Mismo Per.</t>
  </si>
  <si>
    <t>1100G030</t>
  </si>
  <si>
    <t>Cartera Comprada</t>
  </si>
  <si>
    <t>C = Cc * 100 / Cv</t>
  </si>
  <si>
    <t>Cobertura La Cartera Vencida Comprada Por La Entidad En Un Per N. Donde, C, % La Cartera Vencida Comprada Por La Entidad; Cc, Valor Tot La Cartera Comprada; Cv, Valor Tot La Cartera Vencida En El Mismo Per.</t>
  </si>
  <si>
    <t>1100G031</t>
  </si>
  <si>
    <t>Familias Beneficiadas Con Adquisicion De Tierras</t>
  </si>
  <si>
    <t>Fb = Fb1 * 100 / Fp</t>
  </si>
  <si>
    <t>Cobertura Lograda Con El Programa Apoyo A Las Familias Para La Adquisicion Tierras En Un Per N. Donde, Fb, % Cobertura Lograda Con El Programa Apoyo A Las Familias Para La Adquisicion Tierras; Fb1, Nro Tot Familias Beneficiadas; Fp, Nr</t>
  </si>
  <si>
    <t>1100G032</t>
  </si>
  <si>
    <t>Area Adquiridas Para Campesinos</t>
  </si>
  <si>
    <t>Ha = Nha * 100 / Nhp</t>
  </si>
  <si>
    <t>Cobertura Lograda Con El Programa Adquisicion Tierras Para Campesinos En Un Per N. Donde, Ha, % Cobertura Lograda Con El Programa Adquisicion Tierras Para Campesinos; Nha, Area Tot Adquirida; Nhp, Area Tot Programada A Adquirir En El Mism</t>
  </si>
  <si>
    <t>1100G033</t>
  </si>
  <si>
    <t>Insumos Agricolas Que No Cumplen Con La Calidad Ofrecida Por Los Productores</t>
  </si>
  <si>
    <t>Ia = Ianc * 100 / Ma</t>
  </si>
  <si>
    <t>% La Calidad Los Insumos Agricolas Que Se Producen Y Comercializan En El Pais Que No Cumplen Con La Calidad Ofrecida Por Los Productores En Un Per N. Donde, Ia, % Calidad Los Insumos Agricolas Que Se Producen Y Comercializan En El Pais Que N</t>
  </si>
  <si>
    <t>1100G034</t>
  </si>
  <si>
    <t>Insumos Pecuarios Que No Cumplen Con Los Requisitos De Calidad</t>
  </si>
  <si>
    <t>Ip = Mbans * 100 / Pa</t>
  </si>
  <si>
    <t>Desviacion La Calidad Los Insumos Pecuarios Que Se Producen Y Comercializan En El Pais Que No Cumplen Con La Calidad Ofrecida Por Los Productores En Un Per N. Donde, Ip, % Calidad Los Insumos Pecuarios Que Se Producen Y Comercializan En El P</t>
  </si>
  <si>
    <t>1100G035</t>
  </si>
  <si>
    <t>Area De Infraestructura Mejorada</t>
  </si>
  <si>
    <t>M = (ma - Mp) * 100 / Mp</t>
  </si>
  <si>
    <t>Meta Cumplida Area Infraestructura Mejorada En Per N. Donde, M, % La Meta Cumplida Area Infraestructura Mejorada; Ma, Area Tot Infraestructura Mejorada Ejecutada; Mp, Area Tot Infraestructura Mejorada Programada En El Mismo Per.</t>
  </si>
  <si>
    <t>1100G036</t>
  </si>
  <si>
    <t>Microempresarios Beneficiados</t>
  </si>
  <si>
    <t>Mb = Mb * 100 / Mt</t>
  </si>
  <si>
    <t>Meta Cumplida En La Atencion A Microempresarios Con Los Servicios Ofrecidos Por La Entidad En Per N. Donde, Mb, % La Meta Cumplida En La Atencion A Microempresarios Con Los Servicios Ofrecidos Por La Entidad; Mb, Nro Tot Microempresarios Atendidos</t>
  </si>
  <si>
    <t>1100G038</t>
  </si>
  <si>
    <t>Resguardos Indigenas Constituidos</t>
  </si>
  <si>
    <t>Ri = (rip - Ri) * 100 / Rip</t>
  </si>
  <si>
    <t>Cobertura Alcanzada Con Las Areas Resguardo Indigena Constituido En Un Per N. Donde, Ri, Cobertura Alcanzada Con Las Areas Resguardo Indigena Constituido; Ri, Cobertura Alcanzada Con Las Areas Resguardo Indigena Constituido Inicial; Rip, Cobert</t>
  </si>
  <si>
    <t>1100G039</t>
  </si>
  <si>
    <t>Investigacion Establecidas En Cadenas</t>
  </si>
  <si>
    <t>Pf = Pi * 100 / Pd</t>
  </si>
  <si>
    <t>Define El Avance Logrado En Las Investigaciones En Cadenas Productivas Logrado En Un Per N. Donde, Pf, % Avance Logrado En Las Investigaciones En Cadenas Productivas Logrado; Pi, Nro Investigaciones Ejecutado; Pd, Nro Investigaciones Por Desarro</t>
  </si>
  <si>
    <t>1100G040</t>
  </si>
  <si>
    <t>Desarrollo De Cadenas</t>
  </si>
  <si>
    <t>D = Cd * 100 / Cp</t>
  </si>
  <si>
    <t>Define El Avance Logrado En El Desarrollo Cadenas Productivas Logrado En Un Per N. Donde, D, % Avance Logrado En El Desarrollo Cadenas Productivas Logrado; Cd, Nro Cadenas Desarrolladas; Cp, Nro Cadenas Por Desarrollar O Programado En El M</t>
  </si>
  <si>
    <t>1100G041</t>
  </si>
  <si>
    <t>Soluciones De Vivienda</t>
  </si>
  <si>
    <t>S = Svf * 100 / Dv</t>
  </si>
  <si>
    <t>Avance Logrado En Las Soluciones Vivienda Logrado En Un Per N. Donde, S, % Avance Logrado En La Generacion Viviendas Logrado; Svf, Nro Soluciones Vivienda Final (ejecutado); Dv, Nro Unidades Vivienda Por Desarrollar O Programado.</t>
  </si>
  <si>
    <t>1100G042</t>
  </si>
  <si>
    <t>Titulos Expedidos</t>
  </si>
  <si>
    <t>To = To1 * 100 / Tp</t>
  </si>
  <si>
    <t>Avance Logrado En Los Titulos Tierras Expedidos En Un Per N. Donde, To, % Avance Logrado En Los Titulos Tierras Expedidos; To1, Nro Titulos Expedidos Final (ejecutado); Tp, Nro Titulos Por Expedir Programados.</t>
  </si>
  <si>
    <t>1100G043</t>
  </si>
  <si>
    <t>Vacunacion Contra La Fiebre Aftosa En Bovinos</t>
  </si>
  <si>
    <t>V = Vfa * 100 / Avfa</t>
  </si>
  <si>
    <t>Cobertura Con Las CampaÂ¥as Vacunacion Contra La Fiebre Aftosa Lograda (cumplidos Los Dos Ciclos Anuales 45 Dias Cada Uno) En Un Per N. Donde, V, % Cobertura Con Las CampaÂ¥as Vacunacion Contra La Fiebre Aftosa Lograda En Bovinos; Vfa, Nro De</t>
  </si>
  <si>
    <t>1100G044</t>
  </si>
  <si>
    <t>Productos Con Cadenas Establecidas</t>
  </si>
  <si>
    <t>C = Pce * 100 / Tp</t>
  </si>
  <si>
    <t>Avance Logrado En Los Productos Que Cuenta Con Cadenas Establecidas Lograda (la Politica Cadenas Productivas Esta Orientada O Formar Estas Cadenas En Todos Los Productos Agropecuarios) En Un Per N. Donde, C, % Avance Logrado En Los Productos Que C</t>
  </si>
  <si>
    <t>1100G046</t>
  </si>
  <si>
    <t>Tierras Tituladas Colectivamente A Las Comunidades Negras</t>
  </si>
  <si>
    <t>H = (ht - Hp) * 100 / Ht</t>
  </si>
  <si>
    <t>Meta Cumplida Las Tierras Tituladas Colectivamente A Las Comunidades Negras En Un Per N. Donde, H, % La Meta Cumplida Las Tierras Tituladas Colectivamente A Las Comunidades Negras; Hp, Tierras Tituladas Colectivamente A Las Comunidades Negras;</t>
  </si>
  <si>
    <t>1100G047</t>
  </si>
  <si>
    <t>Titulos Colectivos Expedidos</t>
  </si>
  <si>
    <t>Te = (tep - Te) * 100 / Tep</t>
  </si>
  <si>
    <t>Meta Cumplida Las Tierras Tituladas Colectivamente En Un Per N. Donde, Te, % La Meta Cumplida Las Tierras Tituladas Colectivamente; Te, Tierras Tituladas Colectivamente; Tep, Tierras Programada Por Titular Colectivamente En El Mismo Per.</t>
  </si>
  <si>
    <t>1100G083</t>
  </si>
  <si>
    <t>Porcentaje de autofinanciamiento y/o sostenibilidad distrito de riego</t>
  </si>
  <si>
    <t>(Ingresos propios del distrito facturados y recaudados / Egresos totales del distrito) * 100</t>
  </si>
  <si>
    <t>Este indicador permite conocer si el distrito de riego esta generando los recursos necesarios por concepto de tarifas de agua (fija y volumÃ©trica), que le permitan financiar su administraciÃ³n, conservaciÃ³n y operaciÃ³n.</t>
  </si>
  <si>
    <t>1100G084</t>
  </si>
  <si>
    <t>Porcentaje derecaudo de facturaciÃ³n distrito de riego</t>
  </si>
  <si>
    <t>(Ingresos propios del distrito durante el periodo / FacturaciÃ³n del periodo) * 100</t>
  </si>
  <si>
    <t>Medir la gestiÃ³n de recaudo por concepto de tarifa fija y volumÃ©trica de los distritos de riego administrados por la entidad, para la operaciÃ³n y conservaciÃ³n de los distritos de riego de gran escala administrados.</t>
  </si>
  <si>
    <t>1100G085</t>
  </si>
  <si>
    <t>Porcentaje de avance en el levantamiento de planos para TitulaciÃ³n de BaldÃ­os</t>
  </si>
  <si>
    <t>(planos levantados / solicitudes de titulaciÃ³n de baldÃ­os recepcionadas) * 100</t>
  </si>
  <si>
    <t>Mide la gestiÃ³n en el levantamiento de planos para titulaciÃ³n de baldÃ­os, del primer al segundo trimestre del aÃ±o</t>
  </si>
  <si>
    <t>1100G086</t>
  </si>
  <si>
    <t>Porcentaje de avance en las inspecciones oculares en TitulaciÃ³n de BaldÃ­os</t>
  </si>
  <si>
    <t>(inspecciones oculares realizadas / solicitudes de titulaciÃ³n de baldÃ­os recepcionadas) * 100</t>
  </si>
  <si>
    <t>Mide la gestiÃ³n en las Inspecciones Oculares en titulaciÃ³n de baldÃ­os, del primer al tercer trimestre del aÃ±o</t>
  </si>
  <si>
    <t>1100G066</t>
  </si>
  <si>
    <t>Porcentaje De FinanciaciÃ³n De La Agenda De InvestigaciÃ³n.</t>
  </si>
  <si>
    <t>Pfai</t>
  </si>
  <si>
    <t>Pfai = Porcentaje De FinanciaciÃ³n Agenda De InvestigaciÃ³n, Tf = NÃºmero De Temas De Agenda De InvestigaciÃ³n Financiados De C&amp;t, Tt = NÃºmero Total De Temas De Agenda De InvestigaciÃ³n.</t>
  </si>
  <si>
    <t>1100G067</t>
  </si>
  <si>
    <t>Porcentaje De Procesos Agrarios Culminados</t>
  </si>
  <si>
    <t>Ppa Igual (pac / Pai) Por 100</t>
  </si>
  <si>
    <t>Ppa Porcentaje De Procesos Agrarios Culminados, Pac Numero De Procesos Agrarios Culminados, Pai Numero De Procesos Agrarios Iniciados.</t>
  </si>
  <si>
    <t>1100G019</t>
  </si>
  <si>
    <t>Cobertura De Adecuacion De Tierras</t>
  </si>
  <si>
    <t>Ihc = ( Hf - Hi ) * 100 / Hi</t>
  </si>
  <si>
    <t>Cobertura Areas Terreno Adecuadas Que Se Incorporan A La Produccion (desagregar Por Localizacion, Tipo Cultivo, Etc) En Un Per N. Donde, Ihc, % Cobertura Areas Terreno Adecuadas Que Se Incorporan A La Produccion; Hf, Areas Terreno Adecuad</t>
  </si>
  <si>
    <t>1100G023</t>
  </si>
  <si>
    <t>Area Atendida Con Cubrimiento De Incentivo Financiero</t>
  </si>
  <si>
    <t>Cif = Hcif * 100 / Hd</t>
  </si>
  <si>
    <t>Area Terreno Tot Atendido Con Cubrimiento Incentivo Financiero En Un Per N. Donde, Cif, Area Terreno Tot Atendido Con Cubrimiento Incentivo Financiero; Hcif, Area Tot Cubierta Con El Incentivo Financiero; Hd, Area Tot Programada A Cubrir En</t>
  </si>
  <si>
    <t>1000G743</t>
  </si>
  <si>
    <t>Recursos distribuidos</t>
  </si>
  <si>
    <t>(Recursos distribuidos / Recursos totales a distribuir) * 100</t>
  </si>
  <si>
    <t>Mide la oportunidad en la distribuciÃ³n de recursos en cada vigencia</t>
  </si>
  <si>
    <t>william eynar leÃ³n moncaleano</t>
  </si>
  <si>
    <t>1000G740</t>
  </si>
  <si>
    <t>VÃ­ctimas de MAP, MUSE y/o AEI con seguimiento al acceso de medidas de Asistencia, AtenciÃ³n y ReparaciÃ³n Integral</t>
  </si>
  <si>
    <t>nÃºmero de vÃ­ctimas de MAP, MUSE y AEI con proceso de seguimiento al acceso a las medida (del aÃ±o inmediatamente anterior) / total de vÃ­ctimas de MAP, MUSE y AEI del aÃ±o inmediatamente anterior</t>
  </si>
  <si>
    <t>Determina la proporciÃ³n de vÃ­ctimas a quienes se aplica el procedimiento de seguimiento al acceso a las medidas de Asistencia, AtenciÃ³n y ReparaciÃ³n Integral</t>
  </si>
  <si>
    <t>1000G722</t>
  </si>
  <si>
    <t>Porcentaje de giros autorizados a proyectos aprobados en ejecuciÃ³n.</t>
  </si>
  <si>
    <t>NÃºmero de giros autorizados/NÃºmero de giros viabilizados por la SCV.</t>
  </si>
  <si>
    <t>GestiÃ³n adelantada por la SubdirecciÃ³n de Proyectos de RegalÃ­as, para autorizar los giros viabilizados por la SubdirecciÃ³n de Control y Vigilancia.</t>
  </si>
  <si>
    <t>Mariela Del TrÃ¡nsito Guio Perez</t>
  </si>
  <si>
    <t>1000G733</t>
  </si>
  <si>
    <t>Porcentaje de comunidades afectadas o con sospecha de presencia de MAP capacitadas en comportamientos seguros</t>
  </si>
  <si>
    <t>Comunidades capacitadas en ERM / comunidades definidas para capacitaciÃ³n</t>
  </si>
  <si>
    <t>1000G734</t>
  </si>
  <si>
    <t>Porcentaje de vÃ­ctimas de MAP que acceden a los servicios ofertados en la ruta de AtenciÃ³n Integral a VÃ­ctimas</t>
  </si>
  <si>
    <t>Victimas satisfechas /victimas encuestadas</t>
  </si>
  <si>
    <t>1000G735</t>
  </si>
  <si>
    <t>Porcentaje de entidades de Sectores acompaÃ±ados</t>
  </si>
  <si>
    <t>(NÃºmero de Sectores Priorizados / NÃºmero de Sectores acompaÃ±ados)</t>
  </si>
  <si>
    <t>El indicador mide el porcentaje de las entidades que la secretaria de transparencia acompaÃ±a en el desarrollo de la polÃ­tica pÃºblica integral anticorrupciÃ³n</t>
  </si>
  <si>
    <t>Rafael MarÃ­a MerchÃ¡n Alvarez</t>
  </si>
  <si>
    <t>1000G724</t>
  </si>
  <si>
    <t>Porcentaje de acciones y estrategias para organizar y fortalecer los procesos sociales y comunitarios, implementadas</t>
  </si>
  <si>
    <t>NÃºmero de acciones y estrategias implmentadas/NÃºmero de acciones y estrategias programadas x 100</t>
  </si>
  <si>
    <t>Mide el porcentaje de acciones y estrategias para organizar y fortalecer los procesos sociales y comunitarios, implementados con la poblaciÃ³n beneficairia directa.</t>
  </si>
  <si>
    <t>1000G725</t>
  </si>
  <si>
    <t>Porcentaje de acciones de fortalecimineto a los beneficairios directos , emprendidas</t>
  </si>
  <si>
    <t>NÃºmero de acciones de fortalecimiento a los beneficiarios directos/NÃºmero de acciones de fortalecimiento a los beneficairios directos, programadas x 100</t>
  </si>
  <si>
    <t>Mide el porcentaje de acciones de fortalecimiento a los beneficiarios directos emprendidas, en desarrollo del proyecto de implementaciÃ³n de acciones para el desarrollo integral de los pueblos indÃ­genas</t>
  </si>
  <si>
    <t>1000G726</t>
  </si>
  <si>
    <t>PERCEPCION DE CALIDAD</t>
  </si>
  <si>
    <t>Sumatoria resultados de las variables / el nÃºmero de variables * 100</t>
  </si>
  <si>
    <t>Mide la percepciÃ³n de calidad del cliente interno sobre tres variables: desempeÃ±o acadÃ©mico, logÃ­stico y administrativo de los eventos de capacitaciÃ³n realizados</t>
  </si>
  <si>
    <t>1000G727</t>
  </si>
  <si>
    <t>CURVA DE APRENDIZAJE DEL PROCESO DE CAPACITACION</t>
  </si>
  <si>
    <t>Sumatoria de las curvas de aprendizaje de cada evento / No. De eventos * 100</t>
  </si>
  <si>
    <t>Mide la eficiencia pedagÃ³gica del proceso de capacitaciÃ³n</t>
  </si>
  <si>
    <t>1000G728</t>
  </si>
  <si>
    <t>TRANSFERENCIA DEL CONOCIMIENTO AL PUESTO DE TRABAJO</t>
  </si>
  <si>
    <t>Sumatoria de los resultados de transferencia de todos los eventos / No. De eventos * 100</t>
  </si>
  <si>
    <t>Mide el grado de aplicaciÃ³n del Plan de FormaciÃ³n en el desempeÃ±o de las Ã¡reas.</t>
  </si>
  <si>
    <t>1000G655</t>
  </si>
  <si>
    <t>Porcentaje de Evaluaciones incluidas en la agenda que terminaron el subproceso de diseÃ±o de la evaluaciÃ³n</t>
  </si>
  <si>
    <t>(NÃºmero de Evaluaciones diseÃ±adas/Total Evaluaciones de la Agenda) * 100</t>
  </si>
  <si>
    <t>1100G002</t>
  </si>
  <si>
    <t>Alianzas Firmadas Frente A Demanda De Constitucion De Alianzas</t>
  </si>
  <si>
    <t>Cumplimiento La Meta Alianzas Firmadas (eficiencia En La Respuesta Hacia La Demanda PequeÂ¥os Productores Interesados En La Conformacion Alianzas) En Un Per N. Donde, At, % Cumplimiento La Meta Alianzas Firmadas; At1, Nro Tot Alia</t>
  </si>
  <si>
    <t>1000P735</t>
  </si>
  <si>
    <t>Porcentaje de estudios, investigaciones e informes homologados de los inventariados sobre innovaciÃ³n institucional pÃºblica</t>
  </si>
  <si>
    <t>(Estudios, investigaciones e informes homologados / Estudios investigaciones e informes inventariados en innovaciÃ³n insticuional pÃºblica) * 100</t>
  </si>
  <si>
    <t>1100G016</t>
  </si>
  <si>
    <t>Cursos De Capacitacion Y Transferencias De Tecnologias Realizados</t>
  </si>
  <si>
    <t>Cp = Cf * 100 / Cp</t>
  </si>
  <si>
    <t>Cobertura Capacitacion A La Comunidad (a Traves Los Cuales Se Alcanzaran Mejoras En Tecnicas Produccion) En Un Per N. Donde, Cp, % Cobertura Capacitacion A La Comunidad; Cf, Nro Cursos Realizados; Cp, Nro Tot Cursos Que Se Programar</t>
  </si>
  <si>
    <t>1100G017</t>
  </si>
  <si>
    <t>Efectividad Del Recaudo</t>
  </si>
  <si>
    <t>Er = Tr * 100 / Re</t>
  </si>
  <si>
    <t>Capacidad Recaudo Lograda En Un Per N. Donde, Er, % Recaudo Logrado; Tr, Valor Tot Recursos Recaudados; Re, Valor Tot Los Recursos Programados O Esperados Por Recaudar En El Mismo Per.</t>
  </si>
  <si>
    <t>1100G011</t>
  </si>
  <si>
    <t>Cofinanciacion A Proyectos</t>
  </si>
  <si>
    <t>Cp = A * 100 / V-tot</t>
  </si>
  <si>
    <t>Aporte Cofinanciacion A Proy.s En Un Per N. Donde, Cp, % Aporte Cofinanciacion A Proy.s; A, Valor Tot Los Aportes Cofinanciacion A Proy.s Por Parte La Entidad; V-tot, Valor Tot Los Proy.s Cofinanciados En El Mismo Per.</t>
  </si>
  <si>
    <t>1000G675</t>
  </si>
  <si>
    <t>Porcentaje de evaluaciones priorizadas que cuentan con diseÃ±o</t>
  </si>
  <si>
    <t>(Evaluaciones diseÃ±adas en la vigencia actual / Total Evaluaciones incluidas en la Agenda para la vigencia) * 100</t>
  </si>
  <si>
    <t>Porcentaje de las evaluaciones de la agenda de la vigencia actual que terminaron el subproceso de diseÃ±o</t>
  </si>
  <si>
    <t>1000G687</t>
  </si>
  <si>
    <t>Porcentaje de avance en la elaboraciÃ³n del esquema de operaciÃ³n de la Estrategia Nacional de AtenciÃ³n Integral para la Primera Infancia a nivel local</t>
  </si>
  <si>
    <t>(entregables terminados /4)*100</t>
  </si>
  <si>
    <t>Mide el avance de la Alta ConsejerÃ­a en la elaboraciÃ³n del esquema de operaciÃ³n de la Estrategia Nacional de AtenciÃ³n Integral para la Primera Infancia a nivel local.</t>
  </si>
  <si>
    <t>1000G688</t>
  </si>
  <si>
    <t>Porcentaje de avance del proceso de validaciÃ³n de la estrategia de comunicaciÃ³n "De Cero a Siempre"</t>
  </si>
  <si>
    <t>(hitos terminados /8)*100</t>
  </si>
  <si>
    <t>Mide el avance sobre el plan de trabajo para realizar la validaciÃ³n de la estrategia de comunicaciÃ³n "De Cero a Siempre" con la ComisiÃ³n Intersectorial para la Primera Infancia y la socializaciÃ³n con gobernaciones y alcaldÃ­as municipales</t>
  </si>
  <si>
    <t>1000G647</t>
  </si>
  <si>
    <t>Porcentaje de Programas de AcciÃ³n Gubernamental monitoreados con indicadores de producto actualizados</t>
  </si>
  <si>
    <t>(No. PAG actualizados ind producto / No. PAG monitoreados ind producto) * 100</t>
  </si>
  <si>
    <t>Se pretende evaluar que porcentaje de los Programas de AcciÃ³n Gubernamentales monitoreados tiene indicadores de producto actualizados a la fecha del indicador</t>
  </si>
  <si>
    <t>1000G648</t>
  </si>
  <si>
    <t>Porcentaje de programas de acciÃ³n gubernamental monitoreados con indicadores de gestiÃ³n actualizados</t>
  </si>
  <si>
    <t>(No. PAG actualizados ind gestiÃ³n / No. PAG monitoreados ind gestiÃ³n) * 100</t>
  </si>
  <si>
    <t>Se pretende revisar el porcentaje de los programas de acciÃ³n gubernamental monitoreados que a la fecha del indicador tienen indicadores de gestiÃ³n actualizados</t>
  </si>
  <si>
    <t>1000G660</t>
  </si>
  <si>
    <t>Porcentaje de documentos del sistema sistema de gestiÃ³n en seguridad y salud ocupacional formalizados</t>
  </si>
  <si>
    <t>(No. de documentos del SGSYSO formalizados en el SGC/ No. de documentos del SGSYSO)*100</t>
  </si>
  <si>
    <t>Es la relaciÃ³nÂ  porcentual entre la cantidadÂ  de documentosÂ  del SGSYSO formalizados - sobre el nÃºmero de documentosÂ  del sistema (94). Los documentos son aprobados por la Subdirectora de Recursos Humanos y formalizados por el Grupo de PlaneaciÃ³n.</t>
  </si>
  <si>
    <t>1000G661</t>
  </si>
  <si>
    <t>Porcentaje de ejecuciÃ³n del plan de trabajo SGC-MECI</t>
  </si>
  <si>
    <t>Sumatoria [(Sumatoria avances de las Actividades temÃ¡tica) / # de actividades)*PonderaciÃ³n temÃ¡tica]</t>
  </si>
  <si>
    <t>Es la sumatoria de avance en la ejecuciÃ³n de las temÃ¡ticas, estas temÃ¡ticas tienen una ponderaciÃ³n de acuerdo con su importancia y estÃ¡n compuestas por actividades detalladas.</t>
  </si>
  <si>
    <t>1000G709</t>
  </si>
  <si>
    <t>Nivel de conocimiento en ERM en el territorio nacional</t>
  </si>
  <si>
    <t>Numero de evaluaciones aprobadas / NÃºmero total de evaluaciones</t>
  </si>
  <si>
    <t>Este indicador permite medir el conocimiento adquirido por las personas de las comunidades formadas en temas de ERM ( es decir que han mejorado sus comportamientos, actitudes y prÃ¡cticas frente al riesgo por MAP/MUSE/AEI)</t>
  </si>
  <si>
    <t>1000G710</t>
  </si>
  <si>
    <t>Porcentaje de vÃ­ctimas que acceden a la ruta de atenciÃ³n</t>
  </si>
  <si>
    <t>VÃ­ctimas que han accedido a los servicios ofertados en la ruta de atenciÃ³n a los derechos de Ley / Total de vÃ­ctimas de MAP, MUSE y/o AEI.</t>
  </si>
  <si>
    <t>Este indicador mide el acceso de las vÃ­ctimas y sus familiares en cuanto a: - OrientaciÃ³n en cuanto a derechos de Ley. - Seguimiento al acceso a los servicios ofertados en la ruta</t>
  </si>
  <si>
    <t>1000G707</t>
  </si>
  <si>
    <t>Avance en la orientaciÃ³n del esquema de Asistencia TÃ©cnica Territorial de la Estrategia De Cero a Siempre, para fase de implementaciÃ³n</t>
  </si>
  <si>
    <t>Plan de trabajo realizado / plan de trabajo programado</t>
  </si>
  <si>
    <t>Mide el avance de la orientaciÃ³n dada por la coordinaciÃ³n de la ComisiÃ³n Intersectorial para la implementaciÃ³n del esquema de Asistencia TÃ©cnica Territorial, a travÃ©s del plan de trabajo programado y ejecutado.</t>
  </si>
  <si>
    <t>1000G692</t>
  </si>
  <si>
    <t>Porcentaje de municipios con diagnÃ³stico POC / ROE</t>
  </si>
  <si>
    <t>sumatoria de municipios con diagnÃ³stico POC -ROE/ Total de municipios priorizados.</t>
  </si>
  <si>
    <t>Realizar un diagnÃ³stico inicial sobre la situaciÃ³n de cada uno de los municipios priorizados que permita concluir si aÃºn es un municipio impactado o no por minas antipersonal, ademÃ¡s de actualizar el IMSMA (Information Management System for Mine Action)</t>
  </si>
  <si>
    <t>1000G703</t>
  </si>
  <si>
    <t>Porcentaje de proyectos con recursos de CooperaciÃ³n Internacional evaluados para apoyo con contrapartida nacional</t>
  </si>
  <si>
    <t>(Proyectos evaluados/proyectos recibidos)*100</t>
  </si>
  <si>
    <t>La Agencia realiza toda la gestiÃ³n que se requiere sobre solicitudes de proyectos con recursos de CooperaciÃ³n Internacional para apoyarlos con contrapartidas nacionales que permitan ejecutar estos proyectos.</t>
  </si>
  <si>
    <t>1000G651</t>
  </si>
  <si>
    <t>Porcentaje de politicas con informaciÃ³n territorial</t>
  </si>
  <si>
    <t>(Politicas por territorio/Politicas territorializables)*100</t>
  </si>
  <si>
    <t>Se pretende mirar que porcentaje de las politicas que se pueden bajar al nivel de territorio han sido territorializadas</t>
  </si>
  <si>
    <t>1000G652</t>
  </si>
  <si>
    <t>Porcentaje de materias por proceso virtualizadas</t>
  </si>
  <si>
    <t>(materias virtualizadas para el total de procesos / total de materias a virtualizar para el total de procesos)</t>
  </si>
  <si>
    <t>1000G653</t>
  </si>
  <si>
    <t>1000G641</t>
  </si>
  <si>
    <t>Porcentaje de recursos distribuidos a los proyectos beneficiarios antes del 30 de junio</t>
  </si>
  <si>
    <t>(Recursos distribuidos para proyectosantes del 30 de junio/Recursos totales a distribuir) * 100</t>
  </si>
  <si>
    <t>1000G642</t>
  </si>
  <si>
    <t>Consultas realizadas a la base de datos</t>
  </si>
  <si>
    <t>RCT= (RCx100)/RS</t>
  </si>
  <si>
    <t>Cantidad de registros consultados por Entidades a la base de datos ANI Donde RCT = Registros Consultados Totales, RS= Registros solicitados y RC= registros consultados</t>
  </si>
  <si>
    <t>Olga Lucia Vega Sequeda</t>
  </si>
  <si>
    <t>1000G603</t>
  </si>
  <si>
    <t>Porcentaje de solicitudes de las IPS atendidas</t>
  </si>
  <si>
    <t>Numero de solicitudes de las IPS atendidas/ Total de solicitudes de las IPS recibidas</t>
  </si>
  <si>
    <t>Numero de solicitudes correspondientes a la ResoluciÃ³n del Ministerio del Interior y de Justicia que son atendidas. meta 100%</t>
  </si>
  <si>
    <t>1000G617</t>
  </si>
  <si>
    <t>Porcentaje de avance en la ejecuciÃ³n del plan de comunicaciÃ³n</t>
  </si>
  <si>
    <t>1000G618</t>
  </si>
  <si>
    <t>Porcentaje de solicitudes a las que se les diÃ³ respuesta oportuna</t>
  </si>
  <si>
    <t>(NÃºmero de requerimientos tramitados en tÃ©rmino / NÃºmero total de requerimientos recibidos) * 100</t>
  </si>
  <si>
    <t>AtenciÃ³n oportuna de requerimientos presentados a la Entidad</t>
  </si>
  <si>
    <t>1000G633</t>
  </si>
  <si>
    <t>EF = % cumplimiento de los acuerdos establecidos en las prestaciÃƒÂ³n del servicio con el usuario final. No.TotAten: Total de servicio atendidos. No.TotServ: servicios solicitados</t>
  </si>
  <si>
    <t>1000G634</t>
  </si>
  <si>
    <t>Solicitudes de apoyo para la integraciÃ³n, articulacion, y/o interoperabilidad de los sistemas de informaciÃ³n misionales y de apoyo atendidas.</t>
  </si>
  <si>
    <t>Numero de solicitudes de Apoyo atendidas sobre el numero de solicitudes de apoyo requeridas en el mes</t>
  </si>
  <si>
    <t>La harramienta Altiris genera mensualmente el numero de y el estado de las solicitudes que han sido escaladas al Grupo de GestiÃ³n de Proyectos.</t>
  </si>
  <si>
    <t>1000G635</t>
  </si>
  <si>
    <t>PORCENTAJE DE EJECUCION PLAN DE BIENESTAR</t>
  </si>
  <si>
    <t>No. DE ACTIVIDADES EJECUTADAS/ TOTAL DE ACTIVIDADES PLANIFICADAS SEGUN CRONOGRAMA*100</t>
  </si>
  <si>
    <t>ES LA RELACION PORCENTUAL DE LAS ACTIVIDADES EJECUTADAS PARA LA IMPLEMENTACION DEL PLAN DE BIENESTAR / TOTAL DE LAS ACTIVIDADES PLANIFICADAS SEGUN ELC RONOGRAMA DEFINIDO POR LA DEPENDENCIA</t>
  </si>
  <si>
    <t>1000G636</t>
  </si>
  <si>
    <t>EJECUCION DEL PLAN INSTITUCIONAL DE CAPACITACION PIC</t>
  </si>
  <si>
    <t>NO. DE ACTIVIDADES EJECUTADAS/TOTAL DE ACTIVIDADES PLANIFICADAS SEGUN CRONOGRAMA *100</t>
  </si>
  <si>
    <t>ES LA RELACION PORCENTUAL DE LAS ACTIVIDADES EJECUTADAS PARA LA IMPLEMENTACION DEL PIC/ TOTAL DE LAS ACTIVIDADES PLANIFICADAS SEGUN EL PLAN DE TRABAJO CONSOLIDADO POR LA DEPENDENCIA</t>
  </si>
  <si>
    <t>1000G637</t>
  </si>
  <si>
    <t>Disponibilidad de los servicios de red</t>
  </si>
  <si>
    <t>(horas con disponibilidad de los servicios de red durante un periodo de tiempo N / total de doras del periodo N) * 100</t>
  </si>
  <si>
    <t>SeÃ±ala el porcentaje de tiempo en que los sistemas de informaciÃ³n se encuentran disponibles para una entidad</t>
  </si>
  <si>
    <t>1000G638</t>
  </si>
  <si>
    <t>Disponibilidad de los sistemas de informaciÃ³n</t>
  </si>
  <si>
    <t>(horas con disponibilidad de los sistemas de informaciÃ³n durante un periodo de tiempo N / total de doras del periodo N) * 100</t>
  </si>
  <si>
    <t>1000G639</t>
  </si>
  <si>
    <t>Disponibilidad de la Plataforma de Registro Civil e IdentificaciÃ³n</t>
  </si>
  <si>
    <t>OS=(DO *100)/DC</t>
  </si>
  <si>
    <t>El indicador mide la operatividad de la plataforma en dÃ­as de un periodo de tiempo N, dondeÂ  de OS es la operatividad del sistema, DO son los dÃ­as operables del sistema y DC los dÃ­as calendario del periodo N</t>
  </si>
  <si>
    <t>1000G627</t>
  </si>
  <si>
    <t>Porcentaje de Recursos de cooperaciÃ³n apalancados con los recursos de inversiÃ³n nacional en la vigencia fiscal</t>
  </si>
  <si>
    <t>Recursos de CooperaciÃ³n / recursos de inversiÃ³n nacional+ recursos de cooperaciÃ³n</t>
  </si>
  <si>
    <t>este indicador mide el total de los Recursos de cooperaciÃ³n apalancados con los recursos de inversiÃ³n nacional</t>
  </si>
  <si>
    <t>1000G608</t>
  </si>
  <si>
    <t>Porcentaje de cumplimiento de las visitas de vigilancia</t>
  </si>
  <si>
    <t>(NÃºmero de visitas de vigilancia realizadas / NÃºmero de visitas de vigilancia programadas) * 100</t>
  </si>
  <si>
    <t>Seguimiento al Programa de visitas de vigilancia realizado por la Entidad</t>
  </si>
  <si>
    <t>1000G609</t>
  </si>
  <si>
    <t>Porcentaje de cobertura en el seguimiento a la prestaciÃ³n de servicios pÃºblicos</t>
  </si>
  <si>
    <t>(NÃºmero de prestadores con acciones de vigilancia desarrolladas / NÃºmero total de prestadores) * 100</t>
  </si>
  <si>
    <t>Seguimiento realizado por la Entidad a los prestadores de servicios pÃºblicos y sus acciones de vigilancia desarrolladas</t>
  </si>
  <si>
    <t>1000G610</t>
  </si>
  <si>
    <t>Porcentaje de cobertura en el seguimiento de acuerdos de mejoramiento y programas de gestiÃ³n</t>
  </si>
  <si>
    <t>(NÃºmero de acuerdos y programas con acciones de seguimiento / NÃºmero total de acuerdos y programas) * 100</t>
  </si>
  <si>
    <t>Seguimiento a los acuerdos de mejoramiento y programas de gestiÃ³n que los prestadores suscriben con la Entidad</t>
  </si>
  <si>
    <t>1000G611</t>
  </si>
  <si>
    <t>Porcentaje de dependencias con el archivo organizado de acuerdo a la normatividad vigente</t>
  </si>
  <si>
    <t>(dependencias con el archivo organizado / total de dependencias) * 100</t>
  </si>
  <si>
    <t>1000G600</t>
  </si>
  <si>
    <t>Porcentaje de irregularidades detectadas que se reportan a los organos de control</t>
  </si>
  <si>
    <t>Numero de irregularidades reportadas a Ã³rganos de control por la DirecciÃ³n de RegalÃ­as/ Numero de irregularidades detectadas y soportadas por la InterventorÃ­a Administrativa y Financiera * 100</t>
  </si>
  <si>
    <t>Mide la en el reporte de las presuntas irregularidades allegadas a la DirecciÃ³n de RegalÃ­as</t>
  </si>
  <si>
    <t>1000G596</t>
  </si>
  <si>
    <t>Porcentaje de cumplimiento de la programaciÃ³n de desembolsos</t>
  </si>
  <si>
    <t>1000G589</t>
  </si>
  <si>
    <t>VÃ­ctimas de minas antipersonal orientadas en su proceso de reclamaciÃ³n de derechos</t>
  </si>
  <si>
    <t>1000G578</t>
  </si>
  <si>
    <t>Porcentaje De Solicitudes Atendidas En Fronteras Terrestres</t>
  </si>
  <si>
    <t>(solicitudes Atendidas_solicitudes Realizadas) * 100</t>
  </si>
  <si>
    <t>Mide El Porcentaje De Solicitudes Atendidas En RelaciÃ³n A Las Realizadas En Cuanto A Fronteras Terrestres Se Refiere</t>
  </si>
  <si>
    <t>1000G579</t>
  </si>
  <si>
    <t>Porcentaje De Solicitudes Atendidas En Fronteras MarÃ­timas</t>
  </si>
  <si>
    <t>Mide El Porcentaje De Solicitudes Atendidas En RelaciÃ³n A Las Realizadas En Cuanto A Fronteras MarÃ­timas Se Refiere</t>
  </si>
  <si>
    <t>1000G580</t>
  </si>
  <si>
    <t>Porcentaje De Avance En La RealizaciÃ³n E ImplementaciÃ³n Del Sistema De InformaciÃ³n GeogrÃ¡fica Para La Consulta De Magna-sirgas</t>
  </si>
  <si>
    <t>(actividades Ejecutadas_actividades Programadas)*100</t>
  </si>
  <si>
    <t>Mide El Avance De Las Actividades Ejecutadas Para El DiseÃ±o Conceptual E ImplementaciÃ³n Del Sistema De InformaciÃ³n GeogrÃ¡fica Para La Consulta De Magna-sirgas Frente A La Totalidad De Las Actividades Programadas</t>
  </si>
  <si>
    <t>1000G581</t>
  </si>
  <si>
    <t>Porcentaje De Solicitudes Atendidas Para El Apoyo De Los Procesos De Ordenamiento Territorial PlanificaciÃ³n Integral Del Desarrollo</t>
  </si>
  <si>
    <t>Mide El Porcentaje De Solicitudes Atendidas Para El Apoyo De Los Procesos De Ordenamiento Territorial PlanificaciÃ³n Integral Del Desarrollo.</t>
  </si>
  <si>
    <t>1000G582</t>
  </si>
  <si>
    <t>Porcentaje De Solicitudes Atendidas Para El Deslinde De Entidades Territoriales</t>
  </si>
  <si>
    <t>Mide El Porcentaje De Solicitudes Atendidas Para El Deslinde De Entidades Territoriales</t>
  </si>
  <si>
    <t>1000G583</t>
  </si>
  <si>
    <t>Porcentaje De Solicitudes Atendidas Para Consultas Y AsesorÃ­as LÃ­mites Y Apoyo Del Mapa Oficial</t>
  </si>
  <si>
    <t>Mide El Porcentaje De Solicitudes Atendidas Para Consultas Y AsesorÃ­as LÃ­mites Y Apoyo Del Mapa Oficial</t>
  </si>
  <si>
    <t>1000G584</t>
  </si>
  <si>
    <t>Porcentaje De Solicitudes Atendidas Para Apoyo Al Desarrollo De La Ley 70_93 Sobre Comunidades Negras</t>
  </si>
  <si>
    <t>Mide El Porcentaje De Solicitudes Atendidas Para Apoyo Al Desarrollo De La Ley 70_93 Sobre Comunidades Negras</t>
  </si>
  <si>
    <t>1000G574</t>
  </si>
  <si>
    <t>Porcentaje De Informes De Riesgo Y Notas De Seguimiento Emitidos Por El Sistema De Alertas Tempranas (sat) De La Defensoria Del Pueblo Verificados Y Con Recomendaciones</t>
  </si>
  <si>
    <t>1000G575</t>
  </si>
  <si>
    <t>Porcentaje De Solicitudes De ProtecciÃ³n De Personas En SituaciÃ³n De Vulnerabilidad, Presentadas En Los Espacios De Trabajo Institucionales, En Los ComitÃ©s De ReglamentaciÃ³n Y EvaluaciÃ³n De Riesgos</t>
  </si>
  <si>
    <t>1000G571</t>
  </si>
  <si>
    <t>Porcentaje De Recomendaciones Y Dictamenes Del Sistema Universal De Derechos Humanos Apoyados</t>
  </si>
  <si>
    <t>1000G560</t>
  </si>
  <si>
    <t>Porcentaje de modificaciones al plan de contrataciÃ³nÂ tramitadas dentro de losÂ cinco primeros dÃ­as de cada mes</t>
  </si>
  <si>
    <t>1000G561</t>
  </si>
  <si>
    <t>Porcentaje de atenciÃ³n a reclamaciones atendidas de los procesos de selecciÃ³n</t>
  </si>
  <si>
    <t>(Reclamaciones atendidas relacionadas con los procesos de selecciÃ³n / Reclamaciones interpuestas relacionadas con los procesos de selecciÃ³n) * 100</t>
  </si>
  <si>
    <t>Establece la eficacia en la contestaciÃ³n de reclamaciones interpuestas, producto de la aplicaciÃ³n de las pruebas de los procesos de selecciÃ³n.</t>
  </si>
  <si>
    <t>1000G567</t>
  </si>
  <si>
    <t>Porcentaje de implementaciÃ³n del Sistema Nacional del Servicio al Ciudadano en entidades prioritarias de la AdministraciÃ³n PÃºblica Nacional</t>
  </si>
  <si>
    <t>1000G568</t>
  </si>
  <si>
    <t>Porcentaje De Avance En La EjecuciÃ³n Del Plan De ComunicaciÃ³n</t>
  </si>
  <si>
    <t>1000G557</t>
  </si>
  <si>
    <t>Porcentaje mantenido de predios con actualizaciÃ³n catastral</t>
  </si>
  <si>
    <t>1000G558</t>
  </si>
  <si>
    <t>Porcentaje de acuerdos de asignaciÃ³n de recursos expedidos dentro del tiempo establecido</t>
  </si>
  <si>
    <t>GestiÃ³n Adelantada por la DirecciÃ³n de RegalÃ­as para tramitar administrativos en los cuales se plasman las decisiones del Consejo Asesor de RegalÃ­as en lo referente a la asignaciÃ³n de recursos para financiar proyectos regionales de inversiÃ³n y comunicaciones a las entidades territoriales ejecutoras correspondientes</t>
  </si>
  <si>
    <t>1000G532</t>
  </si>
  <si>
    <t>Porcentaje De Cumplimiento Del Plan De DotaciÃ³n De Embajadas</t>
  </si>
  <si>
    <t>1000G533</t>
  </si>
  <si>
    <t>Porcentaje De Cumplimiento Del Plan De DotaciÃ³n De Consulados</t>
  </si>
  <si>
    <t>1000G555</t>
  </si>
  <si>
    <t>Porcentaje de recursos del Sistema General de Participaciones, RegalÃ­as, Cajas de CompensaciÃ³n y Fondos de Pensiones vigilados</t>
  </si>
  <si>
    <t>1000G540</t>
  </si>
  <si>
    <t>Porcentaje De Cierres Exitosos Con El Sistema De GestiÂ¢n Financiera Territorial Sgft Completo</t>
  </si>
  <si>
    <t>1000G551</t>
  </si>
  <si>
    <t>Porcentaje De Denuncias Tramitadas De Las Recibidas Por El Programa</t>
  </si>
  <si>
    <t>1000G528</t>
  </si>
  <si>
    <t>Propuestas De ReestructuraciÃ³n De Entidades Revisadas</t>
  </si>
  <si>
    <t>NÃºmero De Propuestas De ReestructuraciÃ³n Presentadas Por Las Entidades Analizadas Y Con Observaciones Del Prap.</t>
  </si>
  <si>
    <t>Mide El NÃºmero De Propuestas De ReestructuraciÃ³n Presentadas Por Las Entidades De La AdministraciÃ³n PÃºblica Nacional Que Han Sido Atendidas De Acuerdo A Los Lineamientos De EvaluaciÃ³n Definidos Por El ComitÃ© TÃ©cnio Del Prap.</t>
  </si>
  <si>
    <t>1000G529</t>
  </si>
  <si>
    <t>Porcentaje De Cumplimiento Del Plan De Mantenimiento De Embajadas</t>
  </si>
  <si>
    <t>1000G530</t>
  </si>
  <si>
    <t>Porcentaje De Cumplimiento Del Plan De Mantenimiento De Consulados</t>
  </si>
  <si>
    <t>1000G524</t>
  </si>
  <si>
    <t>Porcentaje De Prestadores De Servicios PÂ£blicos Evaluados</t>
  </si>
  <si>
    <t>Evaluaciones = (no. De Evaluaciones Realizadas / No. Total De Prestadores Vigilados)*100</t>
  </si>
  <si>
    <t>Frente Al Total De Prestadores Susceptibles De Vigilancia Por Parte De La Superintendencia, Muestra El Alcance Y Cobertura Real De Las Evaluaciones Integrales A Prestadores En Un P</t>
  </si>
  <si>
    <t>1000G525</t>
  </si>
  <si>
    <t>Porcentaje De Prestadores De Servicios PÃºblicos Que Registran InformaciÃ³n En El Sui.</t>
  </si>
  <si>
    <t>Cobertura De UtilizaciÂ¢n Sui = (no. De Prestadores Que Actualizaron InformaciÂ¢n / No. Total De Prestadores Registr</t>
  </si>
  <si>
    <t>Mide El Porcentaje De Prestadores Inscritos En El Registro Unico De Prestadores De Servicios PÂ£blicos Que Tienen InformaciÂ¢n Registrada En El Sistema Unificado De InformaciÂ¢n De Se</t>
  </si>
  <si>
    <t>1000G515</t>
  </si>
  <si>
    <t>Porcentaje De Entidades Prioritarias Prestando Servicio De Excelencia Al Ciudadano</t>
  </si>
  <si>
    <t>Pesc = (epp / Ept) *100</t>
  </si>
  <si>
    <t>Donde Pesc = % De Entidades Prioritarias Prestando Servicio Al Ciudadano, Epp = No. Entidades Prestando El Servicio, Ept = No. Total De Entidades Del Programa (seleccionadas Por Importancia EstratÃ©gica Y Cobertura, Indice De Transparencia Y En La Edi).</t>
  </si>
  <si>
    <t>1000G516</t>
  </si>
  <si>
    <t>Porcentaje De Propuestas De Reestructurar Entidades Revisadas</t>
  </si>
  <si>
    <t>Pprr = (pr / Pp) * 100</t>
  </si>
  <si>
    <t>Donde Pprr = % De Propuestas De ReestructuraciÃ³n Revisadas, Pr = NÃºmero De Propuestas Presentadas Analizadas Y Con Observaciones Del Prap , Pp = NÃºmero Total De Propuestas Presentadas.</t>
  </si>
  <si>
    <t>1000G310</t>
  </si>
  <si>
    <t>Cobertura De AcompaÂ¥amiento Territorial</t>
  </si>
  <si>
    <t>Cat = Ta * 100 / Toa</t>
  </si>
  <si>
    <t>Cobertura AcompaÂ¥amiento A Los Departamentos Lograda Por La Entidad En Un Per N. Donde, Cat, % Alcanzado Departamentos AcompaÂ¥ados; Ta, Nro Tot Departamentos Objeto AcompaÂ¥amiento (ejecutado); Toa, Nro Tot Departamentos Programados A Acomp</t>
  </si>
  <si>
    <t>1000G311</t>
  </si>
  <si>
    <t>Proyectos De Asesoria</t>
  </si>
  <si>
    <t>Pa = Pae * 100 / Pap</t>
  </si>
  <si>
    <t>Mide Los Logros Obtenidos En La Realizacion Proy.s Asesoria Y AcompaÂ¥amiento Para La Implementacion Politicas Sectoriales En Un Per N. Donde, Pa, % O Meta Lograda En La Realizacion Proy.s Asesoria Y AcompaÂ¥amiento Para La Implementacion De</t>
  </si>
  <si>
    <t>1000G312</t>
  </si>
  <si>
    <t>Actividades De Capacitacion</t>
  </si>
  <si>
    <t>Ac = Ace * 100 / Acp</t>
  </si>
  <si>
    <t>Meta Alcanzada En El Desarrollo Las Actividades Capacitacion En Un Per N. Donde, Ac, % Desarrollo Las Actividades Capacitacion; Ace, Actividades Capacitacion Ejecutadas; Acp, Actividades Capacitacion Programadas.</t>
  </si>
  <si>
    <t>1000G313</t>
  </si>
  <si>
    <t>Recursos Utilizados En Publicaciones</t>
  </si>
  <si>
    <t>Rp = Rtip * 100 / Ra</t>
  </si>
  <si>
    <t>Mide Los Recursos Invertidos En Actividades Publicacion Respecto Al Tot Presupuesto Asignado En Un Per N. Donde, Rp, % Recursos La Entidad Invertidos En Publicaciones; Rtip, Recursos Totes Invertidos En Publicaciones; Ra, Recursos Totes Asign</t>
  </si>
  <si>
    <t>1000G314</t>
  </si>
  <si>
    <t>Recursos Invertidos En Reposicion De Equipos</t>
  </si>
  <si>
    <t>Rie = Rr * 100 / Pa</t>
  </si>
  <si>
    <t>Mide Los Recursos Asignados A La Reposicion Equipos Vs El Presupuesto Tot Asignado En Un Per N. Donde, Rie, % Tot Recursos Asignados A La Reposicion Equipos; Rr, Valor Tot Los Recursos Invertidos En Reposicion Equipos; Pa, Presupuesto Tot</t>
  </si>
  <si>
    <t>1000G315</t>
  </si>
  <si>
    <t>Recursos Utilizados En Mantenimiento</t>
  </si>
  <si>
    <t>Rm = Rm * 100 / Pa</t>
  </si>
  <si>
    <t>Mide Los Recursos Asignados Al Mantenimiento Vs El Presupuesto Tot Asignado En Un Per N. Donde, Rm, % Tot Recursos Asignados Al Mantenimiento; Rm, Valor Tot Los Recursos Invertidos En Mantenimiento; Pa, Presupuesto Tot Asignado En El Mismo Per.</t>
  </si>
  <si>
    <t>1000G316</t>
  </si>
  <si>
    <t>Recursos Utilizados En Materiales Y Suministros</t>
  </si>
  <si>
    <t>Rms = Rims * 100 / Pa</t>
  </si>
  <si>
    <t>Mide Los Recursos Asignados Materiales Y Suministros Vs El Presupuesto Tot Asignado En Un Per N. Donde, Rms, % Tot Recursos Asignados A Materiales Y Suministros; Rims, Valor Tot Los Recursos Invertidos En Materiales Y Suministros; Pa, Presupuesto</t>
  </si>
  <si>
    <t>1000G317</t>
  </si>
  <si>
    <t>Utilizacion De Cupos Ofrecidos En Los Programas De Bienestar Social</t>
  </si>
  <si>
    <t>Ucb= Cu * 100 / Co</t>
  </si>
  <si>
    <t>Utilizacion Efectiva Los Cupos Ofrecidos Por Los Programas Bienestar Social En Un Per N. Donde, Ucb, % Utilizacion Los Cupos Ofrecidos Por Los Programas Bienestar Social; Cu, Nro Tot Cupos Utilizados; Co, Nro Tot Cupos Beneficios O</t>
  </si>
  <si>
    <t>1000G319</t>
  </si>
  <si>
    <t>Convenios Firmados Para La Preparacion De Proyectos (que Contaron Con Asesoria Por Parte Del Dnp)</t>
  </si>
  <si>
    <t>Cf = Cf1 * 100 / S</t>
  </si>
  <si>
    <t>Avance Logrado En La Meta Convenios Firmados Que Contaron Con Asesoria Por Parte Del Dnp, Para La Preparacion Proy.s En Un Per N. Donde, Cf, % Convenios Firmados Que Contaron Con Asesoria Por Parte Del Dnp Para La Preparacion Proy.s; Cf1, Nr</t>
  </si>
  <si>
    <t>1000G501</t>
  </si>
  <si>
    <t>Respuesta A Requerimientos O Solicitudes</t>
  </si>
  <si>
    <t>Rr = Nsa * 100 / Nsr</t>
  </si>
  <si>
    <t>Respuesta Lograda A Los Requerimientos Y Solicitudes Realizados En Un Per N. Donde, Rr, % Respuesta A Requerimientos O Solicitudes; Nsa, Nro Requerimientos O Solicitudes Atendidas; Nsr, Nro Tot Requerimientos O Solicitudes Recibidas.</t>
  </si>
  <si>
    <t>1000G502</t>
  </si>
  <si>
    <t>Soluciones Informaticas Implementadas</t>
  </si>
  <si>
    <t>Meta Alcanzada En La ImplementaciÃƒÂ³n Las Soluciones InformÃ¡ticas, Si, % Alcanzado en la ImplementaciÃƒÂ³n de las Soluciones InformÃ¡ticas; Ut, NÃºmero Total de unidades Tramitadas Up: NÃºmero de total pedidos.</t>
  </si>
  <si>
    <t>1000G512</t>
  </si>
  <si>
    <t>Cumplimiento Satisfactorio De Los Procesos Y Procedimientos Evaluados En La Administracion.</t>
  </si>
  <si>
    <t>Csp = Ps * 100 / Tpe</t>
  </si>
  <si>
    <t>Csp, Monitorea El Cumplimiento Satisfactorio De Los Procesos Y Procedimientos Evaluados Segun Los Manuales Realizados Para La Administracion. En Un Periodo N, Donde, Ps, Total De Procedimientos Evaluados Como Satisfactorios, Tpe, Total De P Rocedimie</t>
  </si>
  <si>
    <t>1000G513</t>
  </si>
  <si>
    <t>Porcentaje De Funcionarios De La Entidad Que Laboran En Sede Propia.</t>
  </si>
  <si>
    <t>Pf=( Nfsp/ntf)*100</t>
  </si>
  <si>
    <t>Donde Pf = Porcentaje De Funcionarios Que Laboran En Sede Propia, Nfsp= Numero De Funcionarios En Sede Propia, Ntf= Numero Total De Funcionarios.</t>
  </si>
  <si>
    <t>1000G201</t>
  </si>
  <si>
    <t>Ejecucion Real Del Gasto Publico</t>
  </si>
  <si>
    <t>Ergpsso = Ree * 100 / Rapn</t>
  </si>
  <si>
    <t>Ergpsso = % El Avance Del Proy., Acuerdo A La Ejecucion Real Recur Ejecutados En El Mismo; Ree = Recur Efecti/ Ejecutados; Rapn = Recur Asignados Por Presupu Nal.</t>
  </si>
  <si>
    <t>1000G202</t>
  </si>
  <si>
    <t>Implementacion Del Sistema De Gestion</t>
  </si>
  <si>
    <t>Isg = Usi * 100 / Tups</t>
  </si>
  <si>
    <t>Cobertura en la ImplementaciÃ³n del Sistema Gestion Lograda</t>
  </si>
  <si>
    <t>1000G203</t>
  </si>
  <si>
    <t>Implementacion Del Sistema Datawarehouse</t>
  </si>
  <si>
    <t>Isdw = Uhi * 100 / Tupdw</t>
  </si>
  <si>
    <t>Cobertura Lograda Usuarios Que Tienen Implementadas Herramientas Del Datawarehouse En Un Per N. Donde, Isdw, % Usuarios Que Tienen Implementadas Herramientas Del Datawarehouse; Uhi, Nro Usuarios Con Herramientas Datawarehouse Implementadas; Tup</t>
  </si>
  <si>
    <t>1000G205</t>
  </si>
  <si>
    <t>Tiempo De Ejecucion De Proyecto</t>
  </si>
  <si>
    <t>Tep = Terp * 100 / Tp</t>
  </si>
  <si>
    <t>Cumplimiento En El Tiempo Realmente Empleado En La Ejecucion Un Proy. (puede Ser Desagregado Acuerdo A La Necesidad En: Obra, Actividad, Etc.) En Un Per N. Donde, Tep, % Cumplimiento En El Tiempo Realmente Empleado En La Ejecucion Un Proy.;</t>
  </si>
  <si>
    <t>1000G207</t>
  </si>
  <si>
    <t>Recursos Invertidos Por La Entidad En Infraestructura</t>
  </si>
  <si>
    <t>Riisic = Tri * 100 / Ne</t>
  </si>
  <si>
    <t>Relacion Los Recursos (desagregar Por Compra, Mejoramiento, Adecuacion, Tipo Actividad, Etc) Que Involucran La Infraestructura Invertidos Por La Entidad Dentro Del Programa Operativo Vs Recursos Totes Desembolsados En Un Per N. Donde, Riisic, % De</t>
  </si>
  <si>
    <t>1000G208</t>
  </si>
  <si>
    <t>Costos De Renovacion De Equipos Frente Al Costo Del Mismo</t>
  </si>
  <si>
    <t>Irec = Rir * 100 / Vce</t>
  </si>
  <si>
    <t>El Indicador Presenta La Relacion Entre El Costo Requerido A Invertir Para La Renovacion (actualizacion Tecnologia, Mejora, Reinversion; Diferenciandolos Mantenimiento Del Mismo) Y El Valor Real Un Equipo En Un Per N. Donde, Irec, Presenta La Re</t>
  </si>
  <si>
    <t>1000G521</t>
  </si>
  <si>
    <t>Porcentaje De Solicitudes Administrativas Y LogÃ­sticas Del Cnp Atendidas</t>
  </si>
  <si>
    <t>Cdnp=adnp/scnp*100</t>
  </si>
  <si>
    <t>Donde Cdnp= Porcentaje De Solicitudes Atendidas Por El Dnp Respecto A Las Solicitadas Por El Cnp, Scnp = NÃºmero De Solicitudes Realizadas Por El Cnp, Adnp = NÃºmero De Solicitudes Atendidas Por El Dnp.</t>
  </si>
  <si>
    <t>1000G522</t>
  </si>
  <si>
    <t>Porcentaje De Procesos De EstructuraciÃ³n De Proyectos De ParticipaciÃ³n Privada En Los Que Participa La Geinf</t>
  </si>
  <si>
    <t>Cpe = Pea / Pep</t>
  </si>
  <si>
    <t>Donde: Cpe = Cumplimiento De Procesos En EstructuraciÃ³n; Pea = Procesos De EstructuraciÃ³n Adelantados Con ParticipaciÃ³n De La Geinf Durante El AÃ±o; Pep = Procesos De EstructuraciÃ³n Programados Para El AÃ±o.</t>
  </si>
  <si>
    <t>1000G301</t>
  </si>
  <si>
    <t>Publicacion De Documentos</t>
  </si>
  <si>
    <t>Pd = D * 100 / Dp</t>
  </si>
  <si>
    <t>Meta Alcanzada O La Relacion Entre La Publicacion Documentos Ejecutada Y Programada En Un Per N. Donde, Pd, % Alcanzado O Relacion Publicacion Documentos Ejecutados; D, Documentos Publicados A La Fecha Corte Del Indicador; Dp, Documentos Pro</t>
  </si>
  <si>
    <t>1000G302</t>
  </si>
  <si>
    <t>Reuniones Atendidas</t>
  </si>
  <si>
    <t>Ra= Rar *100 / Rap</t>
  </si>
  <si>
    <t>Cumplimiento Al Nro Reuniones (proceso Apoyo Para Las Negociaciones Mincomercio, Plan Integracion Acuerdo Libre Comercio Las Americas, Alca) Atendidas En Un Per N. Donde, Ra, % Cumplimiento Al Nro Reuniones (proceso Apoyo Para La</t>
  </si>
  <si>
    <t>1000G303</t>
  </si>
  <si>
    <t>Avance De La Programacion De Proyectos (impulsados, Apoyados, Finnaciados, Etc)</t>
  </si>
  <si>
    <t>Iap = Pi * 100 / Pp</t>
  </si>
  <si>
    <t>Mide Los Proy.s (impulsados, Apoyados, Financiados, Etc) Por Programa Plan Caribe En Un Per N. Donde, Iap, % Los Proy.s Impulsados Por El Programa Plan Caribe; Pi, Tot Proy.s Impulsados, Apoyados, Financiados; Pp, Tot Proy.s A Impulsar, Apoyar,</t>
  </si>
  <si>
    <t>1000G304</t>
  </si>
  <si>
    <t>Proyectos Y/o Programas Exitosos Del Programa Plan Caribe</t>
  </si>
  <si>
    <t>Ipe = Pe * 100 / Pp</t>
  </si>
  <si>
    <t>Mide Los Proy.s Exitosos Del Programa Plan Caribe (que Cumplen Con Los Objetivos Propuestos En La Etapa En La Cual Esta Siendo Apoyado Por El Plan) En Un Per N. Donde, Ipe, % Los Proy.s Exitos Del Programa Plan Caribe (que Cumplen Con Los Objetivos Pr</t>
  </si>
  <si>
    <t>0900G098</t>
  </si>
  <si>
    <t>Porcentaje Anual De Desembolsos Acumulados Frente A Los Recursos Totales De Los Programas De CrÃºdito</t>
  </si>
  <si>
    <t>0900G085</t>
  </si>
  <si>
    <t>Porcentaje De La ColecciÃ³n De Tejidos Y Adn De La Entidad Crioconservada</t>
  </si>
  <si>
    <t>0900G086</t>
  </si>
  <si>
    <t>Porcentaje De Las Colecciones BiolÃ³gicas De La Entidad Con Curaduria Y Sistematizadas</t>
  </si>
  <si>
    <t>0900G066</t>
  </si>
  <si>
    <t>Porcentaje De Proyectos Presentados Por Las Corporaciones Con Viabilidad (para AsignaciÃ³n En La Vigencia Siguiente)</t>
  </si>
  <si>
    <t>0900G030</t>
  </si>
  <si>
    <t>Convenios Interadministrativos</t>
  </si>
  <si>
    <t>Cia = (ciae/ciap)*100</t>
  </si>
  <si>
    <t>Cia =cumplimiento En La EjecuciÃ n De Convenios Interadministrativos Ciae= Convenios Administrativos Ejecutados Ciap= Convenios Interadministrativos Programados</t>
  </si>
  <si>
    <t>0900G024</t>
  </si>
  <si>
    <t>Seguimiento A La Formulacion Del Proyecto De Procesos De Tecnologias Limpias</t>
  </si>
  <si>
    <t>Fptl = Fpe * 100 / Fpp</t>
  </si>
  <si>
    <t>Avance Logrado En La Formulacion Proy. Que Permitan La Implementacion Procesos Tecnologicos Produccion Limpia En Un Per N. Donde, Fptl, % Avance Logrado En La Formulacion Proy. Que Permita La Implementacion Un Procesos Tecnologicos De</t>
  </si>
  <si>
    <t>0900G025</t>
  </si>
  <si>
    <t>Monto De Carga Contaminante - Dbo (medida Contenida De Materia Organica Biodegradable)</t>
  </si>
  <si>
    <t>R-dbo = Re * 100 / Rp</t>
  </si>
  <si>
    <t>Cant En % La Carga Contaminante Expresada Como Dbo (medida Contenida Materia Organica Biodegradable) En Un Per N. Donde, R-dbo, % Carga Contaminante Expresado Como Dbo; Re, Medida La Carga Contaminante Expresada En Dbo Lograda (al Ejecutar L</t>
  </si>
  <si>
    <t>0900G026</t>
  </si>
  <si>
    <t>Monto De Carga Contaminante - Sst (medida De Solidos Suspendidos Totales)</t>
  </si>
  <si>
    <t>R-sst = Rse * 100 / Rsp</t>
  </si>
  <si>
    <t>Carga Contaminante Expresado En Sst (medida Solidos Suspendidos Totes) En Un Per N. Donde, R-sst, % Carga Contaminante Expresado En Sst; Rse, Carga Contaminante Expresada En Sst Ejecutada (con Las Actividades Descontaminacion); Rsp, Carga Conta</t>
  </si>
  <si>
    <t>0900G019</t>
  </si>
  <si>
    <t>Construccion De Infraestructura Ecoturistica Del Sistema Nacional De Parques, Spnn</t>
  </si>
  <si>
    <t>Cie = Ice * 100 / Icp</t>
  </si>
  <si>
    <t>Meta Lograda En La Inversion En Construccion Infraestructura Ecoturismo Del Sistema Nacional Parques, Spnn (apoyo Para El Cumplimiento Misional Proteccion Y Control) En Un Per N. Donde, Cie, % O Meta Alcanzada La Inversion En Construccion</t>
  </si>
  <si>
    <t>0900G020</t>
  </si>
  <si>
    <t>Infraestructura En Mantenimiento En El Sistema De Parques Nacionales, Spnn De Ecoturismo</t>
  </si>
  <si>
    <t>Ime = Ime * 100 / Imp</t>
  </si>
  <si>
    <t>Meta Lograda En La Inversion En Mantenimiento Infraestructura Ecoturismo Del Sistema Parques Nacionales, Spnn (apoyo Para El Cumplimiento Misional Proteccion Y Control) En Un Per N. Donde, Ime, % O Meta Alcanzada La Inversion En Mantenimi</t>
  </si>
  <si>
    <t>0900G132</t>
  </si>
  <si>
    <t>Porcentaje ponderado de ejecuciÃ³n en las actividadesdel proyecto segÃºn el SINAPSIS</t>
  </si>
  <si>
    <t>0900G127</t>
  </si>
  <si>
    <t>Porcentaje De Proyectos En EjecuciÃ³n, Con Actividades De Seguimiento Por Parte De La SecretarÃ­a TÃºcnica Del Fca</t>
  </si>
  <si>
    <t>0900G139</t>
  </si>
  <si>
    <t>Porcentaje de requerimientos del Sistema Nacional Ambiental SINA atendidos</t>
  </si>
  <si>
    <t>(requerimientos SINA atendidos/requerimientos SINA solicitados)*100</t>
  </si>
  <si>
    <t>Permite cuantificar el apoyo brindado al Sistema Nacional Ambiental (SINA), en lo referente a requerimientos atendidos</t>
  </si>
  <si>
    <t>0900G180</t>
  </si>
  <si>
    <t>Porcentaje de solicitudes de permisos y/o tramites ambientales evaluados</t>
  </si>
  <si>
    <t>No. de solicitudes de permisos o trÃ¡mites ambientales resueltas/No. de solicitudes de permisos o trÃ¡mites ambientales por gestionar en el periodo.</t>
  </si>
  <si>
    <t>Corresponde al % de solicitudes de permisos y/o tramites ambientales competencia de la ANLA, resueltos en el periodo</t>
  </si>
  <si>
    <t>0900G181</t>
  </si>
  <si>
    <t>Porcentaje de visitas tÃ©cnicas de evaluaciÃ³n ambiental a solicitudes de permisos realizadas</t>
  </si>
  <si>
    <t>No. de visitas tÃ©cnicas de evaluacion realizadas/No. de solicitudes de permisos ambiental que requieren visita tÃ©cnica de evaluaciÃ³n</t>
  </si>
  <si>
    <t>visitas tÃ©cnicas de evaluacion realizadas de solicitudes de permisos ambiental</t>
  </si>
  <si>
    <t>1000G101</t>
  </si>
  <si>
    <t>Cobertura Unidades De Atencion Y Orientacion Conformadas Y Fortalecidas</t>
  </si>
  <si>
    <t>Cuacf = Uacfe * 100 / Uacfp</t>
  </si>
  <si>
    <t>Cobertura Unidades Atencion Y Orientacion Conformadas Y Fortalecidas En Un Per N. Donde, Cuacf, % Unidades Atencion Y Orientacion Conformadas Y Fortalecidas Con Los Programas; Uacfe, Nro Unidades Conformadas Y Fortalecidas; Uacfp, Nro Uni</t>
  </si>
  <si>
    <t>1000G102</t>
  </si>
  <si>
    <t>Ejecucion Presupuestal Vs Apropiapiacion Definitiva</t>
  </si>
  <si>
    <t>Ep=re*100/ra</t>
  </si>
  <si>
    <t>Ep=% La Rel Existente Entre Recusos Ejecutados Frente A Recur Que Apropio En El Mismo Per;re=tot Recur Ejecutados En El Per; Ra=tot Recur Apropiados En El Per.</t>
  </si>
  <si>
    <t>1000G103</t>
  </si>
  <si>
    <t>Alianzas Firmadas Para Ayuda A Desplazados</t>
  </si>
  <si>
    <t>Paf = Afe * 100 / Afp</t>
  </si>
  <si>
    <t>Avance Logrado En Las Alianzas (logradas) Firmadas Por La Rss Para Ayuda A Desplazados En Un Per N. Donde, Paf, % Alianzas (logradas) Firmadas Por La Rss; Afe, Nro Alianzas Firmadas O Ejecutadas: Afp, Nro Alianzas Programadas (meta Propuesta).</t>
  </si>
  <si>
    <t>1000G104</t>
  </si>
  <si>
    <t>Retorno De Familias Por La Gestion Programas De La Red Social De Solidaridad, Rss</t>
  </si>
  <si>
    <t>Rf = Fdr * 100 / Tfd</t>
  </si>
  <si>
    <t>Meta Familias Desplazadas (desagregar Por Localizacion, Tipo Actor, Desplazamiento, Etc) Por La Violencia Que Han Sido Retornada Al Lugar Origen En Un Per N. Donde, Rf, % Tot Familias Que Han Retornado A Lugar Origen Del Desplazamiento;</t>
  </si>
  <si>
    <t>1000G106</t>
  </si>
  <si>
    <t>Avance En La Implementacion De Sistemas De Monitoreo Y Seguimiento</t>
  </si>
  <si>
    <t>Aism = Smi * 100 / Smp</t>
  </si>
  <si>
    <t>Meta O El Avance (cobertura) Logrado En Las Zonas Definidas Para Instalar El Sistema Monitoreo Y Seguimiento En Un Per N. Donde, Aism, % Avance (cobertura) En Las Zonas Definidas Para Instalar El Sistema Monitoreo Y Seguimiento; Smi, Zonas Con</t>
  </si>
  <si>
    <t>1000G108</t>
  </si>
  <si>
    <t>Nro De Familias Reubicadas</t>
  </si>
  <si>
    <t>Ru = Peru * 100 / Pd</t>
  </si>
  <si>
    <t>Vari En El Nro Familias Reubicadas. Donde, Ru, % Familias Retornadas; Peru, Poblacion Efectivamente Retornada; Pd, Poblacion Tot Desplazada.</t>
  </si>
  <si>
    <t>1000G003</t>
  </si>
  <si>
    <t>Contratos Firmados Para Dar Cumplimiento Al Proyecto Mafp</t>
  </si>
  <si>
    <t>Ncf = Csf * 100 / Cp</t>
  </si>
  <si>
    <t>Avance Logrado En El Proy. Modernizacion La Administracion Financiera Del Estado, Mafp En Los Contratos Para Ejecucion Y Puesta En Marcha En Un Per N. Donde, Ncf, % Avance Logrado En El Proy. Mafp En Los Contratos Para Ejecucion Y Puesta En Marcha</t>
  </si>
  <si>
    <t>Porcentaje de avance en la ejecuciÃ³n del proyecto de gestiÃ³n documental.</t>
  </si>
  <si>
    <t>Da cuenta la digitalizaciÃ³n de los documentos que ingresan por la Unidad Atencion al Ciudadano</t>
  </si>
  <si>
    <t>El proyecto de GestiÃ³n Documental, comprende tanto la digitalizaciÃ³n de los documentos que ingresan por la UAC y tambiÃ©n los documentos 10 aÃ±os atrÃ¡s a la vigencia actual.</t>
  </si>
  <si>
    <t>Sistema de InformaciÃ³n de Primera Infancia desarrollado y operando</t>
  </si>
  <si>
    <t>Sistema de InformaciÃ³n de Primera Infancia desarrollado y operando = ( NÃºmero de actividades ejecutadas / Numero de actividades programadas en la vigencia)*100</t>
  </si>
  <si>
    <t>Medir el porcentaje de avance en la ejecuciÃ³n del desarrollo e implementaciÃ³n del Sistema de InformaciÃ³n de la Primera Infancia del ICBF</t>
  </si>
  <si>
    <t>% evaluado/%mÃ­nimo de cumplimiento * 100</t>
  </si>
  <si>
    <t>(NÃºmero de solicitudes de soporte recibidas / NÃºmero de solicitudes atendidas)*100</t>
  </si>
  <si>
    <t>Permite medir el grado de apoyo para el fortalecimiento de los procesos y productos en el cumplimiento de la misiÃ³n y el aumento de la satisfacciÃ³n de los usuarios</t>
  </si>
  <si>
    <t>Capacidad de gestiÃ³n</t>
  </si>
  <si>
    <t>(%avance estudios+%avance ejecuciÃ³n inversiÃ³n)/2</t>
  </si>
  <si>
    <t>Fortalecimiento de la capacidad de gestiÃ³n</t>
  </si>
  <si>
    <t>MARÃA ALEJANDRA BOTIVA LEÃ“N</t>
  </si>
  <si>
    <t>Determinar el grado de reducciÃ³n de la obsolescencia que se encuentra la plataforma tecnolÃ³gica de la ESAP a nivel nacional</t>
  </si>
  <si>
    <t>Porcentaje de avance en le mejroamiento de la gestiÃ³n del ciclo de defensa jurÃ­dica</t>
  </si>
  <si>
    <t>Actividades de CapacitaciÃ³n</t>
  </si>
  <si>
    <t>Mide la meta alcanzada en el desarrollo de las actividades de capacitaciÃ³n en un periiodo n. Donde AC, porcentaje desarrollo de las actividades de capacitaciÃ³n ejecutadas; APC, actvidades de capactiaciÃ³n programadas.</t>
  </si>
  <si>
    <t>Recursos gestionados para infraestructura social y comunitaria de los pueblos indÃ­genas.</t>
  </si>
  <si>
    <t>(Cant de recursos Gest. / Cant de recursos programados) * 100</t>
  </si>
  <si>
    <t>Medir la gestiÃ³n para conseguir los recursos para la construcciÃ³n de los proyectos de infraestructura.</t>
  </si>
  <si>
    <t>DotaciÃ³n de Equipos</t>
  </si>
  <si>
    <t>(No. TÃ©cnicos con DotaciÃ³n/No. de TÃ©cnicos en OperaciÃ³n)*100</t>
  </si>
  <si>
    <t>La efectividad de los procesos de judicializaciÃ³n adelantados en el tema de explotaciÃ³n ilÃ­cita, dependen en gran parte de la documentaciÃ³n y soporte que se le de a los procesos realizados en campo, mediante los equipos tecnolÃ³gicos necesarios</t>
  </si>
  <si>
    <t>Indice de Solvencia</t>
  </si>
  <si>
    <t>(Patrimonio TÃ©cnico/Activos Ponderados por Nivel de Riesgo) * 100</t>
  </si>
  <si>
    <t>Se busca medir la indice de solvencia de una entidad financiera, este indicador mide la relaciÃ³n que existe entre el patrimonio tÃ©cnico y los activos ponderados por nivel de riesgo.</t>
  </si>
  <si>
    <t>Eduardo Omeara Gallardo</t>
  </si>
  <si>
    <t>ColocaciÃ³n Cartera</t>
  </si>
  <si>
    <t>(ColocaciÃ³n crÃ©ditos en la vigencia)/(Plan Indicativo de CrÃ©dito de la vigencia)</t>
  </si>
  <si>
    <t>Mide la relaciÃ³n de colocaciÃ³n de crÃ©dito en una vigencia contra el Plan Inidcativo de CrÃ©dito que para cada vigencia la ComisiÃ³n Nacional de CrÃ©dito Agropecuario plantea.</t>
  </si>
  <si>
    <t>Suma de solicitudes aptas de Predios abandonados por la violencia registradas en el RUPTA / Suma de solicitudes recibidas de Predios abandonados por la violencia para registrar en el RUPTA</t>
  </si>
  <si>
    <t>Presenta gestiÃ³n misional desde el punto de vista del registro de las solicituds aptas en el RUPTA.</t>
  </si>
  <si>
    <t>% de ciudadanos que participan por medios electrÃ³nicos</t>
  </si>
  <si>
    <t>(Ciudadanos que participan por medios electrÃ³nicos / Total de ciudadanos) * 100</t>
  </si>
  <si>
    <t>Mercurio en la actividad minera eliminado</t>
  </si>
  <si>
    <t>Sumatoria de toneladas de mercurio usado en UBB antes de intervenciÃ³n</t>
  </si>
  <si>
    <t>Corresponde al mercurio que es dejado de utilizar en las Unidades Basicas de Beneficio UBB intervenidas.</t>
  </si>
  <si>
    <t>Importaciones de mercurio para la actividad minera reducido.</t>
  </si>
  <si>
    <t>Importaciones solicitadas-Importaciones aprobadas</t>
  </si>
  <si>
    <t>AprobaciÃ³n de importaciÃ³n de mercurio para el uso en la actividad minera.</t>
  </si>
  <si>
    <t>Acciones coordinadas</t>
  </si>
  <si>
    <t>NÃºmero de acciones coordinadas</t>
  </si>
  <si>
    <t>Realizar acciones coordinas</t>
  </si>
  <si>
    <t>MARIO MEJIA CARDONA</t>
  </si>
  <si>
    <t>Ecosistema de AcompaÃ±amiento Actualizado</t>
  </si>
  <si>
    <t>Avance en la actualizaciÃ³n del Ecosistema de AcompaÃ±amiento</t>
  </si>
  <si>
    <t>Mide la actualizaciÃ³n del ecosistema de acompaÃ±amiento para la implementaciÃ³n de la Estrategia de Gobierno en lÃ­nea, a travÃ©s de un proceso de innovaciÃ³n colaborativa, que permita la selecciÃ³n y soluciÃ³n de proyectos definidos en la Ruta de la Excelencia.</t>
  </si>
  <si>
    <t>Plataforma ColaboraciÃ³n en OperaciÃ³n</t>
  </si>
  <si>
    <t>Modelo de EvaluaciÃ³n de Impacto</t>
  </si>
  <si>
    <t>Contratos necesarios para la ejecuciÃ³n del proyecto</t>
  </si>
  <si>
    <t>NÃºmero de contratos necesarios para la ejecuciÃ³n del proyecto</t>
  </si>
  <si>
    <t>MARIA JOSE URIBE TRUJILLO</t>
  </si>
  <si>
    <t>9900G078</t>
  </si>
  <si>
    <t>Informes de ejecuciÃ³n integral de la operaciÃ³n de crÃ©dito presentados</t>
  </si>
  <si>
    <t>Tiempo futuro - Tiempo inicial. Sumatoria de informes de ejecuciÃ³n de crÃ©dito elaborados y presentados en la vigencia</t>
  </si>
  <si>
    <t>Estos informes corresponden a la ejecuciÃ³n del crÃ©dito BIRF 7620CO y se presentan: - Con corte trimestral internos a la subdirecciÃ³n de crÃ©dito (4) y - Con corte semestral externos al Banco Mundial (2). Total informes de la vigencia: 6.</t>
  </si>
  <si>
    <t>Lideres acompaÃ±ados</t>
  </si>
  <si>
    <t>NÃºmero de lideres acompaÃ±ados por los equipos de coordinaciÃ³n</t>
  </si>
  <si>
    <t>Herramienta de apoyo a la gestiÃ³n TI adquiridas</t>
  </si>
  <si>
    <t>Cantidad de herramientas</t>
  </si>
  <si>
    <t>Mide la adquisiciÃ³n de herramientas de apoyo para el desarrollo TI</t>
  </si>
  <si>
    <t>1300G089</t>
  </si>
  <si>
    <t>Actividades de fortalecimiento realizadas a empresas constituidas del Fondo Emprender</t>
  </si>
  <si>
    <t>Actividades de fortalecimiento a las empresas que involucra las diferentes FASES del programa.</t>
  </si>
  <si>
    <t>1400P046</t>
  </si>
  <si>
    <t>Informes de consultoria</t>
  </si>
  <si>
    <t>numero de informes mensuales presentados</t>
  </si>
  <si>
    <t>informes de avance presentados por los consultores de apoyo del viceministerio de vivienda.</t>
  </si>
  <si>
    <t>Estrategia de comunicaciones diseÃ±ada e implementada en el marco de la estrategia de intervencion psicosocial</t>
  </si>
  <si>
    <t>Este indicador busca evidenciar la implementacion de una Estrategia de comunicaciones en el marco de la estrategia de intervencion psicosocial</t>
  </si>
  <si>
    <t>Pedios Adquiridos para obras de SETP</t>
  </si>
  <si>
    <t>Mide el numero total de predios adquiridos en un periodo T1-T0. Este numero de predios corresponde a los predios que deben adquirirse para la construccion de cualquier componente de infraestrucutra del SETP</t>
  </si>
  <si>
    <t>NÃºmero de visitas a entes territoriales para difundir la cultura del monitoreo y evaluaciÃ³n</t>
  </si>
  <si>
    <t>Suma (visitas a municipios) en cada vigencia</t>
  </si>
  <si>
    <t>Cuantas visitas realiza el personal de la DEPP con el fin de difundir la cultura de monitoreo y evaluaciÃ³n en el Ã¡mbito territorial</t>
  </si>
  <si>
    <t>Sistemas de comunicaciones adquiridos</t>
  </si>
  <si>
    <t>Certificados emitidos a satisfacciÃ³n sobre la prestaciÃ³n de los servicios de comunicaciones</t>
  </si>
  <si>
    <t>CS = Numero de certificaciones a satisfaccion sobre los servicios prestados de comunicaciones</t>
  </si>
  <si>
    <t>Cantidad de certificados emitidos a satisfaccion sobre los servicios prestados de comunicaciones en un periodo determinado</t>
  </si>
  <si>
    <t>Certificados emitidos a satisfaccion sobre la prestacion del servicio de mensajeria electronica</t>
  </si>
  <si>
    <t>CS = Numero de certificados emitidos a satisfaccion sobre la prestacion del servicio de mensajeria electronica</t>
  </si>
  <si>
    <t>Cantidad de certificados emitidos a satisfaccion sobre la prestacion del servicio de mensajeria electronica en un periodo determinado</t>
  </si>
  <si>
    <t>Servicios de comunicaciones adquiridos</t>
  </si>
  <si>
    <t>Sumatoria de NÃºimero de Revistas Indexadas publicadas en el perÃ­odo (n)</t>
  </si>
  <si>
    <t>NÃºmero de publicaciones de revistas indexadas en temas de investigaciÃ³n en el periodo (n=1).</t>
  </si>
  <si>
    <t>ARTICULOS PUBLICADOS</t>
  </si>
  <si>
    <t>Sumatoria de articulos relacionados con InvestigaciÃ³n, realizados por docentes, estudiantes y administrativos en publicaciones especializadas.</t>
  </si>
  <si>
    <t>Cuantificar la producciÃ³n investigativa de la comunidad acadÃ©mica de la Escuela TecnolÃ³gica Instituto TÃ©cnico Central.</t>
  </si>
  <si>
    <t>Instrumentos ambientales revisados y con propuesta de ajuste / Total Instrumentos ambientales</t>
  </si>
  <si>
    <t>Con este indicador se pretende medir los instrumentos ambientales que se han ajustado de acuerdo a la realidad de la Autoridad Nacional de Licencias Ambientales ANLA</t>
  </si>
  <si>
    <t>JORGE EDUARDO RAMIREZ HINCAPIE</t>
  </si>
  <si>
    <t>DiseÃ±o e implementaciÃ³n del Sistema de GestiÃ³n de Calidad</t>
  </si>
  <si>
    <t>Sistema de GestiÃ³n de Calidad diseÃ±ado e implementado</t>
  </si>
  <si>
    <t>Con este indicador se pretende medir el diseÃ±o y la implementaciÃ³n del Sistema de GestiÃ³n de Calidad en la vigencia.</t>
  </si>
  <si>
    <t>Oficina de Proyectos</t>
  </si>
  <si>
    <t>Etapas implementadas / Etapas Programadas</t>
  </si>
  <si>
    <t>Implementacion de la Oficina</t>
  </si>
  <si>
    <t>Mantenimiento preventivo y correctivod e vehiculos</t>
  </si>
  <si>
    <t>Numero de solicitudes Atendidas por vehiculos / numero de solicitudes recibidas por vehiculos</t>
  </si>
  <si>
    <t>Con este indicador se busca ejercer un control acerca del mantenimiento que deben realizarse a los vehiculos para garantizar la prestacion del servicio de transporte.</t>
  </si>
  <si>
    <t>SONIA JULIETA MENDOZA</t>
  </si>
  <si>
    <t>Plan tÃ¡ctico externo implementado</t>
  </si>
  <si>
    <t>Comprende la realizaciÃ³n de mÃºltiples actividades de comunicaciÃ³n dirigidas al conjunto de actores externos</t>
  </si>
  <si>
    <t>Intercambiador Contratado para el Transporte Masivo</t>
  </si>
  <si>
    <t>Sumatoria del nÃºmero de intercambiadores contratados para el desarrollo del SITM</t>
  </si>
  <si>
    <t>Mide el nÃºmero total de intercambiadores contratados en un periodo T1-T0 (Vigencia)</t>
  </si>
  <si>
    <t>Software / equipos / herramientas informÃ¡ticas instaladas</t>
  </si>
  <si>
    <t>Software / equipos / herramientas informÃ¡ticas instaladas=NÃºmero de Software / equipos / herramientas informÃ¡ticas instaladas</t>
  </si>
  <si>
    <t>Corresponde al nÃºmero de Software / equipos / herramientas informÃ¡ticas instaladas en las sedes beneficiadas</t>
  </si>
  <si>
    <t>CONVENIOS CELEBRADOS CON OTROS PAÃSES</t>
  </si>
  <si>
    <t>CONVENIO CELEBRADOS DE MIGRACIÃ“N LABORAL CON OTROS PAÃŒSES</t>
  </si>
  <si>
    <t>NÃºmero de convocatorias realizadas</t>
  </si>
  <si>
    <t>Suma de convocatorias abiertas</t>
  </si>
  <si>
    <t>Convocatorias pÃºblicas abiertas por el Fondo Emprender</t>
  </si>
  <si>
    <t>Estos informes corresponden a la ejecuciÃ³n del crÃ©dito BIRF 7620CO y se presentan: - Con corte trimestral internos a la SubdirecciÃ³n de CrÃ©dito (4) - Con corte semestral externos al Banco Mundial (2).</t>
  </si>
  <si>
    <t>Indice de citaciÃ²n de publicaciones cientÃ¬ficas del INS</t>
  </si>
  <si>
    <t>Total citas/total Publicaciones</t>
  </si>
  <si>
    <t>Permite medir la cantidad, estabilidad y visibilidad internacional de los grupos de investigaciÃ²n</t>
  </si>
  <si>
    <t>Procesos adjudicados</t>
  </si>
  <si>
    <t>No. De Procesos adjudicados</t>
  </si>
  <si>
    <t>Total de adjudicaciones en un proceso de licitaciÃ³n</t>
  </si>
  <si>
    <t>Adendos publicados</t>
  </si>
  <si>
    <t>No. De Adendos solicitados</t>
  </si>
  <si>
    <t>Total de adendos solicitados en un proceso de contrataciÃ³n</t>
  </si>
  <si>
    <t>Personas contratadas para realizar acompaÃ±amiento y seguimiento para la creaciÃ³n y fortalecimiento de empresas</t>
  </si>
  <si>
    <t>NÃºmero de personas contratadas para realizar acompaÃ±amiento y seguimiento para la creaciÃ³n y fortalecimiento de empresas</t>
  </si>
  <si>
    <t>METODOLOGIAS FORTALECIDAS</t>
  </si>
  <si>
    <t>NUMERO DE METODOLOGIAS QUE HAN SIDO FORTALECIDAS</t>
  </si>
  <si>
    <t>Metodologias fortalecidas para crear mecanismos de financiaciÃ³n para el emprendimiento en las regiones</t>
  </si>
  <si>
    <t>JORGE ANDRES MUNOZ GUERRERO</t>
  </si>
  <si>
    <t>AnÃ¡lisis geolÃ³gico-geotÃ©cnico</t>
  </si>
  <si>
    <t>NÂº de anÃ¡lisis geÃ³logico-geotÃ©cnicos</t>
  </si>
  <si>
    <t>AnÃ¡lisis geomorfolÃ³gico</t>
  </si>
  <si>
    <t>NÂº de anÃ¡lisis geomorfolÃ³gico</t>
  </si>
  <si>
    <t>1000G654</t>
  </si>
  <si>
    <t>Visitas realizadas a entes territoriales para difundir la cultura del monitoreo y evaluaciÃ³n</t>
  </si>
  <si>
    <t>Suma de visitas a municipios en cada vigencia</t>
  </si>
  <si>
    <t>1000G704</t>
  </si>
  <si>
    <t>Protocolos de seguridad implementados</t>
  </si>
  <si>
    <t>Sumatoria de protocolos de seguridad implementados por periodo de tiempo</t>
  </si>
  <si>
    <t>Permite observar el numero de protocolos de seguridad que se implementan en un determinado periodo de tiempo</t>
  </si>
  <si>
    <t>1000G711</t>
  </si>
  <si>
    <t>Paises vinculados a los intercambios deportivos o culturales</t>
  </si>
  <si>
    <t>Sumatoria de intervenciones deportivas culturales realizadas en las Misiones de Colombia en el exterior</t>
  </si>
  <si>
    <t>Mide el nÃºmero de intervenciones deportivas culturales realizadas en las Misiones de Colombia en el exterior</t>
  </si>
  <si>
    <t>1000G719</t>
  </si>
  <si>
    <t>NÃºmero de acciones a coordinar</t>
  </si>
  <si>
    <t>Este indicador mide la coordinaciÃ³n de las acciones requeridas</t>
  </si>
  <si>
    <t>1000G737</t>
  </si>
  <si>
    <t>Entidades de la Rama Ejecutiva del orden nacional acompaÃ±adas</t>
  </si>
  <si>
    <t>Sumatoria de Entidades de la Rama Ejecutiva del orden nacional acompaÃ±adas en la ImplementaciÃ³n de la Ley 1712 de 2014</t>
  </si>
  <si>
    <t>Es un indicador que va avanzando aÃ±o a aÃ±o a medida que las entidades vayan implementando la ley 1712</t>
  </si>
  <si>
    <t>0500G120</t>
  </si>
  <si>
    <t>AREAS DE COMUNIDADES ETNICAS DELIMITADAS</t>
  </si>
  <si>
    <t>NUMERO DE AREAS DECLARADAS</t>
  </si>
  <si>
    <t>CORRESPONDE A LAS AREAS SOLICITADAS POR LAS COMUNIDADES ETNICAS, PARA SER DECLARADAS COMO ZONAS MINERAS ESPECIALES</t>
  </si>
  <si>
    <t>0500G64</t>
  </si>
  <si>
    <t>0500G65</t>
  </si>
  <si>
    <t>0500G70</t>
  </si>
  <si>
    <t>0500G78965</t>
  </si>
  <si>
    <t>0500G90</t>
  </si>
  <si>
    <t>0500GXXXXX</t>
  </si>
  <si>
    <t>0400G133</t>
  </si>
  <si>
    <t>Eventos de DifusiÃ³n de Lineamientos y Marco EstratÃ©gico</t>
  </si>
  <si>
    <t>0400G134</t>
  </si>
  <si>
    <t>Espacios de DivulgaciÃ³n de Resultados</t>
  </si>
  <si>
    <t>0400G135</t>
  </si>
  <si>
    <t>Portafolio de Servicios del Centro de InnovaciÃ³n de Gobierno en lÃ­nea Actualizado</t>
  </si>
  <si>
    <t>0400G136</t>
  </si>
  <si>
    <t>0400G137</t>
  </si>
  <si>
    <t>Ejercicios de CooperaciÃ³n Internacional</t>
  </si>
  <si>
    <t>0400G138</t>
  </si>
  <si>
    <t>0500G</t>
  </si>
  <si>
    <t>0400G119</t>
  </si>
  <si>
    <t>Software/equipos/herramientas informÃ¡ticas instaladas</t>
  </si>
  <si>
    <t>Software/equipos/herramientas informÃ¡ticas instaladas=NÃºmero de Software/equipos/herramientas informÃ¡ticas instaladas</t>
  </si>
  <si>
    <t>Corresponde al nÃºmero de Software/equipos/herramientas informÃ¡ticas que se instalan en las sedes beneficiadas</t>
  </si>
  <si>
    <t>Servicios de mantenimiento contratados.</t>
  </si>
  <si>
    <t>Servicios contratados orientados al mantenimiento de redes.</t>
  </si>
  <si>
    <t>JUAN PABLO BECERRA RODRIGUEZ</t>
  </si>
  <si>
    <t>0500G004</t>
  </si>
  <si>
    <t>Valor Invertido Por Kilometro De Red Electrica Atendida O Mantenida Por AÂ¥o</t>
  </si>
  <si>
    <t>Cka = Ciam / Kt</t>
  </si>
  <si>
    <t>Valor Invertido Por Unidad Kilometro Red Electrica Atendida O Mantenida Por AÂ¥o. Donde, Cka, Valor Tot Invertido En El Mantenimiento Red Electrica Por AÂ¥o; Ciam, Valor Invertido En Mantenimiento Red Electrica Atendida Por AÂ¥o; Kt, Km Red</t>
  </si>
  <si>
    <t>0500G005</t>
  </si>
  <si>
    <t>Participacion En El Pib (en Pesos) Del Sector Energetico</t>
  </si>
  <si>
    <t>Apib = Vp1 - Vpo</t>
  </si>
  <si>
    <t>Participacion Que Tiene El Sector Energetico En El Pib (en Pesos) En Un Per T1 - To. Donde, Apib, Vari En La Participacion Del Sector Energetico En El Pib (en Pesos); Vp1; Participacion Del Sector Energetico En El Pib (en Pesos) Final; Vpo; Participacio</t>
  </si>
  <si>
    <t>0400G013</t>
  </si>
  <si>
    <t>Costo Por Conectividad</t>
  </si>
  <si>
    <t>Cc = Ti / Tp</t>
  </si>
  <si>
    <t>Cc, Costo Por Conectividad En Un Periodo N; Ti, Total De La Inversion En Conectividad; Tp, Numero Total De Puntos Con Conectividad Instalados Con La Inversion Realizada En El Mismo Periodo.</t>
  </si>
  <si>
    <t>0600G006</t>
  </si>
  <si>
    <t>Costo Invertido Vs Costo Programado Puente</t>
  </si>
  <si>
    <t>Cip = Vpmlp *100/ Vrmlp</t>
  </si>
  <si>
    <t>Cip = Costos Invertidos Contruc Km Puente, Sobre Los Valores Contratados (sobrecostos En La Ejecu Los Proy); Vpmlp = Val Tot Invert (real) En La Contruc Puentes (km) En Una Vigencia; Vrmlp = Val Tot A Invert (previsto Por Mt Lineal Puente)</t>
  </si>
  <si>
    <t>0600G007</t>
  </si>
  <si>
    <t>Costos De Mantenimiento De La Infraestructura Computacional</t>
  </si>
  <si>
    <t>Cm = Cm1 - Cm0</t>
  </si>
  <si>
    <t>Mide Los Costos Mantenimiento La Infraestructura Computacional Necesarios Para La Prestacion Del Servicio En Un Per T1 - To. Donde, Cm, Vari En Los Costos Mantenimiento La Infraestructura Computacional; Cm, Costos Totes Mantenimiento La</t>
  </si>
  <si>
    <t>0500G038</t>
  </si>
  <si>
    <t>Valor Invertido En Mantenimiento De Red Electrica Atendida Por AÂ¥o</t>
  </si>
  <si>
    <t>Ciam = Rm1 - Rmo</t>
  </si>
  <si>
    <t>Mide Los Costos En El Mantenimiento La Red Electrica A Los Cuales Se Ha Realizado En El AÂ¥o (puede Desagregarse Por Localizacion, Tipo Mantenimiento, Etc). Donde, Ciam, Vari En Los Costos Totes En El Mantenimiento La Red; Rm1, Costos Tot En El</t>
  </si>
  <si>
    <t>0500G027</t>
  </si>
  <si>
    <t>Inversion En Unidad De Km De La Red Electrica Construida Por AÂ¥o En Zonas No Interconectadas, Zni</t>
  </si>
  <si>
    <t>Ckc = Cirzni / Kt</t>
  </si>
  <si>
    <t>Costo Inversion Por Km - AÂ¥o En La Construccion Red Electrica En Zonas No Interconectadas, Zni En Un Per N. Donde, Ckc, Presupuesto Tot Invertido En Construccion Redes Electricas En Zonas No Interconectadas, Zni; Kt, Km Totes Construidos En El</t>
  </si>
  <si>
    <t>0600G031</t>
  </si>
  <si>
    <t>Inversion Publica En El Sector Transporte</t>
  </si>
  <si>
    <t>Ipst = Suma (ipest1 + Ipest2... + ...ipestn)</t>
  </si>
  <si>
    <t>Ipst, Representa La Inversion Publica Tot En El Sector Transporte; Ipestn, Corresponde Al Valor Neto La Inversion Publica Realizado Por Cada Entidad; N, Corresponde Al Nro Entidades Que Se Desea Analizar.</t>
  </si>
  <si>
    <t>0600G032</t>
  </si>
  <si>
    <t>Inversion Publica En El Sector Transporte Subsector Transporte Terrestre</t>
  </si>
  <si>
    <t>Ipttt = Suma (ipest1 + Ipest2... + ...ipestn)</t>
  </si>
  <si>
    <t>Ipttt, Corresponde Al Valor Neto La Inversion Publica Tot En El Sector Transporte Subsector Transporte Terrestre; Ipestn, Corresponde Al Valor Neto La Inversion Publica Tot En El Sector Transporte Subsector Transporte Terrestre Realizado Por Cada E</t>
  </si>
  <si>
    <t>0700G176</t>
  </si>
  <si>
    <t>Recursos De CooperaciÃ³n Gestionados</t>
  </si>
  <si>
    <t>Sumatoria De Recursos De CooperaciÃ³n Gestionados Para Complementar El Alcance Del Proyecto</t>
  </si>
  <si>
    <t>Mide El Monto De Los Recursos De CooperaciÃ³n Gestionados Ya Sea A Nivel Nacional O Internacional Y Que Contribuyen Al Cumplimiento De Las Metas Totales Del Proyecto</t>
  </si>
  <si>
    <t>0700G032</t>
  </si>
  <si>
    <t>Costo De Subsidio Por Alumno</t>
  </si>
  <si>
    <t>Csa = Gtr / Ntb</t>
  </si>
  <si>
    <t>Mide Al Valor Del Costo Subsidio Por Alumno Entregado En Un Per N. Donde, Csa, Costo Prom Subsidio Entregado Por Alumno; Gtr, Gasto Tot Invertido En Subsidios; Ntb, Nro Tot Beneficiarios En El Mismo Per.</t>
  </si>
  <si>
    <t>0700G033</t>
  </si>
  <si>
    <t>Costo Por Usuario Atendido</t>
  </si>
  <si>
    <t>Cua = Ci / Nu</t>
  </si>
  <si>
    <t>Mide Al Valor Del Costo Por Usuario Atendido En Un Proy. En Un Per N. Donde, Cua, Costo Prom Por Usuario Atendido; Ci, Gasto Tot Invertido; Nu, Nro Tot Usuarios En El Mismo Per.</t>
  </si>
  <si>
    <t>0800G021</t>
  </si>
  <si>
    <t>Costo Unitario Programado Mapa</t>
  </si>
  <si>
    <t>A = Ppm / Nipa</t>
  </si>
  <si>
    <t>Costo Unitario Programado Del Mapa En Un Per N. Donde, A, Valor Unitario Programado Mapa; Ppm, Valor Tot O Presupuesto Programado Para El Mapa; Nipa, Nro Tot Investigaciones Programadas En El Mismo Per.</t>
  </si>
  <si>
    <t>0800G030</t>
  </si>
  <si>
    <t>Costo Invertido En Mejoramiento De Esquemas De Seguridad</t>
  </si>
  <si>
    <t>Cimes = Vimes / Ndjb</t>
  </si>
  <si>
    <t>Costo Invertido En Mejoramiento Esquemas Seguridad En Un Per N. Donde, Cimes, Costo Invertido En Mejoramiento Esquemas Seguridad; Vimes, Valor Invertido En Mejoramiento Esquemas Seguridad; Ndjb, Nro Despachos Judiciales Beneficiados.</t>
  </si>
  <si>
    <t>0800G032</t>
  </si>
  <si>
    <t>Inversion Hora Por Funcionario Capacitado</t>
  </si>
  <si>
    <t>Ihfc = Pe / (hfc * Pfc)</t>
  </si>
  <si>
    <t>Inversion Por Hora Funcionario Capacitado En Un Per N. Donde, Ihfc, Valor Tot La Inversion Hora Por Funcionario Capacitado; Pe Valor Tot Del Presupuesto Ejecutado; Hfc, Horas Por Funcionario Capacitado; Pfc, Poblacion Funcionarios Capacitados.</t>
  </si>
  <si>
    <t>0900G002</t>
  </si>
  <si>
    <t>Incentivos A La Reforestacion</t>
  </si>
  <si>
    <t>Ir = Ir1 - Iro</t>
  </si>
  <si>
    <t>Valor Tot Los Incentivos A La Reforestacion (registro Financiacion Asignada Por Actividad Reforestadora; Proporciona Medida Del Esfuerzo Publico Dedicado A Contrarrestar Efectos Deforestacion Y Abastecimiento Mercados) Otorgados En Un Per T</t>
  </si>
  <si>
    <t>1100G001</t>
  </si>
  <si>
    <t>Cartera Agropecuaria Por Linea De Credito</t>
  </si>
  <si>
    <t>Ca = Ca1 - Cao</t>
  </si>
  <si>
    <t>Valor La Cartera Agropecuaria Por Linea Credito (desagregar Por Tipo Credito, Localizacion, Entidad Bancaria, Tipo Credito, Etc) En Un Per T1 - To. Donde, Ca, Vari En El Valor La Cartera Agropecuaria Por Linea Credito; Ca1, Valor Cartera</t>
  </si>
  <si>
    <t>1100G048</t>
  </si>
  <si>
    <t>Valor Subsidio De Tierra Otorgados Por Familia</t>
  </si>
  <si>
    <t>Vsf = Vts / Nfb</t>
  </si>
  <si>
    <t>Valor Subsidio Tierras Otorgado Por Cada Familia Beneficiada En Un Per N. Donde, Vsf, Valor Del Subsidio Entregado Por Familia; Vts, Valor Tot Los Subsidios Para Tierra Entregados; Nfb, Nro Tot Familias Beneficiadas Con Los Subsidios Otorgad</t>
  </si>
  <si>
    <t>1300G013</t>
  </si>
  <si>
    <t>Recursos Que Respaldan El Pago De Las Mesadas Pensionales</t>
  </si>
  <si>
    <t>Rr = Mr1-mro</t>
  </si>
  <si>
    <t>Valor Tot Los Pasivos Del Balance General Los Recursos Previstos Para Pensiones (eficiencia En El Manejo Del Presupuesto) En Un Per T1-to. Donde, Rr, Vari En El Valor Tot Los Pasivos Del Balance General Los Recursos Previstos Para Pensiones; Mr1,</t>
  </si>
  <si>
    <t>1300G043</t>
  </si>
  <si>
    <t>Valor Por Recaudo De Aportes Patronales Para El Fondo De Industria Y De La ConstrucciÃ³n</t>
  </si>
  <si>
    <t>1300G044</t>
  </si>
  <si>
    <t>Valor Recaudo Por Monetizacion Para Apoyos De Sostenimiento</t>
  </si>
  <si>
    <t>0900G031</t>
  </si>
  <si>
    <t>Costo/beneficio</t>
  </si>
  <si>
    <t>C/b = Costo/beneficio</t>
  </si>
  <si>
    <t>C/b = InversiÃ n Social Por Beneficio De Las Entidades Y La Comunidad Costo = Valor De La InversiÃ n, Beneficios= Beneficios Ambientales Generados</t>
  </si>
  <si>
    <t>Mide el cumplimiento de la inversiÃ³n de los recursos financieros comprometidos frente a los recursos necesarios para la ejecuciÃ³n del proyecto</t>
  </si>
  <si>
    <t>1700G010</t>
  </si>
  <si>
    <t>Divisas Recibidas Por Turismo</t>
  </si>
  <si>
    <t>Vardct = Dctf-dcti</t>
  </si>
  <si>
    <t>Vardct, Monto Divisas En Pesos Recibidas Por Concepto Turismo En Un Per To - T1; Dctf, Monto Tot Divisas Recibidas Final; Dcti, Monto Tot Divisas Recibidas Inicial.</t>
  </si>
  <si>
    <t>2000G011</t>
  </si>
  <si>
    <t>Relacion De Los Fondos De Contrapartida Con Respecto Al Aporte Nacional</t>
  </si>
  <si>
    <t>Rfc = Pc * 100 / Ptr</t>
  </si>
  <si>
    <t>Rfc, Relacion Los Fondos Contrapartida Con Respecto Al Aporte Nacional (capacidad Para Obtener Recursos Contrapartida); Pc, Valor Tot Los Fondos Contrapartida; Ptr, Valor Tot Del Presupuesto Asignado Por El Gobierno Al Rubro Colciencias</t>
  </si>
  <si>
    <t>1900G001</t>
  </si>
  <si>
    <t>Costo Por Artesano Atendido Por Actividades Organizadas O Lideradas Por Artesanias De Colombia</t>
  </si>
  <si>
    <t>Caaac = Iraa / Naa</t>
  </si>
  <si>
    <t>Caaac, Costo Inversion Recursos Por Artesano Atendido En Actividades Organizadas (se Puede Desagregar Por Actividades Tipo Inversion, Artesano, Region, Producto, Etc) En Un Per N; Iraa, Inversion Realizada Por La Entidad En Atencion A Artesanos;</t>
  </si>
  <si>
    <t>2000G003</t>
  </si>
  <si>
    <t>Monto De Los Recursos Asignados A Los Proyectos</t>
  </si>
  <si>
    <t>Ra = Ptr / Np</t>
  </si>
  <si>
    <t>Ra, Monto Tot Los Recursos Asignados Para Financiamiento A Los Proy.s En Un Per N; Ptr, Presupuesto Tot Asignado Para Financiar Proy.s; Np, Nro Tot Proy.s Financiados.</t>
  </si>
  <si>
    <t>2000G004</t>
  </si>
  <si>
    <t>Monto De Los Recursos De Contrapartida Movilizados</t>
  </si>
  <si>
    <t>Rcm = Ac / Co</t>
  </si>
  <si>
    <t>Rcm, Valor Tot Los Recursos Contrapartida Movilizados Por El Apoyo A Proy.s Realizados Por Colciencias En Un Per N; Ac, Monto Tot Los Recursos Contrapartida; Co, Monto Tot Los Recursos Desembolsados Por Colciencias.</t>
  </si>
  <si>
    <t>2000G005</t>
  </si>
  <si>
    <t>Monto De Los Recursos Ejecutados</t>
  </si>
  <si>
    <t>Re = Rp - Re</t>
  </si>
  <si>
    <t>Re, Capacidad Programacion Necesidades Y Recursos Solicitados Frente A La Ejecucion En Un Per N; Rp, Valor Tot Los Recursos Programados; Re, Valor Tot Los Recursos Ejecutados.</t>
  </si>
  <si>
    <t>2000G007</t>
  </si>
  <si>
    <t>Monto Total De Recursos Destinados Al Rubro.</t>
  </si>
  <si>
    <t>Rp-re</t>
  </si>
  <si>
    <t>Capacidad Programacion Necesidades Y Recur Solicitados Frente A La Ejecucion. Rp= Program Ebi, Re = Resultados La Ejejcucion En El Per N.</t>
  </si>
  <si>
    <t>2000G008</t>
  </si>
  <si>
    <t>Monto Total De Recursos Ejecutados..</t>
  </si>
  <si>
    <t>Capacidad Programacion Necesidades Y Recur Solicitados Frente A La Ejecucion. Rp= Program Ebi, Re = Resultados La Ejecucion En El Per N.</t>
  </si>
  <si>
    <t>2000G009</t>
  </si>
  <si>
    <t>Monto Total De Recursos Ejecutados Para Afianzar La Apropiacion Social Del Conocimiento</t>
  </si>
  <si>
    <t>Mr = Re1 - Re0</t>
  </si>
  <si>
    <t>Mr, Monto Tot Recursos Ejecutados Para Afianzar La Apropiacion Social Del Conocimiento En Un Per T1 - To; Re1, Monto Tot Recursos Ejecutados Final; Re0, Monto Tot Recursos Ejecutados Inicial.</t>
  </si>
  <si>
    <t>1300G053</t>
  </si>
  <si>
    <t>Valor Por Recaudo De Aportes Patronales Para El Fondo De Industria De La ConstrucciÂ¢n Fi</t>
  </si>
  <si>
    <t>2100G016</t>
  </si>
  <si>
    <t>InversiÃ³n realizada en las familias desplazadas beneficiarias del Programa Familias en AcciÃ³n vinculadas a la Red Unidos</t>
  </si>
  <si>
    <t>2100G017</t>
  </si>
  <si>
    <t>InversiÃ³n realizada en las familias nivel 1 del SISBEN beneficiarias del Programa Familias en AcciÃ³n vinculadas a la Red Unidos</t>
  </si>
  <si>
    <t>Presupuesto para contrataciÃ³n de Instructores ejecutado</t>
  </si>
  <si>
    <t>PECI=VPECItO + VPECI+1</t>
  </si>
  <si>
    <t>Es el presupuesto que se ejecuta para contratar instructores para impartir formaciÃ³n profesional en todos los centros de formaciÃ³n del SENA</t>
  </si>
  <si>
    <t>0100G23</t>
  </si>
  <si>
    <t>RECAUDO DE CARTERA</t>
  </si>
  <si>
    <t>TOTAL DE CARTERA RECUPERADA</t>
  </si>
  <si>
    <t>SE CONOCE EL MONTO TOTAL DE LA CARTERA QUE SE RECUPERA</t>
  </si>
  <si>
    <t>0300G023</t>
  </si>
  <si>
    <t>Programa De Analisis De Control De Calidad</t>
  </si>
  <si>
    <t>Icc = Trie * 100 / Ria</t>
  </si>
  <si>
    <t>Compara La Ejecucion Prevista Y La Efectivamente Realizada Los Recursos Inversion Para El Programa Analisis Control Calidad En Un Per N. Donde, Icc, Inversion Efectivamente Realizada Los Recursos Inversion Para El Programa Anali</t>
  </si>
  <si>
    <t>0300G020</t>
  </si>
  <si>
    <t>Eficiencia Administrativa</t>
  </si>
  <si>
    <t>Ea = Rip / Ntr</t>
  </si>
  <si>
    <t>Determina El Costo Prom Por Solicitud Registro Sanitario Tramitado Con Cargo A Los Recursos Inversion Programados Para La Subdireccion Licencias Y Registros En Un Per N. Donde, Ea, Costo Prom Por Solicitud Registro Sanitario Tramitado Con Ca</t>
  </si>
  <si>
    <t>0300G017</t>
  </si>
  <si>
    <t>Costo Promedio De Capacitacion Por Entidad Territorial</t>
  </si>
  <si>
    <t>Ccet = Rip / Ccr</t>
  </si>
  <si>
    <t>Cuantifica El Costo Prom Por Curso Capacitacion Y Entrenamiento Para Los Funcionarios Las Entidades Territoriales, En Materia Vigilancia Sanitaria Y Control Calidad Los Productos Competencia En Un Per N. Donde, Ccet, Costo Prom Por</t>
  </si>
  <si>
    <t>0300G018</t>
  </si>
  <si>
    <t>Costo Promedio Asesorias De Asistencia Tecnica</t>
  </si>
  <si>
    <t>Cat = Rip / Att</t>
  </si>
  <si>
    <t>Cuantifica El Costo Prom Las Asesorias Asistencia Tecnica A Laboratorios Salud Publica En Un Per N. Donde, Cat, Costo Prom Las Asesorias Asistencia Tecnica A Laboratorios Salud Publica; Rip, Valor Tot Invertido En Asesorias Asistenci</t>
  </si>
  <si>
    <t>0300G011</t>
  </si>
  <si>
    <t>Monto Total De Recursos Destinados A La Financiacion Del Regimen Subsidiado</t>
  </si>
  <si>
    <t>Rdrs = Mr1 - Mro</t>
  </si>
  <si>
    <t>Monto Tot Los Recursos Destinados A La Financiacion Del Regimen Subsidiado (en Millon Pesos) En El Per T1 - To. Donde, Rdrs, Vari En El Monto Tot Recursos Destinados A La Financiacion Del Regimen Subsidiado; Mr1, Monto Tot Recursos Destinado</t>
  </si>
  <si>
    <t>0300G009</t>
  </si>
  <si>
    <t>Relacion De Ingresos Y Gastos En Los Hospitales De Ii Y Iii Nivel</t>
  </si>
  <si>
    <t>Rig = Ti / Tg</t>
  </si>
  <si>
    <t>Presenta La Relacion Entre Los Ingresos Y Los Gastos En Los Hospitales Ii Y Ii Nivel En Un Per N. Donde, Rig, Relacion Ingresos Y Gastos (en Millon Pesos); Ti, Costo Tot Los Ingresos; Tg, Costo Tot Los Gastos.</t>
  </si>
  <si>
    <t>Alianzas creadas en el nivel territorial a favor del sistema Nacional de Juventud.</t>
  </si>
  <si>
    <t>Convenios de cooperaciÃ³n nacional e internacional concertadas a favor del Fortalecimiento Institucional y/o del Sistema Nacional de Juventud.</t>
  </si>
  <si>
    <t>Alianzas creadas para la operaciÃ³n y dinamizaciÃ³n del Observatorio Nacional de InvestigaciÃ³n Juvenil y del SIJU.</t>
  </si>
  <si>
    <t>Entidades territoriales asistidas en procesos de polÃ­tica pÃºblica a favor de los jÃ³venes.</t>
  </si>
  <si>
    <t>0900G123</t>
  </si>
  <si>
    <t>Semanas Promedio Para El TrÃ¡mite De Licencias Ambientales</t>
  </si>
  <si>
    <t>Recursos gestionados en el aÃ±o, para el desarrollo de programas de AtenciÃ³n Integral con Calidad para Primera Infancia</t>
  </si>
  <si>
    <t>Recursos gestionados, para el dllo de programas para Primera Infancia / 10 us gestionados, para el dllo de programas para Primera Infancia</t>
  </si>
  <si>
    <t>este indicador mide el total de Recursos gestionados en el aÃ±o, para el desarrollo de programas de AtenciÃ³n Integral con Calidad para Primera Infancia</t>
  </si>
  <si>
    <t>2100G041</t>
  </si>
  <si>
    <t>Monto de donaciones entregadas</t>
  </si>
  <si>
    <t>Donaciones entregadas Periodo n - Donaciones entregadas Periodo 0</t>
  </si>
  <si>
    <t>Provienen esencialmente de incautaciones que realiza la DIAN, apoyos de personas naturales, privados, org internacionales y ciudadanos en el exterior. Se dirigen a poblaciÃ³n pobre extrema, victimas de la violencia y en territorios de consolidaciÃ³n.</t>
  </si>
  <si>
    <t>0900G194</t>
  </si>
  <si>
    <t>Familias indÃ­genas beneficiadas de la implementaciÃ³n de iniciativas econÃ³micas sostenibles</t>
  </si>
  <si>
    <t>NÃºmero de familias</t>
  </si>
  <si>
    <t>Sumatoria de familias indÃ­genas beneficiadas de la implementaciÃ³n de iniciativas econÃ³micas sostenibles en el marco de los RegÃ­menes Especiales de Manejo â€“REM.</t>
  </si>
  <si>
    <t>Mide cuÃ¡ntas familias indÃ­genas son beneficiadas a travÃ©s de la implementaciÃ³n de iniciativas econÃ³micas sostenibles en el marco de los RegÃ­menes Especiales de Manejo â€“REM</t>
  </si>
  <si>
    <t>AYDA LUZ MERCADO COLLANTE</t>
  </si>
  <si>
    <t>0900G196</t>
  </si>
  <si>
    <t>Familias campesinas beneficiadas con acuerdos para la soluciÃ³n de conflictos por uso, ocupaciÃ³n y tenencia</t>
  </si>
  <si>
    <t>Sumatoria de familias campesinas beneficiadas con acuerdos para la soluciÃ³n de conflictos por uso, ocupaciÃ³n y tenencia en las Ã¡reas protegidas del SPNN</t>
  </si>
  <si>
    <t>Mide cuÃ¡ntas familias campesinas son beneficiadas a travÃ©s de acuerdos para la soluciÃ³n de conflictos por uso, ocupaciÃ³n y tenencia en las Ã¡reas protegidas del Sistema de Parques Nacionales Naturales</t>
  </si>
  <si>
    <t>AULAS NUEVAS CONTRATADAS PARA CONSTRUCCIÃ“NÂ  EN ZONAS URBANAS O RURALES</t>
  </si>
  <si>
    <t>NÃºmero de aulas</t>
  </si>
  <si>
    <t>NÃºmero de aulas nuevas contratadas para construcciÃ³n</t>
  </si>
  <si>
    <t>Corresponde al nÃºmero de aulas para nueva contrucciÃ³n aprobadas por el ComitÃ© Fiduciario del Patrimonio AutÃ³nomo del FFIE,Â  queÂ  cuentan con acuerdos de obra y actas de servicio en ejecuciÃ³n.</t>
  </si>
  <si>
    <t>AULAS CONTRATADAS PARA AMPLIACIÃ“N O MEJORAMIENTO EN ZONAS URBANAS O RURALES</t>
  </si>
  <si>
    <t>NÃºmero de aulas contratadas para ampliaciÃ³n o mejoramiento</t>
  </si>
  <si>
    <t>Corresponde al nÃºmero de aulas para ampliaciÃ³n o mejoramiento aprobadas por el ComitÃ© Fiduciario del Patrimonio AutÃ³nomo del FFIE,Â  que cuentan con acuerdos de obra y actas de servicio en ejecuciÃ³n</t>
  </si>
  <si>
    <t>LINEAMIENTOS, NORMAS Y RECOMENDACIONES PARA LA EJECUCIÃ“N DE LOS PROYECTOS DE INFRAESTRUCTURA EDUCATIVA ELABORADOS</t>
  </si>
  <si>
    <t>NÃºmero de documentos</t>
  </si>
  <si>
    <t>NÃºmero de documentos tÃ©cnicos elaborados</t>
  </si>
  <si>
    <t>Corresponde a los lineamientos normas y recomendaciones emitidas y/o en proceso de formulaciÃ³n como base para la estructuraciÃ³n diseÃ±o y ejecucion de proyectos de infraestructura educativa</t>
  </si>
  <si>
    <t>Colocaciones a travÃ©s de la Agencia PÃºblica de Empleo-APE</t>
  </si>
  <si>
    <t>NÃºmero de acciones</t>
  </si>
  <si>
    <t>Luz Marina Pedraza</t>
  </si>
  <si>
    <t>COLACIONES A TRAVES DE LA AGENCIA PUBLICA DE EMPLEO- APE</t>
  </si>
  <si>
    <t>COLOCACIONES A TRAVES DE LA AGENCIA PUBLICA DE EMPLEO - APE</t>
  </si>
  <si>
    <t>Colocaciones a travÃ©s de la Agencia PÃºblica de Empleo -APE</t>
  </si>
  <si>
    <t>Colocaciones a travÃ©s de la Agencia PÃºblica de Empleo - APE</t>
  </si>
  <si>
    <t>NÃºmero de colocaciones a travÃ©s de la Agencia PÃºblica de Empleo - APE en un periodo evaluado/Meta anual de colocaciones a travÃ©s de la Agencia PÃºblica de Empleo - APE</t>
  </si>
  <si>
    <t>NÃºmero de puestos de trabajo que logran ocupar las personas en las vacantes consignadas por los empleadores.</t>
  </si>
  <si>
    <t>NÃºmero de procesos de operadores liquidados</t>
  </si>
  <si>
    <t>Suma de contratos de operadores, cerrados y liquidados de acuerdo con los productos entregados en las zonas intervenidas con las estrategias</t>
  </si>
  <si>
    <t>La ARN debe gestionar el cierre y liquidaciÃ³n de los contratos de los operadores, de acuerdo con los productos entregados en las zonas intervenidas con las estrategias.</t>
  </si>
  <si>
    <t>NÃºmero de procesos de contrataciÃ³n de operadores para desarrollo de las estrategias</t>
  </si>
  <si>
    <t>Suma de procesos de contrataciÃ³n de operadores para desarrollo de la estrategia de PrevenciÃ³n de reclutamiento mÃ¡s procesos de contrataciÃ³n de operadores para el Modelo de ReintegraciÃ³n Comunitari</t>
  </si>
  <si>
    <t>Evidencia la gestiÃ³n de la ARN para la contrataciÃ³n de operadores que implementan llas intervenciones comunitarias que se implementen en los territorios</t>
  </si>
  <si>
    <t>Documento de soporte elaborado</t>
  </si>
  <si>
    <t>NÃºmero de servicios</t>
  </si>
  <si>
    <t>Javier Orlando Flechas Avella</t>
  </si>
  <si>
    <t>Visitas tÃ©cnicas de evaluaciÃ³n de solicitudes de licenciamiento ambiental</t>
  </si>
  <si>
    <t>NÃºmero de visitas</t>
  </si>
  <si>
    <t>NÃºmero de visitas realizadas en el proceso de evaluaciÃ³n de licencias ambientales.</t>
  </si>
  <si>
    <t>Corresponde a las visitas que se realizan como apoyo a la gestiÃ³n de evaluaciÃ³n de las solicitudes allegadas para el trÃ¡mite de licencias ambientales.</t>
  </si>
  <si>
    <t>Visitas tÃ©cnicas de seguimiento de licenciamiento ambiental</t>
  </si>
  <si>
    <t>NÃºmero de visitas realizadas para hacer seguimiento a los proyectos licenciados.</t>
  </si>
  <si>
    <t>Corresponde a las visitas que se realizan para realizar el seguimiento a los proyectos licenciados.</t>
  </si>
  <si>
    <t>Visitas tÃ©cnicas de evaluaciÃ³n de solicitudes de permisos y trÃ¡mites ambientales.</t>
  </si>
  <si>
    <t>NÃºmero de visitas realizadas en el proceso de evaluaciÃ³n de permisos y trÃ¡mites ambientales.</t>
  </si>
  <si>
    <t>Corresponde a las visitas que se realizan como apoyo a la gestiÃ³n de evaluaciÃ³n de las solicitudes allegadas para los permisos y trÃ¡mites ambientales.</t>
  </si>
  <si>
    <t>Visitas tÃ©cnicas de seguimiento de permisos y trÃ¡mites ambientales.</t>
  </si>
  <si>
    <t>NÃºmero de visitas realizadas para hacer seguimiento a los permisos otorgados.</t>
  </si>
  <si>
    <t>Corresponde a las visitas que se realizan para realizar el seguimiento a los permisos ambientales otorgados.</t>
  </si>
  <si>
    <t>Infraestructura vial minera rehabilitada</t>
  </si>
  <si>
    <t>KilÃ³metros de vÃ­as</t>
  </si>
  <si>
    <t>KilÃ³metros de vÃ­a rehabilitados</t>
  </si>
  <si>
    <t>Infraestructura vial para el mejoramiento de la competitividad del sector minero.</t>
  </si>
  <si>
    <t>0600G144</t>
  </si>
  <si>
    <t>Variante verificada</t>
  </si>
  <si>
    <t>Sumatoria de kilÃ³metros de variantes verificadas</t>
  </si>
  <si>
    <t>KilÃ³metros verificados de variante construida en la red vial</t>
  </si>
  <si>
    <t>Jacqueline Casas Useche</t>
  </si>
  <si>
    <t>SecretarÃ­as de educacion capacitadas y dotadas para la atencion de la poblaciÃ³n vulnerable y victima</t>
  </si>
  <si>
    <t>NÃºmero de secretarÃ­as de educaciÃ³n</t>
  </si>
  <si>
    <t>SecretarÃ­as de educacion capacitadas y dotadas para la atencion de la poblaciÃ³n vulnerable y victima / Total SecretarÃ­as de EducaciÃ³n de las Entidades Territoriales Certificadas.</t>
  </si>
  <si>
    <t>El indicador da cuenta de las SecretarÃ­as de EducaciÃ³n que son capacitadas y dotadas para prestar atenciÃ³n a la poblaciÃ³n vulnerable y vÃ­ctima.</t>
  </si>
  <si>
    <t>0900G195</t>
  </si>
  <si>
    <t>Familias de comunidades afrocolombianas y raizales beneficiadas con la implementaciÃ³n de iniciativas econÃ³micas sostenibles</t>
  </si>
  <si>
    <t>NÃºmero Familias</t>
  </si>
  <si>
    <t>Sumatoria de familias de comunidades afrocolombianas y raizales beneficiadas con la implementaciÃ³n de iniciativas econÃ³micas sostenibles en el marco de los Acuerdos de uso, manejo y aprovechamiento</t>
  </si>
  <si>
    <t>Mide cuÃ¡ntas familias de comunidades afrocolombianas y raizales son beneficiadas a travÃ©s de la implementaciÃ³n de iniciativas econÃ³micas sostenibles en el marco de los Acuerdos de uso, manejo y aprovechamiento de las Ã¡reas protegidas del SPNN</t>
  </si>
  <si>
    <t>Conceptos tÃ©cnicos emitidos para resolver las solicitudes de evaluaciÃ³n a permisos y trÃ¡mites ambientales</t>
  </si>
  <si>
    <t>NÃºmero de evaluaciones</t>
  </si>
  <si>
    <t>NÃºmero de conceptos tÃ©cnicos de evaluaciÃ³n de permisos y trÃ¡mites ambientales, emitidos segÃºn las solicitudes recibidas.</t>
  </si>
  <si>
    <t>Corresponde a los conceptos tÃ©cnicos que se emiten para dar respuesta a las solicitudes de permisos y otros trÃ¡mites ambientales.</t>
  </si>
  <si>
    <t>Conceptos tÃ©cnicos emitidos para resolver las solicitudes de evaluaciÃ³n a licencias ambientales</t>
  </si>
  <si>
    <t>NÃºmero de conceptos tÃ©cnicos de evaluaciÃ³n de licencias ambientales, emitidos segÃºn las solicitudes recibidas.</t>
  </si>
  <si>
    <t>Corresponde a los conceptos tÃ©cnicos que se emiten para dar respuesta a las solicitudes de evaluaciÃ³n de las solicitudes de licencias ambientales recibidas por la entidad.</t>
  </si>
  <si>
    <t>Entidad a la que quedará presentado el proyecto:</t>
  </si>
  <si>
    <t>Presidencia de La República</t>
  </si>
  <si>
    <t>¡¡ Estos módulos tienen que registrarse para cada alternativa, en la parte de arriba de cada módulo se debe seleccionar la alternativa !!</t>
  </si>
  <si>
    <t>Los módulos Flujo económico e Indicadores y decisión, salen automáticos en el aplicativo. Es importante consultar la GUIA de la MGA para revisar la toma de decisión.</t>
  </si>
  <si>
    <r>
      <t xml:space="preserve">02 - Factores analizados </t>
    </r>
    <r>
      <rPr>
        <b/>
        <sz val="11"/>
        <color theme="0"/>
        <rFont val="Calibri"/>
        <family val="2"/>
        <scheme val="minor"/>
      </rPr>
      <t>(Se puede seleccionar más de uno o todos)</t>
    </r>
  </si>
  <si>
    <r>
      <t xml:space="preserve">02 - Población objetivo de la intervención
</t>
    </r>
    <r>
      <rPr>
        <b/>
        <sz val="11"/>
        <color rgb="FFB00000"/>
        <rFont val="Calibri"/>
        <family val="2"/>
        <scheme val="minor"/>
      </rPr>
      <t>Se puede utilizar la misma de la 01 - Población afectada por el problema si le aplica al proyecto</t>
    </r>
  </si>
  <si>
    <t>Cantidad * (Recuerde que es del horizonte del proyecto)</t>
  </si>
  <si>
    <t>2. Objetivo específico N..</t>
  </si>
  <si>
    <t>REGISTRO PARA FORMULACIÓN MGA WEB</t>
  </si>
  <si>
    <t>JUSTIFICACIÓN DE LA POBLACIÓN A INTERVENIR</t>
  </si>
  <si>
    <t>JUSTIFICACIÓN DE CADA ALTERNATIVA</t>
  </si>
  <si>
    <t>Justificación alternativa A:
Justificación alternativa B:</t>
  </si>
  <si>
    <t>Efecto Indirecto N</t>
  </si>
  <si>
    <t>Efecto Directo N</t>
  </si>
  <si>
    <t>tipo A (Nombre de la alternativa)</t>
  </si>
  <si>
    <t>tipo B (Nombre de la alternativa)</t>
  </si>
  <si>
    <t>JUSTIFICACIÓN DEL BIEN O SERVICIO A ENTREGAR</t>
  </si>
  <si>
    <t>Nombre del Proyecto</t>
  </si>
  <si>
    <t>Objetivo General Proyecto</t>
  </si>
  <si>
    <t>Objetivo específico (1)</t>
  </si>
  <si>
    <t>Productos e indicadores</t>
  </si>
  <si>
    <t xml:space="preserve">Focalización </t>
  </si>
  <si>
    <t>Costo por actividad</t>
  </si>
  <si>
    <t>Indicador Principal</t>
  </si>
  <si>
    <t>Unidad Medida</t>
  </si>
  <si>
    <t>TOTAL</t>
  </si>
  <si>
    <t>Indicador secundario</t>
  </si>
  <si>
    <t xml:space="preserve">Actividad </t>
  </si>
  <si>
    <t>Ruta crítica</t>
  </si>
  <si>
    <t>Código CIIU</t>
  </si>
  <si>
    <t>Actividad CIIU</t>
  </si>
  <si>
    <t>INFRAESTRUCTURA / HARDWARE</t>
  </si>
  <si>
    <t>APLICACIONES/ SOFTWARE</t>
  </si>
  <si>
    <t>VICTIMAS</t>
  </si>
  <si>
    <t>INDIGENAS</t>
  </si>
  <si>
    <t xml:space="preserve">O8412 </t>
  </si>
  <si>
    <t>Actividades ejecutivas de la administración pública</t>
  </si>
  <si>
    <t xml:space="preserve">M7490 </t>
  </si>
  <si>
    <t>Otras actividades profesionales, científicas y técnicas n.c.p.</t>
  </si>
  <si>
    <t xml:space="preserve">J6311 </t>
  </si>
  <si>
    <t>J6311 Procesamiento de datos, alojamiento (hosting) y actividades relacionadas</t>
  </si>
  <si>
    <t>No</t>
  </si>
  <si>
    <t>Total Objetivo Específico 1</t>
  </si>
  <si>
    <t>M7020</t>
  </si>
  <si>
    <t xml:space="preserve"> Actividades de consultoría de gestión</t>
  </si>
  <si>
    <t xml:space="preserve">P8560 </t>
  </si>
  <si>
    <t>Actividades de apoyo a la educación</t>
  </si>
  <si>
    <t xml:space="preserve">M7310 </t>
  </si>
  <si>
    <t>Publicidad</t>
  </si>
  <si>
    <t>TOTAL PROYECTO DE INVERSION VIGENCIA</t>
  </si>
  <si>
    <t>Objetivo específico (N)</t>
  </si>
  <si>
    <t>Total Objetivo Específico N</t>
  </si>
  <si>
    <t>Regionalización de Beneficiarios</t>
  </si>
  <si>
    <t>Regionalización de Recursos</t>
  </si>
  <si>
    <t>DEPARTAMENTO</t>
  </si>
  <si>
    <t>MUNICIPIO</t>
  </si>
  <si>
    <t>TOTALES</t>
  </si>
  <si>
    <t>Año N</t>
  </si>
  <si>
    <t>Regionalización de Indicadores de Productos</t>
  </si>
  <si>
    <t>Nombre del Indicador</t>
  </si>
  <si>
    <t xml:space="preserve">Nombre del Indicador </t>
  </si>
  <si>
    <t>FOCALIZACIÓN DE RECURSOS</t>
  </si>
  <si>
    <t>TOTAL AÑO</t>
  </si>
  <si>
    <t>Categoria de Focalización*</t>
  </si>
  <si>
    <t>Tipo de Focalización (política Transversal)</t>
  </si>
  <si>
    <t>Fecha  y ciudad</t>
  </si>
  <si>
    <t xml:space="preserve">
Nombre del Gerente del Proyecto:
Cargo:
Correo: 
Teléfono: 
Celular:
Dirección: 
Apoyo Técnico:
</t>
  </si>
  <si>
    <t>MARCO LEGAL</t>
  </si>
  <si>
    <t>RESPONSABLE DEL DOCUMENTO</t>
  </si>
  <si>
    <t>Justificar el costeo de la actividad</t>
  </si>
  <si>
    <t>INDICADORES DE GESTIÓN</t>
  </si>
  <si>
    <t>Localización * (Revisar hoja "Base de datos  localización")</t>
  </si>
  <si>
    <t>Debe seleccionar la entidad  dependiendo del actor seleccionado (Si seleccionó Departamental o Municipal, revisar la hoja "Base de datos  localización".</t>
  </si>
  <si>
    <t>Nombre del bien o servicio</t>
  </si>
  <si>
    <r>
      <t xml:space="preserve">Resumen de la alternativa * justificación de la alternativa </t>
    </r>
    <r>
      <rPr>
        <b/>
        <sz val="11"/>
        <color rgb="FFC00000"/>
        <rFont val="Calibri"/>
        <family val="2"/>
        <scheme val="minor"/>
      </rPr>
      <t>Nota: En el SUIFP este campo pasa al campo de descripción del proyecto</t>
    </r>
  </si>
  <si>
    <r>
      <t xml:space="preserve">Si la localización es la misma que la que se estableció en la población objetivo, el aplicativo tiene un botón para cargarla automaticamente.
</t>
    </r>
    <r>
      <rPr>
        <b/>
        <sz val="11"/>
        <color rgb="FFFF0000"/>
        <rFont val="Calibri"/>
        <family val="2"/>
        <scheme val="minor"/>
      </rPr>
      <t>(Revisar hoja "Base de datos  localización"), mínimo hasta nivel  municipial.</t>
    </r>
  </si>
  <si>
    <t>Análisis de Riesgos: Propósito (objetivo General)</t>
  </si>
  <si>
    <t>Análisis de Riesgos: Componente (productos)</t>
  </si>
  <si>
    <t>Análisis de Riesgos: Actividad (marcada como ruta crítica)</t>
  </si>
  <si>
    <t>Tipo  de riesgo</t>
  </si>
  <si>
    <t>Descripción del riesgo</t>
  </si>
  <si>
    <t xml:space="preserve">Probabilidad </t>
  </si>
  <si>
    <t>Efectos</t>
  </si>
  <si>
    <t>Medida de Mitigación</t>
  </si>
  <si>
    <t>Medida de Mitigación (controles)</t>
  </si>
  <si>
    <t>Identificar como mínmo un riesgo según su nivel de clasificación (Propósito, Componente y Actividad)</t>
  </si>
  <si>
    <t>1.
2. 
N.</t>
  </si>
  <si>
    <t xml:space="preserve">JUSTIFICACIÓN </t>
  </si>
  <si>
    <t xml:space="preserve"> JUSTIFICACIÓN </t>
  </si>
  <si>
    <t>Decisión de la Alternativa Seleccionada (Justificación de la alternativa seleccionada)</t>
  </si>
  <si>
    <t>INDICADORES DE PRODUCTO</t>
  </si>
  <si>
    <t>OBJETIVO  ESPECIFICO</t>
  </si>
  <si>
    <t>PRODUCTO</t>
  </si>
  <si>
    <t xml:space="preserve">Unidad de medida </t>
  </si>
  <si>
    <t>Meta Total</t>
  </si>
  <si>
    <t>Indicador principal</t>
  </si>
  <si>
    <t>Meta año 0</t>
  </si>
  <si>
    <t>Meta año 1</t>
  </si>
  <si>
    <t>Meta año N</t>
  </si>
  <si>
    <t>Acumulativo</t>
  </si>
  <si>
    <t xml:space="preserve">Indicador Secundario </t>
  </si>
  <si>
    <t>Regionazable</t>
  </si>
  <si>
    <r>
      <rPr>
        <b/>
        <sz val="11"/>
        <color rgb="FFFF0000"/>
        <rFont val="Calibri"/>
        <family val="2"/>
        <scheme val="minor"/>
      </rPr>
      <t>Nota:</t>
    </r>
    <r>
      <rPr>
        <sz val="11"/>
        <color rgb="FFFF0000"/>
        <rFont val="Calibri"/>
        <family val="2"/>
        <scheme val="minor"/>
      </rPr>
      <t xml:space="preserve"> En la MGA por defecto evidencia el indicador que el DNP estableció como principal. Se deberá incluir el indicador que se requiera utilizar. Cuando el proyecto migre al SUIFP se eliminará el indicador principal si no se requiere.</t>
    </r>
  </si>
  <si>
    <t>Nombre del indicador de gestión</t>
  </si>
  <si>
    <t>fuente de verificación</t>
  </si>
  <si>
    <t xml:space="preserve">Código*  </t>
  </si>
  <si>
    <t>ANTECEDENTES</t>
  </si>
  <si>
    <t>BASE DE DATOS LOCALIZACIÓN</t>
  </si>
  <si>
    <t>ALINEACIÓN PLAN NACIONAL DE DESARROLLO</t>
  </si>
  <si>
    <t>¡¡ Estos módulos deben registrarse para cada alternativa, en la parte de arriba de cada módulo se debe seleccionar la alternativa !!</t>
  </si>
  <si>
    <r>
      <t xml:space="preserve">01 - Bien o servicio a entregar o demanda a satisfacer </t>
    </r>
    <r>
      <rPr>
        <b/>
        <sz val="18"/>
        <color rgb="FF0070C0"/>
        <rFont val="Calibri"/>
        <family val="2"/>
        <scheme val="minor"/>
      </rPr>
      <t>(ver guía MGA WEB)</t>
    </r>
  </si>
  <si>
    <t>Costo* (Recuerde que es del horizonte del proyecto)</t>
  </si>
  <si>
    <t>Catálogo de Productos  (Fuente: DNP)</t>
  </si>
  <si>
    <t>INDICADORES BIS  (Fuente: DNP)</t>
  </si>
  <si>
    <t>ANEXOS O ADJUNTOS</t>
  </si>
  <si>
    <r>
      <t>Magnitud actual del problema e indicadores de referencia</t>
    </r>
    <r>
      <rPr>
        <b/>
        <sz val="12"/>
        <color rgb="FFFF0000"/>
        <rFont val="Calibri"/>
        <family val="2"/>
        <scheme val="minor"/>
      </rPr>
      <t xml:space="preserve">  (Ver Guía MGA)</t>
    </r>
  </si>
  <si>
    <t xml:space="preserve">Descripción de la situación existente con respecto al problema  </t>
  </si>
  <si>
    <r>
      <t xml:space="preserve">Nota: la descripción se enmarca en el  problema central  en cual se van articulando con las causas que lo generan y los efectos que el problema está generando. Es decir  el análisis de cada uno de los factores que hacen parte del problema y de las relaciones que se establecen entre ellos. </t>
    </r>
    <r>
      <rPr>
        <b/>
        <sz val="12"/>
        <color rgb="FFFF0000"/>
        <rFont val="Calibri"/>
        <family val="2"/>
        <scheme val="minor"/>
      </rPr>
      <t>(Ver Guía MGA)</t>
    </r>
  </si>
  <si>
    <r>
      <rPr>
        <b/>
        <sz val="11"/>
        <color rgb="FFFF0000"/>
        <rFont val="Calibri"/>
        <family val="2"/>
        <scheme val="minor"/>
      </rPr>
      <t>Nota:</t>
    </r>
    <r>
      <rPr>
        <sz val="11"/>
        <color rgb="FFFF0000"/>
        <rFont val="Calibri"/>
        <family val="2"/>
        <scheme val="minor"/>
      </rPr>
      <t xml:space="preserve"> se relacionan los indicadores de referencia en la cual se enmarcan en el problema central, las causas y efectos; es decir, se establece la  la dimensión que tiene el problema (cuando se inicie el proyecto). Esto sirve como punto de comparación para determinar si se alcanzan los resultados esperados en el tiempo establecido.
Indicadores de referencia de problema central
Indicadores de referencia de Causas
Indicadores de referencia de Efectos
</t>
    </r>
  </si>
  <si>
    <r>
      <t>Localización</t>
    </r>
    <r>
      <rPr>
        <b/>
        <sz val="11"/>
        <color rgb="FFB00000"/>
        <rFont val="Calibri"/>
        <family val="2"/>
        <scheme val="minor"/>
      </rPr>
      <t xml:space="preserve">  
Nota: revisar hoja "Base de datos  localización", mínimo hasta nivel  municipial.</t>
    </r>
  </si>
  <si>
    <r>
      <t>Nota:</t>
    </r>
    <r>
      <rPr>
        <sz val="12"/>
        <color rgb="FFFF0000"/>
        <rFont val="Calibri"/>
        <family val="2"/>
        <scheme val="minor"/>
      </rPr>
      <t xml:space="preserve"> identificar como mínmo un riesgo según su nivel de clasificación (Propósito, Componente y Actividad)</t>
    </r>
  </si>
  <si>
    <r>
      <t xml:space="preserve">Nota: </t>
    </r>
    <r>
      <rPr>
        <sz val="11"/>
        <color rgb="FFFF0000"/>
        <rFont val="Calibri"/>
        <family val="2"/>
        <scheme val="minor"/>
      </rPr>
      <t>se diligencia por  tipo de política Transversal.</t>
    </r>
  </si>
  <si>
    <r>
      <t xml:space="preserve">Si la localización es la misma que la que se estableció en la población objetivo, el aplicativo tiene un botón para cargarla automaticamente.
</t>
    </r>
    <r>
      <rPr>
        <b/>
        <sz val="11"/>
        <color rgb="FFFF0000"/>
        <rFont val="Calibri"/>
        <family val="2"/>
        <scheme val="minor"/>
      </rPr>
      <t>Nota:</t>
    </r>
    <r>
      <rPr>
        <sz val="11"/>
        <color rgb="FFFF0000"/>
        <rFont val="Calibri"/>
        <family val="2"/>
        <scheme val="minor"/>
      </rPr>
      <t xml:space="preserve"> revisar hoja "Base de datos  localización", mínimo hasta nivel  municipial.</t>
    </r>
  </si>
  <si>
    <r>
      <t xml:space="preserve">Nota: </t>
    </r>
    <r>
      <rPr>
        <sz val="11"/>
        <color rgb="FFFF0000"/>
        <rFont val="Calibri"/>
        <family val="2"/>
        <scheme val="minor"/>
      </rPr>
      <t>mínimo dos alternativas y las dos deben de "Pasar a Preparación", marcar casilla de verificación  en la MGA</t>
    </r>
  </si>
  <si>
    <r>
      <t xml:space="preserve">Resumen de la alternativa* justificación de la alternativa 
</t>
    </r>
    <r>
      <rPr>
        <b/>
        <sz val="11"/>
        <color rgb="FFC00000"/>
        <rFont val="Calibri"/>
        <family val="2"/>
        <scheme val="minor"/>
      </rPr>
      <t xml:space="preserve">Nota: </t>
    </r>
    <r>
      <rPr>
        <sz val="11"/>
        <color rgb="FFC00000"/>
        <rFont val="Calibri"/>
        <family val="2"/>
        <scheme val="minor"/>
      </rPr>
      <t>en el SUIFP este campo pasa al campo de descripción del proyecto.</t>
    </r>
  </si>
  <si>
    <r>
      <t xml:space="preserve">Indicadores para medir el objetivo general del proyecto 
</t>
    </r>
    <r>
      <rPr>
        <b/>
        <sz val="11"/>
        <color rgb="FF002060"/>
        <rFont val="Calibri"/>
        <family val="2"/>
        <scheme val="minor"/>
      </rPr>
      <t xml:space="preserve">Nota: </t>
    </r>
    <r>
      <rPr>
        <sz val="11"/>
        <color rgb="FF002060"/>
        <rFont val="Calibri"/>
        <family val="2"/>
        <scheme val="minor"/>
      </rPr>
      <t>mínimo un indicador objetivo consultar la GUIA MGA</t>
    </r>
  </si>
  <si>
    <r>
      <t xml:space="preserve"> </t>
    </r>
    <r>
      <rPr>
        <b/>
        <sz val="11"/>
        <color rgb="FFFF0000"/>
        <rFont val="Calibri"/>
        <family val="2"/>
        <scheme val="minor"/>
      </rPr>
      <t xml:space="preserve">Nota: </t>
    </r>
    <r>
      <rPr>
        <sz val="11"/>
        <color rgb="FFFF0000"/>
        <rFont val="Calibri"/>
        <family val="2"/>
        <scheme val="minor"/>
      </rPr>
      <t xml:space="preserve"> se registra el códgo del indicador si está en el BIS, en caso contrario se registra el nombre y en el SUIFP se solicita la creación).</t>
    </r>
  </si>
  <si>
    <t>CADENA DE VALOR DE LA ALTERNATIVA SELECCIONADA</t>
  </si>
  <si>
    <t>Lo saca el sistema</t>
  </si>
  <si>
    <t>4. Mayor</t>
  </si>
  <si>
    <t>¡¡ Este módulo es opcional dependiendo del tipo de proyecto !!</t>
  </si>
  <si>
    <t>01- Crédito, amortización y pagos a capital</t>
  </si>
  <si>
    <t>Tipo de crédito</t>
  </si>
  <si>
    <t>Concepto</t>
  </si>
  <si>
    <t>Tasa de interés anual (%)</t>
  </si>
  <si>
    <t>Plazo en años</t>
  </si>
  <si>
    <t>Valor del Crédito</t>
  </si>
  <si>
    <t>Amortización anual</t>
  </si>
  <si>
    <t>Periodo de inicio</t>
  </si>
  <si>
    <t>Comportamiento anual de la amortización</t>
  </si>
  <si>
    <t>Lo saca automaticamente el aplicativo</t>
  </si>
  <si>
    <t>Saldo final por periodo para el total de los préstamos</t>
  </si>
  <si>
    <t>01 - Depreciación de activos</t>
  </si>
  <si>
    <t>Activo (Concepto)</t>
  </si>
  <si>
    <t>Valor del activo</t>
  </si>
  <si>
    <t>Periodo Adquisición</t>
  </si>
  <si>
    <t>Periodo final de la alternativa</t>
  </si>
  <si>
    <t>Valor de Salvamento</t>
  </si>
  <si>
    <t>Equipo de Computación y Accesorios</t>
  </si>
  <si>
    <t>Razón Precio Cuenta (RPC)</t>
  </si>
  <si>
    <t>Vida útil (años)</t>
  </si>
  <si>
    <t>Depreciación anual</t>
  </si>
  <si>
    <t>Depreciación total</t>
  </si>
  <si>
    <t>Activo</t>
  </si>
  <si>
    <t>Focalización</t>
  </si>
  <si>
    <t>Moneda Extranjera</t>
  </si>
  <si>
    <t>Documento oficial</t>
  </si>
  <si>
    <t>Tecnologías de información y comunicaciones</t>
  </si>
  <si>
    <t>Moneda Nacional</t>
  </si>
  <si>
    <t>Edificaciones</t>
  </si>
  <si>
    <t>Actividades de ciencia, tecnología e innovación</t>
  </si>
  <si>
    <t>Embalses, represas y canales-Obras Civiles</t>
  </si>
  <si>
    <t>Red Unidos</t>
  </si>
  <si>
    <t>Embalses, represas y canales-Obras Control</t>
  </si>
  <si>
    <t>Plan Nacionial de consolidación</t>
  </si>
  <si>
    <t>Equipo de comedor, cocina, despensa y hotelería</t>
  </si>
  <si>
    <t>Seguridad alimentaria</t>
  </si>
  <si>
    <t>Equipo de Comunicación y Accesorios</t>
  </si>
  <si>
    <t>Víctimas</t>
  </si>
  <si>
    <t>Seguridad y Convivencia Ciudadna</t>
  </si>
  <si>
    <t>Discapacidad e Inclusión Social</t>
  </si>
  <si>
    <t>Equidad de Género</t>
  </si>
  <si>
    <t>Postconflicto</t>
  </si>
  <si>
    <t>Barcos, trenes, aviones y maquinaria</t>
  </si>
  <si>
    <t>Meta año 2</t>
  </si>
  <si>
    <t>Equipo de transporte, tracción y elevación</t>
  </si>
  <si>
    <t>Equipo médico y científico</t>
  </si>
  <si>
    <t>Equipo y accesorios de generación, transmisión, distribución, producción, conducción, tratamiento, etc</t>
  </si>
  <si>
    <t>Maquinaria y equipo</t>
  </si>
  <si>
    <t>Muebles, enseres y equipo de Oficina</t>
  </si>
  <si>
    <t>Plantas y ductos</t>
  </si>
  <si>
    <t>Redes, líneas y cables aéreos y sus accesorios</t>
  </si>
  <si>
    <t>Redes, líneas y cables subterráneos y sus accesorios</t>
  </si>
  <si>
    <t>Torres, postes y accesorios</t>
  </si>
  <si>
    <t>Vehículos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</si>
</sst>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_(* #,##0_);_(* \(#,##0\);_(* &quot;-&quot;??_);_(@_)"/>
  </numFmts>
  <fonts count="64" x14ac:knownFonts="1">
    <font>
      <sz val="11"/>
      <color theme="1"/>
      <name val="Calibri"/>
      <family val="2"/>
      <scheme val="minor"/>
    </font>
    <font>
      <sz val="11"/>
      <color theme="1"/>
      <name val="Calibri"/>
      <family val="2"/>
      <scheme val="minor"/>
    </font>
    <font>
      <b/>
      <sz val="11"/>
      <color theme="1"/>
      <name val="Calibri"/>
      <family val="2"/>
      <scheme val="minor"/>
    </font>
    <font>
      <b/>
      <sz val="11"/>
      <color rgb="FFFF0000"/>
      <name val="Calibri"/>
      <family val="2"/>
      <scheme val="minor"/>
    </font>
    <font>
      <b/>
      <sz val="14"/>
      <color rgb="FFFF0000"/>
      <name val="Calibri"/>
      <family val="2"/>
      <scheme val="minor"/>
    </font>
    <font>
      <sz val="10"/>
      <name val="Arial"/>
      <family val="2"/>
    </font>
    <font>
      <b/>
      <sz val="22"/>
      <color theme="0"/>
      <name val="Arial"/>
      <family val="2"/>
    </font>
    <font>
      <sz val="12"/>
      <name val="Arial"/>
      <family val="2"/>
    </font>
    <font>
      <sz val="11"/>
      <name val="Arial"/>
      <family val="2"/>
    </font>
    <font>
      <sz val="11"/>
      <name val="Calibri"/>
      <family val="2"/>
      <scheme val="minor"/>
    </font>
    <font>
      <b/>
      <sz val="14"/>
      <color theme="1"/>
      <name val="Calibri"/>
      <family val="2"/>
      <scheme val="minor"/>
    </font>
    <font>
      <b/>
      <sz val="11"/>
      <name val="Calibri"/>
      <family val="2"/>
      <scheme val="minor"/>
    </font>
    <font>
      <b/>
      <sz val="11"/>
      <color theme="0"/>
      <name val="Calibri"/>
      <family val="2"/>
      <scheme val="minor"/>
    </font>
    <font>
      <sz val="11"/>
      <color theme="4" tint="-0.499984740745262"/>
      <name val="Calibri"/>
      <family val="2"/>
      <scheme val="minor"/>
    </font>
    <font>
      <sz val="11"/>
      <color theme="0"/>
      <name val="Calibri"/>
      <family val="2"/>
      <scheme val="minor"/>
    </font>
    <font>
      <b/>
      <sz val="18"/>
      <color theme="1"/>
      <name val="Calibri"/>
      <family val="2"/>
      <scheme val="minor"/>
    </font>
    <font>
      <b/>
      <sz val="18"/>
      <color theme="0"/>
      <name val="Calibri"/>
      <family val="2"/>
      <scheme val="minor"/>
    </font>
    <font>
      <b/>
      <sz val="16"/>
      <color theme="0"/>
      <name val="Calibri"/>
      <family val="2"/>
      <scheme val="minor"/>
    </font>
    <font>
      <b/>
      <sz val="18"/>
      <name val="Calibri"/>
      <family val="2"/>
      <scheme val="minor"/>
    </font>
    <font>
      <b/>
      <sz val="14"/>
      <color theme="0"/>
      <name val="Calibri"/>
      <family val="2"/>
      <scheme val="minor"/>
    </font>
    <font>
      <b/>
      <sz val="11"/>
      <color rgb="FFB00000"/>
      <name val="Calibri"/>
      <family val="2"/>
      <scheme val="minor"/>
    </font>
    <font>
      <b/>
      <sz val="20"/>
      <color theme="0"/>
      <name val="Calibri"/>
      <family val="2"/>
      <scheme val="minor"/>
    </font>
    <font>
      <b/>
      <sz val="16"/>
      <color theme="1"/>
      <name val="Calibri"/>
      <family val="2"/>
      <scheme val="minor"/>
    </font>
    <font>
      <b/>
      <sz val="12"/>
      <color theme="1"/>
      <name val="Calibri"/>
      <family val="2"/>
      <scheme val="minor"/>
    </font>
    <font>
      <b/>
      <sz val="11"/>
      <color rgb="FFC00000"/>
      <name val="Calibri"/>
      <family val="2"/>
      <scheme val="minor"/>
    </font>
    <font>
      <b/>
      <sz val="10"/>
      <color rgb="FFFFFFFF"/>
      <name val="Arial Narrow"/>
      <family val="2"/>
    </font>
    <font>
      <b/>
      <i/>
      <sz val="10"/>
      <color theme="1"/>
      <name val="Arial Narrow"/>
      <family val="2"/>
    </font>
    <font>
      <sz val="10"/>
      <color theme="0" tint="-0.34998626667073579"/>
      <name val="Arial Narrow"/>
      <family val="2"/>
    </font>
    <font>
      <sz val="10"/>
      <color theme="1"/>
      <name val="Arial Narrow"/>
      <family val="2"/>
    </font>
    <font>
      <b/>
      <sz val="10"/>
      <color rgb="FF000000"/>
      <name val="Arial Narrow"/>
      <family val="2"/>
    </font>
    <font>
      <b/>
      <sz val="8"/>
      <color rgb="FF000000"/>
      <name val="Arial Narrow"/>
      <family val="2"/>
    </font>
    <font>
      <b/>
      <sz val="10"/>
      <name val="Arial Narrow"/>
      <family val="2"/>
    </font>
    <font>
      <sz val="10"/>
      <name val="Arial Narrow"/>
      <family val="2"/>
    </font>
    <font>
      <sz val="10"/>
      <color rgb="FF000000"/>
      <name val="Arial Narrow"/>
      <family val="2"/>
    </font>
    <font>
      <sz val="9"/>
      <color rgb="FF000000"/>
      <name val="Arial Narrow"/>
      <family val="2"/>
    </font>
    <font>
      <sz val="9"/>
      <name val="Arial Narrow"/>
      <family val="2"/>
    </font>
    <font>
      <b/>
      <sz val="10"/>
      <color theme="0" tint="-0.34998626667073579"/>
      <name val="Arial Narrow"/>
      <family val="2"/>
    </font>
    <font>
      <b/>
      <sz val="10"/>
      <color theme="1"/>
      <name val="Arial Narrow"/>
      <family val="2"/>
    </font>
    <font>
      <sz val="10"/>
      <color rgb="FFFF0000"/>
      <name val="Arial Narrow"/>
      <family val="2"/>
    </font>
    <font>
      <b/>
      <sz val="10"/>
      <color theme="0"/>
      <name val="Arial Narrow"/>
      <family val="2"/>
    </font>
    <font>
      <sz val="8"/>
      <color theme="1"/>
      <name val="Arial Narrow"/>
      <family val="2"/>
    </font>
    <font>
      <sz val="11"/>
      <color rgb="FFFF0000"/>
      <name val="Calibri"/>
      <family val="2"/>
      <scheme val="minor"/>
    </font>
    <font>
      <sz val="11"/>
      <color theme="0" tint="-0.34998626667073579"/>
      <name val="Calibri"/>
      <family val="2"/>
      <scheme val="minor"/>
    </font>
    <font>
      <sz val="11"/>
      <color theme="2" tint="-0.249977111117893"/>
      <name val="Calibri"/>
      <family val="2"/>
      <scheme val="minor"/>
    </font>
    <font>
      <b/>
      <sz val="11"/>
      <color theme="2" tint="-0.249977111117893"/>
      <name val="Calibri"/>
      <family val="2"/>
      <scheme val="minor"/>
    </font>
    <font>
      <sz val="12"/>
      <color theme="1"/>
      <name val="Calibri"/>
      <family val="2"/>
      <scheme val="minor"/>
    </font>
    <font>
      <b/>
      <sz val="12"/>
      <color rgb="FFFF0000"/>
      <name val="Calibri"/>
      <family val="2"/>
      <scheme val="minor"/>
    </font>
    <font>
      <sz val="12"/>
      <name val="Calibri"/>
      <family val="2"/>
      <scheme val="minor"/>
    </font>
    <font>
      <sz val="9"/>
      <color indexed="81"/>
      <name val="Tahoma"/>
      <family val="2"/>
    </font>
    <font>
      <b/>
      <sz val="11"/>
      <color rgb="FF002060"/>
      <name val="Calibri"/>
      <family val="2"/>
      <scheme val="minor"/>
    </font>
    <font>
      <sz val="12"/>
      <color theme="0" tint="-0.34998626667073579"/>
      <name val="Calibri"/>
      <family val="2"/>
      <scheme val="minor"/>
    </font>
    <font>
      <b/>
      <sz val="12"/>
      <name val="Calibri"/>
      <family val="2"/>
      <scheme val="minor"/>
    </font>
    <font>
      <b/>
      <sz val="18"/>
      <color rgb="FF0070C0"/>
      <name val="Calibri"/>
      <family val="2"/>
      <scheme val="minor"/>
    </font>
    <font>
      <sz val="12"/>
      <color rgb="FFFF0000"/>
      <name val="Calibri"/>
      <family val="2"/>
      <scheme val="minor"/>
    </font>
    <font>
      <sz val="11"/>
      <color rgb="FF002060"/>
      <name val="Calibri"/>
      <family val="2"/>
      <scheme val="minor"/>
    </font>
    <font>
      <sz val="11"/>
      <color rgb="FFC00000"/>
      <name val="Calibri"/>
      <family val="2"/>
      <scheme val="minor"/>
    </font>
    <font>
      <sz val="10"/>
      <color theme="1"/>
      <name val="Tahoma"/>
      <family val="2"/>
    </font>
    <font>
      <b/>
      <sz val="16"/>
      <color rgb="FF3366CC"/>
      <name val="Calibri"/>
      <family val="2"/>
      <scheme val="minor"/>
    </font>
    <font>
      <b/>
      <sz val="14"/>
      <color rgb="FF3366CC"/>
      <name val="Calibri"/>
      <family val="2"/>
      <scheme val="minor"/>
    </font>
    <font>
      <b/>
      <sz val="11"/>
      <color rgb="FF3366CC"/>
      <name val="Calibri"/>
      <family val="2"/>
      <scheme val="minor"/>
    </font>
    <font>
      <b/>
      <sz val="20"/>
      <color rgb="FF3366CC"/>
      <name val="Calibri"/>
      <family val="2"/>
      <scheme val="minor"/>
    </font>
    <font>
      <b/>
      <sz val="18"/>
      <color rgb="FF3366CC"/>
      <name val="Arial Narrow"/>
      <family val="2"/>
    </font>
    <font>
      <b/>
      <sz val="10"/>
      <color rgb="FF3366CC"/>
      <name val="Arial Narrow"/>
      <family val="2"/>
    </font>
    <font>
      <b/>
      <sz val="12"/>
      <color theme="0"/>
      <name val="Calibri"/>
      <family val="2"/>
      <scheme val="minor"/>
    </font>
  </fonts>
  <fills count="38">
    <fill>
      <patternFill patternType="none"/>
    </fill>
    <fill>
      <patternFill patternType="gray125"/>
    </fill>
    <fill>
      <patternFill patternType="solid">
        <fgColor rgb="FF00B0F0"/>
        <bgColor indexed="64"/>
      </patternFill>
    </fill>
    <fill>
      <patternFill patternType="solid">
        <fgColor rgb="FFC00000"/>
        <bgColor indexed="64"/>
      </patternFill>
    </fill>
    <fill>
      <patternFill patternType="solid">
        <fgColor rgb="FFFFFF00"/>
        <bgColor indexed="64"/>
      </patternFill>
    </fill>
    <fill>
      <patternFill patternType="solid">
        <fgColor theme="0"/>
        <bgColor indexed="64"/>
      </patternFill>
    </fill>
    <fill>
      <patternFill patternType="solid">
        <fgColor rgb="FF0070C0"/>
        <bgColor indexed="64"/>
      </patternFill>
    </fill>
    <fill>
      <patternFill patternType="solid">
        <fgColor theme="5" tint="-0.249977111117893"/>
        <bgColor indexed="64"/>
      </patternFill>
    </fill>
    <fill>
      <patternFill patternType="solid">
        <fgColor rgb="FF00B05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9" tint="-0.249977111117893"/>
        <bgColor indexed="64"/>
      </patternFill>
    </fill>
    <fill>
      <patternFill patternType="solid">
        <fgColor theme="9" tint="-0.499984740745262"/>
        <bgColor indexed="64"/>
      </patternFill>
    </fill>
    <fill>
      <patternFill patternType="solid">
        <fgColor theme="5"/>
        <bgColor indexed="64"/>
      </patternFill>
    </fill>
    <fill>
      <patternFill patternType="solid">
        <fgColor theme="8" tint="0.39997558519241921"/>
        <bgColor indexed="64"/>
      </patternFill>
    </fill>
    <fill>
      <patternFill patternType="solid">
        <fgColor rgb="FFFF0000"/>
        <bgColor indexed="64"/>
      </patternFill>
    </fill>
    <fill>
      <patternFill patternType="solid">
        <fgColor rgb="FFB00000"/>
        <bgColor indexed="64"/>
      </patternFill>
    </fill>
    <fill>
      <patternFill patternType="solid">
        <fgColor rgb="FF967C3A"/>
        <bgColor indexed="64"/>
      </patternFill>
    </fill>
    <fill>
      <patternFill patternType="solid">
        <fgColor rgb="FF92D050"/>
        <bgColor indexed="64"/>
      </patternFill>
    </fill>
    <fill>
      <patternFill patternType="solid">
        <fgColor rgb="FFBFA259"/>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rgb="FF58267E"/>
        <bgColor indexed="64"/>
      </patternFill>
    </fill>
    <fill>
      <patternFill patternType="solid">
        <fgColor rgb="FF7E36B4"/>
        <bgColor indexed="64"/>
      </patternFill>
    </fill>
    <fill>
      <patternFill patternType="solid">
        <fgColor rgb="FF57836C"/>
        <bgColor indexed="64"/>
      </patternFill>
    </fill>
    <fill>
      <patternFill patternType="solid">
        <fgColor theme="4" tint="-0.249977111117893"/>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rgb="FF4F81BD"/>
        <bgColor indexed="64"/>
      </patternFill>
    </fill>
    <fill>
      <patternFill patternType="solid">
        <fgColor rgb="FFEEECE1"/>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3333FF"/>
        <bgColor indexed="64"/>
      </patternFill>
    </fill>
    <fill>
      <patternFill patternType="solid">
        <fgColor rgb="FF6699FF"/>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ck">
        <color theme="5" tint="-0.24994659260841701"/>
      </left>
      <right/>
      <top style="thick">
        <color theme="5" tint="-0.24994659260841701"/>
      </top>
      <bottom/>
      <diagonal/>
    </border>
    <border>
      <left/>
      <right/>
      <top style="thick">
        <color theme="5" tint="-0.24994659260841701"/>
      </top>
      <bottom/>
      <diagonal/>
    </border>
    <border>
      <left/>
      <right style="thick">
        <color theme="5" tint="-0.24994659260841701"/>
      </right>
      <top style="thick">
        <color theme="5" tint="-0.24994659260841701"/>
      </top>
      <bottom/>
      <diagonal/>
    </border>
    <border>
      <left style="thick">
        <color theme="5" tint="-0.24994659260841701"/>
      </left>
      <right/>
      <top/>
      <bottom style="thick">
        <color theme="5" tint="-0.24994659260841701"/>
      </bottom>
      <diagonal/>
    </border>
    <border>
      <left/>
      <right/>
      <top/>
      <bottom style="thick">
        <color theme="5" tint="-0.24994659260841701"/>
      </bottom>
      <diagonal/>
    </border>
    <border>
      <left/>
      <right style="thick">
        <color theme="5" tint="-0.24994659260841701"/>
      </right>
      <top/>
      <bottom style="thick">
        <color theme="5" tint="-0.24994659260841701"/>
      </bottom>
      <diagonal/>
    </border>
    <border>
      <left style="thick">
        <color rgb="FF00B050"/>
      </left>
      <right/>
      <top style="thick">
        <color rgb="FF00B050"/>
      </top>
      <bottom/>
      <diagonal/>
    </border>
    <border>
      <left/>
      <right/>
      <top style="thick">
        <color rgb="FF00B050"/>
      </top>
      <bottom/>
      <diagonal/>
    </border>
    <border>
      <left/>
      <right style="thick">
        <color rgb="FF00B050"/>
      </right>
      <top style="thick">
        <color rgb="FF00B050"/>
      </top>
      <bottom/>
      <diagonal/>
    </border>
    <border>
      <left style="thick">
        <color rgb="FF00B050"/>
      </left>
      <right/>
      <top/>
      <bottom style="thick">
        <color rgb="FF00B050"/>
      </bottom>
      <diagonal/>
    </border>
    <border>
      <left/>
      <right/>
      <top/>
      <bottom style="thick">
        <color rgb="FF00B050"/>
      </bottom>
      <diagonal/>
    </border>
    <border>
      <left/>
      <right style="thick">
        <color rgb="FF00B050"/>
      </right>
      <top/>
      <bottom style="thick">
        <color rgb="FF00B050"/>
      </bottom>
      <diagonal/>
    </border>
    <border>
      <left style="thick">
        <color rgb="FF0070C0"/>
      </left>
      <right style="thin">
        <color indexed="64"/>
      </right>
      <top style="thick">
        <color rgb="FF0070C0"/>
      </top>
      <bottom style="thin">
        <color indexed="64"/>
      </bottom>
      <diagonal/>
    </border>
    <border>
      <left style="thin">
        <color indexed="64"/>
      </left>
      <right style="thin">
        <color indexed="64"/>
      </right>
      <top style="thick">
        <color rgb="FF0070C0"/>
      </top>
      <bottom style="thin">
        <color indexed="64"/>
      </bottom>
      <diagonal/>
    </border>
    <border>
      <left style="thin">
        <color indexed="64"/>
      </left>
      <right style="thick">
        <color rgb="FF0070C0"/>
      </right>
      <top style="thick">
        <color rgb="FF0070C0"/>
      </top>
      <bottom style="thin">
        <color indexed="64"/>
      </bottom>
      <diagonal/>
    </border>
    <border>
      <left style="thick">
        <color rgb="FF0070C0"/>
      </left>
      <right style="thin">
        <color indexed="64"/>
      </right>
      <top style="thin">
        <color indexed="64"/>
      </top>
      <bottom style="thin">
        <color indexed="64"/>
      </bottom>
      <diagonal/>
    </border>
    <border>
      <left style="thin">
        <color indexed="64"/>
      </left>
      <right style="thick">
        <color rgb="FF0070C0"/>
      </right>
      <top style="thin">
        <color indexed="64"/>
      </top>
      <bottom style="thin">
        <color indexed="64"/>
      </bottom>
      <diagonal/>
    </border>
    <border>
      <left style="thick">
        <color rgb="FF0070C0"/>
      </left>
      <right style="thin">
        <color indexed="64"/>
      </right>
      <top style="thin">
        <color indexed="64"/>
      </top>
      <bottom style="thick">
        <color rgb="FF0070C0"/>
      </bottom>
      <diagonal/>
    </border>
    <border>
      <left style="thin">
        <color indexed="64"/>
      </left>
      <right style="thin">
        <color indexed="64"/>
      </right>
      <top style="thin">
        <color indexed="64"/>
      </top>
      <bottom style="thick">
        <color rgb="FF0070C0"/>
      </bottom>
      <diagonal/>
    </border>
    <border>
      <left style="thin">
        <color indexed="64"/>
      </left>
      <right style="thick">
        <color rgb="FF0070C0"/>
      </right>
      <top style="thin">
        <color indexed="64"/>
      </top>
      <bottom style="thick">
        <color rgb="FF0070C0"/>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right/>
      <top/>
      <bottom style="thin">
        <color rgb="FF000000"/>
      </bottom>
      <diagonal/>
    </border>
    <border>
      <left style="medium">
        <color rgb="FF3366CC"/>
      </left>
      <right/>
      <top style="medium">
        <color rgb="FF3366CC"/>
      </top>
      <bottom/>
      <diagonal/>
    </border>
    <border>
      <left/>
      <right/>
      <top style="medium">
        <color rgb="FF3366CC"/>
      </top>
      <bottom/>
      <diagonal/>
    </border>
    <border>
      <left/>
      <right style="medium">
        <color rgb="FF3366CC"/>
      </right>
      <top style="medium">
        <color rgb="FF3366CC"/>
      </top>
      <bottom/>
      <diagonal/>
    </border>
    <border>
      <left style="medium">
        <color rgb="FF3366CC"/>
      </left>
      <right/>
      <top/>
      <bottom/>
      <diagonal/>
    </border>
    <border>
      <left/>
      <right style="medium">
        <color rgb="FF3366CC"/>
      </right>
      <top/>
      <bottom/>
      <diagonal/>
    </border>
    <border>
      <left style="medium">
        <color rgb="FF3366CC"/>
      </left>
      <right/>
      <top/>
      <bottom style="medium">
        <color rgb="FF3366CC"/>
      </bottom>
      <diagonal/>
    </border>
    <border>
      <left/>
      <right/>
      <top/>
      <bottom style="medium">
        <color rgb="FF3366CC"/>
      </bottom>
      <diagonal/>
    </border>
    <border>
      <left/>
      <right style="medium">
        <color rgb="FF3366CC"/>
      </right>
      <top/>
      <bottom style="medium">
        <color rgb="FF3366CC"/>
      </bottom>
      <diagonal/>
    </border>
    <border>
      <left style="thin">
        <color rgb="FF3366CC"/>
      </left>
      <right style="thin">
        <color rgb="FF3366CC"/>
      </right>
      <top style="thin">
        <color rgb="FF3366CC"/>
      </top>
      <bottom style="thin">
        <color rgb="FF3366CC"/>
      </bottom>
      <diagonal/>
    </border>
  </borders>
  <cellStyleXfs count="3">
    <xf numFmtId="0" fontId="0" fillId="0" borderId="0"/>
    <xf numFmtId="43" fontId="1" fillId="0" borderId="0" applyFont="0" applyFill="0" applyBorder="0" applyAlignment="0" applyProtection="0"/>
    <xf numFmtId="0" fontId="5" fillId="0" borderId="0"/>
  </cellStyleXfs>
  <cellXfs count="420">
    <xf numFmtId="0" fontId="0" fillId="0" borderId="0" xfId="0"/>
    <xf numFmtId="0" fontId="0" fillId="0" borderId="1" xfId="0" applyBorder="1"/>
    <xf numFmtId="0" fontId="0" fillId="0" borderId="0" xfId="0" applyAlignment="1">
      <alignment horizontal="center" vertical="center" wrapText="1"/>
    </xf>
    <xf numFmtId="0" fontId="0" fillId="0" borderId="0" xfId="0" applyAlignment="1">
      <alignment vertical="center" wrapText="1"/>
    </xf>
    <xf numFmtId="0" fontId="0" fillId="0" borderId="0" xfId="0" applyAlignment="1">
      <alignment vertical="center"/>
    </xf>
    <xf numFmtId="0" fontId="0" fillId="0" borderId="0" xfId="0" applyFill="1" applyAlignment="1">
      <alignment horizontal="center" vertical="center" wrapText="1"/>
    </xf>
    <xf numFmtId="0" fontId="0" fillId="0" borderId="0" xfId="0" applyFill="1" applyAlignment="1">
      <alignment vertical="center" wrapText="1"/>
    </xf>
    <xf numFmtId="0" fontId="0" fillId="0" borderId="0" xfId="0" applyFill="1" applyAlignment="1">
      <alignment horizontal="left" vertical="center" wrapText="1"/>
    </xf>
    <xf numFmtId="0" fontId="0" fillId="0" borderId="1" xfId="0" applyBorder="1" applyAlignment="1">
      <alignment horizontal="center" vertical="center"/>
    </xf>
    <xf numFmtId="0" fontId="0" fillId="0" borderId="1" xfId="0" applyBorder="1" applyAlignment="1">
      <alignment horizontal="center" vertical="center" wrapText="1"/>
    </xf>
    <xf numFmtId="0" fontId="2" fillId="0" borderId="0" xfId="0" applyFont="1"/>
    <xf numFmtId="0" fontId="0" fillId="0" borderId="1" xfId="0" applyBorder="1" applyAlignment="1">
      <alignment horizontal="center" vertical="center"/>
    </xf>
    <xf numFmtId="0" fontId="0" fillId="0" borderId="1" xfId="0" applyBorder="1" applyAlignment="1">
      <alignment horizontal="left" vertical="center" wrapText="1"/>
    </xf>
    <xf numFmtId="0" fontId="0" fillId="0" borderId="1" xfId="0" applyBorder="1" applyAlignment="1">
      <alignment vertical="center" wrapText="1"/>
    </xf>
    <xf numFmtId="0" fontId="0" fillId="0" borderId="0" xfId="0" applyAlignment="1"/>
    <xf numFmtId="0" fontId="0" fillId="0" borderId="1" xfId="0" applyFill="1" applyBorder="1" applyAlignment="1">
      <alignment horizontal="center" vertical="center" wrapText="1"/>
    </xf>
    <xf numFmtId="0" fontId="0" fillId="0" borderId="2" xfId="0" applyBorder="1"/>
    <xf numFmtId="0" fontId="0" fillId="0" borderId="0" xfId="0" applyBorder="1" applyAlignment="1">
      <alignment horizontal="left" vertical="center" wrapText="1"/>
    </xf>
    <xf numFmtId="0" fontId="2" fillId="0" borderId="1" xfId="0" applyFont="1" applyBorder="1" applyAlignment="1">
      <alignment vertical="center" wrapText="1"/>
    </xf>
    <xf numFmtId="0" fontId="3" fillId="0" borderId="0" xfId="0" applyFont="1"/>
    <xf numFmtId="0" fontId="2" fillId="0" borderId="0" xfId="0" applyFont="1" applyAlignment="1">
      <alignment horizontal="left" vertical="center"/>
    </xf>
    <xf numFmtId="0" fontId="2" fillId="0" borderId="1" xfId="0" applyFont="1" applyBorder="1" applyAlignment="1">
      <alignment horizontal="center"/>
    </xf>
    <xf numFmtId="0" fontId="6" fillId="3" borderId="1" xfId="2" applyFont="1" applyFill="1" applyBorder="1" applyAlignment="1">
      <alignment horizontal="center" vertical="center"/>
    </xf>
    <xf numFmtId="0" fontId="5" fillId="0" borderId="0" xfId="2" applyFont="1" applyAlignment="1">
      <alignment horizontal="center" vertical="center"/>
    </xf>
    <xf numFmtId="0" fontId="7" fillId="0" borderId="1" xfId="2" applyFont="1" applyBorder="1" applyAlignment="1">
      <alignment horizontal="center" vertical="center" wrapText="1"/>
    </xf>
    <xf numFmtId="0" fontId="7" fillId="0" borderId="0" xfId="2" applyFont="1" applyAlignment="1">
      <alignment horizontal="center" vertical="center"/>
    </xf>
    <xf numFmtId="49" fontId="5" fillId="0" borderId="0" xfId="2" applyNumberFormat="1" applyAlignment="1">
      <alignment horizontal="center"/>
    </xf>
    <xf numFmtId="49" fontId="5" fillId="0" borderId="0" xfId="2" applyNumberFormat="1"/>
    <xf numFmtId="49" fontId="1" fillId="0" borderId="0" xfId="2" applyNumberFormat="1" applyFont="1"/>
    <xf numFmtId="49" fontId="1" fillId="0" borderId="0" xfId="2" applyNumberFormat="1" applyFont="1" applyAlignment="1">
      <alignment horizontal="center"/>
    </xf>
    <xf numFmtId="49" fontId="5" fillId="0" borderId="0" xfId="2" applyNumberFormat="1" applyAlignment="1">
      <alignment horizontal="center" vertical="center"/>
    </xf>
    <xf numFmtId="49" fontId="5" fillId="0" borderId="0" xfId="2" applyNumberFormat="1" applyFont="1" applyAlignment="1">
      <alignment horizontal="center" vertical="center"/>
    </xf>
    <xf numFmtId="1" fontId="5" fillId="0" borderId="0" xfId="2" applyNumberFormat="1" applyFont="1" applyAlignment="1">
      <alignment horizontal="center" vertical="center"/>
    </xf>
    <xf numFmtId="49" fontId="8" fillId="0" borderId="0" xfId="2" applyNumberFormat="1" applyFont="1" applyAlignment="1">
      <alignment horizontal="center" vertical="center"/>
    </xf>
    <xf numFmtId="0" fontId="8" fillId="0" borderId="0" xfId="2" applyFont="1" applyAlignment="1">
      <alignment horizontal="center" vertical="center"/>
    </xf>
    <xf numFmtId="0" fontId="9" fillId="0" borderId="1" xfId="0" applyFont="1" applyBorder="1" applyAlignment="1">
      <alignment vertical="center" wrapText="1"/>
    </xf>
    <xf numFmtId="0" fontId="10" fillId="0" borderId="0" xfId="0" applyFont="1" applyAlignment="1">
      <alignment vertical="center"/>
    </xf>
    <xf numFmtId="0" fontId="2" fillId="0" borderId="1" xfId="0" applyFont="1" applyBorder="1" applyAlignment="1">
      <alignment horizontal="center" vertical="center"/>
    </xf>
    <xf numFmtId="43" fontId="0" fillId="0" borderId="1" xfId="1" applyFont="1" applyBorder="1" applyAlignment="1">
      <alignment vertical="center" wrapText="1"/>
    </xf>
    <xf numFmtId="43" fontId="2" fillId="0" borderId="1" xfId="1" applyFont="1" applyBorder="1" applyAlignment="1">
      <alignment vertical="center" wrapText="1"/>
    </xf>
    <xf numFmtId="0" fontId="0" fillId="0" borderId="1" xfId="0" applyBorder="1" applyAlignment="1">
      <alignment vertical="center"/>
    </xf>
    <xf numFmtId="0" fontId="0" fillId="0" borderId="0" xfId="0" applyAlignment="1">
      <alignment horizontal="center" vertical="center"/>
    </xf>
    <xf numFmtId="0" fontId="3" fillId="0" borderId="0" xfId="0" applyFont="1" applyAlignment="1">
      <alignment vertical="center"/>
    </xf>
    <xf numFmtId="0" fontId="2" fillId="0" borderId="0" xfId="0" applyFont="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left" vertical="center" wrapText="1"/>
    </xf>
    <xf numFmtId="0" fontId="0" fillId="0" borderId="0" xfId="0" applyBorder="1" applyAlignment="1">
      <alignment vertical="center" wrapText="1"/>
    </xf>
    <xf numFmtId="43" fontId="0" fillId="0" borderId="1" xfId="1" applyFont="1" applyBorder="1" applyAlignment="1">
      <alignment vertical="center"/>
    </xf>
    <xf numFmtId="0" fontId="3" fillId="0" borderId="1" xfId="0" applyFont="1" applyBorder="1" applyAlignment="1">
      <alignment horizontal="left" vertical="center" wrapText="1"/>
    </xf>
    <xf numFmtId="0" fontId="0" fillId="0" borderId="6" xfId="0" applyBorder="1" applyAlignment="1">
      <alignment vertical="center" wrapText="1"/>
    </xf>
    <xf numFmtId="0" fontId="11" fillId="0" borderId="1" xfId="0" applyFont="1" applyBorder="1" applyAlignment="1">
      <alignment horizontal="center" vertical="center" wrapText="1"/>
    </xf>
    <xf numFmtId="0" fontId="0" fillId="0" borderId="0" xfId="0" applyAlignment="1">
      <alignment horizontal="center"/>
    </xf>
    <xf numFmtId="0" fontId="15" fillId="5" borderId="0" xfId="0" applyFont="1" applyFill="1" applyAlignment="1">
      <alignment horizontal="center" vertical="center"/>
    </xf>
    <xf numFmtId="0" fontId="0" fillId="5" borderId="0" xfId="0" applyFill="1"/>
    <xf numFmtId="0" fontId="14" fillId="5" borderId="0" xfId="0" applyFont="1" applyFill="1"/>
    <xf numFmtId="0" fontId="14" fillId="5" borderId="0" xfId="0" applyFont="1" applyFill="1" applyAlignment="1">
      <alignment horizontal="center"/>
    </xf>
    <xf numFmtId="0" fontId="3" fillId="0" borderId="0" xfId="0" applyFont="1" applyAlignment="1">
      <alignment horizontal="center" vertical="center" wrapText="1"/>
    </xf>
    <xf numFmtId="43" fontId="0" fillId="0" borderId="1" xfId="1" applyFont="1" applyBorder="1" applyAlignment="1">
      <alignment horizontal="center"/>
    </xf>
    <xf numFmtId="0" fontId="0" fillId="0" borderId="1" xfId="0" applyBorder="1" applyAlignment="1">
      <alignment horizontal="center" vertical="center"/>
    </xf>
    <xf numFmtId="0" fontId="0" fillId="0" borderId="1" xfId="0" applyBorder="1" applyAlignment="1">
      <alignment horizontal="left" vertical="center" wrapText="1"/>
    </xf>
    <xf numFmtId="0" fontId="12" fillId="13" borderId="0" xfId="0" applyFont="1" applyFill="1" applyAlignment="1">
      <alignment horizontal="center" vertical="center"/>
    </xf>
    <xf numFmtId="0" fontId="12" fillId="12" borderId="1" xfId="0" applyFont="1" applyFill="1" applyBorder="1" applyAlignment="1">
      <alignment horizontal="center" vertical="center" wrapText="1"/>
    </xf>
    <xf numFmtId="0" fontId="12" fillId="13" borderId="0" xfId="0" applyFont="1" applyFill="1"/>
    <xf numFmtId="0" fontId="12" fillId="17" borderId="0" xfId="0" applyFont="1" applyFill="1" applyAlignment="1">
      <alignment horizontal="center" vertical="center" wrapText="1"/>
    </xf>
    <xf numFmtId="0" fontId="14" fillId="17" borderId="0" xfId="0" applyFont="1" applyFill="1" applyAlignment="1">
      <alignment vertical="center" wrapText="1"/>
    </xf>
    <xf numFmtId="0" fontId="11" fillId="18" borderId="0" xfId="0" applyFont="1" applyFill="1" applyAlignment="1">
      <alignment horizontal="center" vertical="center"/>
    </xf>
    <xf numFmtId="0" fontId="11" fillId="20" borderId="1" xfId="0" applyFont="1" applyFill="1" applyBorder="1" applyAlignment="1">
      <alignment horizontal="center" vertical="center" wrapText="1"/>
    </xf>
    <xf numFmtId="0" fontId="11" fillId="19" borderId="1" xfId="0" applyFont="1" applyFill="1" applyBorder="1" applyAlignment="1">
      <alignment horizontal="center" vertical="center" wrapText="1"/>
    </xf>
    <xf numFmtId="0" fontId="11" fillId="22" borderId="1" xfId="0" applyFont="1" applyFill="1" applyBorder="1" applyAlignment="1">
      <alignment horizontal="center" vertical="center" wrapText="1"/>
    </xf>
    <xf numFmtId="0" fontId="12" fillId="2" borderId="1" xfId="0" applyFont="1" applyFill="1" applyBorder="1" applyAlignment="1">
      <alignment horizontal="center" vertical="center"/>
    </xf>
    <xf numFmtId="0" fontId="11" fillId="2" borderId="1" xfId="0" applyFont="1" applyFill="1" applyBorder="1" applyAlignment="1">
      <alignment horizontal="center" vertical="center"/>
    </xf>
    <xf numFmtId="0" fontId="2" fillId="23" borderId="1" xfId="0" applyFont="1" applyFill="1" applyBorder="1" applyAlignment="1">
      <alignment horizontal="center" vertical="center" wrapText="1"/>
    </xf>
    <xf numFmtId="0" fontId="2" fillId="21" borderId="0" xfId="0" applyFont="1" applyFill="1" applyAlignment="1">
      <alignment horizontal="center"/>
    </xf>
    <xf numFmtId="0" fontId="12" fillId="25" borderId="1" xfId="0" applyFont="1" applyFill="1" applyBorder="1" applyAlignment="1">
      <alignment horizontal="center" vertical="center" wrapText="1"/>
    </xf>
    <xf numFmtId="0" fontId="2" fillId="21" borderId="0" xfId="0" applyFont="1" applyFill="1" applyAlignment="1">
      <alignment vertical="center"/>
    </xf>
    <xf numFmtId="0" fontId="12" fillId="26" borderId="0" xfId="0" applyFont="1" applyFill="1" applyAlignment="1">
      <alignment horizontal="left" vertical="center"/>
    </xf>
    <xf numFmtId="0" fontId="12" fillId="26" borderId="0" xfId="0" applyFont="1" applyFill="1" applyAlignment="1">
      <alignment vertical="center"/>
    </xf>
    <xf numFmtId="0" fontId="12" fillId="26" borderId="1" xfId="0" applyFont="1" applyFill="1" applyBorder="1" applyAlignment="1">
      <alignment horizontal="center" vertical="center"/>
    </xf>
    <xf numFmtId="0" fontId="3" fillId="4" borderId="0" xfId="0" applyFont="1" applyFill="1" applyAlignment="1">
      <alignment horizontal="center" vertical="center" wrapText="1"/>
    </xf>
    <xf numFmtId="0" fontId="14" fillId="26" borderId="0" xfId="0" applyFont="1" applyFill="1" applyAlignment="1">
      <alignment vertical="center"/>
    </xf>
    <xf numFmtId="0" fontId="14" fillId="26" borderId="0" xfId="0" applyFont="1" applyFill="1" applyAlignment="1">
      <alignment horizontal="left" vertical="center" wrapText="1"/>
    </xf>
    <xf numFmtId="0" fontId="12" fillId="26" borderId="0" xfId="0" applyFont="1" applyFill="1" applyAlignment="1">
      <alignment horizontal="left" vertical="center" wrapText="1"/>
    </xf>
    <xf numFmtId="0" fontId="3" fillId="0" borderId="1" xfId="0" applyFont="1" applyBorder="1" applyAlignment="1">
      <alignment horizontal="justify" vertical="center" wrapText="1"/>
    </xf>
    <xf numFmtId="0" fontId="0" fillId="0" borderId="0" xfId="0" applyFill="1"/>
    <xf numFmtId="0" fontId="18" fillId="0" borderId="0" xfId="0" applyFont="1" applyFill="1" applyAlignment="1">
      <alignment vertical="center"/>
    </xf>
    <xf numFmtId="0" fontId="16" fillId="0" borderId="0" xfId="0" applyFont="1" applyFill="1" applyAlignment="1">
      <alignment vertical="center"/>
    </xf>
    <xf numFmtId="0" fontId="11" fillId="0" borderId="0" xfId="0" applyFont="1" applyFill="1" applyAlignment="1">
      <alignment vertical="center" wrapText="1"/>
    </xf>
    <xf numFmtId="0" fontId="16" fillId="0" borderId="0" xfId="0" applyFont="1" applyFill="1" applyAlignment="1">
      <alignment vertical="center" wrapText="1"/>
    </xf>
    <xf numFmtId="0" fontId="15" fillId="0" borderId="0" xfId="0" applyFont="1" applyFill="1" applyAlignment="1">
      <alignment vertical="center"/>
    </xf>
    <xf numFmtId="0" fontId="0" fillId="0" borderId="0" xfId="0" applyBorder="1"/>
    <xf numFmtId="0" fontId="12" fillId="28" borderId="0" xfId="0" applyFont="1" applyFill="1"/>
    <xf numFmtId="0" fontId="12" fillId="28" borderId="1" xfId="0" applyFont="1" applyFill="1" applyBorder="1" applyAlignment="1">
      <alignment horizontal="center" vertical="center"/>
    </xf>
    <xf numFmtId="0" fontId="12" fillId="28" borderId="1" xfId="0" applyFont="1" applyFill="1" applyBorder="1" applyAlignment="1">
      <alignment horizontal="center" vertical="center" wrapText="1"/>
    </xf>
    <xf numFmtId="0" fontId="12" fillId="8" borderId="0" xfId="0" applyFont="1" applyFill="1" applyAlignment="1">
      <alignment horizontal="center" vertical="center" wrapText="1"/>
    </xf>
    <xf numFmtId="0" fontId="12" fillId="8" borderId="1" xfId="0" applyFont="1" applyFill="1" applyBorder="1" applyAlignment="1">
      <alignment horizontal="center" vertical="center" wrapText="1"/>
    </xf>
    <xf numFmtId="0" fontId="12" fillId="8" borderId="1" xfId="0" applyFont="1" applyFill="1" applyBorder="1" applyAlignment="1">
      <alignment horizontal="center" vertical="center"/>
    </xf>
    <xf numFmtId="0" fontId="12" fillId="8" borderId="0" xfId="0" applyFont="1" applyFill="1" applyBorder="1" applyAlignment="1">
      <alignment horizontal="left" vertical="center"/>
    </xf>
    <xf numFmtId="0" fontId="3" fillId="0" borderId="0" xfId="0" applyFont="1" applyAlignment="1">
      <alignment wrapText="1"/>
    </xf>
    <xf numFmtId="0" fontId="27" fillId="0" borderId="0" xfId="0" applyFont="1"/>
    <xf numFmtId="0" fontId="28" fillId="0" borderId="0" xfId="0" applyFont="1"/>
    <xf numFmtId="0" fontId="27" fillId="0" borderId="0" xfId="0" applyFont="1" applyAlignment="1">
      <alignment wrapText="1"/>
    </xf>
    <xf numFmtId="0" fontId="28" fillId="0" borderId="0" xfId="0" applyFont="1" applyAlignment="1">
      <alignment wrapText="1"/>
    </xf>
    <xf numFmtId="0" fontId="32" fillId="0" borderId="0" xfId="0" applyFont="1"/>
    <xf numFmtId="43" fontId="27" fillId="0" borderId="0" xfId="1" applyFont="1"/>
    <xf numFmtId="0" fontId="36" fillId="0" borderId="0" xfId="0" applyFont="1"/>
    <xf numFmtId="43" fontId="36" fillId="0" borderId="0" xfId="0" applyNumberFormat="1" applyFont="1"/>
    <xf numFmtId="0" fontId="37" fillId="0" borderId="0" xfId="0" applyFont="1"/>
    <xf numFmtId="0" fontId="38" fillId="0" borderId="0" xfId="0" applyFont="1"/>
    <xf numFmtId="4" fontId="27" fillId="0" borderId="0" xfId="0" applyNumberFormat="1" applyFont="1"/>
    <xf numFmtId="0" fontId="37" fillId="0" borderId="0" xfId="0" applyFont="1" applyBorder="1"/>
    <xf numFmtId="0" fontId="36" fillId="0" borderId="0" xfId="0" applyFont="1" applyBorder="1"/>
    <xf numFmtId="0" fontId="28" fillId="0" borderId="0" xfId="0" applyFont="1" applyAlignment="1">
      <alignment horizontal="center"/>
    </xf>
    <xf numFmtId="0" fontId="37" fillId="0" borderId="0" xfId="0" applyFont="1" applyAlignment="1">
      <alignment horizontal="center"/>
    </xf>
    <xf numFmtId="0" fontId="37" fillId="0" borderId="0" xfId="0" applyFont="1" applyBorder="1" applyAlignment="1">
      <alignment horizontal="center"/>
    </xf>
    <xf numFmtId="0" fontId="40" fillId="0" borderId="0" xfId="0" applyFont="1" applyAlignment="1">
      <alignment horizontal="left"/>
    </xf>
    <xf numFmtId="43" fontId="28" fillId="0" borderId="0" xfId="1" applyFont="1"/>
    <xf numFmtId="0" fontId="27" fillId="0" borderId="0" xfId="0" applyFont="1" applyAlignment="1">
      <alignment horizontal="center"/>
    </xf>
    <xf numFmtId="0" fontId="0" fillId="0" borderId="40" xfId="0" applyBorder="1"/>
    <xf numFmtId="0" fontId="0" fillId="0" borderId="36" xfId="0" applyBorder="1"/>
    <xf numFmtId="164" fontId="0" fillId="0" borderId="36" xfId="1" applyNumberFormat="1" applyFont="1" applyBorder="1"/>
    <xf numFmtId="164" fontId="0" fillId="0" borderId="41" xfId="1" applyNumberFormat="1" applyFont="1" applyBorder="1"/>
    <xf numFmtId="0" fontId="0" fillId="0" borderId="37" xfId="0" applyBorder="1"/>
    <xf numFmtId="164" fontId="0" fillId="0" borderId="1" xfId="1" applyNumberFormat="1" applyFont="1" applyBorder="1"/>
    <xf numFmtId="164" fontId="0" fillId="0" borderId="38" xfId="1" applyNumberFormat="1" applyFont="1" applyBorder="1"/>
    <xf numFmtId="164" fontId="0" fillId="0" borderId="1" xfId="1" applyNumberFormat="1" applyFont="1" applyBorder="1" applyAlignment="1">
      <alignment vertical="center" wrapText="1"/>
    </xf>
    <xf numFmtId="0" fontId="42" fillId="0" borderId="1" xfId="0" applyFont="1" applyBorder="1" applyAlignment="1">
      <alignment horizontal="center" vertical="center" wrapText="1"/>
    </xf>
    <xf numFmtId="0" fontId="43" fillId="0" borderId="1" xfId="0" applyFont="1" applyBorder="1" applyAlignment="1">
      <alignment vertical="center" wrapText="1"/>
    </xf>
    <xf numFmtId="0" fontId="43" fillId="0" borderId="0" xfId="0" applyFont="1"/>
    <xf numFmtId="0" fontId="44" fillId="0" borderId="1" xfId="0" applyFont="1" applyBorder="1" applyAlignment="1">
      <alignment horizontal="center"/>
    </xf>
    <xf numFmtId="0" fontId="23" fillId="29" borderId="1" xfId="0" applyFont="1" applyFill="1" applyBorder="1" applyAlignment="1">
      <alignment horizontal="center" vertical="center"/>
    </xf>
    <xf numFmtId="0" fontId="23" fillId="29" borderId="1" xfId="0" applyFont="1" applyFill="1" applyBorder="1" applyAlignment="1">
      <alignment horizontal="center" vertical="center" wrapText="1"/>
    </xf>
    <xf numFmtId="0" fontId="45" fillId="0" borderId="1" xfId="0" applyFont="1" applyBorder="1" applyAlignment="1">
      <alignment vertical="center"/>
    </xf>
    <xf numFmtId="0" fontId="46" fillId="0" borderId="0" xfId="0" applyFont="1" applyAlignment="1">
      <alignment vertical="center"/>
    </xf>
    <xf numFmtId="0" fontId="47" fillId="0" borderId="1" xfId="0" applyFont="1" applyBorder="1" applyAlignment="1">
      <alignment vertical="center" wrapText="1"/>
    </xf>
    <xf numFmtId="0" fontId="0" fillId="0" borderId="0" xfId="0" applyBorder="1" applyAlignment="1">
      <alignment vertical="center"/>
    </xf>
    <xf numFmtId="0" fontId="0" fillId="0" borderId="0" xfId="0" applyBorder="1" applyAlignment="1">
      <alignment horizontal="center" vertical="center"/>
    </xf>
    <xf numFmtId="43" fontId="0" fillId="0" borderId="0" xfId="1" applyFont="1" applyBorder="1" applyAlignment="1">
      <alignment vertical="center"/>
    </xf>
    <xf numFmtId="0" fontId="0" fillId="5" borderId="0" xfId="0" applyFill="1" applyBorder="1"/>
    <xf numFmtId="0" fontId="0" fillId="5" borderId="0" xfId="0" applyFill="1" applyBorder="1" applyAlignment="1">
      <alignment vertical="center"/>
    </xf>
    <xf numFmtId="0" fontId="2" fillId="34" borderId="1" xfId="0" applyFont="1" applyFill="1" applyBorder="1" applyAlignment="1">
      <alignment vertical="center" wrapText="1"/>
    </xf>
    <xf numFmtId="0" fontId="2" fillId="34" borderId="1" xfId="0" applyFont="1" applyFill="1" applyBorder="1" applyAlignment="1">
      <alignment vertical="center"/>
    </xf>
    <xf numFmtId="0" fontId="2" fillId="34" borderId="1" xfId="0" applyFont="1" applyFill="1" applyBorder="1" applyAlignment="1">
      <alignment horizontal="center" vertical="center"/>
    </xf>
    <xf numFmtId="0" fontId="17" fillId="5" borderId="0" xfId="0" applyFont="1" applyFill="1" applyBorder="1" applyAlignment="1">
      <alignment vertical="center"/>
    </xf>
    <xf numFmtId="0" fontId="0" fillId="5" borderId="0" xfId="0" applyFill="1" applyBorder="1" applyAlignment="1"/>
    <xf numFmtId="0" fontId="0" fillId="5" borderId="0" xfId="0" applyFill="1" applyBorder="1" applyAlignment="1">
      <alignment horizontal="center"/>
    </xf>
    <xf numFmtId="0" fontId="2" fillId="5" borderId="0" xfId="0" applyFont="1" applyFill="1" applyBorder="1" applyAlignment="1">
      <alignment horizontal="center" vertical="center"/>
    </xf>
    <xf numFmtId="0" fontId="2" fillId="34" borderId="35" xfId="0" applyFont="1" applyFill="1" applyBorder="1" applyAlignment="1">
      <alignment vertical="center"/>
    </xf>
    <xf numFmtId="0" fontId="2" fillId="34" borderId="36" xfId="0" applyFont="1" applyFill="1" applyBorder="1" applyAlignment="1">
      <alignment horizontal="center" vertical="center"/>
    </xf>
    <xf numFmtId="0" fontId="2" fillId="34" borderId="36" xfId="0" applyFont="1" applyFill="1" applyBorder="1" applyAlignment="1">
      <alignment vertical="center"/>
    </xf>
    <xf numFmtId="0" fontId="41" fillId="0" borderId="0" xfId="0" applyFont="1"/>
    <xf numFmtId="0" fontId="3" fillId="0" borderId="2" xfId="0" applyFont="1" applyBorder="1" applyAlignment="1">
      <alignment vertical="center"/>
    </xf>
    <xf numFmtId="0" fontId="50" fillId="0" borderId="1" xfId="0" applyFont="1" applyBorder="1" applyAlignment="1">
      <alignment vertical="center" wrapText="1"/>
    </xf>
    <xf numFmtId="0" fontId="2" fillId="9" borderId="43" xfId="0" applyFont="1" applyFill="1" applyBorder="1" applyAlignment="1">
      <alignment horizontal="center" vertical="center"/>
    </xf>
    <xf numFmtId="0" fontId="2" fillId="9" borderId="44" xfId="0" applyFont="1" applyFill="1" applyBorder="1" applyAlignment="1">
      <alignment horizontal="center" vertical="center"/>
    </xf>
    <xf numFmtId="0" fontId="2" fillId="9" borderId="45" xfId="0" applyFont="1" applyFill="1" applyBorder="1" applyAlignment="1">
      <alignment horizontal="center" vertical="center"/>
    </xf>
    <xf numFmtId="164" fontId="23" fillId="9" borderId="44" xfId="1" applyNumberFormat="1" applyFont="1" applyFill="1" applyBorder="1" applyAlignment="1">
      <alignment vertical="center"/>
    </xf>
    <xf numFmtId="164" fontId="23" fillId="9" borderId="45" xfId="1" applyNumberFormat="1" applyFont="1" applyFill="1" applyBorder="1" applyAlignment="1">
      <alignment vertical="center"/>
    </xf>
    <xf numFmtId="0" fontId="2" fillId="19" borderId="1" xfId="0" applyFont="1" applyFill="1" applyBorder="1" applyAlignment="1">
      <alignment wrapText="1"/>
    </xf>
    <xf numFmtId="0" fontId="2" fillId="19" borderId="1" xfId="0" applyFont="1" applyFill="1" applyBorder="1"/>
    <xf numFmtId="0" fontId="2" fillId="19" borderId="46" xfId="0" applyFont="1" applyFill="1" applyBorder="1" applyAlignment="1">
      <alignment horizontal="center" vertical="center"/>
    </xf>
    <xf numFmtId="0" fontId="2" fillId="19" borderId="47" xfId="0" applyFont="1" applyFill="1" applyBorder="1" applyAlignment="1">
      <alignment horizontal="center" vertical="center"/>
    </xf>
    <xf numFmtId="0" fontId="2" fillId="19" borderId="48" xfId="0" applyFont="1" applyFill="1" applyBorder="1" applyAlignment="1">
      <alignment horizontal="center" vertical="center"/>
    </xf>
    <xf numFmtId="164" fontId="23" fillId="19" borderId="44" xfId="1" applyNumberFormat="1" applyFont="1" applyFill="1" applyBorder="1" applyAlignment="1">
      <alignment vertical="center"/>
    </xf>
    <xf numFmtId="164" fontId="23" fillId="19" borderId="45" xfId="1" applyNumberFormat="1" applyFont="1" applyFill="1" applyBorder="1" applyAlignment="1">
      <alignment vertical="center"/>
    </xf>
    <xf numFmtId="0" fontId="54" fillId="0" borderId="1" xfId="0" applyFont="1" applyBorder="1" applyAlignment="1">
      <alignment vertical="center" wrapText="1"/>
    </xf>
    <xf numFmtId="0" fontId="28" fillId="5" borderId="0" xfId="0" applyFont="1" applyFill="1" applyBorder="1" applyAlignment="1">
      <alignment horizontal="center"/>
    </xf>
    <xf numFmtId="0" fontId="37" fillId="5" borderId="0" xfId="0" applyFont="1" applyFill="1" applyBorder="1" applyAlignment="1">
      <alignment horizontal="center"/>
    </xf>
    <xf numFmtId="0" fontId="28" fillId="5" borderId="0" xfId="0" applyFont="1" applyFill="1" applyBorder="1" applyAlignment="1">
      <alignment wrapText="1"/>
    </xf>
    <xf numFmtId="0" fontId="28" fillId="5" borderId="0" xfId="0" applyFont="1" applyFill="1" applyBorder="1"/>
    <xf numFmtId="0" fontId="28" fillId="5" borderId="0" xfId="0" applyFont="1" applyFill="1" applyBorder="1" applyAlignment="1">
      <alignment horizontal="left"/>
    </xf>
    <xf numFmtId="0" fontId="0" fillId="0" borderId="40" xfId="0" applyBorder="1" applyAlignment="1">
      <alignment vertical="center"/>
    </xf>
    <xf numFmtId="0" fontId="0" fillId="0" borderId="36" xfId="0" applyBorder="1" applyAlignment="1">
      <alignment vertical="center"/>
    </xf>
    <xf numFmtId="164" fontId="0" fillId="0" borderId="36" xfId="1" applyNumberFormat="1" applyFont="1" applyBorder="1" applyAlignment="1">
      <alignment vertical="center"/>
    </xf>
    <xf numFmtId="164" fontId="0" fillId="0" borderId="41" xfId="1" applyNumberFormat="1" applyFont="1" applyBorder="1" applyAlignment="1">
      <alignment vertical="center"/>
    </xf>
    <xf numFmtId="0" fontId="0" fillId="0" borderId="37" xfId="0" applyBorder="1" applyAlignment="1">
      <alignment vertical="center"/>
    </xf>
    <xf numFmtId="164" fontId="0" fillId="0" borderId="1" xfId="1" applyNumberFormat="1" applyFont="1" applyBorder="1" applyAlignment="1">
      <alignment vertical="center"/>
    </xf>
    <xf numFmtId="164" fontId="0" fillId="0" borderId="38" xfId="1" applyNumberFormat="1" applyFont="1" applyBorder="1" applyAlignment="1">
      <alignment vertical="center"/>
    </xf>
    <xf numFmtId="0" fontId="2" fillId="19" borderId="1" xfId="0" applyFont="1" applyFill="1" applyBorder="1" applyAlignment="1">
      <alignment vertical="center" wrapText="1"/>
    </xf>
    <xf numFmtId="0" fontId="2" fillId="19" borderId="1" xfId="0" applyFont="1" applyFill="1" applyBorder="1" applyAlignment="1">
      <alignment vertical="center"/>
    </xf>
    <xf numFmtId="0" fontId="2" fillId="34" borderId="1" xfId="0" applyFont="1" applyFill="1" applyBorder="1" applyAlignment="1">
      <alignment horizontal="justify" vertical="center" wrapText="1"/>
    </xf>
    <xf numFmtId="0" fontId="0" fillId="34" borderId="1" xfId="0" applyFill="1" applyBorder="1" applyAlignment="1">
      <alignment horizontal="center" vertical="center"/>
    </xf>
    <xf numFmtId="0" fontId="0" fillId="0" borderId="1" xfId="0" applyBorder="1" applyAlignment="1">
      <alignment horizontal="left" vertical="center" wrapText="1"/>
    </xf>
    <xf numFmtId="0" fontId="0" fillId="0" borderId="1" xfId="0" applyBorder="1" applyAlignment="1">
      <alignment horizontal="justify" vertical="center" wrapText="1"/>
    </xf>
    <xf numFmtId="0" fontId="0" fillId="0" borderId="1" xfId="0" applyBorder="1" applyAlignment="1">
      <alignment horizontal="justify" vertical="center" wrapText="1"/>
    </xf>
    <xf numFmtId="0" fontId="0" fillId="0" borderId="0" xfId="0" applyAlignment="1">
      <alignment horizontal="left" vertical="center"/>
    </xf>
    <xf numFmtId="0" fontId="41" fillId="0" borderId="1" xfId="0" applyFont="1" applyBorder="1" applyAlignment="1">
      <alignment vertical="center" wrapText="1"/>
    </xf>
    <xf numFmtId="0" fontId="0" fillId="0" borderId="0" xfId="0" applyAlignment="1">
      <alignment horizontal="left"/>
    </xf>
    <xf numFmtId="0" fontId="43" fillId="0" borderId="1" xfId="0" applyFont="1" applyBorder="1" applyAlignment="1">
      <alignment horizontal="left" vertical="center" wrapText="1"/>
    </xf>
    <xf numFmtId="0" fontId="0" fillId="0" borderId="1" xfId="0" applyBorder="1" applyAlignment="1">
      <alignment horizontal="justify" vertical="center"/>
    </xf>
    <xf numFmtId="0" fontId="0" fillId="0" borderId="1" xfId="0" applyBorder="1" applyAlignment="1">
      <alignment horizontal="center" vertical="center"/>
    </xf>
    <xf numFmtId="0" fontId="0" fillId="0" borderId="1" xfId="0" applyBorder="1" applyAlignment="1">
      <alignment horizontal="left" vertical="center" wrapText="1"/>
    </xf>
    <xf numFmtId="0" fontId="0" fillId="0" borderId="1" xfId="0" applyBorder="1" applyAlignment="1">
      <alignment horizontal="justify" vertical="center" wrapText="1"/>
    </xf>
    <xf numFmtId="0" fontId="0" fillId="0" borderId="0" xfId="0" applyAlignment="1">
      <alignment horizontal="left" vertical="center"/>
    </xf>
    <xf numFmtId="0" fontId="45" fillId="0" borderId="1" xfId="0" applyFont="1" applyBorder="1" applyAlignment="1">
      <alignment horizontal="justify" vertical="center"/>
    </xf>
    <xf numFmtId="0" fontId="0" fillId="0" borderId="1" xfId="0" applyBorder="1" applyAlignment="1">
      <alignment horizontal="right"/>
    </xf>
    <xf numFmtId="0" fontId="21" fillId="0" borderId="0" xfId="0" applyFont="1" applyFill="1" applyAlignment="1">
      <alignment vertical="center" wrapText="1"/>
    </xf>
    <xf numFmtId="0" fontId="12" fillId="35" borderId="0" xfId="0" applyFont="1" applyFill="1"/>
    <xf numFmtId="0" fontId="12" fillId="35" borderId="0" xfId="0" applyFont="1" applyFill="1" applyAlignment="1">
      <alignment horizontal="center" vertical="center"/>
    </xf>
    <xf numFmtId="0" fontId="12" fillId="35" borderId="0" xfId="0" applyFont="1" applyFill="1" applyAlignment="1">
      <alignment vertical="center" wrapText="1"/>
    </xf>
    <xf numFmtId="0" fontId="2" fillId="21" borderId="0" xfId="0" applyFont="1" applyFill="1" applyAlignment="1">
      <alignment vertical="center" wrapText="1"/>
    </xf>
    <xf numFmtId="0" fontId="12" fillId="36" borderId="0" xfId="0" applyFont="1" applyFill="1" applyAlignment="1">
      <alignment vertical="center" wrapText="1"/>
    </xf>
    <xf numFmtId="0" fontId="12" fillId="36" borderId="1" xfId="0" applyFont="1" applyFill="1" applyBorder="1" applyAlignment="1">
      <alignment horizontal="center" vertical="center" wrapText="1"/>
    </xf>
    <xf numFmtId="0" fontId="12" fillId="36" borderId="1" xfId="0" applyFont="1" applyFill="1" applyBorder="1" applyAlignment="1">
      <alignment vertical="center" wrapText="1"/>
    </xf>
    <xf numFmtId="0" fontId="12" fillId="36" borderId="0" xfId="0" applyFont="1" applyFill="1" applyAlignment="1">
      <alignment horizontal="center" vertical="center" wrapText="1"/>
    </xf>
    <xf numFmtId="0" fontId="2" fillId="16" borderId="0" xfId="0" applyFont="1" applyFill="1" applyAlignment="1">
      <alignment horizontal="center" vertical="center" wrapText="1"/>
    </xf>
    <xf numFmtId="0" fontId="56" fillId="0" borderId="0" xfId="0" applyFont="1" applyAlignment="1">
      <alignment vertical="center"/>
    </xf>
    <xf numFmtId="0" fontId="12" fillId="37" borderId="0" xfId="0" applyFont="1" applyFill="1" applyAlignment="1">
      <alignment horizontal="center" vertical="center" wrapText="1"/>
    </xf>
    <xf numFmtId="0" fontId="12" fillId="37" borderId="1" xfId="0" applyFont="1" applyFill="1" applyBorder="1" applyAlignment="1">
      <alignment horizontal="center" vertical="center"/>
    </xf>
    <xf numFmtId="0" fontId="59" fillId="0" borderId="0" xfId="0" applyFont="1"/>
    <xf numFmtId="0" fontId="37" fillId="0" borderId="27" xfId="0" applyFont="1" applyBorder="1"/>
    <xf numFmtId="0" fontId="29" fillId="31" borderId="58" xfId="0" applyFont="1" applyFill="1" applyBorder="1" applyAlignment="1">
      <alignment horizontal="center" vertical="center" wrapText="1"/>
    </xf>
    <xf numFmtId="0" fontId="30" fillId="31" borderId="58" xfId="0" applyFont="1" applyFill="1" applyBorder="1" applyAlignment="1">
      <alignment horizontal="center" vertical="center" wrapText="1"/>
    </xf>
    <xf numFmtId="0" fontId="32" fillId="0" borderId="58" xfId="0" applyFont="1" applyBorder="1" applyAlignment="1">
      <alignment horizontal="center" vertical="center" wrapText="1"/>
    </xf>
    <xf numFmtId="0" fontId="32" fillId="0" borderId="58" xfId="0" applyFont="1" applyBorder="1" applyAlignment="1">
      <alignment vertical="center" wrapText="1"/>
    </xf>
    <xf numFmtId="0" fontId="33" fillId="5" borderId="58" xfId="0" applyFont="1" applyFill="1" applyBorder="1" applyAlignment="1">
      <alignment horizontal="center" vertical="center"/>
    </xf>
    <xf numFmtId="0" fontId="34" fillId="5" borderId="58" xfId="0" applyFont="1" applyFill="1" applyBorder="1" applyAlignment="1">
      <alignment horizontal="center" vertical="center" wrapText="1"/>
    </xf>
    <xf numFmtId="4" fontId="32" fillId="0" borderId="58" xfId="0" applyNumberFormat="1" applyFont="1" applyBorder="1" applyAlignment="1">
      <alignment horizontal="right" vertical="center"/>
    </xf>
    <xf numFmtId="0" fontId="33" fillId="5" borderId="58" xfId="0" applyFont="1" applyFill="1" applyBorder="1" applyAlignment="1">
      <alignment horizontal="center" vertical="center" wrapText="1"/>
    </xf>
    <xf numFmtId="0" fontId="32" fillId="0" borderId="58" xfId="0" applyFont="1" applyBorder="1" applyAlignment="1">
      <alignment horizontal="center" vertical="center"/>
    </xf>
    <xf numFmtId="0" fontId="35" fillId="0" borderId="58" xfId="0" applyFont="1" applyBorder="1" applyAlignment="1">
      <alignment horizontal="center" wrapText="1"/>
    </xf>
    <xf numFmtId="0" fontId="31" fillId="0" borderId="58" xfId="0" applyFont="1" applyBorder="1" applyAlignment="1">
      <alignment vertical="center" wrapText="1"/>
    </xf>
    <xf numFmtId="0" fontId="31" fillId="33" borderId="58" xfId="0" applyFont="1" applyFill="1" applyBorder="1" applyAlignment="1">
      <alignment horizontal="center" vertical="center"/>
    </xf>
    <xf numFmtId="4" fontId="31" fillId="33" borderId="58" xfId="0" applyNumberFormat="1" applyFont="1" applyFill="1" applyBorder="1" applyAlignment="1">
      <alignment horizontal="right" vertical="center"/>
    </xf>
    <xf numFmtId="0" fontId="31" fillId="5" borderId="58" xfId="0" applyFont="1" applyFill="1" applyBorder="1" applyAlignment="1">
      <alignment vertical="center" wrapText="1"/>
    </xf>
    <xf numFmtId="0" fontId="32" fillId="5" borderId="58" xfId="0" applyFont="1" applyFill="1" applyBorder="1" applyAlignment="1">
      <alignment horizontal="center" vertical="center" wrapText="1"/>
    </xf>
    <xf numFmtId="4" fontId="32" fillId="5" borderId="58" xfId="0" applyNumberFormat="1" applyFont="1" applyFill="1" applyBorder="1" applyAlignment="1">
      <alignment horizontal="right" vertical="center"/>
    </xf>
    <xf numFmtId="0" fontId="34" fillId="5" borderId="58" xfId="0" applyFont="1" applyFill="1" applyBorder="1" applyAlignment="1">
      <alignment horizontal="center" vertical="center"/>
    </xf>
    <xf numFmtId="0" fontId="25" fillId="37" borderId="58" xfId="0" applyFont="1" applyFill="1" applyBorder="1" applyAlignment="1">
      <alignment horizontal="center" vertical="center"/>
    </xf>
    <xf numFmtId="4" fontId="39" fillId="37" borderId="58" xfId="0" applyNumberFormat="1" applyFont="1" applyFill="1" applyBorder="1" applyAlignment="1">
      <alignment vertical="center"/>
    </xf>
    <xf numFmtId="0" fontId="62" fillId="33" borderId="58" xfId="0" applyFont="1" applyFill="1" applyBorder="1" applyAlignment="1">
      <alignment horizontal="center" vertical="center"/>
    </xf>
    <xf numFmtId="0" fontId="62" fillId="33" borderId="58" xfId="0" applyFont="1" applyFill="1" applyBorder="1"/>
    <xf numFmtId="0" fontId="62" fillId="33" borderId="58" xfId="0" applyFont="1" applyFill="1" applyBorder="1" applyAlignment="1">
      <alignment horizontal="center"/>
    </xf>
    <xf numFmtId="4" fontId="62" fillId="33" borderId="58" xfId="0" applyNumberFormat="1" applyFont="1" applyFill="1" applyBorder="1" applyAlignment="1">
      <alignment horizontal="right" vertical="center"/>
    </xf>
    <xf numFmtId="0" fontId="62" fillId="31" borderId="58" xfId="0" applyFont="1" applyFill="1" applyBorder="1" applyAlignment="1">
      <alignment horizontal="center" vertical="center" wrapText="1"/>
    </xf>
    <xf numFmtId="0" fontId="62" fillId="32" borderId="58" xfId="0" applyFont="1" applyFill="1" applyBorder="1" applyAlignment="1">
      <alignment horizontal="center" vertical="center" wrapText="1"/>
    </xf>
    <xf numFmtId="0" fontId="12" fillId="37" borderId="43" xfId="0" applyFont="1" applyFill="1" applyBorder="1" applyAlignment="1">
      <alignment horizontal="center" vertical="center"/>
    </xf>
    <xf numFmtId="0" fontId="12" fillId="37" borderId="44" xfId="0" applyFont="1" applyFill="1" applyBorder="1" applyAlignment="1">
      <alignment horizontal="center" vertical="center"/>
    </xf>
    <xf numFmtId="0" fontId="12" fillId="37" borderId="45" xfId="0" applyFont="1" applyFill="1" applyBorder="1" applyAlignment="1">
      <alignment horizontal="center" vertical="center"/>
    </xf>
    <xf numFmtId="164" fontId="63" fillId="37" borderId="44" xfId="1" applyNumberFormat="1" applyFont="1" applyFill="1" applyBorder="1" applyAlignment="1">
      <alignment vertical="center"/>
    </xf>
    <xf numFmtId="164" fontId="63" fillId="37" borderId="45" xfId="1" applyNumberFormat="1" applyFont="1" applyFill="1" applyBorder="1" applyAlignment="1">
      <alignment vertical="center"/>
    </xf>
    <xf numFmtId="0" fontId="2" fillId="37" borderId="1" xfId="0" applyFont="1" applyFill="1" applyBorder="1" applyAlignment="1">
      <alignment horizontal="center" vertical="center" wrapText="1"/>
    </xf>
    <xf numFmtId="164" fontId="2" fillId="37" borderId="1" xfId="1" applyNumberFormat="1" applyFont="1" applyFill="1" applyBorder="1" applyAlignment="1">
      <alignment vertical="center" wrapText="1"/>
    </xf>
    <xf numFmtId="0" fontId="57" fillId="0" borderId="0" xfId="0" applyFont="1" applyAlignment="1">
      <alignment horizontal="center" vertical="center"/>
    </xf>
    <xf numFmtId="0" fontId="0" fillId="0" borderId="1" xfId="0" applyBorder="1" applyAlignment="1">
      <alignment horizontal="justify" vertical="center"/>
    </xf>
    <xf numFmtId="0" fontId="0" fillId="0" borderId="1" xfId="0" applyBorder="1" applyAlignment="1">
      <alignment horizontal="left"/>
    </xf>
    <xf numFmtId="0" fontId="0" fillId="0" borderId="1" xfId="0" applyBorder="1" applyAlignment="1">
      <alignment horizontal="left" vertical="center"/>
    </xf>
    <xf numFmtId="0" fontId="16" fillId="13" borderId="0" xfId="0" applyFont="1" applyFill="1" applyAlignment="1">
      <alignment horizontal="center"/>
    </xf>
    <xf numFmtId="0" fontId="12" fillId="13" borderId="2" xfId="0" applyFont="1" applyFill="1" applyBorder="1" applyAlignment="1">
      <alignment horizontal="center"/>
    </xf>
    <xf numFmtId="0" fontId="12" fillId="13" borderId="2" xfId="0" applyFont="1" applyFill="1" applyBorder="1" applyAlignment="1">
      <alignment horizontal="center" vertical="center" wrapText="1"/>
    </xf>
    <xf numFmtId="0" fontId="12" fillId="13" borderId="0" xfId="0" applyFont="1" applyFill="1" applyAlignment="1">
      <alignment horizontal="center" vertical="center" wrapText="1"/>
    </xf>
    <xf numFmtId="0" fontId="58" fillId="0" borderId="0" xfId="0" applyFont="1" applyFill="1" applyAlignment="1">
      <alignment horizontal="center" vertical="center" wrapText="1"/>
    </xf>
    <xf numFmtId="0" fontId="59" fillId="0" borderId="0" xfId="0" applyFont="1" applyAlignment="1">
      <alignment horizontal="center" vertical="center"/>
    </xf>
    <xf numFmtId="0" fontId="0" fillId="0" borderId="3" xfId="0" applyBorder="1" applyAlignment="1">
      <alignment horizontal="left" vertical="center"/>
    </xf>
    <xf numFmtId="0" fontId="0" fillId="0" borderId="4" xfId="0" applyBorder="1" applyAlignment="1">
      <alignment horizontal="left" vertical="center"/>
    </xf>
    <xf numFmtId="0" fontId="0" fillId="0" borderId="5" xfId="0" applyBorder="1" applyAlignment="1">
      <alignment horizontal="left" vertical="center"/>
    </xf>
    <xf numFmtId="0" fontId="2" fillId="14" borderId="0" xfId="0" applyFont="1" applyFill="1" applyAlignment="1">
      <alignment horizontal="left" vertical="center"/>
    </xf>
    <xf numFmtId="0" fontId="2" fillId="14" borderId="2" xfId="0" applyFont="1" applyFill="1" applyBorder="1" applyAlignment="1">
      <alignment horizontal="left" vertical="center"/>
    </xf>
    <xf numFmtId="0" fontId="11" fillId="14" borderId="0" xfId="0" applyFont="1" applyFill="1" applyAlignment="1">
      <alignment horizontal="left" vertical="center"/>
    </xf>
    <xf numFmtId="0" fontId="0" fillId="0" borderId="1" xfId="0" applyBorder="1" applyAlignment="1">
      <alignment horizontal="center" vertical="center"/>
    </xf>
    <xf numFmtId="0" fontId="0" fillId="0" borderId="1" xfId="0" applyBorder="1" applyAlignment="1">
      <alignment horizontal="left" vertical="center" wrapText="1"/>
    </xf>
    <xf numFmtId="0" fontId="11" fillId="14" borderId="2" xfId="0" applyFont="1" applyFill="1" applyBorder="1" applyAlignment="1">
      <alignment horizontal="center"/>
    </xf>
    <xf numFmtId="0" fontId="0" fillId="0" borderId="1" xfId="0" applyBorder="1" applyAlignment="1">
      <alignment horizontal="justify" vertical="center" wrapText="1"/>
    </xf>
    <xf numFmtId="0" fontId="58" fillId="0" borderId="0" xfId="0" applyFont="1" applyAlignment="1">
      <alignment horizontal="center" vertical="center"/>
    </xf>
    <xf numFmtId="0" fontId="60" fillId="9" borderId="0" xfId="0" applyFont="1" applyFill="1" applyAlignment="1">
      <alignment horizontal="center"/>
    </xf>
    <xf numFmtId="0" fontId="12" fillId="8" borderId="0" xfId="0" applyFont="1" applyFill="1" applyBorder="1" applyAlignment="1">
      <alignment horizontal="center"/>
    </xf>
    <xf numFmtId="0" fontId="12" fillId="7" borderId="0" xfId="0" applyFont="1" applyFill="1" applyBorder="1" applyAlignment="1">
      <alignment horizontal="center"/>
    </xf>
    <xf numFmtId="0" fontId="13" fillId="5" borderId="7" xfId="0" applyFont="1" applyFill="1" applyBorder="1" applyAlignment="1">
      <alignment horizontal="center" vertical="center" wrapText="1"/>
    </xf>
    <xf numFmtId="0" fontId="13" fillId="5" borderId="8" xfId="0" applyFont="1" applyFill="1" applyBorder="1" applyAlignment="1">
      <alignment horizontal="center" vertical="center" wrapText="1"/>
    </xf>
    <xf numFmtId="0" fontId="13" fillId="5" borderId="9" xfId="0" applyFont="1" applyFill="1" applyBorder="1" applyAlignment="1">
      <alignment horizontal="center" vertical="center" wrapText="1"/>
    </xf>
    <xf numFmtId="0" fontId="13" fillId="5" borderId="10" xfId="0" applyFont="1" applyFill="1" applyBorder="1" applyAlignment="1">
      <alignment horizontal="center" vertical="center" wrapText="1"/>
    </xf>
    <xf numFmtId="0" fontId="13" fillId="5" borderId="11" xfId="0" applyFont="1" applyFill="1" applyBorder="1" applyAlignment="1">
      <alignment horizontal="center" vertical="center" wrapText="1"/>
    </xf>
    <xf numFmtId="0" fontId="13" fillId="5" borderId="12" xfId="0" applyFont="1" applyFill="1" applyBorder="1" applyAlignment="1">
      <alignment horizontal="center" vertical="center" wrapText="1"/>
    </xf>
    <xf numFmtId="0" fontId="9" fillId="0" borderId="36" xfId="0" applyFont="1" applyBorder="1" applyAlignment="1">
      <alignment horizontal="left" vertical="center" wrapText="1"/>
    </xf>
    <xf numFmtId="0" fontId="9" fillId="0" borderId="1" xfId="0" applyFont="1" applyBorder="1" applyAlignment="1">
      <alignment horizontal="left" vertical="center" wrapText="1"/>
    </xf>
    <xf numFmtId="0" fontId="41" fillId="0" borderId="36" xfId="0" applyFont="1" applyBorder="1" applyAlignment="1">
      <alignment horizontal="left" vertical="center" wrapText="1"/>
    </xf>
    <xf numFmtId="0" fontId="0" fillId="0" borderId="36" xfId="0" applyBorder="1" applyAlignment="1">
      <alignment horizontal="left" vertical="center" wrapText="1"/>
    </xf>
    <xf numFmtId="0" fontId="51" fillId="10" borderId="29" xfId="0" applyFont="1" applyFill="1" applyBorder="1" applyAlignment="1">
      <alignment horizontal="center"/>
    </xf>
    <xf numFmtId="0" fontId="51" fillId="10" borderId="30" xfId="0" applyFont="1" applyFill="1" applyBorder="1" applyAlignment="1">
      <alignment horizontal="center"/>
    </xf>
    <xf numFmtId="0" fontId="51" fillId="10" borderId="31" xfId="0" applyFont="1" applyFill="1" applyBorder="1" applyAlignment="1">
      <alignment horizontal="center"/>
    </xf>
    <xf numFmtId="0" fontId="51" fillId="10" borderId="29" xfId="0" applyFont="1" applyFill="1" applyBorder="1" applyAlignment="1">
      <alignment horizontal="center" vertical="center"/>
    </xf>
    <xf numFmtId="0" fontId="51" fillId="10" borderId="30" xfId="0" applyFont="1" applyFill="1" applyBorder="1" applyAlignment="1">
      <alignment horizontal="center" vertical="center"/>
    </xf>
    <xf numFmtId="0" fontId="51" fillId="10" borderId="31" xfId="0" applyFont="1" applyFill="1" applyBorder="1" applyAlignment="1">
      <alignment horizontal="center" vertical="center"/>
    </xf>
    <xf numFmtId="0" fontId="41" fillId="10" borderId="32" xfId="0" applyFont="1" applyFill="1" applyBorder="1" applyAlignment="1">
      <alignment horizontal="left" vertical="center" wrapText="1"/>
    </xf>
    <xf numFmtId="0" fontId="41" fillId="10" borderId="2" xfId="0" applyFont="1" applyFill="1" applyBorder="1" applyAlignment="1">
      <alignment horizontal="left" vertical="center" wrapText="1"/>
    </xf>
    <xf numFmtId="0" fontId="41" fillId="10" borderId="33" xfId="0" applyFont="1" applyFill="1" applyBorder="1" applyAlignment="1">
      <alignment horizontal="left" vertical="center" wrapText="1"/>
    </xf>
    <xf numFmtId="0" fontId="53" fillId="10" borderId="32" xfId="0" applyFont="1" applyFill="1" applyBorder="1" applyAlignment="1">
      <alignment horizontal="left" wrapText="1"/>
    </xf>
    <xf numFmtId="0" fontId="53" fillId="10" borderId="2" xfId="0" applyFont="1" applyFill="1" applyBorder="1" applyAlignment="1">
      <alignment horizontal="left" wrapText="1"/>
    </xf>
    <xf numFmtId="0" fontId="53" fillId="10" borderId="33" xfId="0" applyFont="1" applyFill="1" applyBorder="1" applyAlignment="1">
      <alignment horizontal="left" wrapText="1"/>
    </xf>
    <xf numFmtId="0" fontId="13" fillId="5" borderId="19" xfId="0" applyFont="1" applyFill="1" applyBorder="1" applyAlignment="1">
      <alignment horizontal="left" vertical="center" wrapText="1"/>
    </xf>
    <xf numFmtId="0" fontId="13" fillId="5" borderId="20" xfId="0" applyFont="1" applyFill="1" applyBorder="1" applyAlignment="1">
      <alignment horizontal="left" vertical="center" wrapText="1"/>
    </xf>
    <xf numFmtId="0" fontId="13" fillId="5" borderId="21" xfId="0" applyFont="1" applyFill="1" applyBorder="1" applyAlignment="1">
      <alignment horizontal="left" vertical="center" wrapText="1"/>
    </xf>
    <xf numFmtId="0" fontId="13" fillId="5" borderId="22" xfId="0" applyFont="1" applyFill="1" applyBorder="1" applyAlignment="1">
      <alignment horizontal="left" vertical="center" wrapText="1"/>
    </xf>
    <xf numFmtId="0" fontId="13" fillId="5" borderId="1" xfId="0" applyFont="1" applyFill="1" applyBorder="1" applyAlignment="1">
      <alignment horizontal="left" vertical="center" wrapText="1"/>
    </xf>
    <xf numFmtId="0" fontId="13" fillId="5" borderId="23" xfId="0" applyFont="1" applyFill="1" applyBorder="1" applyAlignment="1">
      <alignment horizontal="left" vertical="center" wrapText="1"/>
    </xf>
    <xf numFmtId="0" fontId="13" fillId="5" borderId="24" xfId="0" applyFont="1" applyFill="1" applyBorder="1" applyAlignment="1">
      <alignment horizontal="left" vertical="center" wrapText="1"/>
    </xf>
    <xf numFmtId="0" fontId="13" fillId="5" borderId="25" xfId="0" applyFont="1" applyFill="1" applyBorder="1" applyAlignment="1">
      <alignment horizontal="left" vertical="center" wrapText="1"/>
    </xf>
    <xf numFmtId="0" fontId="13" fillId="5" borderId="26" xfId="0" applyFont="1" applyFill="1" applyBorder="1" applyAlignment="1">
      <alignment horizontal="left" vertical="center" wrapText="1"/>
    </xf>
    <xf numFmtId="0" fontId="13" fillId="5" borderId="13" xfId="0" applyFont="1" applyFill="1" applyBorder="1" applyAlignment="1">
      <alignment horizontal="center" vertical="center" wrapText="1"/>
    </xf>
    <xf numFmtId="0" fontId="13" fillId="5" borderId="14" xfId="0" applyFont="1" applyFill="1" applyBorder="1" applyAlignment="1">
      <alignment horizontal="center" vertical="center" wrapText="1"/>
    </xf>
    <xf numFmtId="0" fontId="13" fillId="5" borderId="15" xfId="0" applyFont="1" applyFill="1" applyBorder="1" applyAlignment="1">
      <alignment horizontal="center" vertical="center" wrapText="1"/>
    </xf>
    <xf numFmtId="0" fontId="13" fillId="5" borderId="16" xfId="0" applyFont="1" applyFill="1" applyBorder="1" applyAlignment="1">
      <alignment horizontal="center" vertical="center" wrapText="1"/>
    </xf>
    <xf numFmtId="0" fontId="13" fillId="5" borderId="17" xfId="0" applyFont="1" applyFill="1" applyBorder="1" applyAlignment="1">
      <alignment horizontal="center" vertical="center" wrapText="1"/>
    </xf>
    <xf numFmtId="0" fontId="13" fillId="5" borderId="18" xfId="0" applyFont="1" applyFill="1" applyBorder="1" applyAlignment="1">
      <alignment horizontal="center" vertical="center" wrapText="1"/>
    </xf>
    <xf numFmtId="0" fontId="12" fillId="6" borderId="0" xfId="0" applyFont="1" applyFill="1" applyBorder="1" applyAlignment="1">
      <alignment horizontal="center"/>
    </xf>
    <xf numFmtId="0" fontId="12" fillId="37" borderId="2" xfId="0" applyFont="1" applyFill="1" applyBorder="1" applyAlignment="1">
      <alignment horizontal="center" vertical="center"/>
    </xf>
    <xf numFmtId="0" fontId="16" fillId="37" borderId="0" xfId="0" applyFont="1" applyFill="1" applyAlignment="1">
      <alignment horizontal="center" vertical="center"/>
    </xf>
    <xf numFmtId="0" fontId="11" fillId="18" borderId="2" xfId="0" applyFont="1" applyFill="1" applyBorder="1" applyAlignment="1">
      <alignment horizontal="center" vertical="center" wrapText="1"/>
    </xf>
    <xf numFmtId="0" fontId="11" fillId="18" borderId="2" xfId="0" applyFont="1" applyFill="1" applyBorder="1" applyAlignment="1">
      <alignment horizontal="center" vertical="center"/>
    </xf>
    <xf numFmtId="0" fontId="15" fillId="18" borderId="0" xfId="0" applyFont="1" applyFill="1" applyAlignment="1">
      <alignment horizontal="center" vertical="center"/>
    </xf>
    <xf numFmtId="0" fontId="15" fillId="18" borderId="0" xfId="0" applyFont="1" applyFill="1" applyAlignment="1">
      <alignment horizontal="center" vertical="center" wrapText="1"/>
    </xf>
    <xf numFmtId="0" fontId="0" fillId="0" borderId="29" xfId="0" applyBorder="1" applyAlignment="1">
      <alignment horizontal="justify" vertical="center"/>
    </xf>
    <xf numFmtId="0" fontId="0" fillId="0" borderId="30" xfId="0" applyBorder="1" applyAlignment="1">
      <alignment horizontal="justify" vertical="center"/>
    </xf>
    <xf numFmtId="0" fontId="0" fillId="0" borderId="31" xfId="0" applyBorder="1" applyAlignment="1">
      <alignment horizontal="justify" vertical="center"/>
    </xf>
    <xf numFmtId="0" fontId="0" fillId="0" borderId="27" xfId="0" applyBorder="1" applyAlignment="1">
      <alignment horizontal="justify" vertical="center"/>
    </xf>
    <xf numFmtId="0" fontId="0" fillId="0" borderId="0" xfId="0" applyBorder="1" applyAlignment="1">
      <alignment horizontal="justify" vertical="center"/>
    </xf>
    <xf numFmtId="0" fontId="0" fillId="0" borderId="28" xfId="0" applyBorder="1" applyAlignment="1">
      <alignment horizontal="justify" vertical="center"/>
    </xf>
    <xf numFmtId="0" fontId="0" fillId="0" borderId="32" xfId="0" applyBorder="1" applyAlignment="1">
      <alignment horizontal="justify" vertical="center"/>
    </xf>
    <xf numFmtId="0" fontId="0" fillId="0" borderId="2" xfId="0" applyBorder="1" applyAlignment="1">
      <alignment horizontal="justify" vertical="center"/>
    </xf>
    <xf numFmtId="0" fontId="0" fillId="0" borderId="33" xfId="0" applyBorder="1" applyAlignment="1">
      <alignment horizontal="justify" vertical="center"/>
    </xf>
    <xf numFmtId="0" fontId="10" fillId="20" borderId="2" xfId="0" applyFont="1" applyFill="1" applyBorder="1" applyAlignment="1">
      <alignment horizontal="center"/>
    </xf>
    <xf numFmtId="0" fontId="11" fillId="8" borderId="2" xfId="0" applyFont="1" applyFill="1" applyBorder="1" applyAlignment="1">
      <alignment horizontal="center" vertical="center" wrapText="1"/>
    </xf>
    <xf numFmtId="0" fontId="11" fillId="8" borderId="2" xfId="0" applyFont="1" applyFill="1" applyBorder="1" applyAlignment="1">
      <alignment horizontal="center" vertical="center"/>
    </xf>
    <xf numFmtId="0" fontId="15" fillId="8" borderId="0" xfId="0" applyFont="1" applyFill="1" applyAlignment="1">
      <alignment horizontal="center" vertical="center"/>
    </xf>
    <xf numFmtId="0" fontId="11" fillId="19" borderId="2" xfId="0" applyFont="1" applyFill="1" applyBorder="1" applyAlignment="1">
      <alignment horizontal="center" vertical="center"/>
    </xf>
    <xf numFmtId="0" fontId="15" fillId="21" borderId="0" xfId="0" applyFont="1" applyFill="1" applyAlignment="1">
      <alignment horizontal="center" vertical="center"/>
    </xf>
    <xf numFmtId="0" fontId="0" fillId="0" borderId="29" xfId="0" applyBorder="1" applyAlignment="1">
      <alignment horizontal="justify" vertical="center" wrapText="1"/>
    </xf>
    <xf numFmtId="0" fontId="2" fillId="21" borderId="0" xfId="0" applyFont="1" applyFill="1" applyAlignment="1">
      <alignment horizontal="center"/>
    </xf>
    <xf numFmtId="0" fontId="18" fillId="2" borderId="2" xfId="0" applyFont="1" applyFill="1" applyBorder="1" applyAlignment="1">
      <alignment horizontal="center" vertical="center"/>
    </xf>
    <xf numFmtId="0" fontId="16" fillId="3" borderId="0" xfId="0" applyFont="1" applyFill="1" applyAlignment="1">
      <alignment horizontal="center" vertical="center" wrapText="1"/>
    </xf>
    <xf numFmtId="0" fontId="16" fillId="11" borderId="0" xfId="0" applyFont="1" applyFill="1" applyAlignment="1">
      <alignment horizontal="center" vertical="center"/>
    </xf>
    <xf numFmtId="0" fontId="11" fillId="15" borderId="2" xfId="0" applyFont="1" applyFill="1" applyBorder="1" applyAlignment="1">
      <alignment horizontal="center" vertical="center" wrapText="1"/>
    </xf>
    <xf numFmtId="0" fontId="11" fillId="15" borderId="2" xfId="0" applyFont="1" applyFill="1" applyBorder="1" applyAlignment="1">
      <alignment horizontal="center" vertical="center"/>
    </xf>
    <xf numFmtId="0" fontId="2" fillId="21" borderId="0" xfId="0" applyFont="1" applyFill="1" applyAlignment="1">
      <alignment horizontal="left" vertical="center"/>
    </xf>
    <xf numFmtId="0" fontId="11" fillId="10" borderId="0" xfId="0" applyFont="1" applyFill="1" applyAlignment="1">
      <alignment horizontal="center" vertical="center" wrapText="1"/>
    </xf>
    <xf numFmtId="0" fontId="0" fillId="0" borderId="27" xfId="0" applyBorder="1" applyAlignment="1">
      <alignment horizontal="left" vertical="center"/>
    </xf>
    <xf numFmtId="0" fontId="0" fillId="0" borderId="0" xfId="0" applyAlignment="1">
      <alignment horizontal="left" vertical="center"/>
    </xf>
    <xf numFmtId="0" fontId="0" fillId="0" borderId="0" xfId="0" applyBorder="1" applyAlignment="1">
      <alignment horizontal="left" vertical="center" wrapText="1"/>
    </xf>
    <xf numFmtId="0" fontId="0" fillId="0" borderId="27" xfId="0" applyBorder="1" applyAlignment="1">
      <alignment horizontal="left" vertical="center" wrapText="1"/>
    </xf>
    <xf numFmtId="0" fontId="0" fillId="0" borderId="28" xfId="0" applyBorder="1" applyAlignment="1">
      <alignment horizontal="left" vertical="center" wrapText="1"/>
    </xf>
    <xf numFmtId="0" fontId="0" fillId="0" borderId="0" xfId="0" applyAlignment="1">
      <alignment horizontal="left" vertical="center" wrapText="1"/>
    </xf>
    <xf numFmtId="0" fontId="16" fillId="24" borderId="0" xfId="0" applyFont="1" applyFill="1" applyAlignment="1">
      <alignment horizontal="center" vertical="center"/>
    </xf>
    <xf numFmtId="0" fontId="6" fillId="3" borderId="1" xfId="2" applyFont="1" applyFill="1" applyBorder="1" applyAlignment="1">
      <alignment horizontal="center" vertical="center"/>
    </xf>
    <xf numFmtId="49" fontId="6" fillId="3" borderId="1" xfId="2" applyNumberFormat="1" applyFont="1" applyFill="1" applyBorder="1" applyAlignment="1">
      <alignment horizontal="center" vertical="center"/>
    </xf>
    <xf numFmtId="0" fontId="12" fillId="12" borderId="0" xfId="0" applyFont="1" applyFill="1" applyAlignment="1">
      <alignment horizontal="center" vertical="center"/>
    </xf>
    <xf numFmtId="0" fontId="19" fillId="26" borderId="0" xfId="0" applyFont="1" applyFill="1" applyAlignment="1">
      <alignment horizontal="left" vertical="center"/>
    </xf>
    <xf numFmtId="0" fontId="12" fillId="26" borderId="2" xfId="0" applyFont="1" applyFill="1" applyBorder="1" applyAlignment="1">
      <alignment horizontal="center" vertical="center"/>
    </xf>
    <xf numFmtId="0" fontId="12" fillId="26" borderId="2" xfId="0" applyFont="1" applyFill="1" applyBorder="1" applyAlignment="1">
      <alignment horizontal="center" vertical="center" wrapText="1"/>
    </xf>
    <xf numFmtId="0" fontId="0" fillId="4" borderId="1" xfId="0" applyFill="1" applyBorder="1" applyAlignment="1">
      <alignment horizontal="left" vertical="center" wrapText="1"/>
    </xf>
    <xf numFmtId="0" fontId="2" fillId="21" borderId="0" xfId="0" applyFont="1" applyFill="1" applyAlignment="1">
      <alignment horizontal="center" vertical="center"/>
    </xf>
    <xf numFmtId="0" fontId="23" fillId="29" borderId="0" xfId="0" applyFont="1" applyFill="1" applyAlignment="1">
      <alignment horizontal="center" vertical="center" wrapText="1"/>
    </xf>
    <xf numFmtId="0" fontId="17" fillId="27" borderId="0" xfId="0" applyFont="1" applyFill="1" applyAlignment="1">
      <alignment horizontal="center" vertical="center"/>
    </xf>
    <xf numFmtId="0" fontId="10" fillId="20" borderId="29" xfId="0" applyFont="1" applyFill="1" applyBorder="1" applyAlignment="1">
      <alignment horizontal="center"/>
    </xf>
    <xf numFmtId="0" fontId="10" fillId="20" borderId="30" xfId="0" applyFont="1" applyFill="1" applyBorder="1" applyAlignment="1">
      <alignment horizontal="center"/>
    </xf>
    <xf numFmtId="0" fontId="10" fillId="20" borderId="31" xfId="0" applyFont="1" applyFill="1" applyBorder="1" applyAlignment="1">
      <alignment horizontal="center"/>
    </xf>
    <xf numFmtId="0" fontId="0" fillId="0" borderId="27" xfId="0" applyBorder="1" applyAlignment="1">
      <alignment horizontal="justify" vertical="justify"/>
    </xf>
    <xf numFmtId="0" fontId="0" fillId="0" borderId="0" xfId="0" applyBorder="1" applyAlignment="1">
      <alignment horizontal="justify" vertical="justify"/>
    </xf>
    <xf numFmtId="0" fontId="0" fillId="0" borderId="28" xfId="0" applyBorder="1" applyAlignment="1">
      <alignment horizontal="justify" vertical="justify"/>
    </xf>
    <xf numFmtId="0" fontId="0" fillId="0" borderId="32" xfId="0" applyBorder="1" applyAlignment="1">
      <alignment horizontal="justify" vertical="justify"/>
    </xf>
    <xf numFmtId="0" fontId="0" fillId="0" borderId="2" xfId="0" applyBorder="1" applyAlignment="1">
      <alignment horizontal="justify" vertical="justify"/>
    </xf>
    <xf numFmtId="0" fontId="0" fillId="0" borderId="33" xfId="0" applyBorder="1" applyAlignment="1">
      <alignment horizontal="justify" vertical="justify"/>
    </xf>
    <xf numFmtId="0" fontId="21" fillId="3" borderId="0" xfId="0" applyFont="1" applyFill="1" applyAlignment="1">
      <alignment horizontal="center" vertical="center" wrapText="1"/>
    </xf>
    <xf numFmtId="0" fontId="10" fillId="5" borderId="0" xfId="0" applyFont="1" applyFill="1" applyBorder="1" applyAlignment="1">
      <alignment horizontal="center"/>
    </xf>
    <xf numFmtId="0" fontId="0" fillId="0" borderId="30" xfId="0" applyBorder="1" applyAlignment="1">
      <alignment horizontal="justify" vertical="center" wrapText="1"/>
    </xf>
    <xf numFmtId="0" fontId="0" fillId="0" borderId="31" xfId="0" applyBorder="1" applyAlignment="1">
      <alignment horizontal="justify" vertical="center" wrapText="1"/>
    </xf>
    <xf numFmtId="0" fontId="0" fillId="0" borderId="27" xfId="0" applyBorder="1" applyAlignment="1">
      <alignment horizontal="justify" vertical="center" wrapText="1"/>
    </xf>
    <xf numFmtId="0" fontId="0" fillId="0" borderId="0" xfId="0" applyBorder="1" applyAlignment="1">
      <alignment horizontal="justify" vertical="center" wrapText="1"/>
    </xf>
    <xf numFmtId="0" fontId="0" fillId="0" borderId="28" xfId="0" applyBorder="1" applyAlignment="1">
      <alignment horizontal="justify" vertical="center" wrapText="1"/>
    </xf>
    <xf numFmtId="0" fontId="0" fillId="0" borderId="32" xfId="0" applyBorder="1" applyAlignment="1">
      <alignment horizontal="justify" vertical="center" wrapText="1"/>
    </xf>
    <xf numFmtId="0" fontId="0" fillId="0" borderId="2" xfId="0" applyBorder="1" applyAlignment="1">
      <alignment horizontal="justify" vertical="center" wrapText="1"/>
    </xf>
    <xf numFmtId="0" fontId="0" fillId="0" borderId="33" xfId="0" applyBorder="1" applyAlignment="1">
      <alignment horizontal="justify" vertical="center" wrapText="1"/>
    </xf>
    <xf numFmtId="0" fontId="4" fillId="0" borderId="0" xfId="0" applyFont="1" applyAlignment="1">
      <alignment horizontal="left" vertical="center" wrapText="1"/>
    </xf>
    <xf numFmtId="0" fontId="22" fillId="21" borderId="2" xfId="0" applyFont="1" applyFill="1" applyBorder="1" applyAlignment="1">
      <alignment horizontal="center"/>
    </xf>
    <xf numFmtId="0" fontId="0" fillId="5" borderId="1" xfId="0" applyFill="1" applyBorder="1" applyAlignment="1">
      <alignment horizontal="center" vertical="center"/>
    </xf>
    <xf numFmtId="0" fontId="2" fillId="5" borderId="29" xfId="0" applyFont="1" applyFill="1" applyBorder="1" applyAlignment="1">
      <alignment horizontal="center" vertical="center"/>
    </xf>
    <xf numFmtId="0" fontId="2" fillId="5" borderId="30" xfId="0" applyFont="1" applyFill="1" applyBorder="1" applyAlignment="1">
      <alignment horizontal="center" vertical="center"/>
    </xf>
    <xf numFmtId="0" fontId="41" fillId="0" borderId="0" xfId="0" applyFont="1" applyAlignment="1">
      <alignment horizontal="justify" vertical="center" wrapText="1"/>
    </xf>
    <xf numFmtId="0" fontId="2" fillId="5" borderId="0" xfId="0" applyFont="1" applyFill="1" applyBorder="1" applyAlignment="1">
      <alignment horizontal="center" vertical="center"/>
    </xf>
    <xf numFmtId="0" fontId="58" fillId="0" borderId="49" xfId="0" applyFont="1" applyBorder="1" applyAlignment="1">
      <alignment horizontal="center" vertical="center"/>
    </xf>
    <xf numFmtId="0" fontId="41" fillId="0" borderId="30" xfId="0" applyFont="1" applyBorder="1" applyAlignment="1">
      <alignment horizontal="left" vertical="center" wrapText="1"/>
    </xf>
    <xf numFmtId="0" fontId="17" fillId="8" borderId="0" xfId="0" applyFont="1" applyFill="1" applyAlignment="1">
      <alignment horizontal="center" vertical="center" wrapText="1"/>
    </xf>
    <xf numFmtId="0" fontId="61" fillId="0" borderId="50" xfId="0" applyFont="1" applyBorder="1" applyAlignment="1">
      <alignment horizontal="center" vertical="center"/>
    </xf>
    <xf numFmtId="0" fontId="61" fillId="0" borderId="51" xfId="0" applyFont="1" applyBorder="1" applyAlignment="1">
      <alignment horizontal="center" vertical="center"/>
    </xf>
    <xf numFmtId="0" fontId="61" fillId="0" borderId="52" xfId="0" applyFont="1" applyBorder="1" applyAlignment="1">
      <alignment horizontal="center" vertical="center"/>
    </xf>
    <xf numFmtId="0" fontId="61" fillId="0" borderId="53" xfId="0" applyFont="1" applyBorder="1" applyAlignment="1">
      <alignment horizontal="center" vertical="center"/>
    </xf>
    <xf numFmtId="0" fontId="61" fillId="0" borderId="0" xfId="0" applyFont="1" applyBorder="1" applyAlignment="1">
      <alignment horizontal="center" vertical="center"/>
    </xf>
    <xf numFmtId="0" fontId="61" fillId="0" borderId="54" xfId="0" applyFont="1" applyBorder="1" applyAlignment="1">
      <alignment horizontal="center" vertical="center"/>
    </xf>
    <xf numFmtId="0" fontId="61" fillId="0" borderId="55" xfId="0" applyFont="1" applyBorder="1" applyAlignment="1">
      <alignment horizontal="center" vertical="center"/>
    </xf>
    <xf numFmtId="0" fontId="61" fillId="0" borderId="56" xfId="0" applyFont="1" applyBorder="1" applyAlignment="1">
      <alignment horizontal="center" vertical="center"/>
    </xf>
    <xf numFmtId="0" fontId="61" fillId="0" borderId="57" xfId="0" applyFont="1" applyBorder="1" applyAlignment="1">
      <alignment horizontal="center" vertical="center"/>
    </xf>
    <xf numFmtId="0" fontId="28" fillId="5" borderId="0" xfId="0" applyFont="1" applyFill="1" applyBorder="1" applyAlignment="1">
      <alignment horizontal="center" vertical="center" wrapText="1"/>
    </xf>
    <xf numFmtId="0" fontId="62" fillId="33" borderId="58" xfId="0" applyFont="1" applyFill="1" applyBorder="1" applyAlignment="1">
      <alignment horizontal="right" vertical="center" wrapText="1"/>
    </xf>
    <xf numFmtId="0" fontId="39" fillId="37" borderId="58" xfId="0" applyFont="1" applyFill="1" applyBorder="1" applyAlignment="1">
      <alignment horizontal="right"/>
    </xf>
    <xf numFmtId="0" fontId="25" fillId="37" borderId="58" xfId="0" applyFont="1" applyFill="1" applyBorder="1" applyAlignment="1">
      <alignment horizontal="center" vertical="center"/>
    </xf>
    <xf numFmtId="0" fontId="32" fillId="0" borderId="58" xfId="0" applyFont="1" applyBorder="1" applyAlignment="1">
      <alignment horizontal="center" vertical="center" wrapText="1"/>
    </xf>
    <xf numFmtId="0" fontId="31" fillId="33" borderId="58" xfId="0" applyFont="1" applyFill="1" applyBorder="1" applyAlignment="1">
      <alignment horizontal="right" vertical="center" wrapText="1"/>
    </xf>
    <xf numFmtId="0" fontId="31" fillId="0" borderId="58" xfId="0" applyFont="1" applyFill="1" applyBorder="1" applyAlignment="1">
      <alignment horizontal="center" vertical="center" wrapText="1"/>
    </xf>
    <xf numFmtId="0" fontId="25" fillId="30" borderId="58" xfId="0" applyFont="1" applyFill="1" applyBorder="1" applyAlignment="1">
      <alignment horizontal="center" vertical="center"/>
    </xf>
    <xf numFmtId="0" fontId="25" fillId="37" borderId="58" xfId="0" applyFont="1" applyFill="1" applyBorder="1" applyAlignment="1">
      <alignment horizontal="center" vertical="center" wrapText="1"/>
    </xf>
    <xf numFmtId="0" fontId="26" fillId="0" borderId="58" xfId="0" applyFont="1" applyBorder="1" applyAlignment="1">
      <alignment horizontal="center" vertical="center" wrapText="1"/>
    </xf>
    <xf numFmtId="0" fontId="26" fillId="0" borderId="58" xfId="0" applyFont="1" applyFill="1" applyBorder="1" applyAlignment="1">
      <alignment horizontal="center" vertical="center" wrapText="1"/>
    </xf>
    <xf numFmtId="0" fontId="0" fillId="0" borderId="1" xfId="0" applyBorder="1" applyAlignment="1">
      <alignment horizontal="center"/>
    </xf>
    <xf numFmtId="0" fontId="2" fillId="19" borderId="39" xfId="0" applyFont="1" applyFill="1" applyBorder="1" applyAlignment="1">
      <alignment horizontal="right" vertical="center"/>
    </xf>
    <xf numFmtId="0" fontId="2" fillId="19" borderId="42" xfId="0" applyFont="1" applyFill="1" applyBorder="1" applyAlignment="1">
      <alignment horizontal="right" vertical="center"/>
    </xf>
    <xf numFmtId="0" fontId="12" fillId="37" borderId="39" xfId="0" applyFont="1" applyFill="1" applyBorder="1" applyAlignment="1">
      <alignment horizontal="right" vertical="center"/>
    </xf>
    <xf numFmtId="0" fontId="12" fillId="37" borderId="42" xfId="0" applyFont="1" applyFill="1" applyBorder="1" applyAlignment="1">
      <alignment horizontal="right" vertical="center"/>
    </xf>
    <xf numFmtId="0" fontId="10" fillId="37" borderId="0" xfId="0" applyFont="1" applyFill="1" applyAlignment="1">
      <alignment horizontal="center"/>
    </xf>
    <xf numFmtId="0" fontId="10" fillId="9" borderId="0" xfId="0" applyFont="1" applyFill="1" applyAlignment="1">
      <alignment horizontal="center"/>
    </xf>
    <xf numFmtId="0" fontId="2" fillId="9" borderId="39" xfId="0" applyFont="1" applyFill="1" applyBorder="1" applyAlignment="1">
      <alignment horizontal="right" vertical="center"/>
    </xf>
    <xf numFmtId="0" fontId="2" fillId="9" borderId="42" xfId="0" applyFont="1" applyFill="1" applyBorder="1" applyAlignment="1">
      <alignment horizontal="right" vertical="center"/>
    </xf>
    <xf numFmtId="0" fontId="10" fillId="19" borderId="0" xfId="0" applyFont="1" applyFill="1" applyAlignment="1">
      <alignment horizontal="center"/>
    </xf>
    <xf numFmtId="0" fontId="2" fillId="37" borderId="0" xfId="0" applyFont="1" applyFill="1" applyAlignment="1">
      <alignment horizontal="center" vertical="center" wrapText="1"/>
    </xf>
    <xf numFmtId="0" fontId="2" fillId="37" borderId="3" xfId="0" applyFont="1" applyFill="1" applyBorder="1" applyAlignment="1">
      <alignment horizontal="center" vertical="center" wrapText="1"/>
    </xf>
    <xf numFmtId="0" fontId="2" fillId="37" borderId="5" xfId="0" applyFont="1" applyFill="1" applyBorder="1" applyAlignment="1">
      <alignment horizontal="center" vertical="center" wrapText="1"/>
    </xf>
    <xf numFmtId="0" fontId="0" fillId="0" borderId="0" xfId="0" applyFont="1" applyAlignment="1">
      <alignment horizontal="left" vertical="center" wrapText="1"/>
    </xf>
    <xf numFmtId="0" fontId="2" fillId="37" borderId="1" xfId="0" applyFont="1" applyFill="1" applyBorder="1" applyAlignment="1">
      <alignment horizontal="center" vertical="center" wrapText="1"/>
    </xf>
    <xf numFmtId="0" fontId="51" fillId="0" borderId="34" xfId="0" applyFont="1" applyBorder="1" applyAlignment="1">
      <alignment horizontal="left" vertical="center" wrapText="1"/>
    </xf>
    <xf numFmtId="0" fontId="51" fillId="0" borderId="35" xfId="0" applyFont="1" applyBorder="1" applyAlignment="1">
      <alignment horizontal="left" vertical="center" wrapText="1"/>
    </xf>
    <xf numFmtId="0" fontId="51" fillId="0" borderId="36" xfId="0" applyFont="1" applyBorder="1" applyAlignment="1">
      <alignment horizontal="left" vertical="center" wrapText="1"/>
    </xf>
    <xf numFmtId="0" fontId="51" fillId="0" borderId="1" xfId="0" applyFont="1" applyBorder="1" applyAlignment="1">
      <alignment horizontal="center" wrapText="1"/>
    </xf>
    <xf numFmtId="0" fontId="51" fillId="0" borderId="1" xfId="0" applyFont="1" applyBorder="1" applyAlignment="1">
      <alignment horizontal="center"/>
    </xf>
  </cellXfs>
  <cellStyles count="3">
    <cellStyle name="Millares" xfId="1" builtinId="3"/>
    <cellStyle name="Normal" xfId="0" builtinId="0"/>
    <cellStyle name="Normal 2" xfId="2"/>
  </cellStyles>
  <dxfs count="12">
    <dxf>
      <numFmt numFmtId="0" formatCode="General"/>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numFmt numFmtId="30" formatCode="@"/>
      <alignment horizontal="center" textRotation="0" wrapText="0" indent="0" justifyLastLine="0" shrinkToFit="0" readingOrder="0"/>
    </dxf>
    <dxf>
      <numFmt numFmtId="30" formatCode="@"/>
    </dxf>
    <dxf>
      <numFmt numFmtId="30" formatCode="@"/>
    </dxf>
    <dxf>
      <numFmt numFmtId="30" formatCode="@"/>
    </dxf>
    <dxf>
      <numFmt numFmtId="30" formatCode="@"/>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alignment textRotation="0" wrapText="1" indent="0" justifyLastLine="0" shrinkToFit="0" readingOrder="0"/>
    </dxf>
  </dxfs>
  <tableStyles count="0" defaultTableStyle="TableStyleMedium2" defaultPivotStyle="PivotStyleLight16"/>
  <colors>
    <mruColors>
      <color rgb="FF00CCFF"/>
      <color rgb="FFBFA259"/>
      <color rgb="FFCC66FF"/>
      <color rgb="FF57836C"/>
      <color rgb="FFB00000"/>
      <color rgb="FF58267E"/>
      <color rgb="FF7E36B4"/>
      <color rgb="FF967C3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6</xdr:col>
      <xdr:colOff>714375</xdr:colOff>
      <xdr:row>0</xdr:row>
      <xdr:rowOff>0</xdr:rowOff>
    </xdr:from>
    <xdr:to>
      <xdr:col>7</xdr:col>
      <xdr:colOff>742950</xdr:colOff>
      <xdr:row>2</xdr:row>
      <xdr:rowOff>161925</xdr:rowOff>
    </xdr:to>
    <xdr:pic>
      <xdr:nvPicPr>
        <xdr:cNvPr id="3" name="0 Imagen"/>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7753350" y="0"/>
          <a:ext cx="790575" cy="685800"/>
        </a:xfrm>
        <a:prstGeom prst="rect">
          <a:avLst/>
        </a:prstGeom>
      </xdr:spPr>
    </xdr:pic>
    <xdr:clientData/>
  </xdr:twoCellAnchor>
  <xdr:twoCellAnchor editAs="oneCell">
    <xdr:from>
      <xdr:col>0</xdr:col>
      <xdr:colOff>161925</xdr:colOff>
      <xdr:row>0</xdr:row>
      <xdr:rowOff>114301</xdr:rowOff>
    </xdr:from>
    <xdr:to>
      <xdr:col>1</xdr:col>
      <xdr:colOff>1066800</xdr:colOff>
      <xdr:row>2</xdr:row>
      <xdr:rowOff>0</xdr:rowOff>
    </xdr:to>
    <xdr:pic>
      <xdr:nvPicPr>
        <xdr:cNvPr id="4" name="Imagen 3"/>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1925" y="114301"/>
          <a:ext cx="2409825" cy="4095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266700</xdr:colOff>
      <xdr:row>34</xdr:row>
      <xdr:rowOff>152400</xdr:rowOff>
    </xdr:from>
    <xdr:to>
      <xdr:col>1</xdr:col>
      <xdr:colOff>333375</xdr:colOff>
      <xdr:row>37</xdr:row>
      <xdr:rowOff>90678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 y="7248525"/>
          <a:ext cx="2514600" cy="509778"/>
        </a:xfrm>
        <a:prstGeom prst="rect">
          <a:avLst/>
        </a:prstGeom>
      </xdr:spPr>
    </xdr:pic>
    <xdr:clientData/>
  </xdr:twoCellAnchor>
  <xdr:twoCellAnchor editAs="oneCell">
    <xdr:from>
      <xdr:col>5</xdr:col>
      <xdr:colOff>400050</xdr:colOff>
      <xdr:row>0</xdr:row>
      <xdr:rowOff>38100</xdr:rowOff>
    </xdr:from>
    <xdr:to>
      <xdr:col>5</xdr:col>
      <xdr:colOff>1190625</xdr:colOff>
      <xdr:row>3</xdr:row>
      <xdr:rowOff>152400</xdr:rowOff>
    </xdr:to>
    <xdr:pic>
      <xdr:nvPicPr>
        <xdr:cNvPr id="4" name="0 Imagen"/>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839200" y="38100"/>
          <a:ext cx="790575" cy="685800"/>
        </a:xfrm>
        <a:prstGeom prst="rect">
          <a:avLst/>
        </a:prstGeom>
      </xdr:spPr>
    </xdr:pic>
    <xdr:clientData/>
  </xdr:twoCellAnchor>
  <xdr:twoCellAnchor editAs="oneCell">
    <xdr:from>
      <xdr:col>0</xdr:col>
      <xdr:colOff>28575</xdr:colOff>
      <xdr:row>0</xdr:row>
      <xdr:rowOff>38100</xdr:rowOff>
    </xdr:from>
    <xdr:to>
      <xdr:col>2</xdr:col>
      <xdr:colOff>112939</xdr:colOff>
      <xdr:row>3</xdr:row>
      <xdr:rowOff>174171</xdr:rowOff>
    </xdr:to>
    <xdr:pic>
      <xdr:nvPicPr>
        <xdr:cNvPr id="5" name="Imagen 4"/>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8575" y="38100"/>
          <a:ext cx="3932464" cy="70757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28575</xdr:colOff>
      <xdr:row>0</xdr:row>
      <xdr:rowOff>47625</xdr:rowOff>
    </xdr:from>
    <xdr:to>
      <xdr:col>14</xdr:col>
      <xdr:colOff>57150</xdr:colOff>
      <xdr:row>3</xdr:row>
      <xdr:rowOff>161925</xdr:rowOff>
    </xdr:to>
    <xdr:pic>
      <xdr:nvPicPr>
        <xdr:cNvPr id="3" name="0 Imagen"/>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9934575" y="47625"/>
          <a:ext cx="790575" cy="685800"/>
        </a:xfrm>
        <a:prstGeom prst="rect">
          <a:avLst/>
        </a:prstGeom>
      </xdr:spPr>
    </xdr:pic>
    <xdr:clientData/>
  </xdr:twoCellAnchor>
  <xdr:twoCellAnchor editAs="oneCell">
    <xdr:from>
      <xdr:col>0</xdr:col>
      <xdr:colOff>47625</xdr:colOff>
      <xdr:row>0</xdr:row>
      <xdr:rowOff>38100</xdr:rowOff>
    </xdr:from>
    <xdr:to>
      <xdr:col>5</xdr:col>
      <xdr:colOff>170089</xdr:colOff>
      <xdr:row>3</xdr:row>
      <xdr:rowOff>174171</xdr:rowOff>
    </xdr:to>
    <xdr:pic>
      <xdr:nvPicPr>
        <xdr:cNvPr id="4" name="Imagen 3"/>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625" y="38100"/>
          <a:ext cx="3932464" cy="70757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0</xdr:colOff>
      <xdr:row>0</xdr:row>
      <xdr:rowOff>57150</xdr:rowOff>
    </xdr:from>
    <xdr:to>
      <xdr:col>7</xdr:col>
      <xdr:colOff>28575</xdr:colOff>
      <xdr:row>3</xdr:row>
      <xdr:rowOff>171450</xdr:rowOff>
    </xdr:to>
    <xdr:pic>
      <xdr:nvPicPr>
        <xdr:cNvPr id="3" name="0 Imagen"/>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7648575" y="57150"/>
          <a:ext cx="790575" cy="685800"/>
        </a:xfrm>
        <a:prstGeom prst="rect">
          <a:avLst/>
        </a:prstGeom>
      </xdr:spPr>
    </xdr:pic>
    <xdr:clientData/>
  </xdr:twoCellAnchor>
  <xdr:twoCellAnchor editAs="oneCell">
    <xdr:from>
      <xdr:col>0</xdr:col>
      <xdr:colOff>47625</xdr:colOff>
      <xdr:row>0</xdr:row>
      <xdr:rowOff>28575</xdr:rowOff>
    </xdr:from>
    <xdr:to>
      <xdr:col>2</xdr:col>
      <xdr:colOff>1294039</xdr:colOff>
      <xdr:row>3</xdr:row>
      <xdr:rowOff>164646</xdr:rowOff>
    </xdr:to>
    <xdr:pic>
      <xdr:nvPicPr>
        <xdr:cNvPr id="4" name="Imagen 3"/>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625" y="28575"/>
          <a:ext cx="3932464" cy="70757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42334</xdr:colOff>
      <xdr:row>0</xdr:row>
      <xdr:rowOff>52916</xdr:rowOff>
    </xdr:from>
    <xdr:to>
      <xdr:col>8</xdr:col>
      <xdr:colOff>70909</xdr:colOff>
      <xdr:row>3</xdr:row>
      <xdr:rowOff>167216</xdr:rowOff>
    </xdr:to>
    <xdr:pic>
      <xdr:nvPicPr>
        <xdr:cNvPr id="3" name="0 Imagen"/>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9271001" y="52916"/>
          <a:ext cx="790575" cy="685800"/>
        </a:xfrm>
        <a:prstGeom prst="rect">
          <a:avLst/>
        </a:prstGeom>
      </xdr:spPr>
    </xdr:pic>
    <xdr:clientData/>
  </xdr:twoCellAnchor>
  <xdr:twoCellAnchor editAs="oneCell">
    <xdr:from>
      <xdr:col>0</xdr:col>
      <xdr:colOff>52917</xdr:colOff>
      <xdr:row>0</xdr:row>
      <xdr:rowOff>31750</xdr:rowOff>
    </xdr:from>
    <xdr:to>
      <xdr:col>1</xdr:col>
      <xdr:colOff>408214</xdr:colOff>
      <xdr:row>3</xdr:row>
      <xdr:rowOff>167821</xdr:rowOff>
    </xdr:to>
    <xdr:pic>
      <xdr:nvPicPr>
        <xdr:cNvPr id="4" name="Imagen 3"/>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917" y="31750"/>
          <a:ext cx="3932464" cy="70757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416719</xdr:colOff>
      <xdr:row>0</xdr:row>
      <xdr:rowOff>59532</xdr:rowOff>
    </xdr:from>
    <xdr:to>
      <xdr:col>5</xdr:col>
      <xdr:colOff>1207294</xdr:colOff>
      <xdr:row>3</xdr:row>
      <xdr:rowOff>173832</xdr:rowOff>
    </xdr:to>
    <xdr:pic>
      <xdr:nvPicPr>
        <xdr:cNvPr id="3" name="0 Imagen"/>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715125" y="59532"/>
          <a:ext cx="790575" cy="685800"/>
        </a:xfrm>
        <a:prstGeom prst="rect">
          <a:avLst/>
        </a:prstGeom>
      </xdr:spPr>
    </xdr:pic>
    <xdr:clientData/>
  </xdr:twoCellAnchor>
  <xdr:twoCellAnchor editAs="oneCell">
    <xdr:from>
      <xdr:col>0</xdr:col>
      <xdr:colOff>59531</xdr:colOff>
      <xdr:row>0</xdr:row>
      <xdr:rowOff>35718</xdr:rowOff>
    </xdr:from>
    <xdr:to>
      <xdr:col>2</xdr:col>
      <xdr:colOff>229620</xdr:colOff>
      <xdr:row>3</xdr:row>
      <xdr:rowOff>171789</xdr:rowOff>
    </xdr:to>
    <xdr:pic>
      <xdr:nvPicPr>
        <xdr:cNvPr id="4" name="Imagen 3"/>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9531" y="35718"/>
          <a:ext cx="3932464" cy="70757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1009650</xdr:colOff>
      <xdr:row>0</xdr:row>
      <xdr:rowOff>47625</xdr:rowOff>
    </xdr:from>
    <xdr:to>
      <xdr:col>3</xdr:col>
      <xdr:colOff>1800225</xdr:colOff>
      <xdr:row>3</xdr:row>
      <xdr:rowOff>161925</xdr:rowOff>
    </xdr:to>
    <xdr:pic>
      <xdr:nvPicPr>
        <xdr:cNvPr id="3" name="0 Imagen"/>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572500" y="47625"/>
          <a:ext cx="790575" cy="685800"/>
        </a:xfrm>
        <a:prstGeom prst="rect">
          <a:avLst/>
        </a:prstGeom>
      </xdr:spPr>
    </xdr:pic>
    <xdr:clientData/>
  </xdr:twoCellAnchor>
  <xdr:twoCellAnchor editAs="oneCell">
    <xdr:from>
      <xdr:col>0</xdr:col>
      <xdr:colOff>28575</xdr:colOff>
      <xdr:row>0</xdr:row>
      <xdr:rowOff>28575</xdr:rowOff>
    </xdr:from>
    <xdr:to>
      <xdr:col>1</xdr:col>
      <xdr:colOff>1560739</xdr:colOff>
      <xdr:row>3</xdr:row>
      <xdr:rowOff>164646</xdr:rowOff>
    </xdr:to>
    <xdr:pic>
      <xdr:nvPicPr>
        <xdr:cNvPr id="4" name="Imagen 3"/>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 y="28575"/>
          <a:ext cx="3932464" cy="70757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647700</xdr:colOff>
      <xdr:row>1</xdr:row>
      <xdr:rowOff>47625</xdr:rowOff>
    </xdr:from>
    <xdr:to>
      <xdr:col>10</xdr:col>
      <xdr:colOff>676275</xdr:colOff>
      <xdr:row>4</xdr:row>
      <xdr:rowOff>161925</xdr:rowOff>
    </xdr:to>
    <xdr:pic>
      <xdr:nvPicPr>
        <xdr:cNvPr id="3" name="0 Imagen"/>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0801350" y="238125"/>
          <a:ext cx="790575" cy="685800"/>
        </a:xfrm>
        <a:prstGeom prst="rect">
          <a:avLst/>
        </a:prstGeom>
      </xdr:spPr>
    </xdr:pic>
    <xdr:clientData/>
  </xdr:twoCellAnchor>
  <xdr:twoCellAnchor editAs="oneCell">
    <xdr:from>
      <xdr:col>0</xdr:col>
      <xdr:colOff>95250</xdr:colOff>
      <xdr:row>1</xdr:row>
      <xdr:rowOff>19050</xdr:rowOff>
    </xdr:from>
    <xdr:to>
      <xdr:col>2</xdr:col>
      <xdr:colOff>27214</xdr:colOff>
      <xdr:row>4</xdr:row>
      <xdr:rowOff>155121</xdr:rowOff>
    </xdr:to>
    <xdr:pic>
      <xdr:nvPicPr>
        <xdr:cNvPr id="4" name="Imagen 3"/>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50" y="209550"/>
          <a:ext cx="3932464" cy="70757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5</xdr:col>
      <xdr:colOff>523875</xdr:colOff>
      <xdr:row>0</xdr:row>
      <xdr:rowOff>0</xdr:rowOff>
    </xdr:from>
    <xdr:to>
      <xdr:col>5</xdr:col>
      <xdr:colOff>1314450</xdr:colOff>
      <xdr:row>3</xdr:row>
      <xdr:rowOff>114300</xdr:rowOff>
    </xdr:to>
    <xdr:pic>
      <xdr:nvPicPr>
        <xdr:cNvPr id="3" name="0 Imagen"/>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0582275" y="0"/>
          <a:ext cx="790575" cy="685800"/>
        </a:xfrm>
        <a:prstGeom prst="rect">
          <a:avLst/>
        </a:prstGeom>
      </xdr:spPr>
    </xdr:pic>
    <xdr:clientData/>
  </xdr:twoCellAnchor>
  <xdr:twoCellAnchor editAs="oneCell">
    <xdr:from>
      <xdr:col>0</xdr:col>
      <xdr:colOff>66675</xdr:colOff>
      <xdr:row>0</xdr:row>
      <xdr:rowOff>95250</xdr:rowOff>
    </xdr:from>
    <xdr:to>
      <xdr:col>1</xdr:col>
      <xdr:colOff>1217839</xdr:colOff>
      <xdr:row>4</xdr:row>
      <xdr:rowOff>40821</xdr:rowOff>
    </xdr:to>
    <xdr:pic>
      <xdr:nvPicPr>
        <xdr:cNvPr id="4" name="Imagen 3"/>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675" y="95250"/>
          <a:ext cx="3932464" cy="70757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11</xdr:col>
      <xdr:colOff>0</xdr:colOff>
      <xdr:row>0</xdr:row>
      <xdr:rowOff>66675</xdr:rowOff>
    </xdr:from>
    <xdr:to>
      <xdr:col>12</xdr:col>
      <xdr:colOff>28575</xdr:colOff>
      <xdr:row>3</xdr:row>
      <xdr:rowOff>180975</xdr:rowOff>
    </xdr:to>
    <xdr:pic>
      <xdr:nvPicPr>
        <xdr:cNvPr id="3" name="0 Imagen"/>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382000" y="66675"/>
          <a:ext cx="790575" cy="685800"/>
        </a:xfrm>
        <a:prstGeom prst="rect">
          <a:avLst/>
        </a:prstGeom>
      </xdr:spPr>
    </xdr:pic>
    <xdr:clientData/>
  </xdr:twoCellAnchor>
  <xdr:twoCellAnchor editAs="oneCell">
    <xdr:from>
      <xdr:col>0</xdr:col>
      <xdr:colOff>57150</xdr:colOff>
      <xdr:row>0</xdr:row>
      <xdr:rowOff>114300</xdr:rowOff>
    </xdr:from>
    <xdr:to>
      <xdr:col>5</xdr:col>
      <xdr:colOff>179614</xdr:colOff>
      <xdr:row>4</xdr:row>
      <xdr:rowOff>59871</xdr:rowOff>
    </xdr:to>
    <xdr:pic>
      <xdr:nvPicPr>
        <xdr:cNvPr id="4" name="Imagen 3"/>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150" y="114300"/>
          <a:ext cx="3932464" cy="70757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476250</xdr:colOff>
      <xdr:row>0</xdr:row>
      <xdr:rowOff>28575</xdr:rowOff>
    </xdr:from>
    <xdr:to>
      <xdr:col>8</xdr:col>
      <xdr:colOff>1266825</xdr:colOff>
      <xdr:row>3</xdr:row>
      <xdr:rowOff>142875</xdr:rowOff>
    </xdr:to>
    <xdr:pic>
      <xdr:nvPicPr>
        <xdr:cNvPr id="3" name="0 Imagen"/>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010525" y="28575"/>
          <a:ext cx="790575" cy="685800"/>
        </a:xfrm>
        <a:prstGeom prst="rect">
          <a:avLst/>
        </a:prstGeom>
      </xdr:spPr>
    </xdr:pic>
    <xdr:clientData/>
  </xdr:twoCellAnchor>
  <xdr:twoCellAnchor editAs="oneCell">
    <xdr:from>
      <xdr:col>0</xdr:col>
      <xdr:colOff>57150</xdr:colOff>
      <xdr:row>0</xdr:row>
      <xdr:rowOff>47625</xdr:rowOff>
    </xdr:from>
    <xdr:to>
      <xdr:col>3</xdr:col>
      <xdr:colOff>532039</xdr:colOff>
      <xdr:row>3</xdr:row>
      <xdr:rowOff>183696</xdr:rowOff>
    </xdr:to>
    <xdr:pic>
      <xdr:nvPicPr>
        <xdr:cNvPr id="4" name="Imagen 3"/>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150" y="47625"/>
          <a:ext cx="3932464" cy="707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54429</xdr:colOff>
      <xdr:row>1</xdr:row>
      <xdr:rowOff>68036</xdr:rowOff>
    </xdr:from>
    <xdr:to>
      <xdr:col>5</xdr:col>
      <xdr:colOff>27214</xdr:colOff>
      <xdr:row>1</xdr:row>
      <xdr:rowOff>775607</xdr:rowOff>
    </xdr:to>
    <xdr:pic>
      <xdr:nvPicPr>
        <xdr:cNvPr id="3" name="Imagen 2"/>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429" y="68036"/>
          <a:ext cx="3932464" cy="70757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4</xdr:col>
      <xdr:colOff>742950</xdr:colOff>
      <xdr:row>0</xdr:row>
      <xdr:rowOff>38100</xdr:rowOff>
    </xdr:from>
    <xdr:to>
      <xdr:col>6</xdr:col>
      <xdr:colOff>9525</xdr:colOff>
      <xdr:row>3</xdr:row>
      <xdr:rowOff>152400</xdr:rowOff>
    </xdr:to>
    <xdr:pic>
      <xdr:nvPicPr>
        <xdr:cNvPr id="4" name="0 Imagen"/>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5267325" y="38100"/>
          <a:ext cx="790575" cy="685800"/>
        </a:xfrm>
        <a:prstGeom prst="rect">
          <a:avLst/>
        </a:prstGeom>
      </xdr:spPr>
    </xdr:pic>
    <xdr:clientData/>
  </xdr:twoCellAnchor>
  <xdr:twoCellAnchor editAs="oneCell">
    <xdr:from>
      <xdr:col>0</xdr:col>
      <xdr:colOff>47625</xdr:colOff>
      <xdr:row>0</xdr:row>
      <xdr:rowOff>38100</xdr:rowOff>
    </xdr:from>
    <xdr:to>
      <xdr:col>2</xdr:col>
      <xdr:colOff>217714</xdr:colOff>
      <xdr:row>3</xdr:row>
      <xdr:rowOff>174171</xdr:rowOff>
    </xdr:to>
    <xdr:pic>
      <xdr:nvPicPr>
        <xdr:cNvPr id="5" name="Imagen 4"/>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625" y="38100"/>
          <a:ext cx="3932464" cy="70757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1209675</xdr:colOff>
      <xdr:row>0</xdr:row>
      <xdr:rowOff>28575</xdr:rowOff>
    </xdr:from>
    <xdr:to>
      <xdr:col>3</xdr:col>
      <xdr:colOff>2000250</xdr:colOff>
      <xdr:row>3</xdr:row>
      <xdr:rowOff>142875</xdr:rowOff>
    </xdr:to>
    <xdr:pic>
      <xdr:nvPicPr>
        <xdr:cNvPr id="3" name="0 Imagen"/>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934450" y="28575"/>
          <a:ext cx="790575" cy="685800"/>
        </a:xfrm>
        <a:prstGeom prst="rect">
          <a:avLst/>
        </a:prstGeom>
      </xdr:spPr>
    </xdr:pic>
    <xdr:clientData/>
  </xdr:twoCellAnchor>
  <xdr:twoCellAnchor editAs="oneCell">
    <xdr:from>
      <xdr:col>0</xdr:col>
      <xdr:colOff>28575</xdr:colOff>
      <xdr:row>0</xdr:row>
      <xdr:rowOff>38100</xdr:rowOff>
    </xdr:from>
    <xdr:to>
      <xdr:col>1</xdr:col>
      <xdr:colOff>960664</xdr:colOff>
      <xdr:row>3</xdr:row>
      <xdr:rowOff>174171</xdr:rowOff>
    </xdr:to>
    <xdr:pic>
      <xdr:nvPicPr>
        <xdr:cNvPr id="4" name="Imagen 3"/>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 y="38100"/>
          <a:ext cx="3932464" cy="70757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26</xdr:col>
      <xdr:colOff>317502</xdr:colOff>
      <xdr:row>0</xdr:row>
      <xdr:rowOff>21167</xdr:rowOff>
    </xdr:from>
    <xdr:to>
      <xdr:col>28</xdr:col>
      <xdr:colOff>275168</xdr:colOff>
      <xdr:row>2</xdr:row>
      <xdr:rowOff>158750</xdr:rowOff>
    </xdr:to>
    <xdr:pic>
      <xdr:nvPicPr>
        <xdr:cNvPr id="3" name="0 Imagen"/>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4541502" y="21167"/>
          <a:ext cx="635000" cy="613833"/>
        </a:xfrm>
        <a:prstGeom prst="rect">
          <a:avLst/>
        </a:prstGeom>
      </xdr:spPr>
    </xdr:pic>
    <xdr:clientData/>
  </xdr:twoCellAnchor>
  <xdr:twoCellAnchor editAs="oneCell">
    <xdr:from>
      <xdr:col>1</xdr:col>
      <xdr:colOff>63500</xdr:colOff>
      <xdr:row>0</xdr:row>
      <xdr:rowOff>74083</xdr:rowOff>
    </xdr:from>
    <xdr:to>
      <xdr:col>3</xdr:col>
      <xdr:colOff>381000</xdr:colOff>
      <xdr:row>2</xdr:row>
      <xdr:rowOff>84666</xdr:rowOff>
    </xdr:to>
    <xdr:pic>
      <xdr:nvPicPr>
        <xdr:cNvPr id="4" name="Imagen 3"/>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2833" y="74083"/>
          <a:ext cx="3164417" cy="48683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5</xdr:col>
      <xdr:colOff>723900</xdr:colOff>
      <xdr:row>0</xdr:row>
      <xdr:rowOff>57150</xdr:rowOff>
    </xdr:from>
    <xdr:to>
      <xdr:col>6</xdr:col>
      <xdr:colOff>752475</xdr:colOff>
      <xdr:row>3</xdr:row>
      <xdr:rowOff>171450</xdr:rowOff>
    </xdr:to>
    <xdr:pic>
      <xdr:nvPicPr>
        <xdr:cNvPr id="4" name="0 Imagen"/>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5686425" y="57150"/>
          <a:ext cx="790575" cy="685800"/>
        </a:xfrm>
        <a:prstGeom prst="rect">
          <a:avLst/>
        </a:prstGeom>
      </xdr:spPr>
    </xdr:pic>
    <xdr:clientData/>
  </xdr:twoCellAnchor>
  <xdr:twoCellAnchor editAs="oneCell">
    <xdr:from>
      <xdr:col>0</xdr:col>
      <xdr:colOff>38100</xdr:colOff>
      <xdr:row>1</xdr:row>
      <xdr:rowOff>19051</xdr:rowOff>
    </xdr:from>
    <xdr:to>
      <xdr:col>1</xdr:col>
      <xdr:colOff>1085850</xdr:colOff>
      <xdr:row>3</xdr:row>
      <xdr:rowOff>1</xdr:rowOff>
    </xdr:to>
    <xdr:pic>
      <xdr:nvPicPr>
        <xdr:cNvPr id="5" name="Imagen 4"/>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209551"/>
          <a:ext cx="2114550" cy="36195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4</xdr:col>
      <xdr:colOff>666750</xdr:colOff>
      <xdr:row>0</xdr:row>
      <xdr:rowOff>38100</xdr:rowOff>
    </xdr:from>
    <xdr:to>
      <xdr:col>5</xdr:col>
      <xdr:colOff>695325</xdr:colOff>
      <xdr:row>3</xdr:row>
      <xdr:rowOff>152400</xdr:rowOff>
    </xdr:to>
    <xdr:pic>
      <xdr:nvPicPr>
        <xdr:cNvPr id="3" name="0 Imagen"/>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5124450" y="38100"/>
          <a:ext cx="790575" cy="685800"/>
        </a:xfrm>
        <a:prstGeom prst="rect">
          <a:avLst/>
        </a:prstGeom>
      </xdr:spPr>
    </xdr:pic>
    <xdr:clientData/>
  </xdr:twoCellAnchor>
  <xdr:twoCellAnchor editAs="oneCell">
    <xdr:from>
      <xdr:col>0</xdr:col>
      <xdr:colOff>76201</xdr:colOff>
      <xdr:row>1</xdr:row>
      <xdr:rowOff>1</xdr:rowOff>
    </xdr:from>
    <xdr:to>
      <xdr:col>1</xdr:col>
      <xdr:colOff>1009651</xdr:colOff>
      <xdr:row>3</xdr:row>
      <xdr:rowOff>1</xdr:rowOff>
    </xdr:to>
    <xdr:pic>
      <xdr:nvPicPr>
        <xdr:cNvPr id="4" name="Imagen 3"/>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201" y="190501"/>
          <a:ext cx="2400300" cy="381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1695450</xdr:colOff>
      <xdr:row>0</xdr:row>
      <xdr:rowOff>66675</xdr:rowOff>
    </xdr:from>
    <xdr:to>
      <xdr:col>2</xdr:col>
      <xdr:colOff>2486025</xdr:colOff>
      <xdr:row>3</xdr:row>
      <xdr:rowOff>152400</xdr:rowOff>
    </xdr:to>
    <xdr:pic>
      <xdr:nvPicPr>
        <xdr:cNvPr id="3" name="0 Imagen"/>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5810250" y="66675"/>
          <a:ext cx="790575" cy="685800"/>
        </a:xfrm>
        <a:prstGeom prst="rect">
          <a:avLst/>
        </a:prstGeom>
      </xdr:spPr>
    </xdr:pic>
    <xdr:clientData/>
  </xdr:twoCellAnchor>
  <xdr:twoCellAnchor editAs="oneCell">
    <xdr:from>
      <xdr:col>0</xdr:col>
      <xdr:colOff>85725</xdr:colOff>
      <xdr:row>0</xdr:row>
      <xdr:rowOff>152400</xdr:rowOff>
    </xdr:from>
    <xdr:to>
      <xdr:col>0</xdr:col>
      <xdr:colOff>2771775</xdr:colOff>
      <xdr:row>2</xdr:row>
      <xdr:rowOff>142875</xdr:rowOff>
    </xdr:to>
    <xdr:pic>
      <xdr:nvPicPr>
        <xdr:cNvPr id="4" name="Imagen 3"/>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5725" y="152400"/>
          <a:ext cx="2686050" cy="390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95250</xdr:colOff>
      <xdr:row>0</xdr:row>
      <xdr:rowOff>57150</xdr:rowOff>
    </xdr:from>
    <xdr:to>
      <xdr:col>10</xdr:col>
      <xdr:colOff>123825</xdr:colOff>
      <xdr:row>3</xdr:row>
      <xdr:rowOff>171450</xdr:rowOff>
    </xdr:to>
    <xdr:pic>
      <xdr:nvPicPr>
        <xdr:cNvPr id="3" name="0 Imagen"/>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953250" y="57150"/>
          <a:ext cx="790575" cy="685800"/>
        </a:xfrm>
        <a:prstGeom prst="rect">
          <a:avLst/>
        </a:prstGeom>
      </xdr:spPr>
    </xdr:pic>
    <xdr:clientData/>
  </xdr:twoCellAnchor>
  <xdr:twoCellAnchor editAs="oneCell">
    <xdr:from>
      <xdr:col>0</xdr:col>
      <xdr:colOff>76200</xdr:colOff>
      <xdr:row>0</xdr:row>
      <xdr:rowOff>123826</xdr:rowOff>
    </xdr:from>
    <xdr:to>
      <xdr:col>4</xdr:col>
      <xdr:colOff>95250</xdr:colOff>
      <xdr:row>3</xdr:row>
      <xdr:rowOff>9526</xdr:rowOff>
    </xdr:to>
    <xdr:pic>
      <xdr:nvPicPr>
        <xdr:cNvPr id="4" name="Imagen 3"/>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200" y="123826"/>
          <a:ext cx="3067050" cy="457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723900</xdr:colOff>
      <xdr:row>0</xdr:row>
      <xdr:rowOff>0</xdr:rowOff>
    </xdr:from>
    <xdr:to>
      <xdr:col>12</xdr:col>
      <xdr:colOff>752475</xdr:colOff>
      <xdr:row>3</xdr:row>
      <xdr:rowOff>114300</xdr:rowOff>
    </xdr:to>
    <xdr:pic>
      <xdr:nvPicPr>
        <xdr:cNvPr id="3" name="0 Imagen"/>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562975" y="0"/>
          <a:ext cx="790575" cy="685800"/>
        </a:xfrm>
        <a:prstGeom prst="rect">
          <a:avLst/>
        </a:prstGeom>
      </xdr:spPr>
    </xdr:pic>
    <xdr:clientData/>
  </xdr:twoCellAnchor>
  <xdr:twoCellAnchor editAs="oneCell">
    <xdr:from>
      <xdr:col>1</xdr:col>
      <xdr:colOff>142875</xdr:colOff>
      <xdr:row>0</xdr:row>
      <xdr:rowOff>66675</xdr:rowOff>
    </xdr:from>
    <xdr:to>
      <xdr:col>6</xdr:col>
      <xdr:colOff>265339</xdr:colOff>
      <xdr:row>4</xdr:row>
      <xdr:rowOff>12246</xdr:rowOff>
    </xdr:to>
    <xdr:pic>
      <xdr:nvPicPr>
        <xdr:cNvPr id="4" name="Imagen 3"/>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1950" y="66675"/>
          <a:ext cx="3932464" cy="7075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158750</xdr:colOff>
      <xdr:row>0</xdr:row>
      <xdr:rowOff>42334</xdr:rowOff>
    </xdr:from>
    <xdr:to>
      <xdr:col>14</xdr:col>
      <xdr:colOff>187325</xdr:colOff>
      <xdr:row>3</xdr:row>
      <xdr:rowOff>156634</xdr:rowOff>
    </xdr:to>
    <xdr:pic>
      <xdr:nvPicPr>
        <xdr:cNvPr id="3" name="0 Imagen"/>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0064750" y="42334"/>
          <a:ext cx="790575" cy="685800"/>
        </a:xfrm>
        <a:prstGeom prst="rect">
          <a:avLst/>
        </a:prstGeom>
      </xdr:spPr>
    </xdr:pic>
    <xdr:clientData/>
  </xdr:twoCellAnchor>
  <xdr:twoCellAnchor editAs="oneCell">
    <xdr:from>
      <xdr:col>0</xdr:col>
      <xdr:colOff>42333</xdr:colOff>
      <xdr:row>0</xdr:row>
      <xdr:rowOff>21166</xdr:rowOff>
    </xdr:from>
    <xdr:to>
      <xdr:col>5</xdr:col>
      <xdr:colOff>164797</xdr:colOff>
      <xdr:row>3</xdr:row>
      <xdr:rowOff>157237</xdr:rowOff>
    </xdr:to>
    <xdr:pic>
      <xdr:nvPicPr>
        <xdr:cNvPr id="4" name="Imagen 3"/>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333" y="21166"/>
          <a:ext cx="3932464" cy="70757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10584</xdr:colOff>
      <xdr:row>0</xdr:row>
      <xdr:rowOff>105833</xdr:rowOff>
    </xdr:from>
    <xdr:to>
      <xdr:col>8</xdr:col>
      <xdr:colOff>39159</xdr:colOff>
      <xdr:row>4</xdr:row>
      <xdr:rowOff>29633</xdr:rowOff>
    </xdr:to>
    <xdr:pic>
      <xdr:nvPicPr>
        <xdr:cNvPr id="3" name="0 Imagen"/>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0170584" y="105833"/>
          <a:ext cx="790575" cy="685800"/>
        </a:xfrm>
        <a:prstGeom prst="rect">
          <a:avLst/>
        </a:prstGeom>
      </xdr:spPr>
    </xdr:pic>
    <xdr:clientData/>
  </xdr:twoCellAnchor>
  <xdr:twoCellAnchor editAs="oneCell">
    <xdr:from>
      <xdr:col>0</xdr:col>
      <xdr:colOff>84666</xdr:colOff>
      <xdr:row>0</xdr:row>
      <xdr:rowOff>84666</xdr:rowOff>
    </xdr:from>
    <xdr:to>
      <xdr:col>2</xdr:col>
      <xdr:colOff>291797</xdr:colOff>
      <xdr:row>4</xdr:row>
      <xdr:rowOff>30237</xdr:rowOff>
    </xdr:to>
    <xdr:pic>
      <xdr:nvPicPr>
        <xdr:cNvPr id="4" name="Imagen 3"/>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4666" y="84666"/>
          <a:ext cx="3932464" cy="70757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161925</xdr:colOff>
      <xdr:row>0</xdr:row>
      <xdr:rowOff>85725</xdr:rowOff>
    </xdr:from>
    <xdr:to>
      <xdr:col>5</xdr:col>
      <xdr:colOff>952500</xdr:colOff>
      <xdr:row>4</xdr:row>
      <xdr:rowOff>9525</xdr:rowOff>
    </xdr:to>
    <xdr:pic>
      <xdr:nvPicPr>
        <xdr:cNvPr id="3" name="0 Imagen"/>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7134225" y="85725"/>
          <a:ext cx="790575" cy="685800"/>
        </a:xfrm>
        <a:prstGeom prst="rect">
          <a:avLst/>
        </a:prstGeom>
      </xdr:spPr>
    </xdr:pic>
    <xdr:clientData/>
  </xdr:twoCellAnchor>
  <xdr:twoCellAnchor editAs="oneCell">
    <xdr:from>
      <xdr:col>0</xdr:col>
      <xdr:colOff>66675</xdr:colOff>
      <xdr:row>0</xdr:row>
      <xdr:rowOff>85725</xdr:rowOff>
    </xdr:from>
    <xdr:to>
      <xdr:col>2</xdr:col>
      <xdr:colOff>312964</xdr:colOff>
      <xdr:row>4</xdr:row>
      <xdr:rowOff>31296</xdr:rowOff>
    </xdr:to>
    <xdr:pic>
      <xdr:nvPicPr>
        <xdr:cNvPr id="4" name="Imagen 3"/>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675" y="85725"/>
          <a:ext cx="3932464" cy="70757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9525</xdr:colOff>
      <xdr:row>0</xdr:row>
      <xdr:rowOff>47625</xdr:rowOff>
    </xdr:from>
    <xdr:to>
      <xdr:col>9</xdr:col>
      <xdr:colOff>38100</xdr:colOff>
      <xdr:row>3</xdr:row>
      <xdr:rowOff>161925</xdr:rowOff>
    </xdr:to>
    <xdr:pic>
      <xdr:nvPicPr>
        <xdr:cNvPr id="3" name="0 Imagen"/>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9763125" y="47625"/>
          <a:ext cx="790575" cy="685800"/>
        </a:xfrm>
        <a:prstGeom prst="rect">
          <a:avLst/>
        </a:prstGeom>
      </xdr:spPr>
    </xdr:pic>
    <xdr:clientData/>
  </xdr:twoCellAnchor>
  <xdr:twoCellAnchor editAs="oneCell">
    <xdr:from>
      <xdr:col>0</xdr:col>
      <xdr:colOff>66675</xdr:colOff>
      <xdr:row>0</xdr:row>
      <xdr:rowOff>28575</xdr:rowOff>
    </xdr:from>
    <xdr:to>
      <xdr:col>2</xdr:col>
      <xdr:colOff>408214</xdr:colOff>
      <xdr:row>3</xdr:row>
      <xdr:rowOff>164646</xdr:rowOff>
    </xdr:to>
    <xdr:pic>
      <xdr:nvPicPr>
        <xdr:cNvPr id="4" name="Imagen 3"/>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675" y="28575"/>
          <a:ext cx="3932464" cy="70757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438151</xdr:colOff>
      <xdr:row>7</xdr:row>
      <xdr:rowOff>76200</xdr:rowOff>
    </xdr:from>
    <xdr:to>
      <xdr:col>4</xdr:col>
      <xdr:colOff>758191</xdr:colOff>
      <xdr:row>8</xdr:row>
      <xdr:rowOff>171450</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53226" y="1495425"/>
          <a:ext cx="320040" cy="266700"/>
        </a:xfrm>
        <a:prstGeom prst="rect">
          <a:avLst/>
        </a:prstGeom>
      </xdr:spPr>
    </xdr:pic>
    <xdr:clientData/>
  </xdr:twoCellAnchor>
  <xdr:twoCellAnchor editAs="oneCell">
    <xdr:from>
      <xdr:col>6</xdr:col>
      <xdr:colOff>742950</xdr:colOff>
      <xdr:row>0</xdr:row>
      <xdr:rowOff>123825</xdr:rowOff>
    </xdr:from>
    <xdr:to>
      <xdr:col>8</xdr:col>
      <xdr:colOff>9525</xdr:colOff>
      <xdr:row>4</xdr:row>
      <xdr:rowOff>47625</xdr:rowOff>
    </xdr:to>
    <xdr:pic>
      <xdr:nvPicPr>
        <xdr:cNvPr id="5" name="0 Imagen"/>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582025" y="123825"/>
          <a:ext cx="790575" cy="685800"/>
        </a:xfrm>
        <a:prstGeom prst="rect">
          <a:avLst/>
        </a:prstGeom>
      </xdr:spPr>
    </xdr:pic>
    <xdr:clientData/>
  </xdr:twoCellAnchor>
  <xdr:twoCellAnchor editAs="oneCell">
    <xdr:from>
      <xdr:col>0</xdr:col>
      <xdr:colOff>38100</xdr:colOff>
      <xdr:row>0</xdr:row>
      <xdr:rowOff>123825</xdr:rowOff>
    </xdr:from>
    <xdr:to>
      <xdr:col>1</xdr:col>
      <xdr:colOff>1008289</xdr:colOff>
      <xdr:row>4</xdr:row>
      <xdr:rowOff>69396</xdr:rowOff>
    </xdr:to>
    <xdr:pic>
      <xdr:nvPicPr>
        <xdr:cNvPr id="6" name="Imagen 5"/>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123825"/>
          <a:ext cx="3932464" cy="707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patarro/Desktop/F-DE-48%20Diligenciamiento%20MGA%20WEB%20Pilo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ción Proyecto"/>
      <sheetName val="Base de datos localización "/>
      <sheetName val="Plan Desarrollo"/>
      <sheetName val="Antecedentes"/>
      <sheetName val="Problemática"/>
      <sheetName val="Participantes"/>
      <sheetName val="Población"/>
      <sheetName val="Objetivos"/>
      <sheetName val="Alternativas"/>
      <sheetName val="Necesidades"/>
      <sheetName val="Análisis técnico"/>
      <sheetName val="Localización"/>
      <sheetName val="Catálogo de Productos "/>
      <sheetName val="Cadena de Valor de la MGA"/>
      <sheetName val="Riesgos"/>
      <sheetName val="Ingre y Benefi"/>
      <sheetName val="Préstamos"/>
      <sheetName val="Depreciación"/>
      <sheetName val="Evaluación"/>
      <sheetName val="Indicadores de Producto"/>
      <sheetName val="Indicad. de Gestión"/>
      <sheetName val="Indicadores de Gestión"/>
      <sheetName val="Fuentes de Financiación"/>
      <sheetName val="CDV Inicial"/>
      <sheetName val="Regionalización Inicial"/>
      <sheetName val="Focalización Inicial"/>
      <sheetName val="Generalidades"/>
      <sheetName val="B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C7" t="str">
            <v>Soportar la plataforma de Tecnologías a través de modalidad de Gestión de Servicios Administrados.</v>
          </cell>
        </row>
      </sheetData>
      <sheetData sheetId="15">
        <row r="41">
          <cell r="C41" t="str">
            <v xml:space="preserve"> Realizar la Adquisición de Tecnología que permita la renovación de la plataforma Tecnológica</v>
          </cell>
        </row>
      </sheetData>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ables/table1.xml><?xml version="1.0" encoding="utf-8"?>
<table xmlns="http://schemas.openxmlformats.org/spreadsheetml/2006/main" id="1" name="Tabla1" displayName="Tabla1" ref="A2:K8771" totalsRowShown="0" headerRowDxfId="11">
  <autoFilter ref="A2:K8771"/>
  <tableColumns count="11">
    <tableColumn id="3" name="sector" dataDxfId="10"/>
    <tableColumn id="4" name="programa" dataDxfId="9"/>
    <tableColumn id="5" name="Código Producto" dataDxfId="8"/>
    <tableColumn id="6" name="IdProducto" dataDxfId="7"/>
    <tableColumn id="7" name="Producto" dataDxfId="6"/>
    <tableColumn id="8" name="Descripcion" dataDxfId="5"/>
    <tableColumn id="9" name="Medido a través de" dataDxfId="4"/>
    <tableColumn id="2" name="codigo del indicador " dataDxfId="3"/>
    <tableColumn id="12" name="Indicador de producto" dataDxfId="2"/>
    <tableColumn id="13" name="Unidad de medida" dataDxfId="1"/>
    <tableColumn id="10" name="Indicador principal " dataDxfId="0">
      <calculatedColumnFormula>IF(G3="00","SI","NO")</calculatedColumnFormula>
    </tableColumn>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9.xml"/><Relationship Id="rId1" Type="http://schemas.openxmlformats.org/officeDocument/2006/relationships/printerSettings" Target="../printerSettings/printerSettings15.bin"/><Relationship Id="rId4" Type="http://schemas.openxmlformats.org/officeDocument/2006/relationships/comments" Target="../comments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H43"/>
  <sheetViews>
    <sheetView showGridLines="0" topLeftCell="A10" zoomScaleNormal="100" workbookViewId="0">
      <selection activeCell="F33" sqref="F33"/>
    </sheetView>
  </sheetViews>
  <sheetFormatPr baseColWidth="10" defaultRowHeight="15" x14ac:dyDescent="0.25"/>
  <cols>
    <col min="1" max="1" width="22.5703125" customWidth="1"/>
    <col min="2" max="2" width="25.85546875" customWidth="1"/>
    <col min="3" max="3" width="22.85546875" customWidth="1"/>
  </cols>
  <sheetData>
    <row r="1" spans="1:8" x14ac:dyDescent="0.25">
      <c r="C1" s="242" t="s">
        <v>24934</v>
      </c>
      <c r="D1" s="242"/>
      <c r="E1" s="242"/>
      <c r="F1" s="242"/>
      <c r="G1" s="242"/>
      <c r="H1" s="242"/>
    </row>
    <row r="2" spans="1:8" ht="26.25" customHeight="1" x14ac:dyDescent="0.25">
      <c r="C2" s="242"/>
      <c r="D2" s="242"/>
      <c r="E2" s="242"/>
      <c r="F2" s="242"/>
      <c r="G2" s="242"/>
      <c r="H2" s="242"/>
    </row>
    <row r="3" spans="1:8" x14ac:dyDescent="0.25">
      <c r="C3" s="242"/>
      <c r="D3" s="242"/>
      <c r="E3" s="242"/>
      <c r="F3" s="242"/>
      <c r="G3" s="242"/>
      <c r="H3" s="242"/>
    </row>
    <row r="4" spans="1:8" ht="23.25" x14ac:dyDescent="0.35">
      <c r="A4" s="246" t="s">
        <v>97</v>
      </c>
      <c r="B4" s="246"/>
      <c r="C4" s="246"/>
      <c r="D4" s="246"/>
      <c r="E4" s="246"/>
      <c r="F4" s="246"/>
      <c r="G4" s="246"/>
      <c r="H4" s="246"/>
    </row>
    <row r="6" spans="1:8" x14ac:dyDescent="0.25">
      <c r="A6" s="247" t="s">
        <v>98</v>
      </c>
      <c r="B6" s="247"/>
      <c r="C6" s="247"/>
      <c r="D6" s="247"/>
      <c r="E6" s="247"/>
      <c r="F6" s="247"/>
      <c r="G6" s="247"/>
      <c r="H6" s="247"/>
    </row>
    <row r="7" spans="1:8" x14ac:dyDescent="0.25">
      <c r="A7" s="243" t="s">
        <v>1182</v>
      </c>
      <c r="B7" s="243"/>
      <c r="C7" s="243"/>
      <c r="D7" s="243"/>
      <c r="E7" s="243"/>
      <c r="F7" s="243"/>
      <c r="G7" s="243"/>
      <c r="H7" s="243"/>
    </row>
    <row r="8" spans="1:8" x14ac:dyDescent="0.25">
      <c r="A8" s="243"/>
      <c r="B8" s="243"/>
      <c r="C8" s="243"/>
      <c r="D8" s="243"/>
      <c r="E8" s="243"/>
      <c r="F8" s="243"/>
      <c r="G8" s="243"/>
      <c r="H8" s="243"/>
    </row>
    <row r="10" spans="1:8" x14ac:dyDescent="0.25">
      <c r="A10" s="249" t="s">
        <v>99</v>
      </c>
      <c r="B10" s="249"/>
    </row>
    <row r="11" spans="1:8" x14ac:dyDescent="0.25">
      <c r="A11" s="60" t="s">
        <v>100</v>
      </c>
      <c r="B11" s="1"/>
    </row>
    <row r="13" spans="1:8" x14ac:dyDescent="0.25">
      <c r="A13" s="247" t="s">
        <v>101</v>
      </c>
      <c r="B13" s="247"/>
      <c r="C13" s="247"/>
      <c r="D13" s="247"/>
      <c r="E13" s="247"/>
      <c r="F13" s="247"/>
    </row>
    <row r="14" spans="1:8" ht="22.5" customHeight="1" x14ac:dyDescent="0.25">
      <c r="A14" s="243"/>
      <c r="B14" s="243"/>
      <c r="C14" s="243"/>
      <c r="D14" s="243"/>
      <c r="E14" s="243"/>
      <c r="F14" s="243"/>
    </row>
    <row r="15" spans="1:8" ht="22.5" customHeight="1" x14ac:dyDescent="0.25">
      <c r="A15" s="243"/>
      <c r="B15" s="243"/>
      <c r="C15" s="243"/>
      <c r="D15" s="243"/>
      <c r="E15" s="243"/>
      <c r="F15" s="243"/>
    </row>
    <row r="16" spans="1:8" ht="22.5" customHeight="1" x14ac:dyDescent="0.25">
      <c r="A16" s="243"/>
      <c r="B16" s="243"/>
      <c r="C16" s="243"/>
      <c r="D16" s="243"/>
      <c r="E16" s="243"/>
      <c r="F16" s="243"/>
    </row>
    <row r="17" spans="1:6" ht="22.5" customHeight="1" x14ac:dyDescent="0.25">
      <c r="A17" s="243"/>
      <c r="B17" s="243"/>
      <c r="C17" s="243"/>
      <c r="D17" s="243"/>
      <c r="E17" s="243"/>
      <c r="F17" s="243"/>
    </row>
    <row r="19" spans="1:6" x14ac:dyDescent="0.25">
      <c r="A19" s="248" t="s">
        <v>24997</v>
      </c>
      <c r="B19" s="248"/>
      <c r="C19" s="248"/>
    </row>
    <row r="20" spans="1:6" x14ac:dyDescent="0.25">
      <c r="A20" s="61" t="s">
        <v>102</v>
      </c>
      <c r="B20" s="61" t="s">
        <v>103</v>
      </c>
      <c r="C20" s="61" t="s">
        <v>104</v>
      </c>
    </row>
    <row r="21" spans="1:6" x14ac:dyDescent="0.25">
      <c r="A21" s="9"/>
      <c r="B21" s="9"/>
      <c r="C21" s="9"/>
    </row>
    <row r="22" spans="1:6" x14ac:dyDescent="0.25">
      <c r="A22" s="9"/>
      <c r="B22" s="9"/>
      <c r="C22" s="9"/>
    </row>
    <row r="23" spans="1:6" x14ac:dyDescent="0.25">
      <c r="A23" s="9"/>
      <c r="B23" s="9"/>
      <c r="C23" s="9"/>
    </row>
    <row r="24" spans="1:6" x14ac:dyDescent="0.25">
      <c r="A24" s="9"/>
      <c r="B24" s="9"/>
      <c r="C24" s="9"/>
    </row>
    <row r="25" spans="1:6" x14ac:dyDescent="0.25">
      <c r="A25" s="9"/>
      <c r="B25" s="9"/>
      <c r="C25" s="9"/>
    </row>
    <row r="26" spans="1:6" x14ac:dyDescent="0.25">
      <c r="A26" s="9"/>
      <c r="B26" s="9"/>
      <c r="C26" s="9"/>
    </row>
    <row r="27" spans="1:6" x14ac:dyDescent="0.25">
      <c r="A27" s="9"/>
      <c r="B27" s="9"/>
      <c r="C27" s="9"/>
    </row>
    <row r="28" spans="1:6" x14ac:dyDescent="0.25">
      <c r="A28" s="9"/>
      <c r="B28" s="9"/>
      <c r="C28" s="9"/>
    </row>
    <row r="29" spans="1:6" x14ac:dyDescent="0.25">
      <c r="A29" s="9"/>
      <c r="B29" s="9"/>
      <c r="C29" s="9"/>
    </row>
    <row r="30" spans="1:6" x14ac:dyDescent="0.25">
      <c r="A30" s="9"/>
      <c r="B30" s="9"/>
      <c r="C30" s="9"/>
    </row>
    <row r="31" spans="1:6" x14ac:dyDescent="0.25">
      <c r="A31" s="9"/>
      <c r="B31" s="9"/>
      <c r="C31" s="9"/>
    </row>
    <row r="32" spans="1:6" x14ac:dyDescent="0.25">
      <c r="A32" s="125" t="s">
        <v>15930</v>
      </c>
      <c r="B32" s="125" t="s">
        <v>15930</v>
      </c>
      <c r="C32" s="125" t="s">
        <v>15930</v>
      </c>
    </row>
    <row r="35" spans="1:4" x14ac:dyDescent="0.25">
      <c r="A35" s="62" t="s">
        <v>1177</v>
      </c>
    </row>
    <row r="36" spans="1:4" x14ac:dyDescent="0.25">
      <c r="A36" s="1" t="s">
        <v>1178</v>
      </c>
    </row>
    <row r="39" spans="1:4" x14ac:dyDescent="0.25">
      <c r="A39" s="248" t="s">
        <v>24926</v>
      </c>
      <c r="B39" s="248"/>
      <c r="C39" s="248"/>
      <c r="D39" s="248"/>
    </row>
    <row r="40" spans="1:4" x14ac:dyDescent="0.25">
      <c r="A40" s="244" t="s">
        <v>1179</v>
      </c>
      <c r="B40" s="244"/>
      <c r="C40" s="244"/>
      <c r="D40" s="244"/>
    </row>
    <row r="42" spans="1:4" x14ac:dyDescent="0.25">
      <c r="A42" s="248" t="s">
        <v>1180</v>
      </c>
      <c r="B42" s="248"/>
    </row>
    <row r="43" spans="1:4" x14ac:dyDescent="0.25">
      <c r="A43" s="245" t="s">
        <v>24927</v>
      </c>
      <c r="B43" s="245"/>
    </row>
  </sheetData>
  <mergeCells count="12">
    <mergeCell ref="C1:H3"/>
    <mergeCell ref="A14:F17"/>
    <mergeCell ref="A7:H8"/>
    <mergeCell ref="A40:D40"/>
    <mergeCell ref="A43:B43"/>
    <mergeCell ref="A4:H4"/>
    <mergeCell ref="A6:H6"/>
    <mergeCell ref="A13:F13"/>
    <mergeCell ref="A19:C19"/>
    <mergeCell ref="A39:D39"/>
    <mergeCell ref="A42:B42"/>
    <mergeCell ref="A10:B10"/>
  </mergeCells>
  <dataValidations count="1">
    <dataValidation allowBlank="1" showInputMessage="1" showErrorMessage="1" prompt="Campos con (*) son obligatorios." sqref="A19:C19 A14:F17 A36 A43:B43"/>
  </dataValidations>
  <pageMargins left="0.70866141732283472" right="0.70866141732283472" top="0.74803149606299213" bottom="0.74803149606299213" header="0.31496062992125984" footer="0.31496062992125984"/>
  <pageSetup scale="70" orientation="portrait" r:id="rId1"/>
  <headerFooter>
    <oddFooter>&amp;LF-DE-48 (Versión 02)</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Proceso:" prompt="Seleccione de la lista, la opción que corresponda para el nuevo Proyecto._x000a__x000a_Campos con (*) son obligatorios.">
          <x14:formula1>
            <xm:f>'Base de datos localización '!$A$4:$A$97</xm:f>
          </x14:formula1>
          <xm:sqref>B11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5:T68"/>
  <sheetViews>
    <sheetView showGridLines="0" workbookViewId="0">
      <selection activeCell="C14" sqref="C14"/>
    </sheetView>
  </sheetViews>
  <sheetFormatPr baseColWidth="10" defaultRowHeight="15" x14ac:dyDescent="0.25"/>
  <cols>
    <col min="1" max="1" width="36.7109375" style="51" customWidth="1"/>
    <col min="2" max="2" width="21" style="51" customWidth="1"/>
    <col min="3" max="3" width="42.42578125" style="51" customWidth="1"/>
    <col min="4" max="4" width="13.85546875" style="51" customWidth="1"/>
    <col min="5" max="5" width="12.5703125" style="51" bestFit="1" customWidth="1"/>
    <col min="6" max="6" width="23.140625" style="51" customWidth="1"/>
    <col min="7" max="16384" width="11.42578125" style="51"/>
  </cols>
  <sheetData>
    <row r="5" spans="1:20" ht="51.75" customHeight="1" x14ac:dyDescent="0.25">
      <c r="A5" s="328" t="s">
        <v>24928</v>
      </c>
      <c r="B5" s="328"/>
      <c r="C5" s="328"/>
      <c r="D5" s="328"/>
      <c r="E5" s="328"/>
      <c r="F5" s="328"/>
    </row>
    <row r="7" spans="1:20" x14ac:dyDescent="0.25">
      <c r="A7" s="72" t="s">
        <v>1319</v>
      </c>
      <c r="B7" s="186" t="str">
        <f>+Alternativas!A11</f>
        <v>tipo A (Nombre de la alternativa)</v>
      </c>
    </row>
    <row r="9" spans="1:20" s="55" customFormat="1" ht="23.25" x14ac:dyDescent="0.25">
      <c r="A9" s="327" t="s">
        <v>25036</v>
      </c>
      <c r="B9" s="327"/>
      <c r="C9" s="327"/>
      <c r="D9" s="327"/>
      <c r="E9" s="327"/>
      <c r="F9" s="327"/>
      <c r="G9" s="84"/>
      <c r="H9" s="327" t="s">
        <v>24942</v>
      </c>
      <c r="I9" s="327"/>
      <c r="J9" s="327"/>
      <c r="K9" s="327"/>
      <c r="L9" s="327"/>
      <c r="M9" s="327"/>
      <c r="N9" s="327"/>
      <c r="O9" s="327"/>
      <c r="P9" s="327"/>
      <c r="Q9" s="327"/>
      <c r="R9" s="327"/>
      <c r="S9" s="327"/>
      <c r="T9" s="327"/>
    </row>
    <row r="10" spans="1:20" s="2" customFormat="1" ht="30" x14ac:dyDescent="0.25">
      <c r="A10" s="71" t="s">
        <v>1329</v>
      </c>
      <c r="B10" s="71" t="s">
        <v>1260</v>
      </c>
      <c r="C10" s="71" t="s">
        <v>1320</v>
      </c>
      <c r="D10" s="71" t="s">
        <v>1321</v>
      </c>
      <c r="E10" s="71" t="s">
        <v>1322</v>
      </c>
      <c r="F10" s="71" t="s">
        <v>1323</v>
      </c>
      <c r="H10" s="310"/>
      <c r="I10" s="311"/>
      <c r="J10" s="311"/>
      <c r="K10" s="311"/>
      <c r="L10" s="311"/>
      <c r="M10" s="311"/>
      <c r="N10" s="311"/>
      <c r="O10" s="311"/>
      <c r="P10" s="311"/>
      <c r="Q10" s="311"/>
      <c r="R10" s="311"/>
      <c r="S10" s="311"/>
      <c r="T10" s="312"/>
    </row>
    <row r="11" spans="1:20" ht="30.75" customHeight="1" x14ac:dyDescent="0.25">
      <c r="A11" s="187" t="s">
        <v>24999</v>
      </c>
      <c r="B11" s="9"/>
      <c r="C11" s="182"/>
      <c r="D11" s="9"/>
      <c r="E11" s="9"/>
      <c r="F11" s="9"/>
      <c r="H11" s="313"/>
      <c r="I11" s="314"/>
      <c r="J11" s="314"/>
      <c r="K11" s="314"/>
      <c r="L11" s="314"/>
      <c r="M11" s="314"/>
      <c r="N11" s="314"/>
      <c r="O11" s="314"/>
      <c r="P11" s="314"/>
      <c r="Q11" s="314"/>
      <c r="R11" s="314"/>
      <c r="S11" s="314"/>
      <c r="T11" s="315"/>
    </row>
    <row r="12" spans="1:20" x14ac:dyDescent="0.25">
      <c r="A12" s="70" t="s">
        <v>1324</v>
      </c>
      <c r="B12" s="70" t="s">
        <v>1325</v>
      </c>
      <c r="C12" s="70" t="s">
        <v>1326</v>
      </c>
      <c r="D12" s="70" t="s">
        <v>1327</v>
      </c>
      <c r="H12" s="313"/>
      <c r="I12" s="314"/>
      <c r="J12" s="314"/>
      <c r="K12" s="314"/>
      <c r="L12" s="314"/>
      <c r="M12" s="314"/>
      <c r="N12" s="314"/>
      <c r="O12" s="314"/>
      <c r="P12" s="314"/>
      <c r="Q12" s="314"/>
      <c r="R12" s="314"/>
      <c r="S12" s="314"/>
      <c r="T12" s="315"/>
    </row>
    <row r="13" spans="1:20" x14ac:dyDescent="0.25">
      <c r="A13" s="128" t="s">
        <v>1328</v>
      </c>
      <c r="B13" s="57"/>
      <c r="C13" s="57"/>
      <c r="D13" s="57">
        <f>+B13-C13</f>
        <v>0</v>
      </c>
      <c r="H13" s="313"/>
      <c r="I13" s="314"/>
      <c r="J13" s="314"/>
      <c r="K13" s="314"/>
      <c r="L13" s="314"/>
      <c r="M13" s="314"/>
      <c r="N13" s="314"/>
      <c r="O13" s="314"/>
      <c r="P13" s="314"/>
      <c r="Q13" s="314"/>
      <c r="R13" s="314"/>
      <c r="S13" s="314"/>
      <c r="T13" s="315"/>
    </row>
    <row r="14" spans="1:20" x14ac:dyDescent="0.25">
      <c r="A14" s="21">
        <v>2016</v>
      </c>
      <c r="B14" s="57"/>
      <c r="C14" s="57"/>
      <c r="D14" s="57">
        <f t="shared" ref="D14:D20" si="0">+B14-C14</f>
        <v>0</v>
      </c>
      <c r="H14" s="313"/>
      <c r="I14" s="314"/>
      <c r="J14" s="314"/>
      <c r="K14" s="314"/>
      <c r="L14" s="314"/>
      <c r="M14" s="314"/>
      <c r="N14" s="314"/>
      <c r="O14" s="314"/>
      <c r="P14" s="314"/>
      <c r="Q14" s="314"/>
      <c r="R14" s="314"/>
      <c r="S14" s="314"/>
      <c r="T14" s="315"/>
    </row>
    <row r="15" spans="1:20" x14ac:dyDescent="0.25">
      <c r="A15" s="21">
        <v>2017</v>
      </c>
      <c r="B15" s="57"/>
      <c r="C15" s="57"/>
      <c r="D15" s="57">
        <f t="shared" si="0"/>
        <v>0</v>
      </c>
      <c r="H15" s="313"/>
      <c r="I15" s="314"/>
      <c r="J15" s="314"/>
      <c r="K15" s="314"/>
      <c r="L15" s="314"/>
      <c r="M15" s="314"/>
      <c r="N15" s="314"/>
      <c r="O15" s="314"/>
      <c r="P15" s="314"/>
      <c r="Q15" s="314"/>
      <c r="R15" s="314"/>
      <c r="S15" s="314"/>
      <c r="T15" s="315"/>
    </row>
    <row r="16" spans="1:20" x14ac:dyDescent="0.25">
      <c r="A16" s="21">
        <v>2018</v>
      </c>
      <c r="B16" s="57"/>
      <c r="C16" s="57"/>
      <c r="D16" s="57">
        <f t="shared" si="0"/>
        <v>0</v>
      </c>
      <c r="H16" s="313"/>
      <c r="I16" s="314"/>
      <c r="J16" s="314"/>
      <c r="K16" s="314"/>
      <c r="L16" s="314"/>
      <c r="M16" s="314"/>
      <c r="N16" s="314"/>
      <c r="O16" s="314"/>
      <c r="P16" s="314"/>
      <c r="Q16" s="314"/>
      <c r="R16" s="314"/>
      <c r="S16" s="314"/>
      <c r="T16" s="315"/>
    </row>
    <row r="17" spans="1:20" x14ac:dyDescent="0.25">
      <c r="A17" s="21">
        <v>2019</v>
      </c>
      <c r="B17" s="57"/>
      <c r="C17" s="57"/>
      <c r="D17" s="57">
        <f t="shared" si="0"/>
        <v>0</v>
      </c>
      <c r="H17" s="313"/>
      <c r="I17" s="314"/>
      <c r="J17" s="314"/>
      <c r="K17" s="314"/>
      <c r="L17" s="314"/>
      <c r="M17" s="314"/>
      <c r="N17" s="314"/>
      <c r="O17" s="314"/>
      <c r="P17" s="314"/>
      <c r="Q17" s="314"/>
      <c r="R17" s="314"/>
      <c r="S17" s="314"/>
      <c r="T17" s="315"/>
    </row>
    <row r="18" spans="1:20" x14ac:dyDescent="0.25">
      <c r="A18" s="21">
        <v>2020</v>
      </c>
      <c r="B18" s="57"/>
      <c r="C18" s="57"/>
      <c r="D18" s="57">
        <f t="shared" si="0"/>
        <v>0</v>
      </c>
      <c r="H18" s="313"/>
      <c r="I18" s="314"/>
      <c r="J18" s="314"/>
      <c r="K18" s="314"/>
      <c r="L18" s="314"/>
      <c r="M18" s="314"/>
      <c r="N18" s="314"/>
      <c r="O18" s="314"/>
      <c r="P18" s="314"/>
      <c r="Q18" s="314"/>
      <c r="R18" s="314"/>
      <c r="S18" s="314"/>
      <c r="T18" s="315"/>
    </row>
    <row r="19" spans="1:20" x14ac:dyDescent="0.25">
      <c r="A19" s="21">
        <v>2021</v>
      </c>
      <c r="B19" s="57"/>
      <c r="C19" s="57"/>
      <c r="D19" s="57">
        <f t="shared" si="0"/>
        <v>0</v>
      </c>
      <c r="H19" s="313"/>
      <c r="I19" s="314"/>
      <c r="J19" s="314"/>
      <c r="K19" s="314"/>
      <c r="L19" s="314"/>
      <c r="M19" s="314"/>
      <c r="N19" s="314"/>
      <c r="O19" s="314"/>
      <c r="P19" s="314"/>
      <c r="Q19" s="314"/>
      <c r="R19" s="314"/>
      <c r="S19" s="314"/>
      <c r="T19" s="315"/>
    </row>
    <row r="20" spans="1:20" x14ac:dyDescent="0.25">
      <c r="A20" s="21">
        <v>2022</v>
      </c>
      <c r="B20" s="57"/>
      <c r="C20" s="57"/>
      <c r="D20" s="57">
        <f t="shared" si="0"/>
        <v>0</v>
      </c>
      <c r="H20" s="313"/>
      <c r="I20" s="314"/>
      <c r="J20" s="314"/>
      <c r="K20" s="314"/>
      <c r="L20" s="314"/>
      <c r="M20" s="314"/>
      <c r="N20" s="314"/>
      <c r="O20" s="314"/>
      <c r="P20" s="314"/>
      <c r="Q20" s="314"/>
      <c r="R20" s="314"/>
      <c r="S20" s="314"/>
      <c r="T20" s="315"/>
    </row>
    <row r="21" spans="1:20" x14ac:dyDescent="0.25">
      <c r="H21" s="316"/>
      <c r="I21" s="317"/>
      <c r="J21" s="317"/>
      <c r="K21" s="317"/>
      <c r="L21" s="317"/>
      <c r="M21" s="317"/>
      <c r="N21" s="317"/>
      <c r="O21" s="317"/>
      <c r="P21" s="317"/>
      <c r="Q21" s="317"/>
      <c r="R21" s="317"/>
      <c r="S21" s="317"/>
      <c r="T21" s="318"/>
    </row>
    <row r="22" spans="1:20" ht="30" x14ac:dyDescent="0.25">
      <c r="A22" s="71" t="s">
        <v>1330</v>
      </c>
      <c r="B22" s="71" t="s">
        <v>1260</v>
      </c>
      <c r="C22" s="71" t="s">
        <v>1320</v>
      </c>
      <c r="D22" s="71" t="s">
        <v>1321</v>
      </c>
      <c r="E22" s="71" t="s">
        <v>1322</v>
      </c>
      <c r="F22" s="71" t="s">
        <v>1323</v>
      </c>
    </row>
    <row r="23" spans="1:20" ht="33" customHeight="1" x14ac:dyDescent="0.25">
      <c r="A23" s="187" t="s">
        <v>24999</v>
      </c>
      <c r="B23" s="9"/>
      <c r="C23" s="182"/>
      <c r="D23" s="9"/>
      <c r="E23" s="9"/>
      <c r="F23" s="9"/>
      <c r="H23" s="327" t="s">
        <v>24942</v>
      </c>
      <c r="I23" s="327"/>
      <c r="J23" s="327"/>
      <c r="K23" s="327"/>
      <c r="L23" s="327"/>
      <c r="M23" s="327"/>
      <c r="N23" s="327"/>
      <c r="O23" s="327"/>
      <c r="P23" s="327"/>
      <c r="Q23" s="327"/>
      <c r="R23" s="327"/>
      <c r="S23" s="327"/>
      <c r="T23" s="327"/>
    </row>
    <row r="24" spans="1:20" x14ac:dyDescent="0.25">
      <c r="A24" s="69" t="s">
        <v>1324</v>
      </c>
      <c r="B24" s="69" t="s">
        <v>1325</v>
      </c>
      <c r="C24" s="69" t="s">
        <v>1326</v>
      </c>
      <c r="D24" s="69" t="s">
        <v>1327</v>
      </c>
      <c r="H24" s="310"/>
      <c r="I24" s="311"/>
      <c r="J24" s="311"/>
      <c r="K24" s="311"/>
      <c r="L24" s="311"/>
      <c r="M24" s="311"/>
      <c r="N24" s="311"/>
      <c r="O24" s="311"/>
      <c r="P24" s="311"/>
      <c r="Q24" s="311"/>
      <c r="R24" s="311"/>
      <c r="S24" s="311"/>
      <c r="T24" s="312"/>
    </row>
    <row r="25" spans="1:20" x14ac:dyDescent="0.25">
      <c r="A25" s="128" t="s">
        <v>1328</v>
      </c>
      <c r="B25" s="57"/>
      <c r="C25" s="57"/>
      <c r="D25" s="57">
        <f>+B25-C25</f>
        <v>0</v>
      </c>
      <c r="H25" s="313"/>
      <c r="I25" s="314"/>
      <c r="J25" s="314"/>
      <c r="K25" s="314"/>
      <c r="L25" s="314"/>
      <c r="M25" s="314"/>
      <c r="N25" s="314"/>
      <c r="O25" s="314"/>
      <c r="P25" s="314"/>
      <c r="Q25" s="314"/>
      <c r="R25" s="314"/>
      <c r="S25" s="314"/>
      <c r="T25" s="315"/>
    </row>
    <row r="26" spans="1:20" x14ac:dyDescent="0.25">
      <c r="A26" s="21">
        <v>2016</v>
      </c>
      <c r="B26" s="57"/>
      <c r="C26" s="57"/>
      <c r="D26" s="57">
        <f t="shared" ref="D26:D32" si="1">+B26-C26</f>
        <v>0</v>
      </c>
      <c r="H26" s="313"/>
      <c r="I26" s="314"/>
      <c r="J26" s="314"/>
      <c r="K26" s="314"/>
      <c r="L26" s="314"/>
      <c r="M26" s="314"/>
      <c r="N26" s="314"/>
      <c r="O26" s="314"/>
      <c r="P26" s="314"/>
      <c r="Q26" s="314"/>
      <c r="R26" s="314"/>
      <c r="S26" s="314"/>
      <c r="T26" s="315"/>
    </row>
    <row r="27" spans="1:20" x14ac:dyDescent="0.25">
      <c r="A27" s="21">
        <v>2017</v>
      </c>
      <c r="B27" s="57"/>
      <c r="C27" s="57"/>
      <c r="D27" s="57">
        <f t="shared" si="1"/>
        <v>0</v>
      </c>
      <c r="H27" s="313"/>
      <c r="I27" s="314"/>
      <c r="J27" s="314"/>
      <c r="K27" s="314"/>
      <c r="L27" s="314"/>
      <c r="M27" s="314"/>
      <c r="N27" s="314"/>
      <c r="O27" s="314"/>
      <c r="P27" s="314"/>
      <c r="Q27" s="314"/>
      <c r="R27" s="314"/>
      <c r="S27" s="314"/>
      <c r="T27" s="315"/>
    </row>
    <row r="28" spans="1:20" x14ac:dyDescent="0.25">
      <c r="A28" s="21">
        <v>2018</v>
      </c>
      <c r="B28" s="57"/>
      <c r="C28" s="57"/>
      <c r="D28" s="57">
        <f t="shared" si="1"/>
        <v>0</v>
      </c>
      <c r="H28" s="313"/>
      <c r="I28" s="314"/>
      <c r="J28" s="314"/>
      <c r="K28" s="314"/>
      <c r="L28" s="314"/>
      <c r="M28" s="314"/>
      <c r="N28" s="314"/>
      <c r="O28" s="314"/>
      <c r="P28" s="314"/>
      <c r="Q28" s="314"/>
      <c r="R28" s="314"/>
      <c r="S28" s="314"/>
      <c r="T28" s="315"/>
    </row>
    <row r="29" spans="1:20" x14ac:dyDescent="0.25">
      <c r="A29" s="21">
        <v>2019</v>
      </c>
      <c r="B29" s="57"/>
      <c r="C29" s="57"/>
      <c r="D29" s="57">
        <f t="shared" si="1"/>
        <v>0</v>
      </c>
      <c r="H29" s="313"/>
      <c r="I29" s="314"/>
      <c r="J29" s="314"/>
      <c r="K29" s="314"/>
      <c r="L29" s="314"/>
      <c r="M29" s="314"/>
      <c r="N29" s="314"/>
      <c r="O29" s="314"/>
      <c r="P29" s="314"/>
      <c r="Q29" s="314"/>
      <c r="R29" s="314"/>
      <c r="S29" s="314"/>
      <c r="T29" s="315"/>
    </row>
    <row r="30" spans="1:20" x14ac:dyDescent="0.25">
      <c r="A30" s="21">
        <v>2020</v>
      </c>
      <c r="B30" s="57"/>
      <c r="C30" s="57"/>
      <c r="D30" s="57">
        <f t="shared" si="1"/>
        <v>0</v>
      </c>
      <c r="H30" s="313"/>
      <c r="I30" s="314"/>
      <c r="J30" s="314"/>
      <c r="K30" s="314"/>
      <c r="L30" s="314"/>
      <c r="M30" s="314"/>
      <c r="N30" s="314"/>
      <c r="O30" s="314"/>
      <c r="P30" s="314"/>
      <c r="Q30" s="314"/>
      <c r="R30" s="314"/>
      <c r="S30" s="314"/>
      <c r="T30" s="315"/>
    </row>
    <row r="31" spans="1:20" x14ac:dyDescent="0.25">
      <c r="A31" s="21">
        <v>2021</v>
      </c>
      <c r="B31" s="57"/>
      <c r="C31" s="57"/>
      <c r="D31" s="57">
        <f t="shared" si="1"/>
        <v>0</v>
      </c>
      <c r="H31" s="313"/>
      <c r="I31" s="314"/>
      <c r="J31" s="314"/>
      <c r="K31" s="314"/>
      <c r="L31" s="314"/>
      <c r="M31" s="314"/>
      <c r="N31" s="314"/>
      <c r="O31" s="314"/>
      <c r="P31" s="314"/>
      <c r="Q31" s="314"/>
      <c r="R31" s="314"/>
      <c r="S31" s="314"/>
      <c r="T31" s="315"/>
    </row>
    <row r="32" spans="1:20" x14ac:dyDescent="0.25">
      <c r="A32" s="21">
        <v>2022</v>
      </c>
      <c r="B32" s="57"/>
      <c r="C32" s="57"/>
      <c r="D32" s="57">
        <f t="shared" si="1"/>
        <v>0</v>
      </c>
      <c r="H32" s="313"/>
      <c r="I32" s="314"/>
      <c r="J32" s="314"/>
      <c r="K32" s="314"/>
      <c r="L32" s="314"/>
      <c r="M32" s="314"/>
      <c r="N32" s="314"/>
      <c r="O32" s="314"/>
      <c r="P32" s="314"/>
      <c r="Q32" s="314"/>
      <c r="R32" s="314"/>
      <c r="S32" s="314"/>
      <c r="T32" s="315"/>
    </row>
    <row r="33" spans="1:20" x14ac:dyDescent="0.25">
      <c r="H33" s="313"/>
      <c r="I33" s="314"/>
      <c r="J33" s="314"/>
      <c r="K33" s="314"/>
      <c r="L33" s="314"/>
      <c r="M33" s="314"/>
      <c r="N33" s="314"/>
      <c r="O33" s="314"/>
      <c r="P33" s="314"/>
      <c r="Q33" s="314"/>
      <c r="R33" s="314"/>
      <c r="S33" s="314"/>
      <c r="T33" s="315"/>
    </row>
    <row r="34" spans="1:20" x14ac:dyDescent="0.25">
      <c r="H34" s="313"/>
      <c r="I34" s="314"/>
      <c r="J34" s="314"/>
      <c r="K34" s="314"/>
      <c r="L34" s="314"/>
      <c r="M34" s="314"/>
      <c r="N34" s="314"/>
      <c r="O34" s="314"/>
      <c r="P34" s="314"/>
      <c r="Q34" s="314"/>
      <c r="R34" s="314"/>
      <c r="S34" s="314"/>
      <c r="T34" s="315"/>
    </row>
    <row r="35" spans="1:20" x14ac:dyDescent="0.25">
      <c r="H35" s="313"/>
      <c r="I35" s="314"/>
      <c r="J35" s="314"/>
      <c r="K35" s="314"/>
      <c r="L35" s="314"/>
      <c r="M35" s="314"/>
      <c r="N35" s="314"/>
      <c r="O35" s="314"/>
      <c r="P35" s="314"/>
      <c r="Q35" s="314"/>
      <c r="R35" s="314"/>
      <c r="S35" s="314"/>
      <c r="T35" s="315"/>
    </row>
    <row r="36" spans="1:20" x14ac:dyDescent="0.25">
      <c r="H36" s="313"/>
      <c r="I36" s="314"/>
      <c r="J36" s="314"/>
      <c r="K36" s="314"/>
      <c r="L36" s="314"/>
      <c r="M36" s="314"/>
      <c r="N36" s="314"/>
      <c r="O36" s="314"/>
      <c r="P36" s="314"/>
      <c r="Q36" s="314"/>
      <c r="R36" s="314"/>
      <c r="S36" s="314"/>
      <c r="T36" s="315"/>
    </row>
    <row r="37" spans="1:20" x14ac:dyDescent="0.25">
      <c r="H37" s="313"/>
      <c r="I37" s="314"/>
      <c r="J37" s="314"/>
      <c r="K37" s="314"/>
      <c r="L37" s="314"/>
      <c r="M37" s="314"/>
      <c r="N37" s="314"/>
      <c r="O37" s="314"/>
      <c r="P37" s="314"/>
      <c r="Q37" s="314"/>
      <c r="R37" s="314"/>
      <c r="S37" s="314"/>
      <c r="T37" s="315"/>
    </row>
    <row r="38" spans="1:20" x14ac:dyDescent="0.25">
      <c r="H38" s="313"/>
      <c r="I38" s="314"/>
      <c r="J38" s="314"/>
      <c r="K38" s="314"/>
      <c r="L38" s="314"/>
      <c r="M38" s="314"/>
      <c r="N38" s="314"/>
      <c r="O38" s="314"/>
      <c r="P38" s="314"/>
      <c r="Q38" s="314"/>
      <c r="R38" s="314"/>
      <c r="S38" s="314"/>
      <c r="T38" s="315"/>
    </row>
    <row r="39" spans="1:20" x14ac:dyDescent="0.25">
      <c r="H39" s="313"/>
      <c r="I39" s="314"/>
      <c r="J39" s="314"/>
      <c r="K39" s="314"/>
      <c r="L39" s="314"/>
      <c r="M39" s="314"/>
      <c r="N39" s="314"/>
      <c r="O39" s="314"/>
      <c r="P39" s="314"/>
      <c r="Q39" s="314"/>
      <c r="R39" s="314"/>
      <c r="S39" s="314"/>
      <c r="T39" s="315"/>
    </row>
    <row r="40" spans="1:20" x14ac:dyDescent="0.25">
      <c r="A40" s="72" t="s">
        <v>1331</v>
      </c>
      <c r="B40" s="51" t="str">
        <f>+Alternativas!A12</f>
        <v>tipo B (Nombre de la alternativa)</v>
      </c>
      <c r="H40" s="316"/>
      <c r="I40" s="317"/>
      <c r="J40" s="317"/>
      <c r="K40" s="317"/>
      <c r="L40" s="317"/>
      <c r="M40" s="317"/>
      <c r="N40" s="317"/>
      <c r="O40" s="317"/>
      <c r="P40" s="317"/>
      <c r="Q40" s="317"/>
      <c r="R40" s="317"/>
      <c r="S40" s="317"/>
      <c r="T40" s="318"/>
    </row>
    <row r="42" spans="1:20" s="55" customFormat="1" ht="23.25" x14ac:dyDescent="0.25">
      <c r="A42" s="327" t="s">
        <v>1318</v>
      </c>
      <c r="B42" s="327"/>
      <c r="C42" s="327"/>
      <c r="D42" s="327"/>
      <c r="E42" s="327"/>
      <c r="F42" s="327"/>
      <c r="G42" s="84"/>
      <c r="H42" s="327" t="s">
        <v>24942</v>
      </c>
      <c r="I42" s="327"/>
      <c r="J42" s="327"/>
      <c r="K42" s="327"/>
      <c r="L42" s="327"/>
      <c r="M42" s="327"/>
      <c r="N42" s="327"/>
      <c r="O42" s="327"/>
      <c r="P42" s="327"/>
      <c r="Q42" s="327"/>
      <c r="R42" s="327"/>
      <c r="S42" s="327"/>
      <c r="T42" s="327"/>
    </row>
    <row r="43" spans="1:20" ht="30" x14ac:dyDescent="0.25">
      <c r="A43" s="71" t="s">
        <v>1329</v>
      </c>
      <c r="B43" s="71" t="s">
        <v>1260</v>
      </c>
      <c r="C43" s="71" t="s">
        <v>1320</v>
      </c>
      <c r="D43" s="71" t="s">
        <v>1321</v>
      </c>
      <c r="E43" s="71" t="s">
        <v>1322</v>
      </c>
      <c r="F43" s="71" t="s">
        <v>1323</v>
      </c>
      <c r="H43" s="310"/>
      <c r="I43" s="311"/>
      <c r="J43" s="311"/>
      <c r="K43" s="311"/>
      <c r="L43" s="311"/>
      <c r="M43" s="311"/>
      <c r="N43" s="311"/>
      <c r="O43" s="311"/>
      <c r="P43" s="311"/>
      <c r="Q43" s="311"/>
      <c r="R43" s="311"/>
      <c r="S43" s="311"/>
      <c r="T43" s="312"/>
    </row>
    <row r="44" spans="1:20" ht="38.25" customHeight="1" x14ac:dyDescent="0.25">
      <c r="A44" s="187" t="s">
        <v>24999</v>
      </c>
      <c r="B44" s="9"/>
      <c r="C44" s="182"/>
      <c r="D44" s="9"/>
      <c r="E44" s="9"/>
      <c r="F44" s="9"/>
      <c r="H44" s="313"/>
      <c r="I44" s="314"/>
      <c r="J44" s="314"/>
      <c r="K44" s="314"/>
      <c r="L44" s="314"/>
      <c r="M44" s="314"/>
      <c r="N44" s="314"/>
      <c r="O44" s="314"/>
      <c r="P44" s="314"/>
      <c r="Q44" s="314"/>
      <c r="R44" s="314"/>
      <c r="S44" s="314"/>
      <c r="T44" s="315"/>
    </row>
    <row r="45" spans="1:20" x14ac:dyDescent="0.25">
      <c r="A45" s="70" t="s">
        <v>1324</v>
      </c>
      <c r="B45" s="70" t="s">
        <v>1325</v>
      </c>
      <c r="C45" s="70" t="s">
        <v>1326</v>
      </c>
      <c r="D45" s="70" t="s">
        <v>1327</v>
      </c>
      <c r="H45" s="313"/>
      <c r="I45" s="314"/>
      <c r="J45" s="314"/>
      <c r="K45" s="314"/>
      <c r="L45" s="314"/>
      <c r="M45" s="314"/>
      <c r="N45" s="314"/>
      <c r="O45" s="314"/>
      <c r="P45" s="314"/>
      <c r="Q45" s="314"/>
      <c r="R45" s="314"/>
      <c r="S45" s="314"/>
      <c r="T45" s="315"/>
    </row>
    <row r="46" spans="1:20" x14ac:dyDescent="0.25">
      <c r="A46" s="128" t="s">
        <v>1328</v>
      </c>
      <c r="B46" s="57"/>
      <c r="C46" s="57"/>
      <c r="D46" s="57">
        <f>+B46-C46</f>
        <v>0</v>
      </c>
      <c r="H46" s="313"/>
      <c r="I46" s="314"/>
      <c r="J46" s="314"/>
      <c r="K46" s="314"/>
      <c r="L46" s="314"/>
      <c r="M46" s="314"/>
      <c r="N46" s="314"/>
      <c r="O46" s="314"/>
      <c r="P46" s="314"/>
      <c r="Q46" s="314"/>
      <c r="R46" s="314"/>
      <c r="S46" s="314"/>
      <c r="T46" s="315"/>
    </row>
    <row r="47" spans="1:20" x14ac:dyDescent="0.25">
      <c r="A47" s="21">
        <v>2016</v>
      </c>
      <c r="B47" s="57"/>
      <c r="C47" s="57"/>
      <c r="D47" s="57">
        <f t="shared" ref="D47:D53" si="2">+B47-C47</f>
        <v>0</v>
      </c>
      <c r="H47" s="313"/>
      <c r="I47" s="314"/>
      <c r="J47" s="314"/>
      <c r="K47" s="314"/>
      <c r="L47" s="314"/>
      <c r="M47" s="314"/>
      <c r="N47" s="314"/>
      <c r="O47" s="314"/>
      <c r="P47" s="314"/>
      <c r="Q47" s="314"/>
      <c r="R47" s="314"/>
      <c r="S47" s="314"/>
      <c r="T47" s="315"/>
    </row>
    <row r="48" spans="1:20" x14ac:dyDescent="0.25">
      <c r="A48" s="21">
        <v>2017</v>
      </c>
      <c r="B48" s="57"/>
      <c r="C48" s="57"/>
      <c r="D48" s="57">
        <f t="shared" si="2"/>
        <v>0</v>
      </c>
      <c r="H48" s="313"/>
      <c r="I48" s="314"/>
      <c r="J48" s="314"/>
      <c r="K48" s="314"/>
      <c r="L48" s="314"/>
      <c r="M48" s="314"/>
      <c r="N48" s="314"/>
      <c r="O48" s="314"/>
      <c r="P48" s="314"/>
      <c r="Q48" s="314"/>
      <c r="R48" s="314"/>
      <c r="S48" s="314"/>
      <c r="T48" s="315"/>
    </row>
    <row r="49" spans="1:20" x14ac:dyDescent="0.25">
      <c r="A49" s="21">
        <v>2018</v>
      </c>
      <c r="B49" s="57"/>
      <c r="C49" s="57"/>
      <c r="D49" s="57">
        <f t="shared" si="2"/>
        <v>0</v>
      </c>
      <c r="H49" s="313"/>
      <c r="I49" s="314"/>
      <c r="J49" s="314"/>
      <c r="K49" s="314"/>
      <c r="L49" s="314"/>
      <c r="M49" s="314"/>
      <c r="N49" s="314"/>
      <c r="O49" s="314"/>
      <c r="P49" s="314"/>
      <c r="Q49" s="314"/>
      <c r="R49" s="314"/>
      <c r="S49" s="314"/>
      <c r="T49" s="315"/>
    </row>
    <row r="50" spans="1:20" x14ac:dyDescent="0.25">
      <c r="A50" s="21">
        <v>2019</v>
      </c>
      <c r="B50" s="57"/>
      <c r="C50" s="57"/>
      <c r="D50" s="57">
        <f t="shared" si="2"/>
        <v>0</v>
      </c>
      <c r="H50" s="313"/>
      <c r="I50" s="314"/>
      <c r="J50" s="314"/>
      <c r="K50" s="314"/>
      <c r="L50" s="314"/>
      <c r="M50" s="314"/>
      <c r="N50" s="314"/>
      <c r="O50" s="314"/>
      <c r="P50" s="314"/>
      <c r="Q50" s="314"/>
      <c r="R50" s="314"/>
      <c r="S50" s="314"/>
      <c r="T50" s="315"/>
    </row>
    <row r="51" spans="1:20" x14ac:dyDescent="0.25">
      <c r="A51" s="21">
        <v>2020</v>
      </c>
      <c r="B51" s="57"/>
      <c r="C51" s="57"/>
      <c r="D51" s="57">
        <f t="shared" si="2"/>
        <v>0</v>
      </c>
      <c r="H51" s="313"/>
      <c r="I51" s="314"/>
      <c r="J51" s="314"/>
      <c r="K51" s="314"/>
      <c r="L51" s="314"/>
      <c r="M51" s="314"/>
      <c r="N51" s="314"/>
      <c r="O51" s="314"/>
      <c r="P51" s="314"/>
      <c r="Q51" s="314"/>
      <c r="R51" s="314"/>
      <c r="S51" s="314"/>
      <c r="T51" s="315"/>
    </row>
    <row r="52" spans="1:20" x14ac:dyDescent="0.25">
      <c r="A52" s="21">
        <v>2021</v>
      </c>
      <c r="B52" s="57"/>
      <c r="C52" s="57"/>
      <c r="D52" s="57">
        <f t="shared" si="2"/>
        <v>0</v>
      </c>
      <c r="H52" s="313"/>
      <c r="I52" s="314"/>
      <c r="J52" s="314"/>
      <c r="K52" s="314"/>
      <c r="L52" s="314"/>
      <c r="M52" s="314"/>
      <c r="N52" s="314"/>
      <c r="O52" s="314"/>
      <c r="P52" s="314"/>
      <c r="Q52" s="314"/>
      <c r="R52" s="314"/>
      <c r="S52" s="314"/>
      <c r="T52" s="315"/>
    </row>
    <row r="53" spans="1:20" x14ac:dyDescent="0.25">
      <c r="A53" s="21">
        <v>2022</v>
      </c>
      <c r="B53" s="57"/>
      <c r="C53" s="57"/>
      <c r="D53" s="57">
        <f t="shared" si="2"/>
        <v>0</v>
      </c>
      <c r="H53" s="313"/>
      <c r="I53" s="314"/>
      <c r="J53" s="314"/>
      <c r="K53" s="314"/>
      <c r="L53" s="314"/>
      <c r="M53" s="314"/>
      <c r="N53" s="314"/>
      <c r="O53" s="314"/>
      <c r="P53" s="314"/>
      <c r="Q53" s="314"/>
      <c r="R53" s="314"/>
      <c r="S53" s="314"/>
      <c r="T53" s="315"/>
    </row>
    <row r="54" spans="1:20" x14ac:dyDescent="0.25">
      <c r="H54" s="316"/>
      <c r="I54" s="317"/>
      <c r="J54" s="317"/>
      <c r="K54" s="317"/>
      <c r="L54" s="317"/>
      <c r="M54" s="317"/>
      <c r="N54" s="317"/>
      <c r="O54" s="317"/>
      <c r="P54" s="317"/>
      <c r="Q54" s="317"/>
      <c r="R54" s="317"/>
      <c r="S54" s="317"/>
      <c r="T54" s="318"/>
    </row>
    <row r="55" spans="1:20" ht="30" x14ac:dyDescent="0.25">
      <c r="A55" s="71" t="s">
        <v>1330</v>
      </c>
      <c r="B55" s="71" t="s">
        <v>1260</v>
      </c>
      <c r="C55" s="71" t="s">
        <v>1320</v>
      </c>
      <c r="D55" s="71" t="s">
        <v>1321</v>
      </c>
      <c r="E55" s="71" t="s">
        <v>1322</v>
      </c>
      <c r="F55" s="71" t="s">
        <v>1323</v>
      </c>
    </row>
    <row r="56" spans="1:20" ht="32.25" customHeight="1" x14ac:dyDescent="0.25">
      <c r="A56" s="187" t="s">
        <v>24999</v>
      </c>
      <c r="B56" s="9"/>
      <c r="C56" s="182"/>
      <c r="D56" s="9"/>
      <c r="E56" s="9"/>
      <c r="F56" s="9"/>
      <c r="H56" s="327" t="s">
        <v>24942</v>
      </c>
      <c r="I56" s="327"/>
      <c r="J56" s="327"/>
      <c r="K56" s="327"/>
      <c r="L56" s="327"/>
      <c r="M56" s="327"/>
      <c r="N56" s="327"/>
      <c r="O56" s="327"/>
      <c r="P56" s="327"/>
      <c r="Q56" s="327"/>
      <c r="R56" s="327"/>
      <c r="S56" s="327"/>
      <c r="T56" s="327"/>
    </row>
    <row r="57" spans="1:20" x14ac:dyDescent="0.25">
      <c r="A57" s="70" t="s">
        <v>1324</v>
      </c>
      <c r="B57" s="70" t="s">
        <v>1325</v>
      </c>
      <c r="C57" s="70" t="s">
        <v>1326</v>
      </c>
      <c r="D57" s="70" t="s">
        <v>1327</v>
      </c>
      <c r="H57" s="310"/>
      <c r="I57" s="311"/>
      <c r="J57" s="311"/>
      <c r="K57" s="311"/>
      <c r="L57" s="311"/>
      <c r="M57" s="311"/>
      <c r="N57" s="311"/>
      <c r="O57" s="311"/>
      <c r="P57" s="311"/>
      <c r="Q57" s="311"/>
      <c r="R57" s="311"/>
      <c r="S57" s="311"/>
      <c r="T57" s="312"/>
    </row>
    <row r="58" spans="1:20" x14ac:dyDescent="0.25">
      <c r="A58" s="128" t="s">
        <v>1328</v>
      </c>
      <c r="B58" s="57"/>
      <c r="C58" s="57"/>
      <c r="D58" s="57">
        <f>+B58-C58</f>
        <v>0</v>
      </c>
      <c r="H58" s="313"/>
      <c r="I58" s="314"/>
      <c r="J58" s="314"/>
      <c r="K58" s="314"/>
      <c r="L58" s="314"/>
      <c r="M58" s="314"/>
      <c r="N58" s="314"/>
      <c r="O58" s="314"/>
      <c r="P58" s="314"/>
      <c r="Q58" s="314"/>
      <c r="R58" s="314"/>
      <c r="S58" s="314"/>
      <c r="T58" s="315"/>
    </row>
    <row r="59" spans="1:20" x14ac:dyDescent="0.25">
      <c r="A59" s="21">
        <v>2016</v>
      </c>
      <c r="B59" s="57"/>
      <c r="C59" s="57"/>
      <c r="D59" s="57">
        <f t="shared" ref="D59:D65" si="3">+B59-C59</f>
        <v>0</v>
      </c>
      <c r="H59" s="313"/>
      <c r="I59" s="314"/>
      <c r="J59" s="314"/>
      <c r="K59" s="314"/>
      <c r="L59" s="314"/>
      <c r="M59" s="314"/>
      <c r="N59" s="314"/>
      <c r="O59" s="314"/>
      <c r="P59" s="314"/>
      <c r="Q59" s="314"/>
      <c r="R59" s="314"/>
      <c r="S59" s="314"/>
      <c r="T59" s="315"/>
    </row>
    <row r="60" spans="1:20" x14ac:dyDescent="0.25">
      <c r="A60" s="21">
        <v>2017</v>
      </c>
      <c r="B60" s="57"/>
      <c r="C60" s="57"/>
      <c r="D60" s="57">
        <f t="shared" si="3"/>
        <v>0</v>
      </c>
      <c r="H60" s="313"/>
      <c r="I60" s="314"/>
      <c r="J60" s="314"/>
      <c r="K60" s="314"/>
      <c r="L60" s="314"/>
      <c r="M60" s="314"/>
      <c r="N60" s="314"/>
      <c r="O60" s="314"/>
      <c r="P60" s="314"/>
      <c r="Q60" s="314"/>
      <c r="R60" s="314"/>
      <c r="S60" s="314"/>
      <c r="T60" s="315"/>
    </row>
    <row r="61" spans="1:20" x14ac:dyDescent="0.25">
      <c r="A61" s="21">
        <v>2018</v>
      </c>
      <c r="B61" s="57"/>
      <c r="C61" s="57"/>
      <c r="D61" s="57">
        <f t="shared" si="3"/>
        <v>0</v>
      </c>
      <c r="H61" s="313"/>
      <c r="I61" s="314"/>
      <c r="J61" s="314"/>
      <c r="K61" s="314"/>
      <c r="L61" s="314"/>
      <c r="M61" s="314"/>
      <c r="N61" s="314"/>
      <c r="O61" s="314"/>
      <c r="P61" s="314"/>
      <c r="Q61" s="314"/>
      <c r="R61" s="314"/>
      <c r="S61" s="314"/>
      <c r="T61" s="315"/>
    </row>
    <row r="62" spans="1:20" x14ac:dyDescent="0.25">
      <c r="A62" s="21">
        <v>2019</v>
      </c>
      <c r="B62" s="57"/>
      <c r="C62" s="57"/>
      <c r="D62" s="57">
        <f t="shared" si="3"/>
        <v>0</v>
      </c>
      <c r="H62" s="313"/>
      <c r="I62" s="314"/>
      <c r="J62" s="314"/>
      <c r="K62" s="314"/>
      <c r="L62" s="314"/>
      <c r="M62" s="314"/>
      <c r="N62" s="314"/>
      <c r="O62" s="314"/>
      <c r="P62" s="314"/>
      <c r="Q62" s="314"/>
      <c r="R62" s="314"/>
      <c r="S62" s="314"/>
      <c r="T62" s="315"/>
    </row>
    <row r="63" spans="1:20" x14ac:dyDescent="0.25">
      <c r="A63" s="21">
        <v>2020</v>
      </c>
      <c r="B63" s="57"/>
      <c r="C63" s="57"/>
      <c r="D63" s="57">
        <f t="shared" si="3"/>
        <v>0</v>
      </c>
      <c r="H63" s="313"/>
      <c r="I63" s="314"/>
      <c r="J63" s="314"/>
      <c r="K63" s="314"/>
      <c r="L63" s="314"/>
      <c r="M63" s="314"/>
      <c r="N63" s="314"/>
      <c r="O63" s="314"/>
      <c r="P63" s="314"/>
      <c r="Q63" s="314"/>
      <c r="R63" s="314"/>
      <c r="S63" s="314"/>
      <c r="T63" s="315"/>
    </row>
    <row r="64" spans="1:20" x14ac:dyDescent="0.25">
      <c r="A64" s="21">
        <v>2021</v>
      </c>
      <c r="B64" s="57"/>
      <c r="C64" s="57"/>
      <c r="D64" s="57">
        <f t="shared" si="3"/>
        <v>0</v>
      </c>
      <c r="H64" s="313"/>
      <c r="I64" s="314"/>
      <c r="J64" s="314"/>
      <c r="K64" s="314"/>
      <c r="L64" s="314"/>
      <c r="M64" s="314"/>
      <c r="N64" s="314"/>
      <c r="O64" s="314"/>
      <c r="P64" s="314"/>
      <c r="Q64" s="314"/>
      <c r="R64" s="314"/>
      <c r="S64" s="314"/>
      <c r="T64" s="315"/>
    </row>
    <row r="65" spans="1:20" x14ac:dyDescent="0.25">
      <c r="A65" s="21">
        <v>2022</v>
      </c>
      <c r="B65" s="57"/>
      <c r="C65" s="57"/>
      <c r="D65" s="57">
        <f t="shared" si="3"/>
        <v>0</v>
      </c>
      <c r="H65" s="313"/>
      <c r="I65" s="314"/>
      <c r="J65" s="314"/>
      <c r="K65" s="314"/>
      <c r="L65" s="314"/>
      <c r="M65" s="314"/>
      <c r="N65" s="314"/>
      <c r="O65" s="314"/>
      <c r="P65" s="314"/>
      <c r="Q65" s="314"/>
      <c r="R65" s="314"/>
      <c r="S65" s="314"/>
      <c r="T65" s="315"/>
    </row>
    <row r="66" spans="1:20" x14ac:dyDescent="0.25">
      <c r="H66" s="313"/>
      <c r="I66" s="314"/>
      <c r="J66" s="314"/>
      <c r="K66" s="314"/>
      <c r="L66" s="314"/>
      <c r="M66" s="314"/>
      <c r="N66" s="314"/>
      <c r="O66" s="314"/>
      <c r="P66" s="314"/>
      <c r="Q66" s="314"/>
      <c r="R66" s="314"/>
      <c r="S66" s="314"/>
      <c r="T66" s="315"/>
    </row>
    <row r="67" spans="1:20" x14ac:dyDescent="0.25">
      <c r="H67" s="313"/>
      <c r="I67" s="314"/>
      <c r="J67" s="314"/>
      <c r="K67" s="314"/>
      <c r="L67" s="314"/>
      <c r="M67" s="314"/>
      <c r="N67" s="314"/>
      <c r="O67" s="314"/>
      <c r="P67" s="314"/>
      <c r="Q67" s="314"/>
      <c r="R67" s="314"/>
      <c r="S67" s="314"/>
      <c r="T67" s="315"/>
    </row>
    <row r="68" spans="1:20" x14ac:dyDescent="0.25">
      <c r="H68" s="316"/>
      <c r="I68" s="317"/>
      <c r="J68" s="317"/>
      <c r="K68" s="317"/>
      <c r="L68" s="317"/>
      <c r="M68" s="317"/>
      <c r="N68" s="317"/>
      <c r="O68" s="317"/>
      <c r="P68" s="317"/>
      <c r="Q68" s="317"/>
      <c r="R68" s="317"/>
      <c r="S68" s="317"/>
      <c r="T68" s="318"/>
    </row>
  </sheetData>
  <mergeCells count="11">
    <mergeCell ref="A5:F5"/>
    <mergeCell ref="A9:F9"/>
    <mergeCell ref="A42:F42"/>
    <mergeCell ref="H43:T54"/>
    <mergeCell ref="H42:T42"/>
    <mergeCell ref="H56:T56"/>
    <mergeCell ref="H57:T68"/>
    <mergeCell ref="H9:T9"/>
    <mergeCell ref="H10:T21"/>
    <mergeCell ref="H23:T23"/>
    <mergeCell ref="H24:T40"/>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Medido a través de:" prompt="Seleccione de la lista la opción que corresponda.">
          <x14:formula1>
            <xm:f>Base!$D$2:$D$32</xm:f>
          </x14:formula1>
          <xm:sqref>B56 B44 B11 B23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5:O58"/>
  <sheetViews>
    <sheetView showGridLines="0" workbookViewId="0"/>
  </sheetViews>
  <sheetFormatPr baseColWidth="10" defaultRowHeight="15" x14ac:dyDescent="0.25"/>
  <sheetData>
    <row r="5" spans="1:15" ht="49.5" customHeight="1" x14ac:dyDescent="0.25">
      <c r="A5" s="328" t="s">
        <v>25035</v>
      </c>
      <c r="B5" s="328"/>
      <c r="C5" s="328"/>
      <c r="D5" s="328"/>
      <c r="E5" s="328"/>
      <c r="F5" s="328"/>
      <c r="G5" s="328"/>
      <c r="H5" s="328"/>
      <c r="I5" s="328"/>
      <c r="J5" s="328"/>
      <c r="K5" s="328"/>
      <c r="L5" s="328"/>
      <c r="M5" s="328"/>
      <c r="N5" s="328"/>
      <c r="O5" s="328"/>
    </row>
    <row r="7" spans="1:15" x14ac:dyDescent="0.25">
      <c r="A7" s="332" t="s">
        <v>1319</v>
      </c>
      <c r="B7" s="332"/>
      <c r="C7" s="332"/>
      <c r="D7" s="332"/>
      <c r="E7" s="184" t="str">
        <f>+Necesidades!B7</f>
        <v>tipo A (Nombre de la alternativa)</v>
      </c>
    </row>
    <row r="9" spans="1:15" s="54" customFormat="1" ht="23.25" x14ac:dyDescent="0.25">
      <c r="A9" s="329" t="s">
        <v>1337</v>
      </c>
      <c r="B9" s="329"/>
      <c r="C9" s="329"/>
      <c r="D9" s="329"/>
      <c r="E9" s="329"/>
      <c r="F9" s="329"/>
      <c r="G9" s="329"/>
      <c r="H9" s="329"/>
      <c r="I9" s="329"/>
      <c r="J9" s="329"/>
      <c r="K9" s="329"/>
      <c r="L9" s="329"/>
      <c r="M9" s="329"/>
      <c r="N9" s="329"/>
      <c r="O9" s="329"/>
    </row>
    <row r="11" spans="1:15" ht="37.5" customHeight="1" x14ac:dyDescent="0.25">
      <c r="A11" s="330" t="s">
        <v>25050</v>
      </c>
      <c r="B11" s="331"/>
      <c r="C11" s="331"/>
      <c r="D11" s="331"/>
      <c r="E11" s="331"/>
      <c r="F11" s="331"/>
      <c r="G11" s="331"/>
      <c r="H11" s="331"/>
      <c r="I11" s="331"/>
      <c r="J11" s="331"/>
      <c r="K11" s="331"/>
      <c r="L11" s="331"/>
      <c r="M11" s="331"/>
      <c r="N11" s="331"/>
      <c r="O11" s="331"/>
    </row>
    <row r="12" spans="1:15" x14ac:dyDescent="0.25">
      <c r="A12" s="261"/>
      <c r="B12" s="261"/>
      <c r="C12" s="261"/>
      <c r="D12" s="261"/>
      <c r="E12" s="261"/>
      <c r="F12" s="261"/>
      <c r="G12" s="261"/>
      <c r="H12" s="261"/>
      <c r="I12" s="261"/>
      <c r="J12" s="261"/>
      <c r="K12" s="261"/>
      <c r="L12" s="261"/>
      <c r="M12" s="261"/>
      <c r="N12" s="261"/>
      <c r="O12" s="261"/>
    </row>
    <row r="13" spans="1:15" x14ac:dyDescent="0.25">
      <c r="A13" s="261"/>
      <c r="B13" s="261"/>
      <c r="C13" s="261"/>
      <c r="D13" s="261"/>
      <c r="E13" s="261"/>
      <c r="F13" s="261"/>
      <c r="G13" s="261"/>
      <c r="H13" s="261"/>
      <c r="I13" s="261"/>
      <c r="J13" s="261"/>
      <c r="K13" s="261"/>
      <c r="L13" s="261"/>
      <c r="M13" s="261"/>
      <c r="N13" s="261"/>
      <c r="O13" s="261"/>
    </row>
    <row r="14" spans="1:15" x14ac:dyDescent="0.25">
      <c r="A14" s="261"/>
      <c r="B14" s="261"/>
      <c r="C14" s="261"/>
      <c r="D14" s="261"/>
      <c r="E14" s="261"/>
      <c r="F14" s="261"/>
      <c r="G14" s="261"/>
      <c r="H14" s="261"/>
      <c r="I14" s="261"/>
      <c r="J14" s="261"/>
      <c r="K14" s="261"/>
      <c r="L14" s="261"/>
      <c r="M14" s="261"/>
      <c r="N14" s="261"/>
      <c r="O14" s="261"/>
    </row>
    <row r="15" spans="1:15" x14ac:dyDescent="0.25">
      <c r="A15" s="261"/>
      <c r="B15" s="261"/>
      <c r="C15" s="261"/>
      <c r="D15" s="261"/>
      <c r="E15" s="261"/>
      <c r="F15" s="261"/>
      <c r="G15" s="261"/>
      <c r="H15" s="261"/>
      <c r="I15" s="261"/>
      <c r="J15" s="261"/>
      <c r="K15" s="261"/>
      <c r="L15" s="261"/>
      <c r="M15" s="261"/>
      <c r="N15" s="261"/>
      <c r="O15" s="261"/>
    </row>
    <row r="16" spans="1:15" x14ac:dyDescent="0.25">
      <c r="A16" s="261"/>
      <c r="B16" s="261"/>
      <c r="C16" s="261"/>
      <c r="D16" s="261"/>
      <c r="E16" s="261"/>
      <c r="F16" s="261"/>
      <c r="G16" s="261"/>
      <c r="H16" s="261"/>
      <c r="I16" s="261"/>
      <c r="J16" s="261"/>
      <c r="K16" s="261"/>
      <c r="L16" s="261"/>
      <c r="M16" s="261"/>
      <c r="N16" s="261"/>
      <c r="O16" s="261"/>
    </row>
    <row r="17" spans="1:15" x14ac:dyDescent="0.25">
      <c r="A17" s="261"/>
      <c r="B17" s="261"/>
      <c r="C17" s="261"/>
      <c r="D17" s="261"/>
      <c r="E17" s="261"/>
      <c r="F17" s="261"/>
      <c r="G17" s="261"/>
      <c r="H17" s="261"/>
      <c r="I17" s="261"/>
      <c r="J17" s="261"/>
      <c r="K17" s="261"/>
      <c r="L17" s="261"/>
      <c r="M17" s="261"/>
      <c r="N17" s="261"/>
      <c r="O17" s="261"/>
    </row>
    <row r="18" spans="1:15" x14ac:dyDescent="0.25">
      <c r="A18" s="261"/>
      <c r="B18" s="261"/>
      <c r="C18" s="261"/>
      <c r="D18" s="261"/>
      <c r="E18" s="261"/>
      <c r="F18" s="261"/>
      <c r="G18" s="261"/>
      <c r="H18" s="261"/>
      <c r="I18" s="261"/>
      <c r="J18" s="261"/>
      <c r="K18" s="261"/>
      <c r="L18" s="261"/>
      <c r="M18" s="261"/>
      <c r="N18" s="261"/>
      <c r="O18" s="261"/>
    </row>
    <row r="19" spans="1:15" x14ac:dyDescent="0.25">
      <c r="A19" s="261"/>
      <c r="B19" s="261"/>
      <c r="C19" s="261"/>
      <c r="D19" s="261"/>
      <c r="E19" s="261"/>
      <c r="F19" s="261"/>
      <c r="G19" s="261"/>
      <c r="H19" s="261"/>
      <c r="I19" s="261"/>
      <c r="J19" s="261"/>
      <c r="K19" s="261"/>
      <c r="L19" s="261"/>
      <c r="M19" s="261"/>
      <c r="N19" s="261"/>
      <c r="O19" s="261"/>
    </row>
    <row r="20" spans="1:15" x14ac:dyDescent="0.25">
      <c r="A20" s="261"/>
      <c r="B20" s="261"/>
      <c r="C20" s="261"/>
      <c r="D20" s="261"/>
      <c r="E20" s="261"/>
      <c r="F20" s="261"/>
      <c r="G20" s="261"/>
      <c r="H20" s="261"/>
      <c r="I20" s="261"/>
      <c r="J20" s="261"/>
      <c r="K20" s="261"/>
      <c r="L20" s="261"/>
      <c r="M20" s="261"/>
      <c r="N20" s="261"/>
      <c r="O20" s="261"/>
    </row>
    <row r="21" spans="1:15" x14ac:dyDescent="0.25">
      <c r="A21" s="261"/>
      <c r="B21" s="261"/>
      <c r="C21" s="261"/>
      <c r="D21" s="261"/>
      <c r="E21" s="261"/>
      <c r="F21" s="261"/>
      <c r="G21" s="261"/>
      <c r="H21" s="261"/>
      <c r="I21" s="261"/>
      <c r="J21" s="261"/>
      <c r="K21" s="261"/>
      <c r="L21" s="261"/>
      <c r="M21" s="261"/>
      <c r="N21" s="261"/>
      <c r="O21" s="261"/>
    </row>
    <row r="22" spans="1:15" x14ac:dyDescent="0.25">
      <c r="A22" s="261"/>
      <c r="B22" s="261"/>
      <c r="C22" s="261"/>
      <c r="D22" s="261"/>
      <c r="E22" s="261"/>
      <c r="F22" s="261"/>
      <c r="G22" s="261"/>
      <c r="H22" s="261"/>
      <c r="I22" s="261"/>
      <c r="J22" s="261"/>
      <c r="K22" s="261"/>
      <c r="L22" s="261"/>
      <c r="M22" s="261"/>
      <c r="N22" s="261"/>
      <c r="O22" s="261"/>
    </row>
    <row r="23" spans="1:15" x14ac:dyDescent="0.25">
      <c r="A23" s="261"/>
      <c r="B23" s="261"/>
      <c r="C23" s="261"/>
      <c r="D23" s="261"/>
      <c r="E23" s="261"/>
      <c r="F23" s="261"/>
      <c r="G23" s="261"/>
      <c r="H23" s="261"/>
      <c r="I23" s="261"/>
      <c r="J23" s="261"/>
      <c r="K23" s="261"/>
      <c r="L23" s="261"/>
      <c r="M23" s="261"/>
      <c r="N23" s="261"/>
      <c r="O23" s="261"/>
    </row>
    <row r="24" spans="1:15" x14ac:dyDescent="0.25">
      <c r="A24" s="261"/>
      <c r="B24" s="261"/>
      <c r="C24" s="261"/>
      <c r="D24" s="261"/>
      <c r="E24" s="261"/>
      <c r="F24" s="261"/>
      <c r="G24" s="261"/>
      <c r="H24" s="261"/>
      <c r="I24" s="261"/>
      <c r="J24" s="261"/>
      <c r="K24" s="261"/>
      <c r="L24" s="261"/>
      <c r="M24" s="261"/>
      <c r="N24" s="261"/>
      <c r="O24" s="261"/>
    </row>
    <row r="25" spans="1:15" x14ac:dyDescent="0.25">
      <c r="A25" s="261"/>
      <c r="B25" s="261"/>
      <c r="C25" s="261"/>
      <c r="D25" s="261"/>
      <c r="E25" s="261"/>
      <c r="F25" s="261"/>
      <c r="G25" s="261"/>
      <c r="H25" s="261"/>
      <c r="I25" s="261"/>
      <c r="J25" s="261"/>
      <c r="K25" s="261"/>
      <c r="L25" s="261"/>
      <c r="M25" s="261"/>
      <c r="N25" s="261"/>
      <c r="O25" s="261"/>
    </row>
    <row r="26" spans="1:15" x14ac:dyDescent="0.25">
      <c r="A26" s="261"/>
      <c r="B26" s="261"/>
      <c r="C26" s="261"/>
      <c r="D26" s="261"/>
      <c r="E26" s="261"/>
      <c r="F26" s="261"/>
      <c r="G26" s="261"/>
      <c r="H26" s="261"/>
      <c r="I26" s="261"/>
      <c r="J26" s="261"/>
      <c r="K26" s="261"/>
      <c r="L26" s="261"/>
      <c r="M26" s="261"/>
      <c r="N26" s="261"/>
      <c r="O26" s="261"/>
    </row>
    <row r="27" spans="1:15" x14ac:dyDescent="0.25">
      <c r="A27" s="261"/>
      <c r="B27" s="261"/>
      <c r="C27" s="261"/>
      <c r="D27" s="261"/>
      <c r="E27" s="261"/>
      <c r="F27" s="261"/>
      <c r="G27" s="261"/>
      <c r="H27" s="261"/>
      <c r="I27" s="261"/>
      <c r="J27" s="261"/>
      <c r="K27" s="261"/>
      <c r="L27" s="261"/>
      <c r="M27" s="261"/>
      <c r="N27" s="261"/>
      <c r="O27" s="261"/>
    </row>
    <row r="28" spans="1:15" x14ac:dyDescent="0.25">
      <c r="A28" s="261"/>
      <c r="B28" s="261"/>
      <c r="C28" s="261"/>
      <c r="D28" s="261"/>
      <c r="E28" s="261"/>
      <c r="F28" s="261"/>
      <c r="G28" s="261"/>
      <c r="H28" s="261"/>
      <c r="I28" s="261"/>
      <c r="J28" s="261"/>
      <c r="K28" s="261"/>
      <c r="L28" s="261"/>
      <c r="M28" s="261"/>
      <c r="N28" s="261"/>
      <c r="O28" s="261"/>
    </row>
    <row r="29" spans="1:15" x14ac:dyDescent="0.25">
      <c r="A29" s="261"/>
      <c r="B29" s="261"/>
      <c r="C29" s="261"/>
      <c r="D29" s="261"/>
      <c r="E29" s="261"/>
      <c r="F29" s="261"/>
      <c r="G29" s="261"/>
      <c r="H29" s="261"/>
      <c r="I29" s="261"/>
      <c r="J29" s="261"/>
      <c r="K29" s="261"/>
      <c r="L29" s="261"/>
      <c r="M29" s="261"/>
      <c r="N29" s="261"/>
      <c r="O29" s="261"/>
    </row>
    <row r="30" spans="1:15" x14ac:dyDescent="0.25">
      <c r="A30" s="261"/>
      <c r="B30" s="261"/>
      <c r="C30" s="261"/>
      <c r="D30" s="261"/>
      <c r="E30" s="261"/>
      <c r="F30" s="261"/>
      <c r="G30" s="261"/>
      <c r="H30" s="261"/>
      <c r="I30" s="261"/>
      <c r="J30" s="261"/>
      <c r="K30" s="261"/>
      <c r="L30" s="261"/>
      <c r="M30" s="261"/>
      <c r="N30" s="261"/>
      <c r="O30" s="261"/>
    </row>
    <row r="31" spans="1:15" x14ac:dyDescent="0.25">
      <c r="A31" s="261"/>
      <c r="B31" s="261"/>
      <c r="C31" s="261"/>
      <c r="D31" s="261"/>
      <c r="E31" s="261"/>
      <c r="F31" s="261"/>
      <c r="G31" s="261"/>
      <c r="H31" s="261"/>
      <c r="I31" s="261"/>
      <c r="J31" s="261"/>
      <c r="K31" s="261"/>
      <c r="L31" s="261"/>
      <c r="M31" s="261"/>
      <c r="N31" s="261"/>
      <c r="O31" s="261"/>
    </row>
    <row r="34" spans="1:15" x14ac:dyDescent="0.25">
      <c r="A34" s="332" t="s">
        <v>1331</v>
      </c>
      <c r="B34" s="332"/>
      <c r="C34" s="332"/>
      <c r="D34" s="332"/>
      <c r="E34" s="184" t="str">
        <f>+Necesidades!B40</f>
        <v>tipo B (Nombre de la alternativa)</v>
      </c>
    </row>
    <row r="36" spans="1:15" s="54" customFormat="1" ht="23.25" x14ac:dyDescent="0.25">
      <c r="A36" s="329" t="s">
        <v>1337</v>
      </c>
      <c r="B36" s="329"/>
      <c r="C36" s="329"/>
      <c r="D36" s="329"/>
      <c r="E36" s="329"/>
      <c r="F36" s="329"/>
      <c r="G36" s="329"/>
      <c r="H36" s="329"/>
      <c r="I36" s="329"/>
      <c r="J36" s="329"/>
      <c r="K36" s="329"/>
      <c r="L36" s="329"/>
      <c r="M36" s="329"/>
      <c r="N36" s="329"/>
      <c r="O36" s="329"/>
    </row>
    <row r="38" spans="1:15" x14ac:dyDescent="0.25">
      <c r="A38" s="331" t="s">
        <v>25000</v>
      </c>
      <c r="B38" s="331"/>
      <c r="C38" s="331"/>
      <c r="D38" s="331"/>
      <c r="E38" s="331"/>
      <c r="F38" s="331"/>
      <c r="G38" s="331"/>
      <c r="H38" s="331"/>
      <c r="I38" s="331"/>
      <c r="J38" s="331"/>
      <c r="K38" s="331"/>
      <c r="L38" s="331"/>
      <c r="M38" s="331"/>
      <c r="N38" s="331"/>
      <c r="O38" s="331"/>
    </row>
    <row r="39" spans="1:15" x14ac:dyDescent="0.25">
      <c r="A39" s="261"/>
      <c r="B39" s="261"/>
      <c r="C39" s="261"/>
      <c r="D39" s="261"/>
      <c r="E39" s="261"/>
      <c r="F39" s="261"/>
      <c r="G39" s="261"/>
      <c r="H39" s="261"/>
      <c r="I39" s="261"/>
      <c r="J39" s="261"/>
      <c r="K39" s="261"/>
      <c r="L39" s="261"/>
      <c r="M39" s="261"/>
      <c r="N39" s="261"/>
      <c r="O39" s="261"/>
    </row>
    <row r="40" spans="1:15" x14ac:dyDescent="0.25">
      <c r="A40" s="261"/>
      <c r="B40" s="261"/>
      <c r="C40" s="261"/>
      <c r="D40" s="261"/>
      <c r="E40" s="261"/>
      <c r="F40" s="261"/>
      <c r="G40" s="261"/>
      <c r="H40" s="261"/>
      <c r="I40" s="261"/>
      <c r="J40" s="261"/>
      <c r="K40" s="261"/>
      <c r="L40" s="261"/>
      <c r="M40" s="261"/>
      <c r="N40" s="261"/>
      <c r="O40" s="261"/>
    </row>
    <row r="41" spans="1:15" x14ac:dyDescent="0.25">
      <c r="A41" s="261"/>
      <c r="B41" s="261"/>
      <c r="C41" s="261"/>
      <c r="D41" s="261"/>
      <c r="E41" s="261"/>
      <c r="F41" s="261"/>
      <c r="G41" s="261"/>
      <c r="H41" s="261"/>
      <c r="I41" s="261"/>
      <c r="J41" s="261"/>
      <c r="K41" s="261"/>
      <c r="L41" s="261"/>
      <c r="M41" s="261"/>
      <c r="N41" s="261"/>
      <c r="O41" s="261"/>
    </row>
    <row r="42" spans="1:15" x14ac:dyDescent="0.25">
      <c r="A42" s="261"/>
      <c r="B42" s="261"/>
      <c r="C42" s="261"/>
      <c r="D42" s="261"/>
      <c r="E42" s="261"/>
      <c r="F42" s="261"/>
      <c r="G42" s="261"/>
      <c r="H42" s="261"/>
      <c r="I42" s="261"/>
      <c r="J42" s="261"/>
      <c r="K42" s="261"/>
      <c r="L42" s="261"/>
      <c r="M42" s="261"/>
      <c r="N42" s="261"/>
      <c r="O42" s="261"/>
    </row>
    <row r="43" spans="1:15" x14ac:dyDescent="0.25">
      <c r="A43" s="261"/>
      <c r="B43" s="261"/>
      <c r="C43" s="261"/>
      <c r="D43" s="261"/>
      <c r="E43" s="261"/>
      <c r="F43" s="261"/>
      <c r="G43" s="261"/>
      <c r="H43" s="261"/>
      <c r="I43" s="261"/>
      <c r="J43" s="261"/>
      <c r="K43" s="261"/>
      <c r="L43" s="261"/>
      <c r="M43" s="261"/>
      <c r="N43" s="261"/>
      <c r="O43" s="261"/>
    </row>
    <row r="44" spans="1:15" x14ac:dyDescent="0.25">
      <c r="A44" s="261"/>
      <c r="B44" s="261"/>
      <c r="C44" s="261"/>
      <c r="D44" s="261"/>
      <c r="E44" s="261"/>
      <c r="F44" s="261"/>
      <c r="G44" s="261"/>
      <c r="H44" s="261"/>
      <c r="I44" s="261"/>
      <c r="J44" s="261"/>
      <c r="K44" s="261"/>
      <c r="L44" s="261"/>
      <c r="M44" s="261"/>
      <c r="N44" s="261"/>
      <c r="O44" s="261"/>
    </row>
    <row r="45" spans="1:15" x14ac:dyDescent="0.25">
      <c r="A45" s="261"/>
      <c r="B45" s="261"/>
      <c r="C45" s="261"/>
      <c r="D45" s="261"/>
      <c r="E45" s="261"/>
      <c r="F45" s="261"/>
      <c r="G45" s="261"/>
      <c r="H45" s="261"/>
      <c r="I45" s="261"/>
      <c r="J45" s="261"/>
      <c r="K45" s="261"/>
      <c r="L45" s="261"/>
      <c r="M45" s="261"/>
      <c r="N45" s="261"/>
      <c r="O45" s="261"/>
    </row>
    <row r="46" spans="1:15" x14ac:dyDescent="0.25">
      <c r="A46" s="261"/>
      <c r="B46" s="261"/>
      <c r="C46" s="261"/>
      <c r="D46" s="261"/>
      <c r="E46" s="261"/>
      <c r="F46" s="261"/>
      <c r="G46" s="261"/>
      <c r="H46" s="261"/>
      <c r="I46" s="261"/>
      <c r="J46" s="261"/>
      <c r="K46" s="261"/>
      <c r="L46" s="261"/>
      <c r="M46" s="261"/>
      <c r="N46" s="261"/>
      <c r="O46" s="261"/>
    </row>
    <row r="47" spans="1:15" x14ac:dyDescent="0.25">
      <c r="A47" s="261"/>
      <c r="B47" s="261"/>
      <c r="C47" s="261"/>
      <c r="D47" s="261"/>
      <c r="E47" s="261"/>
      <c r="F47" s="261"/>
      <c r="G47" s="261"/>
      <c r="H47" s="261"/>
      <c r="I47" s="261"/>
      <c r="J47" s="261"/>
      <c r="K47" s="261"/>
      <c r="L47" s="261"/>
      <c r="M47" s="261"/>
      <c r="N47" s="261"/>
      <c r="O47" s="261"/>
    </row>
    <row r="48" spans="1:15" x14ac:dyDescent="0.25">
      <c r="A48" s="261"/>
      <c r="B48" s="261"/>
      <c r="C48" s="261"/>
      <c r="D48" s="261"/>
      <c r="E48" s="261"/>
      <c r="F48" s="261"/>
      <c r="G48" s="261"/>
      <c r="H48" s="261"/>
      <c r="I48" s="261"/>
      <c r="J48" s="261"/>
      <c r="K48" s="261"/>
      <c r="L48" s="261"/>
      <c r="M48" s="261"/>
      <c r="N48" s="261"/>
      <c r="O48" s="261"/>
    </row>
    <row r="49" spans="1:15" x14ac:dyDescent="0.25">
      <c r="A49" s="261"/>
      <c r="B49" s="261"/>
      <c r="C49" s="261"/>
      <c r="D49" s="261"/>
      <c r="E49" s="261"/>
      <c r="F49" s="261"/>
      <c r="G49" s="261"/>
      <c r="H49" s="261"/>
      <c r="I49" s="261"/>
      <c r="J49" s="261"/>
      <c r="K49" s="261"/>
      <c r="L49" s="261"/>
      <c r="M49" s="261"/>
      <c r="N49" s="261"/>
      <c r="O49" s="261"/>
    </row>
    <row r="50" spans="1:15" x14ac:dyDescent="0.25">
      <c r="A50" s="261"/>
      <c r="B50" s="261"/>
      <c r="C50" s="261"/>
      <c r="D50" s="261"/>
      <c r="E50" s="261"/>
      <c r="F50" s="261"/>
      <c r="G50" s="261"/>
      <c r="H50" s="261"/>
      <c r="I50" s="261"/>
      <c r="J50" s="261"/>
      <c r="K50" s="261"/>
      <c r="L50" s="261"/>
      <c r="M50" s="261"/>
      <c r="N50" s="261"/>
      <c r="O50" s="261"/>
    </row>
    <row r="51" spans="1:15" x14ac:dyDescent="0.25">
      <c r="A51" s="261"/>
      <c r="B51" s="261"/>
      <c r="C51" s="261"/>
      <c r="D51" s="261"/>
      <c r="E51" s="261"/>
      <c r="F51" s="261"/>
      <c r="G51" s="261"/>
      <c r="H51" s="261"/>
      <c r="I51" s="261"/>
      <c r="J51" s="261"/>
      <c r="K51" s="261"/>
      <c r="L51" s="261"/>
      <c r="M51" s="261"/>
      <c r="N51" s="261"/>
      <c r="O51" s="261"/>
    </row>
    <row r="52" spans="1:15" x14ac:dyDescent="0.25">
      <c r="A52" s="261"/>
      <c r="B52" s="261"/>
      <c r="C52" s="261"/>
      <c r="D52" s="261"/>
      <c r="E52" s="261"/>
      <c r="F52" s="261"/>
      <c r="G52" s="261"/>
      <c r="H52" s="261"/>
      <c r="I52" s="261"/>
      <c r="J52" s="261"/>
      <c r="K52" s="261"/>
      <c r="L52" s="261"/>
      <c r="M52" s="261"/>
      <c r="N52" s="261"/>
      <c r="O52" s="261"/>
    </row>
    <row r="53" spans="1:15" x14ac:dyDescent="0.25">
      <c r="A53" s="261"/>
      <c r="B53" s="261"/>
      <c r="C53" s="261"/>
      <c r="D53" s="261"/>
      <c r="E53" s="261"/>
      <c r="F53" s="261"/>
      <c r="G53" s="261"/>
      <c r="H53" s="261"/>
      <c r="I53" s="261"/>
      <c r="J53" s="261"/>
      <c r="K53" s="261"/>
      <c r="L53" s="261"/>
      <c r="M53" s="261"/>
      <c r="N53" s="261"/>
      <c r="O53" s="261"/>
    </row>
    <row r="54" spans="1:15" x14ac:dyDescent="0.25">
      <c r="A54" s="261"/>
      <c r="B54" s="261"/>
      <c r="C54" s="261"/>
      <c r="D54" s="261"/>
      <c r="E54" s="261"/>
      <c r="F54" s="261"/>
      <c r="G54" s="261"/>
      <c r="H54" s="261"/>
      <c r="I54" s="261"/>
      <c r="J54" s="261"/>
      <c r="K54" s="261"/>
      <c r="L54" s="261"/>
      <c r="M54" s="261"/>
      <c r="N54" s="261"/>
      <c r="O54" s="261"/>
    </row>
    <row r="55" spans="1:15" x14ac:dyDescent="0.25">
      <c r="A55" s="261"/>
      <c r="B55" s="261"/>
      <c r="C55" s="261"/>
      <c r="D55" s="261"/>
      <c r="E55" s="261"/>
      <c r="F55" s="261"/>
      <c r="G55" s="261"/>
      <c r="H55" s="261"/>
      <c r="I55" s="261"/>
      <c r="J55" s="261"/>
      <c r="K55" s="261"/>
      <c r="L55" s="261"/>
      <c r="M55" s="261"/>
      <c r="N55" s="261"/>
      <c r="O55" s="261"/>
    </row>
    <row r="56" spans="1:15" x14ac:dyDescent="0.25">
      <c r="A56" s="261"/>
      <c r="B56" s="261"/>
      <c r="C56" s="261"/>
      <c r="D56" s="261"/>
      <c r="E56" s="261"/>
      <c r="F56" s="261"/>
      <c r="G56" s="261"/>
      <c r="H56" s="261"/>
      <c r="I56" s="261"/>
      <c r="J56" s="261"/>
      <c r="K56" s="261"/>
      <c r="L56" s="261"/>
      <c r="M56" s="261"/>
      <c r="N56" s="261"/>
      <c r="O56" s="261"/>
    </row>
    <row r="57" spans="1:15" x14ac:dyDescent="0.25">
      <c r="A57" s="261"/>
      <c r="B57" s="261"/>
      <c r="C57" s="261"/>
      <c r="D57" s="261"/>
      <c r="E57" s="261"/>
      <c r="F57" s="261"/>
      <c r="G57" s="261"/>
      <c r="H57" s="261"/>
      <c r="I57" s="261"/>
      <c r="J57" s="261"/>
      <c r="K57" s="261"/>
      <c r="L57" s="261"/>
      <c r="M57" s="261"/>
      <c r="N57" s="261"/>
      <c r="O57" s="261"/>
    </row>
    <row r="58" spans="1:15" x14ac:dyDescent="0.25">
      <c r="A58" s="261"/>
      <c r="B58" s="261"/>
      <c r="C58" s="261"/>
      <c r="D58" s="261"/>
      <c r="E58" s="261"/>
      <c r="F58" s="261"/>
      <c r="G58" s="261"/>
      <c r="H58" s="261"/>
      <c r="I58" s="261"/>
      <c r="J58" s="261"/>
      <c r="K58" s="261"/>
      <c r="L58" s="261"/>
      <c r="M58" s="261"/>
      <c r="N58" s="261"/>
      <c r="O58" s="261"/>
    </row>
  </sheetData>
  <mergeCells count="9">
    <mergeCell ref="A12:O31"/>
    <mergeCell ref="A39:O58"/>
    <mergeCell ref="A5:O5"/>
    <mergeCell ref="A9:O9"/>
    <mergeCell ref="A11:O11"/>
    <mergeCell ref="A38:O38"/>
    <mergeCell ref="A36:O36"/>
    <mergeCell ref="A7:D7"/>
    <mergeCell ref="A34:D34"/>
  </mergeCells>
  <dataValidations xWindow="662" yWindow="440" count="1">
    <dataValidation allowBlank="1" showInputMessage="1" showErrorMessage="1" prompt="Campos con (*) son obligatorios." sqref="A12:O31 A39:O58"/>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5:J80"/>
  <sheetViews>
    <sheetView showGridLines="0" workbookViewId="0"/>
  </sheetViews>
  <sheetFormatPr baseColWidth="10" defaultRowHeight="15" x14ac:dyDescent="0.25"/>
  <cols>
    <col min="1" max="1" width="14.7109375" customWidth="1"/>
    <col min="2" max="2" width="25.5703125" customWidth="1"/>
    <col min="3" max="3" width="20.7109375" customWidth="1"/>
    <col min="4" max="4" width="14.7109375" customWidth="1"/>
    <col min="5" max="5" width="27.5703125" customWidth="1"/>
  </cols>
  <sheetData>
    <row r="5" spans="1:10" ht="47.25" customHeight="1" x14ac:dyDescent="0.25">
      <c r="A5" s="328" t="s">
        <v>24928</v>
      </c>
      <c r="B5" s="328"/>
      <c r="C5" s="328"/>
      <c r="D5" s="328"/>
      <c r="E5" s="328"/>
      <c r="F5" s="328"/>
      <c r="G5" s="328"/>
      <c r="H5" s="328"/>
      <c r="I5" s="87"/>
      <c r="J5" s="87"/>
    </row>
    <row r="7" spans="1:10" x14ac:dyDescent="0.25">
      <c r="A7" s="332" t="s">
        <v>1319</v>
      </c>
      <c r="B7" s="332"/>
      <c r="C7" s="184" t="str">
        <f>+'Análisis técnico'!E7</f>
        <v>tipo A (Nombre de la alternativa)</v>
      </c>
    </row>
    <row r="9" spans="1:10" s="54" customFormat="1" ht="23.25" x14ac:dyDescent="0.25">
      <c r="A9" s="340" t="s">
        <v>1338</v>
      </c>
      <c r="B9" s="340"/>
      <c r="C9" s="340"/>
      <c r="D9" s="340"/>
      <c r="E9" s="340"/>
      <c r="F9" s="340"/>
      <c r="G9" s="340"/>
      <c r="H9" s="340"/>
      <c r="I9" s="85"/>
      <c r="J9" s="85"/>
    </row>
    <row r="10" spans="1:10" ht="27" customHeight="1" x14ac:dyDescent="0.25">
      <c r="A10" s="333" t="s">
        <v>25048</v>
      </c>
      <c r="B10" s="333"/>
      <c r="C10" s="333"/>
      <c r="D10" s="333"/>
      <c r="E10" s="333"/>
      <c r="F10" s="333"/>
      <c r="G10" s="333"/>
      <c r="H10" s="333"/>
      <c r="I10" s="86"/>
      <c r="J10" s="86"/>
    </row>
    <row r="11" spans="1:10" ht="27" customHeight="1" x14ac:dyDescent="0.25">
      <c r="A11" s="56"/>
      <c r="B11" s="56"/>
      <c r="C11" s="56"/>
      <c r="D11" s="56"/>
      <c r="E11" s="56"/>
      <c r="F11" s="56"/>
      <c r="G11" s="56"/>
      <c r="H11" s="56"/>
      <c r="I11" s="56"/>
      <c r="J11" s="56"/>
    </row>
    <row r="12" spans="1:10" x14ac:dyDescent="0.25">
      <c r="A12" s="73" t="s">
        <v>102</v>
      </c>
      <c r="B12" s="73" t="s">
        <v>103</v>
      </c>
      <c r="C12" s="73" t="s">
        <v>104</v>
      </c>
      <c r="D12" s="73" t="s">
        <v>1229</v>
      </c>
      <c r="E12" s="73" t="s">
        <v>1230</v>
      </c>
      <c r="F12" s="73" t="s">
        <v>1231</v>
      </c>
      <c r="G12" s="73" t="s">
        <v>1339</v>
      </c>
      <c r="H12" s="73" t="s">
        <v>1277</v>
      </c>
    </row>
    <row r="13" spans="1:10" x14ac:dyDescent="0.25">
      <c r="A13" s="12"/>
      <c r="B13" s="12"/>
      <c r="C13" s="12"/>
      <c r="D13" s="12"/>
      <c r="E13" s="12"/>
      <c r="F13" s="12"/>
      <c r="G13" s="12"/>
      <c r="H13" s="12"/>
    </row>
    <row r="14" spans="1:10" x14ac:dyDescent="0.25">
      <c r="A14" s="12"/>
      <c r="B14" s="12"/>
      <c r="C14" s="12"/>
      <c r="D14" s="12"/>
      <c r="E14" s="12"/>
      <c r="F14" s="12"/>
      <c r="G14" s="12"/>
      <c r="H14" s="12"/>
    </row>
    <row r="15" spans="1:10" x14ac:dyDescent="0.25">
      <c r="A15" s="12"/>
      <c r="B15" s="12"/>
      <c r="C15" s="12"/>
      <c r="D15" s="12"/>
      <c r="E15" s="12"/>
      <c r="F15" s="12"/>
      <c r="G15" s="12"/>
      <c r="H15" s="12"/>
    </row>
    <row r="16" spans="1:10" x14ac:dyDescent="0.25">
      <c r="A16" s="12"/>
      <c r="B16" s="12"/>
      <c r="C16" s="12"/>
      <c r="D16" s="12"/>
      <c r="E16" s="12"/>
      <c r="F16" s="12"/>
      <c r="G16" s="12"/>
      <c r="H16" s="12"/>
    </row>
    <row r="17" spans="1:10" x14ac:dyDescent="0.25">
      <c r="A17" s="12"/>
      <c r="B17" s="12"/>
      <c r="C17" s="12"/>
      <c r="D17" s="12"/>
      <c r="E17" s="12"/>
      <c r="F17" s="12"/>
      <c r="G17" s="12"/>
      <c r="H17" s="12"/>
    </row>
    <row r="18" spans="1:10" x14ac:dyDescent="0.25">
      <c r="A18" s="12"/>
      <c r="B18" s="12"/>
      <c r="C18" s="12"/>
      <c r="D18" s="12"/>
      <c r="E18" s="12"/>
      <c r="F18" s="12"/>
      <c r="G18" s="12"/>
      <c r="H18" s="12"/>
    </row>
    <row r="19" spans="1:10" x14ac:dyDescent="0.25">
      <c r="A19" s="12"/>
      <c r="B19" s="12"/>
      <c r="C19" s="12"/>
      <c r="D19" s="12"/>
      <c r="E19" s="12"/>
      <c r="F19" s="12"/>
      <c r="G19" s="12"/>
      <c r="H19" s="12"/>
    </row>
    <row r="20" spans="1:10" x14ac:dyDescent="0.25">
      <c r="A20" s="12"/>
      <c r="B20" s="12"/>
      <c r="C20" s="12"/>
      <c r="D20" s="12"/>
      <c r="E20" s="12"/>
      <c r="F20" s="12"/>
      <c r="G20" s="12"/>
      <c r="H20" s="12"/>
    </row>
    <row r="21" spans="1:10" x14ac:dyDescent="0.25">
      <c r="A21" s="12"/>
      <c r="B21" s="12"/>
      <c r="C21" s="12"/>
      <c r="D21" s="12"/>
      <c r="E21" s="12"/>
      <c r="F21" s="12"/>
      <c r="G21" s="12"/>
      <c r="H21" s="12"/>
    </row>
    <row r="22" spans="1:10" x14ac:dyDescent="0.25">
      <c r="A22" s="12"/>
      <c r="B22" s="12"/>
      <c r="C22" s="12"/>
      <c r="D22" s="12"/>
      <c r="E22" s="12"/>
      <c r="F22" s="12"/>
      <c r="G22" s="12"/>
      <c r="H22" s="12"/>
    </row>
    <row r="24" spans="1:10" s="54" customFormat="1" ht="23.25" x14ac:dyDescent="0.25">
      <c r="A24" s="340" t="s">
        <v>24930</v>
      </c>
      <c r="B24" s="340"/>
      <c r="C24" s="340"/>
      <c r="D24" s="340"/>
      <c r="E24" s="340"/>
      <c r="F24" s="340"/>
      <c r="G24" s="340"/>
      <c r="H24" s="340"/>
      <c r="I24" s="85"/>
      <c r="J24" s="85"/>
    </row>
    <row r="26" spans="1:10" s="4" customFormat="1" x14ac:dyDescent="0.25">
      <c r="A26" s="9"/>
      <c r="B26" s="337" t="s">
        <v>1340</v>
      </c>
      <c r="C26" s="338"/>
      <c r="D26" s="9"/>
      <c r="E26" s="337" t="s">
        <v>1348</v>
      </c>
      <c r="F26" s="339"/>
      <c r="G26" s="3"/>
    </row>
    <row r="27" spans="1:10" s="4" customFormat="1" x14ac:dyDescent="0.25">
      <c r="B27" s="3"/>
      <c r="C27" s="3"/>
      <c r="D27" s="3"/>
      <c r="E27" s="3"/>
      <c r="F27" s="3"/>
      <c r="G27" s="3"/>
    </row>
    <row r="28" spans="1:10" s="4" customFormat="1" x14ac:dyDescent="0.25">
      <c r="A28" s="9"/>
      <c r="B28" s="337" t="s">
        <v>1343</v>
      </c>
      <c r="C28" s="338"/>
      <c r="D28" s="9"/>
      <c r="E28" s="337" t="s">
        <v>1349</v>
      </c>
      <c r="F28" s="339"/>
      <c r="G28" s="3"/>
    </row>
    <row r="29" spans="1:10" s="4" customFormat="1" x14ac:dyDescent="0.25">
      <c r="B29" s="3"/>
      <c r="C29" s="3"/>
      <c r="D29" s="3"/>
      <c r="E29" s="3"/>
      <c r="F29" s="3"/>
      <c r="G29" s="3"/>
    </row>
    <row r="30" spans="1:10" s="4" customFormat="1" ht="15" customHeight="1" x14ac:dyDescent="0.25">
      <c r="A30" s="9"/>
      <c r="B30" s="336" t="s">
        <v>1344</v>
      </c>
      <c r="C30" s="336"/>
      <c r="D30" s="9"/>
      <c r="E30" s="337" t="s">
        <v>1350</v>
      </c>
      <c r="F30" s="339"/>
      <c r="G30" s="3"/>
    </row>
    <row r="31" spans="1:10" s="4" customFormat="1" x14ac:dyDescent="0.25">
      <c r="B31" s="336"/>
      <c r="C31" s="336"/>
      <c r="D31" s="3"/>
      <c r="E31" s="3"/>
      <c r="F31" s="3"/>
      <c r="G31" s="3"/>
    </row>
    <row r="32" spans="1:10" s="4" customFormat="1" ht="9" customHeight="1" x14ac:dyDescent="0.25">
      <c r="B32" s="17"/>
      <c r="C32" s="17"/>
      <c r="D32" s="3"/>
      <c r="E32" s="3"/>
      <c r="F32" s="3"/>
      <c r="G32" s="3"/>
    </row>
    <row r="33" spans="1:10" s="4" customFormat="1" x14ac:dyDescent="0.25">
      <c r="A33" s="9"/>
      <c r="B33" s="337" t="s">
        <v>1345</v>
      </c>
      <c r="C33" s="338"/>
      <c r="D33" s="9"/>
      <c r="E33" s="337" t="s">
        <v>1351</v>
      </c>
      <c r="F33" s="339"/>
      <c r="G33" s="3"/>
    </row>
    <row r="34" spans="1:10" x14ac:dyDescent="0.25">
      <c r="A34" s="4"/>
      <c r="B34" s="3"/>
      <c r="C34" s="3"/>
      <c r="D34" s="3"/>
      <c r="E34" s="3"/>
      <c r="F34" s="3"/>
      <c r="G34" s="3"/>
      <c r="H34" s="4"/>
      <c r="I34" s="4"/>
    </row>
    <row r="35" spans="1:10" x14ac:dyDescent="0.25">
      <c r="A35" s="9"/>
      <c r="B35" s="337" t="s">
        <v>1346</v>
      </c>
      <c r="C35" s="338"/>
      <c r="D35" s="9"/>
      <c r="E35" s="337" t="s">
        <v>1352</v>
      </c>
      <c r="F35" s="339"/>
      <c r="G35" s="3"/>
      <c r="H35" s="4"/>
      <c r="I35" s="4"/>
    </row>
    <row r="36" spans="1:10" x14ac:dyDescent="0.25">
      <c r="A36" s="4"/>
      <c r="B36" s="3"/>
      <c r="C36" s="3"/>
      <c r="D36" s="3"/>
      <c r="E36" s="3"/>
      <c r="F36" s="3"/>
      <c r="G36" s="3"/>
      <c r="H36" s="4"/>
      <c r="I36" s="4"/>
    </row>
    <row r="37" spans="1:10" x14ac:dyDescent="0.25">
      <c r="A37" s="9"/>
      <c r="B37" s="337" t="s">
        <v>1347</v>
      </c>
      <c r="C37" s="338"/>
      <c r="D37" s="9"/>
      <c r="E37" s="337" t="s">
        <v>1353</v>
      </c>
      <c r="F37" s="339"/>
      <c r="G37" s="3"/>
      <c r="H37" s="4"/>
      <c r="I37" s="4"/>
    </row>
    <row r="39" spans="1:10" x14ac:dyDescent="0.25">
      <c r="D39" s="9"/>
      <c r="E39" s="334" t="s">
        <v>1354</v>
      </c>
      <c r="F39" s="335"/>
    </row>
    <row r="41" spans="1:10" x14ac:dyDescent="0.25">
      <c r="D41" s="9"/>
      <c r="E41" s="334" t="s">
        <v>1355</v>
      </c>
      <c r="F41" s="335"/>
    </row>
    <row r="45" spans="1:10" x14ac:dyDescent="0.25">
      <c r="A45" s="332" t="s">
        <v>1331</v>
      </c>
      <c r="B45" s="332"/>
      <c r="C45" s="184" t="str">
        <f>+'Análisis técnico'!E34</f>
        <v>tipo B (Nombre de la alternativa)</v>
      </c>
    </row>
    <row r="47" spans="1:10" s="54" customFormat="1" ht="23.25" x14ac:dyDescent="0.25">
      <c r="A47" s="340" t="s">
        <v>1338</v>
      </c>
      <c r="B47" s="340"/>
      <c r="C47" s="340"/>
      <c r="D47" s="340"/>
      <c r="E47" s="340"/>
      <c r="F47" s="340"/>
      <c r="G47" s="340"/>
      <c r="H47" s="340"/>
      <c r="I47" s="85"/>
      <c r="J47" s="85"/>
    </row>
    <row r="48" spans="1:10" ht="27" customHeight="1" x14ac:dyDescent="0.25">
      <c r="A48" s="333" t="s">
        <v>25001</v>
      </c>
      <c r="B48" s="333"/>
      <c r="C48" s="333"/>
      <c r="D48" s="333"/>
      <c r="E48" s="333"/>
      <c r="F48" s="333"/>
      <c r="G48" s="333"/>
      <c r="H48" s="333"/>
      <c r="I48" s="86"/>
      <c r="J48" s="86"/>
    </row>
    <row r="49" spans="1:10" x14ac:dyDescent="0.25">
      <c r="A49" s="19"/>
    </row>
    <row r="50" spans="1:10" x14ac:dyDescent="0.25">
      <c r="A50" s="73" t="s">
        <v>102</v>
      </c>
      <c r="B50" s="73" t="s">
        <v>103</v>
      </c>
      <c r="C50" s="73" t="s">
        <v>104</v>
      </c>
      <c r="D50" s="73" t="s">
        <v>1229</v>
      </c>
      <c r="E50" s="73" t="s">
        <v>1230</v>
      </c>
      <c r="F50" s="73" t="s">
        <v>1231</v>
      </c>
      <c r="G50" s="73" t="s">
        <v>1339</v>
      </c>
      <c r="H50" s="73" t="s">
        <v>1277</v>
      </c>
    </row>
    <row r="51" spans="1:10" x14ac:dyDescent="0.25">
      <c r="A51" s="12"/>
      <c r="B51" s="12"/>
      <c r="C51" s="12"/>
      <c r="D51" s="12"/>
      <c r="E51" s="12"/>
      <c r="F51" s="12"/>
      <c r="G51" s="12"/>
      <c r="H51" s="12"/>
    </row>
    <row r="52" spans="1:10" x14ac:dyDescent="0.25">
      <c r="A52" s="12"/>
      <c r="B52" s="12"/>
      <c r="C52" s="12"/>
      <c r="D52" s="12"/>
      <c r="E52" s="12"/>
      <c r="F52" s="12"/>
      <c r="G52" s="12"/>
      <c r="H52" s="12"/>
    </row>
    <row r="53" spans="1:10" x14ac:dyDescent="0.25">
      <c r="A53" s="12"/>
      <c r="B53" s="12"/>
      <c r="C53" s="12"/>
      <c r="D53" s="12"/>
      <c r="E53" s="12"/>
      <c r="F53" s="12"/>
      <c r="G53" s="12"/>
      <c r="H53" s="12"/>
    </row>
    <row r="54" spans="1:10" x14ac:dyDescent="0.25">
      <c r="A54" s="12"/>
      <c r="B54" s="12"/>
      <c r="C54" s="12"/>
      <c r="D54" s="12"/>
      <c r="E54" s="12"/>
      <c r="F54" s="12"/>
      <c r="G54" s="12"/>
      <c r="H54" s="12"/>
    </row>
    <row r="55" spans="1:10" x14ac:dyDescent="0.25">
      <c r="A55" s="12"/>
      <c r="B55" s="12"/>
      <c r="C55" s="12"/>
      <c r="D55" s="12"/>
      <c r="E55" s="12"/>
      <c r="F55" s="12"/>
      <c r="G55" s="12"/>
      <c r="H55" s="12"/>
    </row>
    <row r="56" spans="1:10" x14ac:dyDescent="0.25">
      <c r="A56" s="12"/>
      <c r="B56" s="12"/>
      <c r="C56" s="12"/>
      <c r="D56" s="12"/>
      <c r="E56" s="12"/>
      <c r="F56" s="12"/>
      <c r="G56" s="12"/>
      <c r="H56" s="12"/>
    </row>
    <row r="57" spans="1:10" x14ac:dyDescent="0.25">
      <c r="A57" s="12"/>
      <c r="B57" s="12"/>
      <c r="C57" s="12"/>
      <c r="D57" s="12"/>
      <c r="E57" s="12"/>
      <c r="F57" s="12"/>
      <c r="G57" s="12"/>
      <c r="H57" s="12"/>
    </row>
    <row r="58" spans="1:10" x14ac:dyDescent="0.25">
      <c r="A58" s="12"/>
      <c r="B58" s="12"/>
      <c r="C58" s="12"/>
      <c r="D58" s="12"/>
      <c r="E58" s="12"/>
      <c r="F58" s="12"/>
      <c r="G58" s="12"/>
      <c r="H58" s="12"/>
    </row>
    <row r="59" spans="1:10" x14ac:dyDescent="0.25">
      <c r="A59" s="12"/>
      <c r="B59" s="12"/>
      <c r="C59" s="12"/>
      <c r="D59" s="12"/>
      <c r="E59" s="12"/>
      <c r="F59" s="12"/>
      <c r="G59" s="12"/>
      <c r="H59" s="12"/>
    </row>
    <row r="60" spans="1:10" x14ac:dyDescent="0.25">
      <c r="A60" s="12"/>
      <c r="B60" s="12"/>
      <c r="C60" s="12"/>
      <c r="D60" s="12"/>
      <c r="E60" s="12"/>
      <c r="F60" s="12"/>
      <c r="G60" s="12"/>
      <c r="H60" s="12"/>
    </row>
    <row r="62" spans="1:10" s="54" customFormat="1" ht="23.25" x14ac:dyDescent="0.25">
      <c r="A62" s="340" t="s">
        <v>24930</v>
      </c>
      <c r="B62" s="340"/>
      <c r="C62" s="340"/>
      <c r="D62" s="340"/>
      <c r="E62" s="340"/>
      <c r="F62" s="340"/>
      <c r="G62" s="340"/>
      <c r="H62" s="340"/>
      <c r="I62" s="85"/>
      <c r="J62" s="85"/>
    </row>
    <row r="64" spans="1:10" x14ac:dyDescent="0.25">
      <c r="A64" s="9"/>
      <c r="B64" s="337" t="s">
        <v>1340</v>
      </c>
      <c r="C64" s="338"/>
      <c r="D64" s="9"/>
      <c r="E64" s="337" t="s">
        <v>1348</v>
      </c>
      <c r="F64" s="339"/>
      <c r="G64" s="3"/>
      <c r="H64" s="4"/>
    </row>
    <row r="65" spans="1:8" x14ac:dyDescent="0.25">
      <c r="A65" s="41"/>
      <c r="B65" s="3"/>
      <c r="C65" s="3"/>
      <c r="D65" s="2"/>
      <c r="E65" s="3"/>
      <c r="F65" s="3"/>
      <c r="G65" s="3"/>
      <c r="H65" s="4"/>
    </row>
    <row r="66" spans="1:8" x14ac:dyDescent="0.25">
      <c r="A66" s="9"/>
      <c r="B66" s="337" t="s">
        <v>1343</v>
      </c>
      <c r="C66" s="338"/>
      <c r="D66" s="9"/>
      <c r="E66" s="337" t="s">
        <v>1349</v>
      </c>
      <c r="F66" s="339"/>
      <c r="G66" s="3"/>
      <c r="H66" s="4"/>
    </row>
    <row r="67" spans="1:8" x14ac:dyDescent="0.25">
      <c r="A67" s="41"/>
      <c r="B67" s="3"/>
      <c r="C67" s="3"/>
      <c r="D67" s="2"/>
      <c r="E67" s="3"/>
      <c r="F67" s="3"/>
      <c r="G67" s="3"/>
      <c r="H67" s="4"/>
    </row>
    <row r="68" spans="1:8" x14ac:dyDescent="0.25">
      <c r="A68" s="9"/>
      <c r="B68" s="336" t="s">
        <v>1344</v>
      </c>
      <c r="C68" s="336"/>
      <c r="D68" s="9"/>
      <c r="E68" s="337" t="s">
        <v>1350</v>
      </c>
      <c r="F68" s="339"/>
      <c r="G68" s="3"/>
      <c r="H68" s="4"/>
    </row>
    <row r="69" spans="1:8" x14ac:dyDescent="0.25">
      <c r="A69" s="41"/>
      <c r="B69" s="336"/>
      <c r="C69" s="336"/>
      <c r="D69" s="2"/>
      <c r="E69" s="3"/>
      <c r="F69" s="3"/>
      <c r="G69" s="3"/>
      <c r="H69" s="4"/>
    </row>
    <row r="70" spans="1:8" ht="9" customHeight="1" x14ac:dyDescent="0.25">
      <c r="A70" s="41"/>
      <c r="B70" s="17"/>
      <c r="C70" s="17"/>
      <c r="D70" s="2"/>
      <c r="E70" s="3"/>
      <c r="F70" s="3"/>
      <c r="G70" s="3"/>
      <c r="H70" s="4"/>
    </row>
    <row r="71" spans="1:8" x14ac:dyDescent="0.25">
      <c r="A71" s="9"/>
      <c r="B71" s="337" t="s">
        <v>1345</v>
      </c>
      <c r="C71" s="338"/>
      <c r="D71" s="9"/>
      <c r="E71" s="337" t="s">
        <v>1351</v>
      </c>
      <c r="F71" s="339"/>
      <c r="G71" s="3"/>
      <c r="H71" s="4"/>
    </row>
    <row r="72" spans="1:8" x14ac:dyDescent="0.25">
      <c r="A72" s="41"/>
      <c r="B72" s="3"/>
      <c r="C72" s="3"/>
      <c r="D72" s="2"/>
      <c r="E72" s="3"/>
      <c r="F72" s="3"/>
      <c r="G72" s="3"/>
      <c r="H72" s="4"/>
    </row>
    <row r="73" spans="1:8" x14ac:dyDescent="0.25">
      <c r="A73" s="9"/>
      <c r="B73" s="337" t="s">
        <v>1346</v>
      </c>
      <c r="C73" s="338"/>
      <c r="D73" s="9"/>
      <c r="E73" s="337" t="s">
        <v>1352</v>
      </c>
      <c r="F73" s="339"/>
      <c r="G73" s="3"/>
      <c r="H73" s="4"/>
    </row>
    <row r="74" spans="1:8" x14ac:dyDescent="0.25">
      <c r="A74" s="41"/>
      <c r="B74" s="3"/>
      <c r="C74" s="3"/>
      <c r="D74" s="2"/>
      <c r="E74" s="3"/>
      <c r="F74" s="3"/>
      <c r="G74" s="3"/>
      <c r="H74" s="4"/>
    </row>
    <row r="75" spans="1:8" x14ac:dyDescent="0.25">
      <c r="A75" s="9"/>
      <c r="B75" s="337" t="s">
        <v>1347</v>
      </c>
      <c r="C75" s="338"/>
      <c r="D75" s="9"/>
      <c r="E75" s="337" t="s">
        <v>1353</v>
      </c>
      <c r="F75" s="339"/>
      <c r="G75" s="3"/>
      <c r="H75" s="4"/>
    </row>
    <row r="76" spans="1:8" x14ac:dyDescent="0.25">
      <c r="D76" s="51"/>
    </row>
    <row r="77" spans="1:8" x14ac:dyDescent="0.25">
      <c r="D77" s="9"/>
      <c r="E77" s="334" t="s">
        <v>1354</v>
      </c>
      <c r="F77" s="335"/>
    </row>
    <row r="78" spans="1:8" x14ac:dyDescent="0.25">
      <c r="D78" s="51"/>
    </row>
    <row r="79" spans="1:8" x14ac:dyDescent="0.25">
      <c r="D79" s="9"/>
      <c r="E79" s="334" t="s">
        <v>1355</v>
      </c>
      <c r="F79" s="335"/>
    </row>
    <row r="80" spans="1:8" x14ac:dyDescent="0.25">
      <c r="D80" s="51"/>
      <c r="E80" s="4"/>
    </row>
  </sheetData>
  <mergeCells count="37">
    <mergeCell ref="A62:H62"/>
    <mergeCell ref="A5:H5"/>
    <mergeCell ref="E39:F39"/>
    <mergeCell ref="E41:F41"/>
    <mergeCell ref="A9:H9"/>
    <mergeCell ref="A10:H10"/>
    <mergeCell ref="A24:H24"/>
    <mergeCell ref="A47:H47"/>
    <mergeCell ref="A7:B7"/>
    <mergeCell ref="A45:B45"/>
    <mergeCell ref="B26:C26"/>
    <mergeCell ref="B28:C28"/>
    <mergeCell ref="B33:C33"/>
    <mergeCell ref="B35:C35"/>
    <mergeCell ref="B37:C37"/>
    <mergeCell ref="E26:F26"/>
    <mergeCell ref="E28:F28"/>
    <mergeCell ref="E30:F30"/>
    <mergeCell ref="E33:F33"/>
    <mergeCell ref="E35:F35"/>
    <mergeCell ref="E37:F37"/>
    <mergeCell ref="A48:H48"/>
    <mergeCell ref="E77:F77"/>
    <mergeCell ref="E79:F79"/>
    <mergeCell ref="B30:C31"/>
    <mergeCell ref="B68:C69"/>
    <mergeCell ref="B75:C75"/>
    <mergeCell ref="E64:F64"/>
    <mergeCell ref="E66:F66"/>
    <mergeCell ref="E68:F68"/>
    <mergeCell ref="E71:F71"/>
    <mergeCell ref="E73:F73"/>
    <mergeCell ref="E75:F75"/>
    <mergeCell ref="B64:C64"/>
    <mergeCell ref="B66:C66"/>
    <mergeCell ref="B71:C71"/>
    <mergeCell ref="B73:C73"/>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Base!$F$2</xm:f>
          </x14:formula1>
          <xm:sqref>A26 A28 A30 A33 A35 A37 D26 D28 D30 D33 D35 D37 D39 D41 A64 A66 A68 A71 A73 A75 D64 D66 D68 D71 D73 D75 D77 D79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outlinePr summaryBelow="0"/>
  </sheetPr>
  <dimension ref="A1:K8771"/>
  <sheetViews>
    <sheetView zoomScale="90" zoomScaleNormal="90" workbookViewId="0">
      <selection sqref="A1:J1"/>
    </sheetView>
  </sheetViews>
  <sheetFormatPr baseColWidth="10" defaultColWidth="33.7109375" defaultRowHeight="14.25" x14ac:dyDescent="0.25"/>
  <cols>
    <col min="1" max="4" width="14" style="34" customWidth="1"/>
    <col min="5" max="5" width="33.7109375" style="34" customWidth="1"/>
    <col min="6" max="6" width="58.140625" style="34" customWidth="1"/>
    <col min="7" max="7" width="14.85546875" style="34" customWidth="1"/>
    <col min="8" max="8" width="14.85546875" style="33" customWidth="1"/>
    <col min="9" max="256" width="33.7109375" style="23"/>
    <col min="257" max="260" width="14" style="23" customWidth="1"/>
    <col min="261" max="261" width="33.7109375" style="23" customWidth="1"/>
    <col min="262" max="262" width="58.140625" style="23" customWidth="1"/>
    <col min="263" max="264" width="14.85546875" style="23" customWidth="1"/>
    <col min="265" max="512" width="33.7109375" style="23"/>
    <col min="513" max="516" width="14" style="23" customWidth="1"/>
    <col min="517" max="517" width="33.7109375" style="23" customWidth="1"/>
    <col min="518" max="518" width="58.140625" style="23" customWidth="1"/>
    <col min="519" max="520" width="14.85546875" style="23" customWidth="1"/>
    <col min="521" max="768" width="33.7109375" style="23"/>
    <col min="769" max="772" width="14" style="23" customWidth="1"/>
    <col min="773" max="773" width="33.7109375" style="23" customWidth="1"/>
    <col min="774" max="774" width="58.140625" style="23" customWidth="1"/>
    <col min="775" max="776" width="14.85546875" style="23" customWidth="1"/>
    <col min="777" max="1024" width="33.7109375" style="23"/>
    <col min="1025" max="1028" width="14" style="23" customWidth="1"/>
    <col min="1029" max="1029" width="33.7109375" style="23" customWidth="1"/>
    <col min="1030" max="1030" width="58.140625" style="23" customWidth="1"/>
    <col min="1031" max="1032" width="14.85546875" style="23" customWidth="1"/>
    <col min="1033" max="1280" width="33.7109375" style="23"/>
    <col min="1281" max="1284" width="14" style="23" customWidth="1"/>
    <col min="1285" max="1285" width="33.7109375" style="23" customWidth="1"/>
    <col min="1286" max="1286" width="58.140625" style="23" customWidth="1"/>
    <col min="1287" max="1288" width="14.85546875" style="23" customWidth="1"/>
    <col min="1289" max="1536" width="33.7109375" style="23"/>
    <col min="1537" max="1540" width="14" style="23" customWidth="1"/>
    <col min="1541" max="1541" width="33.7109375" style="23" customWidth="1"/>
    <col min="1542" max="1542" width="58.140625" style="23" customWidth="1"/>
    <col min="1543" max="1544" width="14.85546875" style="23" customWidth="1"/>
    <col min="1545" max="1792" width="33.7109375" style="23"/>
    <col min="1793" max="1796" width="14" style="23" customWidth="1"/>
    <col min="1797" max="1797" width="33.7109375" style="23" customWidth="1"/>
    <col min="1798" max="1798" width="58.140625" style="23" customWidth="1"/>
    <col min="1799" max="1800" width="14.85546875" style="23" customWidth="1"/>
    <col min="1801" max="2048" width="33.7109375" style="23"/>
    <col min="2049" max="2052" width="14" style="23" customWidth="1"/>
    <col min="2053" max="2053" width="33.7109375" style="23" customWidth="1"/>
    <col min="2054" max="2054" width="58.140625" style="23" customWidth="1"/>
    <col min="2055" max="2056" width="14.85546875" style="23" customWidth="1"/>
    <col min="2057" max="2304" width="33.7109375" style="23"/>
    <col min="2305" max="2308" width="14" style="23" customWidth="1"/>
    <col min="2309" max="2309" width="33.7109375" style="23" customWidth="1"/>
    <col min="2310" max="2310" width="58.140625" style="23" customWidth="1"/>
    <col min="2311" max="2312" width="14.85546875" style="23" customWidth="1"/>
    <col min="2313" max="2560" width="33.7109375" style="23"/>
    <col min="2561" max="2564" width="14" style="23" customWidth="1"/>
    <col min="2565" max="2565" width="33.7109375" style="23" customWidth="1"/>
    <col min="2566" max="2566" width="58.140625" style="23" customWidth="1"/>
    <col min="2567" max="2568" width="14.85546875" style="23" customWidth="1"/>
    <col min="2569" max="2816" width="33.7109375" style="23"/>
    <col min="2817" max="2820" width="14" style="23" customWidth="1"/>
    <col min="2821" max="2821" width="33.7109375" style="23" customWidth="1"/>
    <col min="2822" max="2822" width="58.140625" style="23" customWidth="1"/>
    <col min="2823" max="2824" width="14.85546875" style="23" customWidth="1"/>
    <col min="2825" max="3072" width="33.7109375" style="23"/>
    <col min="3073" max="3076" width="14" style="23" customWidth="1"/>
    <col min="3077" max="3077" width="33.7109375" style="23" customWidth="1"/>
    <col min="3078" max="3078" width="58.140625" style="23" customWidth="1"/>
    <col min="3079" max="3080" width="14.85546875" style="23" customWidth="1"/>
    <col min="3081" max="3328" width="33.7109375" style="23"/>
    <col min="3329" max="3332" width="14" style="23" customWidth="1"/>
    <col min="3333" max="3333" width="33.7109375" style="23" customWidth="1"/>
    <col min="3334" max="3334" width="58.140625" style="23" customWidth="1"/>
    <col min="3335" max="3336" width="14.85546875" style="23" customWidth="1"/>
    <col min="3337" max="3584" width="33.7109375" style="23"/>
    <col min="3585" max="3588" width="14" style="23" customWidth="1"/>
    <col min="3589" max="3589" width="33.7109375" style="23" customWidth="1"/>
    <col min="3590" max="3590" width="58.140625" style="23" customWidth="1"/>
    <col min="3591" max="3592" width="14.85546875" style="23" customWidth="1"/>
    <col min="3593" max="3840" width="33.7109375" style="23"/>
    <col min="3841" max="3844" width="14" style="23" customWidth="1"/>
    <col min="3845" max="3845" width="33.7109375" style="23" customWidth="1"/>
    <col min="3846" max="3846" width="58.140625" style="23" customWidth="1"/>
    <col min="3847" max="3848" width="14.85546875" style="23" customWidth="1"/>
    <col min="3849" max="4096" width="33.7109375" style="23"/>
    <col min="4097" max="4100" width="14" style="23" customWidth="1"/>
    <col min="4101" max="4101" width="33.7109375" style="23" customWidth="1"/>
    <col min="4102" max="4102" width="58.140625" style="23" customWidth="1"/>
    <col min="4103" max="4104" width="14.85546875" style="23" customWidth="1"/>
    <col min="4105" max="4352" width="33.7109375" style="23"/>
    <col min="4353" max="4356" width="14" style="23" customWidth="1"/>
    <col min="4357" max="4357" width="33.7109375" style="23" customWidth="1"/>
    <col min="4358" max="4358" width="58.140625" style="23" customWidth="1"/>
    <col min="4359" max="4360" width="14.85546875" style="23" customWidth="1"/>
    <col min="4361" max="4608" width="33.7109375" style="23"/>
    <col min="4609" max="4612" width="14" style="23" customWidth="1"/>
    <col min="4613" max="4613" width="33.7109375" style="23" customWidth="1"/>
    <col min="4614" max="4614" width="58.140625" style="23" customWidth="1"/>
    <col min="4615" max="4616" width="14.85546875" style="23" customWidth="1"/>
    <col min="4617" max="4864" width="33.7109375" style="23"/>
    <col min="4865" max="4868" width="14" style="23" customWidth="1"/>
    <col min="4869" max="4869" width="33.7109375" style="23" customWidth="1"/>
    <col min="4870" max="4870" width="58.140625" style="23" customWidth="1"/>
    <col min="4871" max="4872" width="14.85546875" style="23" customWidth="1"/>
    <col min="4873" max="5120" width="33.7109375" style="23"/>
    <col min="5121" max="5124" width="14" style="23" customWidth="1"/>
    <col min="5125" max="5125" width="33.7109375" style="23" customWidth="1"/>
    <col min="5126" max="5126" width="58.140625" style="23" customWidth="1"/>
    <col min="5127" max="5128" width="14.85546875" style="23" customWidth="1"/>
    <col min="5129" max="5376" width="33.7109375" style="23"/>
    <col min="5377" max="5380" width="14" style="23" customWidth="1"/>
    <col min="5381" max="5381" width="33.7109375" style="23" customWidth="1"/>
    <col min="5382" max="5382" width="58.140625" style="23" customWidth="1"/>
    <col min="5383" max="5384" width="14.85546875" style="23" customWidth="1"/>
    <col min="5385" max="5632" width="33.7109375" style="23"/>
    <col min="5633" max="5636" width="14" style="23" customWidth="1"/>
    <col min="5637" max="5637" width="33.7109375" style="23" customWidth="1"/>
    <col min="5638" max="5638" width="58.140625" style="23" customWidth="1"/>
    <col min="5639" max="5640" width="14.85546875" style="23" customWidth="1"/>
    <col min="5641" max="5888" width="33.7109375" style="23"/>
    <col min="5889" max="5892" width="14" style="23" customWidth="1"/>
    <col min="5893" max="5893" width="33.7109375" style="23" customWidth="1"/>
    <col min="5894" max="5894" width="58.140625" style="23" customWidth="1"/>
    <col min="5895" max="5896" width="14.85546875" style="23" customWidth="1"/>
    <col min="5897" max="6144" width="33.7109375" style="23"/>
    <col min="6145" max="6148" width="14" style="23" customWidth="1"/>
    <col min="6149" max="6149" width="33.7109375" style="23" customWidth="1"/>
    <col min="6150" max="6150" width="58.140625" style="23" customWidth="1"/>
    <col min="6151" max="6152" width="14.85546875" style="23" customWidth="1"/>
    <col min="6153" max="6400" width="33.7109375" style="23"/>
    <col min="6401" max="6404" width="14" style="23" customWidth="1"/>
    <col min="6405" max="6405" width="33.7109375" style="23" customWidth="1"/>
    <col min="6406" max="6406" width="58.140625" style="23" customWidth="1"/>
    <col min="6407" max="6408" width="14.85546875" style="23" customWidth="1"/>
    <col min="6409" max="6656" width="33.7109375" style="23"/>
    <col min="6657" max="6660" width="14" style="23" customWidth="1"/>
    <col min="6661" max="6661" width="33.7109375" style="23" customWidth="1"/>
    <col min="6662" max="6662" width="58.140625" style="23" customWidth="1"/>
    <col min="6663" max="6664" width="14.85546875" style="23" customWidth="1"/>
    <col min="6665" max="6912" width="33.7109375" style="23"/>
    <col min="6913" max="6916" width="14" style="23" customWidth="1"/>
    <col min="6917" max="6917" width="33.7109375" style="23" customWidth="1"/>
    <col min="6918" max="6918" width="58.140625" style="23" customWidth="1"/>
    <col min="6919" max="6920" width="14.85546875" style="23" customWidth="1"/>
    <col min="6921" max="7168" width="33.7109375" style="23"/>
    <col min="7169" max="7172" width="14" style="23" customWidth="1"/>
    <col min="7173" max="7173" width="33.7109375" style="23" customWidth="1"/>
    <col min="7174" max="7174" width="58.140625" style="23" customWidth="1"/>
    <col min="7175" max="7176" width="14.85546875" style="23" customWidth="1"/>
    <col min="7177" max="7424" width="33.7109375" style="23"/>
    <col min="7425" max="7428" width="14" style="23" customWidth="1"/>
    <col min="7429" max="7429" width="33.7109375" style="23" customWidth="1"/>
    <col min="7430" max="7430" width="58.140625" style="23" customWidth="1"/>
    <col min="7431" max="7432" width="14.85546875" style="23" customWidth="1"/>
    <col min="7433" max="7680" width="33.7109375" style="23"/>
    <col min="7681" max="7684" width="14" style="23" customWidth="1"/>
    <col min="7685" max="7685" width="33.7109375" style="23" customWidth="1"/>
    <col min="7686" max="7686" width="58.140625" style="23" customWidth="1"/>
    <col min="7687" max="7688" width="14.85546875" style="23" customWidth="1"/>
    <col min="7689" max="7936" width="33.7109375" style="23"/>
    <col min="7937" max="7940" width="14" style="23" customWidth="1"/>
    <col min="7941" max="7941" width="33.7109375" style="23" customWidth="1"/>
    <col min="7942" max="7942" width="58.140625" style="23" customWidth="1"/>
    <col min="7943" max="7944" width="14.85546875" style="23" customWidth="1"/>
    <col min="7945" max="8192" width="33.7109375" style="23"/>
    <col min="8193" max="8196" width="14" style="23" customWidth="1"/>
    <col min="8197" max="8197" width="33.7109375" style="23" customWidth="1"/>
    <col min="8198" max="8198" width="58.140625" style="23" customWidth="1"/>
    <col min="8199" max="8200" width="14.85546875" style="23" customWidth="1"/>
    <col min="8201" max="8448" width="33.7109375" style="23"/>
    <col min="8449" max="8452" width="14" style="23" customWidth="1"/>
    <col min="8453" max="8453" width="33.7109375" style="23" customWidth="1"/>
    <col min="8454" max="8454" width="58.140625" style="23" customWidth="1"/>
    <col min="8455" max="8456" width="14.85546875" style="23" customWidth="1"/>
    <col min="8457" max="8704" width="33.7109375" style="23"/>
    <col min="8705" max="8708" width="14" style="23" customWidth="1"/>
    <col min="8709" max="8709" width="33.7109375" style="23" customWidth="1"/>
    <col min="8710" max="8710" width="58.140625" style="23" customWidth="1"/>
    <col min="8711" max="8712" width="14.85546875" style="23" customWidth="1"/>
    <col min="8713" max="8960" width="33.7109375" style="23"/>
    <col min="8961" max="8964" width="14" style="23" customWidth="1"/>
    <col min="8965" max="8965" width="33.7109375" style="23" customWidth="1"/>
    <col min="8966" max="8966" width="58.140625" style="23" customWidth="1"/>
    <col min="8967" max="8968" width="14.85546875" style="23" customWidth="1"/>
    <col min="8969" max="9216" width="33.7109375" style="23"/>
    <col min="9217" max="9220" width="14" style="23" customWidth="1"/>
    <col min="9221" max="9221" width="33.7109375" style="23" customWidth="1"/>
    <col min="9222" max="9222" width="58.140625" style="23" customWidth="1"/>
    <col min="9223" max="9224" width="14.85546875" style="23" customWidth="1"/>
    <col min="9225" max="9472" width="33.7109375" style="23"/>
    <col min="9473" max="9476" width="14" style="23" customWidth="1"/>
    <col min="9477" max="9477" width="33.7109375" style="23" customWidth="1"/>
    <col min="9478" max="9478" width="58.140625" style="23" customWidth="1"/>
    <col min="9479" max="9480" width="14.85546875" style="23" customWidth="1"/>
    <col min="9481" max="9728" width="33.7109375" style="23"/>
    <col min="9729" max="9732" width="14" style="23" customWidth="1"/>
    <col min="9733" max="9733" width="33.7109375" style="23" customWidth="1"/>
    <col min="9734" max="9734" width="58.140625" style="23" customWidth="1"/>
    <col min="9735" max="9736" width="14.85546875" style="23" customWidth="1"/>
    <col min="9737" max="9984" width="33.7109375" style="23"/>
    <col min="9985" max="9988" width="14" style="23" customWidth="1"/>
    <col min="9989" max="9989" width="33.7109375" style="23" customWidth="1"/>
    <col min="9990" max="9990" width="58.140625" style="23" customWidth="1"/>
    <col min="9991" max="9992" width="14.85546875" style="23" customWidth="1"/>
    <col min="9993" max="10240" width="33.7109375" style="23"/>
    <col min="10241" max="10244" width="14" style="23" customWidth="1"/>
    <col min="10245" max="10245" width="33.7109375" style="23" customWidth="1"/>
    <col min="10246" max="10246" width="58.140625" style="23" customWidth="1"/>
    <col min="10247" max="10248" width="14.85546875" style="23" customWidth="1"/>
    <col min="10249" max="10496" width="33.7109375" style="23"/>
    <col min="10497" max="10500" width="14" style="23" customWidth="1"/>
    <col min="10501" max="10501" width="33.7109375" style="23" customWidth="1"/>
    <col min="10502" max="10502" width="58.140625" style="23" customWidth="1"/>
    <col min="10503" max="10504" width="14.85546875" style="23" customWidth="1"/>
    <col min="10505" max="10752" width="33.7109375" style="23"/>
    <col min="10753" max="10756" width="14" style="23" customWidth="1"/>
    <col min="10757" max="10757" width="33.7109375" style="23" customWidth="1"/>
    <col min="10758" max="10758" width="58.140625" style="23" customWidth="1"/>
    <col min="10759" max="10760" width="14.85546875" style="23" customWidth="1"/>
    <col min="10761" max="11008" width="33.7109375" style="23"/>
    <col min="11009" max="11012" width="14" style="23" customWidth="1"/>
    <col min="11013" max="11013" width="33.7109375" style="23" customWidth="1"/>
    <col min="11014" max="11014" width="58.140625" style="23" customWidth="1"/>
    <col min="11015" max="11016" width="14.85546875" style="23" customWidth="1"/>
    <col min="11017" max="11264" width="33.7109375" style="23"/>
    <col min="11265" max="11268" width="14" style="23" customWidth="1"/>
    <col min="11269" max="11269" width="33.7109375" style="23" customWidth="1"/>
    <col min="11270" max="11270" width="58.140625" style="23" customWidth="1"/>
    <col min="11271" max="11272" width="14.85546875" style="23" customWidth="1"/>
    <col min="11273" max="11520" width="33.7109375" style="23"/>
    <col min="11521" max="11524" width="14" style="23" customWidth="1"/>
    <col min="11525" max="11525" width="33.7109375" style="23" customWidth="1"/>
    <col min="11526" max="11526" width="58.140625" style="23" customWidth="1"/>
    <col min="11527" max="11528" width="14.85546875" style="23" customWidth="1"/>
    <col min="11529" max="11776" width="33.7109375" style="23"/>
    <col min="11777" max="11780" width="14" style="23" customWidth="1"/>
    <col min="11781" max="11781" width="33.7109375" style="23" customWidth="1"/>
    <col min="11782" max="11782" width="58.140625" style="23" customWidth="1"/>
    <col min="11783" max="11784" width="14.85546875" style="23" customWidth="1"/>
    <col min="11785" max="12032" width="33.7109375" style="23"/>
    <col min="12033" max="12036" width="14" style="23" customWidth="1"/>
    <col min="12037" max="12037" width="33.7109375" style="23" customWidth="1"/>
    <col min="12038" max="12038" width="58.140625" style="23" customWidth="1"/>
    <col min="12039" max="12040" width="14.85546875" style="23" customWidth="1"/>
    <col min="12041" max="12288" width="33.7109375" style="23"/>
    <col min="12289" max="12292" width="14" style="23" customWidth="1"/>
    <col min="12293" max="12293" width="33.7109375" style="23" customWidth="1"/>
    <col min="12294" max="12294" width="58.140625" style="23" customWidth="1"/>
    <col min="12295" max="12296" width="14.85546875" style="23" customWidth="1"/>
    <col min="12297" max="12544" width="33.7109375" style="23"/>
    <col min="12545" max="12548" width="14" style="23" customWidth="1"/>
    <col min="12549" max="12549" width="33.7109375" style="23" customWidth="1"/>
    <col min="12550" max="12550" width="58.140625" style="23" customWidth="1"/>
    <col min="12551" max="12552" width="14.85546875" style="23" customWidth="1"/>
    <col min="12553" max="12800" width="33.7109375" style="23"/>
    <col min="12801" max="12804" width="14" style="23" customWidth="1"/>
    <col min="12805" max="12805" width="33.7109375" style="23" customWidth="1"/>
    <col min="12806" max="12806" width="58.140625" style="23" customWidth="1"/>
    <col min="12807" max="12808" width="14.85546875" style="23" customWidth="1"/>
    <col min="12809" max="13056" width="33.7109375" style="23"/>
    <col min="13057" max="13060" width="14" style="23" customWidth="1"/>
    <col min="13061" max="13061" width="33.7109375" style="23" customWidth="1"/>
    <col min="13062" max="13062" width="58.140625" style="23" customWidth="1"/>
    <col min="13063" max="13064" width="14.85546875" style="23" customWidth="1"/>
    <col min="13065" max="13312" width="33.7109375" style="23"/>
    <col min="13313" max="13316" width="14" style="23" customWidth="1"/>
    <col min="13317" max="13317" width="33.7109375" style="23" customWidth="1"/>
    <col min="13318" max="13318" width="58.140625" style="23" customWidth="1"/>
    <col min="13319" max="13320" width="14.85546875" style="23" customWidth="1"/>
    <col min="13321" max="13568" width="33.7109375" style="23"/>
    <col min="13569" max="13572" width="14" style="23" customWidth="1"/>
    <col min="13573" max="13573" width="33.7109375" style="23" customWidth="1"/>
    <col min="13574" max="13574" width="58.140625" style="23" customWidth="1"/>
    <col min="13575" max="13576" width="14.85546875" style="23" customWidth="1"/>
    <col min="13577" max="13824" width="33.7109375" style="23"/>
    <col min="13825" max="13828" width="14" style="23" customWidth="1"/>
    <col min="13829" max="13829" width="33.7109375" style="23" customWidth="1"/>
    <col min="13830" max="13830" width="58.140625" style="23" customWidth="1"/>
    <col min="13831" max="13832" width="14.85546875" style="23" customWidth="1"/>
    <col min="13833" max="14080" width="33.7109375" style="23"/>
    <col min="14081" max="14084" width="14" style="23" customWidth="1"/>
    <col min="14085" max="14085" width="33.7109375" style="23" customWidth="1"/>
    <col min="14086" max="14086" width="58.140625" style="23" customWidth="1"/>
    <col min="14087" max="14088" width="14.85546875" style="23" customWidth="1"/>
    <col min="14089" max="14336" width="33.7109375" style="23"/>
    <col min="14337" max="14340" width="14" style="23" customWidth="1"/>
    <col min="14341" max="14341" width="33.7109375" style="23" customWidth="1"/>
    <col min="14342" max="14342" width="58.140625" style="23" customWidth="1"/>
    <col min="14343" max="14344" width="14.85546875" style="23" customWidth="1"/>
    <col min="14345" max="14592" width="33.7109375" style="23"/>
    <col min="14593" max="14596" width="14" style="23" customWidth="1"/>
    <col min="14597" max="14597" width="33.7109375" style="23" customWidth="1"/>
    <col min="14598" max="14598" width="58.140625" style="23" customWidth="1"/>
    <col min="14599" max="14600" width="14.85546875" style="23" customWidth="1"/>
    <col min="14601" max="14848" width="33.7109375" style="23"/>
    <col min="14849" max="14852" width="14" style="23" customWidth="1"/>
    <col min="14853" max="14853" width="33.7109375" style="23" customWidth="1"/>
    <col min="14854" max="14854" width="58.140625" style="23" customWidth="1"/>
    <col min="14855" max="14856" width="14.85546875" style="23" customWidth="1"/>
    <col min="14857" max="15104" width="33.7109375" style="23"/>
    <col min="15105" max="15108" width="14" style="23" customWidth="1"/>
    <col min="15109" max="15109" width="33.7109375" style="23" customWidth="1"/>
    <col min="15110" max="15110" width="58.140625" style="23" customWidth="1"/>
    <col min="15111" max="15112" width="14.85546875" style="23" customWidth="1"/>
    <col min="15113" max="15360" width="33.7109375" style="23"/>
    <col min="15361" max="15364" width="14" style="23" customWidth="1"/>
    <col min="15365" max="15365" width="33.7109375" style="23" customWidth="1"/>
    <col min="15366" max="15366" width="58.140625" style="23" customWidth="1"/>
    <col min="15367" max="15368" width="14.85546875" style="23" customWidth="1"/>
    <col min="15369" max="15616" width="33.7109375" style="23"/>
    <col min="15617" max="15620" width="14" style="23" customWidth="1"/>
    <col min="15621" max="15621" width="33.7109375" style="23" customWidth="1"/>
    <col min="15622" max="15622" width="58.140625" style="23" customWidth="1"/>
    <col min="15623" max="15624" width="14.85546875" style="23" customWidth="1"/>
    <col min="15625" max="15872" width="33.7109375" style="23"/>
    <col min="15873" max="15876" width="14" style="23" customWidth="1"/>
    <col min="15877" max="15877" width="33.7109375" style="23" customWidth="1"/>
    <col min="15878" max="15878" width="58.140625" style="23" customWidth="1"/>
    <col min="15879" max="15880" width="14.85546875" style="23" customWidth="1"/>
    <col min="15881" max="16128" width="33.7109375" style="23"/>
    <col min="16129" max="16132" width="14" style="23" customWidth="1"/>
    <col min="16133" max="16133" width="33.7109375" style="23" customWidth="1"/>
    <col min="16134" max="16134" width="58.140625" style="23" customWidth="1"/>
    <col min="16135" max="16136" width="14.85546875" style="23" customWidth="1"/>
    <col min="16137" max="16384" width="33.7109375" style="23"/>
  </cols>
  <sheetData>
    <row r="1" spans="1:11" ht="46.5" customHeight="1" x14ac:dyDescent="0.25">
      <c r="A1" s="341" t="s">
        <v>25038</v>
      </c>
      <c r="B1" s="341"/>
      <c r="C1" s="341"/>
      <c r="D1" s="341"/>
      <c r="E1" s="341"/>
      <c r="F1" s="341"/>
      <c r="G1" s="341"/>
      <c r="H1" s="342"/>
      <c r="I1" s="341"/>
      <c r="J1" s="341"/>
      <c r="K1" s="22"/>
    </row>
    <row r="2" spans="1:11" s="25" customFormat="1" ht="30" x14ac:dyDescent="0.25">
      <c r="A2" s="24" t="s">
        <v>1358</v>
      </c>
      <c r="B2" s="24" t="s">
        <v>1359</v>
      </c>
      <c r="C2" s="24" t="s">
        <v>1360</v>
      </c>
      <c r="D2" s="24" t="s">
        <v>1361</v>
      </c>
      <c r="E2" s="24" t="s">
        <v>1362</v>
      </c>
      <c r="F2" s="24" t="s">
        <v>1363</v>
      </c>
      <c r="G2" s="24" t="s">
        <v>1260</v>
      </c>
      <c r="H2" s="24" t="s">
        <v>1364</v>
      </c>
      <c r="I2" s="24" t="s">
        <v>1365</v>
      </c>
      <c r="J2" s="24" t="s">
        <v>1366</v>
      </c>
      <c r="K2" s="24" t="s">
        <v>1367</v>
      </c>
    </row>
    <row r="3" spans="1:11" ht="15" x14ac:dyDescent="0.25">
      <c r="A3" s="26" t="s">
        <v>1368</v>
      </c>
      <c r="B3" s="26" t="s">
        <v>1368</v>
      </c>
      <c r="C3" s="26" t="s">
        <v>1369</v>
      </c>
      <c r="D3" s="26" t="s">
        <v>1370</v>
      </c>
      <c r="E3" s="27" t="s">
        <v>1371</v>
      </c>
      <c r="F3" s="27" t="s">
        <v>1372</v>
      </c>
      <c r="G3" s="27" t="s">
        <v>1373</v>
      </c>
      <c r="H3" s="26" t="s">
        <v>1374</v>
      </c>
      <c r="I3" s="28" t="s">
        <v>1375</v>
      </c>
      <c r="J3" s="29" t="s">
        <v>1376</v>
      </c>
      <c r="K3" s="23" t="s">
        <v>1316</v>
      </c>
    </row>
    <row r="4" spans="1:11" ht="15" x14ac:dyDescent="0.25">
      <c r="A4" s="26" t="s">
        <v>1368</v>
      </c>
      <c r="B4" s="26" t="s">
        <v>1368</v>
      </c>
      <c r="C4" s="26" t="s">
        <v>1369</v>
      </c>
      <c r="D4" s="26" t="s">
        <v>1370</v>
      </c>
      <c r="E4" s="27" t="s">
        <v>1371</v>
      </c>
      <c r="F4" s="27" t="s">
        <v>1372</v>
      </c>
      <c r="G4" s="27" t="s">
        <v>1373</v>
      </c>
      <c r="H4" s="26" t="s">
        <v>1368</v>
      </c>
      <c r="I4" s="28" t="s">
        <v>1377</v>
      </c>
      <c r="J4" s="29" t="s">
        <v>1376</v>
      </c>
      <c r="K4" s="23" t="s">
        <v>1378</v>
      </c>
    </row>
    <row r="5" spans="1:11" ht="15" x14ac:dyDescent="0.25">
      <c r="A5" s="26" t="s">
        <v>1368</v>
      </c>
      <c r="B5" s="26" t="s">
        <v>1368</v>
      </c>
      <c r="C5" s="26" t="s">
        <v>1379</v>
      </c>
      <c r="D5" s="26" t="s">
        <v>1380</v>
      </c>
      <c r="E5" s="27" t="s">
        <v>1381</v>
      </c>
      <c r="F5" s="27" t="s">
        <v>1382</v>
      </c>
      <c r="G5" s="27" t="s">
        <v>1383</v>
      </c>
      <c r="H5" s="26" t="s">
        <v>1374</v>
      </c>
      <c r="I5" s="28" t="s">
        <v>1384</v>
      </c>
      <c r="J5" s="29" t="s">
        <v>1376</v>
      </c>
      <c r="K5" s="23" t="s">
        <v>1316</v>
      </c>
    </row>
    <row r="6" spans="1:11" ht="15" x14ac:dyDescent="0.25">
      <c r="A6" s="26" t="s">
        <v>1368</v>
      </c>
      <c r="B6" s="26" t="s">
        <v>1368</v>
      </c>
      <c r="C6" s="26" t="s">
        <v>1379</v>
      </c>
      <c r="D6" s="26" t="s">
        <v>1380</v>
      </c>
      <c r="E6" s="27" t="s">
        <v>1381</v>
      </c>
      <c r="F6" s="27" t="s">
        <v>1382</v>
      </c>
      <c r="G6" s="27" t="s">
        <v>1383</v>
      </c>
      <c r="H6" s="26" t="s">
        <v>1368</v>
      </c>
      <c r="I6" s="28" t="s">
        <v>1385</v>
      </c>
      <c r="J6" s="29" t="s">
        <v>1376</v>
      </c>
      <c r="K6" s="23" t="s">
        <v>1378</v>
      </c>
    </row>
    <row r="7" spans="1:11" ht="15" x14ac:dyDescent="0.25">
      <c r="A7" s="26" t="s">
        <v>1368</v>
      </c>
      <c r="B7" s="26" t="s">
        <v>1368</v>
      </c>
      <c r="C7" s="26" t="s">
        <v>1386</v>
      </c>
      <c r="D7" s="26" t="s">
        <v>1387</v>
      </c>
      <c r="E7" s="27" t="s">
        <v>1388</v>
      </c>
      <c r="F7" s="27" t="s">
        <v>1389</v>
      </c>
      <c r="G7" s="27" t="s">
        <v>1390</v>
      </c>
      <c r="H7" s="26" t="s">
        <v>1374</v>
      </c>
      <c r="I7" s="28" t="s">
        <v>1391</v>
      </c>
      <c r="J7" s="29" t="s">
        <v>1376</v>
      </c>
      <c r="K7" s="23" t="s">
        <v>1316</v>
      </c>
    </row>
    <row r="8" spans="1:11" ht="15" x14ac:dyDescent="0.25">
      <c r="A8" s="26" t="s">
        <v>1368</v>
      </c>
      <c r="B8" s="26" t="s">
        <v>1368</v>
      </c>
      <c r="C8" s="26" t="s">
        <v>1386</v>
      </c>
      <c r="D8" s="26" t="s">
        <v>1387</v>
      </c>
      <c r="E8" s="27" t="s">
        <v>1388</v>
      </c>
      <c r="F8" s="27" t="s">
        <v>1389</v>
      </c>
      <c r="G8" s="27" t="s">
        <v>1390</v>
      </c>
      <c r="H8" s="26" t="s">
        <v>1368</v>
      </c>
      <c r="I8" s="28" t="s">
        <v>1392</v>
      </c>
      <c r="J8" s="29" t="s">
        <v>1376</v>
      </c>
      <c r="K8" s="23" t="s">
        <v>1378</v>
      </c>
    </row>
    <row r="9" spans="1:11" ht="15" x14ac:dyDescent="0.25">
      <c r="A9" s="26" t="s">
        <v>1368</v>
      </c>
      <c r="B9" s="26" t="s">
        <v>1368</v>
      </c>
      <c r="C9" s="26" t="s">
        <v>1386</v>
      </c>
      <c r="D9" s="26" t="s">
        <v>1387</v>
      </c>
      <c r="E9" s="27" t="s">
        <v>1388</v>
      </c>
      <c r="F9" s="27" t="s">
        <v>1389</v>
      </c>
      <c r="G9" s="27" t="s">
        <v>1390</v>
      </c>
      <c r="H9" s="26" t="s">
        <v>1393</v>
      </c>
      <c r="I9" s="28" t="s">
        <v>1394</v>
      </c>
      <c r="J9" s="29" t="s">
        <v>1376</v>
      </c>
      <c r="K9" s="23" t="s">
        <v>1378</v>
      </c>
    </row>
    <row r="10" spans="1:11" ht="15" x14ac:dyDescent="0.25">
      <c r="A10" s="26" t="s">
        <v>1368</v>
      </c>
      <c r="B10" s="26" t="s">
        <v>1368</v>
      </c>
      <c r="C10" s="26" t="s">
        <v>1386</v>
      </c>
      <c r="D10" s="26" t="s">
        <v>1387</v>
      </c>
      <c r="E10" s="27" t="s">
        <v>1388</v>
      </c>
      <c r="F10" s="27" t="s">
        <v>1389</v>
      </c>
      <c r="G10" s="27" t="s">
        <v>1390</v>
      </c>
      <c r="H10" s="26" t="s">
        <v>1395</v>
      </c>
      <c r="I10" s="28" t="s">
        <v>1396</v>
      </c>
      <c r="J10" s="29" t="s">
        <v>1376</v>
      </c>
      <c r="K10" s="23" t="s">
        <v>1378</v>
      </c>
    </row>
    <row r="11" spans="1:11" ht="15" x14ac:dyDescent="0.25">
      <c r="A11" s="26" t="s">
        <v>1368</v>
      </c>
      <c r="B11" s="26" t="s">
        <v>1368</v>
      </c>
      <c r="C11" s="26" t="s">
        <v>1386</v>
      </c>
      <c r="D11" s="26" t="s">
        <v>1387</v>
      </c>
      <c r="E11" s="27" t="s">
        <v>1388</v>
      </c>
      <c r="F11" s="27" t="s">
        <v>1389</v>
      </c>
      <c r="G11" s="27" t="s">
        <v>1390</v>
      </c>
      <c r="H11" s="26" t="s">
        <v>1397</v>
      </c>
      <c r="I11" s="28" t="s">
        <v>1398</v>
      </c>
      <c r="J11" s="29" t="s">
        <v>1376</v>
      </c>
      <c r="K11" s="23" t="s">
        <v>1378</v>
      </c>
    </row>
    <row r="12" spans="1:11" ht="15" x14ac:dyDescent="0.25">
      <c r="A12" s="26" t="s">
        <v>1368</v>
      </c>
      <c r="B12" s="26" t="s">
        <v>1368</v>
      </c>
      <c r="C12" s="26" t="s">
        <v>1386</v>
      </c>
      <c r="D12" s="26" t="s">
        <v>1387</v>
      </c>
      <c r="E12" s="27" t="s">
        <v>1388</v>
      </c>
      <c r="F12" s="27" t="s">
        <v>1389</v>
      </c>
      <c r="G12" s="27" t="s">
        <v>1390</v>
      </c>
      <c r="H12" s="26" t="s">
        <v>1399</v>
      </c>
      <c r="I12" s="28" t="s">
        <v>1400</v>
      </c>
      <c r="J12" s="29" t="s">
        <v>1376</v>
      </c>
      <c r="K12" s="23" t="s">
        <v>1378</v>
      </c>
    </row>
    <row r="13" spans="1:11" ht="15" x14ac:dyDescent="0.25">
      <c r="A13" s="26" t="s">
        <v>1368</v>
      </c>
      <c r="B13" s="26" t="s">
        <v>1368</v>
      </c>
      <c r="C13" s="26" t="s">
        <v>1386</v>
      </c>
      <c r="D13" s="26" t="s">
        <v>1387</v>
      </c>
      <c r="E13" s="27" t="s">
        <v>1388</v>
      </c>
      <c r="F13" s="27" t="s">
        <v>1389</v>
      </c>
      <c r="G13" s="27" t="s">
        <v>1390</v>
      </c>
      <c r="H13" s="26" t="s">
        <v>1401</v>
      </c>
      <c r="I13" s="28" t="s">
        <v>1402</v>
      </c>
      <c r="J13" s="29" t="s">
        <v>1376</v>
      </c>
      <c r="K13" s="23" t="s">
        <v>1378</v>
      </c>
    </row>
    <row r="14" spans="1:11" ht="15" x14ac:dyDescent="0.25">
      <c r="A14" s="26" t="s">
        <v>1368</v>
      </c>
      <c r="B14" s="26" t="s">
        <v>1368</v>
      </c>
      <c r="C14" s="26" t="s">
        <v>1386</v>
      </c>
      <c r="D14" s="26" t="s">
        <v>1387</v>
      </c>
      <c r="E14" s="27" t="s">
        <v>1388</v>
      </c>
      <c r="F14" s="27" t="s">
        <v>1389</v>
      </c>
      <c r="G14" s="27" t="s">
        <v>1390</v>
      </c>
      <c r="H14" s="26" t="s">
        <v>1403</v>
      </c>
      <c r="I14" s="28" t="s">
        <v>1404</v>
      </c>
      <c r="J14" s="29" t="s">
        <v>1376</v>
      </c>
      <c r="K14" s="23" t="s">
        <v>1378</v>
      </c>
    </row>
    <row r="15" spans="1:11" ht="15" x14ac:dyDescent="0.25">
      <c r="A15" s="26" t="s">
        <v>1368</v>
      </c>
      <c r="B15" s="26" t="s">
        <v>1368</v>
      </c>
      <c r="C15" s="26" t="s">
        <v>1386</v>
      </c>
      <c r="D15" s="26" t="s">
        <v>1387</v>
      </c>
      <c r="E15" s="27" t="s">
        <v>1388</v>
      </c>
      <c r="F15" s="27" t="s">
        <v>1389</v>
      </c>
      <c r="G15" s="27" t="s">
        <v>1390</v>
      </c>
      <c r="H15" s="26" t="s">
        <v>1405</v>
      </c>
      <c r="I15" s="28" t="s">
        <v>1406</v>
      </c>
      <c r="J15" s="29" t="s">
        <v>1376</v>
      </c>
      <c r="K15" s="23" t="s">
        <v>1378</v>
      </c>
    </row>
    <row r="16" spans="1:11" ht="15" x14ac:dyDescent="0.25">
      <c r="A16" s="26" t="s">
        <v>1368</v>
      </c>
      <c r="B16" s="26" t="s">
        <v>1368</v>
      </c>
      <c r="C16" s="26" t="s">
        <v>1407</v>
      </c>
      <c r="D16" s="26" t="s">
        <v>1408</v>
      </c>
      <c r="E16" s="27" t="s">
        <v>1409</v>
      </c>
      <c r="F16" s="27" t="s">
        <v>1410</v>
      </c>
      <c r="G16" s="27" t="s">
        <v>1411</v>
      </c>
      <c r="H16" s="26" t="s">
        <v>1374</v>
      </c>
      <c r="I16" s="28" t="s">
        <v>1412</v>
      </c>
      <c r="J16" s="29" t="s">
        <v>1376</v>
      </c>
      <c r="K16" s="23" t="s">
        <v>1316</v>
      </c>
    </row>
    <row r="17" spans="1:11" ht="15" x14ac:dyDescent="0.25">
      <c r="A17" s="26" t="s">
        <v>1368</v>
      </c>
      <c r="B17" s="26" t="s">
        <v>1368</v>
      </c>
      <c r="C17" s="26" t="s">
        <v>1407</v>
      </c>
      <c r="D17" s="26" t="s">
        <v>1408</v>
      </c>
      <c r="E17" s="27" t="s">
        <v>1409</v>
      </c>
      <c r="F17" s="27" t="s">
        <v>1410</v>
      </c>
      <c r="G17" s="27" t="s">
        <v>1411</v>
      </c>
      <c r="H17" s="26" t="s">
        <v>1368</v>
      </c>
      <c r="I17" s="28" t="s">
        <v>1413</v>
      </c>
      <c r="J17" s="29" t="s">
        <v>1376</v>
      </c>
      <c r="K17" s="23" t="s">
        <v>1378</v>
      </c>
    </row>
    <row r="18" spans="1:11" ht="15" x14ac:dyDescent="0.25">
      <c r="A18" s="26" t="s">
        <v>1368</v>
      </c>
      <c r="B18" s="26" t="s">
        <v>1368</v>
      </c>
      <c r="C18" s="26" t="s">
        <v>1407</v>
      </c>
      <c r="D18" s="26" t="s">
        <v>1408</v>
      </c>
      <c r="E18" s="27" t="s">
        <v>1409</v>
      </c>
      <c r="F18" s="27" t="s">
        <v>1410</v>
      </c>
      <c r="G18" s="27" t="s">
        <v>1411</v>
      </c>
      <c r="H18" s="26" t="s">
        <v>1393</v>
      </c>
      <c r="I18" s="28" t="s">
        <v>1414</v>
      </c>
      <c r="J18" s="29" t="s">
        <v>1376</v>
      </c>
      <c r="K18" s="23" t="s">
        <v>1378</v>
      </c>
    </row>
    <row r="19" spans="1:11" ht="15" x14ac:dyDescent="0.25">
      <c r="A19" s="26" t="s">
        <v>1368</v>
      </c>
      <c r="B19" s="26" t="s">
        <v>1368</v>
      </c>
      <c r="C19" s="26" t="s">
        <v>1415</v>
      </c>
      <c r="D19" s="26" t="s">
        <v>1416</v>
      </c>
      <c r="E19" s="27" t="s">
        <v>1417</v>
      </c>
      <c r="F19" s="27" t="s">
        <v>1418</v>
      </c>
      <c r="G19" s="27" t="s">
        <v>1419</v>
      </c>
      <c r="H19" s="26" t="s">
        <v>1374</v>
      </c>
      <c r="I19" s="28" t="s">
        <v>1420</v>
      </c>
      <c r="J19" s="29" t="s">
        <v>1376</v>
      </c>
      <c r="K19" s="23" t="s">
        <v>1316</v>
      </c>
    </row>
    <row r="20" spans="1:11" ht="15" x14ac:dyDescent="0.25">
      <c r="A20" s="26" t="s">
        <v>1368</v>
      </c>
      <c r="B20" s="26" t="s">
        <v>1368</v>
      </c>
      <c r="C20" s="26" t="s">
        <v>1415</v>
      </c>
      <c r="D20" s="26" t="s">
        <v>1416</v>
      </c>
      <c r="E20" s="27" t="s">
        <v>1417</v>
      </c>
      <c r="F20" s="27" t="s">
        <v>1418</v>
      </c>
      <c r="G20" s="27" t="s">
        <v>1419</v>
      </c>
      <c r="H20" s="26" t="s">
        <v>1368</v>
      </c>
      <c r="I20" s="28" t="s">
        <v>1421</v>
      </c>
      <c r="J20" s="29" t="s">
        <v>1376</v>
      </c>
      <c r="K20" s="23" t="s">
        <v>1378</v>
      </c>
    </row>
    <row r="21" spans="1:11" ht="15" x14ac:dyDescent="0.25">
      <c r="A21" s="26" t="s">
        <v>1368</v>
      </c>
      <c r="B21" s="26" t="s">
        <v>1368</v>
      </c>
      <c r="C21" s="26" t="s">
        <v>1415</v>
      </c>
      <c r="D21" s="26" t="s">
        <v>1416</v>
      </c>
      <c r="E21" s="27" t="s">
        <v>1417</v>
      </c>
      <c r="F21" s="27" t="s">
        <v>1418</v>
      </c>
      <c r="G21" s="27" t="s">
        <v>1419</v>
      </c>
      <c r="H21" s="26" t="s">
        <v>1393</v>
      </c>
      <c r="I21" s="28" t="s">
        <v>1422</v>
      </c>
      <c r="J21" s="29" t="s">
        <v>1376</v>
      </c>
      <c r="K21" s="23" t="s">
        <v>1378</v>
      </c>
    </row>
    <row r="22" spans="1:11" ht="15" x14ac:dyDescent="0.25">
      <c r="A22" s="26" t="s">
        <v>1368</v>
      </c>
      <c r="B22" s="26" t="s">
        <v>1423</v>
      </c>
      <c r="C22" s="26" t="s">
        <v>1424</v>
      </c>
      <c r="D22" s="26" t="s">
        <v>1425</v>
      </c>
      <c r="E22" s="27" t="s">
        <v>1426</v>
      </c>
      <c r="F22" s="27"/>
      <c r="G22" s="27" t="s">
        <v>1427</v>
      </c>
      <c r="H22" s="26" t="s">
        <v>1368</v>
      </c>
      <c r="I22" s="28" t="s">
        <v>1428</v>
      </c>
      <c r="J22" s="29" t="s">
        <v>1281</v>
      </c>
      <c r="K22" s="23" t="s">
        <v>1378</v>
      </c>
    </row>
    <row r="23" spans="1:11" ht="15" x14ac:dyDescent="0.25">
      <c r="A23" s="26" t="s">
        <v>1368</v>
      </c>
      <c r="B23" s="26" t="s">
        <v>1423</v>
      </c>
      <c r="C23" s="26" t="s">
        <v>1429</v>
      </c>
      <c r="D23" s="26" t="s">
        <v>1430</v>
      </c>
      <c r="E23" s="27" t="s">
        <v>1431</v>
      </c>
      <c r="F23" s="27"/>
      <c r="G23" s="27" t="s">
        <v>1432</v>
      </c>
      <c r="H23" s="26" t="s">
        <v>1374</v>
      </c>
      <c r="I23" s="28" t="s">
        <v>1433</v>
      </c>
      <c r="J23" s="29" t="s">
        <v>1376</v>
      </c>
      <c r="K23" s="23" t="s">
        <v>1316</v>
      </c>
    </row>
    <row r="24" spans="1:11" ht="15" x14ac:dyDescent="0.25">
      <c r="A24" s="26" t="s">
        <v>1368</v>
      </c>
      <c r="B24" s="26" t="s">
        <v>1423</v>
      </c>
      <c r="C24" s="26" t="s">
        <v>1429</v>
      </c>
      <c r="D24" s="26" t="s">
        <v>1430</v>
      </c>
      <c r="E24" s="27" t="s">
        <v>1431</v>
      </c>
      <c r="F24" s="27"/>
      <c r="G24" s="27" t="s">
        <v>1432</v>
      </c>
      <c r="H24" s="26" t="s">
        <v>1393</v>
      </c>
      <c r="I24" s="28" t="s">
        <v>1434</v>
      </c>
      <c r="J24" s="29" t="s">
        <v>1376</v>
      </c>
      <c r="K24" s="23" t="s">
        <v>1378</v>
      </c>
    </row>
    <row r="25" spans="1:11" ht="15" x14ac:dyDescent="0.25">
      <c r="A25" s="26" t="s">
        <v>1368</v>
      </c>
      <c r="B25" s="26" t="s">
        <v>1423</v>
      </c>
      <c r="C25" s="26" t="s">
        <v>1429</v>
      </c>
      <c r="D25" s="26" t="s">
        <v>1430</v>
      </c>
      <c r="E25" s="27" t="s">
        <v>1431</v>
      </c>
      <c r="F25" s="27"/>
      <c r="G25" s="27" t="s">
        <v>1432</v>
      </c>
      <c r="H25" s="26" t="s">
        <v>1368</v>
      </c>
      <c r="I25" s="28" t="s">
        <v>1435</v>
      </c>
      <c r="J25" s="29" t="s">
        <v>1376</v>
      </c>
      <c r="K25" s="23" t="s">
        <v>1378</v>
      </c>
    </row>
    <row r="26" spans="1:11" ht="15" x14ac:dyDescent="0.25">
      <c r="A26" s="26" t="s">
        <v>1368</v>
      </c>
      <c r="B26" s="26" t="s">
        <v>1423</v>
      </c>
      <c r="C26" s="26" t="s">
        <v>1436</v>
      </c>
      <c r="D26" s="26" t="s">
        <v>1437</v>
      </c>
      <c r="E26" s="27" t="s">
        <v>1438</v>
      </c>
      <c r="F26" s="27"/>
      <c r="G26" s="27" t="s">
        <v>1427</v>
      </c>
      <c r="H26" s="26" t="s">
        <v>1374</v>
      </c>
      <c r="I26" s="28" t="s">
        <v>1438</v>
      </c>
      <c r="J26" s="29" t="s">
        <v>1376</v>
      </c>
      <c r="K26" s="23" t="s">
        <v>1316</v>
      </c>
    </row>
    <row r="27" spans="1:11" ht="15" x14ac:dyDescent="0.25">
      <c r="A27" s="26" t="s">
        <v>1368</v>
      </c>
      <c r="B27" s="26" t="s">
        <v>1423</v>
      </c>
      <c r="C27" s="26" t="s">
        <v>1439</v>
      </c>
      <c r="D27" s="26" t="s">
        <v>1440</v>
      </c>
      <c r="E27" s="27" t="s">
        <v>1441</v>
      </c>
      <c r="F27" s="27"/>
      <c r="G27" s="27" t="s">
        <v>1427</v>
      </c>
      <c r="H27" s="26" t="s">
        <v>1374</v>
      </c>
      <c r="I27" s="28" t="s">
        <v>1441</v>
      </c>
      <c r="J27" s="29" t="s">
        <v>1376</v>
      </c>
      <c r="K27" s="23" t="s">
        <v>1316</v>
      </c>
    </row>
    <row r="28" spans="1:11" ht="15" x14ac:dyDescent="0.25">
      <c r="A28" s="26" t="s">
        <v>1368</v>
      </c>
      <c r="B28" s="26" t="s">
        <v>1423</v>
      </c>
      <c r="C28" s="26" t="s">
        <v>1442</v>
      </c>
      <c r="D28" s="26" t="s">
        <v>1443</v>
      </c>
      <c r="E28" s="27" t="s">
        <v>1444</v>
      </c>
      <c r="F28" s="27"/>
      <c r="G28" s="27" t="s">
        <v>1427</v>
      </c>
      <c r="H28" s="26" t="s">
        <v>1374</v>
      </c>
      <c r="I28" s="28" t="s">
        <v>1444</v>
      </c>
      <c r="J28" s="29" t="s">
        <v>1376</v>
      </c>
      <c r="K28" s="23" t="s">
        <v>1316</v>
      </c>
    </row>
    <row r="29" spans="1:11" ht="15" x14ac:dyDescent="0.25">
      <c r="A29" s="26" t="s">
        <v>1368</v>
      </c>
      <c r="B29" s="26" t="s">
        <v>1423</v>
      </c>
      <c r="C29" s="26" t="s">
        <v>1445</v>
      </c>
      <c r="D29" s="26" t="s">
        <v>1446</v>
      </c>
      <c r="E29" s="27" t="s">
        <v>1447</v>
      </c>
      <c r="F29" s="27"/>
      <c r="G29" s="27" t="s">
        <v>1427</v>
      </c>
      <c r="H29" s="26" t="s">
        <v>1374</v>
      </c>
      <c r="I29" s="28" t="s">
        <v>1447</v>
      </c>
      <c r="J29" s="29" t="s">
        <v>1376</v>
      </c>
      <c r="K29" s="23" t="s">
        <v>1316</v>
      </c>
    </row>
    <row r="30" spans="1:11" ht="15" x14ac:dyDescent="0.25">
      <c r="A30" s="26" t="s">
        <v>1368</v>
      </c>
      <c r="B30" s="26" t="s">
        <v>1423</v>
      </c>
      <c r="C30" s="26" t="s">
        <v>1448</v>
      </c>
      <c r="D30" s="26" t="s">
        <v>1449</v>
      </c>
      <c r="E30" s="27" t="s">
        <v>1450</v>
      </c>
      <c r="F30" s="27"/>
      <c r="G30" s="27" t="s">
        <v>1427</v>
      </c>
      <c r="H30" s="26" t="s">
        <v>1374</v>
      </c>
      <c r="I30" s="28" t="s">
        <v>1450</v>
      </c>
      <c r="J30" s="29" t="s">
        <v>1376</v>
      </c>
      <c r="K30" s="23" t="s">
        <v>1316</v>
      </c>
    </row>
    <row r="31" spans="1:11" ht="15" x14ac:dyDescent="0.25">
      <c r="A31" s="26" t="s">
        <v>1368</v>
      </c>
      <c r="B31" s="26" t="s">
        <v>1423</v>
      </c>
      <c r="C31" s="26" t="s">
        <v>1451</v>
      </c>
      <c r="D31" s="26" t="s">
        <v>1452</v>
      </c>
      <c r="E31" s="27" t="s">
        <v>1453</v>
      </c>
      <c r="F31" s="27"/>
      <c r="G31" s="27" t="s">
        <v>1427</v>
      </c>
      <c r="H31" s="26" t="s">
        <v>1374</v>
      </c>
      <c r="I31" s="28" t="s">
        <v>1453</v>
      </c>
      <c r="J31" s="29" t="s">
        <v>1376</v>
      </c>
      <c r="K31" s="23" t="s">
        <v>1316</v>
      </c>
    </row>
    <row r="32" spans="1:11" ht="15" x14ac:dyDescent="0.25">
      <c r="A32" s="26" t="s">
        <v>1368</v>
      </c>
      <c r="B32" s="26" t="s">
        <v>1423</v>
      </c>
      <c r="C32" s="26" t="s">
        <v>1454</v>
      </c>
      <c r="D32" s="26" t="s">
        <v>1455</v>
      </c>
      <c r="E32" s="27" t="s">
        <v>1456</v>
      </c>
      <c r="F32" s="27"/>
      <c r="G32" s="27" t="s">
        <v>1427</v>
      </c>
      <c r="H32" s="26" t="s">
        <v>1374</v>
      </c>
      <c r="I32" s="28" t="s">
        <v>1456</v>
      </c>
      <c r="J32" s="29" t="s">
        <v>1376</v>
      </c>
      <c r="K32" s="23" t="s">
        <v>1316</v>
      </c>
    </row>
    <row r="33" spans="1:11" ht="15" x14ac:dyDescent="0.25">
      <c r="A33" s="26" t="s">
        <v>1368</v>
      </c>
      <c r="B33" s="26" t="s">
        <v>1423</v>
      </c>
      <c r="C33" s="26" t="s">
        <v>1457</v>
      </c>
      <c r="D33" s="26" t="s">
        <v>1458</v>
      </c>
      <c r="E33" s="27" t="s">
        <v>1459</v>
      </c>
      <c r="F33" s="27" t="s">
        <v>1460</v>
      </c>
      <c r="G33" s="27" t="s">
        <v>1427</v>
      </c>
      <c r="H33" s="26" t="s">
        <v>1374</v>
      </c>
      <c r="I33" s="28" t="s">
        <v>1459</v>
      </c>
      <c r="J33" s="29" t="s">
        <v>1376</v>
      </c>
      <c r="K33" s="23" t="s">
        <v>1316</v>
      </c>
    </row>
    <row r="34" spans="1:11" ht="15" x14ac:dyDescent="0.25">
      <c r="A34" s="26" t="s">
        <v>1368</v>
      </c>
      <c r="B34" s="26" t="s">
        <v>1423</v>
      </c>
      <c r="C34" s="26" t="s">
        <v>1461</v>
      </c>
      <c r="D34" s="26" t="s">
        <v>1462</v>
      </c>
      <c r="E34" s="27" t="s">
        <v>1463</v>
      </c>
      <c r="F34" s="27" t="s">
        <v>1464</v>
      </c>
      <c r="G34" s="27" t="s">
        <v>1465</v>
      </c>
      <c r="H34" s="26" t="s">
        <v>1374</v>
      </c>
      <c r="I34" s="28" t="s">
        <v>1466</v>
      </c>
      <c r="J34" s="29" t="s">
        <v>1376</v>
      </c>
      <c r="K34" s="23" t="s">
        <v>1316</v>
      </c>
    </row>
    <row r="35" spans="1:11" ht="15" x14ac:dyDescent="0.25">
      <c r="A35" s="26" t="s">
        <v>1368</v>
      </c>
      <c r="B35" s="26" t="s">
        <v>1423</v>
      </c>
      <c r="C35" s="26" t="s">
        <v>1461</v>
      </c>
      <c r="D35" s="26" t="s">
        <v>1462</v>
      </c>
      <c r="E35" s="27" t="s">
        <v>1463</v>
      </c>
      <c r="F35" s="27" t="s">
        <v>1464</v>
      </c>
      <c r="G35" s="27" t="s">
        <v>1465</v>
      </c>
      <c r="H35" s="26" t="s">
        <v>1368</v>
      </c>
      <c r="I35" s="28" t="s">
        <v>1467</v>
      </c>
      <c r="J35" s="29" t="s">
        <v>1376</v>
      </c>
      <c r="K35" s="23" t="s">
        <v>1378</v>
      </c>
    </row>
    <row r="36" spans="1:11" ht="15" x14ac:dyDescent="0.25">
      <c r="A36" s="26" t="s">
        <v>1368</v>
      </c>
      <c r="B36" s="26" t="s">
        <v>1423</v>
      </c>
      <c r="C36" s="26" t="s">
        <v>1461</v>
      </c>
      <c r="D36" s="26" t="s">
        <v>1462</v>
      </c>
      <c r="E36" s="27" t="s">
        <v>1463</v>
      </c>
      <c r="F36" s="27" t="s">
        <v>1464</v>
      </c>
      <c r="G36" s="27" t="s">
        <v>1465</v>
      </c>
      <c r="H36" s="26" t="s">
        <v>1393</v>
      </c>
      <c r="I36" s="28" t="s">
        <v>1468</v>
      </c>
      <c r="J36" s="29" t="s">
        <v>1376</v>
      </c>
      <c r="K36" s="23" t="s">
        <v>1378</v>
      </c>
    </row>
    <row r="37" spans="1:11" ht="15" x14ac:dyDescent="0.25">
      <c r="A37" s="26" t="s">
        <v>1368</v>
      </c>
      <c r="B37" s="26" t="s">
        <v>1423</v>
      </c>
      <c r="C37" s="26" t="s">
        <v>1461</v>
      </c>
      <c r="D37" s="26" t="s">
        <v>1462</v>
      </c>
      <c r="E37" s="27" t="s">
        <v>1463</v>
      </c>
      <c r="F37" s="27" t="s">
        <v>1464</v>
      </c>
      <c r="G37" s="27" t="s">
        <v>1465</v>
      </c>
      <c r="H37" s="26" t="s">
        <v>1395</v>
      </c>
      <c r="I37" s="28" t="s">
        <v>1469</v>
      </c>
      <c r="J37" s="29" t="s">
        <v>1376</v>
      </c>
      <c r="K37" s="23" t="s">
        <v>1378</v>
      </c>
    </row>
    <row r="38" spans="1:11" ht="15" x14ac:dyDescent="0.25">
      <c r="A38" s="26" t="s">
        <v>1368</v>
      </c>
      <c r="B38" s="26" t="s">
        <v>1423</v>
      </c>
      <c r="C38" s="26" t="s">
        <v>1461</v>
      </c>
      <c r="D38" s="26" t="s">
        <v>1462</v>
      </c>
      <c r="E38" s="27" t="s">
        <v>1463</v>
      </c>
      <c r="F38" s="27" t="s">
        <v>1464</v>
      </c>
      <c r="G38" s="27" t="s">
        <v>1465</v>
      </c>
      <c r="H38" s="26" t="s">
        <v>1397</v>
      </c>
      <c r="I38" s="28" t="s">
        <v>1470</v>
      </c>
      <c r="J38" s="29" t="s">
        <v>1376</v>
      </c>
      <c r="K38" s="23" t="s">
        <v>1378</v>
      </c>
    </row>
    <row r="39" spans="1:11" ht="15" x14ac:dyDescent="0.25">
      <c r="A39" s="26" t="s">
        <v>1368</v>
      </c>
      <c r="B39" s="26" t="s">
        <v>1423</v>
      </c>
      <c r="C39" s="26" t="s">
        <v>1461</v>
      </c>
      <c r="D39" s="26" t="s">
        <v>1462</v>
      </c>
      <c r="E39" s="27" t="s">
        <v>1463</v>
      </c>
      <c r="F39" s="27" t="s">
        <v>1464</v>
      </c>
      <c r="G39" s="27" t="s">
        <v>1465</v>
      </c>
      <c r="H39" s="26" t="s">
        <v>1399</v>
      </c>
      <c r="I39" s="28" t="s">
        <v>1471</v>
      </c>
      <c r="J39" s="29" t="s">
        <v>1376</v>
      </c>
      <c r="K39" s="23" t="s">
        <v>1378</v>
      </c>
    </row>
    <row r="40" spans="1:11" ht="15" x14ac:dyDescent="0.25">
      <c r="A40" s="26" t="s">
        <v>1368</v>
      </c>
      <c r="B40" s="26" t="s">
        <v>1423</v>
      </c>
      <c r="C40" s="26" t="s">
        <v>1461</v>
      </c>
      <c r="D40" s="26" t="s">
        <v>1462</v>
      </c>
      <c r="E40" s="27" t="s">
        <v>1463</v>
      </c>
      <c r="F40" s="27" t="s">
        <v>1464</v>
      </c>
      <c r="G40" s="27" t="s">
        <v>1465</v>
      </c>
      <c r="H40" s="26" t="s">
        <v>1401</v>
      </c>
      <c r="I40" s="28" t="s">
        <v>1472</v>
      </c>
      <c r="J40" s="29" t="s">
        <v>1376</v>
      </c>
      <c r="K40" s="23" t="s">
        <v>1378</v>
      </c>
    </row>
    <row r="41" spans="1:11" ht="15" x14ac:dyDescent="0.25">
      <c r="A41" s="26" t="s">
        <v>1368</v>
      </c>
      <c r="B41" s="26" t="s">
        <v>1423</v>
      </c>
      <c r="C41" s="26" t="s">
        <v>1461</v>
      </c>
      <c r="D41" s="26" t="s">
        <v>1462</v>
      </c>
      <c r="E41" s="27" t="s">
        <v>1463</v>
      </c>
      <c r="F41" s="27" t="s">
        <v>1464</v>
      </c>
      <c r="G41" s="27" t="s">
        <v>1465</v>
      </c>
      <c r="H41" s="26" t="s">
        <v>1403</v>
      </c>
      <c r="I41" s="28" t="s">
        <v>1473</v>
      </c>
      <c r="J41" s="29" t="s">
        <v>1376</v>
      </c>
      <c r="K41" s="23" t="s">
        <v>1378</v>
      </c>
    </row>
    <row r="42" spans="1:11" ht="15" x14ac:dyDescent="0.25">
      <c r="A42" s="26" t="s">
        <v>1368</v>
      </c>
      <c r="B42" s="26" t="s">
        <v>1423</v>
      </c>
      <c r="C42" s="26" t="s">
        <v>1461</v>
      </c>
      <c r="D42" s="26" t="s">
        <v>1462</v>
      </c>
      <c r="E42" s="27" t="s">
        <v>1463</v>
      </c>
      <c r="F42" s="27" t="s">
        <v>1464</v>
      </c>
      <c r="G42" s="27" t="s">
        <v>1465</v>
      </c>
      <c r="H42" s="26" t="s">
        <v>1405</v>
      </c>
      <c r="I42" s="28" t="s">
        <v>1474</v>
      </c>
      <c r="J42" s="29" t="s">
        <v>1376</v>
      </c>
      <c r="K42" s="23" t="s">
        <v>1378</v>
      </c>
    </row>
    <row r="43" spans="1:11" ht="15" x14ac:dyDescent="0.25">
      <c r="A43" s="26" t="s">
        <v>1368</v>
      </c>
      <c r="B43" s="26" t="s">
        <v>1423</v>
      </c>
      <c r="C43" s="26" t="s">
        <v>1461</v>
      </c>
      <c r="D43" s="26" t="s">
        <v>1462</v>
      </c>
      <c r="E43" s="27" t="s">
        <v>1463</v>
      </c>
      <c r="F43" s="27" t="s">
        <v>1464</v>
      </c>
      <c r="G43" s="27" t="s">
        <v>1465</v>
      </c>
      <c r="H43" s="26" t="s">
        <v>1475</v>
      </c>
      <c r="I43" s="28" t="s">
        <v>1476</v>
      </c>
      <c r="J43" s="29" t="s">
        <v>1376</v>
      </c>
      <c r="K43" s="23" t="s">
        <v>1378</v>
      </c>
    </row>
    <row r="44" spans="1:11" ht="15" x14ac:dyDescent="0.25">
      <c r="A44" s="26" t="s">
        <v>1368</v>
      </c>
      <c r="B44" s="26" t="s">
        <v>1423</v>
      </c>
      <c r="C44" s="26" t="s">
        <v>1461</v>
      </c>
      <c r="D44" s="26" t="s">
        <v>1462</v>
      </c>
      <c r="E44" s="27" t="s">
        <v>1463</v>
      </c>
      <c r="F44" s="27" t="s">
        <v>1464</v>
      </c>
      <c r="G44" s="27" t="s">
        <v>1465</v>
      </c>
      <c r="H44" s="26" t="s">
        <v>1477</v>
      </c>
      <c r="I44" s="28" t="s">
        <v>1478</v>
      </c>
      <c r="J44" s="29" t="s">
        <v>1376</v>
      </c>
      <c r="K44" s="23" t="s">
        <v>1378</v>
      </c>
    </row>
    <row r="45" spans="1:11" ht="15" x14ac:dyDescent="0.25">
      <c r="A45" s="26" t="s">
        <v>1368</v>
      </c>
      <c r="B45" s="26" t="s">
        <v>1423</v>
      </c>
      <c r="C45" s="26" t="s">
        <v>1461</v>
      </c>
      <c r="D45" s="26" t="s">
        <v>1462</v>
      </c>
      <c r="E45" s="27" t="s">
        <v>1463</v>
      </c>
      <c r="F45" s="27" t="s">
        <v>1464</v>
      </c>
      <c r="G45" s="27" t="s">
        <v>1465</v>
      </c>
      <c r="H45" s="26" t="s">
        <v>1479</v>
      </c>
      <c r="I45" s="28" t="s">
        <v>1480</v>
      </c>
      <c r="J45" s="29" t="s">
        <v>1376</v>
      </c>
      <c r="K45" s="23" t="s">
        <v>1378</v>
      </c>
    </row>
    <row r="46" spans="1:11" ht="15" x14ac:dyDescent="0.25">
      <c r="A46" s="26" t="s">
        <v>1368</v>
      </c>
      <c r="B46" s="26" t="s">
        <v>1423</v>
      </c>
      <c r="C46" s="26" t="s">
        <v>1461</v>
      </c>
      <c r="D46" s="26" t="s">
        <v>1462</v>
      </c>
      <c r="E46" s="27" t="s">
        <v>1463</v>
      </c>
      <c r="F46" s="27" t="s">
        <v>1464</v>
      </c>
      <c r="G46" s="27" t="s">
        <v>1465</v>
      </c>
      <c r="H46" s="26" t="s">
        <v>1481</v>
      </c>
      <c r="I46" s="28" t="s">
        <v>1482</v>
      </c>
      <c r="J46" s="29" t="s">
        <v>1376</v>
      </c>
      <c r="K46" s="23" t="s">
        <v>1378</v>
      </c>
    </row>
    <row r="47" spans="1:11" ht="15" x14ac:dyDescent="0.25">
      <c r="A47" s="26" t="s">
        <v>1368</v>
      </c>
      <c r="B47" s="26" t="s">
        <v>1423</v>
      </c>
      <c r="C47" s="26" t="s">
        <v>1461</v>
      </c>
      <c r="D47" s="26" t="s">
        <v>1462</v>
      </c>
      <c r="E47" s="27" t="s">
        <v>1463</v>
      </c>
      <c r="F47" s="27" t="s">
        <v>1464</v>
      </c>
      <c r="G47" s="27" t="s">
        <v>1465</v>
      </c>
      <c r="H47" s="26" t="s">
        <v>1483</v>
      </c>
      <c r="I47" s="28" t="s">
        <v>1484</v>
      </c>
      <c r="J47" s="29" t="s">
        <v>1376</v>
      </c>
      <c r="K47" s="23" t="s">
        <v>1378</v>
      </c>
    </row>
    <row r="48" spans="1:11" ht="15" x14ac:dyDescent="0.25">
      <c r="A48" s="26" t="s">
        <v>1368</v>
      </c>
      <c r="B48" s="26" t="s">
        <v>1423</v>
      </c>
      <c r="C48" s="26" t="s">
        <v>1461</v>
      </c>
      <c r="D48" s="26" t="s">
        <v>1462</v>
      </c>
      <c r="E48" s="27" t="s">
        <v>1463</v>
      </c>
      <c r="F48" s="27" t="s">
        <v>1464</v>
      </c>
      <c r="G48" s="27" t="s">
        <v>1465</v>
      </c>
      <c r="H48" s="26" t="s">
        <v>1485</v>
      </c>
      <c r="I48" s="28" t="s">
        <v>1486</v>
      </c>
      <c r="J48" s="29" t="s">
        <v>1376</v>
      </c>
      <c r="K48" s="23" t="s">
        <v>1378</v>
      </c>
    </row>
    <row r="49" spans="1:11" ht="15" x14ac:dyDescent="0.25">
      <c r="A49" s="26" t="s">
        <v>1368</v>
      </c>
      <c r="B49" s="26" t="s">
        <v>1423</v>
      </c>
      <c r="C49" s="26" t="s">
        <v>1461</v>
      </c>
      <c r="D49" s="26" t="s">
        <v>1462</v>
      </c>
      <c r="E49" s="27" t="s">
        <v>1463</v>
      </c>
      <c r="F49" s="27" t="s">
        <v>1464</v>
      </c>
      <c r="G49" s="27" t="s">
        <v>1465</v>
      </c>
      <c r="H49" s="26" t="s">
        <v>1487</v>
      </c>
      <c r="I49" s="28" t="s">
        <v>1488</v>
      </c>
      <c r="J49" s="29" t="s">
        <v>1376</v>
      </c>
      <c r="K49" s="23" t="s">
        <v>1378</v>
      </c>
    </row>
    <row r="50" spans="1:11" ht="15" x14ac:dyDescent="0.25">
      <c r="A50" s="26" t="s">
        <v>1368</v>
      </c>
      <c r="B50" s="26" t="s">
        <v>1423</v>
      </c>
      <c r="C50" s="26" t="s">
        <v>1489</v>
      </c>
      <c r="D50" s="26" t="s">
        <v>1490</v>
      </c>
      <c r="E50" s="27" t="s">
        <v>1381</v>
      </c>
      <c r="F50" s="27"/>
      <c r="G50" s="27" t="s">
        <v>1383</v>
      </c>
      <c r="H50" s="26" t="s">
        <v>1374</v>
      </c>
      <c r="I50" s="28" t="s">
        <v>1491</v>
      </c>
      <c r="J50" s="29" t="s">
        <v>1376</v>
      </c>
      <c r="K50" s="23" t="s">
        <v>1316</v>
      </c>
    </row>
    <row r="51" spans="1:11" ht="15" x14ac:dyDescent="0.25">
      <c r="A51" s="26" t="s">
        <v>1368</v>
      </c>
      <c r="B51" s="26" t="s">
        <v>1423</v>
      </c>
      <c r="C51" s="26" t="s">
        <v>1489</v>
      </c>
      <c r="D51" s="26" t="s">
        <v>1490</v>
      </c>
      <c r="E51" s="27" t="s">
        <v>1381</v>
      </c>
      <c r="F51" s="27"/>
      <c r="G51" s="27" t="s">
        <v>1383</v>
      </c>
      <c r="H51" s="26" t="s">
        <v>1368</v>
      </c>
      <c r="I51" s="28" t="s">
        <v>1492</v>
      </c>
      <c r="J51" s="29" t="s">
        <v>1376</v>
      </c>
      <c r="K51" s="23" t="s">
        <v>1378</v>
      </c>
    </row>
    <row r="52" spans="1:11" ht="15" x14ac:dyDescent="0.25">
      <c r="A52" s="26" t="s">
        <v>1368</v>
      </c>
      <c r="B52" s="26" t="s">
        <v>1423</v>
      </c>
      <c r="C52" s="26" t="s">
        <v>1493</v>
      </c>
      <c r="D52" s="26" t="s">
        <v>1494</v>
      </c>
      <c r="E52" s="27" t="s">
        <v>1495</v>
      </c>
      <c r="F52" s="27" t="s">
        <v>1496</v>
      </c>
      <c r="G52" s="27" t="s">
        <v>1383</v>
      </c>
      <c r="H52" s="26" t="s">
        <v>1374</v>
      </c>
      <c r="I52" s="28" t="s">
        <v>1497</v>
      </c>
      <c r="J52" s="29" t="s">
        <v>1376</v>
      </c>
      <c r="K52" s="23" t="s">
        <v>1316</v>
      </c>
    </row>
    <row r="53" spans="1:11" ht="15" x14ac:dyDescent="0.25">
      <c r="A53" s="26" t="s">
        <v>1368</v>
      </c>
      <c r="B53" s="26" t="s">
        <v>1423</v>
      </c>
      <c r="C53" s="26" t="s">
        <v>1493</v>
      </c>
      <c r="D53" s="26" t="s">
        <v>1494</v>
      </c>
      <c r="E53" s="27" t="s">
        <v>1495</v>
      </c>
      <c r="F53" s="27" t="s">
        <v>1496</v>
      </c>
      <c r="G53" s="27" t="s">
        <v>1383</v>
      </c>
      <c r="H53" s="26" t="s">
        <v>1368</v>
      </c>
      <c r="I53" s="28" t="s">
        <v>1498</v>
      </c>
      <c r="J53" s="29" t="s">
        <v>1376</v>
      </c>
      <c r="K53" s="23" t="s">
        <v>1378</v>
      </c>
    </row>
    <row r="54" spans="1:11" ht="15" x14ac:dyDescent="0.25">
      <c r="A54" s="26" t="s">
        <v>1368</v>
      </c>
      <c r="B54" s="26" t="s">
        <v>1423</v>
      </c>
      <c r="C54" s="26" t="s">
        <v>1493</v>
      </c>
      <c r="D54" s="26" t="s">
        <v>1494</v>
      </c>
      <c r="E54" s="27" t="s">
        <v>1495</v>
      </c>
      <c r="F54" s="27" t="s">
        <v>1496</v>
      </c>
      <c r="G54" s="27" t="s">
        <v>1383</v>
      </c>
      <c r="H54" s="26" t="s">
        <v>1393</v>
      </c>
      <c r="I54" s="28" t="s">
        <v>1499</v>
      </c>
      <c r="J54" s="29" t="s">
        <v>1376</v>
      </c>
      <c r="K54" s="23" t="s">
        <v>1378</v>
      </c>
    </row>
    <row r="55" spans="1:11" ht="15" x14ac:dyDescent="0.25">
      <c r="A55" s="26" t="s">
        <v>1368</v>
      </c>
      <c r="B55" s="26" t="s">
        <v>1423</v>
      </c>
      <c r="C55" s="26" t="s">
        <v>1500</v>
      </c>
      <c r="D55" s="26" t="s">
        <v>1501</v>
      </c>
      <c r="E55" s="27" t="s">
        <v>1502</v>
      </c>
      <c r="F55" s="27" t="s">
        <v>1503</v>
      </c>
      <c r="G55" s="27" t="s">
        <v>1383</v>
      </c>
      <c r="H55" s="26" t="s">
        <v>1374</v>
      </c>
      <c r="I55" s="28" t="s">
        <v>1504</v>
      </c>
      <c r="J55" s="29" t="s">
        <v>1376</v>
      </c>
      <c r="K55" s="23" t="s">
        <v>1316</v>
      </c>
    </row>
    <row r="56" spans="1:11" ht="15" x14ac:dyDescent="0.25">
      <c r="A56" s="26" t="s">
        <v>1368</v>
      </c>
      <c r="B56" s="26" t="s">
        <v>1423</v>
      </c>
      <c r="C56" s="26" t="s">
        <v>1505</v>
      </c>
      <c r="D56" s="26" t="s">
        <v>1506</v>
      </c>
      <c r="E56" s="27" t="s">
        <v>1371</v>
      </c>
      <c r="F56" s="27" t="s">
        <v>1507</v>
      </c>
      <c r="G56" s="27" t="s">
        <v>1383</v>
      </c>
      <c r="H56" s="26" t="s">
        <v>1374</v>
      </c>
      <c r="I56" s="28" t="s">
        <v>1508</v>
      </c>
      <c r="J56" s="29" t="s">
        <v>1376</v>
      </c>
      <c r="K56" s="23" t="s">
        <v>1316</v>
      </c>
    </row>
    <row r="57" spans="1:11" ht="15" x14ac:dyDescent="0.25">
      <c r="A57" s="26" t="s">
        <v>1368</v>
      </c>
      <c r="B57" s="26" t="s">
        <v>1423</v>
      </c>
      <c r="C57" s="26" t="s">
        <v>1505</v>
      </c>
      <c r="D57" s="26" t="s">
        <v>1506</v>
      </c>
      <c r="E57" s="27" t="s">
        <v>1371</v>
      </c>
      <c r="F57" s="27" t="s">
        <v>1507</v>
      </c>
      <c r="G57" s="27" t="s">
        <v>1383</v>
      </c>
      <c r="H57" s="26" t="s">
        <v>1368</v>
      </c>
      <c r="I57" s="28" t="s">
        <v>1509</v>
      </c>
      <c r="J57" s="29" t="s">
        <v>1376</v>
      </c>
      <c r="K57" s="23" t="s">
        <v>1378</v>
      </c>
    </row>
    <row r="58" spans="1:11" ht="15" x14ac:dyDescent="0.25">
      <c r="A58" s="26" t="s">
        <v>1368</v>
      </c>
      <c r="B58" s="26" t="s">
        <v>1423</v>
      </c>
      <c r="C58" s="26" t="s">
        <v>1505</v>
      </c>
      <c r="D58" s="26" t="s">
        <v>1506</v>
      </c>
      <c r="E58" s="27" t="s">
        <v>1371</v>
      </c>
      <c r="F58" s="27" t="s">
        <v>1507</v>
      </c>
      <c r="G58" s="27" t="s">
        <v>1383</v>
      </c>
      <c r="H58" s="26" t="s">
        <v>1393</v>
      </c>
      <c r="I58" s="28" t="s">
        <v>1509</v>
      </c>
      <c r="J58" s="29" t="s">
        <v>1376</v>
      </c>
      <c r="K58" s="23" t="s">
        <v>1378</v>
      </c>
    </row>
    <row r="59" spans="1:11" ht="15" x14ac:dyDescent="0.25">
      <c r="A59" s="26" t="s">
        <v>1368</v>
      </c>
      <c r="B59" s="26" t="s">
        <v>1423</v>
      </c>
      <c r="C59" s="26" t="s">
        <v>1510</v>
      </c>
      <c r="D59" s="26" t="s">
        <v>1511</v>
      </c>
      <c r="E59" s="27" t="s">
        <v>1512</v>
      </c>
      <c r="F59" s="27" t="s">
        <v>1513</v>
      </c>
      <c r="G59" s="27" t="s">
        <v>1239</v>
      </c>
      <c r="H59" s="26" t="s">
        <v>1374</v>
      </c>
      <c r="I59" s="28" t="s">
        <v>1514</v>
      </c>
      <c r="J59" s="29" t="s">
        <v>1376</v>
      </c>
      <c r="K59" s="23" t="s">
        <v>1316</v>
      </c>
    </row>
    <row r="60" spans="1:11" ht="15" x14ac:dyDescent="0.25">
      <c r="A60" s="26" t="s">
        <v>1368</v>
      </c>
      <c r="B60" s="26" t="s">
        <v>1423</v>
      </c>
      <c r="C60" s="26" t="s">
        <v>1510</v>
      </c>
      <c r="D60" s="26" t="s">
        <v>1511</v>
      </c>
      <c r="E60" s="27" t="s">
        <v>1512</v>
      </c>
      <c r="F60" s="27" t="s">
        <v>1513</v>
      </c>
      <c r="G60" s="27" t="s">
        <v>1239</v>
      </c>
      <c r="H60" s="26" t="s">
        <v>1368</v>
      </c>
      <c r="I60" s="28" t="s">
        <v>1515</v>
      </c>
      <c r="J60" s="29" t="s">
        <v>1376</v>
      </c>
      <c r="K60" s="23" t="s">
        <v>1378</v>
      </c>
    </row>
    <row r="61" spans="1:11" ht="15" x14ac:dyDescent="0.25">
      <c r="A61" s="26" t="s">
        <v>1368</v>
      </c>
      <c r="B61" s="26" t="s">
        <v>1423</v>
      </c>
      <c r="C61" s="26" t="s">
        <v>1516</v>
      </c>
      <c r="D61" s="26" t="s">
        <v>1517</v>
      </c>
      <c r="E61" s="27" t="s">
        <v>1518</v>
      </c>
      <c r="F61" s="27" t="s">
        <v>1519</v>
      </c>
      <c r="G61" s="27" t="s">
        <v>1419</v>
      </c>
      <c r="H61" s="26" t="s">
        <v>1374</v>
      </c>
      <c r="I61" s="28" t="s">
        <v>1420</v>
      </c>
      <c r="J61" s="29" t="s">
        <v>1376</v>
      </c>
      <c r="K61" s="23" t="s">
        <v>1316</v>
      </c>
    </row>
    <row r="62" spans="1:11" ht="15" x14ac:dyDescent="0.25">
      <c r="A62" s="26" t="s">
        <v>1368</v>
      </c>
      <c r="B62" s="26" t="s">
        <v>1423</v>
      </c>
      <c r="C62" s="26" t="s">
        <v>1424</v>
      </c>
      <c r="D62" s="26" t="s">
        <v>1425</v>
      </c>
      <c r="E62" s="27" t="s">
        <v>1426</v>
      </c>
      <c r="F62" s="27"/>
      <c r="G62" s="27" t="s">
        <v>1427</v>
      </c>
      <c r="H62" s="26" t="s">
        <v>1393</v>
      </c>
      <c r="I62" s="28" t="s">
        <v>1520</v>
      </c>
      <c r="J62" s="29" t="s">
        <v>1376</v>
      </c>
      <c r="K62" s="23" t="s">
        <v>1378</v>
      </c>
    </row>
    <row r="63" spans="1:11" ht="15" x14ac:dyDescent="0.25">
      <c r="A63" s="26" t="s">
        <v>1368</v>
      </c>
      <c r="B63" s="26" t="s">
        <v>1423</v>
      </c>
      <c r="C63" s="26" t="s">
        <v>1521</v>
      </c>
      <c r="D63" s="26" t="s">
        <v>1522</v>
      </c>
      <c r="E63" s="27" t="s">
        <v>1523</v>
      </c>
      <c r="F63" s="27" t="s">
        <v>1524</v>
      </c>
      <c r="G63" s="27" t="s">
        <v>1465</v>
      </c>
      <c r="H63" s="26" t="s">
        <v>1374</v>
      </c>
      <c r="I63" s="28" t="s">
        <v>1525</v>
      </c>
      <c r="J63" s="29" t="s">
        <v>1376</v>
      </c>
      <c r="K63" s="23" t="s">
        <v>1316</v>
      </c>
    </row>
    <row r="64" spans="1:11" ht="15" x14ac:dyDescent="0.25">
      <c r="A64" s="26" t="s">
        <v>1368</v>
      </c>
      <c r="B64" s="26" t="s">
        <v>1423</v>
      </c>
      <c r="C64" s="26" t="s">
        <v>1521</v>
      </c>
      <c r="D64" s="26" t="s">
        <v>1522</v>
      </c>
      <c r="E64" s="27" t="s">
        <v>1523</v>
      </c>
      <c r="F64" s="27" t="s">
        <v>1524</v>
      </c>
      <c r="G64" s="27" t="s">
        <v>1465</v>
      </c>
      <c r="H64" s="26" t="s">
        <v>1368</v>
      </c>
      <c r="I64" s="28" t="s">
        <v>1526</v>
      </c>
      <c r="J64" s="29" t="s">
        <v>1376</v>
      </c>
      <c r="K64" s="23" t="s">
        <v>1378</v>
      </c>
    </row>
    <row r="65" spans="1:11" ht="15" x14ac:dyDescent="0.25">
      <c r="A65" s="26" t="s">
        <v>1368</v>
      </c>
      <c r="B65" s="26" t="s">
        <v>1423</v>
      </c>
      <c r="C65" s="26" t="s">
        <v>1521</v>
      </c>
      <c r="D65" s="26" t="s">
        <v>1522</v>
      </c>
      <c r="E65" s="27" t="s">
        <v>1523</v>
      </c>
      <c r="F65" s="27" t="s">
        <v>1524</v>
      </c>
      <c r="G65" s="27" t="s">
        <v>1465</v>
      </c>
      <c r="H65" s="26" t="s">
        <v>1393</v>
      </c>
      <c r="I65" s="28" t="s">
        <v>1527</v>
      </c>
      <c r="J65" s="29" t="s">
        <v>1376</v>
      </c>
      <c r="K65" s="23" t="s">
        <v>1378</v>
      </c>
    </row>
    <row r="66" spans="1:11" ht="15" x14ac:dyDescent="0.25">
      <c r="A66" s="26" t="s">
        <v>1368</v>
      </c>
      <c r="B66" s="26" t="s">
        <v>1423</v>
      </c>
      <c r="C66" s="26" t="s">
        <v>1521</v>
      </c>
      <c r="D66" s="26" t="s">
        <v>1522</v>
      </c>
      <c r="E66" s="27" t="s">
        <v>1523</v>
      </c>
      <c r="F66" s="27" t="s">
        <v>1524</v>
      </c>
      <c r="G66" s="27" t="s">
        <v>1465</v>
      </c>
      <c r="H66" s="26" t="s">
        <v>1395</v>
      </c>
      <c r="I66" s="28" t="s">
        <v>1528</v>
      </c>
      <c r="J66" s="29" t="s">
        <v>1376</v>
      </c>
      <c r="K66" s="23" t="s">
        <v>1378</v>
      </c>
    </row>
    <row r="67" spans="1:11" ht="15" x14ac:dyDescent="0.25">
      <c r="A67" s="26" t="s">
        <v>1368</v>
      </c>
      <c r="B67" s="26" t="s">
        <v>1423</v>
      </c>
      <c r="C67" s="26" t="s">
        <v>1521</v>
      </c>
      <c r="D67" s="26" t="s">
        <v>1522</v>
      </c>
      <c r="E67" s="27" t="s">
        <v>1523</v>
      </c>
      <c r="F67" s="27" t="s">
        <v>1524</v>
      </c>
      <c r="G67" s="27" t="s">
        <v>1465</v>
      </c>
      <c r="H67" s="26" t="s">
        <v>1397</v>
      </c>
      <c r="I67" s="28" t="s">
        <v>1529</v>
      </c>
      <c r="J67" s="29" t="s">
        <v>1376</v>
      </c>
      <c r="K67" s="23" t="s">
        <v>1378</v>
      </c>
    </row>
    <row r="68" spans="1:11" ht="15" x14ac:dyDescent="0.25">
      <c r="A68" s="26" t="s">
        <v>1368</v>
      </c>
      <c r="B68" s="26" t="s">
        <v>1423</v>
      </c>
      <c r="C68" s="26" t="s">
        <v>1424</v>
      </c>
      <c r="D68" s="26" t="s">
        <v>1425</v>
      </c>
      <c r="E68" s="27" t="s">
        <v>1426</v>
      </c>
      <c r="F68" s="27"/>
      <c r="G68" s="27" t="s">
        <v>1427</v>
      </c>
      <c r="H68" s="26" t="s">
        <v>1374</v>
      </c>
      <c r="I68" s="28" t="s">
        <v>1426</v>
      </c>
      <c r="J68" s="29" t="s">
        <v>1376</v>
      </c>
      <c r="K68" s="23" t="s">
        <v>1316</v>
      </c>
    </row>
    <row r="69" spans="1:11" ht="15" x14ac:dyDescent="0.25">
      <c r="A69" s="26" t="s">
        <v>1393</v>
      </c>
      <c r="B69" s="26" t="s">
        <v>1477</v>
      </c>
      <c r="C69" s="26" t="s">
        <v>1379</v>
      </c>
      <c r="D69" s="26" t="s">
        <v>1530</v>
      </c>
      <c r="E69" s="27" t="s">
        <v>1531</v>
      </c>
      <c r="F69" s="27"/>
      <c r="G69" s="27" t="s">
        <v>1532</v>
      </c>
      <c r="H69" s="26" t="s">
        <v>1374</v>
      </c>
      <c r="I69" s="28" t="s">
        <v>1533</v>
      </c>
      <c r="J69" s="29" t="s">
        <v>1273</v>
      </c>
      <c r="K69" s="23" t="s">
        <v>1316</v>
      </c>
    </row>
    <row r="70" spans="1:11" ht="15" x14ac:dyDescent="0.25">
      <c r="A70" s="26" t="s">
        <v>1393</v>
      </c>
      <c r="B70" s="26" t="s">
        <v>1477</v>
      </c>
      <c r="C70" s="26" t="s">
        <v>1534</v>
      </c>
      <c r="D70" s="26" t="s">
        <v>1535</v>
      </c>
      <c r="E70" s="27" t="s">
        <v>1536</v>
      </c>
      <c r="F70" s="27"/>
      <c r="G70" s="27" t="s">
        <v>1532</v>
      </c>
      <c r="H70" s="26" t="s">
        <v>1374</v>
      </c>
      <c r="I70" s="28" t="s">
        <v>1537</v>
      </c>
      <c r="J70" s="29" t="s">
        <v>1273</v>
      </c>
      <c r="K70" s="23" t="s">
        <v>1316</v>
      </c>
    </row>
    <row r="71" spans="1:11" ht="15" x14ac:dyDescent="0.25">
      <c r="A71" s="26" t="s">
        <v>1393</v>
      </c>
      <c r="B71" s="26" t="s">
        <v>1477</v>
      </c>
      <c r="C71" s="26" t="s">
        <v>1386</v>
      </c>
      <c r="D71" s="26" t="s">
        <v>1538</v>
      </c>
      <c r="E71" s="27" t="s">
        <v>1539</v>
      </c>
      <c r="F71" s="27"/>
      <c r="G71" s="27" t="s">
        <v>1532</v>
      </c>
      <c r="H71" s="26" t="s">
        <v>1374</v>
      </c>
      <c r="I71" s="28" t="s">
        <v>1540</v>
      </c>
      <c r="J71" s="29" t="s">
        <v>1273</v>
      </c>
      <c r="K71" s="23" t="s">
        <v>1316</v>
      </c>
    </row>
    <row r="72" spans="1:11" ht="15" x14ac:dyDescent="0.25">
      <c r="A72" s="26" t="s">
        <v>1393</v>
      </c>
      <c r="B72" s="26" t="s">
        <v>1477</v>
      </c>
      <c r="C72" s="26" t="s">
        <v>1407</v>
      </c>
      <c r="D72" s="26" t="s">
        <v>1541</v>
      </c>
      <c r="E72" s="27" t="s">
        <v>1542</v>
      </c>
      <c r="F72" s="27"/>
      <c r="G72" s="27" t="s">
        <v>1532</v>
      </c>
      <c r="H72" s="26" t="s">
        <v>1374</v>
      </c>
      <c r="I72" s="28" t="s">
        <v>1533</v>
      </c>
      <c r="J72" s="29" t="s">
        <v>1273</v>
      </c>
      <c r="K72" s="23" t="s">
        <v>1316</v>
      </c>
    </row>
    <row r="73" spans="1:11" ht="15" x14ac:dyDescent="0.25">
      <c r="A73" s="26" t="s">
        <v>1393</v>
      </c>
      <c r="B73" s="26" t="s">
        <v>1477</v>
      </c>
      <c r="C73" s="26" t="s">
        <v>1415</v>
      </c>
      <c r="D73" s="26" t="s">
        <v>1543</v>
      </c>
      <c r="E73" s="27" t="s">
        <v>1544</v>
      </c>
      <c r="F73" s="27"/>
      <c r="G73" s="27" t="s">
        <v>1532</v>
      </c>
      <c r="H73" s="26" t="s">
        <v>1374</v>
      </c>
      <c r="I73" s="28" t="s">
        <v>1537</v>
      </c>
      <c r="J73" s="29" t="s">
        <v>1273</v>
      </c>
      <c r="K73" s="23" t="s">
        <v>1316</v>
      </c>
    </row>
    <row r="74" spans="1:11" ht="15" x14ac:dyDescent="0.25">
      <c r="A74" s="26" t="s">
        <v>1393</v>
      </c>
      <c r="B74" s="26" t="s">
        <v>1477</v>
      </c>
      <c r="C74" s="26" t="s">
        <v>1545</v>
      </c>
      <c r="D74" s="26" t="s">
        <v>1546</v>
      </c>
      <c r="E74" s="27" t="s">
        <v>1547</v>
      </c>
      <c r="F74" s="27"/>
      <c r="G74" s="27" t="s">
        <v>1532</v>
      </c>
      <c r="H74" s="26" t="s">
        <v>1374</v>
      </c>
      <c r="I74" s="28" t="s">
        <v>1540</v>
      </c>
      <c r="J74" s="29" t="s">
        <v>1273</v>
      </c>
      <c r="K74" s="23" t="s">
        <v>1316</v>
      </c>
    </row>
    <row r="75" spans="1:11" ht="15" x14ac:dyDescent="0.25">
      <c r="A75" s="26" t="s">
        <v>1393</v>
      </c>
      <c r="B75" s="26" t="s">
        <v>1475</v>
      </c>
      <c r="C75" s="26" t="s">
        <v>1407</v>
      </c>
      <c r="D75" s="26" t="s">
        <v>1548</v>
      </c>
      <c r="E75" s="27" t="s">
        <v>1438</v>
      </c>
      <c r="F75" s="27"/>
      <c r="G75" s="27" t="s">
        <v>1549</v>
      </c>
      <c r="H75" s="26" t="s">
        <v>1374</v>
      </c>
      <c r="I75" s="28" t="s">
        <v>1438</v>
      </c>
      <c r="J75" s="29" t="s">
        <v>1281</v>
      </c>
      <c r="K75" s="23" t="s">
        <v>1316</v>
      </c>
    </row>
    <row r="76" spans="1:11" ht="15" x14ac:dyDescent="0.25">
      <c r="A76" s="26" t="s">
        <v>1393</v>
      </c>
      <c r="B76" s="26" t="s">
        <v>1475</v>
      </c>
      <c r="C76" s="26" t="s">
        <v>1550</v>
      </c>
      <c r="D76" s="26" t="s">
        <v>1551</v>
      </c>
      <c r="E76" s="27" t="s">
        <v>1552</v>
      </c>
      <c r="F76" s="27"/>
      <c r="G76" s="27" t="s">
        <v>1549</v>
      </c>
      <c r="H76" s="26" t="s">
        <v>1374</v>
      </c>
      <c r="I76" s="28" t="s">
        <v>1553</v>
      </c>
      <c r="J76" s="29" t="s">
        <v>1281</v>
      </c>
      <c r="K76" s="23" t="s">
        <v>1316</v>
      </c>
    </row>
    <row r="77" spans="1:11" ht="15" x14ac:dyDescent="0.25">
      <c r="A77" s="26" t="s">
        <v>1393</v>
      </c>
      <c r="B77" s="26" t="s">
        <v>1475</v>
      </c>
      <c r="C77" s="26" t="s">
        <v>1436</v>
      </c>
      <c r="D77" s="26" t="s">
        <v>1554</v>
      </c>
      <c r="E77" s="27" t="s">
        <v>1555</v>
      </c>
      <c r="F77" s="27" t="s">
        <v>1556</v>
      </c>
      <c r="G77" s="27" t="s">
        <v>1549</v>
      </c>
      <c r="H77" s="26" t="s">
        <v>1374</v>
      </c>
      <c r="I77" s="28" t="s">
        <v>1557</v>
      </c>
      <c r="J77" s="29" t="s">
        <v>1281</v>
      </c>
      <c r="K77" s="23" t="s">
        <v>1316</v>
      </c>
    </row>
    <row r="78" spans="1:11" ht="15" x14ac:dyDescent="0.25">
      <c r="A78" s="26" t="s">
        <v>1393</v>
      </c>
      <c r="B78" s="26" t="s">
        <v>1401</v>
      </c>
      <c r="C78" s="26" t="s">
        <v>1369</v>
      </c>
      <c r="D78" s="26" t="s">
        <v>1558</v>
      </c>
      <c r="E78" s="27" t="s">
        <v>1559</v>
      </c>
      <c r="F78" s="27" t="s">
        <v>1560</v>
      </c>
      <c r="G78" s="27" t="s">
        <v>1561</v>
      </c>
      <c r="H78" s="26" t="s">
        <v>1368</v>
      </c>
      <c r="I78" s="28" t="s">
        <v>1562</v>
      </c>
      <c r="J78" s="29" t="s">
        <v>1281</v>
      </c>
      <c r="K78" s="23" t="s">
        <v>1378</v>
      </c>
    </row>
    <row r="79" spans="1:11" ht="15" x14ac:dyDescent="0.25">
      <c r="A79" s="26" t="s">
        <v>1393</v>
      </c>
      <c r="B79" s="26" t="s">
        <v>1423</v>
      </c>
      <c r="C79" s="26" t="s">
        <v>1516</v>
      </c>
      <c r="D79" s="26" t="s">
        <v>1563</v>
      </c>
      <c r="E79" s="27" t="s">
        <v>1426</v>
      </c>
      <c r="F79" s="27"/>
      <c r="G79" s="27" t="s">
        <v>1427</v>
      </c>
      <c r="H79" s="26" t="s">
        <v>1368</v>
      </c>
      <c r="I79" s="28" t="s">
        <v>1428</v>
      </c>
      <c r="J79" s="29" t="s">
        <v>1281</v>
      </c>
      <c r="K79" s="23" t="s">
        <v>1378</v>
      </c>
    </row>
    <row r="80" spans="1:11" ht="15" x14ac:dyDescent="0.25">
      <c r="A80" s="26" t="s">
        <v>1393</v>
      </c>
      <c r="B80" s="26" t="s">
        <v>1403</v>
      </c>
      <c r="C80" s="26" t="s">
        <v>1445</v>
      </c>
      <c r="D80" s="26" t="s">
        <v>1564</v>
      </c>
      <c r="E80" s="27" t="s">
        <v>1565</v>
      </c>
      <c r="F80" s="27"/>
      <c r="G80" s="27" t="s">
        <v>1566</v>
      </c>
      <c r="H80" s="26" t="s">
        <v>1374</v>
      </c>
      <c r="I80" s="28" t="s">
        <v>1567</v>
      </c>
      <c r="J80" s="29" t="s">
        <v>1376</v>
      </c>
      <c r="K80" s="23" t="s">
        <v>1316</v>
      </c>
    </row>
    <row r="81" spans="1:11" ht="15" x14ac:dyDescent="0.25">
      <c r="A81" s="26" t="s">
        <v>1393</v>
      </c>
      <c r="B81" s="26" t="s">
        <v>1403</v>
      </c>
      <c r="C81" s="26" t="s">
        <v>1445</v>
      </c>
      <c r="D81" s="26" t="s">
        <v>1564</v>
      </c>
      <c r="E81" s="27" t="s">
        <v>1565</v>
      </c>
      <c r="F81" s="27"/>
      <c r="G81" s="27" t="s">
        <v>1566</v>
      </c>
      <c r="H81" s="26" t="s">
        <v>1368</v>
      </c>
      <c r="I81" s="28" t="s">
        <v>1568</v>
      </c>
      <c r="J81" s="29" t="s">
        <v>1376</v>
      </c>
      <c r="K81" s="23" t="s">
        <v>1378</v>
      </c>
    </row>
    <row r="82" spans="1:11" ht="15" x14ac:dyDescent="0.25">
      <c r="A82" s="26" t="s">
        <v>1393</v>
      </c>
      <c r="B82" s="26" t="s">
        <v>1403</v>
      </c>
      <c r="C82" s="26" t="s">
        <v>1445</v>
      </c>
      <c r="D82" s="26" t="s">
        <v>1564</v>
      </c>
      <c r="E82" s="27" t="s">
        <v>1565</v>
      </c>
      <c r="F82" s="27"/>
      <c r="G82" s="27" t="s">
        <v>1566</v>
      </c>
      <c r="H82" s="26" t="s">
        <v>1393</v>
      </c>
      <c r="I82" s="28" t="s">
        <v>1569</v>
      </c>
      <c r="J82" s="29" t="s">
        <v>1376</v>
      </c>
      <c r="K82" s="23" t="s">
        <v>1378</v>
      </c>
    </row>
    <row r="83" spans="1:11" ht="15" x14ac:dyDescent="0.25">
      <c r="A83" s="26" t="s">
        <v>1393</v>
      </c>
      <c r="B83" s="26" t="s">
        <v>1403</v>
      </c>
      <c r="C83" s="26" t="s">
        <v>1445</v>
      </c>
      <c r="D83" s="26" t="s">
        <v>1564</v>
      </c>
      <c r="E83" s="27" t="s">
        <v>1565</v>
      </c>
      <c r="F83" s="27"/>
      <c r="G83" s="27" t="s">
        <v>1566</v>
      </c>
      <c r="H83" s="26" t="s">
        <v>1395</v>
      </c>
      <c r="I83" s="28" t="s">
        <v>1570</v>
      </c>
      <c r="J83" s="29" t="s">
        <v>1376</v>
      </c>
      <c r="K83" s="23" t="s">
        <v>1378</v>
      </c>
    </row>
    <row r="84" spans="1:11" ht="15" x14ac:dyDescent="0.25">
      <c r="A84" s="26" t="s">
        <v>1393</v>
      </c>
      <c r="B84" s="26" t="s">
        <v>1403</v>
      </c>
      <c r="C84" s="26" t="s">
        <v>1445</v>
      </c>
      <c r="D84" s="26" t="s">
        <v>1564</v>
      </c>
      <c r="E84" s="27" t="s">
        <v>1565</v>
      </c>
      <c r="F84" s="27"/>
      <c r="G84" s="27" t="s">
        <v>1566</v>
      </c>
      <c r="H84" s="26" t="s">
        <v>1397</v>
      </c>
      <c r="I84" s="28" t="s">
        <v>1571</v>
      </c>
      <c r="J84" s="29" t="s">
        <v>1376</v>
      </c>
      <c r="K84" s="23" t="s">
        <v>1378</v>
      </c>
    </row>
    <row r="85" spans="1:11" ht="15" x14ac:dyDescent="0.25">
      <c r="A85" s="26" t="s">
        <v>1393</v>
      </c>
      <c r="B85" s="26" t="s">
        <v>1403</v>
      </c>
      <c r="C85" s="26" t="s">
        <v>1445</v>
      </c>
      <c r="D85" s="26" t="s">
        <v>1564</v>
      </c>
      <c r="E85" s="27" t="s">
        <v>1565</v>
      </c>
      <c r="F85" s="27"/>
      <c r="G85" s="27" t="s">
        <v>1566</v>
      </c>
      <c r="H85" s="26" t="s">
        <v>1399</v>
      </c>
      <c r="I85" s="28" t="s">
        <v>1572</v>
      </c>
      <c r="J85" s="29" t="s">
        <v>1376</v>
      </c>
      <c r="K85" s="23" t="s">
        <v>1378</v>
      </c>
    </row>
    <row r="86" spans="1:11" ht="15" x14ac:dyDescent="0.25">
      <c r="A86" s="26" t="s">
        <v>1393</v>
      </c>
      <c r="B86" s="26" t="s">
        <v>1403</v>
      </c>
      <c r="C86" s="26" t="s">
        <v>1445</v>
      </c>
      <c r="D86" s="26" t="s">
        <v>1564</v>
      </c>
      <c r="E86" s="27" t="s">
        <v>1565</v>
      </c>
      <c r="F86" s="27"/>
      <c r="G86" s="27" t="s">
        <v>1566</v>
      </c>
      <c r="H86" s="26" t="s">
        <v>1401</v>
      </c>
      <c r="I86" s="28" t="s">
        <v>1573</v>
      </c>
      <c r="J86" s="29" t="s">
        <v>1376</v>
      </c>
      <c r="K86" s="23" t="s">
        <v>1378</v>
      </c>
    </row>
    <row r="87" spans="1:11" ht="15" x14ac:dyDescent="0.25">
      <c r="A87" s="26" t="s">
        <v>1393</v>
      </c>
      <c r="B87" s="26" t="s">
        <v>1403</v>
      </c>
      <c r="C87" s="26" t="s">
        <v>1445</v>
      </c>
      <c r="D87" s="26" t="s">
        <v>1564</v>
      </c>
      <c r="E87" s="27" t="s">
        <v>1565</v>
      </c>
      <c r="F87" s="27"/>
      <c r="G87" s="27" t="s">
        <v>1566</v>
      </c>
      <c r="H87" s="26" t="s">
        <v>1403</v>
      </c>
      <c r="I87" s="28" t="s">
        <v>1574</v>
      </c>
      <c r="J87" s="29" t="s">
        <v>1376</v>
      </c>
      <c r="K87" s="23" t="s">
        <v>1378</v>
      </c>
    </row>
    <row r="88" spans="1:11" ht="15" x14ac:dyDescent="0.25">
      <c r="A88" s="26" t="s">
        <v>1393</v>
      </c>
      <c r="B88" s="26" t="s">
        <v>1403</v>
      </c>
      <c r="C88" s="26" t="s">
        <v>1448</v>
      </c>
      <c r="D88" s="26" t="s">
        <v>1575</v>
      </c>
      <c r="E88" s="27" t="s">
        <v>1576</v>
      </c>
      <c r="F88" s="27" t="s">
        <v>1577</v>
      </c>
      <c r="G88" s="27" t="s">
        <v>1578</v>
      </c>
      <c r="H88" s="26" t="s">
        <v>1374</v>
      </c>
      <c r="I88" s="28" t="s">
        <v>1579</v>
      </c>
      <c r="J88" s="29" t="s">
        <v>1376</v>
      </c>
      <c r="K88" s="23" t="s">
        <v>1316</v>
      </c>
    </row>
    <row r="89" spans="1:11" ht="15" x14ac:dyDescent="0.25">
      <c r="A89" s="26" t="s">
        <v>1393</v>
      </c>
      <c r="B89" s="26" t="s">
        <v>1403</v>
      </c>
      <c r="C89" s="26" t="s">
        <v>1439</v>
      </c>
      <c r="D89" s="26" t="s">
        <v>1580</v>
      </c>
      <c r="E89" s="27" t="s">
        <v>1581</v>
      </c>
      <c r="F89" s="27"/>
      <c r="G89" s="27" t="s">
        <v>1582</v>
      </c>
      <c r="H89" s="26" t="s">
        <v>1374</v>
      </c>
      <c r="I89" s="28" t="s">
        <v>1583</v>
      </c>
      <c r="J89" s="29" t="s">
        <v>1376</v>
      </c>
      <c r="K89" s="23" t="s">
        <v>1316</v>
      </c>
    </row>
    <row r="90" spans="1:11" ht="15" x14ac:dyDescent="0.25">
      <c r="A90" s="26" t="s">
        <v>1393</v>
      </c>
      <c r="B90" s="26" t="s">
        <v>1403</v>
      </c>
      <c r="C90" s="26" t="s">
        <v>1442</v>
      </c>
      <c r="D90" s="26" t="s">
        <v>1584</v>
      </c>
      <c r="E90" s="27" t="s">
        <v>1585</v>
      </c>
      <c r="F90" s="27"/>
      <c r="G90" s="27" t="s">
        <v>1586</v>
      </c>
      <c r="H90" s="26" t="s">
        <v>1374</v>
      </c>
      <c r="I90" s="28" t="s">
        <v>1587</v>
      </c>
      <c r="J90" s="29" t="s">
        <v>1376</v>
      </c>
      <c r="K90" s="23" t="s">
        <v>1316</v>
      </c>
    </row>
    <row r="91" spans="1:11" ht="15" x14ac:dyDescent="0.25">
      <c r="A91" s="26" t="s">
        <v>1393</v>
      </c>
      <c r="B91" s="26" t="s">
        <v>1405</v>
      </c>
      <c r="C91" s="26" t="s">
        <v>1369</v>
      </c>
      <c r="D91" s="26" t="s">
        <v>1588</v>
      </c>
      <c r="E91" s="27" t="s">
        <v>1589</v>
      </c>
      <c r="F91" s="27"/>
      <c r="G91" s="27" t="s">
        <v>1590</v>
      </c>
      <c r="H91" s="26" t="s">
        <v>1374</v>
      </c>
      <c r="I91" s="28" t="s">
        <v>1591</v>
      </c>
      <c r="J91" s="29" t="s">
        <v>1376</v>
      </c>
      <c r="K91" s="23" t="s">
        <v>1316</v>
      </c>
    </row>
    <row r="92" spans="1:11" ht="15" x14ac:dyDescent="0.25">
      <c r="A92" s="26" t="s">
        <v>1393</v>
      </c>
      <c r="B92" s="26" t="s">
        <v>1405</v>
      </c>
      <c r="C92" s="26" t="s">
        <v>1379</v>
      </c>
      <c r="D92" s="26" t="s">
        <v>1592</v>
      </c>
      <c r="E92" s="27" t="s">
        <v>1593</v>
      </c>
      <c r="F92" s="27" t="s">
        <v>1594</v>
      </c>
      <c r="G92" s="27" t="s">
        <v>1590</v>
      </c>
      <c r="H92" s="26" t="s">
        <v>1374</v>
      </c>
      <c r="I92" s="28" t="s">
        <v>1591</v>
      </c>
      <c r="J92" s="29" t="s">
        <v>1376</v>
      </c>
      <c r="K92" s="23" t="s">
        <v>1316</v>
      </c>
    </row>
    <row r="93" spans="1:11" ht="15" x14ac:dyDescent="0.25">
      <c r="A93" s="26" t="s">
        <v>1393</v>
      </c>
      <c r="B93" s="26" t="s">
        <v>1405</v>
      </c>
      <c r="C93" s="26" t="s">
        <v>1534</v>
      </c>
      <c r="D93" s="26" t="s">
        <v>1595</v>
      </c>
      <c r="E93" s="27" t="s">
        <v>1381</v>
      </c>
      <c r="F93" s="27" t="s">
        <v>1382</v>
      </c>
      <c r="G93" s="27" t="s">
        <v>1383</v>
      </c>
      <c r="H93" s="26" t="s">
        <v>1374</v>
      </c>
      <c r="I93" s="28" t="s">
        <v>1491</v>
      </c>
      <c r="J93" s="29" t="s">
        <v>1376</v>
      </c>
      <c r="K93" s="23" t="s">
        <v>1316</v>
      </c>
    </row>
    <row r="94" spans="1:11" ht="15" x14ac:dyDescent="0.25">
      <c r="A94" s="26" t="s">
        <v>1393</v>
      </c>
      <c r="B94" s="26" t="s">
        <v>1405</v>
      </c>
      <c r="C94" s="26" t="s">
        <v>1534</v>
      </c>
      <c r="D94" s="26" t="s">
        <v>1595</v>
      </c>
      <c r="E94" s="27" t="s">
        <v>1381</v>
      </c>
      <c r="F94" s="27" t="s">
        <v>1382</v>
      </c>
      <c r="G94" s="27" t="s">
        <v>1383</v>
      </c>
      <c r="H94" s="26" t="s">
        <v>1368</v>
      </c>
      <c r="I94" s="28" t="s">
        <v>1596</v>
      </c>
      <c r="J94" s="29" t="s">
        <v>1376</v>
      </c>
      <c r="K94" s="23" t="s">
        <v>1378</v>
      </c>
    </row>
    <row r="95" spans="1:11" ht="15" x14ac:dyDescent="0.25">
      <c r="A95" s="26" t="s">
        <v>1393</v>
      </c>
      <c r="B95" s="26" t="s">
        <v>1405</v>
      </c>
      <c r="C95" s="26" t="s">
        <v>1386</v>
      </c>
      <c r="D95" s="26" t="s">
        <v>1597</v>
      </c>
      <c r="E95" s="27" t="s">
        <v>1598</v>
      </c>
      <c r="F95" s="27" t="s">
        <v>1599</v>
      </c>
      <c r="G95" s="27" t="s">
        <v>1383</v>
      </c>
      <c r="H95" s="26" t="s">
        <v>1374</v>
      </c>
      <c r="I95" s="28" t="s">
        <v>1497</v>
      </c>
      <c r="J95" s="29" t="s">
        <v>1376</v>
      </c>
      <c r="K95" s="23" t="s">
        <v>1316</v>
      </c>
    </row>
    <row r="96" spans="1:11" ht="15" x14ac:dyDescent="0.25">
      <c r="A96" s="26" t="s">
        <v>1393</v>
      </c>
      <c r="B96" s="26" t="s">
        <v>1405</v>
      </c>
      <c r="C96" s="26" t="s">
        <v>1386</v>
      </c>
      <c r="D96" s="26" t="s">
        <v>1597</v>
      </c>
      <c r="E96" s="27" t="s">
        <v>1598</v>
      </c>
      <c r="F96" s="27" t="s">
        <v>1599</v>
      </c>
      <c r="G96" s="27" t="s">
        <v>1383</v>
      </c>
      <c r="H96" s="26" t="s">
        <v>1368</v>
      </c>
      <c r="I96" s="28" t="s">
        <v>1600</v>
      </c>
      <c r="J96" s="29" t="s">
        <v>1376</v>
      </c>
      <c r="K96" s="23" t="s">
        <v>1378</v>
      </c>
    </row>
    <row r="97" spans="1:11" ht="15" x14ac:dyDescent="0.25">
      <c r="A97" s="26" t="s">
        <v>1393</v>
      </c>
      <c r="B97" s="26" t="s">
        <v>1405</v>
      </c>
      <c r="C97" s="26" t="s">
        <v>1407</v>
      </c>
      <c r="D97" s="26" t="s">
        <v>1601</v>
      </c>
      <c r="E97" s="27" t="s">
        <v>1602</v>
      </c>
      <c r="F97" s="27"/>
      <c r="G97" s="27" t="s">
        <v>1390</v>
      </c>
      <c r="H97" s="26" t="s">
        <v>1374</v>
      </c>
      <c r="I97" s="28" t="s">
        <v>1603</v>
      </c>
      <c r="J97" s="29" t="s">
        <v>1376</v>
      </c>
      <c r="K97" s="23" t="s">
        <v>1316</v>
      </c>
    </row>
    <row r="98" spans="1:11" ht="15" x14ac:dyDescent="0.25">
      <c r="A98" s="26" t="s">
        <v>1393</v>
      </c>
      <c r="B98" s="26" t="s">
        <v>1405</v>
      </c>
      <c r="C98" s="26" t="s">
        <v>1407</v>
      </c>
      <c r="D98" s="26" t="s">
        <v>1601</v>
      </c>
      <c r="E98" s="27" t="s">
        <v>1602</v>
      </c>
      <c r="F98" s="27"/>
      <c r="G98" s="27" t="s">
        <v>1390</v>
      </c>
      <c r="H98" s="26" t="s">
        <v>1368</v>
      </c>
      <c r="I98" s="28" t="s">
        <v>1604</v>
      </c>
      <c r="J98" s="29" t="s">
        <v>1376</v>
      </c>
      <c r="K98" s="23" t="s">
        <v>1378</v>
      </c>
    </row>
    <row r="99" spans="1:11" ht="15" x14ac:dyDescent="0.25">
      <c r="A99" s="26" t="s">
        <v>1393</v>
      </c>
      <c r="B99" s="26" t="s">
        <v>1405</v>
      </c>
      <c r="C99" s="26" t="s">
        <v>1415</v>
      </c>
      <c r="D99" s="26" t="s">
        <v>1605</v>
      </c>
      <c r="E99" s="27" t="s">
        <v>1606</v>
      </c>
      <c r="F99" s="27"/>
      <c r="G99" s="27" t="s">
        <v>1390</v>
      </c>
      <c r="H99" s="26" t="s">
        <v>1374</v>
      </c>
      <c r="I99" s="28" t="s">
        <v>1603</v>
      </c>
      <c r="J99" s="29" t="s">
        <v>1376</v>
      </c>
      <c r="K99" s="23" t="s">
        <v>1316</v>
      </c>
    </row>
    <row r="100" spans="1:11" ht="15" x14ac:dyDescent="0.25">
      <c r="A100" s="26" t="s">
        <v>1393</v>
      </c>
      <c r="B100" s="26" t="s">
        <v>1405</v>
      </c>
      <c r="C100" s="26" t="s">
        <v>1545</v>
      </c>
      <c r="D100" s="26" t="s">
        <v>1607</v>
      </c>
      <c r="E100" s="27" t="s">
        <v>1608</v>
      </c>
      <c r="F100" s="27" t="s">
        <v>1609</v>
      </c>
      <c r="G100" s="27" t="s">
        <v>1610</v>
      </c>
      <c r="H100" s="26" t="s">
        <v>1374</v>
      </c>
      <c r="I100" s="28" t="s">
        <v>1611</v>
      </c>
      <c r="J100" s="29" t="s">
        <v>1376</v>
      </c>
      <c r="K100" s="23" t="s">
        <v>1316</v>
      </c>
    </row>
    <row r="101" spans="1:11" ht="15" x14ac:dyDescent="0.25">
      <c r="A101" s="26" t="s">
        <v>1393</v>
      </c>
      <c r="B101" s="26" t="s">
        <v>1405</v>
      </c>
      <c r="C101" s="26" t="s">
        <v>1550</v>
      </c>
      <c r="D101" s="26" t="s">
        <v>1612</v>
      </c>
      <c r="E101" s="27" t="s">
        <v>1613</v>
      </c>
      <c r="F101" s="27"/>
      <c r="G101" s="27" t="s">
        <v>1614</v>
      </c>
      <c r="H101" s="26" t="s">
        <v>1374</v>
      </c>
      <c r="I101" s="28" t="s">
        <v>1615</v>
      </c>
      <c r="J101" s="29" t="s">
        <v>1376</v>
      </c>
      <c r="K101" s="23" t="s">
        <v>1316</v>
      </c>
    </row>
    <row r="102" spans="1:11" ht="15" x14ac:dyDescent="0.25">
      <c r="A102" s="26" t="s">
        <v>1393</v>
      </c>
      <c r="B102" s="26" t="s">
        <v>1368</v>
      </c>
      <c r="C102" s="26" t="s">
        <v>1369</v>
      </c>
      <c r="D102" s="26" t="s">
        <v>1616</v>
      </c>
      <c r="E102" s="27" t="s">
        <v>1617</v>
      </c>
      <c r="F102" s="27"/>
      <c r="G102" s="27" t="s">
        <v>1618</v>
      </c>
      <c r="H102" s="26" t="s">
        <v>1374</v>
      </c>
      <c r="I102" s="28" t="s">
        <v>1619</v>
      </c>
      <c r="J102" s="29" t="s">
        <v>1376</v>
      </c>
      <c r="K102" s="23" t="s">
        <v>1316</v>
      </c>
    </row>
    <row r="103" spans="1:11" ht="15" x14ac:dyDescent="0.25">
      <c r="A103" s="26" t="s">
        <v>1393</v>
      </c>
      <c r="B103" s="26" t="s">
        <v>1368</v>
      </c>
      <c r="C103" s="26" t="s">
        <v>1369</v>
      </c>
      <c r="D103" s="26" t="s">
        <v>1616</v>
      </c>
      <c r="E103" s="27" t="s">
        <v>1617</v>
      </c>
      <c r="F103" s="27"/>
      <c r="G103" s="27" t="s">
        <v>1618</v>
      </c>
      <c r="H103" s="26" t="s">
        <v>1368</v>
      </c>
      <c r="I103" s="28" t="s">
        <v>1620</v>
      </c>
      <c r="J103" s="29" t="s">
        <v>1376</v>
      </c>
      <c r="K103" s="23" t="s">
        <v>1378</v>
      </c>
    </row>
    <row r="104" spans="1:11" ht="15" x14ac:dyDescent="0.25">
      <c r="A104" s="26" t="s">
        <v>1393</v>
      </c>
      <c r="B104" s="26" t="s">
        <v>1368</v>
      </c>
      <c r="C104" s="26" t="s">
        <v>1369</v>
      </c>
      <c r="D104" s="26" t="s">
        <v>1616</v>
      </c>
      <c r="E104" s="27" t="s">
        <v>1617</v>
      </c>
      <c r="F104" s="27"/>
      <c r="G104" s="27" t="s">
        <v>1618</v>
      </c>
      <c r="H104" s="26" t="s">
        <v>1393</v>
      </c>
      <c r="I104" s="28" t="s">
        <v>1621</v>
      </c>
      <c r="J104" s="29" t="s">
        <v>1376</v>
      </c>
      <c r="K104" s="23" t="s">
        <v>1378</v>
      </c>
    </row>
    <row r="105" spans="1:11" ht="15" x14ac:dyDescent="0.25">
      <c r="A105" s="26" t="s">
        <v>1393</v>
      </c>
      <c r="B105" s="26" t="s">
        <v>1368</v>
      </c>
      <c r="C105" s="26" t="s">
        <v>1379</v>
      </c>
      <c r="D105" s="26" t="s">
        <v>1622</v>
      </c>
      <c r="E105" s="27" t="s">
        <v>1623</v>
      </c>
      <c r="F105" s="27"/>
      <c r="G105" s="27" t="s">
        <v>1590</v>
      </c>
      <c r="H105" s="26" t="s">
        <v>1374</v>
      </c>
      <c r="I105" s="28" t="s">
        <v>1591</v>
      </c>
      <c r="J105" s="29" t="s">
        <v>1376</v>
      </c>
      <c r="K105" s="23" t="s">
        <v>1316</v>
      </c>
    </row>
    <row r="106" spans="1:11" ht="15" x14ac:dyDescent="0.25">
      <c r="A106" s="26" t="s">
        <v>1393</v>
      </c>
      <c r="B106" s="26" t="s">
        <v>1368</v>
      </c>
      <c r="C106" s="26" t="s">
        <v>1379</v>
      </c>
      <c r="D106" s="26" t="s">
        <v>1622</v>
      </c>
      <c r="E106" s="27" t="s">
        <v>1623</v>
      </c>
      <c r="F106" s="27"/>
      <c r="G106" s="27" t="s">
        <v>1590</v>
      </c>
      <c r="H106" s="26" t="s">
        <v>1368</v>
      </c>
      <c r="I106" s="28" t="s">
        <v>1624</v>
      </c>
      <c r="J106" s="29" t="s">
        <v>1376</v>
      </c>
      <c r="K106" s="23" t="s">
        <v>1378</v>
      </c>
    </row>
    <row r="107" spans="1:11" ht="15" x14ac:dyDescent="0.25">
      <c r="A107" s="26" t="s">
        <v>1393</v>
      </c>
      <c r="B107" s="26" t="s">
        <v>1368</v>
      </c>
      <c r="C107" s="26" t="s">
        <v>1379</v>
      </c>
      <c r="D107" s="26" t="s">
        <v>1622</v>
      </c>
      <c r="E107" s="27" t="s">
        <v>1623</v>
      </c>
      <c r="F107" s="27"/>
      <c r="G107" s="27" t="s">
        <v>1590</v>
      </c>
      <c r="H107" s="26" t="s">
        <v>1393</v>
      </c>
      <c r="I107" s="28" t="s">
        <v>1625</v>
      </c>
      <c r="J107" s="29" t="s">
        <v>1376</v>
      </c>
      <c r="K107" s="23" t="s">
        <v>1378</v>
      </c>
    </row>
    <row r="108" spans="1:11" ht="15" x14ac:dyDescent="0.25">
      <c r="A108" s="26" t="s">
        <v>1393</v>
      </c>
      <c r="B108" s="26" t="s">
        <v>1368</v>
      </c>
      <c r="C108" s="26" t="s">
        <v>1379</v>
      </c>
      <c r="D108" s="26" t="s">
        <v>1622</v>
      </c>
      <c r="E108" s="27" t="s">
        <v>1623</v>
      </c>
      <c r="F108" s="27"/>
      <c r="G108" s="27" t="s">
        <v>1590</v>
      </c>
      <c r="H108" s="26" t="s">
        <v>1395</v>
      </c>
      <c r="I108" s="28" t="s">
        <v>1626</v>
      </c>
      <c r="J108" s="29" t="s">
        <v>1376</v>
      </c>
      <c r="K108" s="23" t="s">
        <v>1378</v>
      </c>
    </row>
    <row r="109" spans="1:11" ht="15" x14ac:dyDescent="0.25">
      <c r="A109" s="26" t="s">
        <v>1393</v>
      </c>
      <c r="B109" s="26" t="s">
        <v>1368</v>
      </c>
      <c r="C109" s="26" t="s">
        <v>1379</v>
      </c>
      <c r="D109" s="26" t="s">
        <v>1622</v>
      </c>
      <c r="E109" s="27" t="s">
        <v>1623</v>
      </c>
      <c r="F109" s="27"/>
      <c r="G109" s="27" t="s">
        <v>1590</v>
      </c>
      <c r="H109" s="26" t="s">
        <v>1397</v>
      </c>
      <c r="I109" s="28" t="s">
        <v>1627</v>
      </c>
      <c r="J109" s="29" t="s">
        <v>1376</v>
      </c>
      <c r="K109" s="23" t="s">
        <v>1378</v>
      </c>
    </row>
    <row r="110" spans="1:11" ht="15" x14ac:dyDescent="0.25">
      <c r="A110" s="26" t="s">
        <v>1393</v>
      </c>
      <c r="B110" s="26" t="s">
        <v>1368</v>
      </c>
      <c r="C110" s="26" t="s">
        <v>1534</v>
      </c>
      <c r="D110" s="26" t="s">
        <v>1628</v>
      </c>
      <c r="E110" s="27" t="s">
        <v>1629</v>
      </c>
      <c r="F110" s="27"/>
      <c r="G110" s="27" t="s">
        <v>1239</v>
      </c>
      <c r="H110" s="26" t="s">
        <v>1374</v>
      </c>
      <c r="I110" s="28" t="s">
        <v>1514</v>
      </c>
      <c r="J110" s="29" t="s">
        <v>1376</v>
      </c>
      <c r="K110" s="23" t="s">
        <v>1316</v>
      </c>
    </row>
    <row r="111" spans="1:11" ht="15" x14ac:dyDescent="0.25">
      <c r="A111" s="26" t="s">
        <v>1393</v>
      </c>
      <c r="B111" s="26" t="s">
        <v>1368</v>
      </c>
      <c r="C111" s="26" t="s">
        <v>1386</v>
      </c>
      <c r="D111" s="26" t="s">
        <v>1630</v>
      </c>
      <c r="E111" s="27" t="s">
        <v>1631</v>
      </c>
      <c r="F111" s="27"/>
      <c r="G111" s="27" t="s">
        <v>1239</v>
      </c>
      <c r="H111" s="26" t="s">
        <v>1374</v>
      </c>
      <c r="I111" s="28" t="s">
        <v>1514</v>
      </c>
      <c r="J111" s="29" t="s">
        <v>1376</v>
      </c>
      <c r="K111" s="23" t="s">
        <v>1316</v>
      </c>
    </row>
    <row r="112" spans="1:11" ht="15" x14ac:dyDescent="0.25">
      <c r="A112" s="26" t="s">
        <v>1393</v>
      </c>
      <c r="B112" s="26" t="s">
        <v>1368</v>
      </c>
      <c r="C112" s="26" t="s">
        <v>1407</v>
      </c>
      <c r="D112" s="26" t="s">
        <v>1632</v>
      </c>
      <c r="E112" s="27" t="s">
        <v>1633</v>
      </c>
      <c r="F112" s="27"/>
      <c r="G112" s="27" t="s">
        <v>1239</v>
      </c>
      <c r="H112" s="26" t="s">
        <v>1374</v>
      </c>
      <c r="I112" s="28" t="s">
        <v>1514</v>
      </c>
      <c r="J112" s="29" t="s">
        <v>1376</v>
      </c>
      <c r="K112" s="23" t="s">
        <v>1316</v>
      </c>
    </row>
    <row r="113" spans="1:11" ht="15" x14ac:dyDescent="0.25">
      <c r="A113" s="26" t="s">
        <v>1393</v>
      </c>
      <c r="B113" s="26" t="s">
        <v>1368</v>
      </c>
      <c r="C113" s="26" t="s">
        <v>1415</v>
      </c>
      <c r="D113" s="26" t="s">
        <v>1634</v>
      </c>
      <c r="E113" s="27" t="s">
        <v>1635</v>
      </c>
      <c r="F113" s="27"/>
      <c r="G113" s="27" t="s">
        <v>1239</v>
      </c>
      <c r="H113" s="26" t="s">
        <v>1374</v>
      </c>
      <c r="I113" s="28" t="s">
        <v>1514</v>
      </c>
      <c r="J113" s="29" t="s">
        <v>1376</v>
      </c>
      <c r="K113" s="23" t="s">
        <v>1316</v>
      </c>
    </row>
    <row r="114" spans="1:11" ht="15" x14ac:dyDescent="0.25">
      <c r="A114" s="26" t="s">
        <v>1393</v>
      </c>
      <c r="B114" s="26" t="s">
        <v>1368</v>
      </c>
      <c r="C114" s="26" t="s">
        <v>1545</v>
      </c>
      <c r="D114" s="26" t="s">
        <v>1636</v>
      </c>
      <c r="E114" s="27" t="s">
        <v>1598</v>
      </c>
      <c r="F114" s="27" t="s">
        <v>1599</v>
      </c>
      <c r="G114" s="27" t="s">
        <v>1383</v>
      </c>
      <c r="H114" s="26" t="s">
        <v>1374</v>
      </c>
      <c r="I114" s="28" t="s">
        <v>1637</v>
      </c>
      <c r="J114" s="29" t="s">
        <v>1376</v>
      </c>
      <c r="K114" s="23" t="s">
        <v>1316</v>
      </c>
    </row>
    <row r="115" spans="1:11" ht="15" x14ac:dyDescent="0.25">
      <c r="A115" s="26" t="s">
        <v>1393</v>
      </c>
      <c r="B115" s="26" t="s">
        <v>1368</v>
      </c>
      <c r="C115" s="26" t="s">
        <v>1545</v>
      </c>
      <c r="D115" s="26" t="s">
        <v>1636</v>
      </c>
      <c r="E115" s="27" t="s">
        <v>1598</v>
      </c>
      <c r="F115" s="27" t="s">
        <v>1599</v>
      </c>
      <c r="G115" s="27" t="s">
        <v>1383</v>
      </c>
      <c r="H115" s="26" t="s">
        <v>1368</v>
      </c>
      <c r="I115" s="28" t="s">
        <v>1638</v>
      </c>
      <c r="J115" s="29" t="s">
        <v>1376</v>
      </c>
      <c r="K115" s="23" t="s">
        <v>1378</v>
      </c>
    </row>
    <row r="116" spans="1:11" ht="15" x14ac:dyDescent="0.25">
      <c r="A116" s="26" t="s">
        <v>1393</v>
      </c>
      <c r="B116" s="26" t="s">
        <v>1368</v>
      </c>
      <c r="C116" s="26" t="s">
        <v>1545</v>
      </c>
      <c r="D116" s="26" t="s">
        <v>1636</v>
      </c>
      <c r="E116" s="27" t="s">
        <v>1598</v>
      </c>
      <c r="F116" s="27" t="s">
        <v>1599</v>
      </c>
      <c r="G116" s="27" t="s">
        <v>1383</v>
      </c>
      <c r="H116" s="26" t="s">
        <v>1393</v>
      </c>
      <c r="I116" s="28" t="s">
        <v>1639</v>
      </c>
      <c r="J116" s="29" t="s">
        <v>1376</v>
      </c>
      <c r="K116" s="23" t="s">
        <v>1378</v>
      </c>
    </row>
    <row r="117" spans="1:11" ht="15" x14ac:dyDescent="0.25">
      <c r="A117" s="26" t="s">
        <v>1393</v>
      </c>
      <c r="B117" s="26" t="s">
        <v>1368</v>
      </c>
      <c r="C117" s="26" t="s">
        <v>1550</v>
      </c>
      <c r="D117" s="26" t="s">
        <v>1640</v>
      </c>
      <c r="E117" s="27" t="s">
        <v>1381</v>
      </c>
      <c r="F117" s="27" t="s">
        <v>1382</v>
      </c>
      <c r="G117" s="27" t="s">
        <v>1383</v>
      </c>
      <c r="H117" s="26" t="s">
        <v>1374</v>
      </c>
      <c r="I117" s="28" t="s">
        <v>1491</v>
      </c>
      <c r="J117" s="29" t="s">
        <v>1376</v>
      </c>
      <c r="K117" s="23" t="s">
        <v>1316</v>
      </c>
    </row>
    <row r="118" spans="1:11" ht="15" x14ac:dyDescent="0.25">
      <c r="A118" s="26" t="s">
        <v>1393</v>
      </c>
      <c r="B118" s="26" t="s">
        <v>1368</v>
      </c>
      <c r="C118" s="26" t="s">
        <v>1550</v>
      </c>
      <c r="D118" s="26" t="s">
        <v>1640</v>
      </c>
      <c r="E118" s="27" t="s">
        <v>1381</v>
      </c>
      <c r="F118" s="27" t="s">
        <v>1382</v>
      </c>
      <c r="G118" s="27" t="s">
        <v>1383</v>
      </c>
      <c r="H118" s="26" t="s">
        <v>1368</v>
      </c>
      <c r="I118" s="28" t="s">
        <v>1641</v>
      </c>
      <c r="J118" s="29" t="s">
        <v>1376</v>
      </c>
      <c r="K118" s="23" t="s">
        <v>1378</v>
      </c>
    </row>
    <row r="119" spans="1:11" ht="15" x14ac:dyDescent="0.25">
      <c r="A119" s="26" t="s">
        <v>1393</v>
      </c>
      <c r="B119" s="26" t="s">
        <v>1368</v>
      </c>
      <c r="C119" s="26" t="s">
        <v>1550</v>
      </c>
      <c r="D119" s="26" t="s">
        <v>1640</v>
      </c>
      <c r="E119" s="27" t="s">
        <v>1381</v>
      </c>
      <c r="F119" s="27" t="s">
        <v>1382</v>
      </c>
      <c r="G119" s="27" t="s">
        <v>1383</v>
      </c>
      <c r="H119" s="26" t="s">
        <v>1393</v>
      </c>
      <c r="I119" s="28" t="s">
        <v>1642</v>
      </c>
      <c r="J119" s="29" t="s">
        <v>1376</v>
      </c>
      <c r="K119" s="23" t="s">
        <v>1378</v>
      </c>
    </row>
    <row r="120" spans="1:11" ht="15" x14ac:dyDescent="0.25">
      <c r="A120" s="26" t="s">
        <v>1393</v>
      </c>
      <c r="B120" s="26" t="s">
        <v>1368</v>
      </c>
      <c r="C120" s="26" t="s">
        <v>1550</v>
      </c>
      <c r="D120" s="26" t="s">
        <v>1640</v>
      </c>
      <c r="E120" s="27" t="s">
        <v>1381</v>
      </c>
      <c r="F120" s="27" t="s">
        <v>1382</v>
      </c>
      <c r="G120" s="27" t="s">
        <v>1383</v>
      </c>
      <c r="H120" s="26" t="s">
        <v>1395</v>
      </c>
      <c r="I120" s="28" t="s">
        <v>1643</v>
      </c>
      <c r="J120" s="29" t="s">
        <v>1376</v>
      </c>
      <c r="K120" s="23" t="s">
        <v>1378</v>
      </c>
    </row>
    <row r="121" spans="1:11" ht="15" x14ac:dyDescent="0.25">
      <c r="A121" s="26" t="s">
        <v>1393</v>
      </c>
      <c r="B121" s="26" t="s">
        <v>1368</v>
      </c>
      <c r="C121" s="26" t="s">
        <v>1550</v>
      </c>
      <c r="D121" s="26" t="s">
        <v>1640</v>
      </c>
      <c r="E121" s="27" t="s">
        <v>1381</v>
      </c>
      <c r="F121" s="27" t="s">
        <v>1382</v>
      </c>
      <c r="G121" s="27" t="s">
        <v>1383</v>
      </c>
      <c r="H121" s="26" t="s">
        <v>1397</v>
      </c>
      <c r="I121" s="28" t="s">
        <v>1644</v>
      </c>
      <c r="J121" s="29" t="s">
        <v>1376</v>
      </c>
      <c r="K121" s="23" t="s">
        <v>1378</v>
      </c>
    </row>
    <row r="122" spans="1:11" ht="15" x14ac:dyDescent="0.25">
      <c r="A122" s="26" t="s">
        <v>1393</v>
      </c>
      <c r="B122" s="26" t="s">
        <v>1368</v>
      </c>
      <c r="C122" s="26" t="s">
        <v>1436</v>
      </c>
      <c r="D122" s="26" t="s">
        <v>1645</v>
      </c>
      <c r="E122" s="27" t="s">
        <v>1409</v>
      </c>
      <c r="F122" s="27"/>
      <c r="G122" s="27" t="s">
        <v>1383</v>
      </c>
      <c r="H122" s="26" t="s">
        <v>1374</v>
      </c>
      <c r="I122" s="28" t="s">
        <v>1646</v>
      </c>
      <c r="J122" s="29" t="s">
        <v>1376</v>
      </c>
      <c r="K122" s="23" t="s">
        <v>1316</v>
      </c>
    </row>
    <row r="123" spans="1:11" ht="15" x14ac:dyDescent="0.25">
      <c r="A123" s="26" t="s">
        <v>1393</v>
      </c>
      <c r="B123" s="26" t="s">
        <v>1368</v>
      </c>
      <c r="C123" s="26" t="s">
        <v>1436</v>
      </c>
      <c r="D123" s="26" t="s">
        <v>1645</v>
      </c>
      <c r="E123" s="27" t="s">
        <v>1409</v>
      </c>
      <c r="F123" s="27"/>
      <c r="G123" s="27" t="s">
        <v>1383</v>
      </c>
      <c r="H123" s="26" t="s">
        <v>1368</v>
      </c>
      <c r="I123" s="28" t="s">
        <v>1647</v>
      </c>
      <c r="J123" s="29" t="s">
        <v>1376</v>
      </c>
      <c r="K123" s="23" t="s">
        <v>1378</v>
      </c>
    </row>
    <row r="124" spans="1:11" ht="15" x14ac:dyDescent="0.25">
      <c r="A124" s="26" t="s">
        <v>1393</v>
      </c>
      <c r="B124" s="26" t="s">
        <v>1368</v>
      </c>
      <c r="C124" s="26" t="s">
        <v>1436</v>
      </c>
      <c r="D124" s="26" t="s">
        <v>1645</v>
      </c>
      <c r="E124" s="27" t="s">
        <v>1409</v>
      </c>
      <c r="F124" s="27"/>
      <c r="G124" s="27" t="s">
        <v>1383</v>
      </c>
      <c r="H124" s="26" t="s">
        <v>1393</v>
      </c>
      <c r="I124" s="28" t="s">
        <v>1648</v>
      </c>
      <c r="J124" s="29" t="s">
        <v>1376</v>
      </c>
      <c r="K124" s="23" t="s">
        <v>1378</v>
      </c>
    </row>
    <row r="125" spans="1:11" ht="15" x14ac:dyDescent="0.25">
      <c r="A125" s="26" t="s">
        <v>1393</v>
      </c>
      <c r="B125" s="26" t="s">
        <v>1368</v>
      </c>
      <c r="C125" s="26" t="s">
        <v>1439</v>
      </c>
      <c r="D125" s="26" t="s">
        <v>1649</v>
      </c>
      <c r="E125" s="27" t="s">
        <v>1650</v>
      </c>
      <c r="F125" s="27"/>
      <c r="G125" s="27" t="s">
        <v>1419</v>
      </c>
      <c r="H125" s="26" t="s">
        <v>1374</v>
      </c>
      <c r="I125" s="28" t="s">
        <v>1420</v>
      </c>
      <c r="J125" s="29" t="s">
        <v>1376</v>
      </c>
      <c r="K125" s="23" t="s">
        <v>1316</v>
      </c>
    </row>
    <row r="126" spans="1:11" ht="15" x14ac:dyDescent="0.25">
      <c r="A126" s="26" t="s">
        <v>1393</v>
      </c>
      <c r="B126" s="26" t="s">
        <v>1368</v>
      </c>
      <c r="C126" s="26" t="s">
        <v>1439</v>
      </c>
      <c r="D126" s="26" t="s">
        <v>1649</v>
      </c>
      <c r="E126" s="27" t="s">
        <v>1650</v>
      </c>
      <c r="F126" s="27"/>
      <c r="G126" s="27" t="s">
        <v>1419</v>
      </c>
      <c r="H126" s="26" t="s">
        <v>1368</v>
      </c>
      <c r="I126" s="28" t="s">
        <v>1651</v>
      </c>
      <c r="J126" s="29" t="s">
        <v>1376</v>
      </c>
      <c r="K126" s="23" t="s">
        <v>1378</v>
      </c>
    </row>
    <row r="127" spans="1:11" ht="15" x14ac:dyDescent="0.25">
      <c r="A127" s="26" t="s">
        <v>1393</v>
      </c>
      <c r="B127" s="26" t="s">
        <v>1368</v>
      </c>
      <c r="C127" s="26" t="s">
        <v>1439</v>
      </c>
      <c r="D127" s="26" t="s">
        <v>1649</v>
      </c>
      <c r="E127" s="27" t="s">
        <v>1650</v>
      </c>
      <c r="F127" s="27"/>
      <c r="G127" s="27" t="s">
        <v>1419</v>
      </c>
      <c r="H127" s="26" t="s">
        <v>1393</v>
      </c>
      <c r="I127" s="28" t="s">
        <v>1652</v>
      </c>
      <c r="J127" s="29" t="s">
        <v>1376</v>
      </c>
      <c r="K127" s="23" t="s">
        <v>1378</v>
      </c>
    </row>
    <row r="128" spans="1:11" ht="15" x14ac:dyDescent="0.25">
      <c r="A128" s="26" t="s">
        <v>1393</v>
      </c>
      <c r="B128" s="26" t="s">
        <v>1368</v>
      </c>
      <c r="C128" s="26" t="s">
        <v>1442</v>
      </c>
      <c r="D128" s="26" t="s">
        <v>1653</v>
      </c>
      <c r="E128" s="27" t="s">
        <v>1654</v>
      </c>
      <c r="F128" s="27"/>
      <c r="G128" s="27" t="s">
        <v>1390</v>
      </c>
      <c r="H128" s="26" t="s">
        <v>1374</v>
      </c>
      <c r="I128" s="28" t="s">
        <v>1655</v>
      </c>
      <c r="J128" s="29" t="s">
        <v>1376</v>
      </c>
      <c r="K128" s="23" t="s">
        <v>1316</v>
      </c>
    </row>
    <row r="129" spans="1:11" ht="15" x14ac:dyDescent="0.25">
      <c r="A129" s="26" t="s">
        <v>1393</v>
      </c>
      <c r="B129" s="26" t="s">
        <v>1368</v>
      </c>
      <c r="C129" s="26" t="s">
        <v>1442</v>
      </c>
      <c r="D129" s="26" t="s">
        <v>1653</v>
      </c>
      <c r="E129" s="27" t="s">
        <v>1654</v>
      </c>
      <c r="F129" s="27"/>
      <c r="G129" s="27" t="s">
        <v>1390</v>
      </c>
      <c r="H129" s="26" t="s">
        <v>1368</v>
      </c>
      <c r="I129" s="28" t="s">
        <v>1656</v>
      </c>
      <c r="J129" s="29" t="s">
        <v>1376</v>
      </c>
      <c r="K129" s="23" t="s">
        <v>1378</v>
      </c>
    </row>
    <row r="130" spans="1:11" ht="15" x14ac:dyDescent="0.25">
      <c r="A130" s="26" t="s">
        <v>1393</v>
      </c>
      <c r="B130" s="26" t="s">
        <v>1368</v>
      </c>
      <c r="C130" s="26" t="s">
        <v>1445</v>
      </c>
      <c r="D130" s="26" t="s">
        <v>1657</v>
      </c>
      <c r="E130" s="27" t="s">
        <v>1658</v>
      </c>
      <c r="F130" s="27"/>
      <c r="G130" s="27" t="s">
        <v>1390</v>
      </c>
      <c r="H130" s="26" t="s">
        <v>1374</v>
      </c>
      <c r="I130" s="28" t="s">
        <v>1655</v>
      </c>
      <c r="J130" s="29" t="s">
        <v>1376</v>
      </c>
      <c r="K130" s="23" t="s">
        <v>1316</v>
      </c>
    </row>
    <row r="131" spans="1:11" ht="15" x14ac:dyDescent="0.25">
      <c r="A131" s="26" t="s">
        <v>1393</v>
      </c>
      <c r="B131" s="26" t="s">
        <v>1368</v>
      </c>
      <c r="C131" s="26" t="s">
        <v>1448</v>
      </c>
      <c r="D131" s="26" t="s">
        <v>1659</v>
      </c>
      <c r="E131" s="27" t="s">
        <v>1660</v>
      </c>
      <c r="F131" s="27" t="s">
        <v>1661</v>
      </c>
      <c r="G131" s="27" t="s">
        <v>1662</v>
      </c>
      <c r="H131" s="26" t="s">
        <v>1374</v>
      </c>
      <c r="I131" s="28" t="s">
        <v>1663</v>
      </c>
      <c r="J131" s="29" t="s">
        <v>1376</v>
      </c>
      <c r="K131" s="23" t="s">
        <v>1316</v>
      </c>
    </row>
    <row r="132" spans="1:11" ht="15" x14ac:dyDescent="0.25">
      <c r="A132" s="26" t="s">
        <v>1393</v>
      </c>
      <c r="B132" s="26" t="s">
        <v>1368</v>
      </c>
      <c r="C132" s="26" t="s">
        <v>1448</v>
      </c>
      <c r="D132" s="26" t="s">
        <v>1659</v>
      </c>
      <c r="E132" s="27" t="s">
        <v>1660</v>
      </c>
      <c r="F132" s="27" t="s">
        <v>1661</v>
      </c>
      <c r="G132" s="27" t="s">
        <v>1662</v>
      </c>
      <c r="H132" s="26" t="s">
        <v>1368</v>
      </c>
      <c r="I132" s="28" t="s">
        <v>1664</v>
      </c>
      <c r="J132" s="29" t="s">
        <v>1376</v>
      </c>
      <c r="K132" s="23" t="s">
        <v>1378</v>
      </c>
    </row>
    <row r="133" spans="1:11" ht="15" x14ac:dyDescent="0.25">
      <c r="A133" s="26" t="s">
        <v>1393</v>
      </c>
      <c r="B133" s="26" t="s">
        <v>1393</v>
      </c>
      <c r="C133" s="26" t="s">
        <v>1369</v>
      </c>
      <c r="D133" s="26" t="s">
        <v>1665</v>
      </c>
      <c r="E133" s="27" t="s">
        <v>1666</v>
      </c>
      <c r="F133" s="27"/>
      <c r="G133" s="27" t="s">
        <v>1618</v>
      </c>
      <c r="H133" s="26" t="s">
        <v>1374</v>
      </c>
      <c r="I133" s="28" t="s">
        <v>1619</v>
      </c>
      <c r="J133" s="29" t="s">
        <v>1376</v>
      </c>
      <c r="K133" s="23" t="s">
        <v>1316</v>
      </c>
    </row>
    <row r="134" spans="1:11" ht="15" x14ac:dyDescent="0.25">
      <c r="A134" s="26" t="s">
        <v>1393</v>
      </c>
      <c r="B134" s="26" t="s">
        <v>1393</v>
      </c>
      <c r="C134" s="26" t="s">
        <v>1379</v>
      </c>
      <c r="D134" s="26" t="s">
        <v>1667</v>
      </c>
      <c r="E134" s="27" t="s">
        <v>1668</v>
      </c>
      <c r="F134" s="27" t="s">
        <v>1669</v>
      </c>
      <c r="G134" s="27" t="s">
        <v>1618</v>
      </c>
      <c r="H134" s="26" t="s">
        <v>1374</v>
      </c>
      <c r="I134" s="28" t="s">
        <v>1619</v>
      </c>
      <c r="J134" s="29" t="s">
        <v>1376</v>
      </c>
      <c r="K134" s="23" t="s">
        <v>1316</v>
      </c>
    </row>
    <row r="135" spans="1:11" ht="15" x14ac:dyDescent="0.25">
      <c r="A135" s="26" t="s">
        <v>1393</v>
      </c>
      <c r="B135" s="26" t="s">
        <v>1393</v>
      </c>
      <c r="C135" s="26" t="s">
        <v>1379</v>
      </c>
      <c r="D135" s="26" t="s">
        <v>1667</v>
      </c>
      <c r="E135" s="27" t="s">
        <v>1668</v>
      </c>
      <c r="F135" s="27" t="s">
        <v>1669</v>
      </c>
      <c r="G135" s="27" t="s">
        <v>1618</v>
      </c>
      <c r="H135" s="26" t="s">
        <v>1368</v>
      </c>
      <c r="I135" s="28" t="s">
        <v>1670</v>
      </c>
      <c r="J135" s="29" t="s">
        <v>1376</v>
      </c>
      <c r="K135" s="23" t="s">
        <v>1378</v>
      </c>
    </row>
    <row r="136" spans="1:11" ht="15" x14ac:dyDescent="0.25">
      <c r="A136" s="26" t="s">
        <v>1393</v>
      </c>
      <c r="B136" s="26" t="s">
        <v>1393</v>
      </c>
      <c r="C136" s="26" t="s">
        <v>1534</v>
      </c>
      <c r="D136" s="26" t="s">
        <v>1671</v>
      </c>
      <c r="E136" s="27" t="s">
        <v>1672</v>
      </c>
      <c r="F136" s="27"/>
      <c r="G136" s="27" t="s">
        <v>1590</v>
      </c>
      <c r="H136" s="26" t="s">
        <v>1374</v>
      </c>
      <c r="I136" s="28" t="s">
        <v>1591</v>
      </c>
      <c r="J136" s="29" t="s">
        <v>1376</v>
      </c>
      <c r="K136" s="23" t="s">
        <v>1316</v>
      </c>
    </row>
    <row r="137" spans="1:11" ht="15" x14ac:dyDescent="0.25">
      <c r="A137" s="26" t="s">
        <v>1393</v>
      </c>
      <c r="B137" s="26" t="s">
        <v>1393</v>
      </c>
      <c r="C137" s="26" t="s">
        <v>1534</v>
      </c>
      <c r="D137" s="26" t="s">
        <v>1671</v>
      </c>
      <c r="E137" s="27" t="s">
        <v>1672</v>
      </c>
      <c r="F137" s="27"/>
      <c r="G137" s="27" t="s">
        <v>1590</v>
      </c>
      <c r="H137" s="26" t="s">
        <v>1368</v>
      </c>
      <c r="I137" s="28" t="s">
        <v>1619</v>
      </c>
      <c r="J137" s="29" t="s">
        <v>1376</v>
      </c>
      <c r="K137" s="23" t="s">
        <v>1378</v>
      </c>
    </row>
    <row r="138" spans="1:11" ht="15" x14ac:dyDescent="0.25">
      <c r="A138" s="26" t="s">
        <v>1393</v>
      </c>
      <c r="B138" s="26" t="s">
        <v>1393</v>
      </c>
      <c r="C138" s="26" t="s">
        <v>1386</v>
      </c>
      <c r="D138" s="26" t="s">
        <v>1673</v>
      </c>
      <c r="E138" s="27" t="s">
        <v>1371</v>
      </c>
      <c r="F138" s="27"/>
      <c r="G138" s="27" t="s">
        <v>1383</v>
      </c>
      <c r="H138" s="26" t="s">
        <v>1374</v>
      </c>
      <c r="I138" s="28" t="s">
        <v>1674</v>
      </c>
      <c r="J138" s="29" t="s">
        <v>1376</v>
      </c>
      <c r="K138" s="23" t="s">
        <v>1316</v>
      </c>
    </row>
    <row r="139" spans="1:11" ht="15" x14ac:dyDescent="0.25">
      <c r="A139" s="26" t="s">
        <v>1393</v>
      </c>
      <c r="B139" s="26" t="s">
        <v>1393</v>
      </c>
      <c r="C139" s="26" t="s">
        <v>1386</v>
      </c>
      <c r="D139" s="26" t="s">
        <v>1673</v>
      </c>
      <c r="E139" s="27" t="s">
        <v>1371</v>
      </c>
      <c r="F139" s="27"/>
      <c r="G139" s="27" t="s">
        <v>1383</v>
      </c>
      <c r="H139" s="26" t="s">
        <v>1368</v>
      </c>
      <c r="I139" s="28" t="s">
        <v>1675</v>
      </c>
      <c r="J139" s="29" t="s">
        <v>1376</v>
      </c>
      <c r="K139" s="23" t="s">
        <v>1378</v>
      </c>
    </row>
    <row r="140" spans="1:11" ht="15" x14ac:dyDescent="0.25">
      <c r="A140" s="26" t="s">
        <v>1393</v>
      </c>
      <c r="B140" s="26" t="s">
        <v>1393</v>
      </c>
      <c r="C140" s="26" t="s">
        <v>1407</v>
      </c>
      <c r="D140" s="26" t="s">
        <v>1676</v>
      </c>
      <c r="E140" s="27" t="s">
        <v>1381</v>
      </c>
      <c r="F140" s="27" t="s">
        <v>1382</v>
      </c>
      <c r="G140" s="27" t="s">
        <v>1383</v>
      </c>
      <c r="H140" s="26" t="s">
        <v>1374</v>
      </c>
      <c r="I140" s="28" t="s">
        <v>1677</v>
      </c>
      <c r="J140" s="29" t="s">
        <v>1376</v>
      </c>
      <c r="K140" s="23" t="s">
        <v>1316</v>
      </c>
    </row>
    <row r="141" spans="1:11" ht="15" x14ac:dyDescent="0.25">
      <c r="A141" s="26" t="s">
        <v>1393</v>
      </c>
      <c r="B141" s="26" t="s">
        <v>1393</v>
      </c>
      <c r="C141" s="26" t="s">
        <v>1407</v>
      </c>
      <c r="D141" s="26" t="s">
        <v>1676</v>
      </c>
      <c r="E141" s="27" t="s">
        <v>1381</v>
      </c>
      <c r="F141" s="27" t="s">
        <v>1382</v>
      </c>
      <c r="G141" s="27" t="s">
        <v>1383</v>
      </c>
      <c r="H141" s="26" t="s">
        <v>1368</v>
      </c>
      <c r="I141" s="28" t="s">
        <v>1678</v>
      </c>
      <c r="J141" s="29" t="s">
        <v>1376</v>
      </c>
      <c r="K141" s="23" t="s">
        <v>1378</v>
      </c>
    </row>
    <row r="142" spans="1:11" ht="15" x14ac:dyDescent="0.25">
      <c r="A142" s="26" t="s">
        <v>1393</v>
      </c>
      <c r="B142" s="26" t="s">
        <v>1393</v>
      </c>
      <c r="C142" s="26" t="s">
        <v>1415</v>
      </c>
      <c r="D142" s="26" t="s">
        <v>1679</v>
      </c>
      <c r="E142" s="27" t="s">
        <v>1680</v>
      </c>
      <c r="F142" s="27"/>
      <c r="G142" s="27" t="s">
        <v>1390</v>
      </c>
      <c r="H142" s="26" t="s">
        <v>1374</v>
      </c>
      <c r="I142" s="28" t="s">
        <v>1655</v>
      </c>
      <c r="J142" s="29" t="s">
        <v>1376</v>
      </c>
      <c r="K142" s="23" t="s">
        <v>1316</v>
      </c>
    </row>
    <row r="143" spans="1:11" ht="15" x14ac:dyDescent="0.25">
      <c r="A143" s="26" t="s">
        <v>1393</v>
      </c>
      <c r="B143" s="26" t="s">
        <v>1393</v>
      </c>
      <c r="C143" s="26" t="s">
        <v>1545</v>
      </c>
      <c r="D143" s="26" t="s">
        <v>1681</v>
      </c>
      <c r="E143" s="27" t="s">
        <v>1682</v>
      </c>
      <c r="F143" s="27"/>
      <c r="G143" s="27" t="s">
        <v>1390</v>
      </c>
      <c r="H143" s="26" t="s">
        <v>1374</v>
      </c>
      <c r="I143" s="28" t="s">
        <v>1655</v>
      </c>
      <c r="J143" s="29" t="s">
        <v>1376</v>
      </c>
      <c r="K143" s="23" t="s">
        <v>1316</v>
      </c>
    </row>
    <row r="144" spans="1:11" ht="15" x14ac:dyDescent="0.25">
      <c r="A144" s="26" t="s">
        <v>1393</v>
      </c>
      <c r="B144" s="26" t="s">
        <v>1393</v>
      </c>
      <c r="C144" s="26" t="s">
        <v>1545</v>
      </c>
      <c r="D144" s="26" t="s">
        <v>1681</v>
      </c>
      <c r="E144" s="27" t="s">
        <v>1682</v>
      </c>
      <c r="F144" s="27"/>
      <c r="G144" s="27" t="s">
        <v>1390</v>
      </c>
      <c r="H144" s="26" t="s">
        <v>1368</v>
      </c>
      <c r="I144" s="28" t="s">
        <v>1683</v>
      </c>
      <c r="J144" s="29" t="s">
        <v>1376</v>
      </c>
      <c r="K144" s="23" t="s">
        <v>1378</v>
      </c>
    </row>
    <row r="145" spans="1:11" ht="15" x14ac:dyDescent="0.25">
      <c r="A145" s="26" t="s">
        <v>1393</v>
      </c>
      <c r="B145" s="26" t="s">
        <v>1393</v>
      </c>
      <c r="C145" s="26" t="s">
        <v>1550</v>
      </c>
      <c r="D145" s="26" t="s">
        <v>1684</v>
      </c>
      <c r="E145" s="27" t="s">
        <v>1685</v>
      </c>
      <c r="F145" s="27" t="s">
        <v>1686</v>
      </c>
      <c r="G145" s="27" t="s">
        <v>1687</v>
      </c>
      <c r="H145" s="26" t="s">
        <v>1374</v>
      </c>
      <c r="I145" s="28" t="s">
        <v>1688</v>
      </c>
      <c r="J145" s="29" t="s">
        <v>1376</v>
      </c>
      <c r="K145" s="23" t="s">
        <v>1316</v>
      </c>
    </row>
    <row r="146" spans="1:11" ht="15" x14ac:dyDescent="0.25">
      <c r="A146" s="26" t="s">
        <v>1393</v>
      </c>
      <c r="B146" s="26" t="s">
        <v>1393</v>
      </c>
      <c r="C146" s="26" t="s">
        <v>1436</v>
      </c>
      <c r="D146" s="26" t="s">
        <v>1689</v>
      </c>
      <c r="E146" s="27" t="s">
        <v>1690</v>
      </c>
      <c r="F146" s="27" t="s">
        <v>1691</v>
      </c>
      <c r="G146" s="27" t="s">
        <v>1692</v>
      </c>
      <c r="H146" s="26" t="s">
        <v>1374</v>
      </c>
      <c r="I146" s="28" t="s">
        <v>1693</v>
      </c>
      <c r="J146" s="29" t="s">
        <v>1376</v>
      </c>
      <c r="K146" s="23" t="s">
        <v>1316</v>
      </c>
    </row>
    <row r="147" spans="1:11" ht="15" x14ac:dyDescent="0.25">
      <c r="A147" s="26" t="s">
        <v>1393</v>
      </c>
      <c r="B147" s="26" t="s">
        <v>1393</v>
      </c>
      <c r="C147" s="26" t="s">
        <v>1436</v>
      </c>
      <c r="D147" s="26" t="s">
        <v>1689</v>
      </c>
      <c r="E147" s="27" t="s">
        <v>1690</v>
      </c>
      <c r="F147" s="27" t="s">
        <v>1691</v>
      </c>
      <c r="G147" s="27" t="s">
        <v>1692</v>
      </c>
      <c r="H147" s="26" t="s">
        <v>1368</v>
      </c>
      <c r="I147" s="28" t="s">
        <v>1694</v>
      </c>
      <c r="J147" s="29" t="s">
        <v>1376</v>
      </c>
      <c r="K147" s="23" t="s">
        <v>1378</v>
      </c>
    </row>
    <row r="148" spans="1:11" ht="15" x14ac:dyDescent="0.25">
      <c r="A148" s="26" t="s">
        <v>1393</v>
      </c>
      <c r="B148" s="26" t="s">
        <v>1397</v>
      </c>
      <c r="C148" s="26" t="s">
        <v>1369</v>
      </c>
      <c r="D148" s="26" t="s">
        <v>1695</v>
      </c>
      <c r="E148" s="27" t="s">
        <v>1696</v>
      </c>
      <c r="F148" s="27"/>
      <c r="G148" s="27" t="s">
        <v>1618</v>
      </c>
      <c r="H148" s="26" t="s">
        <v>1374</v>
      </c>
      <c r="I148" s="28" t="s">
        <v>1619</v>
      </c>
      <c r="J148" s="29" t="s">
        <v>1376</v>
      </c>
      <c r="K148" s="23" t="s">
        <v>1316</v>
      </c>
    </row>
    <row r="149" spans="1:11" ht="15" x14ac:dyDescent="0.25">
      <c r="A149" s="26" t="s">
        <v>1393</v>
      </c>
      <c r="B149" s="26" t="s">
        <v>1397</v>
      </c>
      <c r="C149" s="26" t="s">
        <v>1379</v>
      </c>
      <c r="D149" s="26" t="s">
        <v>1697</v>
      </c>
      <c r="E149" s="27" t="s">
        <v>1698</v>
      </c>
      <c r="F149" s="27"/>
      <c r="G149" s="27" t="s">
        <v>1618</v>
      </c>
      <c r="H149" s="26" t="s">
        <v>1374</v>
      </c>
      <c r="I149" s="28" t="s">
        <v>1619</v>
      </c>
      <c r="J149" s="29" t="s">
        <v>1376</v>
      </c>
      <c r="K149" s="23" t="s">
        <v>1316</v>
      </c>
    </row>
    <row r="150" spans="1:11" ht="15" x14ac:dyDescent="0.25">
      <c r="A150" s="26" t="s">
        <v>1393</v>
      </c>
      <c r="B150" s="26" t="s">
        <v>1397</v>
      </c>
      <c r="C150" s="26" t="s">
        <v>1534</v>
      </c>
      <c r="D150" s="26" t="s">
        <v>1699</v>
      </c>
      <c r="E150" s="27" t="s">
        <v>1700</v>
      </c>
      <c r="F150" s="27"/>
      <c r="G150" s="27" t="s">
        <v>1618</v>
      </c>
      <c r="H150" s="26" t="s">
        <v>1374</v>
      </c>
      <c r="I150" s="28" t="s">
        <v>1619</v>
      </c>
      <c r="J150" s="29" t="s">
        <v>1376</v>
      </c>
      <c r="K150" s="23" t="s">
        <v>1316</v>
      </c>
    </row>
    <row r="151" spans="1:11" ht="15" x14ac:dyDescent="0.25">
      <c r="A151" s="26" t="s">
        <v>1393</v>
      </c>
      <c r="B151" s="26" t="s">
        <v>1397</v>
      </c>
      <c r="C151" s="26" t="s">
        <v>1386</v>
      </c>
      <c r="D151" s="26" t="s">
        <v>1701</v>
      </c>
      <c r="E151" s="27" t="s">
        <v>1702</v>
      </c>
      <c r="F151" s="27"/>
      <c r="G151" s="27" t="s">
        <v>1618</v>
      </c>
      <c r="H151" s="26" t="s">
        <v>1374</v>
      </c>
      <c r="I151" s="28" t="s">
        <v>1619</v>
      </c>
      <c r="J151" s="29" t="s">
        <v>1376</v>
      </c>
      <c r="K151" s="23" t="s">
        <v>1316</v>
      </c>
    </row>
    <row r="152" spans="1:11" ht="15" x14ac:dyDescent="0.25">
      <c r="A152" s="26" t="s">
        <v>1393</v>
      </c>
      <c r="B152" s="26" t="s">
        <v>1397</v>
      </c>
      <c r="C152" s="26" t="s">
        <v>1407</v>
      </c>
      <c r="D152" s="26" t="s">
        <v>1703</v>
      </c>
      <c r="E152" s="27" t="s">
        <v>1704</v>
      </c>
      <c r="F152" s="27"/>
      <c r="G152" s="27" t="s">
        <v>1239</v>
      </c>
      <c r="H152" s="26" t="s">
        <v>1374</v>
      </c>
      <c r="I152" s="28" t="s">
        <v>1514</v>
      </c>
      <c r="J152" s="29" t="s">
        <v>1376</v>
      </c>
      <c r="K152" s="23" t="s">
        <v>1316</v>
      </c>
    </row>
    <row r="153" spans="1:11" ht="15" x14ac:dyDescent="0.25">
      <c r="A153" s="26" t="s">
        <v>1393</v>
      </c>
      <c r="B153" s="26" t="s">
        <v>1397</v>
      </c>
      <c r="C153" s="26" t="s">
        <v>1415</v>
      </c>
      <c r="D153" s="26" t="s">
        <v>1705</v>
      </c>
      <c r="E153" s="27" t="s">
        <v>1381</v>
      </c>
      <c r="F153" s="27" t="s">
        <v>1382</v>
      </c>
      <c r="G153" s="27" t="s">
        <v>1383</v>
      </c>
      <c r="H153" s="26" t="s">
        <v>1374</v>
      </c>
      <c r="I153" s="28" t="s">
        <v>1491</v>
      </c>
      <c r="J153" s="29" t="s">
        <v>1376</v>
      </c>
      <c r="K153" s="23" t="s">
        <v>1316</v>
      </c>
    </row>
    <row r="154" spans="1:11" ht="15" x14ac:dyDescent="0.25">
      <c r="A154" s="26" t="s">
        <v>1393</v>
      </c>
      <c r="B154" s="26" t="s">
        <v>1397</v>
      </c>
      <c r="C154" s="26" t="s">
        <v>1415</v>
      </c>
      <c r="D154" s="26" t="s">
        <v>1705</v>
      </c>
      <c r="E154" s="27" t="s">
        <v>1381</v>
      </c>
      <c r="F154" s="27" t="s">
        <v>1382</v>
      </c>
      <c r="G154" s="27" t="s">
        <v>1383</v>
      </c>
      <c r="H154" s="26" t="s">
        <v>1368</v>
      </c>
      <c r="I154" s="28" t="s">
        <v>1706</v>
      </c>
      <c r="J154" s="29" t="s">
        <v>1376</v>
      </c>
      <c r="K154" s="23" t="s">
        <v>1378</v>
      </c>
    </row>
    <row r="155" spans="1:11" ht="15" x14ac:dyDescent="0.25">
      <c r="A155" s="26" t="s">
        <v>1393</v>
      </c>
      <c r="B155" s="26" t="s">
        <v>1397</v>
      </c>
      <c r="C155" s="26" t="s">
        <v>1545</v>
      </c>
      <c r="D155" s="26" t="s">
        <v>1707</v>
      </c>
      <c r="E155" s="27" t="s">
        <v>1409</v>
      </c>
      <c r="F155" s="27"/>
      <c r="G155" s="27" t="s">
        <v>1383</v>
      </c>
      <c r="H155" s="26" t="s">
        <v>1374</v>
      </c>
      <c r="I155" s="28" t="s">
        <v>1708</v>
      </c>
      <c r="J155" s="29" t="s">
        <v>1376</v>
      </c>
      <c r="K155" s="23" t="s">
        <v>1316</v>
      </c>
    </row>
    <row r="156" spans="1:11" ht="15" x14ac:dyDescent="0.25">
      <c r="A156" s="26" t="s">
        <v>1393</v>
      </c>
      <c r="B156" s="26" t="s">
        <v>1397</v>
      </c>
      <c r="C156" s="26" t="s">
        <v>1545</v>
      </c>
      <c r="D156" s="26" t="s">
        <v>1707</v>
      </c>
      <c r="E156" s="27" t="s">
        <v>1409</v>
      </c>
      <c r="F156" s="27"/>
      <c r="G156" s="27" t="s">
        <v>1383</v>
      </c>
      <c r="H156" s="26" t="s">
        <v>1368</v>
      </c>
      <c r="I156" s="28" t="s">
        <v>1709</v>
      </c>
      <c r="J156" s="29" t="s">
        <v>1376</v>
      </c>
      <c r="K156" s="23" t="s">
        <v>1378</v>
      </c>
    </row>
    <row r="157" spans="1:11" ht="15" x14ac:dyDescent="0.25">
      <c r="A157" s="26" t="s">
        <v>1393</v>
      </c>
      <c r="B157" s="26" t="s">
        <v>1397</v>
      </c>
      <c r="C157" s="26" t="s">
        <v>1550</v>
      </c>
      <c r="D157" s="26" t="s">
        <v>1710</v>
      </c>
      <c r="E157" s="27" t="s">
        <v>1711</v>
      </c>
      <c r="F157" s="27"/>
      <c r="G157" s="27" t="s">
        <v>1390</v>
      </c>
      <c r="H157" s="26" t="s">
        <v>1374</v>
      </c>
      <c r="I157" s="28" t="s">
        <v>1655</v>
      </c>
      <c r="J157" s="29" t="s">
        <v>1376</v>
      </c>
      <c r="K157" s="23" t="s">
        <v>1316</v>
      </c>
    </row>
    <row r="158" spans="1:11" ht="15" x14ac:dyDescent="0.25">
      <c r="A158" s="26" t="s">
        <v>1393</v>
      </c>
      <c r="B158" s="26" t="s">
        <v>1397</v>
      </c>
      <c r="C158" s="26" t="s">
        <v>1550</v>
      </c>
      <c r="D158" s="26" t="s">
        <v>1710</v>
      </c>
      <c r="E158" s="27" t="s">
        <v>1711</v>
      </c>
      <c r="F158" s="27"/>
      <c r="G158" s="27" t="s">
        <v>1390</v>
      </c>
      <c r="H158" s="26" t="s">
        <v>1368</v>
      </c>
      <c r="I158" s="28" t="s">
        <v>1712</v>
      </c>
      <c r="J158" s="29" t="s">
        <v>1376</v>
      </c>
      <c r="K158" s="23" t="s">
        <v>1378</v>
      </c>
    </row>
    <row r="159" spans="1:11" ht="15" x14ac:dyDescent="0.25">
      <c r="A159" s="26" t="s">
        <v>1393</v>
      </c>
      <c r="B159" s="26" t="s">
        <v>1397</v>
      </c>
      <c r="C159" s="26" t="s">
        <v>1550</v>
      </c>
      <c r="D159" s="26" t="s">
        <v>1710</v>
      </c>
      <c r="E159" s="27" t="s">
        <v>1711</v>
      </c>
      <c r="F159" s="27"/>
      <c r="G159" s="27" t="s">
        <v>1390</v>
      </c>
      <c r="H159" s="26" t="s">
        <v>1393</v>
      </c>
      <c r="I159" s="28" t="s">
        <v>1713</v>
      </c>
      <c r="J159" s="29" t="s">
        <v>1376</v>
      </c>
      <c r="K159" s="23" t="s">
        <v>1378</v>
      </c>
    </row>
    <row r="160" spans="1:11" ht="15" x14ac:dyDescent="0.25">
      <c r="A160" s="26" t="s">
        <v>1393</v>
      </c>
      <c r="B160" s="26" t="s">
        <v>1397</v>
      </c>
      <c r="C160" s="26" t="s">
        <v>1436</v>
      </c>
      <c r="D160" s="26" t="s">
        <v>1714</v>
      </c>
      <c r="E160" s="27" t="s">
        <v>1715</v>
      </c>
      <c r="F160" s="27"/>
      <c r="G160" s="27" t="s">
        <v>1716</v>
      </c>
      <c r="H160" s="26" t="s">
        <v>1374</v>
      </c>
      <c r="I160" s="28" t="s">
        <v>1717</v>
      </c>
      <c r="J160" s="29" t="s">
        <v>1376</v>
      </c>
      <c r="K160" s="23" t="s">
        <v>1316</v>
      </c>
    </row>
    <row r="161" spans="1:11" ht="15" x14ac:dyDescent="0.25">
      <c r="A161" s="26" t="s">
        <v>1393</v>
      </c>
      <c r="B161" s="26" t="s">
        <v>1397</v>
      </c>
      <c r="C161" s="26" t="s">
        <v>1439</v>
      </c>
      <c r="D161" s="26" t="s">
        <v>1718</v>
      </c>
      <c r="E161" s="27" t="s">
        <v>1719</v>
      </c>
      <c r="F161" s="27"/>
      <c r="G161" s="27" t="s">
        <v>1383</v>
      </c>
      <c r="H161" s="26" t="s">
        <v>1374</v>
      </c>
      <c r="I161" s="28" t="s">
        <v>1720</v>
      </c>
      <c r="J161" s="29" t="s">
        <v>1376</v>
      </c>
      <c r="K161" s="23" t="s">
        <v>1316</v>
      </c>
    </row>
    <row r="162" spans="1:11" ht="15" x14ac:dyDescent="0.25">
      <c r="A162" s="26" t="s">
        <v>1393</v>
      </c>
      <c r="B162" s="26" t="s">
        <v>1397</v>
      </c>
      <c r="C162" s="26" t="s">
        <v>1442</v>
      </c>
      <c r="D162" s="26" t="s">
        <v>1721</v>
      </c>
      <c r="E162" s="27" t="s">
        <v>1722</v>
      </c>
      <c r="F162" s="27"/>
      <c r="G162" s="27" t="s">
        <v>1419</v>
      </c>
      <c r="H162" s="26" t="s">
        <v>1374</v>
      </c>
      <c r="I162" s="28" t="s">
        <v>1420</v>
      </c>
      <c r="J162" s="29" t="s">
        <v>1376</v>
      </c>
      <c r="K162" s="23" t="s">
        <v>1316</v>
      </c>
    </row>
    <row r="163" spans="1:11" ht="15" x14ac:dyDescent="0.25">
      <c r="A163" s="26" t="s">
        <v>1393</v>
      </c>
      <c r="B163" s="26" t="s">
        <v>1397</v>
      </c>
      <c r="C163" s="26" t="s">
        <v>1442</v>
      </c>
      <c r="D163" s="26" t="s">
        <v>1721</v>
      </c>
      <c r="E163" s="27" t="s">
        <v>1722</v>
      </c>
      <c r="F163" s="27"/>
      <c r="G163" s="27" t="s">
        <v>1419</v>
      </c>
      <c r="H163" s="26" t="s">
        <v>1368</v>
      </c>
      <c r="I163" s="28" t="s">
        <v>1651</v>
      </c>
      <c r="J163" s="29" t="s">
        <v>1376</v>
      </c>
      <c r="K163" s="23" t="s">
        <v>1378</v>
      </c>
    </row>
    <row r="164" spans="1:11" ht="15" x14ac:dyDescent="0.25">
      <c r="A164" s="26" t="s">
        <v>1393</v>
      </c>
      <c r="B164" s="26" t="s">
        <v>1397</v>
      </c>
      <c r="C164" s="26" t="s">
        <v>1442</v>
      </c>
      <c r="D164" s="26" t="s">
        <v>1721</v>
      </c>
      <c r="E164" s="27" t="s">
        <v>1722</v>
      </c>
      <c r="F164" s="27"/>
      <c r="G164" s="27" t="s">
        <v>1419</v>
      </c>
      <c r="H164" s="26" t="s">
        <v>1393</v>
      </c>
      <c r="I164" s="28" t="s">
        <v>1723</v>
      </c>
      <c r="J164" s="29" t="s">
        <v>1376</v>
      </c>
      <c r="K164" s="23" t="s">
        <v>1378</v>
      </c>
    </row>
    <row r="165" spans="1:11" ht="15" x14ac:dyDescent="0.25">
      <c r="A165" s="26" t="s">
        <v>1393</v>
      </c>
      <c r="B165" s="26" t="s">
        <v>1397</v>
      </c>
      <c r="C165" s="26" t="s">
        <v>1442</v>
      </c>
      <c r="D165" s="26" t="s">
        <v>1721</v>
      </c>
      <c r="E165" s="27" t="s">
        <v>1722</v>
      </c>
      <c r="F165" s="27"/>
      <c r="G165" s="27" t="s">
        <v>1419</v>
      </c>
      <c r="H165" s="26" t="s">
        <v>1395</v>
      </c>
      <c r="I165" s="28" t="s">
        <v>1724</v>
      </c>
      <c r="J165" s="29" t="s">
        <v>1376</v>
      </c>
      <c r="K165" s="23" t="s">
        <v>1378</v>
      </c>
    </row>
    <row r="166" spans="1:11" ht="15" x14ac:dyDescent="0.25">
      <c r="A166" s="26" t="s">
        <v>1393</v>
      </c>
      <c r="B166" s="26" t="s">
        <v>1397</v>
      </c>
      <c r="C166" s="26" t="s">
        <v>1445</v>
      </c>
      <c r="D166" s="26" t="s">
        <v>1725</v>
      </c>
      <c r="E166" s="27" t="s">
        <v>1726</v>
      </c>
      <c r="F166" s="27" t="s">
        <v>1661</v>
      </c>
      <c r="G166" s="27" t="s">
        <v>1662</v>
      </c>
      <c r="H166" s="26" t="s">
        <v>1374</v>
      </c>
      <c r="I166" s="28" t="s">
        <v>1663</v>
      </c>
      <c r="J166" s="29" t="s">
        <v>1376</v>
      </c>
      <c r="K166" s="23" t="s">
        <v>1316</v>
      </c>
    </row>
    <row r="167" spans="1:11" ht="15" x14ac:dyDescent="0.25">
      <c r="A167" s="26" t="s">
        <v>1393</v>
      </c>
      <c r="B167" s="26" t="s">
        <v>1397</v>
      </c>
      <c r="C167" s="26" t="s">
        <v>1445</v>
      </c>
      <c r="D167" s="26" t="s">
        <v>1725</v>
      </c>
      <c r="E167" s="27" t="s">
        <v>1726</v>
      </c>
      <c r="F167" s="27" t="s">
        <v>1661</v>
      </c>
      <c r="G167" s="27" t="s">
        <v>1662</v>
      </c>
      <c r="H167" s="26" t="s">
        <v>1368</v>
      </c>
      <c r="I167" s="28" t="s">
        <v>1664</v>
      </c>
      <c r="J167" s="29" t="s">
        <v>1376</v>
      </c>
      <c r="K167" s="23" t="s">
        <v>1378</v>
      </c>
    </row>
    <row r="168" spans="1:11" ht="15" x14ac:dyDescent="0.25">
      <c r="A168" s="26" t="s">
        <v>1393</v>
      </c>
      <c r="B168" s="26" t="s">
        <v>1397</v>
      </c>
      <c r="C168" s="26" t="s">
        <v>1448</v>
      </c>
      <c r="D168" s="26" t="s">
        <v>1727</v>
      </c>
      <c r="E168" s="27" t="s">
        <v>1728</v>
      </c>
      <c r="F168" s="27" t="s">
        <v>1729</v>
      </c>
      <c r="G168" s="27" t="s">
        <v>1730</v>
      </c>
      <c r="H168" s="26" t="s">
        <v>1374</v>
      </c>
      <c r="I168" s="28" t="s">
        <v>1731</v>
      </c>
      <c r="J168" s="29" t="s">
        <v>1376</v>
      </c>
      <c r="K168" s="23" t="s">
        <v>1316</v>
      </c>
    </row>
    <row r="169" spans="1:11" ht="15" x14ac:dyDescent="0.25">
      <c r="A169" s="26" t="s">
        <v>1393</v>
      </c>
      <c r="B169" s="26" t="s">
        <v>1399</v>
      </c>
      <c r="C169" s="26" t="s">
        <v>1369</v>
      </c>
      <c r="D169" s="26" t="s">
        <v>1732</v>
      </c>
      <c r="E169" s="27" t="s">
        <v>1733</v>
      </c>
      <c r="F169" s="27"/>
      <c r="G169" s="27" t="s">
        <v>1590</v>
      </c>
      <c r="H169" s="26" t="s">
        <v>1374</v>
      </c>
      <c r="I169" s="28" t="s">
        <v>1591</v>
      </c>
      <c r="J169" s="29" t="s">
        <v>1376</v>
      </c>
      <c r="K169" s="23" t="s">
        <v>1316</v>
      </c>
    </row>
    <row r="170" spans="1:11" ht="15" x14ac:dyDescent="0.25">
      <c r="A170" s="26" t="s">
        <v>1393</v>
      </c>
      <c r="B170" s="26" t="s">
        <v>1399</v>
      </c>
      <c r="C170" s="26" t="s">
        <v>1379</v>
      </c>
      <c r="D170" s="26" t="s">
        <v>1734</v>
      </c>
      <c r="E170" s="27" t="s">
        <v>1735</v>
      </c>
      <c r="F170" s="27"/>
      <c r="G170" s="27" t="s">
        <v>1239</v>
      </c>
      <c r="H170" s="26" t="s">
        <v>1374</v>
      </c>
      <c r="I170" s="28" t="s">
        <v>1514</v>
      </c>
      <c r="J170" s="29" t="s">
        <v>1376</v>
      </c>
      <c r="K170" s="23" t="s">
        <v>1316</v>
      </c>
    </row>
    <row r="171" spans="1:11" ht="15" x14ac:dyDescent="0.25">
      <c r="A171" s="26" t="s">
        <v>1393</v>
      </c>
      <c r="B171" s="26" t="s">
        <v>1399</v>
      </c>
      <c r="C171" s="26" t="s">
        <v>1379</v>
      </c>
      <c r="D171" s="26" t="s">
        <v>1734</v>
      </c>
      <c r="E171" s="27" t="s">
        <v>1735</v>
      </c>
      <c r="F171" s="27"/>
      <c r="G171" s="27" t="s">
        <v>1239</v>
      </c>
      <c r="H171" s="26" t="s">
        <v>1368</v>
      </c>
      <c r="I171" s="28" t="s">
        <v>1736</v>
      </c>
      <c r="J171" s="29" t="s">
        <v>1376</v>
      </c>
      <c r="K171" s="23" t="s">
        <v>1378</v>
      </c>
    </row>
    <row r="172" spans="1:11" ht="15" x14ac:dyDescent="0.25">
      <c r="A172" s="26" t="s">
        <v>1393</v>
      </c>
      <c r="B172" s="26" t="s">
        <v>1399</v>
      </c>
      <c r="C172" s="26" t="s">
        <v>1379</v>
      </c>
      <c r="D172" s="26" t="s">
        <v>1734</v>
      </c>
      <c r="E172" s="27" t="s">
        <v>1735</v>
      </c>
      <c r="F172" s="27"/>
      <c r="G172" s="27" t="s">
        <v>1239</v>
      </c>
      <c r="H172" s="26" t="s">
        <v>1393</v>
      </c>
      <c r="I172" s="28" t="s">
        <v>1737</v>
      </c>
      <c r="J172" s="29" t="s">
        <v>1376</v>
      </c>
      <c r="K172" s="23" t="s">
        <v>1378</v>
      </c>
    </row>
    <row r="173" spans="1:11" ht="15" x14ac:dyDescent="0.25">
      <c r="A173" s="26" t="s">
        <v>1393</v>
      </c>
      <c r="B173" s="26" t="s">
        <v>1399</v>
      </c>
      <c r="C173" s="26" t="s">
        <v>1379</v>
      </c>
      <c r="D173" s="26" t="s">
        <v>1734</v>
      </c>
      <c r="E173" s="27" t="s">
        <v>1735</v>
      </c>
      <c r="F173" s="27"/>
      <c r="G173" s="27" t="s">
        <v>1239</v>
      </c>
      <c r="H173" s="26" t="s">
        <v>1395</v>
      </c>
      <c r="I173" s="28" t="s">
        <v>1738</v>
      </c>
      <c r="J173" s="29" t="s">
        <v>1376</v>
      </c>
      <c r="K173" s="23" t="s">
        <v>1378</v>
      </c>
    </row>
    <row r="174" spans="1:11" ht="15" x14ac:dyDescent="0.25">
      <c r="A174" s="26" t="s">
        <v>1393</v>
      </c>
      <c r="B174" s="26" t="s">
        <v>1399</v>
      </c>
      <c r="C174" s="26" t="s">
        <v>1534</v>
      </c>
      <c r="D174" s="26" t="s">
        <v>1739</v>
      </c>
      <c r="E174" s="27" t="s">
        <v>1381</v>
      </c>
      <c r="F174" s="27" t="s">
        <v>1382</v>
      </c>
      <c r="G174" s="27" t="s">
        <v>1383</v>
      </c>
      <c r="H174" s="26" t="s">
        <v>1374</v>
      </c>
      <c r="I174" s="28" t="s">
        <v>1740</v>
      </c>
      <c r="J174" s="29" t="s">
        <v>1376</v>
      </c>
      <c r="K174" s="23" t="s">
        <v>1316</v>
      </c>
    </row>
    <row r="175" spans="1:11" ht="15" x14ac:dyDescent="0.25">
      <c r="A175" s="26" t="s">
        <v>1393</v>
      </c>
      <c r="B175" s="26" t="s">
        <v>1399</v>
      </c>
      <c r="C175" s="26" t="s">
        <v>1534</v>
      </c>
      <c r="D175" s="26" t="s">
        <v>1739</v>
      </c>
      <c r="E175" s="27" t="s">
        <v>1381</v>
      </c>
      <c r="F175" s="27" t="s">
        <v>1382</v>
      </c>
      <c r="G175" s="27" t="s">
        <v>1383</v>
      </c>
      <c r="H175" s="26" t="s">
        <v>1368</v>
      </c>
      <c r="I175" s="28" t="s">
        <v>1741</v>
      </c>
      <c r="J175" s="29" t="s">
        <v>1376</v>
      </c>
      <c r="K175" s="23" t="s">
        <v>1378</v>
      </c>
    </row>
    <row r="176" spans="1:11" ht="15" x14ac:dyDescent="0.25">
      <c r="A176" s="26" t="s">
        <v>1393</v>
      </c>
      <c r="B176" s="26" t="s">
        <v>1399</v>
      </c>
      <c r="C176" s="26" t="s">
        <v>1407</v>
      </c>
      <c r="D176" s="26" t="s">
        <v>1742</v>
      </c>
      <c r="E176" s="27" t="s">
        <v>1409</v>
      </c>
      <c r="F176" s="27"/>
      <c r="G176" s="27" t="s">
        <v>1383</v>
      </c>
      <c r="H176" s="26" t="s">
        <v>1368</v>
      </c>
      <c r="I176" s="28" t="s">
        <v>1743</v>
      </c>
      <c r="J176" s="29" t="s">
        <v>1376</v>
      </c>
      <c r="K176" s="23" t="s">
        <v>1378</v>
      </c>
    </row>
    <row r="177" spans="1:11" ht="15" x14ac:dyDescent="0.25">
      <c r="A177" s="26" t="s">
        <v>1393</v>
      </c>
      <c r="B177" s="26" t="s">
        <v>1399</v>
      </c>
      <c r="C177" s="26" t="s">
        <v>1407</v>
      </c>
      <c r="D177" s="26" t="s">
        <v>1742</v>
      </c>
      <c r="E177" s="27" t="s">
        <v>1409</v>
      </c>
      <c r="F177" s="27"/>
      <c r="G177" s="27" t="s">
        <v>1383</v>
      </c>
      <c r="H177" s="26" t="s">
        <v>1374</v>
      </c>
      <c r="I177" s="28" t="s">
        <v>1708</v>
      </c>
      <c r="J177" s="29" t="s">
        <v>1376</v>
      </c>
      <c r="K177" s="23" t="s">
        <v>1316</v>
      </c>
    </row>
    <row r="178" spans="1:11" ht="15" x14ac:dyDescent="0.25">
      <c r="A178" s="26" t="s">
        <v>1393</v>
      </c>
      <c r="B178" s="26" t="s">
        <v>1399</v>
      </c>
      <c r="C178" s="26" t="s">
        <v>1545</v>
      </c>
      <c r="D178" s="26" t="s">
        <v>1744</v>
      </c>
      <c r="E178" s="27" t="s">
        <v>1745</v>
      </c>
      <c r="F178" s="27" t="s">
        <v>1746</v>
      </c>
      <c r="G178" s="27" t="s">
        <v>1239</v>
      </c>
      <c r="H178" s="26" t="s">
        <v>1374</v>
      </c>
      <c r="I178" s="28" t="s">
        <v>1747</v>
      </c>
      <c r="J178" s="29" t="s">
        <v>1376</v>
      </c>
      <c r="K178" s="23" t="s">
        <v>1316</v>
      </c>
    </row>
    <row r="179" spans="1:11" ht="15" x14ac:dyDescent="0.25">
      <c r="A179" s="26" t="s">
        <v>1393</v>
      </c>
      <c r="B179" s="26" t="s">
        <v>1399</v>
      </c>
      <c r="C179" s="26" t="s">
        <v>1550</v>
      </c>
      <c r="D179" s="26" t="s">
        <v>1748</v>
      </c>
      <c r="E179" s="27" t="s">
        <v>1749</v>
      </c>
      <c r="F179" s="27" t="s">
        <v>1661</v>
      </c>
      <c r="G179" s="27" t="s">
        <v>1662</v>
      </c>
      <c r="H179" s="26" t="s">
        <v>1374</v>
      </c>
      <c r="I179" s="28" t="s">
        <v>1663</v>
      </c>
      <c r="J179" s="29" t="s">
        <v>1376</v>
      </c>
      <c r="K179" s="23" t="s">
        <v>1316</v>
      </c>
    </row>
    <row r="180" spans="1:11" ht="15" x14ac:dyDescent="0.25">
      <c r="A180" s="26" t="s">
        <v>1393</v>
      </c>
      <c r="B180" s="26" t="s">
        <v>1399</v>
      </c>
      <c r="C180" s="26" t="s">
        <v>1550</v>
      </c>
      <c r="D180" s="26" t="s">
        <v>1748</v>
      </c>
      <c r="E180" s="27" t="s">
        <v>1749</v>
      </c>
      <c r="F180" s="27" t="s">
        <v>1661</v>
      </c>
      <c r="G180" s="27" t="s">
        <v>1662</v>
      </c>
      <c r="H180" s="26" t="s">
        <v>1368</v>
      </c>
      <c r="I180" s="28" t="s">
        <v>1664</v>
      </c>
      <c r="J180" s="29" t="s">
        <v>1376</v>
      </c>
      <c r="K180" s="23" t="s">
        <v>1378</v>
      </c>
    </row>
    <row r="181" spans="1:11" ht="15" x14ac:dyDescent="0.25">
      <c r="A181" s="26" t="s">
        <v>1393</v>
      </c>
      <c r="B181" s="26" t="s">
        <v>1403</v>
      </c>
      <c r="C181" s="26" t="s">
        <v>1369</v>
      </c>
      <c r="D181" s="26" t="s">
        <v>1750</v>
      </c>
      <c r="E181" s="27" t="s">
        <v>1751</v>
      </c>
      <c r="F181" s="27"/>
      <c r="G181" s="27" t="s">
        <v>1618</v>
      </c>
      <c r="H181" s="26" t="s">
        <v>1374</v>
      </c>
      <c r="I181" s="28" t="s">
        <v>1619</v>
      </c>
      <c r="J181" s="29" t="s">
        <v>1376</v>
      </c>
      <c r="K181" s="23" t="s">
        <v>1316</v>
      </c>
    </row>
    <row r="182" spans="1:11" ht="15" x14ac:dyDescent="0.25">
      <c r="A182" s="26" t="s">
        <v>1393</v>
      </c>
      <c r="B182" s="26" t="s">
        <v>1403</v>
      </c>
      <c r="C182" s="26" t="s">
        <v>1369</v>
      </c>
      <c r="D182" s="26" t="s">
        <v>1750</v>
      </c>
      <c r="E182" s="27" t="s">
        <v>1751</v>
      </c>
      <c r="F182" s="27"/>
      <c r="G182" s="27" t="s">
        <v>1618</v>
      </c>
      <c r="H182" s="26" t="s">
        <v>1368</v>
      </c>
      <c r="I182" s="28" t="s">
        <v>1752</v>
      </c>
      <c r="J182" s="29" t="s">
        <v>1376</v>
      </c>
      <c r="K182" s="23" t="s">
        <v>1378</v>
      </c>
    </row>
    <row r="183" spans="1:11" ht="15" x14ac:dyDescent="0.25">
      <c r="A183" s="26" t="s">
        <v>1393</v>
      </c>
      <c r="B183" s="26" t="s">
        <v>1403</v>
      </c>
      <c r="C183" s="26" t="s">
        <v>1379</v>
      </c>
      <c r="D183" s="26" t="s">
        <v>1753</v>
      </c>
      <c r="E183" s="27" t="s">
        <v>1754</v>
      </c>
      <c r="F183" s="27"/>
      <c r="G183" s="27" t="s">
        <v>1239</v>
      </c>
      <c r="H183" s="26" t="s">
        <v>1374</v>
      </c>
      <c r="I183" s="28" t="s">
        <v>1514</v>
      </c>
      <c r="J183" s="29" t="s">
        <v>1376</v>
      </c>
      <c r="K183" s="23" t="s">
        <v>1316</v>
      </c>
    </row>
    <row r="184" spans="1:11" ht="15" x14ac:dyDescent="0.25">
      <c r="A184" s="26" t="s">
        <v>1393</v>
      </c>
      <c r="B184" s="26" t="s">
        <v>1403</v>
      </c>
      <c r="C184" s="26" t="s">
        <v>1534</v>
      </c>
      <c r="D184" s="26" t="s">
        <v>1755</v>
      </c>
      <c r="E184" s="27" t="s">
        <v>1371</v>
      </c>
      <c r="F184" s="27"/>
      <c r="G184" s="27" t="s">
        <v>1383</v>
      </c>
      <c r="H184" s="26" t="s">
        <v>1374</v>
      </c>
      <c r="I184" s="28" t="s">
        <v>1508</v>
      </c>
      <c r="J184" s="29" t="s">
        <v>1376</v>
      </c>
      <c r="K184" s="23" t="s">
        <v>1316</v>
      </c>
    </row>
    <row r="185" spans="1:11" ht="15" x14ac:dyDescent="0.25">
      <c r="A185" s="26" t="s">
        <v>1393</v>
      </c>
      <c r="B185" s="26" t="s">
        <v>1403</v>
      </c>
      <c r="C185" s="26" t="s">
        <v>1534</v>
      </c>
      <c r="D185" s="26" t="s">
        <v>1755</v>
      </c>
      <c r="E185" s="27" t="s">
        <v>1371</v>
      </c>
      <c r="F185" s="27"/>
      <c r="G185" s="27" t="s">
        <v>1383</v>
      </c>
      <c r="H185" s="26" t="s">
        <v>1368</v>
      </c>
      <c r="I185" s="28" t="s">
        <v>1756</v>
      </c>
      <c r="J185" s="29" t="s">
        <v>1376</v>
      </c>
      <c r="K185" s="23" t="s">
        <v>1378</v>
      </c>
    </row>
    <row r="186" spans="1:11" ht="15" x14ac:dyDescent="0.25">
      <c r="A186" s="26" t="s">
        <v>1393</v>
      </c>
      <c r="B186" s="26" t="s">
        <v>1403</v>
      </c>
      <c r="C186" s="26" t="s">
        <v>1386</v>
      </c>
      <c r="D186" s="26" t="s">
        <v>1757</v>
      </c>
      <c r="E186" s="27" t="s">
        <v>1758</v>
      </c>
      <c r="F186" s="27"/>
      <c r="G186" s="27" t="s">
        <v>1383</v>
      </c>
      <c r="H186" s="26" t="s">
        <v>1374</v>
      </c>
      <c r="I186" s="28" t="s">
        <v>1759</v>
      </c>
      <c r="J186" s="29" t="s">
        <v>1376</v>
      </c>
      <c r="K186" s="23" t="s">
        <v>1316</v>
      </c>
    </row>
    <row r="187" spans="1:11" ht="15" x14ac:dyDescent="0.25">
      <c r="A187" s="26" t="s">
        <v>1393</v>
      </c>
      <c r="B187" s="26" t="s">
        <v>1403</v>
      </c>
      <c r="C187" s="26" t="s">
        <v>1386</v>
      </c>
      <c r="D187" s="26" t="s">
        <v>1757</v>
      </c>
      <c r="E187" s="27" t="s">
        <v>1758</v>
      </c>
      <c r="F187" s="27"/>
      <c r="G187" s="27" t="s">
        <v>1383</v>
      </c>
      <c r="H187" s="26" t="s">
        <v>1368</v>
      </c>
      <c r="I187" s="28" t="s">
        <v>1760</v>
      </c>
      <c r="J187" s="29" t="s">
        <v>1376</v>
      </c>
      <c r="K187" s="23" t="s">
        <v>1378</v>
      </c>
    </row>
    <row r="188" spans="1:11" ht="15" x14ac:dyDescent="0.25">
      <c r="A188" s="26" t="s">
        <v>1393</v>
      </c>
      <c r="B188" s="26" t="s">
        <v>1403</v>
      </c>
      <c r="C188" s="26" t="s">
        <v>1407</v>
      </c>
      <c r="D188" s="26" t="s">
        <v>1761</v>
      </c>
      <c r="E188" s="27" t="s">
        <v>1598</v>
      </c>
      <c r="F188" s="27" t="s">
        <v>1599</v>
      </c>
      <c r="G188" s="27" t="s">
        <v>1383</v>
      </c>
      <c r="H188" s="26" t="s">
        <v>1374</v>
      </c>
      <c r="I188" s="28" t="s">
        <v>1497</v>
      </c>
      <c r="J188" s="29" t="s">
        <v>1376</v>
      </c>
      <c r="K188" s="23" t="s">
        <v>1316</v>
      </c>
    </row>
    <row r="189" spans="1:11" ht="15" x14ac:dyDescent="0.25">
      <c r="A189" s="26" t="s">
        <v>1393</v>
      </c>
      <c r="B189" s="26" t="s">
        <v>1403</v>
      </c>
      <c r="C189" s="26" t="s">
        <v>1407</v>
      </c>
      <c r="D189" s="26" t="s">
        <v>1761</v>
      </c>
      <c r="E189" s="27" t="s">
        <v>1598</v>
      </c>
      <c r="F189" s="27" t="s">
        <v>1599</v>
      </c>
      <c r="G189" s="27" t="s">
        <v>1383</v>
      </c>
      <c r="H189" s="26" t="s">
        <v>1368</v>
      </c>
      <c r="I189" s="28" t="s">
        <v>1762</v>
      </c>
      <c r="J189" s="29" t="s">
        <v>1376</v>
      </c>
      <c r="K189" s="23" t="s">
        <v>1378</v>
      </c>
    </row>
    <row r="190" spans="1:11" ht="15" x14ac:dyDescent="0.25">
      <c r="A190" s="26" t="s">
        <v>1393</v>
      </c>
      <c r="B190" s="26" t="s">
        <v>1403</v>
      </c>
      <c r="C190" s="26" t="s">
        <v>1415</v>
      </c>
      <c r="D190" s="26" t="s">
        <v>1763</v>
      </c>
      <c r="E190" s="27" t="s">
        <v>1381</v>
      </c>
      <c r="F190" s="27" t="s">
        <v>1382</v>
      </c>
      <c r="G190" s="27" t="s">
        <v>1383</v>
      </c>
      <c r="H190" s="26" t="s">
        <v>1374</v>
      </c>
      <c r="I190" s="28" t="s">
        <v>1764</v>
      </c>
      <c r="J190" s="29" t="s">
        <v>1376</v>
      </c>
      <c r="K190" s="23" t="s">
        <v>1316</v>
      </c>
    </row>
    <row r="191" spans="1:11" ht="15" x14ac:dyDescent="0.25">
      <c r="A191" s="26" t="s">
        <v>1393</v>
      </c>
      <c r="B191" s="26" t="s">
        <v>1403</v>
      </c>
      <c r="C191" s="26" t="s">
        <v>1415</v>
      </c>
      <c r="D191" s="26" t="s">
        <v>1763</v>
      </c>
      <c r="E191" s="27" t="s">
        <v>1381</v>
      </c>
      <c r="F191" s="27" t="s">
        <v>1382</v>
      </c>
      <c r="G191" s="27" t="s">
        <v>1383</v>
      </c>
      <c r="H191" s="26" t="s">
        <v>1368</v>
      </c>
      <c r="I191" s="28" t="s">
        <v>1765</v>
      </c>
      <c r="J191" s="29" t="s">
        <v>1376</v>
      </c>
      <c r="K191" s="23" t="s">
        <v>1378</v>
      </c>
    </row>
    <row r="192" spans="1:11" ht="15" x14ac:dyDescent="0.25">
      <c r="A192" s="26" t="s">
        <v>1393</v>
      </c>
      <c r="B192" s="26" t="s">
        <v>1403</v>
      </c>
      <c r="C192" s="26" t="s">
        <v>1415</v>
      </c>
      <c r="D192" s="26" t="s">
        <v>1763</v>
      </c>
      <c r="E192" s="27" t="s">
        <v>1381</v>
      </c>
      <c r="F192" s="27" t="s">
        <v>1382</v>
      </c>
      <c r="G192" s="27" t="s">
        <v>1383</v>
      </c>
      <c r="H192" s="26" t="s">
        <v>1393</v>
      </c>
      <c r="I192" s="28" t="s">
        <v>1766</v>
      </c>
      <c r="J192" s="29" t="s">
        <v>1376</v>
      </c>
      <c r="K192" s="23" t="s">
        <v>1378</v>
      </c>
    </row>
    <row r="193" spans="1:11" ht="15" x14ac:dyDescent="0.25">
      <c r="A193" s="26" t="s">
        <v>1393</v>
      </c>
      <c r="B193" s="26" t="s">
        <v>1403</v>
      </c>
      <c r="C193" s="26" t="s">
        <v>1415</v>
      </c>
      <c r="D193" s="26" t="s">
        <v>1763</v>
      </c>
      <c r="E193" s="27" t="s">
        <v>1381</v>
      </c>
      <c r="F193" s="27" t="s">
        <v>1382</v>
      </c>
      <c r="G193" s="27" t="s">
        <v>1383</v>
      </c>
      <c r="H193" s="26" t="s">
        <v>1395</v>
      </c>
      <c r="I193" s="28" t="s">
        <v>1767</v>
      </c>
      <c r="J193" s="29" t="s">
        <v>1376</v>
      </c>
      <c r="K193" s="23" t="s">
        <v>1378</v>
      </c>
    </row>
    <row r="194" spans="1:11" ht="15" x14ac:dyDescent="0.25">
      <c r="A194" s="26" t="s">
        <v>1393</v>
      </c>
      <c r="B194" s="26" t="s">
        <v>1403</v>
      </c>
      <c r="C194" s="26" t="s">
        <v>1545</v>
      </c>
      <c r="D194" s="26" t="s">
        <v>1768</v>
      </c>
      <c r="E194" s="27" t="s">
        <v>1769</v>
      </c>
      <c r="F194" s="27"/>
      <c r="G194" s="27" t="s">
        <v>1390</v>
      </c>
      <c r="H194" s="26" t="s">
        <v>1374</v>
      </c>
      <c r="I194" s="28" t="s">
        <v>1655</v>
      </c>
      <c r="J194" s="29" t="s">
        <v>1376</v>
      </c>
      <c r="K194" s="23" t="s">
        <v>1316</v>
      </c>
    </row>
    <row r="195" spans="1:11" ht="15" x14ac:dyDescent="0.25">
      <c r="A195" s="26" t="s">
        <v>1393</v>
      </c>
      <c r="B195" s="26" t="s">
        <v>1403</v>
      </c>
      <c r="C195" s="26" t="s">
        <v>1545</v>
      </c>
      <c r="D195" s="26" t="s">
        <v>1768</v>
      </c>
      <c r="E195" s="27" t="s">
        <v>1769</v>
      </c>
      <c r="F195" s="27"/>
      <c r="G195" s="27" t="s">
        <v>1390</v>
      </c>
      <c r="H195" s="26" t="s">
        <v>1368</v>
      </c>
      <c r="I195" s="28" t="s">
        <v>1770</v>
      </c>
      <c r="J195" s="29" t="s">
        <v>1376</v>
      </c>
      <c r="K195" s="23" t="s">
        <v>1378</v>
      </c>
    </row>
    <row r="196" spans="1:11" ht="15" x14ac:dyDescent="0.25">
      <c r="A196" s="26" t="s">
        <v>1393</v>
      </c>
      <c r="B196" s="26" t="s">
        <v>1403</v>
      </c>
      <c r="C196" s="26" t="s">
        <v>1436</v>
      </c>
      <c r="D196" s="26" t="s">
        <v>1771</v>
      </c>
      <c r="E196" s="27" t="s">
        <v>1772</v>
      </c>
      <c r="F196" s="27"/>
      <c r="G196" s="27" t="s">
        <v>1662</v>
      </c>
      <c r="H196" s="26" t="s">
        <v>1374</v>
      </c>
      <c r="I196" s="28" t="s">
        <v>1773</v>
      </c>
      <c r="J196" s="29" t="s">
        <v>1376</v>
      </c>
      <c r="K196" s="23" t="s">
        <v>1316</v>
      </c>
    </row>
    <row r="197" spans="1:11" ht="15" x14ac:dyDescent="0.25">
      <c r="A197" s="26" t="s">
        <v>1393</v>
      </c>
      <c r="B197" s="26" t="s">
        <v>1477</v>
      </c>
      <c r="C197" s="26" t="s">
        <v>1369</v>
      </c>
      <c r="D197" s="26" t="s">
        <v>1774</v>
      </c>
      <c r="E197" s="27" t="s">
        <v>1775</v>
      </c>
      <c r="F197" s="27"/>
      <c r="G197" s="27" t="s">
        <v>1390</v>
      </c>
      <c r="H197" s="26" t="s">
        <v>1374</v>
      </c>
      <c r="I197" s="28" t="s">
        <v>1603</v>
      </c>
      <c r="J197" s="29" t="s">
        <v>1376</v>
      </c>
      <c r="K197" s="23" t="s">
        <v>1316</v>
      </c>
    </row>
    <row r="198" spans="1:11" ht="15" x14ac:dyDescent="0.25">
      <c r="A198" s="26" t="s">
        <v>1393</v>
      </c>
      <c r="B198" s="26" t="s">
        <v>1405</v>
      </c>
      <c r="C198" s="26" t="s">
        <v>1439</v>
      </c>
      <c r="D198" s="26" t="s">
        <v>1776</v>
      </c>
      <c r="E198" s="27" t="s">
        <v>1777</v>
      </c>
      <c r="F198" s="27" t="s">
        <v>1778</v>
      </c>
      <c r="G198" s="27" t="s">
        <v>1419</v>
      </c>
      <c r="H198" s="26" t="s">
        <v>1374</v>
      </c>
      <c r="I198" s="28" t="s">
        <v>1420</v>
      </c>
      <c r="J198" s="29" t="s">
        <v>1376</v>
      </c>
      <c r="K198" s="23" t="s">
        <v>1316</v>
      </c>
    </row>
    <row r="199" spans="1:11" ht="15" x14ac:dyDescent="0.25">
      <c r="A199" s="26" t="s">
        <v>1393</v>
      </c>
      <c r="B199" s="26" t="s">
        <v>1405</v>
      </c>
      <c r="C199" s="26" t="s">
        <v>1439</v>
      </c>
      <c r="D199" s="26" t="s">
        <v>1776</v>
      </c>
      <c r="E199" s="27" t="s">
        <v>1777</v>
      </c>
      <c r="F199" s="27" t="s">
        <v>1778</v>
      </c>
      <c r="G199" s="27" t="s">
        <v>1419</v>
      </c>
      <c r="H199" s="26" t="s">
        <v>1368</v>
      </c>
      <c r="I199" s="28" t="s">
        <v>1651</v>
      </c>
      <c r="J199" s="29" t="s">
        <v>1376</v>
      </c>
      <c r="K199" s="23" t="s">
        <v>1378</v>
      </c>
    </row>
    <row r="200" spans="1:11" ht="15" x14ac:dyDescent="0.25">
      <c r="A200" s="26" t="s">
        <v>1393</v>
      </c>
      <c r="B200" s="26" t="s">
        <v>1405</v>
      </c>
      <c r="C200" s="26" t="s">
        <v>1439</v>
      </c>
      <c r="D200" s="26" t="s">
        <v>1776</v>
      </c>
      <c r="E200" s="27" t="s">
        <v>1777</v>
      </c>
      <c r="F200" s="27" t="s">
        <v>1778</v>
      </c>
      <c r="G200" s="27" t="s">
        <v>1419</v>
      </c>
      <c r="H200" s="26" t="s">
        <v>1393</v>
      </c>
      <c r="I200" s="28" t="s">
        <v>1779</v>
      </c>
      <c r="J200" s="29" t="s">
        <v>1376</v>
      </c>
      <c r="K200" s="23" t="s">
        <v>1378</v>
      </c>
    </row>
    <row r="201" spans="1:11" ht="15" x14ac:dyDescent="0.25">
      <c r="A201" s="26" t="s">
        <v>1393</v>
      </c>
      <c r="B201" s="26" t="s">
        <v>1475</v>
      </c>
      <c r="C201" s="26" t="s">
        <v>1369</v>
      </c>
      <c r="D201" s="26" t="s">
        <v>1780</v>
      </c>
      <c r="E201" s="27" t="s">
        <v>1781</v>
      </c>
      <c r="F201" s="27"/>
      <c r="G201" s="27" t="s">
        <v>1590</v>
      </c>
      <c r="H201" s="26" t="s">
        <v>1374</v>
      </c>
      <c r="I201" s="28" t="s">
        <v>1591</v>
      </c>
      <c r="J201" s="29" t="s">
        <v>1376</v>
      </c>
      <c r="K201" s="23" t="s">
        <v>1316</v>
      </c>
    </row>
    <row r="202" spans="1:11" ht="15" x14ac:dyDescent="0.25">
      <c r="A202" s="26" t="s">
        <v>1393</v>
      </c>
      <c r="B202" s="26" t="s">
        <v>1475</v>
      </c>
      <c r="C202" s="26" t="s">
        <v>1379</v>
      </c>
      <c r="D202" s="26" t="s">
        <v>1782</v>
      </c>
      <c r="E202" s="27" t="s">
        <v>1381</v>
      </c>
      <c r="F202" s="27" t="s">
        <v>1382</v>
      </c>
      <c r="G202" s="27" t="s">
        <v>1383</v>
      </c>
      <c r="H202" s="26" t="s">
        <v>1374</v>
      </c>
      <c r="I202" s="28" t="s">
        <v>1491</v>
      </c>
      <c r="J202" s="29" t="s">
        <v>1376</v>
      </c>
      <c r="K202" s="23" t="s">
        <v>1316</v>
      </c>
    </row>
    <row r="203" spans="1:11" ht="15" x14ac:dyDescent="0.25">
      <c r="A203" s="26" t="s">
        <v>1393</v>
      </c>
      <c r="B203" s="26" t="s">
        <v>1475</v>
      </c>
      <c r="C203" s="26" t="s">
        <v>1379</v>
      </c>
      <c r="D203" s="26" t="s">
        <v>1782</v>
      </c>
      <c r="E203" s="27" t="s">
        <v>1381</v>
      </c>
      <c r="F203" s="27" t="s">
        <v>1382</v>
      </c>
      <c r="G203" s="27" t="s">
        <v>1383</v>
      </c>
      <c r="H203" s="26" t="s">
        <v>1368</v>
      </c>
      <c r="I203" s="28" t="s">
        <v>1783</v>
      </c>
      <c r="J203" s="29" t="s">
        <v>1376</v>
      </c>
      <c r="K203" s="23" t="s">
        <v>1378</v>
      </c>
    </row>
    <row r="204" spans="1:11" ht="15" x14ac:dyDescent="0.25">
      <c r="A204" s="26" t="s">
        <v>1393</v>
      </c>
      <c r="B204" s="26" t="s">
        <v>1477</v>
      </c>
      <c r="C204" s="26" t="s">
        <v>1550</v>
      </c>
      <c r="D204" s="26" t="s">
        <v>1784</v>
      </c>
      <c r="E204" s="27" t="s">
        <v>1785</v>
      </c>
      <c r="F204" s="27" t="s">
        <v>1786</v>
      </c>
      <c r="G204" s="27" t="s">
        <v>1390</v>
      </c>
      <c r="H204" s="26" t="s">
        <v>1374</v>
      </c>
      <c r="I204" s="28" t="s">
        <v>1787</v>
      </c>
      <c r="J204" s="29" t="s">
        <v>1376</v>
      </c>
      <c r="K204" s="23" t="s">
        <v>1316</v>
      </c>
    </row>
    <row r="205" spans="1:11" ht="15" x14ac:dyDescent="0.25">
      <c r="A205" s="26" t="s">
        <v>1393</v>
      </c>
      <c r="B205" s="26" t="s">
        <v>1477</v>
      </c>
      <c r="C205" s="26" t="s">
        <v>1550</v>
      </c>
      <c r="D205" s="26" t="s">
        <v>1784</v>
      </c>
      <c r="E205" s="27" t="s">
        <v>1785</v>
      </c>
      <c r="F205" s="27" t="s">
        <v>1786</v>
      </c>
      <c r="G205" s="27" t="s">
        <v>1390</v>
      </c>
      <c r="H205" s="26" t="s">
        <v>1368</v>
      </c>
      <c r="I205" s="28" t="s">
        <v>1788</v>
      </c>
      <c r="J205" s="29" t="s">
        <v>1376</v>
      </c>
      <c r="K205" s="23" t="s">
        <v>1378</v>
      </c>
    </row>
    <row r="206" spans="1:11" ht="15" x14ac:dyDescent="0.25">
      <c r="A206" s="26" t="s">
        <v>1393</v>
      </c>
      <c r="B206" s="26" t="s">
        <v>1477</v>
      </c>
      <c r="C206" s="26" t="s">
        <v>1436</v>
      </c>
      <c r="D206" s="26" t="s">
        <v>1789</v>
      </c>
      <c r="E206" s="27" t="s">
        <v>1790</v>
      </c>
      <c r="F206" s="27" t="s">
        <v>1791</v>
      </c>
      <c r="G206" s="27" t="s">
        <v>1792</v>
      </c>
      <c r="H206" s="26" t="s">
        <v>1374</v>
      </c>
      <c r="I206" s="28" t="s">
        <v>1793</v>
      </c>
      <c r="J206" s="29" t="s">
        <v>1376</v>
      </c>
      <c r="K206" s="23" t="s">
        <v>1316</v>
      </c>
    </row>
    <row r="207" spans="1:11" ht="15" x14ac:dyDescent="0.25">
      <c r="A207" s="26" t="s">
        <v>1393</v>
      </c>
      <c r="B207" s="26" t="s">
        <v>1477</v>
      </c>
      <c r="C207" s="26" t="s">
        <v>1436</v>
      </c>
      <c r="D207" s="26" t="s">
        <v>1789</v>
      </c>
      <c r="E207" s="27" t="s">
        <v>1790</v>
      </c>
      <c r="F207" s="27" t="s">
        <v>1791</v>
      </c>
      <c r="G207" s="27" t="s">
        <v>1792</v>
      </c>
      <c r="H207" s="26" t="s">
        <v>1368</v>
      </c>
      <c r="I207" s="28" t="s">
        <v>1794</v>
      </c>
      <c r="J207" s="29" t="s">
        <v>1376</v>
      </c>
      <c r="K207" s="23" t="s">
        <v>1378</v>
      </c>
    </row>
    <row r="208" spans="1:11" ht="15" x14ac:dyDescent="0.25">
      <c r="A208" s="26" t="s">
        <v>1393</v>
      </c>
      <c r="B208" s="26" t="s">
        <v>1477</v>
      </c>
      <c r="C208" s="26" t="s">
        <v>1436</v>
      </c>
      <c r="D208" s="26" t="s">
        <v>1789</v>
      </c>
      <c r="E208" s="27" t="s">
        <v>1790</v>
      </c>
      <c r="F208" s="27" t="s">
        <v>1791</v>
      </c>
      <c r="G208" s="27" t="s">
        <v>1792</v>
      </c>
      <c r="H208" s="26" t="s">
        <v>1393</v>
      </c>
      <c r="I208" s="28" t="s">
        <v>1795</v>
      </c>
      <c r="J208" s="29" t="s">
        <v>1376</v>
      </c>
      <c r="K208" s="23" t="s">
        <v>1378</v>
      </c>
    </row>
    <row r="209" spans="1:11" ht="15" x14ac:dyDescent="0.25">
      <c r="A209" s="26" t="s">
        <v>1393</v>
      </c>
      <c r="B209" s="26" t="s">
        <v>1477</v>
      </c>
      <c r="C209" s="26" t="s">
        <v>1436</v>
      </c>
      <c r="D209" s="26" t="s">
        <v>1789</v>
      </c>
      <c r="E209" s="27" t="s">
        <v>1790</v>
      </c>
      <c r="F209" s="27" t="s">
        <v>1791</v>
      </c>
      <c r="G209" s="27" t="s">
        <v>1792</v>
      </c>
      <c r="H209" s="26" t="s">
        <v>1395</v>
      </c>
      <c r="I209" s="28" t="s">
        <v>1796</v>
      </c>
      <c r="J209" s="29" t="s">
        <v>1376</v>
      </c>
      <c r="K209" s="23" t="s">
        <v>1378</v>
      </c>
    </row>
    <row r="210" spans="1:11" ht="15" x14ac:dyDescent="0.25">
      <c r="A210" s="26" t="s">
        <v>1393</v>
      </c>
      <c r="B210" s="26" t="s">
        <v>1477</v>
      </c>
      <c r="C210" s="26" t="s">
        <v>1439</v>
      </c>
      <c r="D210" s="26" t="s">
        <v>1797</v>
      </c>
      <c r="E210" s="27" t="s">
        <v>1798</v>
      </c>
      <c r="F210" s="27" t="s">
        <v>1799</v>
      </c>
      <c r="G210" s="27" t="s">
        <v>1716</v>
      </c>
      <c r="H210" s="26" t="s">
        <v>1374</v>
      </c>
      <c r="I210" s="28" t="s">
        <v>1800</v>
      </c>
      <c r="J210" s="29" t="s">
        <v>1376</v>
      </c>
      <c r="K210" s="23" t="s">
        <v>1316</v>
      </c>
    </row>
    <row r="211" spans="1:11" ht="15" x14ac:dyDescent="0.25">
      <c r="A211" s="26" t="s">
        <v>1393</v>
      </c>
      <c r="B211" s="26" t="s">
        <v>1479</v>
      </c>
      <c r="C211" s="26" t="s">
        <v>1442</v>
      </c>
      <c r="D211" s="26" t="s">
        <v>1801</v>
      </c>
      <c r="E211" s="27" t="s">
        <v>1802</v>
      </c>
      <c r="F211" s="27"/>
      <c r="G211" s="27" t="s">
        <v>1383</v>
      </c>
      <c r="H211" s="26" t="s">
        <v>1374</v>
      </c>
      <c r="I211" s="28" t="s">
        <v>1803</v>
      </c>
      <c r="J211" s="29" t="s">
        <v>1376</v>
      </c>
      <c r="K211" s="23" t="s">
        <v>1316</v>
      </c>
    </row>
    <row r="212" spans="1:11" ht="15" x14ac:dyDescent="0.25">
      <c r="A212" s="26" t="s">
        <v>1393</v>
      </c>
      <c r="B212" s="26" t="s">
        <v>1479</v>
      </c>
      <c r="C212" s="26" t="s">
        <v>1442</v>
      </c>
      <c r="D212" s="26" t="s">
        <v>1801</v>
      </c>
      <c r="E212" s="27" t="s">
        <v>1802</v>
      </c>
      <c r="F212" s="27"/>
      <c r="G212" s="27" t="s">
        <v>1383</v>
      </c>
      <c r="H212" s="26" t="s">
        <v>1368</v>
      </c>
      <c r="I212" s="28" t="s">
        <v>1804</v>
      </c>
      <c r="J212" s="29" t="s">
        <v>1376</v>
      </c>
      <c r="K212" s="23" t="s">
        <v>1378</v>
      </c>
    </row>
    <row r="213" spans="1:11" ht="15" x14ac:dyDescent="0.25">
      <c r="A213" s="26" t="s">
        <v>1393</v>
      </c>
      <c r="B213" s="26" t="s">
        <v>1479</v>
      </c>
      <c r="C213" s="26" t="s">
        <v>1442</v>
      </c>
      <c r="D213" s="26" t="s">
        <v>1801</v>
      </c>
      <c r="E213" s="27" t="s">
        <v>1802</v>
      </c>
      <c r="F213" s="27"/>
      <c r="G213" s="27" t="s">
        <v>1383</v>
      </c>
      <c r="H213" s="26" t="s">
        <v>1393</v>
      </c>
      <c r="I213" s="28" t="s">
        <v>1805</v>
      </c>
      <c r="J213" s="29" t="s">
        <v>1376</v>
      </c>
      <c r="K213" s="23" t="s">
        <v>1378</v>
      </c>
    </row>
    <row r="214" spans="1:11" ht="15" x14ac:dyDescent="0.25">
      <c r="A214" s="26" t="s">
        <v>1393</v>
      </c>
      <c r="B214" s="26" t="s">
        <v>1479</v>
      </c>
      <c r="C214" s="26" t="s">
        <v>1445</v>
      </c>
      <c r="D214" s="26" t="s">
        <v>1806</v>
      </c>
      <c r="E214" s="27" t="s">
        <v>1807</v>
      </c>
      <c r="F214" s="27"/>
      <c r="G214" s="27" t="s">
        <v>1239</v>
      </c>
      <c r="H214" s="26" t="s">
        <v>1374</v>
      </c>
      <c r="I214" s="28" t="s">
        <v>1808</v>
      </c>
      <c r="J214" s="29" t="s">
        <v>1376</v>
      </c>
      <c r="K214" s="23" t="s">
        <v>1316</v>
      </c>
    </row>
    <row r="215" spans="1:11" ht="15" x14ac:dyDescent="0.25">
      <c r="A215" s="26" t="s">
        <v>1393</v>
      </c>
      <c r="B215" s="26" t="s">
        <v>1483</v>
      </c>
      <c r="C215" s="26" t="s">
        <v>1369</v>
      </c>
      <c r="D215" s="26" t="s">
        <v>1809</v>
      </c>
      <c r="E215" s="27" t="s">
        <v>1810</v>
      </c>
      <c r="F215" s="27"/>
      <c r="G215" s="27" t="s">
        <v>1590</v>
      </c>
      <c r="H215" s="26" t="s">
        <v>1374</v>
      </c>
      <c r="I215" s="28" t="s">
        <v>1591</v>
      </c>
      <c r="J215" s="29" t="s">
        <v>1376</v>
      </c>
      <c r="K215" s="23" t="s">
        <v>1316</v>
      </c>
    </row>
    <row r="216" spans="1:11" ht="15" x14ac:dyDescent="0.25">
      <c r="A216" s="26" t="s">
        <v>1393</v>
      </c>
      <c r="B216" s="26" t="s">
        <v>1483</v>
      </c>
      <c r="C216" s="26" t="s">
        <v>1369</v>
      </c>
      <c r="D216" s="26" t="s">
        <v>1809</v>
      </c>
      <c r="E216" s="27" t="s">
        <v>1810</v>
      </c>
      <c r="F216" s="27"/>
      <c r="G216" s="27" t="s">
        <v>1590</v>
      </c>
      <c r="H216" s="26" t="s">
        <v>1368</v>
      </c>
      <c r="I216" s="28" t="s">
        <v>1811</v>
      </c>
      <c r="J216" s="29" t="s">
        <v>1376</v>
      </c>
      <c r="K216" s="23" t="s">
        <v>1378</v>
      </c>
    </row>
    <row r="217" spans="1:11" ht="15" x14ac:dyDescent="0.25">
      <c r="A217" s="26" t="s">
        <v>1393</v>
      </c>
      <c r="B217" s="26" t="s">
        <v>1483</v>
      </c>
      <c r="C217" s="26" t="s">
        <v>1379</v>
      </c>
      <c r="D217" s="26" t="s">
        <v>1812</v>
      </c>
      <c r="E217" s="27" t="s">
        <v>1813</v>
      </c>
      <c r="F217" s="27"/>
      <c r="G217" s="27" t="s">
        <v>1814</v>
      </c>
      <c r="H217" s="26" t="s">
        <v>1374</v>
      </c>
      <c r="I217" s="28" t="s">
        <v>1651</v>
      </c>
      <c r="J217" s="29" t="s">
        <v>1376</v>
      </c>
      <c r="K217" s="23" t="s">
        <v>1316</v>
      </c>
    </row>
    <row r="218" spans="1:11" ht="15" x14ac:dyDescent="0.25">
      <c r="A218" s="26" t="s">
        <v>1393</v>
      </c>
      <c r="B218" s="26" t="s">
        <v>1483</v>
      </c>
      <c r="C218" s="26" t="s">
        <v>1379</v>
      </c>
      <c r="D218" s="26" t="s">
        <v>1812</v>
      </c>
      <c r="E218" s="27" t="s">
        <v>1813</v>
      </c>
      <c r="F218" s="27"/>
      <c r="G218" s="27" t="s">
        <v>1814</v>
      </c>
      <c r="H218" s="26" t="s">
        <v>1368</v>
      </c>
      <c r="I218" s="28" t="s">
        <v>1420</v>
      </c>
      <c r="J218" s="29" t="s">
        <v>1376</v>
      </c>
      <c r="K218" s="23" t="s">
        <v>1378</v>
      </c>
    </row>
    <row r="219" spans="1:11" ht="15" x14ac:dyDescent="0.25">
      <c r="A219" s="26" t="s">
        <v>1393</v>
      </c>
      <c r="B219" s="26" t="s">
        <v>1479</v>
      </c>
      <c r="C219" s="26" t="s">
        <v>1448</v>
      </c>
      <c r="D219" s="26" t="s">
        <v>1815</v>
      </c>
      <c r="E219" s="27" t="s">
        <v>1381</v>
      </c>
      <c r="F219" s="27"/>
      <c r="G219" s="27" t="s">
        <v>1383</v>
      </c>
      <c r="H219" s="26" t="s">
        <v>1374</v>
      </c>
      <c r="I219" s="28" t="s">
        <v>1491</v>
      </c>
      <c r="J219" s="29" t="s">
        <v>1376</v>
      </c>
      <c r="K219" s="23" t="s">
        <v>1316</v>
      </c>
    </row>
    <row r="220" spans="1:11" ht="15" x14ac:dyDescent="0.25">
      <c r="A220" s="26" t="s">
        <v>1393</v>
      </c>
      <c r="B220" s="26" t="s">
        <v>1479</v>
      </c>
      <c r="C220" s="26" t="s">
        <v>1448</v>
      </c>
      <c r="D220" s="26" t="s">
        <v>1815</v>
      </c>
      <c r="E220" s="27" t="s">
        <v>1381</v>
      </c>
      <c r="F220" s="27"/>
      <c r="G220" s="27" t="s">
        <v>1383</v>
      </c>
      <c r="H220" s="26" t="s">
        <v>1368</v>
      </c>
      <c r="I220" s="28" t="s">
        <v>1804</v>
      </c>
      <c r="J220" s="29" t="s">
        <v>1376</v>
      </c>
      <c r="K220" s="23" t="s">
        <v>1378</v>
      </c>
    </row>
    <row r="221" spans="1:11" ht="15" x14ac:dyDescent="0.25">
      <c r="A221" s="26" t="s">
        <v>1393</v>
      </c>
      <c r="B221" s="26" t="s">
        <v>1423</v>
      </c>
      <c r="C221" s="26" t="s">
        <v>1429</v>
      </c>
      <c r="D221" s="26" t="s">
        <v>1816</v>
      </c>
      <c r="E221" s="27" t="s">
        <v>1431</v>
      </c>
      <c r="F221" s="27"/>
      <c r="G221" s="27" t="s">
        <v>1432</v>
      </c>
      <c r="H221" s="26" t="s">
        <v>1374</v>
      </c>
      <c r="I221" s="28" t="s">
        <v>1433</v>
      </c>
      <c r="J221" s="29" t="s">
        <v>1376</v>
      </c>
      <c r="K221" s="23" t="s">
        <v>1316</v>
      </c>
    </row>
    <row r="222" spans="1:11" ht="15" x14ac:dyDescent="0.25">
      <c r="A222" s="26" t="s">
        <v>1393</v>
      </c>
      <c r="B222" s="26" t="s">
        <v>1423</v>
      </c>
      <c r="C222" s="26" t="s">
        <v>1429</v>
      </c>
      <c r="D222" s="26" t="s">
        <v>1816</v>
      </c>
      <c r="E222" s="27" t="s">
        <v>1431</v>
      </c>
      <c r="F222" s="27"/>
      <c r="G222" s="27" t="s">
        <v>1432</v>
      </c>
      <c r="H222" s="26" t="s">
        <v>1393</v>
      </c>
      <c r="I222" s="28" t="s">
        <v>1434</v>
      </c>
      <c r="J222" s="29" t="s">
        <v>1376</v>
      </c>
      <c r="K222" s="23" t="s">
        <v>1378</v>
      </c>
    </row>
    <row r="223" spans="1:11" ht="15" x14ac:dyDescent="0.25">
      <c r="A223" s="26" t="s">
        <v>1393</v>
      </c>
      <c r="B223" s="26" t="s">
        <v>1423</v>
      </c>
      <c r="C223" s="26" t="s">
        <v>1429</v>
      </c>
      <c r="D223" s="26" t="s">
        <v>1816</v>
      </c>
      <c r="E223" s="27" t="s">
        <v>1431</v>
      </c>
      <c r="F223" s="27"/>
      <c r="G223" s="27" t="s">
        <v>1432</v>
      </c>
      <c r="H223" s="26" t="s">
        <v>1368</v>
      </c>
      <c r="I223" s="28" t="s">
        <v>1435</v>
      </c>
      <c r="J223" s="29" t="s">
        <v>1376</v>
      </c>
      <c r="K223" s="23" t="s">
        <v>1378</v>
      </c>
    </row>
    <row r="224" spans="1:11" ht="15" x14ac:dyDescent="0.25">
      <c r="A224" s="26" t="s">
        <v>1393</v>
      </c>
      <c r="B224" s="26" t="s">
        <v>1403</v>
      </c>
      <c r="C224" s="26" t="s">
        <v>1451</v>
      </c>
      <c r="D224" s="26" t="s">
        <v>1817</v>
      </c>
      <c r="E224" s="27" t="s">
        <v>1818</v>
      </c>
      <c r="F224" s="27" t="s">
        <v>1819</v>
      </c>
      <c r="G224" s="27" t="s">
        <v>1716</v>
      </c>
      <c r="H224" s="26" t="s">
        <v>1374</v>
      </c>
      <c r="I224" s="28" t="s">
        <v>1820</v>
      </c>
      <c r="J224" s="29" t="s">
        <v>1376</v>
      </c>
      <c r="K224" s="23" t="s">
        <v>1316</v>
      </c>
    </row>
    <row r="225" spans="1:11" ht="15" x14ac:dyDescent="0.25">
      <c r="A225" s="26" t="s">
        <v>1393</v>
      </c>
      <c r="B225" s="26" t="s">
        <v>1395</v>
      </c>
      <c r="C225" s="26" t="s">
        <v>1369</v>
      </c>
      <c r="D225" s="26" t="s">
        <v>1821</v>
      </c>
      <c r="E225" s="27" t="s">
        <v>1371</v>
      </c>
      <c r="F225" s="27"/>
      <c r="G225" s="27" t="s">
        <v>1383</v>
      </c>
      <c r="H225" s="26" t="s">
        <v>1374</v>
      </c>
      <c r="I225" s="28" t="s">
        <v>1674</v>
      </c>
      <c r="J225" s="29" t="s">
        <v>1376</v>
      </c>
      <c r="K225" s="23" t="s">
        <v>1316</v>
      </c>
    </row>
    <row r="226" spans="1:11" ht="15" x14ac:dyDescent="0.25">
      <c r="A226" s="26" t="s">
        <v>1393</v>
      </c>
      <c r="B226" s="26" t="s">
        <v>1395</v>
      </c>
      <c r="C226" s="26" t="s">
        <v>1369</v>
      </c>
      <c r="D226" s="26" t="s">
        <v>1821</v>
      </c>
      <c r="E226" s="27" t="s">
        <v>1371</v>
      </c>
      <c r="F226" s="27"/>
      <c r="G226" s="27" t="s">
        <v>1383</v>
      </c>
      <c r="H226" s="26" t="s">
        <v>1368</v>
      </c>
      <c r="I226" s="28" t="s">
        <v>1822</v>
      </c>
      <c r="J226" s="29" t="s">
        <v>1376</v>
      </c>
      <c r="K226" s="23" t="s">
        <v>1378</v>
      </c>
    </row>
    <row r="227" spans="1:11" ht="15" x14ac:dyDescent="0.25">
      <c r="A227" s="26" t="s">
        <v>1393</v>
      </c>
      <c r="B227" s="26" t="s">
        <v>1395</v>
      </c>
      <c r="C227" s="26" t="s">
        <v>1369</v>
      </c>
      <c r="D227" s="26" t="s">
        <v>1821</v>
      </c>
      <c r="E227" s="27" t="s">
        <v>1371</v>
      </c>
      <c r="F227" s="27"/>
      <c r="G227" s="27" t="s">
        <v>1383</v>
      </c>
      <c r="H227" s="26" t="s">
        <v>1393</v>
      </c>
      <c r="I227" s="28" t="s">
        <v>1823</v>
      </c>
      <c r="J227" s="29" t="s">
        <v>1376</v>
      </c>
      <c r="K227" s="23" t="s">
        <v>1378</v>
      </c>
    </row>
    <row r="228" spans="1:11" ht="15" x14ac:dyDescent="0.25">
      <c r="A228" s="26" t="s">
        <v>1393</v>
      </c>
      <c r="B228" s="26" t="s">
        <v>1395</v>
      </c>
      <c r="C228" s="26" t="s">
        <v>1369</v>
      </c>
      <c r="D228" s="26" t="s">
        <v>1821</v>
      </c>
      <c r="E228" s="27" t="s">
        <v>1371</v>
      </c>
      <c r="F228" s="27"/>
      <c r="G228" s="27" t="s">
        <v>1383</v>
      </c>
      <c r="H228" s="26" t="s">
        <v>1395</v>
      </c>
      <c r="I228" s="28" t="s">
        <v>1824</v>
      </c>
      <c r="J228" s="29" t="s">
        <v>1376</v>
      </c>
      <c r="K228" s="23" t="s">
        <v>1378</v>
      </c>
    </row>
    <row r="229" spans="1:11" ht="15" x14ac:dyDescent="0.25">
      <c r="A229" s="26" t="s">
        <v>1393</v>
      </c>
      <c r="B229" s="26" t="s">
        <v>1395</v>
      </c>
      <c r="C229" s="26" t="s">
        <v>1379</v>
      </c>
      <c r="D229" s="26" t="s">
        <v>1825</v>
      </c>
      <c r="E229" s="27" t="s">
        <v>1826</v>
      </c>
      <c r="F229" s="27" t="s">
        <v>1827</v>
      </c>
      <c r="G229" s="27" t="s">
        <v>1383</v>
      </c>
      <c r="H229" s="26" t="s">
        <v>1374</v>
      </c>
      <c r="I229" s="28" t="s">
        <v>1677</v>
      </c>
      <c r="J229" s="29" t="s">
        <v>1376</v>
      </c>
      <c r="K229" s="23" t="s">
        <v>1316</v>
      </c>
    </row>
    <row r="230" spans="1:11" ht="15" x14ac:dyDescent="0.25">
      <c r="A230" s="26" t="s">
        <v>1393</v>
      </c>
      <c r="B230" s="26" t="s">
        <v>1395</v>
      </c>
      <c r="C230" s="26" t="s">
        <v>1379</v>
      </c>
      <c r="D230" s="26" t="s">
        <v>1825</v>
      </c>
      <c r="E230" s="27" t="s">
        <v>1826</v>
      </c>
      <c r="F230" s="27" t="s">
        <v>1827</v>
      </c>
      <c r="G230" s="27" t="s">
        <v>1383</v>
      </c>
      <c r="H230" s="26" t="s">
        <v>1368</v>
      </c>
      <c r="I230" s="28" t="s">
        <v>1828</v>
      </c>
      <c r="J230" s="29" t="s">
        <v>1376</v>
      </c>
      <c r="K230" s="23" t="s">
        <v>1378</v>
      </c>
    </row>
    <row r="231" spans="1:11" ht="15" x14ac:dyDescent="0.25">
      <c r="A231" s="26" t="s">
        <v>1393</v>
      </c>
      <c r="B231" s="26" t="s">
        <v>1395</v>
      </c>
      <c r="C231" s="26" t="s">
        <v>1379</v>
      </c>
      <c r="D231" s="26" t="s">
        <v>1825</v>
      </c>
      <c r="E231" s="27" t="s">
        <v>1826</v>
      </c>
      <c r="F231" s="27" t="s">
        <v>1827</v>
      </c>
      <c r="G231" s="27" t="s">
        <v>1383</v>
      </c>
      <c r="H231" s="26" t="s">
        <v>1393</v>
      </c>
      <c r="I231" s="28" t="s">
        <v>1829</v>
      </c>
      <c r="J231" s="29" t="s">
        <v>1376</v>
      </c>
      <c r="K231" s="23" t="s">
        <v>1378</v>
      </c>
    </row>
    <row r="232" spans="1:11" ht="15" x14ac:dyDescent="0.25">
      <c r="A232" s="26" t="s">
        <v>1393</v>
      </c>
      <c r="B232" s="26" t="s">
        <v>1395</v>
      </c>
      <c r="C232" s="26" t="s">
        <v>1379</v>
      </c>
      <c r="D232" s="26" t="s">
        <v>1825</v>
      </c>
      <c r="E232" s="27" t="s">
        <v>1826</v>
      </c>
      <c r="F232" s="27" t="s">
        <v>1827</v>
      </c>
      <c r="G232" s="27" t="s">
        <v>1383</v>
      </c>
      <c r="H232" s="26" t="s">
        <v>1395</v>
      </c>
      <c r="I232" s="28" t="s">
        <v>1830</v>
      </c>
      <c r="J232" s="29" t="s">
        <v>1376</v>
      </c>
      <c r="K232" s="23" t="s">
        <v>1378</v>
      </c>
    </row>
    <row r="233" spans="1:11" ht="15" x14ac:dyDescent="0.25">
      <c r="A233" s="26" t="s">
        <v>1393</v>
      </c>
      <c r="B233" s="26" t="s">
        <v>1395</v>
      </c>
      <c r="C233" s="26" t="s">
        <v>1379</v>
      </c>
      <c r="D233" s="26" t="s">
        <v>1825</v>
      </c>
      <c r="E233" s="27" t="s">
        <v>1826</v>
      </c>
      <c r="F233" s="27" t="s">
        <v>1827</v>
      </c>
      <c r="G233" s="27" t="s">
        <v>1383</v>
      </c>
      <c r="H233" s="26" t="s">
        <v>1397</v>
      </c>
      <c r="I233" s="28" t="s">
        <v>1831</v>
      </c>
      <c r="J233" s="29" t="s">
        <v>1376</v>
      </c>
      <c r="K233" s="23" t="s">
        <v>1378</v>
      </c>
    </row>
    <row r="234" spans="1:11" ht="15" x14ac:dyDescent="0.25">
      <c r="A234" s="26" t="s">
        <v>1393</v>
      </c>
      <c r="B234" s="26" t="s">
        <v>1395</v>
      </c>
      <c r="C234" s="26" t="s">
        <v>1379</v>
      </c>
      <c r="D234" s="26" t="s">
        <v>1825</v>
      </c>
      <c r="E234" s="27" t="s">
        <v>1826</v>
      </c>
      <c r="F234" s="27" t="s">
        <v>1827</v>
      </c>
      <c r="G234" s="27" t="s">
        <v>1383</v>
      </c>
      <c r="H234" s="26" t="s">
        <v>1399</v>
      </c>
      <c r="I234" s="28" t="s">
        <v>1832</v>
      </c>
      <c r="J234" s="29" t="s">
        <v>1376</v>
      </c>
      <c r="K234" s="23" t="s">
        <v>1378</v>
      </c>
    </row>
    <row r="235" spans="1:11" ht="15" x14ac:dyDescent="0.25">
      <c r="A235" s="26" t="s">
        <v>1393</v>
      </c>
      <c r="B235" s="26" t="s">
        <v>1395</v>
      </c>
      <c r="C235" s="26" t="s">
        <v>1534</v>
      </c>
      <c r="D235" s="26" t="s">
        <v>1833</v>
      </c>
      <c r="E235" s="27" t="s">
        <v>1834</v>
      </c>
      <c r="F235" s="27" t="s">
        <v>1835</v>
      </c>
      <c r="G235" s="27" t="s">
        <v>1383</v>
      </c>
      <c r="H235" s="26" t="s">
        <v>1374</v>
      </c>
      <c r="I235" s="28" t="s">
        <v>1836</v>
      </c>
      <c r="J235" s="29" t="s">
        <v>1376</v>
      </c>
      <c r="K235" s="23" t="s">
        <v>1316</v>
      </c>
    </row>
    <row r="236" spans="1:11" ht="15" x14ac:dyDescent="0.25">
      <c r="A236" s="26" t="s">
        <v>1393</v>
      </c>
      <c r="B236" s="26" t="s">
        <v>1395</v>
      </c>
      <c r="C236" s="26" t="s">
        <v>1534</v>
      </c>
      <c r="D236" s="26" t="s">
        <v>1833</v>
      </c>
      <c r="E236" s="27" t="s">
        <v>1834</v>
      </c>
      <c r="F236" s="27" t="s">
        <v>1835</v>
      </c>
      <c r="G236" s="27" t="s">
        <v>1383</v>
      </c>
      <c r="H236" s="26" t="s">
        <v>1368</v>
      </c>
      <c r="I236" s="28" t="s">
        <v>1837</v>
      </c>
      <c r="J236" s="29" t="s">
        <v>1376</v>
      </c>
      <c r="K236" s="23" t="s">
        <v>1378</v>
      </c>
    </row>
    <row r="237" spans="1:11" ht="15" x14ac:dyDescent="0.25">
      <c r="A237" s="26" t="s">
        <v>1393</v>
      </c>
      <c r="B237" s="26" t="s">
        <v>1395</v>
      </c>
      <c r="C237" s="26" t="s">
        <v>1534</v>
      </c>
      <c r="D237" s="26" t="s">
        <v>1833</v>
      </c>
      <c r="E237" s="27" t="s">
        <v>1834</v>
      </c>
      <c r="F237" s="27" t="s">
        <v>1835</v>
      </c>
      <c r="G237" s="27" t="s">
        <v>1383</v>
      </c>
      <c r="H237" s="26" t="s">
        <v>1393</v>
      </c>
      <c r="I237" s="28" t="s">
        <v>1838</v>
      </c>
      <c r="J237" s="29" t="s">
        <v>1376</v>
      </c>
      <c r="K237" s="23" t="s">
        <v>1378</v>
      </c>
    </row>
    <row r="238" spans="1:11" ht="15" x14ac:dyDescent="0.25">
      <c r="A238" s="26" t="s">
        <v>1393</v>
      </c>
      <c r="B238" s="26" t="s">
        <v>1395</v>
      </c>
      <c r="C238" s="26" t="s">
        <v>1534</v>
      </c>
      <c r="D238" s="26" t="s">
        <v>1833</v>
      </c>
      <c r="E238" s="27" t="s">
        <v>1834</v>
      </c>
      <c r="F238" s="27" t="s">
        <v>1835</v>
      </c>
      <c r="G238" s="27" t="s">
        <v>1383</v>
      </c>
      <c r="H238" s="26" t="s">
        <v>1395</v>
      </c>
      <c r="I238" s="28" t="s">
        <v>1839</v>
      </c>
      <c r="J238" s="29" t="s">
        <v>1376</v>
      </c>
      <c r="K238" s="23" t="s">
        <v>1378</v>
      </c>
    </row>
    <row r="239" spans="1:11" ht="15" x14ac:dyDescent="0.25">
      <c r="A239" s="26" t="s">
        <v>1393</v>
      </c>
      <c r="B239" s="26" t="s">
        <v>1395</v>
      </c>
      <c r="C239" s="26" t="s">
        <v>1534</v>
      </c>
      <c r="D239" s="26" t="s">
        <v>1833</v>
      </c>
      <c r="E239" s="27" t="s">
        <v>1834</v>
      </c>
      <c r="F239" s="27" t="s">
        <v>1835</v>
      </c>
      <c r="G239" s="27" t="s">
        <v>1383</v>
      </c>
      <c r="H239" s="26" t="s">
        <v>1397</v>
      </c>
      <c r="I239" s="28" t="s">
        <v>1840</v>
      </c>
      <c r="J239" s="29" t="s">
        <v>1376</v>
      </c>
      <c r="K239" s="23" t="s">
        <v>1378</v>
      </c>
    </row>
    <row r="240" spans="1:11" ht="15" x14ac:dyDescent="0.25">
      <c r="A240" s="26" t="s">
        <v>1393</v>
      </c>
      <c r="B240" s="26" t="s">
        <v>1395</v>
      </c>
      <c r="C240" s="26" t="s">
        <v>1386</v>
      </c>
      <c r="D240" s="26" t="s">
        <v>1841</v>
      </c>
      <c r="E240" s="27" t="s">
        <v>1409</v>
      </c>
      <c r="F240" s="27" t="s">
        <v>1842</v>
      </c>
      <c r="G240" s="27" t="s">
        <v>1383</v>
      </c>
      <c r="H240" s="26" t="s">
        <v>1374</v>
      </c>
      <c r="I240" s="28" t="s">
        <v>1708</v>
      </c>
      <c r="J240" s="29" t="s">
        <v>1376</v>
      </c>
      <c r="K240" s="23" t="s">
        <v>1316</v>
      </c>
    </row>
    <row r="241" spans="1:11" ht="15" x14ac:dyDescent="0.25">
      <c r="A241" s="26" t="s">
        <v>1393</v>
      </c>
      <c r="B241" s="26" t="s">
        <v>1395</v>
      </c>
      <c r="C241" s="26" t="s">
        <v>1386</v>
      </c>
      <c r="D241" s="26" t="s">
        <v>1841</v>
      </c>
      <c r="E241" s="27" t="s">
        <v>1409</v>
      </c>
      <c r="F241" s="27" t="s">
        <v>1842</v>
      </c>
      <c r="G241" s="27" t="s">
        <v>1383</v>
      </c>
      <c r="H241" s="26" t="s">
        <v>1368</v>
      </c>
      <c r="I241" s="28" t="s">
        <v>1843</v>
      </c>
      <c r="J241" s="29" t="s">
        <v>1376</v>
      </c>
      <c r="K241" s="23" t="s">
        <v>1378</v>
      </c>
    </row>
    <row r="242" spans="1:11" ht="15" x14ac:dyDescent="0.25">
      <c r="A242" s="26" t="s">
        <v>1393</v>
      </c>
      <c r="B242" s="26" t="s">
        <v>1395</v>
      </c>
      <c r="C242" s="26" t="s">
        <v>1386</v>
      </c>
      <c r="D242" s="26" t="s">
        <v>1841</v>
      </c>
      <c r="E242" s="27" t="s">
        <v>1409</v>
      </c>
      <c r="F242" s="27" t="s">
        <v>1842</v>
      </c>
      <c r="G242" s="27" t="s">
        <v>1383</v>
      </c>
      <c r="H242" s="26" t="s">
        <v>1393</v>
      </c>
      <c r="I242" s="28" t="s">
        <v>1844</v>
      </c>
      <c r="J242" s="29" t="s">
        <v>1376</v>
      </c>
      <c r="K242" s="23" t="s">
        <v>1378</v>
      </c>
    </row>
    <row r="243" spans="1:11" ht="15" x14ac:dyDescent="0.25">
      <c r="A243" s="26" t="s">
        <v>1393</v>
      </c>
      <c r="B243" s="26" t="s">
        <v>1395</v>
      </c>
      <c r="C243" s="26" t="s">
        <v>1386</v>
      </c>
      <c r="D243" s="26" t="s">
        <v>1841</v>
      </c>
      <c r="E243" s="27" t="s">
        <v>1409</v>
      </c>
      <c r="F243" s="27" t="s">
        <v>1842</v>
      </c>
      <c r="G243" s="27" t="s">
        <v>1383</v>
      </c>
      <c r="H243" s="26" t="s">
        <v>1395</v>
      </c>
      <c r="I243" s="28" t="s">
        <v>1845</v>
      </c>
      <c r="J243" s="29" t="s">
        <v>1376</v>
      </c>
      <c r="K243" s="23" t="s">
        <v>1378</v>
      </c>
    </row>
    <row r="244" spans="1:11" ht="15" x14ac:dyDescent="0.25">
      <c r="A244" s="26" t="s">
        <v>1393</v>
      </c>
      <c r="B244" s="26" t="s">
        <v>1395</v>
      </c>
      <c r="C244" s="26" t="s">
        <v>1386</v>
      </c>
      <c r="D244" s="26" t="s">
        <v>1841</v>
      </c>
      <c r="E244" s="27" t="s">
        <v>1409</v>
      </c>
      <c r="F244" s="27" t="s">
        <v>1842</v>
      </c>
      <c r="G244" s="27" t="s">
        <v>1383</v>
      </c>
      <c r="H244" s="26" t="s">
        <v>1397</v>
      </c>
      <c r="I244" s="28" t="s">
        <v>1846</v>
      </c>
      <c r="J244" s="29" t="s">
        <v>1376</v>
      </c>
      <c r="K244" s="23" t="s">
        <v>1378</v>
      </c>
    </row>
    <row r="245" spans="1:11" ht="15" x14ac:dyDescent="0.25">
      <c r="A245" s="26" t="s">
        <v>1393</v>
      </c>
      <c r="B245" s="26" t="s">
        <v>1395</v>
      </c>
      <c r="C245" s="26" t="s">
        <v>1386</v>
      </c>
      <c r="D245" s="26" t="s">
        <v>1841</v>
      </c>
      <c r="E245" s="27" t="s">
        <v>1409</v>
      </c>
      <c r="F245" s="27" t="s">
        <v>1842</v>
      </c>
      <c r="G245" s="27" t="s">
        <v>1383</v>
      </c>
      <c r="H245" s="26" t="s">
        <v>1399</v>
      </c>
      <c r="I245" s="28" t="s">
        <v>1847</v>
      </c>
      <c r="J245" s="29" t="s">
        <v>1376</v>
      </c>
      <c r="K245" s="23" t="s">
        <v>1378</v>
      </c>
    </row>
    <row r="246" spans="1:11" ht="15" x14ac:dyDescent="0.25">
      <c r="A246" s="26" t="s">
        <v>1393</v>
      </c>
      <c r="B246" s="26" t="s">
        <v>1395</v>
      </c>
      <c r="C246" s="26" t="s">
        <v>1386</v>
      </c>
      <c r="D246" s="26" t="s">
        <v>1841</v>
      </c>
      <c r="E246" s="27" t="s">
        <v>1409</v>
      </c>
      <c r="F246" s="27" t="s">
        <v>1842</v>
      </c>
      <c r="G246" s="27" t="s">
        <v>1383</v>
      </c>
      <c r="H246" s="26" t="s">
        <v>1401</v>
      </c>
      <c r="I246" s="28" t="s">
        <v>1848</v>
      </c>
      <c r="J246" s="29" t="s">
        <v>1376</v>
      </c>
      <c r="K246" s="23" t="s">
        <v>1378</v>
      </c>
    </row>
    <row r="247" spans="1:11" ht="15" x14ac:dyDescent="0.25">
      <c r="A247" s="26" t="s">
        <v>1393</v>
      </c>
      <c r="B247" s="26" t="s">
        <v>1401</v>
      </c>
      <c r="C247" s="26" t="s">
        <v>1369</v>
      </c>
      <c r="D247" s="26" t="s">
        <v>1558</v>
      </c>
      <c r="E247" s="27" t="s">
        <v>1559</v>
      </c>
      <c r="F247" s="27" t="s">
        <v>1560</v>
      </c>
      <c r="G247" s="27" t="s">
        <v>1561</v>
      </c>
      <c r="H247" s="26" t="s">
        <v>1374</v>
      </c>
      <c r="I247" s="28" t="s">
        <v>1849</v>
      </c>
      <c r="J247" s="29" t="s">
        <v>1376</v>
      </c>
      <c r="K247" s="23" t="s">
        <v>1316</v>
      </c>
    </row>
    <row r="248" spans="1:11" ht="15" x14ac:dyDescent="0.25">
      <c r="A248" s="26" t="s">
        <v>1393</v>
      </c>
      <c r="B248" s="26" t="s">
        <v>1401</v>
      </c>
      <c r="C248" s="26" t="s">
        <v>1407</v>
      </c>
      <c r="D248" s="26" t="s">
        <v>1850</v>
      </c>
      <c r="E248" s="27" t="s">
        <v>1851</v>
      </c>
      <c r="F248" s="27" t="s">
        <v>1852</v>
      </c>
      <c r="G248" s="27" t="s">
        <v>1853</v>
      </c>
      <c r="H248" s="26" t="s">
        <v>1374</v>
      </c>
      <c r="I248" s="28" t="s">
        <v>1854</v>
      </c>
      <c r="J248" s="29" t="s">
        <v>1376</v>
      </c>
      <c r="K248" s="23" t="s">
        <v>1316</v>
      </c>
    </row>
    <row r="249" spans="1:11" ht="15" x14ac:dyDescent="0.25">
      <c r="A249" s="26" t="s">
        <v>1393</v>
      </c>
      <c r="B249" s="26" t="s">
        <v>1479</v>
      </c>
      <c r="C249" s="26" t="s">
        <v>1369</v>
      </c>
      <c r="D249" s="26" t="s">
        <v>1855</v>
      </c>
      <c r="E249" s="27" t="s">
        <v>1856</v>
      </c>
      <c r="F249" s="27" t="s">
        <v>1857</v>
      </c>
      <c r="G249" s="27" t="s">
        <v>1239</v>
      </c>
      <c r="H249" s="26" t="s">
        <v>1374</v>
      </c>
      <c r="I249" s="28" t="s">
        <v>1858</v>
      </c>
      <c r="J249" s="29" t="s">
        <v>1376</v>
      </c>
      <c r="K249" s="23" t="s">
        <v>1316</v>
      </c>
    </row>
    <row r="250" spans="1:11" ht="15" x14ac:dyDescent="0.25">
      <c r="A250" s="26" t="s">
        <v>1393</v>
      </c>
      <c r="B250" s="26" t="s">
        <v>1479</v>
      </c>
      <c r="C250" s="26" t="s">
        <v>1369</v>
      </c>
      <c r="D250" s="26" t="s">
        <v>1855</v>
      </c>
      <c r="E250" s="27" t="s">
        <v>1856</v>
      </c>
      <c r="F250" s="27" t="s">
        <v>1857</v>
      </c>
      <c r="G250" s="27" t="s">
        <v>1239</v>
      </c>
      <c r="H250" s="26" t="s">
        <v>1368</v>
      </c>
      <c r="I250" s="28" t="s">
        <v>1859</v>
      </c>
      <c r="J250" s="29" t="s">
        <v>1376</v>
      </c>
      <c r="K250" s="23" t="s">
        <v>1378</v>
      </c>
    </row>
    <row r="251" spans="1:11" ht="15" x14ac:dyDescent="0.25">
      <c r="A251" s="26" t="s">
        <v>1393</v>
      </c>
      <c r="B251" s="26" t="s">
        <v>1479</v>
      </c>
      <c r="C251" s="26" t="s">
        <v>1379</v>
      </c>
      <c r="D251" s="26" t="s">
        <v>1860</v>
      </c>
      <c r="E251" s="27" t="s">
        <v>1861</v>
      </c>
      <c r="F251" s="27" t="s">
        <v>1862</v>
      </c>
      <c r="G251" s="27" t="s">
        <v>1863</v>
      </c>
      <c r="H251" s="26" t="s">
        <v>1374</v>
      </c>
      <c r="I251" s="28" t="s">
        <v>1859</v>
      </c>
      <c r="J251" s="29" t="s">
        <v>1376</v>
      </c>
      <c r="K251" s="23" t="s">
        <v>1316</v>
      </c>
    </row>
    <row r="252" spans="1:11" ht="15" x14ac:dyDescent="0.25">
      <c r="A252" s="26" t="s">
        <v>1393</v>
      </c>
      <c r="B252" s="26" t="s">
        <v>1479</v>
      </c>
      <c r="C252" s="26" t="s">
        <v>1386</v>
      </c>
      <c r="D252" s="26" t="s">
        <v>1864</v>
      </c>
      <c r="E252" s="27" t="s">
        <v>1865</v>
      </c>
      <c r="F252" s="27" t="s">
        <v>1866</v>
      </c>
      <c r="G252" s="27" t="s">
        <v>1867</v>
      </c>
      <c r="H252" s="26" t="s">
        <v>1374</v>
      </c>
      <c r="I252" s="28" t="s">
        <v>1868</v>
      </c>
      <c r="J252" s="29" t="s">
        <v>1376</v>
      </c>
      <c r="K252" s="23" t="s">
        <v>1316</v>
      </c>
    </row>
    <row r="253" spans="1:11" ht="15" x14ac:dyDescent="0.25">
      <c r="A253" s="26" t="s">
        <v>1393</v>
      </c>
      <c r="B253" s="26" t="s">
        <v>1479</v>
      </c>
      <c r="C253" s="26" t="s">
        <v>1407</v>
      </c>
      <c r="D253" s="26" t="s">
        <v>1869</v>
      </c>
      <c r="E253" s="27" t="s">
        <v>1870</v>
      </c>
      <c r="F253" s="27" t="s">
        <v>1871</v>
      </c>
      <c r="G253" s="27" t="s">
        <v>1872</v>
      </c>
      <c r="H253" s="26" t="s">
        <v>1374</v>
      </c>
      <c r="I253" s="28" t="s">
        <v>1873</v>
      </c>
      <c r="J253" s="29" t="s">
        <v>1376</v>
      </c>
      <c r="K253" s="23" t="s">
        <v>1316</v>
      </c>
    </row>
    <row r="254" spans="1:11" ht="15" x14ac:dyDescent="0.25">
      <c r="A254" s="26" t="s">
        <v>1393</v>
      </c>
      <c r="B254" s="26" t="s">
        <v>1479</v>
      </c>
      <c r="C254" s="26" t="s">
        <v>1407</v>
      </c>
      <c r="D254" s="26" t="s">
        <v>1869</v>
      </c>
      <c r="E254" s="27" t="s">
        <v>1870</v>
      </c>
      <c r="F254" s="27" t="s">
        <v>1871</v>
      </c>
      <c r="G254" s="27" t="s">
        <v>1872</v>
      </c>
      <c r="H254" s="26" t="s">
        <v>1368</v>
      </c>
      <c r="I254" s="28" t="s">
        <v>1874</v>
      </c>
      <c r="J254" s="29" t="s">
        <v>1376</v>
      </c>
      <c r="K254" s="23" t="s">
        <v>1378</v>
      </c>
    </row>
    <row r="255" spans="1:11" ht="15" x14ac:dyDescent="0.25">
      <c r="A255" s="26" t="s">
        <v>1393</v>
      </c>
      <c r="B255" s="26" t="s">
        <v>1423</v>
      </c>
      <c r="C255" s="26" t="s">
        <v>1436</v>
      </c>
      <c r="D255" s="26" t="s">
        <v>1875</v>
      </c>
      <c r="E255" s="27" t="s">
        <v>1438</v>
      </c>
      <c r="F255" s="27"/>
      <c r="G255" s="27" t="s">
        <v>1427</v>
      </c>
      <c r="H255" s="26" t="s">
        <v>1374</v>
      </c>
      <c r="I255" s="28" t="s">
        <v>1438</v>
      </c>
      <c r="J255" s="29" t="s">
        <v>1376</v>
      </c>
      <c r="K255" s="23" t="s">
        <v>1316</v>
      </c>
    </row>
    <row r="256" spans="1:11" ht="15" x14ac:dyDescent="0.25">
      <c r="A256" s="26" t="s">
        <v>1393</v>
      </c>
      <c r="B256" s="26" t="s">
        <v>1423</v>
      </c>
      <c r="C256" s="26" t="s">
        <v>1439</v>
      </c>
      <c r="D256" s="26" t="s">
        <v>1876</v>
      </c>
      <c r="E256" s="27" t="s">
        <v>1441</v>
      </c>
      <c r="F256" s="27"/>
      <c r="G256" s="27" t="s">
        <v>1427</v>
      </c>
      <c r="H256" s="26" t="s">
        <v>1374</v>
      </c>
      <c r="I256" s="28" t="s">
        <v>1441</v>
      </c>
      <c r="J256" s="29" t="s">
        <v>1376</v>
      </c>
      <c r="K256" s="23" t="s">
        <v>1316</v>
      </c>
    </row>
    <row r="257" spans="1:11" ht="15" x14ac:dyDescent="0.25">
      <c r="A257" s="26" t="s">
        <v>1393</v>
      </c>
      <c r="B257" s="26" t="s">
        <v>1423</v>
      </c>
      <c r="C257" s="26" t="s">
        <v>1442</v>
      </c>
      <c r="D257" s="26" t="s">
        <v>1877</v>
      </c>
      <c r="E257" s="27" t="s">
        <v>1444</v>
      </c>
      <c r="F257" s="27"/>
      <c r="G257" s="27" t="s">
        <v>1427</v>
      </c>
      <c r="H257" s="26" t="s">
        <v>1374</v>
      </c>
      <c r="I257" s="28" t="s">
        <v>1444</v>
      </c>
      <c r="J257" s="29" t="s">
        <v>1376</v>
      </c>
      <c r="K257" s="23" t="s">
        <v>1316</v>
      </c>
    </row>
    <row r="258" spans="1:11" ht="15" x14ac:dyDescent="0.25">
      <c r="A258" s="26" t="s">
        <v>1393</v>
      </c>
      <c r="B258" s="26" t="s">
        <v>1423</v>
      </c>
      <c r="C258" s="26" t="s">
        <v>1445</v>
      </c>
      <c r="D258" s="26" t="s">
        <v>1878</v>
      </c>
      <c r="E258" s="27" t="s">
        <v>1447</v>
      </c>
      <c r="F258" s="27"/>
      <c r="G258" s="27" t="s">
        <v>1427</v>
      </c>
      <c r="H258" s="26" t="s">
        <v>1374</v>
      </c>
      <c r="I258" s="28" t="s">
        <v>1447</v>
      </c>
      <c r="J258" s="29" t="s">
        <v>1376</v>
      </c>
      <c r="K258" s="23" t="s">
        <v>1316</v>
      </c>
    </row>
    <row r="259" spans="1:11" ht="15" x14ac:dyDescent="0.25">
      <c r="A259" s="26" t="s">
        <v>1393</v>
      </c>
      <c r="B259" s="26" t="s">
        <v>1423</v>
      </c>
      <c r="C259" s="26" t="s">
        <v>1448</v>
      </c>
      <c r="D259" s="26" t="s">
        <v>1879</v>
      </c>
      <c r="E259" s="27" t="s">
        <v>1450</v>
      </c>
      <c r="F259" s="27"/>
      <c r="G259" s="27" t="s">
        <v>1427</v>
      </c>
      <c r="H259" s="26" t="s">
        <v>1374</v>
      </c>
      <c r="I259" s="28" t="s">
        <v>1450</v>
      </c>
      <c r="J259" s="29" t="s">
        <v>1376</v>
      </c>
      <c r="K259" s="23" t="s">
        <v>1316</v>
      </c>
    </row>
    <row r="260" spans="1:11" ht="15" x14ac:dyDescent="0.25">
      <c r="A260" s="26" t="s">
        <v>1393</v>
      </c>
      <c r="B260" s="26" t="s">
        <v>1423</v>
      </c>
      <c r="C260" s="26" t="s">
        <v>1451</v>
      </c>
      <c r="D260" s="26" t="s">
        <v>1880</v>
      </c>
      <c r="E260" s="27" t="s">
        <v>1453</v>
      </c>
      <c r="F260" s="27"/>
      <c r="G260" s="27" t="s">
        <v>1427</v>
      </c>
      <c r="H260" s="26" t="s">
        <v>1374</v>
      </c>
      <c r="I260" s="28" t="s">
        <v>1453</v>
      </c>
      <c r="J260" s="29" t="s">
        <v>1376</v>
      </c>
      <c r="K260" s="23" t="s">
        <v>1316</v>
      </c>
    </row>
    <row r="261" spans="1:11" ht="15" x14ac:dyDescent="0.25">
      <c r="A261" s="26" t="s">
        <v>1393</v>
      </c>
      <c r="B261" s="26" t="s">
        <v>1423</v>
      </c>
      <c r="C261" s="26" t="s">
        <v>1454</v>
      </c>
      <c r="D261" s="26" t="s">
        <v>1881</v>
      </c>
      <c r="E261" s="27" t="s">
        <v>1456</v>
      </c>
      <c r="F261" s="27"/>
      <c r="G261" s="27" t="s">
        <v>1427</v>
      </c>
      <c r="H261" s="26" t="s">
        <v>1374</v>
      </c>
      <c r="I261" s="28" t="s">
        <v>1456</v>
      </c>
      <c r="J261" s="29" t="s">
        <v>1376</v>
      </c>
      <c r="K261" s="23" t="s">
        <v>1316</v>
      </c>
    </row>
    <row r="262" spans="1:11" ht="15" x14ac:dyDescent="0.25">
      <c r="A262" s="26" t="s">
        <v>1393</v>
      </c>
      <c r="B262" s="26" t="s">
        <v>1423</v>
      </c>
      <c r="C262" s="26" t="s">
        <v>1457</v>
      </c>
      <c r="D262" s="26" t="s">
        <v>1882</v>
      </c>
      <c r="E262" s="27" t="s">
        <v>1459</v>
      </c>
      <c r="F262" s="27" t="s">
        <v>1460</v>
      </c>
      <c r="G262" s="27" t="s">
        <v>1427</v>
      </c>
      <c r="H262" s="26" t="s">
        <v>1374</v>
      </c>
      <c r="I262" s="28" t="s">
        <v>1459</v>
      </c>
      <c r="J262" s="29" t="s">
        <v>1376</v>
      </c>
      <c r="K262" s="23" t="s">
        <v>1316</v>
      </c>
    </row>
    <row r="263" spans="1:11" ht="15" x14ac:dyDescent="0.25">
      <c r="A263" s="26" t="s">
        <v>1393</v>
      </c>
      <c r="B263" s="26" t="s">
        <v>1477</v>
      </c>
      <c r="C263" s="26" t="s">
        <v>1442</v>
      </c>
      <c r="D263" s="26" t="s">
        <v>1883</v>
      </c>
      <c r="E263" s="27" t="s">
        <v>1884</v>
      </c>
      <c r="F263" s="27"/>
      <c r="G263" s="27" t="s">
        <v>1885</v>
      </c>
      <c r="H263" s="26" t="s">
        <v>1368</v>
      </c>
      <c r="I263" s="28" t="s">
        <v>1886</v>
      </c>
      <c r="J263" s="29" t="s">
        <v>1376</v>
      </c>
      <c r="K263" s="23" t="s">
        <v>1378</v>
      </c>
    </row>
    <row r="264" spans="1:11" ht="15" x14ac:dyDescent="0.25">
      <c r="A264" s="26" t="s">
        <v>1393</v>
      </c>
      <c r="B264" s="26" t="s">
        <v>1477</v>
      </c>
      <c r="C264" s="26" t="s">
        <v>1442</v>
      </c>
      <c r="D264" s="26" t="s">
        <v>1883</v>
      </c>
      <c r="E264" s="27" t="s">
        <v>1884</v>
      </c>
      <c r="F264" s="27"/>
      <c r="G264" s="27" t="s">
        <v>1885</v>
      </c>
      <c r="H264" s="26" t="s">
        <v>1405</v>
      </c>
      <c r="I264" s="28" t="s">
        <v>1887</v>
      </c>
      <c r="J264" s="29" t="s">
        <v>1376</v>
      </c>
      <c r="K264" s="23" t="s">
        <v>1378</v>
      </c>
    </row>
    <row r="265" spans="1:11" ht="15" x14ac:dyDescent="0.25">
      <c r="A265" s="26" t="s">
        <v>1393</v>
      </c>
      <c r="B265" s="26" t="s">
        <v>1479</v>
      </c>
      <c r="C265" s="26" t="s">
        <v>1451</v>
      </c>
      <c r="D265" s="26" t="s">
        <v>1888</v>
      </c>
      <c r="E265" s="27" t="s">
        <v>1889</v>
      </c>
      <c r="F265" s="27" t="s">
        <v>1890</v>
      </c>
      <c r="G265" s="27" t="s">
        <v>1891</v>
      </c>
      <c r="H265" s="26" t="s">
        <v>1374</v>
      </c>
      <c r="I265" s="28" t="s">
        <v>1808</v>
      </c>
      <c r="J265" s="29" t="s">
        <v>1376</v>
      </c>
      <c r="K265" s="23" t="s">
        <v>1316</v>
      </c>
    </row>
    <row r="266" spans="1:11" ht="15" x14ac:dyDescent="0.25">
      <c r="A266" s="26" t="s">
        <v>1393</v>
      </c>
      <c r="B266" s="26" t="s">
        <v>1479</v>
      </c>
      <c r="C266" s="26" t="s">
        <v>1451</v>
      </c>
      <c r="D266" s="26" t="s">
        <v>1888</v>
      </c>
      <c r="E266" s="27" t="s">
        <v>1889</v>
      </c>
      <c r="F266" s="27" t="s">
        <v>1890</v>
      </c>
      <c r="G266" s="27" t="s">
        <v>1891</v>
      </c>
      <c r="H266" s="26" t="s">
        <v>1368</v>
      </c>
      <c r="I266" s="28" t="s">
        <v>1892</v>
      </c>
      <c r="J266" s="29" t="s">
        <v>1376</v>
      </c>
      <c r="K266" s="23" t="s">
        <v>1378</v>
      </c>
    </row>
    <row r="267" spans="1:11" ht="15" x14ac:dyDescent="0.25">
      <c r="A267" s="26" t="s">
        <v>1393</v>
      </c>
      <c r="B267" s="26" t="s">
        <v>1423</v>
      </c>
      <c r="C267" s="26" t="s">
        <v>1516</v>
      </c>
      <c r="D267" s="26" t="s">
        <v>1563</v>
      </c>
      <c r="E267" s="27" t="s">
        <v>1426</v>
      </c>
      <c r="F267" s="27"/>
      <c r="G267" s="27" t="s">
        <v>1427</v>
      </c>
      <c r="H267" s="26" t="s">
        <v>1393</v>
      </c>
      <c r="I267" s="28" t="s">
        <v>1520</v>
      </c>
      <c r="J267" s="29" t="s">
        <v>1376</v>
      </c>
      <c r="K267" s="23" t="s">
        <v>1378</v>
      </c>
    </row>
    <row r="268" spans="1:11" ht="15" x14ac:dyDescent="0.25">
      <c r="A268" s="26" t="s">
        <v>1393</v>
      </c>
      <c r="B268" s="26" t="s">
        <v>1423</v>
      </c>
      <c r="C268" s="26" t="s">
        <v>1893</v>
      </c>
      <c r="D268" s="26" t="s">
        <v>1894</v>
      </c>
      <c r="E268" s="27" t="s">
        <v>1463</v>
      </c>
      <c r="F268" s="27" t="s">
        <v>1464</v>
      </c>
      <c r="G268" s="27" t="s">
        <v>1465</v>
      </c>
      <c r="H268" s="26" t="s">
        <v>1374</v>
      </c>
      <c r="I268" s="28" t="s">
        <v>1466</v>
      </c>
      <c r="J268" s="29" t="s">
        <v>1376</v>
      </c>
      <c r="K268" s="23" t="s">
        <v>1316</v>
      </c>
    </row>
    <row r="269" spans="1:11" ht="15" x14ac:dyDescent="0.25">
      <c r="A269" s="26" t="s">
        <v>1393</v>
      </c>
      <c r="B269" s="26" t="s">
        <v>1423</v>
      </c>
      <c r="C269" s="26" t="s">
        <v>1893</v>
      </c>
      <c r="D269" s="26" t="s">
        <v>1894</v>
      </c>
      <c r="E269" s="27" t="s">
        <v>1463</v>
      </c>
      <c r="F269" s="27" t="s">
        <v>1464</v>
      </c>
      <c r="G269" s="27" t="s">
        <v>1465</v>
      </c>
      <c r="H269" s="26" t="s">
        <v>1368</v>
      </c>
      <c r="I269" s="28" t="s">
        <v>1467</v>
      </c>
      <c r="J269" s="29" t="s">
        <v>1376</v>
      </c>
      <c r="K269" s="23" t="s">
        <v>1378</v>
      </c>
    </row>
    <row r="270" spans="1:11" ht="15" x14ac:dyDescent="0.25">
      <c r="A270" s="26" t="s">
        <v>1393</v>
      </c>
      <c r="B270" s="26" t="s">
        <v>1423</v>
      </c>
      <c r="C270" s="26" t="s">
        <v>1893</v>
      </c>
      <c r="D270" s="26" t="s">
        <v>1894</v>
      </c>
      <c r="E270" s="27" t="s">
        <v>1463</v>
      </c>
      <c r="F270" s="27" t="s">
        <v>1464</v>
      </c>
      <c r="G270" s="27" t="s">
        <v>1465</v>
      </c>
      <c r="H270" s="26" t="s">
        <v>1393</v>
      </c>
      <c r="I270" s="28" t="s">
        <v>1468</v>
      </c>
      <c r="J270" s="29" t="s">
        <v>1376</v>
      </c>
      <c r="K270" s="23" t="s">
        <v>1378</v>
      </c>
    </row>
    <row r="271" spans="1:11" ht="15" x14ac:dyDescent="0.25">
      <c r="A271" s="26" t="s">
        <v>1393</v>
      </c>
      <c r="B271" s="26" t="s">
        <v>1423</v>
      </c>
      <c r="C271" s="26" t="s">
        <v>1893</v>
      </c>
      <c r="D271" s="26" t="s">
        <v>1894</v>
      </c>
      <c r="E271" s="27" t="s">
        <v>1463</v>
      </c>
      <c r="F271" s="27" t="s">
        <v>1464</v>
      </c>
      <c r="G271" s="27" t="s">
        <v>1465</v>
      </c>
      <c r="H271" s="26" t="s">
        <v>1395</v>
      </c>
      <c r="I271" s="28" t="s">
        <v>1469</v>
      </c>
      <c r="J271" s="29" t="s">
        <v>1376</v>
      </c>
      <c r="K271" s="23" t="s">
        <v>1378</v>
      </c>
    </row>
    <row r="272" spans="1:11" ht="15" x14ac:dyDescent="0.25">
      <c r="A272" s="26" t="s">
        <v>1393</v>
      </c>
      <c r="B272" s="26" t="s">
        <v>1423</v>
      </c>
      <c r="C272" s="26" t="s">
        <v>1893</v>
      </c>
      <c r="D272" s="26" t="s">
        <v>1894</v>
      </c>
      <c r="E272" s="27" t="s">
        <v>1463</v>
      </c>
      <c r="F272" s="27" t="s">
        <v>1464</v>
      </c>
      <c r="G272" s="27" t="s">
        <v>1465</v>
      </c>
      <c r="H272" s="26" t="s">
        <v>1397</v>
      </c>
      <c r="I272" s="28" t="s">
        <v>1470</v>
      </c>
      <c r="J272" s="29" t="s">
        <v>1376</v>
      </c>
      <c r="K272" s="23" t="s">
        <v>1378</v>
      </c>
    </row>
    <row r="273" spans="1:11" ht="15" x14ac:dyDescent="0.25">
      <c r="A273" s="26" t="s">
        <v>1393</v>
      </c>
      <c r="B273" s="26" t="s">
        <v>1423</v>
      </c>
      <c r="C273" s="26" t="s">
        <v>1893</v>
      </c>
      <c r="D273" s="26" t="s">
        <v>1894</v>
      </c>
      <c r="E273" s="27" t="s">
        <v>1463</v>
      </c>
      <c r="F273" s="27" t="s">
        <v>1464</v>
      </c>
      <c r="G273" s="27" t="s">
        <v>1465</v>
      </c>
      <c r="H273" s="26" t="s">
        <v>1399</v>
      </c>
      <c r="I273" s="28" t="s">
        <v>1471</v>
      </c>
      <c r="J273" s="29" t="s">
        <v>1376</v>
      </c>
      <c r="K273" s="23" t="s">
        <v>1378</v>
      </c>
    </row>
    <row r="274" spans="1:11" ht="15" x14ac:dyDescent="0.25">
      <c r="A274" s="26" t="s">
        <v>1393</v>
      </c>
      <c r="B274" s="26" t="s">
        <v>1423</v>
      </c>
      <c r="C274" s="26" t="s">
        <v>1893</v>
      </c>
      <c r="D274" s="26" t="s">
        <v>1894</v>
      </c>
      <c r="E274" s="27" t="s">
        <v>1463</v>
      </c>
      <c r="F274" s="27" t="s">
        <v>1464</v>
      </c>
      <c r="G274" s="27" t="s">
        <v>1465</v>
      </c>
      <c r="H274" s="26" t="s">
        <v>1401</v>
      </c>
      <c r="I274" s="28" t="s">
        <v>1472</v>
      </c>
      <c r="J274" s="29" t="s">
        <v>1376</v>
      </c>
      <c r="K274" s="23" t="s">
        <v>1378</v>
      </c>
    </row>
    <row r="275" spans="1:11" ht="15" x14ac:dyDescent="0.25">
      <c r="A275" s="26" t="s">
        <v>1393</v>
      </c>
      <c r="B275" s="26" t="s">
        <v>1423</v>
      </c>
      <c r="C275" s="26" t="s">
        <v>1893</v>
      </c>
      <c r="D275" s="26" t="s">
        <v>1894</v>
      </c>
      <c r="E275" s="27" t="s">
        <v>1463</v>
      </c>
      <c r="F275" s="27" t="s">
        <v>1464</v>
      </c>
      <c r="G275" s="27" t="s">
        <v>1465</v>
      </c>
      <c r="H275" s="26" t="s">
        <v>1403</v>
      </c>
      <c r="I275" s="28" t="s">
        <v>1473</v>
      </c>
      <c r="J275" s="29" t="s">
        <v>1376</v>
      </c>
      <c r="K275" s="23" t="s">
        <v>1378</v>
      </c>
    </row>
    <row r="276" spans="1:11" ht="15" x14ac:dyDescent="0.25">
      <c r="A276" s="26" t="s">
        <v>1393</v>
      </c>
      <c r="B276" s="26" t="s">
        <v>1423</v>
      </c>
      <c r="C276" s="26" t="s">
        <v>1893</v>
      </c>
      <c r="D276" s="26" t="s">
        <v>1894</v>
      </c>
      <c r="E276" s="27" t="s">
        <v>1463</v>
      </c>
      <c r="F276" s="27" t="s">
        <v>1464</v>
      </c>
      <c r="G276" s="27" t="s">
        <v>1465</v>
      </c>
      <c r="H276" s="26" t="s">
        <v>1405</v>
      </c>
      <c r="I276" s="28" t="s">
        <v>1474</v>
      </c>
      <c r="J276" s="29" t="s">
        <v>1376</v>
      </c>
      <c r="K276" s="23" t="s">
        <v>1378</v>
      </c>
    </row>
    <row r="277" spans="1:11" ht="15" x14ac:dyDescent="0.25">
      <c r="A277" s="26" t="s">
        <v>1393</v>
      </c>
      <c r="B277" s="26" t="s">
        <v>1423</v>
      </c>
      <c r="C277" s="26" t="s">
        <v>1893</v>
      </c>
      <c r="D277" s="26" t="s">
        <v>1894</v>
      </c>
      <c r="E277" s="27" t="s">
        <v>1463</v>
      </c>
      <c r="F277" s="27" t="s">
        <v>1464</v>
      </c>
      <c r="G277" s="27" t="s">
        <v>1465</v>
      </c>
      <c r="H277" s="26" t="s">
        <v>1475</v>
      </c>
      <c r="I277" s="28" t="s">
        <v>1476</v>
      </c>
      <c r="J277" s="29" t="s">
        <v>1376</v>
      </c>
      <c r="K277" s="23" t="s">
        <v>1378</v>
      </c>
    </row>
    <row r="278" spans="1:11" ht="15" x14ac:dyDescent="0.25">
      <c r="A278" s="26" t="s">
        <v>1393</v>
      </c>
      <c r="B278" s="26" t="s">
        <v>1423</v>
      </c>
      <c r="C278" s="26" t="s">
        <v>1893</v>
      </c>
      <c r="D278" s="26" t="s">
        <v>1894</v>
      </c>
      <c r="E278" s="27" t="s">
        <v>1463</v>
      </c>
      <c r="F278" s="27" t="s">
        <v>1464</v>
      </c>
      <c r="G278" s="27" t="s">
        <v>1465</v>
      </c>
      <c r="H278" s="26" t="s">
        <v>1477</v>
      </c>
      <c r="I278" s="28" t="s">
        <v>1478</v>
      </c>
      <c r="J278" s="29" t="s">
        <v>1376</v>
      </c>
      <c r="K278" s="23" t="s">
        <v>1378</v>
      </c>
    </row>
    <row r="279" spans="1:11" ht="15" x14ac:dyDescent="0.25">
      <c r="A279" s="26" t="s">
        <v>1393</v>
      </c>
      <c r="B279" s="26" t="s">
        <v>1423</v>
      </c>
      <c r="C279" s="26" t="s">
        <v>1893</v>
      </c>
      <c r="D279" s="26" t="s">
        <v>1894</v>
      </c>
      <c r="E279" s="27" t="s">
        <v>1463</v>
      </c>
      <c r="F279" s="27" t="s">
        <v>1464</v>
      </c>
      <c r="G279" s="27" t="s">
        <v>1465</v>
      </c>
      <c r="H279" s="26" t="s">
        <v>1479</v>
      </c>
      <c r="I279" s="28" t="s">
        <v>1480</v>
      </c>
      <c r="J279" s="29" t="s">
        <v>1376</v>
      </c>
      <c r="K279" s="23" t="s">
        <v>1378</v>
      </c>
    </row>
    <row r="280" spans="1:11" ht="15" x14ac:dyDescent="0.25">
      <c r="A280" s="26" t="s">
        <v>1393</v>
      </c>
      <c r="B280" s="26" t="s">
        <v>1423</v>
      </c>
      <c r="C280" s="26" t="s">
        <v>1893</v>
      </c>
      <c r="D280" s="26" t="s">
        <v>1894</v>
      </c>
      <c r="E280" s="27" t="s">
        <v>1463</v>
      </c>
      <c r="F280" s="27" t="s">
        <v>1464</v>
      </c>
      <c r="G280" s="27" t="s">
        <v>1465</v>
      </c>
      <c r="H280" s="26" t="s">
        <v>1481</v>
      </c>
      <c r="I280" s="28" t="s">
        <v>1482</v>
      </c>
      <c r="J280" s="29" t="s">
        <v>1376</v>
      </c>
      <c r="K280" s="23" t="s">
        <v>1378</v>
      </c>
    </row>
    <row r="281" spans="1:11" ht="15" x14ac:dyDescent="0.25">
      <c r="A281" s="26" t="s">
        <v>1393</v>
      </c>
      <c r="B281" s="26" t="s">
        <v>1423</v>
      </c>
      <c r="C281" s="26" t="s">
        <v>1893</v>
      </c>
      <c r="D281" s="26" t="s">
        <v>1894</v>
      </c>
      <c r="E281" s="27" t="s">
        <v>1463</v>
      </c>
      <c r="F281" s="27" t="s">
        <v>1464</v>
      </c>
      <c r="G281" s="27" t="s">
        <v>1465</v>
      </c>
      <c r="H281" s="26" t="s">
        <v>1483</v>
      </c>
      <c r="I281" s="28" t="s">
        <v>1895</v>
      </c>
      <c r="J281" s="29" t="s">
        <v>1376</v>
      </c>
      <c r="K281" s="23" t="s">
        <v>1378</v>
      </c>
    </row>
    <row r="282" spans="1:11" ht="15" x14ac:dyDescent="0.25">
      <c r="A282" s="26" t="s">
        <v>1393</v>
      </c>
      <c r="B282" s="26" t="s">
        <v>1423</v>
      </c>
      <c r="C282" s="26" t="s">
        <v>1893</v>
      </c>
      <c r="D282" s="26" t="s">
        <v>1894</v>
      </c>
      <c r="E282" s="27" t="s">
        <v>1463</v>
      </c>
      <c r="F282" s="27" t="s">
        <v>1464</v>
      </c>
      <c r="G282" s="27" t="s">
        <v>1465</v>
      </c>
      <c r="H282" s="26" t="s">
        <v>1485</v>
      </c>
      <c r="I282" s="28" t="s">
        <v>1896</v>
      </c>
      <c r="J282" s="29" t="s">
        <v>1376</v>
      </c>
      <c r="K282" s="23" t="s">
        <v>1378</v>
      </c>
    </row>
    <row r="283" spans="1:11" ht="15" x14ac:dyDescent="0.25">
      <c r="A283" s="26" t="s">
        <v>1393</v>
      </c>
      <c r="B283" s="26" t="s">
        <v>1423</v>
      </c>
      <c r="C283" s="26" t="s">
        <v>1893</v>
      </c>
      <c r="D283" s="26" t="s">
        <v>1894</v>
      </c>
      <c r="E283" s="27" t="s">
        <v>1463</v>
      </c>
      <c r="F283" s="27" t="s">
        <v>1464</v>
      </c>
      <c r="G283" s="27" t="s">
        <v>1465</v>
      </c>
      <c r="H283" s="26" t="s">
        <v>1487</v>
      </c>
      <c r="I283" s="28" t="s">
        <v>1488</v>
      </c>
      <c r="J283" s="29" t="s">
        <v>1376</v>
      </c>
      <c r="K283" s="23" t="s">
        <v>1378</v>
      </c>
    </row>
    <row r="284" spans="1:11" ht="15" x14ac:dyDescent="0.25">
      <c r="A284" s="26" t="s">
        <v>1393</v>
      </c>
      <c r="B284" s="26" t="s">
        <v>1423</v>
      </c>
      <c r="C284" s="26" t="s">
        <v>1897</v>
      </c>
      <c r="D284" s="26" t="s">
        <v>1898</v>
      </c>
      <c r="E284" s="27" t="s">
        <v>1381</v>
      </c>
      <c r="F284" s="27"/>
      <c r="G284" s="27" t="s">
        <v>1383</v>
      </c>
      <c r="H284" s="26" t="s">
        <v>1374</v>
      </c>
      <c r="I284" s="28" t="s">
        <v>1491</v>
      </c>
      <c r="J284" s="29" t="s">
        <v>1376</v>
      </c>
      <c r="K284" s="23" t="s">
        <v>1316</v>
      </c>
    </row>
    <row r="285" spans="1:11" ht="15" x14ac:dyDescent="0.25">
      <c r="A285" s="26" t="s">
        <v>1393</v>
      </c>
      <c r="B285" s="26" t="s">
        <v>1423</v>
      </c>
      <c r="C285" s="26" t="s">
        <v>1897</v>
      </c>
      <c r="D285" s="26" t="s">
        <v>1898</v>
      </c>
      <c r="E285" s="27" t="s">
        <v>1381</v>
      </c>
      <c r="F285" s="27"/>
      <c r="G285" s="27" t="s">
        <v>1383</v>
      </c>
      <c r="H285" s="26" t="s">
        <v>1368</v>
      </c>
      <c r="I285" s="28" t="s">
        <v>1492</v>
      </c>
      <c r="J285" s="29" t="s">
        <v>1376</v>
      </c>
      <c r="K285" s="23" t="s">
        <v>1378</v>
      </c>
    </row>
    <row r="286" spans="1:11" ht="15" x14ac:dyDescent="0.25">
      <c r="A286" s="26" t="s">
        <v>1393</v>
      </c>
      <c r="B286" s="26" t="s">
        <v>1423</v>
      </c>
      <c r="C286" s="26" t="s">
        <v>1461</v>
      </c>
      <c r="D286" s="26" t="s">
        <v>1899</v>
      </c>
      <c r="E286" s="27" t="s">
        <v>1495</v>
      </c>
      <c r="F286" s="27" t="s">
        <v>1496</v>
      </c>
      <c r="G286" s="27" t="s">
        <v>1383</v>
      </c>
      <c r="H286" s="26" t="s">
        <v>1374</v>
      </c>
      <c r="I286" s="28" t="s">
        <v>1497</v>
      </c>
      <c r="J286" s="29" t="s">
        <v>1376</v>
      </c>
      <c r="K286" s="23" t="s">
        <v>1316</v>
      </c>
    </row>
    <row r="287" spans="1:11" ht="15" x14ac:dyDescent="0.25">
      <c r="A287" s="26" t="s">
        <v>1393</v>
      </c>
      <c r="B287" s="26" t="s">
        <v>1423</v>
      </c>
      <c r="C287" s="26" t="s">
        <v>1461</v>
      </c>
      <c r="D287" s="26" t="s">
        <v>1899</v>
      </c>
      <c r="E287" s="27" t="s">
        <v>1495</v>
      </c>
      <c r="F287" s="27" t="s">
        <v>1496</v>
      </c>
      <c r="G287" s="27" t="s">
        <v>1383</v>
      </c>
      <c r="H287" s="26" t="s">
        <v>1368</v>
      </c>
      <c r="I287" s="28" t="s">
        <v>1498</v>
      </c>
      <c r="J287" s="29" t="s">
        <v>1376</v>
      </c>
      <c r="K287" s="23" t="s">
        <v>1378</v>
      </c>
    </row>
    <row r="288" spans="1:11" ht="15" x14ac:dyDescent="0.25">
      <c r="A288" s="26" t="s">
        <v>1393</v>
      </c>
      <c r="B288" s="26" t="s">
        <v>1423</v>
      </c>
      <c r="C288" s="26" t="s">
        <v>1461</v>
      </c>
      <c r="D288" s="26" t="s">
        <v>1899</v>
      </c>
      <c r="E288" s="27" t="s">
        <v>1495</v>
      </c>
      <c r="F288" s="27" t="s">
        <v>1496</v>
      </c>
      <c r="G288" s="27" t="s">
        <v>1383</v>
      </c>
      <c r="H288" s="26" t="s">
        <v>1393</v>
      </c>
      <c r="I288" s="28" t="s">
        <v>1499</v>
      </c>
      <c r="J288" s="29" t="s">
        <v>1376</v>
      </c>
      <c r="K288" s="23" t="s">
        <v>1378</v>
      </c>
    </row>
    <row r="289" spans="1:11" ht="15" x14ac:dyDescent="0.25">
      <c r="A289" s="26" t="s">
        <v>1393</v>
      </c>
      <c r="B289" s="26" t="s">
        <v>1423</v>
      </c>
      <c r="C289" s="26" t="s">
        <v>1489</v>
      </c>
      <c r="D289" s="26" t="s">
        <v>1900</v>
      </c>
      <c r="E289" s="27" t="s">
        <v>1502</v>
      </c>
      <c r="F289" s="27" t="s">
        <v>1503</v>
      </c>
      <c r="G289" s="27" t="s">
        <v>1383</v>
      </c>
      <c r="H289" s="26" t="s">
        <v>1374</v>
      </c>
      <c r="I289" s="28" t="s">
        <v>1504</v>
      </c>
      <c r="J289" s="29" t="s">
        <v>1376</v>
      </c>
      <c r="K289" s="23" t="s">
        <v>1316</v>
      </c>
    </row>
    <row r="290" spans="1:11" ht="15" x14ac:dyDescent="0.25">
      <c r="A290" s="26" t="s">
        <v>1393</v>
      </c>
      <c r="B290" s="26" t="s">
        <v>1423</v>
      </c>
      <c r="C290" s="26" t="s">
        <v>1493</v>
      </c>
      <c r="D290" s="26" t="s">
        <v>1901</v>
      </c>
      <c r="E290" s="27" t="s">
        <v>1371</v>
      </c>
      <c r="F290" s="27" t="s">
        <v>1507</v>
      </c>
      <c r="G290" s="27" t="s">
        <v>1383</v>
      </c>
      <c r="H290" s="26" t="s">
        <v>1374</v>
      </c>
      <c r="I290" s="28" t="s">
        <v>1508</v>
      </c>
      <c r="J290" s="29" t="s">
        <v>1376</v>
      </c>
      <c r="K290" s="23" t="s">
        <v>1316</v>
      </c>
    </row>
    <row r="291" spans="1:11" ht="15" x14ac:dyDescent="0.25">
      <c r="A291" s="26" t="s">
        <v>1393</v>
      </c>
      <c r="B291" s="26" t="s">
        <v>1423</v>
      </c>
      <c r="C291" s="26" t="s">
        <v>1493</v>
      </c>
      <c r="D291" s="26" t="s">
        <v>1901</v>
      </c>
      <c r="E291" s="27" t="s">
        <v>1371</v>
      </c>
      <c r="F291" s="27" t="s">
        <v>1507</v>
      </c>
      <c r="G291" s="27" t="s">
        <v>1383</v>
      </c>
      <c r="H291" s="26" t="s">
        <v>1368</v>
      </c>
      <c r="I291" s="28" t="s">
        <v>1509</v>
      </c>
      <c r="J291" s="29" t="s">
        <v>1376</v>
      </c>
      <c r="K291" s="23" t="s">
        <v>1378</v>
      </c>
    </row>
    <row r="292" spans="1:11" ht="15" x14ac:dyDescent="0.25">
      <c r="A292" s="26" t="s">
        <v>1393</v>
      </c>
      <c r="B292" s="26" t="s">
        <v>1423</v>
      </c>
      <c r="C292" s="26" t="s">
        <v>1493</v>
      </c>
      <c r="D292" s="26" t="s">
        <v>1901</v>
      </c>
      <c r="E292" s="27" t="s">
        <v>1371</v>
      </c>
      <c r="F292" s="27" t="s">
        <v>1507</v>
      </c>
      <c r="G292" s="27" t="s">
        <v>1383</v>
      </c>
      <c r="H292" s="26" t="s">
        <v>1393</v>
      </c>
      <c r="I292" s="28" t="s">
        <v>1902</v>
      </c>
      <c r="J292" s="29" t="s">
        <v>1376</v>
      </c>
      <c r="K292" s="23" t="s">
        <v>1378</v>
      </c>
    </row>
    <row r="293" spans="1:11" ht="15" x14ac:dyDescent="0.25">
      <c r="A293" s="26" t="s">
        <v>1393</v>
      </c>
      <c r="B293" s="26" t="s">
        <v>1423</v>
      </c>
      <c r="C293" s="26" t="s">
        <v>1505</v>
      </c>
      <c r="D293" s="26" t="s">
        <v>1903</v>
      </c>
      <c r="E293" s="27" t="s">
        <v>1512</v>
      </c>
      <c r="F293" s="27" t="s">
        <v>1513</v>
      </c>
      <c r="G293" s="27" t="s">
        <v>1891</v>
      </c>
      <c r="H293" s="26" t="s">
        <v>1374</v>
      </c>
      <c r="I293" s="28" t="s">
        <v>1514</v>
      </c>
      <c r="J293" s="29" t="s">
        <v>1376</v>
      </c>
      <c r="K293" s="23" t="s">
        <v>1316</v>
      </c>
    </row>
    <row r="294" spans="1:11" ht="15" x14ac:dyDescent="0.25">
      <c r="A294" s="26" t="s">
        <v>1393</v>
      </c>
      <c r="B294" s="26" t="s">
        <v>1423</v>
      </c>
      <c r="C294" s="26" t="s">
        <v>1505</v>
      </c>
      <c r="D294" s="26" t="s">
        <v>1903</v>
      </c>
      <c r="E294" s="27" t="s">
        <v>1512</v>
      </c>
      <c r="F294" s="27" t="s">
        <v>1513</v>
      </c>
      <c r="G294" s="27" t="s">
        <v>1891</v>
      </c>
      <c r="H294" s="26" t="s">
        <v>1368</v>
      </c>
      <c r="I294" s="28" t="s">
        <v>1515</v>
      </c>
      <c r="J294" s="29" t="s">
        <v>1376</v>
      </c>
      <c r="K294" s="23" t="s">
        <v>1378</v>
      </c>
    </row>
    <row r="295" spans="1:11" ht="15" x14ac:dyDescent="0.25">
      <c r="A295" s="26" t="s">
        <v>1393</v>
      </c>
      <c r="B295" s="26" t="s">
        <v>1423</v>
      </c>
      <c r="C295" s="26" t="s">
        <v>1904</v>
      </c>
      <c r="D295" s="26" t="s">
        <v>1905</v>
      </c>
      <c r="E295" s="27" t="s">
        <v>1518</v>
      </c>
      <c r="F295" s="27" t="s">
        <v>1519</v>
      </c>
      <c r="G295" s="27" t="s">
        <v>1419</v>
      </c>
      <c r="H295" s="26" t="s">
        <v>1374</v>
      </c>
      <c r="I295" s="28" t="s">
        <v>1420</v>
      </c>
      <c r="J295" s="29" t="s">
        <v>1376</v>
      </c>
      <c r="K295" s="23" t="s">
        <v>1316</v>
      </c>
    </row>
    <row r="296" spans="1:11" ht="15" x14ac:dyDescent="0.25">
      <c r="A296" s="26" t="s">
        <v>1393</v>
      </c>
      <c r="B296" s="26" t="s">
        <v>1423</v>
      </c>
      <c r="C296" s="26" t="s">
        <v>1510</v>
      </c>
      <c r="D296" s="26" t="s">
        <v>1906</v>
      </c>
      <c r="E296" s="27" t="s">
        <v>1907</v>
      </c>
      <c r="F296" s="27" t="s">
        <v>1524</v>
      </c>
      <c r="G296" s="27" t="s">
        <v>1465</v>
      </c>
      <c r="H296" s="26" t="s">
        <v>1374</v>
      </c>
      <c r="I296" s="28" t="s">
        <v>1525</v>
      </c>
      <c r="J296" s="29" t="s">
        <v>1376</v>
      </c>
      <c r="K296" s="23" t="s">
        <v>1316</v>
      </c>
    </row>
    <row r="297" spans="1:11" ht="15" x14ac:dyDescent="0.25">
      <c r="A297" s="26" t="s">
        <v>1393</v>
      </c>
      <c r="B297" s="26" t="s">
        <v>1423</v>
      </c>
      <c r="C297" s="26" t="s">
        <v>1510</v>
      </c>
      <c r="D297" s="26" t="s">
        <v>1906</v>
      </c>
      <c r="E297" s="27" t="s">
        <v>1907</v>
      </c>
      <c r="F297" s="27" t="s">
        <v>1524</v>
      </c>
      <c r="G297" s="27" t="s">
        <v>1465</v>
      </c>
      <c r="H297" s="26" t="s">
        <v>1368</v>
      </c>
      <c r="I297" s="28" t="s">
        <v>1526</v>
      </c>
      <c r="J297" s="29" t="s">
        <v>1376</v>
      </c>
      <c r="K297" s="23" t="s">
        <v>1378</v>
      </c>
    </row>
    <row r="298" spans="1:11" ht="15" x14ac:dyDescent="0.25">
      <c r="A298" s="26" t="s">
        <v>1393</v>
      </c>
      <c r="B298" s="26" t="s">
        <v>1423</v>
      </c>
      <c r="C298" s="26" t="s">
        <v>1510</v>
      </c>
      <c r="D298" s="26" t="s">
        <v>1906</v>
      </c>
      <c r="E298" s="27" t="s">
        <v>1907</v>
      </c>
      <c r="F298" s="27" t="s">
        <v>1524</v>
      </c>
      <c r="G298" s="27" t="s">
        <v>1465</v>
      </c>
      <c r="H298" s="26" t="s">
        <v>1393</v>
      </c>
      <c r="I298" s="28" t="s">
        <v>1527</v>
      </c>
      <c r="J298" s="29" t="s">
        <v>1376</v>
      </c>
      <c r="K298" s="23" t="s">
        <v>1378</v>
      </c>
    </row>
    <row r="299" spans="1:11" ht="15" x14ac:dyDescent="0.25">
      <c r="A299" s="26" t="s">
        <v>1393</v>
      </c>
      <c r="B299" s="26" t="s">
        <v>1423</v>
      </c>
      <c r="C299" s="26" t="s">
        <v>1510</v>
      </c>
      <c r="D299" s="26" t="s">
        <v>1906</v>
      </c>
      <c r="E299" s="27" t="s">
        <v>1907</v>
      </c>
      <c r="F299" s="27" t="s">
        <v>1524</v>
      </c>
      <c r="G299" s="27" t="s">
        <v>1465</v>
      </c>
      <c r="H299" s="26" t="s">
        <v>1395</v>
      </c>
      <c r="I299" s="28" t="s">
        <v>1528</v>
      </c>
      <c r="J299" s="29" t="s">
        <v>1376</v>
      </c>
      <c r="K299" s="23" t="s">
        <v>1378</v>
      </c>
    </row>
    <row r="300" spans="1:11" ht="15" x14ac:dyDescent="0.25">
      <c r="A300" s="26" t="s">
        <v>1393</v>
      </c>
      <c r="B300" s="26" t="s">
        <v>1423</v>
      </c>
      <c r="C300" s="26" t="s">
        <v>1510</v>
      </c>
      <c r="D300" s="26" t="s">
        <v>1906</v>
      </c>
      <c r="E300" s="27" t="s">
        <v>1907</v>
      </c>
      <c r="F300" s="27" t="s">
        <v>1524</v>
      </c>
      <c r="G300" s="27" t="s">
        <v>1465</v>
      </c>
      <c r="H300" s="26" t="s">
        <v>1397</v>
      </c>
      <c r="I300" s="28" t="s">
        <v>1529</v>
      </c>
      <c r="J300" s="29" t="s">
        <v>1376</v>
      </c>
      <c r="K300" s="23" t="s">
        <v>1378</v>
      </c>
    </row>
    <row r="301" spans="1:11" ht="15" x14ac:dyDescent="0.25">
      <c r="A301" s="26" t="s">
        <v>1393</v>
      </c>
      <c r="B301" s="26" t="s">
        <v>1423</v>
      </c>
      <c r="C301" s="26" t="s">
        <v>1516</v>
      </c>
      <c r="D301" s="26" t="s">
        <v>1563</v>
      </c>
      <c r="E301" s="27" t="s">
        <v>1426</v>
      </c>
      <c r="F301" s="27"/>
      <c r="G301" s="27" t="s">
        <v>1427</v>
      </c>
      <c r="H301" s="26" t="s">
        <v>1374</v>
      </c>
      <c r="I301" s="28" t="s">
        <v>1426</v>
      </c>
      <c r="J301" s="29" t="s">
        <v>1376</v>
      </c>
      <c r="K301" s="23" t="s">
        <v>1316</v>
      </c>
    </row>
    <row r="302" spans="1:11" ht="15" x14ac:dyDescent="0.25">
      <c r="A302" s="26" t="s">
        <v>1393</v>
      </c>
      <c r="B302" s="26" t="s">
        <v>1405</v>
      </c>
      <c r="C302" s="26" t="s">
        <v>1436</v>
      </c>
      <c r="D302" s="26" t="s">
        <v>1908</v>
      </c>
      <c r="E302" s="27" t="s">
        <v>1909</v>
      </c>
      <c r="F302" s="27"/>
      <c r="G302" s="27" t="s">
        <v>1910</v>
      </c>
      <c r="H302" s="26" t="s">
        <v>1374</v>
      </c>
      <c r="I302" s="28" t="s">
        <v>1911</v>
      </c>
      <c r="J302" s="29" t="s">
        <v>1288</v>
      </c>
      <c r="K302" s="23" t="s">
        <v>1316</v>
      </c>
    </row>
    <row r="303" spans="1:11" ht="15" x14ac:dyDescent="0.25">
      <c r="A303" s="26" t="s">
        <v>1393</v>
      </c>
      <c r="B303" s="26" t="s">
        <v>1368</v>
      </c>
      <c r="C303" s="26" t="s">
        <v>1439</v>
      </c>
      <c r="D303" s="26" t="s">
        <v>1649</v>
      </c>
      <c r="E303" s="27" t="s">
        <v>1650</v>
      </c>
      <c r="F303" s="27"/>
      <c r="G303" s="27" t="s">
        <v>1419</v>
      </c>
      <c r="H303" s="26" t="s">
        <v>1395</v>
      </c>
      <c r="I303" s="28" t="s">
        <v>1912</v>
      </c>
      <c r="J303" s="29" t="s">
        <v>1289</v>
      </c>
      <c r="K303" s="23" t="s">
        <v>1378</v>
      </c>
    </row>
    <row r="304" spans="1:11" ht="15" x14ac:dyDescent="0.25">
      <c r="A304" s="26" t="s">
        <v>1393</v>
      </c>
      <c r="B304" s="26" t="s">
        <v>1403</v>
      </c>
      <c r="C304" s="26" t="s">
        <v>1436</v>
      </c>
      <c r="D304" s="26" t="s">
        <v>1771</v>
      </c>
      <c r="E304" s="27" t="s">
        <v>1772</v>
      </c>
      <c r="F304" s="27"/>
      <c r="G304" s="27" t="s">
        <v>1662</v>
      </c>
      <c r="H304" s="26" t="s">
        <v>1368</v>
      </c>
      <c r="I304" s="28" t="s">
        <v>1913</v>
      </c>
      <c r="J304" s="29" t="s">
        <v>1289</v>
      </c>
      <c r="K304" s="23" t="s">
        <v>1378</v>
      </c>
    </row>
    <row r="305" spans="1:11" ht="15" x14ac:dyDescent="0.25">
      <c r="A305" s="26" t="s">
        <v>1393</v>
      </c>
      <c r="B305" s="26" t="s">
        <v>1403</v>
      </c>
      <c r="C305" s="26" t="s">
        <v>1550</v>
      </c>
      <c r="D305" s="26" t="s">
        <v>1914</v>
      </c>
      <c r="E305" s="27" t="s">
        <v>1915</v>
      </c>
      <c r="F305" s="27"/>
      <c r="G305" s="27" t="s">
        <v>1916</v>
      </c>
      <c r="H305" s="26" t="s">
        <v>1374</v>
      </c>
      <c r="I305" s="28" t="s">
        <v>1917</v>
      </c>
      <c r="J305" s="29" t="s">
        <v>1289</v>
      </c>
      <c r="K305" s="23" t="s">
        <v>1316</v>
      </c>
    </row>
    <row r="306" spans="1:11" ht="15" x14ac:dyDescent="0.25">
      <c r="A306" s="26" t="s">
        <v>1393</v>
      </c>
      <c r="B306" s="26" t="s">
        <v>1401</v>
      </c>
      <c r="C306" s="26" t="s">
        <v>1534</v>
      </c>
      <c r="D306" s="26" t="s">
        <v>1918</v>
      </c>
      <c r="E306" s="27" t="s">
        <v>1919</v>
      </c>
      <c r="F306" s="27" t="s">
        <v>1920</v>
      </c>
      <c r="G306" s="27" t="s">
        <v>1921</v>
      </c>
      <c r="H306" s="26" t="s">
        <v>1374</v>
      </c>
      <c r="I306" s="28" t="s">
        <v>1922</v>
      </c>
      <c r="J306" s="29" t="s">
        <v>1289</v>
      </c>
      <c r="K306" s="23" t="s">
        <v>1316</v>
      </c>
    </row>
    <row r="307" spans="1:11" ht="15" x14ac:dyDescent="0.25">
      <c r="A307" s="26" t="s">
        <v>1393</v>
      </c>
      <c r="B307" s="26" t="s">
        <v>1477</v>
      </c>
      <c r="C307" s="26" t="s">
        <v>1442</v>
      </c>
      <c r="D307" s="26" t="s">
        <v>1883</v>
      </c>
      <c r="E307" s="27" t="s">
        <v>1884</v>
      </c>
      <c r="F307" s="27"/>
      <c r="G307" s="27" t="s">
        <v>1885</v>
      </c>
      <c r="H307" s="26" t="s">
        <v>1475</v>
      </c>
      <c r="I307" s="28" t="s">
        <v>1923</v>
      </c>
      <c r="J307" s="29" t="s">
        <v>1289</v>
      </c>
      <c r="K307" s="23" t="s">
        <v>1378</v>
      </c>
    </row>
    <row r="308" spans="1:11" ht="15" x14ac:dyDescent="0.25">
      <c r="A308" s="26" t="s">
        <v>1393</v>
      </c>
      <c r="B308" s="26" t="s">
        <v>1477</v>
      </c>
      <c r="C308" s="26" t="s">
        <v>1442</v>
      </c>
      <c r="D308" s="26" t="s">
        <v>1883</v>
      </c>
      <c r="E308" s="27" t="s">
        <v>1884</v>
      </c>
      <c r="F308" s="27"/>
      <c r="G308" s="27" t="s">
        <v>1885</v>
      </c>
      <c r="H308" s="26" t="s">
        <v>1477</v>
      </c>
      <c r="I308" s="28" t="s">
        <v>1924</v>
      </c>
      <c r="J308" s="29" t="s">
        <v>1289</v>
      </c>
      <c r="K308" s="23" t="s">
        <v>1378</v>
      </c>
    </row>
    <row r="309" spans="1:11" ht="15" x14ac:dyDescent="0.25">
      <c r="A309" s="26" t="s">
        <v>1393</v>
      </c>
      <c r="B309" s="26" t="s">
        <v>1477</v>
      </c>
      <c r="C309" s="26" t="s">
        <v>1442</v>
      </c>
      <c r="D309" s="26" t="s">
        <v>1883</v>
      </c>
      <c r="E309" s="27" t="s">
        <v>1884</v>
      </c>
      <c r="F309" s="27"/>
      <c r="G309" s="27" t="s">
        <v>1885</v>
      </c>
      <c r="H309" s="26" t="s">
        <v>1393</v>
      </c>
      <c r="I309" s="28" t="s">
        <v>1925</v>
      </c>
      <c r="J309" s="29" t="s">
        <v>1289</v>
      </c>
      <c r="K309" s="23" t="s">
        <v>1378</v>
      </c>
    </row>
    <row r="310" spans="1:11" ht="15" x14ac:dyDescent="0.25">
      <c r="A310" s="26" t="s">
        <v>1393</v>
      </c>
      <c r="B310" s="26" t="s">
        <v>1477</v>
      </c>
      <c r="C310" s="26" t="s">
        <v>1442</v>
      </c>
      <c r="D310" s="26" t="s">
        <v>1883</v>
      </c>
      <c r="E310" s="27" t="s">
        <v>1884</v>
      </c>
      <c r="F310" s="27"/>
      <c r="G310" s="27" t="s">
        <v>1885</v>
      </c>
      <c r="H310" s="26" t="s">
        <v>1395</v>
      </c>
      <c r="I310" s="28" t="s">
        <v>1926</v>
      </c>
      <c r="J310" s="29" t="s">
        <v>1289</v>
      </c>
      <c r="K310" s="23" t="s">
        <v>1378</v>
      </c>
    </row>
    <row r="311" spans="1:11" ht="15" x14ac:dyDescent="0.25">
      <c r="A311" s="26" t="s">
        <v>1393</v>
      </c>
      <c r="B311" s="26" t="s">
        <v>1477</v>
      </c>
      <c r="C311" s="26" t="s">
        <v>1442</v>
      </c>
      <c r="D311" s="26" t="s">
        <v>1883</v>
      </c>
      <c r="E311" s="27" t="s">
        <v>1884</v>
      </c>
      <c r="F311" s="27"/>
      <c r="G311" s="27" t="s">
        <v>1885</v>
      </c>
      <c r="H311" s="26" t="s">
        <v>1397</v>
      </c>
      <c r="I311" s="28" t="s">
        <v>1927</v>
      </c>
      <c r="J311" s="29" t="s">
        <v>1289</v>
      </c>
      <c r="K311" s="23" t="s">
        <v>1378</v>
      </c>
    </row>
    <row r="312" spans="1:11" ht="15" x14ac:dyDescent="0.25">
      <c r="A312" s="26" t="s">
        <v>1393</v>
      </c>
      <c r="B312" s="26" t="s">
        <v>1477</v>
      </c>
      <c r="C312" s="26" t="s">
        <v>1442</v>
      </c>
      <c r="D312" s="26" t="s">
        <v>1883</v>
      </c>
      <c r="E312" s="27" t="s">
        <v>1884</v>
      </c>
      <c r="F312" s="27"/>
      <c r="G312" s="27" t="s">
        <v>1885</v>
      </c>
      <c r="H312" s="26" t="s">
        <v>1399</v>
      </c>
      <c r="I312" s="28" t="s">
        <v>1928</v>
      </c>
      <c r="J312" s="29" t="s">
        <v>1289</v>
      </c>
      <c r="K312" s="23" t="s">
        <v>1378</v>
      </c>
    </row>
    <row r="313" spans="1:11" ht="15" x14ac:dyDescent="0.25">
      <c r="A313" s="26" t="s">
        <v>1393</v>
      </c>
      <c r="B313" s="26" t="s">
        <v>1477</v>
      </c>
      <c r="C313" s="26" t="s">
        <v>1442</v>
      </c>
      <c r="D313" s="26" t="s">
        <v>1883</v>
      </c>
      <c r="E313" s="27" t="s">
        <v>1884</v>
      </c>
      <c r="F313" s="27"/>
      <c r="G313" s="27" t="s">
        <v>1885</v>
      </c>
      <c r="H313" s="26" t="s">
        <v>1401</v>
      </c>
      <c r="I313" s="28" t="s">
        <v>1929</v>
      </c>
      <c r="J313" s="29" t="s">
        <v>1289</v>
      </c>
      <c r="K313" s="23" t="s">
        <v>1378</v>
      </c>
    </row>
    <row r="314" spans="1:11" ht="15" x14ac:dyDescent="0.25">
      <c r="A314" s="26" t="s">
        <v>1393</v>
      </c>
      <c r="B314" s="26" t="s">
        <v>1477</v>
      </c>
      <c r="C314" s="26" t="s">
        <v>1442</v>
      </c>
      <c r="D314" s="26" t="s">
        <v>1883</v>
      </c>
      <c r="E314" s="27" t="s">
        <v>1884</v>
      </c>
      <c r="F314" s="27"/>
      <c r="G314" s="27" t="s">
        <v>1885</v>
      </c>
      <c r="H314" s="26" t="s">
        <v>1403</v>
      </c>
      <c r="I314" s="28" t="s">
        <v>1930</v>
      </c>
      <c r="J314" s="29" t="s">
        <v>1289</v>
      </c>
      <c r="K314" s="23" t="s">
        <v>1378</v>
      </c>
    </row>
    <row r="315" spans="1:11" ht="15" x14ac:dyDescent="0.25">
      <c r="A315" s="26" t="s">
        <v>1393</v>
      </c>
      <c r="B315" s="26" t="s">
        <v>1477</v>
      </c>
      <c r="C315" s="26" t="s">
        <v>1442</v>
      </c>
      <c r="D315" s="26" t="s">
        <v>1883</v>
      </c>
      <c r="E315" s="27" t="s">
        <v>1884</v>
      </c>
      <c r="F315" s="27"/>
      <c r="G315" s="27" t="s">
        <v>1885</v>
      </c>
      <c r="H315" s="26" t="s">
        <v>1374</v>
      </c>
      <c r="I315" s="28" t="s">
        <v>1931</v>
      </c>
      <c r="J315" s="29" t="s">
        <v>1289</v>
      </c>
      <c r="K315" s="23" t="s">
        <v>1316</v>
      </c>
    </row>
    <row r="316" spans="1:11" ht="15" x14ac:dyDescent="0.25">
      <c r="A316" s="26" t="s">
        <v>1395</v>
      </c>
      <c r="B316" s="26" t="s">
        <v>1423</v>
      </c>
      <c r="C316" s="26" t="s">
        <v>1516</v>
      </c>
      <c r="D316" s="26" t="s">
        <v>1932</v>
      </c>
      <c r="E316" s="27" t="s">
        <v>1426</v>
      </c>
      <c r="F316" s="27"/>
      <c r="G316" s="27" t="s">
        <v>1427</v>
      </c>
      <c r="H316" s="26" t="s">
        <v>1368</v>
      </c>
      <c r="I316" s="28" t="s">
        <v>1428</v>
      </c>
      <c r="J316" s="29" t="s">
        <v>1281</v>
      </c>
      <c r="K316" s="23" t="s">
        <v>1378</v>
      </c>
    </row>
    <row r="317" spans="1:11" ht="15" x14ac:dyDescent="0.25">
      <c r="A317" s="26" t="s">
        <v>1395</v>
      </c>
      <c r="B317" s="26" t="s">
        <v>1395</v>
      </c>
      <c r="C317" s="26" t="s">
        <v>1545</v>
      </c>
      <c r="D317" s="26" t="s">
        <v>1933</v>
      </c>
      <c r="E317" s="27" t="s">
        <v>1934</v>
      </c>
      <c r="F317" s="27" t="s">
        <v>1935</v>
      </c>
      <c r="G317" s="27" t="s">
        <v>1419</v>
      </c>
      <c r="H317" s="26" t="s">
        <v>1395</v>
      </c>
      <c r="I317" s="28" t="s">
        <v>1936</v>
      </c>
      <c r="J317" s="29" t="s">
        <v>1376</v>
      </c>
      <c r="K317" s="23" t="s">
        <v>1378</v>
      </c>
    </row>
    <row r="318" spans="1:11" ht="15" x14ac:dyDescent="0.25">
      <c r="A318" s="26" t="s">
        <v>1395</v>
      </c>
      <c r="B318" s="26" t="s">
        <v>1395</v>
      </c>
      <c r="C318" s="26" t="s">
        <v>1550</v>
      </c>
      <c r="D318" s="26" t="s">
        <v>1937</v>
      </c>
      <c r="E318" s="27" t="s">
        <v>1381</v>
      </c>
      <c r="F318" s="27"/>
      <c r="G318" s="27" t="s">
        <v>1383</v>
      </c>
      <c r="H318" s="26" t="s">
        <v>1374</v>
      </c>
      <c r="I318" s="28" t="s">
        <v>1677</v>
      </c>
      <c r="J318" s="29" t="s">
        <v>1376</v>
      </c>
      <c r="K318" s="23" t="s">
        <v>1316</v>
      </c>
    </row>
    <row r="319" spans="1:11" ht="15" x14ac:dyDescent="0.25">
      <c r="A319" s="26" t="s">
        <v>1395</v>
      </c>
      <c r="B319" s="26" t="s">
        <v>1395</v>
      </c>
      <c r="C319" s="26" t="s">
        <v>1436</v>
      </c>
      <c r="D319" s="26" t="s">
        <v>1938</v>
      </c>
      <c r="E319" s="27" t="s">
        <v>1371</v>
      </c>
      <c r="F319" s="27"/>
      <c r="G319" s="27" t="s">
        <v>1383</v>
      </c>
      <c r="H319" s="26" t="s">
        <v>1374</v>
      </c>
      <c r="I319" s="28" t="s">
        <v>1674</v>
      </c>
      <c r="J319" s="29" t="s">
        <v>1376</v>
      </c>
      <c r="K319" s="23" t="s">
        <v>1316</v>
      </c>
    </row>
    <row r="320" spans="1:11" ht="15" x14ac:dyDescent="0.25">
      <c r="A320" s="26" t="s">
        <v>1395</v>
      </c>
      <c r="B320" s="26" t="s">
        <v>1395</v>
      </c>
      <c r="C320" s="26" t="s">
        <v>1436</v>
      </c>
      <c r="D320" s="26" t="s">
        <v>1938</v>
      </c>
      <c r="E320" s="27" t="s">
        <v>1371</v>
      </c>
      <c r="F320" s="27"/>
      <c r="G320" s="27" t="s">
        <v>1383</v>
      </c>
      <c r="H320" s="26" t="s">
        <v>1368</v>
      </c>
      <c r="I320" s="28" t="s">
        <v>1939</v>
      </c>
      <c r="J320" s="29" t="s">
        <v>1376</v>
      </c>
      <c r="K320" s="23" t="s">
        <v>1378</v>
      </c>
    </row>
    <row r="321" spans="1:11" ht="15" x14ac:dyDescent="0.25">
      <c r="A321" s="26" t="s">
        <v>1395</v>
      </c>
      <c r="B321" s="26" t="s">
        <v>1395</v>
      </c>
      <c r="C321" s="26" t="s">
        <v>1436</v>
      </c>
      <c r="D321" s="26" t="s">
        <v>1938</v>
      </c>
      <c r="E321" s="27" t="s">
        <v>1371</v>
      </c>
      <c r="F321" s="27"/>
      <c r="G321" s="27" t="s">
        <v>1383</v>
      </c>
      <c r="H321" s="26" t="s">
        <v>1393</v>
      </c>
      <c r="I321" s="28" t="s">
        <v>1940</v>
      </c>
      <c r="J321" s="29" t="s">
        <v>1376</v>
      </c>
      <c r="K321" s="23" t="s">
        <v>1378</v>
      </c>
    </row>
    <row r="322" spans="1:11" ht="15" x14ac:dyDescent="0.25">
      <c r="A322" s="26" t="s">
        <v>1395</v>
      </c>
      <c r="B322" s="26" t="s">
        <v>1395</v>
      </c>
      <c r="C322" s="26" t="s">
        <v>1436</v>
      </c>
      <c r="D322" s="26" t="s">
        <v>1938</v>
      </c>
      <c r="E322" s="27" t="s">
        <v>1371</v>
      </c>
      <c r="F322" s="27"/>
      <c r="G322" s="27" t="s">
        <v>1383</v>
      </c>
      <c r="H322" s="26" t="s">
        <v>1395</v>
      </c>
      <c r="I322" s="28" t="s">
        <v>1941</v>
      </c>
      <c r="J322" s="29" t="s">
        <v>1376</v>
      </c>
      <c r="K322" s="23" t="s">
        <v>1378</v>
      </c>
    </row>
    <row r="323" spans="1:11" ht="15" x14ac:dyDescent="0.25">
      <c r="A323" s="26" t="s">
        <v>1395</v>
      </c>
      <c r="B323" s="26" t="s">
        <v>1395</v>
      </c>
      <c r="C323" s="26" t="s">
        <v>1442</v>
      </c>
      <c r="D323" s="26" t="s">
        <v>1942</v>
      </c>
      <c r="E323" s="27" t="s">
        <v>1943</v>
      </c>
      <c r="F323" s="27"/>
      <c r="G323" s="27" t="s">
        <v>1239</v>
      </c>
      <c r="H323" s="26" t="s">
        <v>1374</v>
      </c>
      <c r="I323" s="28" t="s">
        <v>1514</v>
      </c>
      <c r="J323" s="29" t="s">
        <v>1376</v>
      </c>
      <c r="K323" s="23" t="s">
        <v>1316</v>
      </c>
    </row>
    <row r="324" spans="1:11" ht="15" x14ac:dyDescent="0.25">
      <c r="A324" s="26" t="s">
        <v>1395</v>
      </c>
      <c r="B324" s="26" t="s">
        <v>1395</v>
      </c>
      <c r="C324" s="26" t="s">
        <v>1442</v>
      </c>
      <c r="D324" s="26" t="s">
        <v>1942</v>
      </c>
      <c r="E324" s="27" t="s">
        <v>1943</v>
      </c>
      <c r="F324" s="27"/>
      <c r="G324" s="27" t="s">
        <v>1239</v>
      </c>
      <c r="H324" s="26" t="s">
        <v>1368</v>
      </c>
      <c r="I324" s="28" t="s">
        <v>1944</v>
      </c>
      <c r="J324" s="29" t="s">
        <v>1376</v>
      </c>
      <c r="K324" s="23" t="s">
        <v>1378</v>
      </c>
    </row>
    <row r="325" spans="1:11" ht="15" x14ac:dyDescent="0.25">
      <c r="A325" s="26" t="s">
        <v>1395</v>
      </c>
      <c r="B325" s="26" t="s">
        <v>1397</v>
      </c>
      <c r="C325" s="26" t="s">
        <v>1369</v>
      </c>
      <c r="D325" s="26" t="s">
        <v>1945</v>
      </c>
      <c r="E325" s="27" t="s">
        <v>1946</v>
      </c>
      <c r="F325" s="27" t="s">
        <v>1947</v>
      </c>
      <c r="G325" s="27" t="s">
        <v>1948</v>
      </c>
      <c r="H325" s="26" t="s">
        <v>1393</v>
      </c>
      <c r="I325" s="28" t="s">
        <v>1949</v>
      </c>
      <c r="J325" s="29" t="s">
        <v>1376</v>
      </c>
      <c r="K325" s="23" t="s">
        <v>1378</v>
      </c>
    </row>
    <row r="326" spans="1:11" ht="15" x14ac:dyDescent="0.25">
      <c r="A326" s="26" t="s">
        <v>1395</v>
      </c>
      <c r="B326" s="26" t="s">
        <v>1397</v>
      </c>
      <c r="C326" s="26" t="s">
        <v>1369</v>
      </c>
      <c r="D326" s="26" t="s">
        <v>1945</v>
      </c>
      <c r="E326" s="27" t="s">
        <v>1946</v>
      </c>
      <c r="F326" s="27" t="s">
        <v>1947</v>
      </c>
      <c r="G326" s="27" t="s">
        <v>1948</v>
      </c>
      <c r="H326" s="26" t="s">
        <v>1374</v>
      </c>
      <c r="I326" s="28" t="s">
        <v>1949</v>
      </c>
      <c r="J326" s="29" t="s">
        <v>1376</v>
      </c>
      <c r="K326" s="23" t="s">
        <v>1316</v>
      </c>
    </row>
    <row r="327" spans="1:11" ht="15" x14ac:dyDescent="0.25">
      <c r="A327" s="26" t="s">
        <v>1395</v>
      </c>
      <c r="B327" s="26" t="s">
        <v>1397</v>
      </c>
      <c r="C327" s="26" t="s">
        <v>1379</v>
      </c>
      <c r="D327" s="26" t="s">
        <v>1950</v>
      </c>
      <c r="E327" s="27" t="s">
        <v>1381</v>
      </c>
      <c r="F327" s="27" t="s">
        <v>1951</v>
      </c>
      <c r="G327" s="27" t="s">
        <v>1383</v>
      </c>
      <c r="H327" s="26" t="s">
        <v>1374</v>
      </c>
      <c r="I327" s="28" t="s">
        <v>1952</v>
      </c>
      <c r="J327" s="29" t="s">
        <v>1376</v>
      </c>
      <c r="K327" s="23" t="s">
        <v>1316</v>
      </c>
    </row>
    <row r="328" spans="1:11" ht="15" x14ac:dyDescent="0.25">
      <c r="A328" s="26" t="s">
        <v>1395</v>
      </c>
      <c r="B328" s="26" t="s">
        <v>1397</v>
      </c>
      <c r="C328" s="26" t="s">
        <v>1379</v>
      </c>
      <c r="D328" s="26" t="s">
        <v>1950</v>
      </c>
      <c r="E328" s="27" t="s">
        <v>1381</v>
      </c>
      <c r="F328" s="27" t="s">
        <v>1951</v>
      </c>
      <c r="G328" s="27" t="s">
        <v>1383</v>
      </c>
      <c r="H328" s="26" t="s">
        <v>1395</v>
      </c>
      <c r="I328" s="28" t="s">
        <v>1952</v>
      </c>
      <c r="J328" s="29" t="s">
        <v>1376</v>
      </c>
      <c r="K328" s="23" t="s">
        <v>1378</v>
      </c>
    </row>
    <row r="329" spans="1:11" ht="15" x14ac:dyDescent="0.25">
      <c r="A329" s="26" t="s">
        <v>1395</v>
      </c>
      <c r="B329" s="26" t="s">
        <v>1397</v>
      </c>
      <c r="C329" s="26" t="s">
        <v>1534</v>
      </c>
      <c r="D329" s="26" t="s">
        <v>1953</v>
      </c>
      <c r="E329" s="27" t="s">
        <v>1954</v>
      </c>
      <c r="F329" s="27" t="s">
        <v>1955</v>
      </c>
      <c r="G329" s="27" t="s">
        <v>1239</v>
      </c>
      <c r="H329" s="26" t="s">
        <v>1374</v>
      </c>
      <c r="I329" s="28" t="s">
        <v>1514</v>
      </c>
      <c r="J329" s="29" t="s">
        <v>1376</v>
      </c>
      <c r="K329" s="23" t="s">
        <v>1316</v>
      </c>
    </row>
    <row r="330" spans="1:11" ht="15" x14ac:dyDescent="0.25">
      <c r="A330" s="26" t="s">
        <v>1395</v>
      </c>
      <c r="B330" s="26" t="s">
        <v>1397</v>
      </c>
      <c r="C330" s="26" t="s">
        <v>1534</v>
      </c>
      <c r="D330" s="26" t="s">
        <v>1953</v>
      </c>
      <c r="E330" s="27" t="s">
        <v>1954</v>
      </c>
      <c r="F330" s="27" t="s">
        <v>1955</v>
      </c>
      <c r="G330" s="27" t="s">
        <v>1239</v>
      </c>
      <c r="H330" s="26" t="s">
        <v>1368</v>
      </c>
      <c r="I330" s="28" t="s">
        <v>1944</v>
      </c>
      <c r="J330" s="29" t="s">
        <v>1376</v>
      </c>
      <c r="K330" s="23" t="s">
        <v>1378</v>
      </c>
    </row>
    <row r="331" spans="1:11" ht="15" x14ac:dyDescent="0.25">
      <c r="A331" s="26" t="s">
        <v>1395</v>
      </c>
      <c r="B331" s="26" t="s">
        <v>1395</v>
      </c>
      <c r="C331" s="26" t="s">
        <v>1534</v>
      </c>
      <c r="D331" s="26" t="s">
        <v>1956</v>
      </c>
      <c r="E331" s="27" t="s">
        <v>1957</v>
      </c>
      <c r="F331" s="27"/>
      <c r="G331" s="27" t="s">
        <v>1958</v>
      </c>
      <c r="H331" s="26" t="s">
        <v>1395</v>
      </c>
      <c r="I331" s="28" t="s">
        <v>1959</v>
      </c>
      <c r="J331" s="29" t="s">
        <v>1376</v>
      </c>
      <c r="K331" s="23" t="s">
        <v>1378</v>
      </c>
    </row>
    <row r="332" spans="1:11" ht="15" x14ac:dyDescent="0.25">
      <c r="A332" s="26" t="s">
        <v>1395</v>
      </c>
      <c r="B332" s="26" t="s">
        <v>1395</v>
      </c>
      <c r="C332" s="26" t="s">
        <v>1534</v>
      </c>
      <c r="D332" s="26" t="s">
        <v>1956</v>
      </c>
      <c r="E332" s="27" t="s">
        <v>1957</v>
      </c>
      <c r="F332" s="27"/>
      <c r="G332" s="27" t="s">
        <v>1958</v>
      </c>
      <c r="H332" s="26" t="s">
        <v>1374</v>
      </c>
      <c r="I332" s="28" t="s">
        <v>1960</v>
      </c>
      <c r="J332" s="29" t="s">
        <v>1376</v>
      </c>
      <c r="K332" s="23" t="s">
        <v>1316</v>
      </c>
    </row>
    <row r="333" spans="1:11" ht="15" x14ac:dyDescent="0.25">
      <c r="A333" s="26" t="s">
        <v>1395</v>
      </c>
      <c r="B333" s="26" t="s">
        <v>1395</v>
      </c>
      <c r="C333" s="26" t="s">
        <v>1407</v>
      </c>
      <c r="D333" s="26" t="s">
        <v>1961</v>
      </c>
      <c r="E333" s="27" t="s">
        <v>1962</v>
      </c>
      <c r="F333" s="27"/>
      <c r="G333" s="27" t="s">
        <v>1692</v>
      </c>
      <c r="H333" s="26" t="s">
        <v>1374</v>
      </c>
      <c r="I333" s="28" t="s">
        <v>1963</v>
      </c>
      <c r="J333" s="29" t="s">
        <v>1376</v>
      </c>
      <c r="K333" s="23" t="s">
        <v>1316</v>
      </c>
    </row>
    <row r="334" spans="1:11" ht="15" x14ac:dyDescent="0.25">
      <c r="A334" s="26" t="s">
        <v>1395</v>
      </c>
      <c r="B334" s="26" t="s">
        <v>1395</v>
      </c>
      <c r="C334" s="26" t="s">
        <v>1407</v>
      </c>
      <c r="D334" s="26" t="s">
        <v>1961</v>
      </c>
      <c r="E334" s="27" t="s">
        <v>1962</v>
      </c>
      <c r="F334" s="27"/>
      <c r="G334" s="27" t="s">
        <v>1692</v>
      </c>
      <c r="H334" s="26" t="s">
        <v>1368</v>
      </c>
      <c r="I334" s="28" t="s">
        <v>1964</v>
      </c>
      <c r="J334" s="29" t="s">
        <v>1376</v>
      </c>
      <c r="K334" s="23" t="s">
        <v>1378</v>
      </c>
    </row>
    <row r="335" spans="1:11" ht="15" x14ac:dyDescent="0.25">
      <c r="A335" s="26" t="s">
        <v>1395</v>
      </c>
      <c r="B335" s="26" t="s">
        <v>1395</v>
      </c>
      <c r="C335" s="26" t="s">
        <v>1545</v>
      </c>
      <c r="D335" s="26" t="s">
        <v>1933</v>
      </c>
      <c r="E335" s="27" t="s">
        <v>1934</v>
      </c>
      <c r="F335" s="27" t="s">
        <v>1935</v>
      </c>
      <c r="G335" s="27" t="s">
        <v>1419</v>
      </c>
      <c r="H335" s="26" t="s">
        <v>1374</v>
      </c>
      <c r="I335" s="28" t="s">
        <v>1965</v>
      </c>
      <c r="J335" s="29" t="s">
        <v>1376</v>
      </c>
      <c r="K335" s="23" t="s">
        <v>1316</v>
      </c>
    </row>
    <row r="336" spans="1:11" ht="15" x14ac:dyDescent="0.25">
      <c r="A336" s="26" t="s">
        <v>1395</v>
      </c>
      <c r="B336" s="26" t="s">
        <v>1395</v>
      </c>
      <c r="C336" s="26" t="s">
        <v>1545</v>
      </c>
      <c r="D336" s="26" t="s">
        <v>1933</v>
      </c>
      <c r="E336" s="27" t="s">
        <v>1934</v>
      </c>
      <c r="F336" s="27" t="s">
        <v>1935</v>
      </c>
      <c r="G336" s="27" t="s">
        <v>1419</v>
      </c>
      <c r="H336" s="26" t="s">
        <v>1368</v>
      </c>
      <c r="I336" s="28" t="s">
        <v>1966</v>
      </c>
      <c r="J336" s="29" t="s">
        <v>1376</v>
      </c>
      <c r="K336" s="23" t="s">
        <v>1378</v>
      </c>
    </row>
    <row r="337" spans="1:11" ht="15" x14ac:dyDescent="0.25">
      <c r="A337" s="26" t="s">
        <v>1395</v>
      </c>
      <c r="B337" s="26" t="s">
        <v>1397</v>
      </c>
      <c r="C337" s="26" t="s">
        <v>1407</v>
      </c>
      <c r="D337" s="26" t="s">
        <v>1967</v>
      </c>
      <c r="E337" s="27" t="s">
        <v>1371</v>
      </c>
      <c r="F337" s="27" t="s">
        <v>1968</v>
      </c>
      <c r="G337" s="27" t="s">
        <v>1383</v>
      </c>
      <c r="H337" s="26" t="s">
        <v>1374</v>
      </c>
      <c r="I337" s="28" t="s">
        <v>1674</v>
      </c>
      <c r="J337" s="29" t="s">
        <v>1376</v>
      </c>
      <c r="K337" s="23" t="s">
        <v>1316</v>
      </c>
    </row>
    <row r="338" spans="1:11" ht="15" x14ac:dyDescent="0.25">
      <c r="A338" s="26" t="s">
        <v>1395</v>
      </c>
      <c r="B338" s="26" t="s">
        <v>1397</v>
      </c>
      <c r="C338" s="26" t="s">
        <v>1407</v>
      </c>
      <c r="D338" s="26" t="s">
        <v>1967</v>
      </c>
      <c r="E338" s="27" t="s">
        <v>1371</v>
      </c>
      <c r="F338" s="27" t="s">
        <v>1968</v>
      </c>
      <c r="G338" s="27" t="s">
        <v>1383</v>
      </c>
      <c r="H338" s="26" t="s">
        <v>1368</v>
      </c>
      <c r="I338" s="28" t="s">
        <v>1969</v>
      </c>
      <c r="J338" s="29" t="s">
        <v>1376</v>
      </c>
      <c r="K338" s="23" t="s">
        <v>1378</v>
      </c>
    </row>
    <row r="339" spans="1:11" ht="15" x14ac:dyDescent="0.25">
      <c r="A339" s="26" t="s">
        <v>1395</v>
      </c>
      <c r="B339" s="26" t="s">
        <v>1397</v>
      </c>
      <c r="C339" s="26" t="s">
        <v>1415</v>
      </c>
      <c r="D339" s="26" t="s">
        <v>1970</v>
      </c>
      <c r="E339" s="27" t="s">
        <v>1971</v>
      </c>
      <c r="F339" s="27"/>
      <c r="G339" s="27" t="s">
        <v>1390</v>
      </c>
      <c r="H339" s="26" t="s">
        <v>1374</v>
      </c>
      <c r="I339" s="28" t="s">
        <v>1944</v>
      </c>
      <c r="J339" s="29" t="s">
        <v>1376</v>
      </c>
      <c r="K339" s="23" t="s">
        <v>1316</v>
      </c>
    </row>
    <row r="340" spans="1:11" ht="15" x14ac:dyDescent="0.25">
      <c r="A340" s="26" t="s">
        <v>1395</v>
      </c>
      <c r="B340" s="26" t="s">
        <v>1395</v>
      </c>
      <c r="C340" s="26" t="s">
        <v>1369</v>
      </c>
      <c r="D340" s="26" t="s">
        <v>1972</v>
      </c>
      <c r="E340" s="27" t="s">
        <v>1973</v>
      </c>
      <c r="F340" s="27"/>
      <c r="G340" s="27" t="s">
        <v>1974</v>
      </c>
      <c r="H340" s="26" t="s">
        <v>1374</v>
      </c>
      <c r="I340" s="28" t="s">
        <v>1975</v>
      </c>
      <c r="J340" s="29" t="s">
        <v>1376</v>
      </c>
      <c r="K340" s="23" t="s">
        <v>1316</v>
      </c>
    </row>
    <row r="341" spans="1:11" ht="15" x14ac:dyDescent="0.25">
      <c r="A341" s="26" t="s">
        <v>1395</v>
      </c>
      <c r="B341" s="26" t="s">
        <v>1395</v>
      </c>
      <c r="C341" s="26" t="s">
        <v>1379</v>
      </c>
      <c r="D341" s="26" t="s">
        <v>1976</v>
      </c>
      <c r="E341" s="27" t="s">
        <v>1977</v>
      </c>
      <c r="F341" s="27" t="s">
        <v>1978</v>
      </c>
      <c r="G341" s="27" t="s">
        <v>1979</v>
      </c>
      <c r="H341" s="26" t="s">
        <v>1374</v>
      </c>
      <c r="I341" s="28" t="s">
        <v>1980</v>
      </c>
      <c r="J341" s="29" t="s">
        <v>1376</v>
      </c>
      <c r="K341" s="23" t="s">
        <v>1316</v>
      </c>
    </row>
    <row r="342" spans="1:11" ht="15" x14ac:dyDescent="0.25">
      <c r="A342" s="26" t="s">
        <v>1395</v>
      </c>
      <c r="B342" s="26" t="s">
        <v>1395</v>
      </c>
      <c r="C342" s="26" t="s">
        <v>1379</v>
      </c>
      <c r="D342" s="26" t="s">
        <v>1976</v>
      </c>
      <c r="E342" s="27" t="s">
        <v>1977</v>
      </c>
      <c r="F342" s="27" t="s">
        <v>1978</v>
      </c>
      <c r="G342" s="27" t="s">
        <v>1979</v>
      </c>
      <c r="H342" s="26" t="s">
        <v>1368</v>
      </c>
      <c r="I342" s="28" t="s">
        <v>1981</v>
      </c>
      <c r="J342" s="29" t="s">
        <v>1376</v>
      </c>
      <c r="K342" s="23" t="s">
        <v>1378</v>
      </c>
    </row>
    <row r="343" spans="1:11" ht="15" x14ac:dyDescent="0.25">
      <c r="A343" s="26" t="s">
        <v>1395</v>
      </c>
      <c r="B343" s="26" t="s">
        <v>1395</v>
      </c>
      <c r="C343" s="26" t="s">
        <v>1379</v>
      </c>
      <c r="D343" s="26" t="s">
        <v>1976</v>
      </c>
      <c r="E343" s="27" t="s">
        <v>1977</v>
      </c>
      <c r="F343" s="27" t="s">
        <v>1978</v>
      </c>
      <c r="G343" s="27" t="s">
        <v>1979</v>
      </c>
      <c r="H343" s="26" t="s">
        <v>1393</v>
      </c>
      <c r="I343" s="28" t="s">
        <v>1982</v>
      </c>
      <c r="J343" s="29" t="s">
        <v>1376</v>
      </c>
      <c r="K343" s="23" t="s">
        <v>1378</v>
      </c>
    </row>
    <row r="344" spans="1:11" ht="15" x14ac:dyDescent="0.25">
      <c r="A344" s="26" t="s">
        <v>1395</v>
      </c>
      <c r="B344" s="26" t="s">
        <v>1395</v>
      </c>
      <c r="C344" s="26" t="s">
        <v>1379</v>
      </c>
      <c r="D344" s="26" t="s">
        <v>1976</v>
      </c>
      <c r="E344" s="27" t="s">
        <v>1977</v>
      </c>
      <c r="F344" s="27" t="s">
        <v>1978</v>
      </c>
      <c r="G344" s="27" t="s">
        <v>1979</v>
      </c>
      <c r="H344" s="26" t="s">
        <v>1395</v>
      </c>
      <c r="I344" s="28" t="s">
        <v>1983</v>
      </c>
      <c r="J344" s="29" t="s">
        <v>1376</v>
      </c>
      <c r="K344" s="23" t="s">
        <v>1378</v>
      </c>
    </row>
    <row r="345" spans="1:11" ht="15" x14ac:dyDescent="0.25">
      <c r="A345" s="26" t="s">
        <v>1395</v>
      </c>
      <c r="B345" s="26" t="s">
        <v>1395</v>
      </c>
      <c r="C345" s="26" t="s">
        <v>1386</v>
      </c>
      <c r="D345" s="26" t="s">
        <v>1984</v>
      </c>
      <c r="E345" s="27" t="s">
        <v>1985</v>
      </c>
      <c r="F345" s="27"/>
      <c r="G345" s="27" t="s">
        <v>1986</v>
      </c>
      <c r="H345" s="26" t="s">
        <v>1374</v>
      </c>
      <c r="I345" s="28" t="s">
        <v>1987</v>
      </c>
      <c r="J345" s="29" t="s">
        <v>1376</v>
      </c>
      <c r="K345" s="23" t="s">
        <v>1316</v>
      </c>
    </row>
    <row r="346" spans="1:11" ht="15" x14ac:dyDescent="0.25">
      <c r="A346" s="26" t="s">
        <v>1395</v>
      </c>
      <c r="B346" s="26" t="s">
        <v>1395</v>
      </c>
      <c r="C346" s="26" t="s">
        <v>1386</v>
      </c>
      <c r="D346" s="26" t="s">
        <v>1984</v>
      </c>
      <c r="E346" s="27" t="s">
        <v>1985</v>
      </c>
      <c r="F346" s="27"/>
      <c r="G346" s="27" t="s">
        <v>1986</v>
      </c>
      <c r="H346" s="26" t="s">
        <v>1368</v>
      </c>
      <c r="I346" s="28" t="s">
        <v>1988</v>
      </c>
      <c r="J346" s="29" t="s">
        <v>1376</v>
      </c>
      <c r="K346" s="23" t="s">
        <v>1378</v>
      </c>
    </row>
    <row r="347" spans="1:11" ht="15" x14ac:dyDescent="0.25">
      <c r="A347" s="26" t="s">
        <v>1395</v>
      </c>
      <c r="B347" s="26" t="s">
        <v>1395</v>
      </c>
      <c r="C347" s="26" t="s">
        <v>1386</v>
      </c>
      <c r="D347" s="26" t="s">
        <v>1984</v>
      </c>
      <c r="E347" s="27" t="s">
        <v>1985</v>
      </c>
      <c r="F347" s="27"/>
      <c r="G347" s="27" t="s">
        <v>1986</v>
      </c>
      <c r="H347" s="26" t="s">
        <v>1393</v>
      </c>
      <c r="I347" s="28" t="s">
        <v>1989</v>
      </c>
      <c r="J347" s="29" t="s">
        <v>1376</v>
      </c>
      <c r="K347" s="23" t="s">
        <v>1378</v>
      </c>
    </row>
    <row r="348" spans="1:11" ht="15" x14ac:dyDescent="0.25">
      <c r="A348" s="26" t="s">
        <v>1395</v>
      </c>
      <c r="B348" s="26" t="s">
        <v>1368</v>
      </c>
      <c r="C348" s="26" t="s">
        <v>1990</v>
      </c>
      <c r="D348" s="26" t="s">
        <v>1991</v>
      </c>
      <c r="E348" s="27" t="s">
        <v>1992</v>
      </c>
      <c r="F348" s="27" t="s">
        <v>1993</v>
      </c>
      <c r="G348" s="27" t="s">
        <v>1994</v>
      </c>
      <c r="H348" s="26" t="s">
        <v>1397</v>
      </c>
      <c r="I348" s="28" t="s">
        <v>1514</v>
      </c>
      <c r="J348" s="29" t="s">
        <v>1376</v>
      </c>
      <c r="K348" s="23" t="s">
        <v>1378</v>
      </c>
    </row>
    <row r="349" spans="1:11" ht="15" x14ac:dyDescent="0.25">
      <c r="A349" s="26" t="s">
        <v>1395</v>
      </c>
      <c r="B349" s="26" t="s">
        <v>1368</v>
      </c>
      <c r="C349" s="26" t="s">
        <v>1990</v>
      </c>
      <c r="D349" s="26" t="s">
        <v>1991</v>
      </c>
      <c r="E349" s="27" t="s">
        <v>1992</v>
      </c>
      <c r="F349" s="27" t="s">
        <v>1993</v>
      </c>
      <c r="G349" s="27" t="s">
        <v>1994</v>
      </c>
      <c r="H349" s="26" t="s">
        <v>1399</v>
      </c>
      <c r="I349" s="28" t="s">
        <v>1811</v>
      </c>
      <c r="J349" s="29" t="s">
        <v>1376</v>
      </c>
      <c r="K349" s="23" t="s">
        <v>1378</v>
      </c>
    </row>
    <row r="350" spans="1:11" ht="15" x14ac:dyDescent="0.25">
      <c r="A350" s="26" t="s">
        <v>1395</v>
      </c>
      <c r="B350" s="26" t="s">
        <v>1368</v>
      </c>
      <c r="C350" s="26" t="s">
        <v>1990</v>
      </c>
      <c r="D350" s="26" t="s">
        <v>1991</v>
      </c>
      <c r="E350" s="27" t="s">
        <v>1992</v>
      </c>
      <c r="F350" s="27" t="s">
        <v>1993</v>
      </c>
      <c r="G350" s="27" t="s">
        <v>1994</v>
      </c>
      <c r="H350" s="26" t="s">
        <v>1401</v>
      </c>
      <c r="I350" s="28" t="s">
        <v>1420</v>
      </c>
      <c r="J350" s="29" t="s">
        <v>1376</v>
      </c>
      <c r="K350" s="23" t="s">
        <v>1378</v>
      </c>
    </row>
    <row r="351" spans="1:11" ht="15" x14ac:dyDescent="0.25">
      <c r="A351" s="26" t="s">
        <v>1395</v>
      </c>
      <c r="B351" s="26" t="s">
        <v>1368</v>
      </c>
      <c r="C351" s="26" t="s">
        <v>1990</v>
      </c>
      <c r="D351" s="26" t="s">
        <v>1991</v>
      </c>
      <c r="E351" s="27" t="s">
        <v>1992</v>
      </c>
      <c r="F351" s="27" t="s">
        <v>1993</v>
      </c>
      <c r="G351" s="27" t="s">
        <v>1994</v>
      </c>
      <c r="H351" s="26" t="s">
        <v>1403</v>
      </c>
      <c r="I351" s="28" t="s">
        <v>1995</v>
      </c>
      <c r="J351" s="29" t="s">
        <v>1376</v>
      </c>
      <c r="K351" s="23" t="s">
        <v>1378</v>
      </c>
    </row>
    <row r="352" spans="1:11" ht="15" x14ac:dyDescent="0.25">
      <c r="A352" s="26" t="s">
        <v>1395</v>
      </c>
      <c r="B352" s="26" t="s">
        <v>1368</v>
      </c>
      <c r="C352" s="26" t="s">
        <v>1990</v>
      </c>
      <c r="D352" s="26" t="s">
        <v>1991</v>
      </c>
      <c r="E352" s="27" t="s">
        <v>1992</v>
      </c>
      <c r="F352" s="27" t="s">
        <v>1993</v>
      </c>
      <c r="G352" s="27" t="s">
        <v>1994</v>
      </c>
      <c r="H352" s="26" t="s">
        <v>1405</v>
      </c>
      <c r="I352" s="28" t="s">
        <v>1996</v>
      </c>
      <c r="J352" s="29" t="s">
        <v>1376</v>
      </c>
      <c r="K352" s="23" t="s">
        <v>1378</v>
      </c>
    </row>
    <row r="353" spans="1:11" ht="15" x14ac:dyDescent="0.25">
      <c r="A353" s="26" t="s">
        <v>1395</v>
      </c>
      <c r="B353" s="26" t="s">
        <v>1368</v>
      </c>
      <c r="C353" s="26" t="s">
        <v>1990</v>
      </c>
      <c r="D353" s="26" t="s">
        <v>1991</v>
      </c>
      <c r="E353" s="27" t="s">
        <v>1992</v>
      </c>
      <c r="F353" s="27" t="s">
        <v>1993</v>
      </c>
      <c r="G353" s="27" t="s">
        <v>1994</v>
      </c>
      <c r="H353" s="26" t="s">
        <v>1475</v>
      </c>
      <c r="I353" s="28" t="s">
        <v>1997</v>
      </c>
      <c r="J353" s="29" t="s">
        <v>1376</v>
      </c>
      <c r="K353" s="23" t="s">
        <v>1378</v>
      </c>
    </row>
    <row r="354" spans="1:11" ht="15" x14ac:dyDescent="0.25">
      <c r="A354" s="26" t="s">
        <v>1395</v>
      </c>
      <c r="B354" s="26" t="s">
        <v>1368</v>
      </c>
      <c r="C354" s="26" t="s">
        <v>1990</v>
      </c>
      <c r="D354" s="26" t="s">
        <v>1991</v>
      </c>
      <c r="E354" s="27" t="s">
        <v>1992</v>
      </c>
      <c r="F354" s="27" t="s">
        <v>1993</v>
      </c>
      <c r="G354" s="27" t="s">
        <v>1994</v>
      </c>
      <c r="H354" s="26" t="s">
        <v>1374</v>
      </c>
      <c r="I354" s="28" t="s">
        <v>1651</v>
      </c>
      <c r="J354" s="29" t="s">
        <v>1376</v>
      </c>
      <c r="K354" s="23" t="s">
        <v>1316</v>
      </c>
    </row>
    <row r="355" spans="1:11" ht="15" x14ac:dyDescent="0.25">
      <c r="A355" s="26" t="s">
        <v>1395</v>
      </c>
      <c r="B355" s="26" t="s">
        <v>1368</v>
      </c>
      <c r="C355" s="26" t="s">
        <v>1990</v>
      </c>
      <c r="D355" s="26" t="s">
        <v>1991</v>
      </c>
      <c r="E355" s="27" t="s">
        <v>1992</v>
      </c>
      <c r="F355" s="27" t="s">
        <v>1993</v>
      </c>
      <c r="G355" s="27" t="s">
        <v>1994</v>
      </c>
      <c r="H355" s="26" t="s">
        <v>1368</v>
      </c>
      <c r="I355" s="28" t="s">
        <v>1997</v>
      </c>
      <c r="J355" s="29" t="s">
        <v>1376</v>
      </c>
      <c r="K355" s="23" t="s">
        <v>1378</v>
      </c>
    </row>
    <row r="356" spans="1:11" ht="15" x14ac:dyDescent="0.25">
      <c r="A356" s="26" t="s">
        <v>1395</v>
      </c>
      <c r="B356" s="26" t="s">
        <v>1368</v>
      </c>
      <c r="C356" s="26" t="s">
        <v>1990</v>
      </c>
      <c r="D356" s="26" t="s">
        <v>1991</v>
      </c>
      <c r="E356" s="27" t="s">
        <v>1992</v>
      </c>
      <c r="F356" s="27" t="s">
        <v>1993</v>
      </c>
      <c r="G356" s="27" t="s">
        <v>1994</v>
      </c>
      <c r="H356" s="26" t="s">
        <v>1393</v>
      </c>
      <c r="I356" s="28" t="s">
        <v>1998</v>
      </c>
      <c r="J356" s="29" t="s">
        <v>1376</v>
      </c>
      <c r="K356" s="23" t="s">
        <v>1378</v>
      </c>
    </row>
    <row r="357" spans="1:11" ht="15" x14ac:dyDescent="0.25">
      <c r="A357" s="26" t="s">
        <v>1395</v>
      </c>
      <c r="B357" s="26" t="s">
        <v>1368</v>
      </c>
      <c r="C357" s="26" t="s">
        <v>1369</v>
      </c>
      <c r="D357" s="26" t="s">
        <v>1999</v>
      </c>
      <c r="E357" s="27" t="s">
        <v>1598</v>
      </c>
      <c r="F357" s="27" t="s">
        <v>1599</v>
      </c>
      <c r="G357" s="27" t="s">
        <v>1383</v>
      </c>
      <c r="H357" s="26" t="s">
        <v>1374</v>
      </c>
      <c r="I357" s="28" t="s">
        <v>2000</v>
      </c>
      <c r="J357" s="29" t="s">
        <v>1376</v>
      </c>
      <c r="K357" s="23" t="s">
        <v>1316</v>
      </c>
    </row>
    <row r="358" spans="1:11" ht="15" x14ac:dyDescent="0.25">
      <c r="A358" s="26" t="s">
        <v>1395</v>
      </c>
      <c r="B358" s="26" t="s">
        <v>1368</v>
      </c>
      <c r="C358" s="26" t="s">
        <v>1369</v>
      </c>
      <c r="D358" s="26" t="s">
        <v>1999</v>
      </c>
      <c r="E358" s="27" t="s">
        <v>1598</v>
      </c>
      <c r="F358" s="27" t="s">
        <v>1599</v>
      </c>
      <c r="G358" s="27" t="s">
        <v>1383</v>
      </c>
      <c r="H358" s="26" t="s">
        <v>1368</v>
      </c>
      <c r="I358" s="28" t="s">
        <v>2001</v>
      </c>
      <c r="J358" s="29" t="s">
        <v>1376</v>
      </c>
      <c r="K358" s="23" t="s">
        <v>1378</v>
      </c>
    </row>
    <row r="359" spans="1:11" ht="15" x14ac:dyDescent="0.25">
      <c r="A359" s="26" t="s">
        <v>1395</v>
      </c>
      <c r="B359" s="26" t="s">
        <v>1368</v>
      </c>
      <c r="C359" s="26" t="s">
        <v>1369</v>
      </c>
      <c r="D359" s="26" t="s">
        <v>1999</v>
      </c>
      <c r="E359" s="27" t="s">
        <v>1598</v>
      </c>
      <c r="F359" s="27" t="s">
        <v>1599</v>
      </c>
      <c r="G359" s="27" t="s">
        <v>1383</v>
      </c>
      <c r="H359" s="26" t="s">
        <v>1393</v>
      </c>
      <c r="I359" s="28" t="s">
        <v>2002</v>
      </c>
      <c r="J359" s="29" t="s">
        <v>1376</v>
      </c>
      <c r="K359" s="23" t="s">
        <v>1378</v>
      </c>
    </row>
    <row r="360" spans="1:11" ht="15" x14ac:dyDescent="0.25">
      <c r="A360" s="26" t="s">
        <v>1395</v>
      </c>
      <c r="B360" s="26" t="s">
        <v>1368</v>
      </c>
      <c r="C360" s="26" t="s">
        <v>1369</v>
      </c>
      <c r="D360" s="26" t="s">
        <v>1999</v>
      </c>
      <c r="E360" s="27" t="s">
        <v>1598</v>
      </c>
      <c r="F360" s="27" t="s">
        <v>1599</v>
      </c>
      <c r="G360" s="27" t="s">
        <v>1383</v>
      </c>
      <c r="H360" s="26" t="s">
        <v>1395</v>
      </c>
      <c r="I360" s="28" t="s">
        <v>2003</v>
      </c>
      <c r="J360" s="29" t="s">
        <v>1376</v>
      </c>
      <c r="K360" s="23" t="s">
        <v>1378</v>
      </c>
    </row>
    <row r="361" spans="1:11" ht="15" x14ac:dyDescent="0.25">
      <c r="A361" s="26" t="s">
        <v>1395</v>
      </c>
      <c r="B361" s="26" t="s">
        <v>1368</v>
      </c>
      <c r="C361" s="26" t="s">
        <v>1369</v>
      </c>
      <c r="D361" s="26" t="s">
        <v>1999</v>
      </c>
      <c r="E361" s="27" t="s">
        <v>1598</v>
      </c>
      <c r="F361" s="27" t="s">
        <v>1599</v>
      </c>
      <c r="G361" s="27" t="s">
        <v>1383</v>
      </c>
      <c r="H361" s="26" t="s">
        <v>1397</v>
      </c>
      <c r="I361" s="28" t="s">
        <v>2004</v>
      </c>
      <c r="J361" s="29" t="s">
        <v>1376</v>
      </c>
      <c r="K361" s="23" t="s">
        <v>1378</v>
      </c>
    </row>
    <row r="362" spans="1:11" ht="15" x14ac:dyDescent="0.25">
      <c r="A362" s="26" t="s">
        <v>1395</v>
      </c>
      <c r="B362" s="26" t="s">
        <v>1368</v>
      </c>
      <c r="C362" s="26" t="s">
        <v>1379</v>
      </c>
      <c r="D362" s="26" t="s">
        <v>2005</v>
      </c>
      <c r="E362" s="27" t="s">
        <v>1502</v>
      </c>
      <c r="F362" s="27" t="s">
        <v>1503</v>
      </c>
      <c r="G362" s="27" t="s">
        <v>1383</v>
      </c>
      <c r="H362" s="26" t="s">
        <v>1374</v>
      </c>
      <c r="I362" s="28" t="s">
        <v>2006</v>
      </c>
      <c r="J362" s="29" t="s">
        <v>1376</v>
      </c>
      <c r="K362" s="23" t="s">
        <v>1316</v>
      </c>
    </row>
    <row r="363" spans="1:11" ht="15" x14ac:dyDescent="0.25">
      <c r="A363" s="26" t="s">
        <v>1395</v>
      </c>
      <c r="B363" s="26" t="s">
        <v>1368</v>
      </c>
      <c r="C363" s="26" t="s">
        <v>1379</v>
      </c>
      <c r="D363" s="26" t="s">
        <v>2005</v>
      </c>
      <c r="E363" s="27" t="s">
        <v>1502</v>
      </c>
      <c r="F363" s="27" t="s">
        <v>1503</v>
      </c>
      <c r="G363" s="27" t="s">
        <v>1383</v>
      </c>
      <c r="H363" s="26" t="s">
        <v>1368</v>
      </c>
      <c r="I363" s="28" t="s">
        <v>2007</v>
      </c>
      <c r="J363" s="29" t="s">
        <v>1376</v>
      </c>
      <c r="K363" s="23" t="s">
        <v>1378</v>
      </c>
    </row>
    <row r="364" spans="1:11" ht="15" x14ac:dyDescent="0.25">
      <c r="A364" s="26" t="s">
        <v>1395</v>
      </c>
      <c r="B364" s="26" t="s">
        <v>1368</v>
      </c>
      <c r="C364" s="26" t="s">
        <v>1379</v>
      </c>
      <c r="D364" s="26" t="s">
        <v>2005</v>
      </c>
      <c r="E364" s="27" t="s">
        <v>1502</v>
      </c>
      <c r="F364" s="27" t="s">
        <v>1503</v>
      </c>
      <c r="G364" s="27" t="s">
        <v>1383</v>
      </c>
      <c r="H364" s="26" t="s">
        <v>1393</v>
      </c>
      <c r="I364" s="28" t="s">
        <v>2008</v>
      </c>
      <c r="J364" s="29" t="s">
        <v>1376</v>
      </c>
      <c r="K364" s="23" t="s">
        <v>1378</v>
      </c>
    </row>
    <row r="365" spans="1:11" ht="15" x14ac:dyDescent="0.25">
      <c r="A365" s="26" t="s">
        <v>1395</v>
      </c>
      <c r="B365" s="26" t="s">
        <v>1368</v>
      </c>
      <c r="C365" s="26" t="s">
        <v>1379</v>
      </c>
      <c r="D365" s="26" t="s">
        <v>2005</v>
      </c>
      <c r="E365" s="27" t="s">
        <v>1502</v>
      </c>
      <c r="F365" s="27" t="s">
        <v>1503</v>
      </c>
      <c r="G365" s="27" t="s">
        <v>1383</v>
      </c>
      <c r="H365" s="26" t="s">
        <v>1395</v>
      </c>
      <c r="I365" s="28" t="s">
        <v>2009</v>
      </c>
      <c r="J365" s="29" t="s">
        <v>1376</v>
      </c>
      <c r="K365" s="23" t="s">
        <v>1378</v>
      </c>
    </row>
    <row r="366" spans="1:11" ht="15" x14ac:dyDescent="0.25">
      <c r="A366" s="26" t="s">
        <v>1395</v>
      </c>
      <c r="B366" s="26" t="s">
        <v>1368</v>
      </c>
      <c r="C366" s="26" t="s">
        <v>1379</v>
      </c>
      <c r="D366" s="26" t="s">
        <v>2005</v>
      </c>
      <c r="E366" s="27" t="s">
        <v>1502</v>
      </c>
      <c r="F366" s="27" t="s">
        <v>1503</v>
      </c>
      <c r="G366" s="27" t="s">
        <v>1383</v>
      </c>
      <c r="H366" s="26" t="s">
        <v>1397</v>
      </c>
      <c r="I366" s="28" t="s">
        <v>2010</v>
      </c>
      <c r="J366" s="29" t="s">
        <v>1376</v>
      </c>
      <c r="K366" s="23" t="s">
        <v>1378</v>
      </c>
    </row>
    <row r="367" spans="1:11" ht="15" x14ac:dyDescent="0.25">
      <c r="A367" s="26" t="s">
        <v>1395</v>
      </c>
      <c r="B367" s="26" t="s">
        <v>1368</v>
      </c>
      <c r="C367" s="26" t="s">
        <v>1534</v>
      </c>
      <c r="D367" s="26" t="s">
        <v>2011</v>
      </c>
      <c r="E367" s="27" t="s">
        <v>1381</v>
      </c>
      <c r="F367" s="27" t="s">
        <v>1382</v>
      </c>
      <c r="G367" s="27" t="s">
        <v>1383</v>
      </c>
      <c r="H367" s="26" t="s">
        <v>1374</v>
      </c>
      <c r="I367" s="28" t="s">
        <v>1381</v>
      </c>
      <c r="J367" s="29" t="s">
        <v>1376</v>
      </c>
      <c r="K367" s="23" t="s">
        <v>1316</v>
      </c>
    </row>
    <row r="368" spans="1:11" ht="15" x14ac:dyDescent="0.25">
      <c r="A368" s="26" t="s">
        <v>1395</v>
      </c>
      <c r="B368" s="26" t="s">
        <v>1368</v>
      </c>
      <c r="C368" s="26" t="s">
        <v>1534</v>
      </c>
      <c r="D368" s="26" t="s">
        <v>2011</v>
      </c>
      <c r="E368" s="27" t="s">
        <v>1381</v>
      </c>
      <c r="F368" s="27" t="s">
        <v>1382</v>
      </c>
      <c r="G368" s="27" t="s">
        <v>1383</v>
      </c>
      <c r="H368" s="26" t="s">
        <v>1368</v>
      </c>
      <c r="I368" s="28" t="s">
        <v>2012</v>
      </c>
      <c r="J368" s="29" t="s">
        <v>1376</v>
      </c>
      <c r="K368" s="23" t="s">
        <v>1378</v>
      </c>
    </row>
    <row r="369" spans="1:11" ht="15" x14ac:dyDescent="0.25">
      <c r="A369" s="26" t="s">
        <v>1395</v>
      </c>
      <c r="B369" s="26" t="s">
        <v>1368</v>
      </c>
      <c r="C369" s="26" t="s">
        <v>1386</v>
      </c>
      <c r="D369" s="26" t="s">
        <v>2013</v>
      </c>
      <c r="E369" s="27" t="s">
        <v>2014</v>
      </c>
      <c r="F369" s="27" t="s">
        <v>2015</v>
      </c>
      <c r="G369" s="27" t="s">
        <v>1716</v>
      </c>
      <c r="H369" s="26" t="s">
        <v>1374</v>
      </c>
      <c r="I369" s="28" t="s">
        <v>2016</v>
      </c>
      <c r="J369" s="29" t="s">
        <v>1376</v>
      </c>
      <c r="K369" s="23" t="s">
        <v>1316</v>
      </c>
    </row>
    <row r="370" spans="1:11" ht="15" x14ac:dyDescent="0.25">
      <c r="A370" s="26" t="s">
        <v>1395</v>
      </c>
      <c r="B370" s="26" t="s">
        <v>1368</v>
      </c>
      <c r="C370" s="26" t="s">
        <v>1386</v>
      </c>
      <c r="D370" s="26" t="s">
        <v>2013</v>
      </c>
      <c r="E370" s="27" t="s">
        <v>2014</v>
      </c>
      <c r="F370" s="27" t="s">
        <v>2015</v>
      </c>
      <c r="G370" s="27" t="s">
        <v>1716</v>
      </c>
      <c r="H370" s="26" t="s">
        <v>1368</v>
      </c>
      <c r="I370" s="28" t="s">
        <v>2017</v>
      </c>
      <c r="J370" s="29" t="s">
        <v>1376</v>
      </c>
      <c r="K370" s="23" t="s">
        <v>1378</v>
      </c>
    </row>
    <row r="371" spans="1:11" ht="15" x14ac:dyDescent="0.25">
      <c r="A371" s="26" t="s">
        <v>1395</v>
      </c>
      <c r="B371" s="26" t="s">
        <v>1368</v>
      </c>
      <c r="C371" s="26" t="s">
        <v>1386</v>
      </c>
      <c r="D371" s="26" t="s">
        <v>2013</v>
      </c>
      <c r="E371" s="27" t="s">
        <v>2014</v>
      </c>
      <c r="F371" s="27" t="s">
        <v>2015</v>
      </c>
      <c r="G371" s="27" t="s">
        <v>1716</v>
      </c>
      <c r="H371" s="26" t="s">
        <v>1393</v>
      </c>
      <c r="I371" s="28" t="s">
        <v>2018</v>
      </c>
      <c r="J371" s="29" t="s">
        <v>1376</v>
      </c>
      <c r="K371" s="23" t="s">
        <v>1378</v>
      </c>
    </row>
    <row r="372" spans="1:11" ht="15" x14ac:dyDescent="0.25">
      <c r="A372" s="26" t="s">
        <v>1395</v>
      </c>
      <c r="B372" s="26" t="s">
        <v>1368</v>
      </c>
      <c r="C372" s="26" t="s">
        <v>1407</v>
      </c>
      <c r="D372" s="26" t="s">
        <v>2019</v>
      </c>
      <c r="E372" s="27" t="s">
        <v>2020</v>
      </c>
      <c r="F372" s="27" t="s">
        <v>2021</v>
      </c>
      <c r="G372" s="27" t="s">
        <v>1561</v>
      </c>
      <c r="H372" s="26" t="s">
        <v>1374</v>
      </c>
      <c r="I372" s="28" t="s">
        <v>2022</v>
      </c>
      <c r="J372" s="29" t="s">
        <v>1376</v>
      </c>
      <c r="K372" s="23" t="s">
        <v>1316</v>
      </c>
    </row>
    <row r="373" spans="1:11" ht="15" x14ac:dyDescent="0.25">
      <c r="A373" s="26" t="s">
        <v>1395</v>
      </c>
      <c r="B373" s="26" t="s">
        <v>1368</v>
      </c>
      <c r="C373" s="26" t="s">
        <v>1415</v>
      </c>
      <c r="D373" s="26" t="s">
        <v>2023</v>
      </c>
      <c r="E373" s="27" t="s">
        <v>2024</v>
      </c>
      <c r="F373" s="27" t="s">
        <v>2025</v>
      </c>
      <c r="G373" s="27" t="s">
        <v>1590</v>
      </c>
      <c r="H373" s="26" t="s">
        <v>1374</v>
      </c>
      <c r="I373" s="28" t="s">
        <v>2026</v>
      </c>
      <c r="J373" s="29" t="s">
        <v>1376</v>
      </c>
      <c r="K373" s="23" t="s">
        <v>1316</v>
      </c>
    </row>
    <row r="374" spans="1:11" ht="15" x14ac:dyDescent="0.25">
      <c r="A374" s="26" t="s">
        <v>1395</v>
      </c>
      <c r="B374" s="26" t="s">
        <v>1368</v>
      </c>
      <c r="C374" s="26" t="s">
        <v>1415</v>
      </c>
      <c r="D374" s="26" t="s">
        <v>2023</v>
      </c>
      <c r="E374" s="27" t="s">
        <v>2024</v>
      </c>
      <c r="F374" s="27" t="s">
        <v>2025</v>
      </c>
      <c r="G374" s="27" t="s">
        <v>1590</v>
      </c>
      <c r="H374" s="26" t="s">
        <v>1368</v>
      </c>
      <c r="I374" s="28" t="s">
        <v>2027</v>
      </c>
      <c r="J374" s="29" t="s">
        <v>1376</v>
      </c>
      <c r="K374" s="23" t="s">
        <v>1378</v>
      </c>
    </row>
    <row r="375" spans="1:11" ht="15" x14ac:dyDescent="0.25">
      <c r="A375" s="26" t="s">
        <v>1395</v>
      </c>
      <c r="B375" s="26" t="s">
        <v>1368</v>
      </c>
      <c r="C375" s="26" t="s">
        <v>1545</v>
      </c>
      <c r="D375" s="26" t="s">
        <v>2028</v>
      </c>
      <c r="E375" s="27" t="s">
        <v>2029</v>
      </c>
      <c r="F375" s="27" t="s">
        <v>2030</v>
      </c>
      <c r="G375" s="27" t="s">
        <v>1383</v>
      </c>
      <c r="H375" s="26" t="s">
        <v>1374</v>
      </c>
      <c r="I375" s="28" t="s">
        <v>2031</v>
      </c>
      <c r="J375" s="29" t="s">
        <v>1376</v>
      </c>
      <c r="K375" s="23" t="s">
        <v>1316</v>
      </c>
    </row>
    <row r="376" spans="1:11" ht="15" x14ac:dyDescent="0.25">
      <c r="A376" s="26" t="s">
        <v>1395</v>
      </c>
      <c r="B376" s="26" t="s">
        <v>1368</v>
      </c>
      <c r="C376" s="26" t="s">
        <v>1545</v>
      </c>
      <c r="D376" s="26" t="s">
        <v>2028</v>
      </c>
      <c r="E376" s="27" t="s">
        <v>2029</v>
      </c>
      <c r="F376" s="27" t="s">
        <v>2030</v>
      </c>
      <c r="G376" s="27" t="s">
        <v>1383</v>
      </c>
      <c r="H376" s="26" t="s">
        <v>1368</v>
      </c>
      <c r="I376" s="28" t="s">
        <v>2032</v>
      </c>
      <c r="J376" s="29" t="s">
        <v>1376</v>
      </c>
      <c r="K376" s="23" t="s">
        <v>1378</v>
      </c>
    </row>
    <row r="377" spans="1:11" ht="15" x14ac:dyDescent="0.25">
      <c r="A377" s="26" t="s">
        <v>1395</v>
      </c>
      <c r="B377" s="26" t="s">
        <v>1368</v>
      </c>
      <c r="C377" s="26" t="s">
        <v>1545</v>
      </c>
      <c r="D377" s="26" t="s">
        <v>2028</v>
      </c>
      <c r="E377" s="27" t="s">
        <v>2029</v>
      </c>
      <c r="F377" s="27" t="s">
        <v>2030</v>
      </c>
      <c r="G377" s="27" t="s">
        <v>1383</v>
      </c>
      <c r="H377" s="26" t="s">
        <v>1393</v>
      </c>
      <c r="I377" s="28" t="s">
        <v>2033</v>
      </c>
      <c r="J377" s="29" t="s">
        <v>1376</v>
      </c>
      <c r="K377" s="23" t="s">
        <v>1378</v>
      </c>
    </row>
    <row r="378" spans="1:11" ht="15" x14ac:dyDescent="0.25">
      <c r="A378" s="26" t="s">
        <v>1395</v>
      </c>
      <c r="B378" s="26" t="s">
        <v>1368</v>
      </c>
      <c r="C378" s="26" t="s">
        <v>1545</v>
      </c>
      <c r="D378" s="26" t="s">
        <v>2028</v>
      </c>
      <c r="E378" s="27" t="s">
        <v>2029</v>
      </c>
      <c r="F378" s="27" t="s">
        <v>2030</v>
      </c>
      <c r="G378" s="27" t="s">
        <v>1383</v>
      </c>
      <c r="H378" s="26" t="s">
        <v>1395</v>
      </c>
      <c r="I378" s="28" t="s">
        <v>2034</v>
      </c>
      <c r="J378" s="29" t="s">
        <v>1376</v>
      </c>
      <c r="K378" s="23" t="s">
        <v>1378</v>
      </c>
    </row>
    <row r="379" spans="1:11" ht="15" x14ac:dyDescent="0.25">
      <c r="A379" s="26" t="s">
        <v>1395</v>
      </c>
      <c r="B379" s="26" t="s">
        <v>1368</v>
      </c>
      <c r="C379" s="26" t="s">
        <v>1550</v>
      </c>
      <c r="D379" s="26" t="s">
        <v>2035</v>
      </c>
      <c r="E379" s="27" t="s">
        <v>2036</v>
      </c>
      <c r="F379" s="27"/>
      <c r="G379" s="27" t="s">
        <v>1383</v>
      </c>
      <c r="H379" s="26" t="s">
        <v>1374</v>
      </c>
      <c r="I379" s="28" t="s">
        <v>2037</v>
      </c>
      <c r="J379" s="29" t="s">
        <v>1376</v>
      </c>
      <c r="K379" s="23" t="s">
        <v>1316</v>
      </c>
    </row>
    <row r="380" spans="1:11" ht="15" x14ac:dyDescent="0.25">
      <c r="A380" s="26" t="s">
        <v>1395</v>
      </c>
      <c r="B380" s="26" t="s">
        <v>1368</v>
      </c>
      <c r="C380" s="26" t="s">
        <v>1550</v>
      </c>
      <c r="D380" s="26" t="s">
        <v>2035</v>
      </c>
      <c r="E380" s="27" t="s">
        <v>2036</v>
      </c>
      <c r="F380" s="27"/>
      <c r="G380" s="27" t="s">
        <v>1383</v>
      </c>
      <c r="H380" s="26" t="s">
        <v>1368</v>
      </c>
      <c r="I380" s="28" t="s">
        <v>2038</v>
      </c>
      <c r="J380" s="29" t="s">
        <v>1376</v>
      </c>
      <c r="K380" s="23" t="s">
        <v>1378</v>
      </c>
    </row>
    <row r="381" spans="1:11" ht="15" x14ac:dyDescent="0.25">
      <c r="A381" s="26" t="s">
        <v>1395</v>
      </c>
      <c r="B381" s="26" t="s">
        <v>1368</v>
      </c>
      <c r="C381" s="26" t="s">
        <v>1550</v>
      </c>
      <c r="D381" s="26" t="s">
        <v>2035</v>
      </c>
      <c r="E381" s="27" t="s">
        <v>2036</v>
      </c>
      <c r="F381" s="27"/>
      <c r="G381" s="27" t="s">
        <v>1383</v>
      </c>
      <c r="H381" s="26" t="s">
        <v>1393</v>
      </c>
      <c r="I381" s="28" t="s">
        <v>2039</v>
      </c>
      <c r="J381" s="29" t="s">
        <v>1376</v>
      </c>
      <c r="K381" s="23" t="s">
        <v>1378</v>
      </c>
    </row>
    <row r="382" spans="1:11" ht="15" x14ac:dyDescent="0.25">
      <c r="A382" s="26" t="s">
        <v>1395</v>
      </c>
      <c r="B382" s="26" t="s">
        <v>1368</v>
      </c>
      <c r="C382" s="26" t="s">
        <v>1550</v>
      </c>
      <c r="D382" s="26" t="s">
        <v>2035</v>
      </c>
      <c r="E382" s="27" t="s">
        <v>2036</v>
      </c>
      <c r="F382" s="27"/>
      <c r="G382" s="27" t="s">
        <v>1383</v>
      </c>
      <c r="H382" s="26" t="s">
        <v>1395</v>
      </c>
      <c r="I382" s="28" t="s">
        <v>2040</v>
      </c>
      <c r="J382" s="29" t="s">
        <v>1376</v>
      </c>
      <c r="K382" s="23" t="s">
        <v>1378</v>
      </c>
    </row>
    <row r="383" spans="1:11" ht="15" x14ac:dyDescent="0.25">
      <c r="A383" s="26" t="s">
        <v>1395</v>
      </c>
      <c r="B383" s="26" t="s">
        <v>1368</v>
      </c>
      <c r="C383" s="26" t="s">
        <v>1436</v>
      </c>
      <c r="D383" s="26" t="s">
        <v>2041</v>
      </c>
      <c r="E383" s="27" t="s">
        <v>2042</v>
      </c>
      <c r="F383" s="27"/>
      <c r="G383" s="27" t="s">
        <v>1383</v>
      </c>
      <c r="H383" s="26" t="s">
        <v>1374</v>
      </c>
      <c r="I383" s="28" t="s">
        <v>2043</v>
      </c>
      <c r="J383" s="29" t="s">
        <v>1376</v>
      </c>
      <c r="K383" s="23" t="s">
        <v>1316</v>
      </c>
    </row>
    <row r="384" spans="1:11" ht="15" x14ac:dyDescent="0.25">
      <c r="A384" s="26" t="s">
        <v>1395</v>
      </c>
      <c r="B384" s="26" t="s">
        <v>1368</v>
      </c>
      <c r="C384" s="26" t="s">
        <v>1439</v>
      </c>
      <c r="D384" s="26" t="s">
        <v>2044</v>
      </c>
      <c r="E384" s="27" t="s">
        <v>2045</v>
      </c>
      <c r="F384" s="27"/>
      <c r="G384" s="27" t="s">
        <v>1590</v>
      </c>
      <c r="H384" s="26" t="s">
        <v>1374</v>
      </c>
      <c r="I384" s="28" t="s">
        <v>2046</v>
      </c>
      <c r="J384" s="29" t="s">
        <v>1376</v>
      </c>
      <c r="K384" s="23" t="s">
        <v>1316</v>
      </c>
    </row>
    <row r="385" spans="1:11" ht="15" x14ac:dyDescent="0.25">
      <c r="A385" s="26" t="s">
        <v>1395</v>
      </c>
      <c r="B385" s="26" t="s">
        <v>1368</v>
      </c>
      <c r="C385" s="26" t="s">
        <v>1442</v>
      </c>
      <c r="D385" s="26" t="s">
        <v>2047</v>
      </c>
      <c r="E385" s="27" t="s">
        <v>2048</v>
      </c>
      <c r="F385" s="27" t="s">
        <v>2049</v>
      </c>
      <c r="G385" s="27" t="s">
        <v>1383</v>
      </c>
      <c r="H385" s="26" t="s">
        <v>1374</v>
      </c>
      <c r="I385" s="28" t="s">
        <v>2050</v>
      </c>
      <c r="J385" s="29" t="s">
        <v>1376</v>
      </c>
      <c r="K385" s="23" t="s">
        <v>1316</v>
      </c>
    </row>
    <row r="386" spans="1:11" ht="15" x14ac:dyDescent="0.25">
      <c r="A386" s="26" t="s">
        <v>1395</v>
      </c>
      <c r="B386" s="26" t="s">
        <v>1368</v>
      </c>
      <c r="C386" s="26" t="s">
        <v>1445</v>
      </c>
      <c r="D386" s="26" t="s">
        <v>2051</v>
      </c>
      <c r="E386" s="27" t="s">
        <v>1371</v>
      </c>
      <c r="F386" s="27"/>
      <c r="G386" s="27" t="s">
        <v>1383</v>
      </c>
      <c r="H386" s="26" t="s">
        <v>1374</v>
      </c>
      <c r="I386" s="28" t="s">
        <v>1674</v>
      </c>
      <c r="J386" s="29" t="s">
        <v>1376</v>
      </c>
      <c r="K386" s="23" t="s">
        <v>1316</v>
      </c>
    </row>
    <row r="387" spans="1:11" ht="15" x14ac:dyDescent="0.25">
      <c r="A387" s="26" t="s">
        <v>1395</v>
      </c>
      <c r="B387" s="26" t="s">
        <v>1368</v>
      </c>
      <c r="C387" s="26" t="s">
        <v>1445</v>
      </c>
      <c r="D387" s="26" t="s">
        <v>2051</v>
      </c>
      <c r="E387" s="27" t="s">
        <v>1371</v>
      </c>
      <c r="F387" s="27"/>
      <c r="G387" s="27" t="s">
        <v>1383</v>
      </c>
      <c r="H387" s="26" t="s">
        <v>1368</v>
      </c>
      <c r="I387" s="28" t="s">
        <v>1939</v>
      </c>
      <c r="J387" s="29" t="s">
        <v>1376</v>
      </c>
      <c r="K387" s="23" t="s">
        <v>1378</v>
      </c>
    </row>
    <row r="388" spans="1:11" ht="15" x14ac:dyDescent="0.25">
      <c r="A388" s="26" t="s">
        <v>1395</v>
      </c>
      <c r="B388" s="26" t="s">
        <v>1368</v>
      </c>
      <c r="C388" s="26" t="s">
        <v>1445</v>
      </c>
      <c r="D388" s="26" t="s">
        <v>2051</v>
      </c>
      <c r="E388" s="27" t="s">
        <v>1371</v>
      </c>
      <c r="F388" s="27"/>
      <c r="G388" s="27" t="s">
        <v>1383</v>
      </c>
      <c r="H388" s="26" t="s">
        <v>1393</v>
      </c>
      <c r="I388" s="28" t="s">
        <v>1940</v>
      </c>
      <c r="J388" s="29" t="s">
        <v>1376</v>
      </c>
      <c r="K388" s="23" t="s">
        <v>1378</v>
      </c>
    </row>
    <row r="389" spans="1:11" ht="15" x14ac:dyDescent="0.25">
      <c r="A389" s="26" t="s">
        <v>1395</v>
      </c>
      <c r="B389" s="26" t="s">
        <v>1368</v>
      </c>
      <c r="C389" s="26" t="s">
        <v>1445</v>
      </c>
      <c r="D389" s="26" t="s">
        <v>2051</v>
      </c>
      <c r="E389" s="27" t="s">
        <v>1371</v>
      </c>
      <c r="F389" s="27"/>
      <c r="G389" s="27" t="s">
        <v>1383</v>
      </c>
      <c r="H389" s="26" t="s">
        <v>1395</v>
      </c>
      <c r="I389" s="28" t="s">
        <v>1941</v>
      </c>
      <c r="J389" s="29" t="s">
        <v>1376</v>
      </c>
      <c r="K389" s="23" t="s">
        <v>1378</v>
      </c>
    </row>
    <row r="390" spans="1:11" ht="15" x14ac:dyDescent="0.25">
      <c r="A390" s="26" t="s">
        <v>1395</v>
      </c>
      <c r="B390" s="26" t="s">
        <v>1368</v>
      </c>
      <c r="C390" s="26" t="s">
        <v>1448</v>
      </c>
      <c r="D390" s="26" t="s">
        <v>2052</v>
      </c>
      <c r="E390" s="27" t="s">
        <v>2053</v>
      </c>
      <c r="F390" s="27"/>
      <c r="G390" s="27" t="s">
        <v>1383</v>
      </c>
      <c r="H390" s="26" t="s">
        <v>1374</v>
      </c>
      <c r="I390" s="28" t="s">
        <v>2054</v>
      </c>
      <c r="J390" s="29" t="s">
        <v>1376</v>
      </c>
      <c r="K390" s="23" t="s">
        <v>1316</v>
      </c>
    </row>
    <row r="391" spans="1:11" ht="15" x14ac:dyDescent="0.25">
      <c r="A391" s="26" t="s">
        <v>1395</v>
      </c>
      <c r="B391" s="26" t="s">
        <v>1368</v>
      </c>
      <c r="C391" s="26" t="s">
        <v>1451</v>
      </c>
      <c r="D391" s="26" t="s">
        <v>2055</v>
      </c>
      <c r="E391" s="27" t="s">
        <v>2056</v>
      </c>
      <c r="F391" s="27"/>
      <c r="G391" s="27" t="s">
        <v>1383</v>
      </c>
      <c r="H391" s="26" t="s">
        <v>1368</v>
      </c>
      <c r="I391" s="28" t="s">
        <v>2056</v>
      </c>
      <c r="J391" s="29" t="s">
        <v>1376</v>
      </c>
      <c r="K391" s="23" t="s">
        <v>1378</v>
      </c>
    </row>
    <row r="392" spans="1:11" ht="15" x14ac:dyDescent="0.25">
      <c r="A392" s="26" t="s">
        <v>1395</v>
      </c>
      <c r="B392" s="26" t="s">
        <v>1368</v>
      </c>
      <c r="C392" s="26" t="s">
        <v>1451</v>
      </c>
      <c r="D392" s="26" t="s">
        <v>2055</v>
      </c>
      <c r="E392" s="27" t="s">
        <v>2056</v>
      </c>
      <c r="F392" s="27"/>
      <c r="G392" s="27" t="s">
        <v>1383</v>
      </c>
      <c r="H392" s="26" t="s">
        <v>1374</v>
      </c>
      <c r="I392" s="28" t="s">
        <v>2057</v>
      </c>
      <c r="J392" s="29" t="s">
        <v>1376</v>
      </c>
      <c r="K392" s="23" t="s">
        <v>1316</v>
      </c>
    </row>
    <row r="393" spans="1:11" ht="15" x14ac:dyDescent="0.25">
      <c r="A393" s="26" t="s">
        <v>1395</v>
      </c>
      <c r="B393" s="26" t="s">
        <v>1368</v>
      </c>
      <c r="C393" s="26" t="s">
        <v>1454</v>
      </c>
      <c r="D393" s="26" t="s">
        <v>2058</v>
      </c>
      <c r="E393" s="27" t="s">
        <v>2059</v>
      </c>
      <c r="F393" s="27"/>
      <c r="G393" s="27" t="s">
        <v>1561</v>
      </c>
      <c r="H393" s="26" t="s">
        <v>1374</v>
      </c>
      <c r="I393" s="28" t="s">
        <v>2060</v>
      </c>
      <c r="J393" s="29" t="s">
        <v>1376</v>
      </c>
      <c r="K393" s="23" t="s">
        <v>1316</v>
      </c>
    </row>
    <row r="394" spans="1:11" ht="15" x14ac:dyDescent="0.25">
      <c r="A394" s="26" t="s">
        <v>1395</v>
      </c>
      <c r="B394" s="26" t="s">
        <v>1368</v>
      </c>
      <c r="C394" s="26" t="s">
        <v>2061</v>
      </c>
      <c r="D394" s="26" t="s">
        <v>2062</v>
      </c>
      <c r="E394" s="27" t="s">
        <v>2063</v>
      </c>
      <c r="F394" s="27" t="s">
        <v>2064</v>
      </c>
      <c r="G394" s="27" t="s">
        <v>1716</v>
      </c>
      <c r="H394" s="26" t="s">
        <v>1374</v>
      </c>
      <c r="I394" s="28" t="s">
        <v>1800</v>
      </c>
      <c r="J394" s="29" t="s">
        <v>1376</v>
      </c>
      <c r="K394" s="23" t="s">
        <v>1316</v>
      </c>
    </row>
    <row r="395" spans="1:11" ht="15" x14ac:dyDescent="0.25">
      <c r="A395" s="26" t="s">
        <v>1395</v>
      </c>
      <c r="B395" s="26" t="s">
        <v>1423</v>
      </c>
      <c r="C395" s="26" t="s">
        <v>1429</v>
      </c>
      <c r="D395" s="26" t="s">
        <v>2065</v>
      </c>
      <c r="E395" s="27" t="s">
        <v>1431</v>
      </c>
      <c r="F395" s="27"/>
      <c r="G395" s="27" t="s">
        <v>1432</v>
      </c>
      <c r="H395" s="26" t="s">
        <v>1374</v>
      </c>
      <c r="I395" s="28" t="s">
        <v>1433</v>
      </c>
      <c r="J395" s="29" t="s">
        <v>1376</v>
      </c>
      <c r="K395" s="23" t="s">
        <v>1316</v>
      </c>
    </row>
    <row r="396" spans="1:11" ht="15" x14ac:dyDescent="0.25">
      <c r="A396" s="26" t="s">
        <v>1395</v>
      </c>
      <c r="B396" s="26" t="s">
        <v>1423</v>
      </c>
      <c r="C396" s="26" t="s">
        <v>1429</v>
      </c>
      <c r="D396" s="26" t="s">
        <v>2065</v>
      </c>
      <c r="E396" s="27" t="s">
        <v>1431</v>
      </c>
      <c r="F396" s="27"/>
      <c r="G396" s="27" t="s">
        <v>1432</v>
      </c>
      <c r="H396" s="26" t="s">
        <v>1393</v>
      </c>
      <c r="I396" s="28" t="s">
        <v>1434</v>
      </c>
      <c r="J396" s="29" t="s">
        <v>1376</v>
      </c>
      <c r="K396" s="23" t="s">
        <v>1378</v>
      </c>
    </row>
    <row r="397" spans="1:11" ht="15" x14ac:dyDescent="0.25">
      <c r="A397" s="26" t="s">
        <v>1395</v>
      </c>
      <c r="B397" s="26" t="s">
        <v>1423</v>
      </c>
      <c r="C397" s="26" t="s">
        <v>1429</v>
      </c>
      <c r="D397" s="26" t="s">
        <v>2065</v>
      </c>
      <c r="E397" s="27" t="s">
        <v>1431</v>
      </c>
      <c r="F397" s="27"/>
      <c r="G397" s="27" t="s">
        <v>1432</v>
      </c>
      <c r="H397" s="26" t="s">
        <v>1368</v>
      </c>
      <c r="I397" s="28" t="s">
        <v>1435</v>
      </c>
      <c r="J397" s="29" t="s">
        <v>1376</v>
      </c>
      <c r="K397" s="23" t="s">
        <v>1378</v>
      </c>
    </row>
    <row r="398" spans="1:11" ht="15" x14ac:dyDescent="0.25">
      <c r="A398" s="26" t="s">
        <v>1395</v>
      </c>
      <c r="B398" s="26" t="s">
        <v>1368</v>
      </c>
      <c r="C398" s="26" t="s">
        <v>2066</v>
      </c>
      <c r="D398" s="26" t="s">
        <v>2067</v>
      </c>
      <c r="E398" s="27" t="s">
        <v>2068</v>
      </c>
      <c r="F398" s="27" t="s">
        <v>2069</v>
      </c>
      <c r="G398" s="27" t="s">
        <v>2070</v>
      </c>
      <c r="H398" s="26" t="s">
        <v>1374</v>
      </c>
      <c r="I398" s="28" t="s">
        <v>2071</v>
      </c>
      <c r="J398" s="29" t="s">
        <v>1376</v>
      </c>
      <c r="K398" s="23" t="s">
        <v>1316</v>
      </c>
    </row>
    <row r="399" spans="1:11" ht="15" x14ac:dyDescent="0.25">
      <c r="A399" s="26" t="s">
        <v>1395</v>
      </c>
      <c r="B399" s="26" t="s">
        <v>1368</v>
      </c>
      <c r="C399" s="26" t="s">
        <v>2066</v>
      </c>
      <c r="D399" s="26" t="s">
        <v>2067</v>
      </c>
      <c r="E399" s="27" t="s">
        <v>2068</v>
      </c>
      <c r="F399" s="27" t="s">
        <v>2069</v>
      </c>
      <c r="G399" s="27" t="s">
        <v>2070</v>
      </c>
      <c r="H399" s="26" t="s">
        <v>1368</v>
      </c>
      <c r="I399" s="28" t="s">
        <v>2072</v>
      </c>
      <c r="J399" s="29" t="s">
        <v>1376</v>
      </c>
      <c r="K399" s="23" t="s">
        <v>1378</v>
      </c>
    </row>
    <row r="400" spans="1:11" ht="15" x14ac:dyDescent="0.25">
      <c r="A400" s="26" t="s">
        <v>1395</v>
      </c>
      <c r="B400" s="26" t="s">
        <v>1368</v>
      </c>
      <c r="C400" s="26" t="s">
        <v>2066</v>
      </c>
      <c r="D400" s="26" t="s">
        <v>2067</v>
      </c>
      <c r="E400" s="27" t="s">
        <v>2068</v>
      </c>
      <c r="F400" s="27" t="s">
        <v>2069</v>
      </c>
      <c r="G400" s="27" t="s">
        <v>2070</v>
      </c>
      <c r="H400" s="26" t="s">
        <v>1393</v>
      </c>
      <c r="I400" s="28" t="s">
        <v>2073</v>
      </c>
      <c r="J400" s="29" t="s">
        <v>1376</v>
      </c>
      <c r="K400" s="23" t="s">
        <v>1378</v>
      </c>
    </row>
    <row r="401" spans="1:11" ht="15" x14ac:dyDescent="0.25">
      <c r="A401" s="26" t="s">
        <v>1395</v>
      </c>
      <c r="B401" s="26" t="s">
        <v>1368</v>
      </c>
      <c r="C401" s="26" t="s">
        <v>2074</v>
      </c>
      <c r="D401" s="26" t="s">
        <v>2075</v>
      </c>
      <c r="E401" s="27" t="s">
        <v>2076</v>
      </c>
      <c r="F401" s="27" t="s">
        <v>2077</v>
      </c>
      <c r="G401" s="27" t="s">
        <v>2078</v>
      </c>
      <c r="H401" s="26" t="s">
        <v>1374</v>
      </c>
      <c r="I401" s="28" t="s">
        <v>2079</v>
      </c>
      <c r="J401" s="29" t="s">
        <v>1376</v>
      </c>
      <c r="K401" s="23" t="s">
        <v>1316</v>
      </c>
    </row>
    <row r="402" spans="1:11" ht="15" x14ac:dyDescent="0.25">
      <c r="A402" s="26" t="s">
        <v>1395</v>
      </c>
      <c r="B402" s="26" t="s">
        <v>1368</v>
      </c>
      <c r="C402" s="26" t="s">
        <v>2074</v>
      </c>
      <c r="D402" s="26" t="s">
        <v>2075</v>
      </c>
      <c r="E402" s="27" t="s">
        <v>2076</v>
      </c>
      <c r="F402" s="27" t="s">
        <v>2077</v>
      </c>
      <c r="G402" s="27" t="s">
        <v>2078</v>
      </c>
      <c r="H402" s="26" t="s">
        <v>1368</v>
      </c>
      <c r="I402" s="28" t="s">
        <v>2080</v>
      </c>
      <c r="J402" s="29" t="s">
        <v>1376</v>
      </c>
      <c r="K402" s="23" t="s">
        <v>1378</v>
      </c>
    </row>
    <row r="403" spans="1:11" ht="15" x14ac:dyDescent="0.25">
      <c r="A403" s="26" t="s">
        <v>1395</v>
      </c>
      <c r="B403" s="26" t="s">
        <v>1368</v>
      </c>
      <c r="C403" s="26" t="s">
        <v>2074</v>
      </c>
      <c r="D403" s="26" t="s">
        <v>2075</v>
      </c>
      <c r="E403" s="27" t="s">
        <v>2076</v>
      </c>
      <c r="F403" s="27" t="s">
        <v>2077</v>
      </c>
      <c r="G403" s="27" t="s">
        <v>2078</v>
      </c>
      <c r="H403" s="26" t="s">
        <v>1393</v>
      </c>
      <c r="I403" s="28" t="s">
        <v>2081</v>
      </c>
      <c r="J403" s="29" t="s">
        <v>1376</v>
      </c>
      <c r="K403" s="23" t="s">
        <v>1378</v>
      </c>
    </row>
    <row r="404" spans="1:11" ht="15" x14ac:dyDescent="0.25">
      <c r="A404" s="26" t="s">
        <v>1395</v>
      </c>
      <c r="B404" s="26" t="s">
        <v>1423</v>
      </c>
      <c r="C404" s="26" t="s">
        <v>1436</v>
      </c>
      <c r="D404" s="26" t="s">
        <v>2082</v>
      </c>
      <c r="E404" s="27" t="s">
        <v>1438</v>
      </c>
      <c r="F404" s="27"/>
      <c r="G404" s="27" t="s">
        <v>1427</v>
      </c>
      <c r="H404" s="26" t="s">
        <v>1374</v>
      </c>
      <c r="I404" s="28" t="s">
        <v>1438</v>
      </c>
      <c r="J404" s="29" t="s">
        <v>1376</v>
      </c>
      <c r="K404" s="23" t="s">
        <v>1316</v>
      </c>
    </row>
    <row r="405" spans="1:11" ht="15" x14ac:dyDescent="0.25">
      <c r="A405" s="26" t="s">
        <v>1395</v>
      </c>
      <c r="B405" s="26" t="s">
        <v>1423</v>
      </c>
      <c r="C405" s="26" t="s">
        <v>1439</v>
      </c>
      <c r="D405" s="26" t="s">
        <v>2083</v>
      </c>
      <c r="E405" s="27" t="s">
        <v>1441</v>
      </c>
      <c r="F405" s="27"/>
      <c r="G405" s="27" t="s">
        <v>1427</v>
      </c>
      <c r="H405" s="26" t="s">
        <v>1374</v>
      </c>
      <c r="I405" s="28" t="s">
        <v>1441</v>
      </c>
      <c r="J405" s="29" t="s">
        <v>1376</v>
      </c>
      <c r="K405" s="23" t="s">
        <v>1316</v>
      </c>
    </row>
    <row r="406" spans="1:11" ht="15" x14ac:dyDescent="0.25">
      <c r="A406" s="26" t="s">
        <v>1395</v>
      </c>
      <c r="B406" s="26" t="s">
        <v>1423</v>
      </c>
      <c r="C406" s="26" t="s">
        <v>1442</v>
      </c>
      <c r="D406" s="26" t="s">
        <v>2084</v>
      </c>
      <c r="E406" s="27" t="s">
        <v>1444</v>
      </c>
      <c r="F406" s="27"/>
      <c r="G406" s="27" t="s">
        <v>1427</v>
      </c>
      <c r="H406" s="26" t="s">
        <v>1374</v>
      </c>
      <c r="I406" s="28" t="s">
        <v>1444</v>
      </c>
      <c r="J406" s="29" t="s">
        <v>1376</v>
      </c>
      <c r="K406" s="23" t="s">
        <v>1316</v>
      </c>
    </row>
    <row r="407" spans="1:11" ht="15" x14ac:dyDescent="0.25">
      <c r="A407" s="26" t="s">
        <v>1395</v>
      </c>
      <c r="B407" s="26" t="s">
        <v>1423</v>
      </c>
      <c r="C407" s="26" t="s">
        <v>1445</v>
      </c>
      <c r="D407" s="26" t="s">
        <v>2085</v>
      </c>
      <c r="E407" s="27" t="s">
        <v>1447</v>
      </c>
      <c r="F407" s="27"/>
      <c r="G407" s="27" t="s">
        <v>1427</v>
      </c>
      <c r="H407" s="26" t="s">
        <v>1374</v>
      </c>
      <c r="I407" s="28" t="s">
        <v>1447</v>
      </c>
      <c r="J407" s="29" t="s">
        <v>1376</v>
      </c>
      <c r="K407" s="23" t="s">
        <v>1316</v>
      </c>
    </row>
    <row r="408" spans="1:11" ht="15" x14ac:dyDescent="0.25">
      <c r="A408" s="26" t="s">
        <v>1395</v>
      </c>
      <c r="B408" s="26" t="s">
        <v>1423</v>
      </c>
      <c r="C408" s="26" t="s">
        <v>1448</v>
      </c>
      <c r="D408" s="26" t="s">
        <v>2086</v>
      </c>
      <c r="E408" s="27" t="s">
        <v>1450</v>
      </c>
      <c r="F408" s="27"/>
      <c r="G408" s="27" t="s">
        <v>1427</v>
      </c>
      <c r="H408" s="26" t="s">
        <v>1374</v>
      </c>
      <c r="I408" s="28" t="s">
        <v>1450</v>
      </c>
      <c r="J408" s="29" t="s">
        <v>1376</v>
      </c>
      <c r="K408" s="23" t="s">
        <v>1316</v>
      </c>
    </row>
    <row r="409" spans="1:11" ht="15" x14ac:dyDescent="0.25">
      <c r="A409" s="26" t="s">
        <v>1395</v>
      </c>
      <c r="B409" s="26" t="s">
        <v>1423</v>
      </c>
      <c r="C409" s="26" t="s">
        <v>1451</v>
      </c>
      <c r="D409" s="26" t="s">
        <v>2087</v>
      </c>
      <c r="E409" s="27" t="s">
        <v>1453</v>
      </c>
      <c r="F409" s="27"/>
      <c r="G409" s="27" t="s">
        <v>1427</v>
      </c>
      <c r="H409" s="26" t="s">
        <v>1374</v>
      </c>
      <c r="I409" s="28" t="s">
        <v>1453</v>
      </c>
      <c r="J409" s="29" t="s">
        <v>1376</v>
      </c>
      <c r="K409" s="23" t="s">
        <v>1316</v>
      </c>
    </row>
    <row r="410" spans="1:11" ht="15" x14ac:dyDescent="0.25">
      <c r="A410" s="26" t="s">
        <v>1395</v>
      </c>
      <c r="B410" s="26" t="s">
        <v>1423</v>
      </c>
      <c r="C410" s="26" t="s">
        <v>1454</v>
      </c>
      <c r="D410" s="26" t="s">
        <v>2088</v>
      </c>
      <c r="E410" s="27" t="s">
        <v>1456</v>
      </c>
      <c r="F410" s="27"/>
      <c r="G410" s="27" t="s">
        <v>1427</v>
      </c>
      <c r="H410" s="26" t="s">
        <v>1374</v>
      </c>
      <c r="I410" s="28" t="s">
        <v>1456</v>
      </c>
      <c r="J410" s="29" t="s">
        <v>1376</v>
      </c>
      <c r="K410" s="23" t="s">
        <v>1316</v>
      </c>
    </row>
    <row r="411" spans="1:11" ht="15" x14ac:dyDescent="0.25">
      <c r="A411" s="26" t="s">
        <v>1395</v>
      </c>
      <c r="B411" s="26" t="s">
        <v>1423</v>
      </c>
      <c r="C411" s="26" t="s">
        <v>1457</v>
      </c>
      <c r="D411" s="26" t="s">
        <v>2089</v>
      </c>
      <c r="E411" s="27" t="s">
        <v>1459</v>
      </c>
      <c r="F411" s="27" t="s">
        <v>1460</v>
      </c>
      <c r="G411" s="27" t="s">
        <v>1427</v>
      </c>
      <c r="H411" s="26" t="s">
        <v>1374</v>
      </c>
      <c r="I411" s="28" t="s">
        <v>1459</v>
      </c>
      <c r="J411" s="29" t="s">
        <v>1376</v>
      </c>
      <c r="K411" s="23" t="s">
        <v>1316</v>
      </c>
    </row>
    <row r="412" spans="1:11" ht="15" x14ac:dyDescent="0.25">
      <c r="A412" s="26" t="s">
        <v>1395</v>
      </c>
      <c r="B412" s="26" t="s">
        <v>1397</v>
      </c>
      <c r="C412" s="26" t="s">
        <v>1436</v>
      </c>
      <c r="D412" s="26" t="s">
        <v>2090</v>
      </c>
      <c r="E412" s="27" t="s">
        <v>2091</v>
      </c>
      <c r="F412" s="27" t="s">
        <v>2092</v>
      </c>
      <c r="G412" s="27" t="s">
        <v>2093</v>
      </c>
      <c r="H412" s="26" t="s">
        <v>1395</v>
      </c>
      <c r="I412" s="28" t="s">
        <v>2094</v>
      </c>
      <c r="J412" s="29" t="s">
        <v>1376</v>
      </c>
      <c r="K412" s="23" t="s">
        <v>1378</v>
      </c>
    </row>
    <row r="413" spans="1:11" ht="15" x14ac:dyDescent="0.25">
      <c r="A413" s="26" t="s">
        <v>1395</v>
      </c>
      <c r="B413" s="26" t="s">
        <v>1368</v>
      </c>
      <c r="C413" s="26" t="s">
        <v>2095</v>
      </c>
      <c r="D413" s="26" t="s">
        <v>2096</v>
      </c>
      <c r="E413" s="27" t="s">
        <v>2097</v>
      </c>
      <c r="F413" s="27"/>
      <c r="G413" s="27" t="s">
        <v>1590</v>
      </c>
      <c r="H413" s="26" t="s">
        <v>1374</v>
      </c>
      <c r="I413" s="28" t="s">
        <v>2098</v>
      </c>
      <c r="J413" s="29" t="s">
        <v>1376</v>
      </c>
      <c r="K413" s="23" t="s">
        <v>1316</v>
      </c>
    </row>
    <row r="414" spans="1:11" ht="15" x14ac:dyDescent="0.25">
      <c r="A414" s="26" t="s">
        <v>1395</v>
      </c>
      <c r="B414" s="26" t="s">
        <v>1368</v>
      </c>
      <c r="C414" s="26" t="s">
        <v>2095</v>
      </c>
      <c r="D414" s="26" t="s">
        <v>2096</v>
      </c>
      <c r="E414" s="27" t="s">
        <v>2097</v>
      </c>
      <c r="F414" s="27"/>
      <c r="G414" s="27" t="s">
        <v>1590</v>
      </c>
      <c r="H414" s="26" t="s">
        <v>1368</v>
      </c>
      <c r="I414" s="28" t="s">
        <v>2099</v>
      </c>
      <c r="J414" s="29" t="s">
        <v>1376</v>
      </c>
      <c r="K414" s="23" t="s">
        <v>1378</v>
      </c>
    </row>
    <row r="415" spans="1:11" ht="15" x14ac:dyDescent="0.25">
      <c r="A415" s="26" t="s">
        <v>1395</v>
      </c>
      <c r="B415" s="26" t="s">
        <v>1368</v>
      </c>
      <c r="C415" s="26" t="s">
        <v>2095</v>
      </c>
      <c r="D415" s="26" t="s">
        <v>2096</v>
      </c>
      <c r="E415" s="27" t="s">
        <v>2097</v>
      </c>
      <c r="F415" s="27"/>
      <c r="G415" s="27" t="s">
        <v>1590</v>
      </c>
      <c r="H415" s="26" t="s">
        <v>1393</v>
      </c>
      <c r="I415" s="28" t="s">
        <v>2100</v>
      </c>
      <c r="J415" s="29" t="s">
        <v>1376</v>
      </c>
      <c r="K415" s="23" t="s">
        <v>1378</v>
      </c>
    </row>
    <row r="416" spans="1:11" ht="15" x14ac:dyDescent="0.25">
      <c r="A416" s="26" t="s">
        <v>1395</v>
      </c>
      <c r="B416" s="26" t="s">
        <v>1368</v>
      </c>
      <c r="C416" s="26" t="s">
        <v>2095</v>
      </c>
      <c r="D416" s="26" t="s">
        <v>2096</v>
      </c>
      <c r="E416" s="27" t="s">
        <v>2097</v>
      </c>
      <c r="F416" s="27"/>
      <c r="G416" s="27" t="s">
        <v>1590</v>
      </c>
      <c r="H416" s="26" t="s">
        <v>1395</v>
      </c>
      <c r="I416" s="28" t="s">
        <v>2101</v>
      </c>
      <c r="J416" s="29" t="s">
        <v>1376</v>
      </c>
      <c r="K416" s="23" t="s">
        <v>1378</v>
      </c>
    </row>
    <row r="417" spans="1:11" ht="15" x14ac:dyDescent="0.25">
      <c r="A417" s="26" t="s">
        <v>1395</v>
      </c>
      <c r="B417" s="26" t="s">
        <v>1397</v>
      </c>
      <c r="C417" s="26" t="s">
        <v>1545</v>
      </c>
      <c r="D417" s="26" t="s">
        <v>2102</v>
      </c>
      <c r="E417" s="27" t="s">
        <v>2056</v>
      </c>
      <c r="F417" s="27"/>
      <c r="G417" s="27" t="s">
        <v>2103</v>
      </c>
      <c r="H417" s="26" t="s">
        <v>2104</v>
      </c>
      <c r="I417" s="28" t="s">
        <v>2056</v>
      </c>
      <c r="J417" s="29" t="s">
        <v>1376</v>
      </c>
      <c r="K417" s="23" t="s">
        <v>1316</v>
      </c>
    </row>
    <row r="418" spans="1:11" ht="15" x14ac:dyDescent="0.25">
      <c r="A418" s="26" t="s">
        <v>1395</v>
      </c>
      <c r="B418" s="26" t="s">
        <v>1423</v>
      </c>
      <c r="C418" s="26" t="s">
        <v>1516</v>
      </c>
      <c r="D418" s="26" t="s">
        <v>1932</v>
      </c>
      <c r="E418" s="27" t="s">
        <v>1426</v>
      </c>
      <c r="F418" s="27"/>
      <c r="G418" s="27" t="s">
        <v>1427</v>
      </c>
      <c r="H418" s="26" t="s">
        <v>1393</v>
      </c>
      <c r="I418" s="28" t="s">
        <v>1520</v>
      </c>
      <c r="J418" s="29" t="s">
        <v>1376</v>
      </c>
      <c r="K418" s="23" t="s">
        <v>1378</v>
      </c>
    </row>
    <row r="419" spans="1:11" ht="15" x14ac:dyDescent="0.25">
      <c r="A419" s="26" t="s">
        <v>1395</v>
      </c>
      <c r="B419" s="26" t="s">
        <v>1423</v>
      </c>
      <c r="C419" s="26" t="s">
        <v>1893</v>
      </c>
      <c r="D419" s="26" t="s">
        <v>2105</v>
      </c>
      <c r="E419" s="27" t="s">
        <v>1463</v>
      </c>
      <c r="F419" s="27" t="s">
        <v>1464</v>
      </c>
      <c r="G419" s="27" t="s">
        <v>1465</v>
      </c>
      <c r="H419" s="26" t="s">
        <v>1374</v>
      </c>
      <c r="I419" s="28" t="s">
        <v>1466</v>
      </c>
      <c r="J419" s="29" t="s">
        <v>1376</v>
      </c>
      <c r="K419" s="23" t="s">
        <v>1316</v>
      </c>
    </row>
    <row r="420" spans="1:11" ht="15" x14ac:dyDescent="0.25">
      <c r="A420" s="26" t="s">
        <v>1395</v>
      </c>
      <c r="B420" s="26" t="s">
        <v>1423</v>
      </c>
      <c r="C420" s="26" t="s">
        <v>1893</v>
      </c>
      <c r="D420" s="26" t="s">
        <v>2105</v>
      </c>
      <c r="E420" s="27" t="s">
        <v>1463</v>
      </c>
      <c r="F420" s="27" t="s">
        <v>1464</v>
      </c>
      <c r="G420" s="27" t="s">
        <v>1465</v>
      </c>
      <c r="H420" s="26" t="s">
        <v>1368</v>
      </c>
      <c r="I420" s="28" t="s">
        <v>1467</v>
      </c>
      <c r="J420" s="29" t="s">
        <v>1376</v>
      </c>
      <c r="K420" s="23" t="s">
        <v>1378</v>
      </c>
    </row>
    <row r="421" spans="1:11" ht="15" x14ac:dyDescent="0.25">
      <c r="A421" s="26" t="s">
        <v>1395</v>
      </c>
      <c r="B421" s="26" t="s">
        <v>1423</v>
      </c>
      <c r="C421" s="26" t="s">
        <v>1893</v>
      </c>
      <c r="D421" s="26" t="s">
        <v>2105</v>
      </c>
      <c r="E421" s="27" t="s">
        <v>1463</v>
      </c>
      <c r="F421" s="27" t="s">
        <v>1464</v>
      </c>
      <c r="G421" s="27" t="s">
        <v>1465</v>
      </c>
      <c r="H421" s="26" t="s">
        <v>1393</v>
      </c>
      <c r="I421" s="28" t="s">
        <v>1468</v>
      </c>
      <c r="J421" s="29" t="s">
        <v>1376</v>
      </c>
      <c r="K421" s="23" t="s">
        <v>1378</v>
      </c>
    </row>
    <row r="422" spans="1:11" ht="15" x14ac:dyDescent="0.25">
      <c r="A422" s="26" t="s">
        <v>1395</v>
      </c>
      <c r="B422" s="26" t="s">
        <v>1423</v>
      </c>
      <c r="C422" s="26" t="s">
        <v>1893</v>
      </c>
      <c r="D422" s="26" t="s">
        <v>2105</v>
      </c>
      <c r="E422" s="27" t="s">
        <v>1463</v>
      </c>
      <c r="F422" s="27" t="s">
        <v>1464</v>
      </c>
      <c r="G422" s="27" t="s">
        <v>1465</v>
      </c>
      <c r="H422" s="26" t="s">
        <v>1395</v>
      </c>
      <c r="I422" s="28" t="s">
        <v>1469</v>
      </c>
      <c r="J422" s="29" t="s">
        <v>1376</v>
      </c>
      <c r="K422" s="23" t="s">
        <v>1378</v>
      </c>
    </row>
    <row r="423" spans="1:11" ht="15" x14ac:dyDescent="0.25">
      <c r="A423" s="26" t="s">
        <v>1395</v>
      </c>
      <c r="B423" s="26" t="s">
        <v>1423</v>
      </c>
      <c r="C423" s="26" t="s">
        <v>1893</v>
      </c>
      <c r="D423" s="26" t="s">
        <v>2105</v>
      </c>
      <c r="E423" s="27" t="s">
        <v>1463</v>
      </c>
      <c r="F423" s="27" t="s">
        <v>1464</v>
      </c>
      <c r="G423" s="27" t="s">
        <v>1465</v>
      </c>
      <c r="H423" s="26" t="s">
        <v>1397</v>
      </c>
      <c r="I423" s="28" t="s">
        <v>1470</v>
      </c>
      <c r="J423" s="29" t="s">
        <v>1376</v>
      </c>
      <c r="K423" s="23" t="s">
        <v>1378</v>
      </c>
    </row>
    <row r="424" spans="1:11" ht="15" x14ac:dyDescent="0.25">
      <c r="A424" s="26" t="s">
        <v>1395</v>
      </c>
      <c r="B424" s="26" t="s">
        <v>1423</v>
      </c>
      <c r="C424" s="26" t="s">
        <v>1893</v>
      </c>
      <c r="D424" s="26" t="s">
        <v>2105</v>
      </c>
      <c r="E424" s="27" t="s">
        <v>1463</v>
      </c>
      <c r="F424" s="27" t="s">
        <v>1464</v>
      </c>
      <c r="G424" s="27" t="s">
        <v>1465</v>
      </c>
      <c r="H424" s="26" t="s">
        <v>1399</v>
      </c>
      <c r="I424" s="28" t="s">
        <v>1471</v>
      </c>
      <c r="J424" s="29" t="s">
        <v>1376</v>
      </c>
      <c r="K424" s="23" t="s">
        <v>1378</v>
      </c>
    </row>
    <row r="425" spans="1:11" ht="15" x14ac:dyDescent="0.25">
      <c r="A425" s="26" t="s">
        <v>1395</v>
      </c>
      <c r="B425" s="26" t="s">
        <v>1423</v>
      </c>
      <c r="C425" s="26" t="s">
        <v>1893</v>
      </c>
      <c r="D425" s="26" t="s">
        <v>2105</v>
      </c>
      <c r="E425" s="27" t="s">
        <v>1463</v>
      </c>
      <c r="F425" s="27" t="s">
        <v>1464</v>
      </c>
      <c r="G425" s="27" t="s">
        <v>1465</v>
      </c>
      <c r="H425" s="26" t="s">
        <v>1401</v>
      </c>
      <c r="I425" s="28" t="s">
        <v>1472</v>
      </c>
      <c r="J425" s="29" t="s">
        <v>1376</v>
      </c>
      <c r="K425" s="23" t="s">
        <v>1378</v>
      </c>
    </row>
    <row r="426" spans="1:11" ht="15" x14ac:dyDescent="0.25">
      <c r="A426" s="26" t="s">
        <v>1395</v>
      </c>
      <c r="B426" s="26" t="s">
        <v>1423</v>
      </c>
      <c r="C426" s="26" t="s">
        <v>1893</v>
      </c>
      <c r="D426" s="26" t="s">
        <v>2105</v>
      </c>
      <c r="E426" s="27" t="s">
        <v>1463</v>
      </c>
      <c r="F426" s="27" t="s">
        <v>1464</v>
      </c>
      <c r="G426" s="27" t="s">
        <v>1465</v>
      </c>
      <c r="H426" s="26" t="s">
        <v>1403</v>
      </c>
      <c r="I426" s="28" t="s">
        <v>1473</v>
      </c>
      <c r="J426" s="29" t="s">
        <v>1376</v>
      </c>
      <c r="K426" s="23" t="s">
        <v>1378</v>
      </c>
    </row>
    <row r="427" spans="1:11" ht="15" x14ac:dyDescent="0.25">
      <c r="A427" s="26" t="s">
        <v>1395</v>
      </c>
      <c r="B427" s="26" t="s">
        <v>1423</v>
      </c>
      <c r="C427" s="26" t="s">
        <v>1893</v>
      </c>
      <c r="D427" s="26" t="s">
        <v>2105</v>
      </c>
      <c r="E427" s="27" t="s">
        <v>1463</v>
      </c>
      <c r="F427" s="27" t="s">
        <v>1464</v>
      </c>
      <c r="G427" s="27" t="s">
        <v>1465</v>
      </c>
      <c r="H427" s="26" t="s">
        <v>1405</v>
      </c>
      <c r="I427" s="28" t="s">
        <v>1474</v>
      </c>
      <c r="J427" s="29" t="s">
        <v>1376</v>
      </c>
      <c r="K427" s="23" t="s">
        <v>1378</v>
      </c>
    </row>
    <row r="428" spans="1:11" ht="15" x14ac:dyDescent="0.25">
      <c r="A428" s="26" t="s">
        <v>1395</v>
      </c>
      <c r="B428" s="26" t="s">
        <v>1423</v>
      </c>
      <c r="C428" s="26" t="s">
        <v>1893</v>
      </c>
      <c r="D428" s="26" t="s">
        <v>2105</v>
      </c>
      <c r="E428" s="27" t="s">
        <v>1463</v>
      </c>
      <c r="F428" s="27" t="s">
        <v>1464</v>
      </c>
      <c r="G428" s="27" t="s">
        <v>1465</v>
      </c>
      <c r="H428" s="26" t="s">
        <v>1475</v>
      </c>
      <c r="I428" s="28" t="s">
        <v>1476</v>
      </c>
      <c r="J428" s="29" t="s">
        <v>1376</v>
      </c>
      <c r="K428" s="23" t="s">
        <v>1378</v>
      </c>
    </row>
    <row r="429" spans="1:11" ht="15" x14ac:dyDescent="0.25">
      <c r="A429" s="26" t="s">
        <v>1395</v>
      </c>
      <c r="B429" s="26" t="s">
        <v>1423</v>
      </c>
      <c r="C429" s="26" t="s">
        <v>1893</v>
      </c>
      <c r="D429" s="26" t="s">
        <v>2105</v>
      </c>
      <c r="E429" s="27" t="s">
        <v>1463</v>
      </c>
      <c r="F429" s="27" t="s">
        <v>1464</v>
      </c>
      <c r="G429" s="27" t="s">
        <v>1465</v>
      </c>
      <c r="H429" s="26" t="s">
        <v>1477</v>
      </c>
      <c r="I429" s="28" t="s">
        <v>1478</v>
      </c>
      <c r="J429" s="29" t="s">
        <v>1376</v>
      </c>
      <c r="K429" s="23" t="s">
        <v>1378</v>
      </c>
    </row>
    <row r="430" spans="1:11" ht="15" x14ac:dyDescent="0.25">
      <c r="A430" s="26" t="s">
        <v>1395</v>
      </c>
      <c r="B430" s="26" t="s">
        <v>1423</v>
      </c>
      <c r="C430" s="26" t="s">
        <v>1893</v>
      </c>
      <c r="D430" s="26" t="s">
        <v>2105</v>
      </c>
      <c r="E430" s="27" t="s">
        <v>1463</v>
      </c>
      <c r="F430" s="27" t="s">
        <v>1464</v>
      </c>
      <c r="G430" s="27" t="s">
        <v>1465</v>
      </c>
      <c r="H430" s="26" t="s">
        <v>1479</v>
      </c>
      <c r="I430" s="28" t="s">
        <v>1480</v>
      </c>
      <c r="J430" s="29" t="s">
        <v>1376</v>
      </c>
      <c r="K430" s="23" t="s">
        <v>1378</v>
      </c>
    </row>
    <row r="431" spans="1:11" ht="15" x14ac:dyDescent="0.25">
      <c r="A431" s="26" t="s">
        <v>1395</v>
      </c>
      <c r="B431" s="26" t="s">
        <v>1423</v>
      </c>
      <c r="C431" s="26" t="s">
        <v>1893</v>
      </c>
      <c r="D431" s="26" t="s">
        <v>2105</v>
      </c>
      <c r="E431" s="27" t="s">
        <v>1463</v>
      </c>
      <c r="F431" s="27" t="s">
        <v>1464</v>
      </c>
      <c r="G431" s="27" t="s">
        <v>1465</v>
      </c>
      <c r="H431" s="26" t="s">
        <v>1481</v>
      </c>
      <c r="I431" s="28" t="s">
        <v>1482</v>
      </c>
      <c r="J431" s="29" t="s">
        <v>1376</v>
      </c>
      <c r="K431" s="23" t="s">
        <v>1378</v>
      </c>
    </row>
    <row r="432" spans="1:11" ht="15" x14ac:dyDescent="0.25">
      <c r="A432" s="26" t="s">
        <v>1395</v>
      </c>
      <c r="B432" s="26" t="s">
        <v>1423</v>
      </c>
      <c r="C432" s="26" t="s">
        <v>1893</v>
      </c>
      <c r="D432" s="26" t="s">
        <v>2105</v>
      </c>
      <c r="E432" s="27" t="s">
        <v>1463</v>
      </c>
      <c r="F432" s="27" t="s">
        <v>1464</v>
      </c>
      <c r="G432" s="27" t="s">
        <v>1465</v>
      </c>
      <c r="H432" s="26" t="s">
        <v>1483</v>
      </c>
      <c r="I432" s="28" t="s">
        <v>1484</v>
      </c>
      <c r="J432" s="29" t="s">
        <v>1376</v>
      </c>
      <c r="K432" s="23" t="s">
        <v>1378</v>
      </c>
    </row>
    <row r="433" spans="1:11" ht="15" x14ac:dyDescent="0.25">
      <c r="A433" s="26" t="s">
        <v>1395</v>
      </c>
      <c r="B433" s="26" t="s">
        <v>1423</v>
      </c>
      <c r="C433" s="26" t="s">
        <v>1893</v>
      </c>
      <c r="D433" s="26" t="s">
        <v>2105</v>
      </c>
      <c r="E433" s="27" t="s">
        <v>1463</v>
      </c>
      <c r="F433" s="27" t="s">
        <v>1464</v>
      </c>
      <c r="G433" s="27" t="s">
        <v>1465</v>
      </c>
      <c r="H433" s="26" t="s">
        <v>1485</v>
      </c>
      <c r="I433" s="28" t="s">
        <v>2106</v>
      </c>
      <c r="J433" s="29" t="s">
        <v>1376</v>
      </c>
      <c r="K433" s="23" t="s">
        <v>1378</v>
      </c>
    </row>
    <row r="434" spans="1:11" ht="15" x14ac:dyDescent="0.25">
      <c r="A434" s="26" t="s">
        <v>1395</v>
      </c>
      <c r="B434" s="26" t="s">
        <v>1423</v>
      </c>
      <c r="C434" s="26" t="s">
        <v>1893</v>
      </c>
      <c r="D434" s="26" t="s">
        <v>2105</v>
      </c>
      <c r="E434" s="27" t="s">
        <v>1463</v>
      </c>
      <c r="F434" s="27" t="s">
        <v>1464</v>
      </c>
      <c r="G434" s="27" t="s">
        <v>1465</v>
      </c>
      <c r="H434" s="26" t="s">
        <v>1487</v>
      </c>
      <c r="I434" s="28" t="s">
        <v>1488</v>
      </c>
      <c r="J434" s="29" t="s">
        <v>1376</v>
      </c>
      <c r="K434" s="23" t="s">
        <v>1378</v>
      </c>
    </row>
    <row r="435" spans="1:11" ht="15" x14ac:dyDescent="0.25">
      <c r="A435" s="26" t="s">
        <v>1395</v>
      </c>
      <c r="B435" s="26" t="s">
        <v>1423</v>
      </c>
      <c r="C435" s="26" t="s">
        <v>1897</v>
      </c>
      <c r="D435" s="26" t="s">
        <v>2107</v>
      </c>
      <c r="E435" s="27" t="s">
        <v>1381</v>
      </c>
      <c r="F435" s="27"/>
      <c r="G435" s="27" t="s">
        <v>1383</v>
      </c>
      <c r="H435" s="26" t="s">
        <v>1374</v>
      </c>
      <c r="I435" s="28" t="s">
        <v>1491</v>
      </c>
      <c r="J435" s="29" t="s">
        <v>1376</v>
      </c>
      <c r="K435" s="23" t="s">
        <v>1316</v>
      </c>
    </row>
    <row r="436" spans="1:11" ht="15" x14ac:dyDescent="0.25">
      <c r="A436" s="26" t="s">
        <v>1395</v>
      </c>
      <c r="B436" s="26" t="s">
        <v>1423</v>
      </c>
      <c r="C436" s="26" t="s">
        <v>1897</v>
      </c>
      <c r="D436" s="26" t="s">
        <v>2107</v>
      </c>
      <c r="E436" s="27" t="s">
        <v>1381</v>
      </c>
      <c r="F436" s="27"/>
      <c r="G436" s="27" t="s">
        <v>1383</v>
      </c>
      <c r="H436" s="26" t="s">
        <v>1368</v>
      </c>
      <c r="I436" s="28" t="s">
        <v>1492</v>
      </c>
      <c r="J436" s="29" t="s">
        <v>1376</v>
      </c>
      <c r="K436" s="23" t="s">
        <v>1378</v>
      </c>
    </row>
    <row r="437" spans="1:11" ht="15" x14ac:dyDescent="0.25">
      <c r="A437" s="26" t="s">
        <v>1395</v>
      </c>
      <c r="B437" s="26" t="s">
        <v>1423</v>
      </c>
      <c r="C437" s="26" t="s">
        <v>1461</v>
      </c>
      <c r="D437" s="26" t="s">
        <v>2108</v>
      </c>
      <c r="E437" s="27" t="s">
        <v>1495</v>
      </c>
      <c r="F437" s="27" t="s">
        <v>1496</v>
      </c>
      <c r="G437" s="27" t="s">
        <v>1383</v>
      </c>
      <c r="H437" s="26" t="s">
        <v>1374</v>
      </c>
      <c r="I437" s="28" t="s">
        <v>1497</v>
      </c>
      <c r="J437" s="29" t="s">
        <v>1376</v>
      </c>
      <c r="K437" s="23" t="s">
        <v>1316</v>
      </c>
    </row>
    <row r="438" spans="1:11" ht="15" x14ac:dyDescent="0.25">
      <c r="A438" s="26" t="s">
        <v>1395</v>
      </c>
      <c r="B438" s="26" t="s">
        <v>1423</v>
      </c>
      <c r="C438" s="26" t="s">
        <v>1461</v>
      </c>
      <c r="D438" s="26" t="s">
        <v>2108</v>
      </c>
      <c r="E438" s="27" t="s">
        <v>1495</v>
      </c>
      <c r="F438" s="27" t="s">
        <v>1496</v>
      </c>
      <c r="G438" s="27" t="s">
        <v>1383</v>
      </c>
      <c r="H438" s="26" t="s">
        <v>1368</v>
      </c>
      <c r="I438" s="28" t="s">
        <v>1498</v>
      </c>
      <c r="J438" s="29" t="s">
        <v>1376</v>
      </c>
      <c r="K438" s="23" t="s">
        <v>1378</v>
      </c>
    </row>
    <row r="439" spans="1:11" ht="15" x14ac:dyDescent="0.25">
      <c r="A439" s="26" t="s">
        <v>1395</v>
      </c>
      <c r="B439" s="26" t="s">
        <v>1423</v>
      </c>
      <c r="C439" s="26" t="s">
        <v>1461</v>
      </c>
      <c r="D439" s="26" t="s">
        <v>2108</v>
      </c>
      <c r="E439" s="27" t="s">
        <v>1495</v>
      </c>
      <c r="F439" s="27" t="s">
        <v>1496</v>
      </c>
      <c r="G439" s="27" t="s">
        <v>1383</v>
      </c>
      <c r="H439" s="26" t="s">
        <v>1393</v>
      </c>
      <c r="I439" s="28" t="s">
        <v>1499</v>
      </c>
      <c r="J439" s="29" t="s">
        <v>1376</v>
      </c>
      <c r="K439" s="23" t="s">
        <v>1378</v>
      </c>
    </row>
    <row r="440" spans="1:11" ht="15" x14ac:dyDescent="0.25">
      <c r="A440" s="26" t="s">
        <v>1395</v>
      </c>
      <c r="B440" s="26" t="s">
        <v>1423</v>
      </c>
      <c r="C440" s="26" t="s">
        <v>1489</v>
      </c>
      <c r="D440" s="26" t="s">
        <v>2109</v>
      </c>
      <c r="E440" s="27" t="s">
        <v>1502</v>
      </c>
      <c r="F440" s="27" t="s">
        <v>1503</v>
      </c>
      <c r="G440" s="27" t="s">
        <v>1383</v>
      </c>
      <c r="H440" s="26" t="s">
        <v>1374</v>
      </c>
      <c r="I440" s="28" t="s">
        <v>1504</v>
      </c>
      <c r="J440" s="29" t="s">
        <v>1376</v>
      </c>
      <c r="K440" s="23" t="s">
        <v>1316</v>
      </c>
    </row>
    <row r="441" spans="1:11" ht="15" x14ac:dyDescent="0.25">
      <c r="A441" s="26" t="s">
        <v>1395</v>
      </c>
      <c r="B441" s="26" t="s">
        <v>1423</v>
      </c>
      <c r="C441" s="26" t="s">
        <v>1493</v>
      </c>
      <c r="D441" s="26" t="s">
        <v>2110</v>
      </c>
      <c r="E441" s="27" t="s">
        <v>1371</v>
      </c>
      <c r="F441" s="27" t="s">
        <v>1507</v>
      </c>
      <c r="G441" s="27" t="s">
        <v>1383</v>
      </c>
      <c r="H441" s="26" t="s">
        <v>1374</v>
      </c>
      <c r="I441" s="28" t="s">
        <v>1508</v>
      </c>
      <c r="J441" s="29" t="s">
        <v>1376</v>
      </c>
      <c r="K441" s="23" t="s">
        <v>1316</v>
      </c>
    </row>
    <row r="442" spans="1:11" ht="15" x14ac:dyDescent="0.25">
      <c r="A442" s="26" t="s">
        <v>1395</v>
      </c>
      <c r="B442" s="26" t="s">
        <v>1423</v>
      </c>
      <c r="C442" s="26" t="s">
        <v>1493</v>
      </c>
      <c r="D442" s="26" t="s">
        <v>2110</v>
      </c>
      <c r="E442" s="27" t="s">
        <v>1371</v>
      </c>
      <c r="F442" s="27" t="s">
        <v>1507</v>
      </c>
      <c r="G442" s="27" t="s">
        <v>1383</v>
      </c>
      <c r="H442" s="26" t="s">
        <v>1368</v>
      </c>
      <c r="I442" s="28" t="s">
        <v>1509</v>
      </c>
      <c r="J442" s="29" t="s">
        <v>1376</v>
      </c>
      <c r="K442" s="23" t="s">
        <v>1378</v>
      </c>
    </row>
    <row r="443" spans="1:11" ht="15" x14ac:dyDescent="0.25">
      <c r="A443" s="26" t="s">
        <v>1395</v>
      </c>
      <c r="B443" s="26" t="s">
        <v>1423</v>
      </c>
      <c r="C443" s="26" t="s">
        <v>1493</v>
      </c>
      <c r="D443" s="26" t="s">
        <v>2110</v>
      </c>
      <c r="E443" s="27" t="s">
        <v>1371</v>
      </c>
      <c r="F443" s="27" t="s">
        <v>1507</v>
      </c>
      <c r="G443" s="27" t="s">
        <v>1383</v>
      </c>
      <c r="H443" s="26" t="s">
        <v>1393</v>
      </c>
      <c r="I443" s="28" t="s">
        <v>1902</v>
      </c>
      <c r="J443" s="29" t="s">
        <v>1376</v>
      </c>
      <c r="K443" s="23" t="s">
        <v>1378</v>
      </c>
    </row>
    <row r="444" spans="1:11" ht="15" x14ac:dyDescent="0.25">
      <c r="A444" s="26" t="s">
        <v>1395</v>
      </c>
      <c r="B444" s="26" t="s">
        <v>1423</v>
      </c>
      <c r="C444" s="26" t="s">
        <v>1505</v>
      </c>
      <c r="D444" s="26" t="s">
        <v>2111</v>
      </c>
      <c r="E444" s="27" t="s">
        <v>2112</v>
      </c>
      <c r="F444" s="27" t="s">
        <v>1513</v>
      </c>
      <c r="G444" s="27" t="s">
        <v>1239</v>
      </c>
      <c r="H444" s="26" t="s">
        <v>1374</v>
      </c>
      <c r="I444" s="28" t="s">
        <v>1514</v>
      </c>
      <c r="J444" s="29" t="s">
        <v>1376</v>
      </c>
      <c r="K444" s="23" t="s">
        <v>1316</v>
      </c>
    </row>
    <row r="445" spans="1:11" ht="15" x14ac:dyDescent="0.25">
      <c r="A445" s="26" t="s">
        <v>1395</v>
      </c>
      <c r="B445" s="26" t="s">
        <v>1423</v>
      </c>
      <c r="C445" s="26" t="s">
        <v>1505</v>
      </c>
      <c r="D445" s="26" t="s">
        <v>2111</v>
      </c>
      <c r="E445" s="27" t="s">
        <v>2112</v>
      </c>
      <c r="F445" s="27" t="s">
        <v>1513</v>
      </c>
      <c r="G445" s="27" t="s">
        <v>1239</v>
      </c>
      <c r="H445" s="26" t="s">
        <v>1368</v>
      </c>
      <c r="I445" s="28" t="s">
        <v>1515</v>
      </c>
      <c r="J445" s="29" t="s">
        <v>1376</v>
      </c>
      <c r="K445" s="23" t="s">
        <v>1378</v>
      </c>
    </row>
    <row r="446" spans="1:11" ht="15" x14ac:dyDescent="0.25">
      <c r="A446" s="26" t="s">
        <v>1395</v>
      </c>
      <c r="B446" s="26" t="s">
        <v>1423</v>
      </c>
      <c r="C446" s="26" t="s">
        <v>1904</v>
      </c>
      <c r="D446" s="26" t="s">
        <v>2113</v>
      </c>
      <c r="E446" s="27" t="s">
        <v>1518</v>
      </c>
      <c r="F446" s="27" t="s">
        <v>1519</v>
      </c>
      <c r="G446" s="27" t="s">
        <v>1419</v>
      </c>
      <c r="H446" s="26" t="s">
        <v>1374</v>
      </c>
      <c r="I446" s="28" t="s">
        <v>1420</v>
      </c>
      <c r="J446" s="29" t="s">
        <v>1376</v>
      </c>
      <c r="K446" s="23" t="s">
        <v>1316</v>
      </c>
    </row>
    <row r="447" spans="1:11" ht="15" x14ac:dyDescent="0.25">
      <c r="A447" s="26" t="s">
        <v>1395</v>
      </c>
      <c r="B447" s="26" t="s">
        <v>1423</v>
      </c>
      <c r="C447" s="26" t="s">
        <v>1510</v>
      </c>
      <c r="D447" s="26" t="s">
        <v>2114</v>
      </c>
      <c r="E447" s="27" t="s">
        <v>1523</v>
      </c>
      <c r="F447" s="27" t="s">
        <v>1524</v>
      </c>
      <c r="G447" s="27" t="s">
        <v>1465</v>
      </c>
      <c r="H447" s="26" t="s">
        <v>1374</v>
      </c>
      <c r="I447" s="28" t="s">
        <v>1525</v>
      </c>
      <c r="J447" s="29" t="s">
        <v>1376</v>
      </c>
      <c r="K447" s="23" t="s">
        <v>1316</v>
      </c>
    </row>
    <row r="448" spans="1:11" ht="15" x14ac:dyDescent="0.25">
      <c r="A448" s="26" t="s">
        <v>1395</v>
      </c>
      <c r="B448" s="26" t="s">
        <v>1423</v>
      </c>
      <c r="C448" s="26" t="s">
        <v>1510</v>
      </c>
      <c r="D448" s="26" t="s">
        <v>2114</v>
      </c>
      <c r="E448" s="27" t="s">
        <v>1523</v>
      </c>
      <c r="F448" s="27" t="s">
        <v>1524</v>
      </c>
      <c r="G448" s="27" t="s">
        <v>1465</v>
      </c>
      <c r="H448" s="26" t="s">
        <v>1368</v>
      </c>
      <c r="I448" s="28" t="s">
        <v>1526</v>
      </c>
      <c r="J448" s="29" t="s">
        <v>1376</v>
      </c>
      <c r="K448" s="23" t="s">
        <v>1378</v>
      </c>
    </row>
    <row r="449" spans="1:11" ht="15" x14ac:dyDescent="0.25">
      <c r="A449" s="26" t="s">
        <v>1395</v>
      </c>
      <c r="B449" s="26" t="s">
        <v>1423</v>
      </c>
      <c r="C449" s="26" t="s">
        <v>1510</v>
      </c>
      <c r="D449" s="26" t="s">
        <v>2114</v>
      </c>
      <c r="E449" s="27" t="s">
        <v>1523</v>
      </c>
      <c r="F449" s="27" t="s">
        <v>1524</v>
      </c>
      <c r="G449" s="27" t="s">
        <v>1465</v>
      </c>
      <c r="H449" s="26" t="s">
        <v>1393</v>
      </c>
      <c r="I449" s="28" t="s">
        <v>1527</v>
      </c>
      <c r="J449" s="29" t="s">
        <v>1376</v>
      </c>
      <c r="K449" s="23" t="s">
        <v>1378</v>
      </c>
    </row>
    <row r="450" spans="1:11" ht="15" x14ac:dyDescent="0.25">
      <c r="A450" s="26" t="s">
        <v>1395</v>
      </c>
      <c r="B450" s="26" t="s">
        <v>1423</v>
      </c>
      <c r="C450" s="26" t="s">
        <v>1510</v>
      </c>
      <c r="D450" s="26" t="s">
        <v>2114</v>
      </c>
      <c r="E450" s="27" t="s">
        <v>1523</v>
      </c>
      <c r="F450" s="27" t="s">
        <v>1524</v>
      </c>
      <c r="G450" s="27" t="s">
        <v>1465</v>
      </c>
      <c r="H450" s="26" t="s">
        <v>1395</v>
      </c>
      <c r="I450" s="28" t="s">
        <v>1528</v>
      </c>
      <c r="J450" s="29" t="s">
        <v>1376</v>
      </c>
      <c r="K450" s="23" t="s">
        <v>1378</v>
      </c>
    </row>
    <row r="451" spans="1:11" ht="15" x14ac:dyDescent="0.25">
      <c r="A451" s="26" t="s">
        <v>1395</v>
      </c>
      <c r="B451" s="26" t="s">
        <v>1423</v>
      </c>
      <c r="C451" s="26" t="s">
        <v>1510</v>
      </c>
      <c r="D451" s="26" t="s">
        <v>2114</v>
      </c>
      <c r="E451" s="27" t="s">
        <v>1523</v>
      </c>
      <c r="F451" s="27" t="s">
        <v>1524</v>
      </c>
      <c r="G451" s="27" t="s">
        <v>1465</v>
      </c>
      <c r="H451" s="26" t="s">
        <v>1397</v>
      </c>
      <c r="I451" s="28" t="s">
        <v>1529</v>
      </c>
      <c r="J451" s="29" t="s">
        <v>1376</v>
      </c>
      <c r="K451" s="23" t="s">
        <v>1378</v>
      </c>
    </row>
    <row r="452" spans="1:11" ht="15" x14ac:dyDescent="0.25">
      <c r="A452" s="26" t="s">
        <v>1395</v>
      </c>
      <c r="B452" s="26" t="s">
        <v>1423</v>
      </c>
      <c r="C452" s="26" t="s">
        <v>1516</v>
      </c>
      <c r="D452" s="26" t="s">
        <v>1932</v>
      </c>
      <c r="E452" s="27" t="s">
        <v>1426</v>
      </c>
      <c r="F452" s="27"/>
      <c r="G452" s="27" t="s">
        <v>1427</v>
      </c>
      <c r="H452" s="26" t="s">
        <v>1374</v>
      </c>
      <c r="I452" s="28" t="s">
        <v>1426</v>
      </c>
      <c r="J452" s="29" t="s">
        <v>1376</v>
      </c>
      <c r="K452" s="23" t="s">
        <v>1316</v>
      </c>
    </row>
    <row r="453" spans="1:11" ht="15" x14ac:dyDescent="0.25">
      <c r="A453" s="26" t="s">
        <v>1395</v>
      </c>
      <c r="B453" s="26" t="s">
        <v>1397</v>
      </c>
      <c r="C453" s="26" t="s">
        <v>1436</v>
      </c>
      <c r="D453" s="26" t="s">
        <v>2090</v>
      </c>
      <c r="E453" s="27" t="s">
        <v>2091</v>
      </c>
      <c r="F453" s="27" t="s">
        <v>2092</v>
      </c>
      <c r="G453" s="27" t="s">
        <v>2093</v>
      </c>
      <c r="H453" s="26" t="s">
        <v>1368</v>
      </c>
      <c r="I453" s="28" t="s">
        <v>2115</v>
      </c>
      <c r="J453" s="29" t="s">
        <v>1376</v>
      </c>
      <c r="K453" s="23" t="s">
        <v>1378</v>
      </c>
    </row>
    <row r="454" spans="1:11" ht="15" x14ac:dyDescent="0.25">
      <c r="A454" s="26" t="s">
        <v>1395</v>
      </c>
      <c r="B454" s="26" t="s">
        <v>1368</v>
      </c>
      <c r="C454" s="26" t="s">
        <v>1990</v>
      </c>
      <c r="D454" s="26" t="s">
        <v>1991</v>
      </c>
      <c r="E454" s="27" t="s">
        <v>1992</v>
      </c>
      <c r="F454" s="27" t="s">
        <v>1993</v>
      </c>
      <c r="G454" s="27" t="s">
        <v>1994</v>
      </c>
      <c r="H454" s="26" t="s">
        <v>1395</v>
      </c>
      <c r="I454" s="28" t="s">
        <v>2116</v>
      </c>
      <c r="J454" s="29" t="s">
        <v>1289</v>
      </c>
      <c r="K454" s="23" t="s">
        <v>1378</v>
      </c>
    </row>
    <row r="455" spans="1:11" ht="15" x14ac:dyDescent="0.25">
      <c r="A455" s="26" t="s">
        <v>1395</v>
      </c>
      <c r="B455" s="26" t="s">
        <v>1368</v>
      </c>
      <c r="C455" s="26" t="s">
        <v>1457</v>
      </c>
      <c r="D455" s="26" t="s">
        <v>2117</v>
      </c>
      <c r="E455" s="27" t="s">
        <v>2118</v>
      </c>
      <c r="F455" s="27" t="s">
        <v>2119</v>
      </c>
      <c r="G455" s="27" t="s">
        <v>2120</v>
      </c>
      <c r="H455" s="26" t="s">
        <v>1374</v>
      </c>
      <c r="I455" s="28" t="s">
        <v>2121</v>
      </c>
      <c r="J455" s="29" t="s">
        <v>1289</v>
      </c>
      <c r="K455" s="23" t="s">
        <v>1316</v>
      </c>
    </row>
    <row r="456" spans="1:11" ht="15" x14ac:dyDescent="0.25">
      <c r="A456" s="26" t="s">
        <v>1395</v>
      </c>
      <c r="B456" s="26" t="s">
        <v>1395</v>
      </c>
      <c r="C456" s="26" t="s">
        <v>1545</v>
      </c>
      <c r="D456" s="26" t="s">
        <v>1933</v>
      </c>
      <c r="E456" s="27" t="s">
        <v>1934</v>
      </c>
      <c r="F456" s="27" t="s">
        <v>1935</v>
      </c>
      <c r="G456" s="27" t="s">
        <v>1419</v>
      </c>
      <c r="H456" s="26" t="s">
        <v>1393</v>
      </c>
      <c r="I456" s="28" t="s">
        <v>2122</v>
      </c>
      <c r="J456" s="29" t="s">
        <v>1289</v>
      </c>
      <c r="K456" s="23" t="s">
        <v>1378</v>
      </c>
    </row>
    <row r="457" spans="1:11" ht="15" x14ac:dyDescent="0.25">
      <c r="A457" s="26" t="s">
        <v>1395</v>
      </c>
      <c r="B457" s="26" t="s">
        <v>1397</v>
      </c>
      <c r="C457" s="26" t="s">
        <v>1436</v>
      </c>
      <c r="D457" s="26" t="s">
        <v>2090</v>
      </c>
      <c r="E457" s="27" t="s">
        <v>2091</v>
      </c>
      <c r="F457" s="27" t="s">
        <v>2092</v>
      </c>
      <c r="G457" s="27" t="s">
        <v>2093</v>
      </c>
      <c r="H457" s="26" t="s">
        <v>1393</v>
      </c>
      <c r="I457" s="28" t="s">
        <v>2123</v>
      </c>
      <c r="J457" s="29" t="s">
        <v>1289</v>
      </c>
      <c r="K457" s="23" t="s">
        <v>1378</v>
      </c>
    </row>
    <row r="458" spans="1:11" ht="15" x14ac:dyDescent="0.25">
      <c r="A458" s="26" t="s">
        <v>1395</v>
      </c>
      <c r="B458" s="26" t="s">
        <v>1397</v>
      </c>
      <c r="C458" s="26" t="s">
        <v>1436</v>
      </c>
      <c r="D458" s="26" t="s">
        <v>2090</v>
      </c>
      <c r="E458" s="27" t="s">
        <v>2091</v>
      </c>
      <c r="F458" s="27" t="s">
        <v>2092</v>
      </c>
      <c r="G458" s="27" t="s">
        <v>2093</v>
      </c>
      <c r="H458" s="26" t="s">
        <v>1374</v>
      </c>
      <c r="I458" s="28" t="s">
        <v>2124</v>
      </c>
      <c r="J458" s="29" t="s">
        <v>1289</v>
      </c>
      <c r="K458" s="23" t="s">
        <v>1316</v>
      </c>
    </row>
    <row r="459" spans="1:11" ht="15" x14ac:dyDescent="0.25">
      <c r="A459" s="26" t="s">
        <v>1395</v>
      </c>
      <c r="B459" s="26" t="s">
        <v>1397</v>
      </c>
      <c r="C459" s="26" t="s">
        <v>1550</v>
      </c>
      <c r="D459" s="26" t="s">
        <v>2125</v>
      </c>
      <c r="E459" s="27" t="s">
        <v>2126</v>
      </c>
      <c r="F459" s="27" t="s">
        <v>2127</v>
      </c>
      <c r="G459" s="27" t="s">
        <v>2128</v>
      </c>
      <c r="H459" s="26" t="s">
        <v>2104</v>
      </c>
      <c r="I459" s="28" t="s">
        <v>2129</v>
      </c>
      <c r="J459" s="29" t="s">
        <v>1289</v>
      </c>
      <c r="K459" s="23" t="s">
        <v>1316</v>
      </c>
    </row>
    <row r="460" spans="1:11" ht="15" x14ac:dyDescent="0.25">
      <c r="A460" s="26" t="s">
        <v>1397</v>
      </c>
      <c r="B460" s="26" t="s">
        <v>1395</v>
      </c>
      <c r="C460" s="26" t="s">
        <v>1369</v>
      </c>
      <c r="D460" s="26" t="s">
        <v>2130</v>
      </c>
      <c r="E460" s="27" t="s">
        <v>2131</v>
      </c>
      <c r="F460" s="27" t="s">
        <v>2132</v>
      </c>
      <c r="G460" s="27" t="s">
        <v>2133</v>
      </c>
      <c r="H460" s="26" t="s">
        <v>1374</v>
      </c>
      <c r="I460" s="28" t="s">
        <v>2134</v>
      </c>
      <c r="J460" s="29" t="s">
        <v>1270</v>
      </c>
      <c r="K460" s="23" t="s">
        <v>1316</v>
      </c>
    </row>
    <row r="461" spans="1:11" ht="15" x14ac:dyDescent="0.25">
      <c r="A461" s="26" t="s">
        <v>1397</v>
      </c>
      <c r="B461" s="26" t="s">
        <v>1423</v>
      </c>
      <c r="C461" s="26" t="s">
        <v>1510</v>
      </c>
      <c r="D461" s="26" t="s">
        <v>2135</v>
      </c>
      <c r="E461" s="27" t="s">
        <v>1426</v>
      </c>
      <c r="F461" s="27"/>
      <c r="G461" s="27" t="s">
        <v>1427</v>
      </c>
      <c r="H461" s="26" t="s">
        <v>1368</v>
      </c>
      <c r="I461" s="28" t="s">
        <v>1428</v>
      </c>
      <c r="J461" s="29" t="s">
        <v>1281</v>
      </c>
      <c r="K461" s="23" t="s">
        <v>1378</v>
      </c>
    </row>
    <row r="462" spans="1:11" ht="15" x14ac:dyDescent="0.25">
      <c r="A462" s="26" t="s">
        <v>1397</v>
      </c>
      <c r="B462" s="26" t="s">
        <v>1368</v>
      </c>
      <c r="C462" s="26" t="s">
        <v>2136</v>
      </c>
      <c r="D462" s="26" t="s">
        <v>2137</v>
      </c>
      <c r="E462" s="27" t="s">
        <v>2138</v>
      </c>
      <c r="F462" s="27" t="s">
        <v>2139</v>
      </c>
      <c r="G462" s="27" t="s">
        <v>1662</v>
      </c>
      <c r="H462" s="26" t="s">
        <v>1374</v>
      </c>
      <c r="I462" s="28" t="s">
        <v>2140</v>
      </c>
      <c r="J462" s="29" t="s">
        <v>1376</v>
      </c>
      <c r="K462" s="23" t="s">
        <v>1316</v>
      </c>
    </row>
    <row r="463" spans="1:11" ht="15" x14ac:dyDescent="0.25">
      <c r="A463" s="26" t="s">
        <v>1397</v>
      </c>
      <c r="B463" s="26" t="s">
        <v>1368</v>
      </c>
      <c r="C463" s="26" t="s">
        <v>2136</v>
      </c>
      <c r="D463" s="26" t="s">
        <v>2137</v>
      </c>
      <c r="E463" s="27" t="s">
        <v>2138</v>
      </c>
      <c r="F463" s="27" t="s">
        <v>2139</v>
      </c>
      <c r="G463" s="27" t="s">
        <v>1662</v>
      </c>
      <c r="H463" s="26" t="s">
        <v>1368</v>
      </c>
      <c r="I463" s="28" t="s">
        <v>2141</v>
      </c>
      <c r="J463" s="29" t="s">
        <v>1376</v>
      </c>
      <c r="K463" s="23" t="s">
        <v>1378</v>
      </c>
    </row>
    <row r="464" spans="1:11" ht="15" x14ac:dyDescent="0.25">
      <c r="A464" s="26" t="s">
        <v>1397</v>
      </c>
      <c r="B464" s="26" t="s">
        <v>1368</v>
      </c>
      <c r="C464" s="26" t="s">
        <v>2136</v>
      </c>
      <c r="D464" s="26" t="s">
        <v>2137</v>
      </c>
      <c r="E464" s="27" t="s">
        <v>2138</v>
      </c>
      <c r="F464" s="27" t="s">
        <v>2139</v>
      </c>
      <c r="G464" s="27" t="s">
        <v>1662</v>
      </c>
      <c r="H464" s="26" t="s">
        <v>1393</v>
      </c>
      <c r="I464" s="28" t="s">
        <v>2142</v>
      </c>
      <c r="J464" s="29" t="s">
        <v>1376</v>
      </c>
      <c r="K464" s="23" t="s">
        <v>1378</v>
      </c>
    </row>
    <row r="465" spans="1:11" ht="15" x14ac:dyDescent="0.25">
      <c r="A465" s="26" t="s">
        <v>1397</v>
      </c>
      <c r="B465" s="26" t="s">
        <v>1368</v>
      </c>
      <c r="C465" s="26" t="s">
        <v>2074</v>
      </c>
      <c r="D465" s="26" t="s">
        <v>2143</v>
      </c>
      <c r="E465" s="27" t="s">
        <v>2144</v>
      </c>
      <c r="F465" s="27" t="s">
        <v>2145</v>
      </c>
      <c r="G465" s="27" t="s">
        <v>1662</v>
      </c>
      <c r="H465" s="26" t="s">
        <v>1374</v>
      </c>
      <c r="I465" s="28" t="s">
        <v>2146</v>
      </c>
      <c r="J465" s="29" t="s">
        <v>1376</v>
      </c>
      <c r="K465" s="23" t="s">
        <v>1316</v>
      </c>
    </row>
    <row r="466" spans="1:11" ht="15" x14ac:dyDescent="0.25">
      <c r="A466" s="26" t="s">
        <v>1397</v>
      </c>
      <c r="B466" s="26" t="s">
        <v>1368</v>
      </c>
      <c r="C466" s="26" t="s">
        <v>2074</v>
      </c>
      <c r="D466" s="26" t="s">
        <v>2143</v>
      </c>
      <c r="E466" s="27" t="s">
        <v>2144</v>
      </c>
      <c r="F466" s="27" t="s">
        <v>2145</v>
      </c>
      <c r="G466" s="27" t="s">
        <v>1662</v>
      </c>
      <c r="H466" s="26" t="s">
        <v>1368</v>
      </c>
      <c r="I466" s="28" t="s">
        <v>2147</v>
      </c>
      <c r="J466" s="29" t="s">
        <v>1376</v>
      </c>
      <c r="K466" s="23" t="s">
        <v>1378</v>
      </c>
    </row>
    <row r="467" spans="1:11" ht="15" x14ac:dyDescent="0.25">
      <c r="A467" s="26" t="s">
        <v>1397</v>
      </c>
      <c r="B467" s="26" t="s">
        <v>1368</v>
      </c>
      <c r="C467" s="26" t="s">
        <v>2074</v>
      </c>
      <c r="D467" s="26" t="s">
        <v>2143</v>
      </c>
      <c r="E467" s="27" t="s">
        <v>2144</v>
      </c>
      <c r="F467" s="27" t="s">
        <v>2145</v>
      </c>
      <c r="G467" s="27" t="s">
        <v>1662</v>
      </c>
      <c r="H467" s="26" t="s">
        <v>1393</v>
      </c>
      <c r="I467" s="28" t="s">
        <v>2148</v>
      </c>
      <c r="J467" s="29" t="s">
        <v>1376</v>
      </c>
      <c r="K467" s="23" t="s">
        <v>1378</v>
      </c>
    </row>
    <row r="468" spans="1:11" ht="15" x14ac:dyDescent="0.25">
      <c r="A468" s="26" t="s">
        <v>1397</v>
      </c>
      <c r="B468" s="26" t="s">
        <v>1368</v>
      </c>
      <c r="C468" s="26" t="s">
        <v>2061</v>
      </c>
      <c r="D468" s="26" t="s">
        <v>2149</v>
      </c>
      <c r="E468" s="27" t="s">
        <v>2150</v>
      </c>
      <c r="F468" s="27" t="s">
        <v>2151</v>
      </c>
      <c r="G468" s="27" t="s">
        <v>1662</v>
      </c>
      <c r="H468" s="26" t="s">
        <v>1374</v>
      </c>
      <c r="I468" s="28" t="s">
        <v>2152</v>
      </c>
      <c r="J468" s="29" t="s">
        <v>1376</v>
      </c>
      <c r="K468" s="23" t="s">
        <v>1316</v>
      </c>
    </row>
    <row r="469" spans="1:11" ht="15" x14ac:dyDescent="0.25">
      <c r="A469" s="26" t="s">
        <v>1397</v>
      </c>
      <c r="B469" s="26" t="s">
        <v>1368</v>
      </c>
      <c r="C469" s="26" t="s">
        <v>2061</v>
      </c>
      <c r="D469" s="26" t="s">
        <v>2149</v>
      </c>
      <c r="E469" s="27" t="s">
        <v>2150</v>
      </c>
      <c r="F469" s="27" t="s">
        <v>2151</v>
      </c>
      <c r="G469" s="27" t="s">
        <v>1662</v>
      </c>
      <c r="H469" s="26" t="s">
        <v>1368</v>
      </c>
      <c r="I469" s="28" t="s">
        <v>2153</v>
      </c>
      <c r="J469" s="29" t="s">
        <v>1376</v>
      </c>
      <c r="K469" s="23" t="s">
        <v>1378</v>
      </c>
    </row>
    <row r="470" spans="1:11" ht="15" x14ac:dyDescent="0.25">
      <c r="A470" s="26" t="s">
        <v>1397</v>
      </c>
      <c r="B470" s="26" t="s">
        <v>1368</v>
      </c>
      <c r="C470" s="26" t="s">
        <v>2095</v>
      </c>
      <c r="D470" s="26" t="s">
        <v>2154</v>
      </c>
      <c r="E470" s="27" t="s">
        <v>2155</v>
      </c>
      <c r="F470" s="27" t="s">
        <v>2156</v>
      </c>
      <c r="G470" s="27" t="s">
        <v>1662</v>
      </c>
      <c r="H470" s="26" t="s">
        <v>1374</v>
      </c>
      <c r="I470" s="28" t="s">
        <v>2157</v>
      </c>
      <c r="J470" s="29" t="s">
        <v>1376</v>
      </c>
      <c r="K470" s="23" t="s">
        <v>1316</v>
      </c>
    </row>
    <row r="471" spans="1:11" ht="15" x14ac:dyDescent="0.25">
      <c r="A471" s="26" t="s">
        <v>1397</v>
      </c>
      <c r="B471" s="26" t="s">
        <v>1368</v>
      </c>
      <c r="C471" s="26" t="s">
        <v>2095</v>
      </c>
      <c r="D471" s="26" t="s">
        <v>2154</v>
      </c>
      <c r="E471" s="27" t="s">
        <v>2155</v>
      </c>
      <c r="F471" s="27" t="s">
        <v>2156</v>
      </c>
      <c r="G471" s="27" t="s">
        <v>1662</v>
      </c>
      <c r="H471" s="26" t="s">
        <v>1368</v>
      </c>
      <c r="I471" s="28" t="s">
        <v>2158</v>
      </c>
      <c r="J471" s="29" t="s">
        <v>1376</v>
      </c>
      <c r="K471" s="23" t="s">
        <v>1378</v>
      </c>
    </row>
    <row r="472" spans="1:11" ht="15" x14ac:dyDescent="0.25">
      <c r="A472" s="26" t="s">
        <v>1397</v>
      </c>
      <c r="B472" s="26" t="s">
        <v>1368</v>
      </c>
      <c r="C472" s="26" t="s">
        <v>2095</v>
      </c>
      <c r="D472" s="26" t="s">
        <v>2154</v>
      </c>
      <c r="E472" s="27" t="s">
        <v>2155</v>
      </c>
      <c r="F472" s="27" t="s">
        <v>2156</v>
      </c>
      <c r="G472" s="27" t="s">
        <v>1662</v>
      </c>
      <c r="H472" s="26" t="s">
        <v>1393</v>
      </c>
      <c r="I472" s="28" t="s">
        <v>2159</v>
      </c>
      <c r="J472" s="29" t="s">
        <v>1376</v>
      </c>
      <c r="K472" s="23" t="s">
        <v>1378</v>
      </c>
    </row>
    <row r="473" spans="1:11" ht="15" x14ac:dyDescent="0.25">
      <c r="A473" s="26" t="s">
        <v>1397</v>
      </c>
      <c r="B473" s="26" t="s">
        <v>1368</v>
      </c>
      <c r="C473" s="26" t="s">
        <v>2160</v>
      </c>
      <c r="D473" s="26" t="s">
        <v>2161</v>
      </c>
      <c r="E473" s="27" t="s">
        <v>2162</v>
      </c>
      <c r="F473" s="27" t="s">
        <v>2163</v>
      </c>
      <c r="G473" s="27" t="s">
        <v>1662</v>
      </c>
      <c r="H473" s="26" t="s">
        <v>1374</v>
      </c>
      <c r="I473" s="28" t="s">
        <v>2164</v>
      </c>
      <c r="J473" s="29" t="s">
        <v>1376</v>
      </c>
      <c r="K473" s="23" t="s">
        <v>1316</v>
      </c>
    </row>
    <row r="474" spans="1:11" ht="15" x14ac:dyDescent="0.25">
      <c r="A474" s="26" t="s">
        <v>1397</v>
      </c>
      <c r="B474" s="26" t="s">
        <v>1368</v>
      </c>
      <c r="C474" s="26" t="s">
        <v>2160</v>
      </c>
      <c r="D474" s="26" t="s">
        <v>2161</v>
      </c>
      <c r="E474" s="27" t="s">
        <v>2162</v>
      </c>
      <c r="F474" s="27" t="s">
        <v>2163</v>
      </c>
      <c r="G474" s="27" t="s">
        <v>1662</v>
      </c>
      <c r="H474" s="26" t="s">
        <v>1368</v>
      </c>
      <c r="I474" s="28" t="s">
        <v>2165</v>
      </c>
      <c r="J474" s="29" t="s">
        <v>1376</v>
      </c>
      <c r="K474" s="23" t="s">
        <v>1378</v>
      </c>
    </row>
    <row r="475" spans="1:11" ht="15" x14ac:dyDescent="0.25">
      <c r="A475" s="26" t="s">
        <v>1397</v>
      </c>
      <c r="B475" s="26" t="s">
        <v>1368</v>
      </c>
      <c r="C475" s="26" t="s">
        <v>2166</v>
      </c>
      <c r="D475" s="26" t="s">
        <v>2167</v>
      </c>
      <c r="E475" s="27" t="s">
        <v>2168</v>
      </c>
      <c r="F475" s="27" t="s">
        <v>2169</v>
      </c>
      <c r="G475" s="27" t="s">
        <v>1662</v>
      </c>
      <c r="H475" s="26" t="s">
        <v>1374</v>
      </c>
      <c r="I475" s="28" t="s">
        <v>2170</v>
      </c>
      <c r="J475" s="29" t="s">
        <v>1376</v>
      </c>
      <c r="K475" s="23" t="s">
        <v>1316</v>
      </c>
    </row>
    <row r="476" spans="1:11" ht="15" x14ac:dyDescent="0.25">
      <c r="A476" s="26" t="s">
        <v>1397</v>
      </c>
      <c r="B476" s="26" t="s">
        <v>1368</v>
      </c>
      <c r="C476" s="26" t="s">
        <v>2166</v>
      </c>
      <c r="D476" s="26" t="s">
        <v>2167</v>
      </c>
      <c r="E476" s="27" t="s">
        <v>2168</v>
      </c>
      <c r="F476" s="27" t="s">
        <v>2169</v>
      </c>
      <c r="G476" s="27" t="s">
        <v>1662</v>
      </c>
      <c r="H476" s="26" t="s">
        <v>1368</v>
      </c>
      <c r="I476" s="28" t="s">
        <v>2171</v>
      </c>
      <c r="J476" s="29" t="s">
        <v>1376</v>
      </c>
      <c r="K476" s="23" t="s">
        <v>1378</v>
      </c>
    </row>
    <row r="477" spans="1:11" ht="15" x14ac:dyDescent="0.25">
      <c r="A477" s="26" t="s">
        <v>1397</v>
      </c>
      <c r="B477" s="26" t="s">
        <v>1368</v>
      </c>
      <c r="C477" s="26" t="s">
        <v>2166</v>
      </c>
      <c r="D477" s="26" t="s">
        <v>2167</v>
      </c>
      <c r="E477" s="27" t="s">
        <v>2168</v>
      </c>
      <c r="F477" s="27" t="s">
        <v>2169</v>
      </c>
      <c r="G477" s="27" t="s">
        <v>1662</v>
      </c>
      <c r="H477" s="26" t="s">
        <v>1393</v>
      </c>
      <c r="I477" s="28" t="s">
        <v>2172</v>
      </c>
      <c r="J477" s="29" t="s">
        <v>1376</v>
      </c>
      <c r="K477" s="23" t="s">
        <v>1378</v>
      </c>
    </row>
    <row r="478" spans="1:11" ht="15" x14ac:dyDescent="0.25">
      <c r="A478" s="26" t="s">
        <v>1397</v>
      </c>
      <c r="B478" s="26" t="s">
        <v>1368</v>
      </c>
      <c r="C478" s="26" t="s">
        <v>2173</v>
      </c>
      <c r="D478" s="26" t="s">
        <v>2174</v>
      </c>
      <c r="E478" s="27" t="s">
        <v>1381</v>
      </c>
      <c r="F478" s="27" t="s">
        <v>1382</v>
      </c>
      <c r="G478" s="27" t="s">
        <v>1383</v>
      </c>
      <c r="H478" s="26" t="s">
        <v>1374</v>
      </c>
      <c r="I478" s="28" t="s">
        <v>2175</v>
      </c>
      <c r="J478" s="29" t="s">
        <v>1376</v>
      </c>
      <c r="K478" s="23" t="s">
        <v>1316</v>
      </c>
    </row>
    <row r="479" spans="1:11" ht="15" x14ac:dyDescent="0.25">
      <c r="A479" s="26" t="s">
        <v>1397</v>
      </c>
      <c r="B479" s="26" t="s">
        <v>1368</v>
      </c>
      <c r="C479" s="26" t="s">
        <v>2176</v>
      </c>
      <c r="D479" s="26" t="s">
        <v>2177</v>
      </c>
      <c r="E479" s="27" t="s">
        <v>2178</v>
      </c>
      <c r="F479" s="27" t="s">
        <v>2179</v>
      </c>
      <c r="G479" s="27" t="s">
        <v>2180</v>
      </c>
      <c r="H479" s="26" t="s">
        <v>1374</v>
      </c>
      <c r="I479" s="28" t="s">
        <v>2181</v>
      </c>
      <c r="J479" s="29" t="s">
        <v>1376</v>
      </c>
      <c r="K479" s="23" t="s">
        <v>1316</v>
      </c>
    </row>
    <row r="480" spans="1:11" ht="15" x14ac:dyDescent="0.25">
      <c r="A480" s="26" t="s">
        <v>1397</v>
      </c>
      <c r="B480" s="26" t="s">
        <v>1368</v>
      </c>
      <c r="C480" s="26" t="s">
        <v>2176</v>
      </c>
      <c r="D480" s="26" t="s">
        <v>2177</v>
      </c>
      <c r="E480" s="27" t="s">
        <v>2178</v>
      </c>
      <c r="F480" s="27" t="s">
        <v>2179</v>
      </c>
      <c r="G480" s="27" t="s">
        <v>2180</v>
      </c>
      <c r="H480" s="26" t="s">
        <v>1368</v>
      </c>
      <c r="I480" s="28" t="s">
        <v>2182</v>
      </c>
      <c r="J480" s="29" t="s">
        <v>1376</v>
      </c>
      <c r="K480" s="23" t="s">
        <v>1378</v>
      </c>
    </row>
    <row r="481" spans="1:11" ht="15" x14ac:dyDescent="0.25">
      <c r="A481" s="26" t="s">
        <v>1397</v>
      </c>
      <c r="B481" s="26" t="s">
        <v>1368</v>
      </c>
      <c r="C481" s="26" t="s">
        <v>2176</v>
      </c>
      <c r="D481" s="26" t="s">
        <v>2177</v>
      </c>
      <c r="E481" s="27" t="s">
        <v>2178</v>
      </c>
      <c r="F481" s="27" t="s">
        <v>2179</v>
      </c>
      <c r="G481" s="27" t="s">
        <v>2180</v>
      </c>
      <c r="H481" s="26" t="s">
        <v>1393</v>
      </c>
      <c r="I481" s="28" t="s">
        <v>2183</v>
      </c>
      <c r="J481" s="29" t="s">
        <v>1376</v>
      </c>
      <c r="K481" s="23" t="s">
        <v>1378</v>
      </c>
    </row>
    <row r="482" spans="1:11" ht="15" x14ac:dyDescent="0.25">
      <c r="A482" s="26" t="s">
        <v>1397</v>
      </c>
      <c r="B482" s="26" t="s">
        <v>1368</v>
      </c>
      <c r="C482" s="26" t="s">
        <v>1369</v>
      </c>
      <c r="D482" s="26" t="s">
        <v>2184</v>
      </c>
      <c r="E482" s="27" t="s">
        <v>2185</v>
      </c>
      <c r="F482" s="27" t="s">
        <v>2186</v>
      </c>
      <c r="G482" s="27" t="s">
        <v>2187</v>
      </c>
      <c r="H482" s="26" t="s">
        <v>1374</v>
      </c>
      <c r="I482" s="28" t="s">
        <v>2188</v>
      </c>
      <c r="J482" s="29" t="s">
        <v>1376</v>
      </c>
      <c r="K482" s="23" t="s">
        <v>1316</v>
      </c>
    </row>
    <row r="483" spans="1:11" ht="15" x14ac:dyDescent="0.25">
      <c r="A483" s="26" t="s">
        <v>1397</v>
      </c>
      <c r="B483" s="26" t="s">
        <v>1368</v>
      </c>
      <c r="C483" s="26" t="s">
        <v>1379</v>
      </c>
      <c r="D483" s="26" t="s">
        <v>2189</v>
      </c>
      <c r="E483" s="27" t="s">
        <v>2190</v>
      </c>
      <c r="F483" s="27" t="s">
        <v>2191</v>
      </c>
      <c r="G483" s="27" t="s">
        <v>2187</v>
      </c>
      <c r="H483" s="26" t="s">
        <v>1374</v>
      </c>
      <c r="I483" s="28" t="s">
        <v>2192</v>
      </c>
      <c r="J483" s="29" t="s">
        <v>1376</v>
      </c>
      <c r="K483" s="23" t="s">
        <v>1316</v>
      </c>
    </row>
    <row r="484" spans="1:11" ht="15" x14ac:dyDescent="0.25">
      <c r="A484" s="26" t="s">
        <v>1397</v>
      </c>
      <c r="B484" s="26" t="s">
        <v>1368</v>
      </c>
      <c r="C484" s="26" t="s">
        <v>1534</v>
      </c>
      <c r="D484" s="26" t="s">
        <v>2193</v>
      </c>
      <c r="E484" s="27" t="s">
        <v>2194</v>
      </c>
      <c r="F484" s="27" t="s">
        <v>2195</v>
      </c>
      <c r="G484" s="27" t="s">
        <v>2187</v>
      </c>
      <c r="H484" s="26" t="s">
        <v>1374</v>
      </c>
      <c r="I484" s="28" t="s">
        <v>2196</v>
      </c>
      <c r="J484" s="29" t="s">
        <v>1376</v>
      </c>
      <c r="K484" s="23" t="s">
        <v>1316</v>
      </c>
    </row>
    <row r="485" spans="1:11" ht="15" x14ac:dyDescent="0.25">
      <c r="A485" s="26" t="s">
        <v>1397</v>
      </c>
      <c r="B485" s="26" t="s">
        <v>1368</v>
      </c>
      <c r="C485" s="26" t="s">
        <v>1386</v>
      </c>
      <c r="D485" s="26" t="s">
        <v>2197</v>
      </c>
      <c r="E485" s="27" t="s">
        <v>2198</v>
      </c>
      <c r="F485" s="27" t="s">
        <v>2199</v>
      </c>
      <c r="G485" s="27" t="s">
        <v>2187</v>
      </c>
      <c r="H485" s="26" t="s">
        <v>1374</v>
      </c>
      <c r="I485" s="28" t="s">
        <v>2200</v>
      </c>
      <c r="J485" s="29" t="s">
        <v>1376</v>
      </c>
      <c r="K485" s="23" t="s">
        <v>1316</v>
      </c>
    </row>
    <row r="486" spans="1:11" ht="15" x14ac:dyDescent="0.25">
      <c r="A486" s="26" t="s">
        <v>1397</v>
      </c>
      <c r="B486" s="26" t="s">
        <v>1368</v>
      </c>
      <c r="C486" s="26" t="s">
        <v>1386</v>
      </c>
      <c r="D486" s="26" t="s">
        <v>2197</v>
      </c>
      <c r="E486" s="27" t="s">
        <v>2198</v>
      </c>
      <c r="F486" s="27" t="s">
        <v>2199</v>
      </c>
      <c r="G486" s="27" t="s">
        <v>2187</v>
      </c>
      <c r="H486" s="26" t="s">
        <v>1368</v>
      </c>
      <c r="I486" s="28" t="s">
        <v>2201</v>
      </c>
      <c r="J486" s="29" t="s">
        <v>1376</v>
      </c>
      <c r="K486" s="23" t="s">
        <v>1378</v>
      </c>
    </row>
    <row r="487" spans="1:11" ht="15" x14ac:dyDescent="0.25">
      <c r="A487" s="26" t="s">
        <v>1397</v>
      </c>
      <c r="B487" s="26" t="s">
        <v>1368</v>
      </c>
      <c r="C487" s="26" t="s">
        <v>1407</v>
      </c>
      <c r="D487" s="26" t="s">
        <v>2202</v>
      </c>
      <c r="E487" s="27" t="s">
        <v>2203</v>
      </c>
      <c r="F487" s="27" t="s">
        <v>2204</v>
      </c>
      <c r="G487" s="27" t="s">
        <v>2187</v>
      </c>
      <c r="H487" s="26" t="s">
        <v>1374</v>
      </c>
      <c r="I487" s="28" t="s">
        <v>2205</v>
      </c>
      <c r="J487" s="29" t="s">
        <v>1376</v>
      </c>
      <c r="K487" s="23" t="s">
        <v>1316</v>
      </c>
    </row>
    <row r="488" spans="1:11" ht="15" x14ac:dyDescent="0.25">
      <c r="A488" s="26" t="s">
        <v>1397</v>
      </c>
      <c r="B488" s="26" t="s">
        <v>1368</v>
      </c>
      <c r="C488" s="26" t="s">
        <v>1415</v>
      </c>
      <c r="D488" s="26" t="s">
        <v>2206</v>
      </c>
      <c r="E488" s="27" t="s">
        <v>2207</v>
      </c>
      <c r="F488" s="27" t="s">
        <v>2208</v>
      </c>
      <c r="G488" s="27" t="s">
        <v>2187</v>
      </c>
      <c r="H488" s="26" t="s">
        <v>1374</v>
      </c>
      <c r="I488" s="28" t="s">
        <v>2209</v>
      </c>
      <c r="J488" s="29" t="s">
        <v>1376</v>
      </c>
      <c r="K488" s="23" t="s">
        <v>1316</v>
      </c>
    </row>
    <row r="489" spans="1:11" ht="15" x14ac:dyDescent="0.25">
      <c r="A489" s="26" t="s">
        <v>1397</v>
      </c>
      <c r="B489" s="26" t="s">
        <v>1368</v>
      </c>
      <c r="C489" s="26" t="s">
        <v>1545</v>
      </c>
      <c r="D489" s="26" t="s">
        <v>2210</v>
      </c>
      <c r="E489" s="27" t="s">
        <v>2211</v>
      </c>
      <c r="F489" s="27" t="s">
        <v>2212</v>
      </c>
      <c r="G489" s="27" t="s">
        <v>1662</v>
      </c>
      <c r="H489" s="26" t="s">
        <v>1374</v>
      </c>
      <c r="I489" s="28" t="s">
        <v>2213</v>
      </c>
      <c r="J489" s="29" t="s">
        <v>1376</v>
      </c>
      <c r="K489" s="23" t="s">
        <v>1316</v>
      </c>
    </row>
    <row r="490" spans="1:11" ht="15" x14ac:dyDescent="0.25">
      <c r="A490" s="26" t="s">
        <v>1397</v>
      </c>
      <c r="B490" s="26" t="s">
        <v>1368</v>
      </c>
      <c r="C490" s="26" t="s">
        <v>1545</v>
      </c>
      <c r="D490" s="26" t="s">
        <v>2210</v>
      </c>
      <c r="E490" s="27" t="s">
        <v>2211</v>
      </c>
      <c r="F490" s="27" t="s">
        <v>2212</v>
      </c>
      <c r="G490" s="27" t="s">
        <v>1662</v>
      </c>
      <c r="H490" s="26" t="s">
        <v>1368</v>
      </c>
      <c r="I490" s="28" t="s">
        <v>2214</v>
      </c>
      <c r="J490" s="29" t="s">
        <v>1376</v>
      </c>
      <c r="K490" s="23" t="s">
        <v>1378</v>
      </c>
    </row>
    <row r="491" spans="1:11" ht="15" x14ac:dyDescent="0.25">
      <c r="A491" s="26" t="s">
        <v>1397</v>
      </c>
      <c r="B491" s="26" t="s">
        <v>1368</v>
      </c>
      <c r="C491" s="26" t="s">
        <v>1550</v>
      </c>
      <c r="D491" s="26" t="s">
        <v>2215</v>
      </c>
      <c r="E491" s="27" t="s">
        <v>2216</v>
      </c>
      <c r="F491" s="27" t="s">
        <v>2217</v>
      </c>
      <c r="G491" s="27" t="s">
        <v>1662</v>
      </c>
      <c r="H491" s="26" t="s">
        <v>1374</v>
      </c>
      <c r="I491" s="28" t="s">
        <v>2218</v>
      </c>
      <c r="J491" s="29" t="s">
        <v>1376</v>
      </c>
      <c r="K491" s="23" t="s">
        <v>1316</v>
      </c>
    </row>
    <row r="492" spans="1:11" ht="15" x14ac:dyDescent="0.25">
      <c r="A492" s="26" t="s">
        <v>1397</v>
      </c>
      <c r="B492" s="26" t="s">
        <v>1368</v>
      </c>
      <c r="C492" s="26" t="s">
        <v>1550</v>
      </c>
      <c r="D492" s="26" t="s">
        <v>2215</v>
      </c>
      <c r="E492" s="27" t="s">
        <v>2216</v>
      </c>
      <c r="F492" s="27" t="s">
        <v>2217</v>
      </c>
      <c r="G492" s="27" t="s">
        <v>1662</v>
      </c>
      <c r="H492" s="26" t="s">
        <v>1368</v>
      </c>
      <c r="I492" s="28" t="s">
        <v>2219</v>
      </c>
      <c r="J492" s="29" t="s">
        <v>1376</v>
      </c>
      <c r="K492" s="23" t="s">
        <v>1378</v>
      </c>
    </row>
    <row r="493" spans="1:11" ht="15" x14ac:dyDescent="0.25">
      <c r="A493" s="26" t="s">
        <v>1397</v>
      </c>
      <c r="B493" s="26" t="s">
        <v>1368</v>
      </c>
      <c r="C493" s="26" t="s">
        <v>1436</v>
      </c>
      <c r="D493" s="26" t="s">
        <v>2220</v>
      </c>
      <c r="E493" s="27" t="s">
        <v>2221</v>
      </c>
      <c r="F493" s="27" t="s">
        <v>2222</v>
      </c>
      <c r="G493" s="27" t="s">
        <v>1662</v>
      </c>
      <c r="H493" s="26" t="s">
        <v>1374</v>
      </c>
      <c r="I493" s="28" t="s">
        <v>2223</v>
      </c>
      <c r="J493" s="29" t="s">
        <v>1376</v>
      </c>
      <c r="K493" s="23" t="s">
        <v>1316</v>
      </c>
    </row>
    <row r="494" spans="1:11" ht="15" x14ac:dyDescent="0.25">
      <c r="A494" s="26" t="s">
        <v>1397</v>
      </c>
      <c r="B494" s="26" t="s">
        <v>1368</v>
      </c>
      <c r="C494" s="26" t="s">
        <v>1436</v>
      </c>
      <c r="D494" s="26" t="s">
        <v>2220</v>
      </c>
      <c r="E494" s="27" t="s">
        <v>2221</v>
      </c>
      <c r="F494" s="27" t="s">
        <v>2222</v>
      </c>
      <c r="G494" s="27" t="s">
        <v>1662</v>
      </c>
      <c r="H494" s="26" t="s">
        <v>1368</v>
      </c>
      <c r="I494" s="28" t="s">
        <v>2224</v>
      </c>
      <c r="J494" s="29" t="s">
        <v>1376</v>
      </c>
      <c r="K494" s="23" t="s">
        <v>1378</v>
      </c>
    </row>
    <row r="495" spans="1:11" ht="15" x14ac:dyDescent="0.25">
      <c r="A495" s="26" t="s">
        <v>1397</v>
      </c>
      <c r="B495" s="26" t="s">
        <v>1368</v>
      </c>
      <c r="C495" s="26" t="s">
        <v>1436</v>
      </c>
      <c r="D495" s="26" t="s">
        <v>2220</v>
      </c>
      <c r="E495" s="27" t="s">
        <v>2221</v>
      </c>
      <c r="F495" s="27" t="s">
        <v>2222</v>
      </c>
      <c r="G495" s="27" t="s">
        <v>1662</v>
      </c>
      <c r="H495" s="26" t="s">
        <v>1393</v>
      </c>
      <c r="I495" s="28" t="s">
        <v>2225</v>
      </c>
      <c r="J495" s="29" t="s">
        <v>1376</v>
      </c>
      <c r="K495" s="23" t="s">
        <v>1378</v>
      </c>
    </row>
    <row r="496" spans="1:11" ht="15" x14ac:dyDescent="0.25">
      <c r="A496" s="26" t="s">
        <v>1397</v>
      </c>
      <c r="B496" s="26" t="s">
        <v>1368</v>
      </c>
      <c r="C496" s="26" t="s">
        <v>1439</v>
      </c>
      <c r="D496" s="26" t="s">
        <v>2226</v>
      </c>
      <c r="E496" s="27" t="s">
        <v>2227</v>
      </c>
      <c r="F496" s="27" t="s">
        <v>2228</v>
      </c>
      <c r="G496" s="27" t="s">
        <v>1662</v>
      </c>
      <c r="H496" s="26" t="s">
        <v>1374</v>
      </c>
      <c r="I496" s="28" t="s">
        <v>2229</v>
      </c>
      <c r="J496" s="29" t="s">
        <v>1376</v>
      </c>
      <c r="K496" s="23" t="s">
        <v>1316</v>
      </c>
    </row>
    <row r="497" spans="1:11" ht="15" x14ac:dyDescent="0.25">
      <c r="A497" s="26" t="s">
        <v>1397</v>
      </c>
      <c r="B497" s="26" t="s">
        <v>1368</v>
      </c>
      <c r="C497" s="26" t="s">
        <v>1439</v>
      </c>
      <c r="D497" s="26" t="s">
        <v>2226</v>
      </c>
      <c r="E497" s="27" t="s">
        <v>2227</v>
      </c>
      <c r="F497" s="27" t="s">
        <v>2228</v>
      </c>
      <c r="G497" s="27" t="s">
        <v>1662</v>
      </c>
      <c r="H497" s="26" t="s">
        <v>1368</v>
      </c>
      <c r="I497" s="28" t="s">
        <v>2230</v>
      </c>
      <c r="J497" s="29" t="s">
        <v>1376</v>
      </c>
      <c r="K497" s="23" t="s">
        <v>1378</v>
      </c>
    </row>
    <row r="498" spans="1:11" ht="15" x14ac:dyDescent="0.25">
      <c r="A498" s="26" t="s">
        <v>1397</v>
      </c>
      <c r="B498" s="26" t="s">
        <v>1368</v>
      </c>
      <c r="C498" s="26" t="s">
        <v>1442</v>
      </c>
      <c r="D498" s="26" t="s">
        <v>2231</v>
      </c>
      <c r="E498" s="27" t="s">
        <v>2232</v>
      </c>
      <c r="F498" s="27" t="s">
        <v>2233</v>
      </c>
      <c r="G498" s="27" t="s">
        <v>1662</v>
      </c>
      <c r="H498" s="26" t="s">
        <v>1374</v>
      </c>
      <c r="I498" s="28" t="s">
        <v>2234</v>
      </c>
      <c r="J498" s="29" t="s">
        <v>1376</v>
      </c>
      <c r="K498" s="23" t="s">
        <v>1316</v>
      </c>
    </row>
    <row r="499" spans="1:11" ht="15" x14ac:dyDescent="0.25">
      <c r="A499" s="26" t="s">
        <v>1397</v>
      </c>
      <c r="B499" s="26" t="s">
        <v>1368</v>
      </c>
      <c r="C499" s="26" t="s">
        <v>1442</v>
      </c>
      <c r="D499" s="26" t="s">
        <v>2231</v>
      </c>
      <c r="E499" s="27" t="s">
        <v>2232</v>
      </c>
      <c r="F499" s="27" t="s">
        <v>2233</v>
      </c>
      <c r="G499" s="27" t="s">
        <v>1662</v>
      </c>
      <c r="H499" s="26" t="s">
        <v>1368</v>
      </c>
      <c r="I499" s="28" t="s">
        <v>2235</v>
      </c>
      <c r="J499" s="29" t="s">
        <v>1376</v>
      </c>
      <c r="K499" s="23" t="s">
        <v>1378</v>
      </c>
    </row>
    <row r="500" spans="1:11" ht="15" x14ac:dyDescent="0.25">
      <c r="A500" s="26" t="s">
        <v>1397</v>
      </c>
      <c r="B500" s="26" t="s">
        <v>1368</v>
      </c>
      <c r="C500" s="26" t="s">
        <v>1445</v>
      </c>
      <c r="D500" s="26" t="s">
        <v>2236</v>
      </c>
      <c r="E500" s="27" t="s">
        <v>2237</v>
      </c>
      <c r="F500" s="27" t="s">
        <v>2238</v>
      </c>
      <c r="G500" s="27" t="s">
        <v>1662</v>
      </c>
      <c r="H500" s="26" t="s">
        <v>1374</v>
      </c>
      <c r="I500" s="28" t="s">
        <v>2239</v>
      </c>
      <c r="J500" s="29" t="s">
        <v>1376</v>
      </c>
      <c r="K500" s="23" t="s">
        <v>1316</v>
      </c>
    </row>
    <row r="501" spans="1:11" ht="15" x14ac:dyDescent="0.25">
      <c r="A501" s="26" t="s">
        <v>1397</v>
      </c>
      <c r="B501" s="26" t="s">
        <v>1368</v>
      </c>
      <c r="C501" s="26" t="s">
        <v>1445</v>
      </c>
      <c r="D501" s="26" t="s">
        <v>2236</v>
      </c>
      <c r="E501" s="27" t="s">
        <v>2237</v>
      </c>
      <c r="F501" s="27" t="s">
        <v>2238</v>
      </c>
      <c r="G501" s="27" t="s">
        <v>1662</v>
      </c>
      <c r="H501" s="26" t="s">
        <v>1368</v>
      </c>
      <c r="I501" s="28" t="s">
        <v>2240</v>
      </c>
      <c r="J501" s="29" t="s">
        <v>1376</v>
      </c>
      <c r="K501" s="23" t="s">
        <v>1378</v>
      </c>
    </row>
    <row r="502" spans="1:11" ht="15" x14ac:dyDescent="0.25">
      <c r="A502" s="26" t="s">
        <v>1397</v>
      </c>
      <c r="B502" s="26" t="s">
        <v>1368</v>
      </c>
      <c r="C502" s="26" t="s">
        <v>1445</v>
      </c>
      <c r="D502" s="26" t="s">
        <v>2236</v>
      </c>
      <c r="E502" s="27" t="s">
        <v>2237</v>
      </c>
      <c r="F502" s="27" t="s">
        <v>2238</v>
      </c>
      <c r="G502" s="27" t="s">
        <v>1662</v>
      </c>
      <c r="H502" s="26" t="s">
        <v>1393</v>
      </c>
      <c r="I502" s="28" t="s">
        <v>2241</v>
      </c>
      <c r="J502" s="29" t="s">
        <v>1376</v>
      </c>
      <c r="K502" s="23" t="s">
        <v>1378</v>
      </c>
    </row>
    <row r="503" spans="1:11" ht="15" x14ac:dyDescent="0.25">
      <c r="A503" s="26" t="s">
        <v>1397</v>
      </c>
      <c r="B503" s="26" t="s">
        <v>1368</v>
      </c>
      <c r="C503" s="26" t="s">
        <v>1448</v>
      </c>
      <c r="D503" s="26" t="s">
        <v>2242</v>
      </c>
      <c r="E503" s="27" t="s">
        <v>2243</v>
      </c>
      <c r="F503" s="27" t="s">
        <v>2244</v>
      </c>
      <c r="G503" s="27" t="s">
        <v>1662</v>
      </c>
      <c r="H503" s="26" t="s">
        <v>1374</v>
      </c>
      <c r="I503" s="28" t="s">
        <v>2245</v>
      </c>
      <c r="J503" s="29" t="s">
        <v>1376</v>
      </c>
      <c r="K503" s="23" t="s">
        <v>1316</v>
      </c>
    </row>
    <row r="504" spans="1:11" ht="15" x14ac:dyDescent="0.25">
      <c r="A504" s="26" t="s">
        <v>1397</v>
      </c>
      <c r="B504" s="26" t="s">
        <v>1368</v>
      </c>
      <c r="C504" s="26" t="s">
        <v>1448</v>
      </c>
      <c r="D504" s="26" t="s">
        <v>2242</v>
      </c>
      <c r="E504" s="27" t="s">
        <v>2243</v>
      </c>
      <c r="F504" s="27" t="s">
        <v>2244</v>
      </c>
      <c r="G504" s="27" t="s">
        <v>1662</v>
      </c>
      <c r="H504" s="26" t="s">
        <v>1368</v>
      </c>
      <c r="I504" s="28" t="s">
        <v>2246</v>
      </c>
      <c r="J504" s="29" t="s">
        <v>1376</v>
      </c>
      <c r="K504" s="23" t="s">
        <v>1378</v>
      </c>
    </row>
    <row r="505" spans="1:11" ht="15" x14ac:dyDescent="0.25">
      <c r="A505" s="26" t="s">
        <v>1397</v>
      </c>
      <c r="B505" s="26" t="s">
        <v>1368</v>
      </c>
      <c r="C505" s="26" t="s">
        <v>1448</v>
      </c>
      <c r="D505" s="26" t="s">
        <v>2242</v>
      </c>
      <c r="E505" s="27" t="s">
        <v>2243</v>
      </c>
      <c r="F505" s="27" t="s">
        <v>2244</v>
      </c>
      <c r="G505" s="27" t="s">
        <v>1662</v>
      </c>
      <c r="H505" s="26" t="s">
        <v>1393</v>
      </c>
      <c r="I505" s="28" t="s">
        <v>2247</v>
      </c>
      <c r="J505" s="29" t="s">
        <v>1376</v>
      </c>
      <c r="K505" s="23" t="s">
        <v>1378</v>
      </c>
    </row>
    <row r="506" spans="1:11" ht="15" x14ac:dyDescent="0.25">
      <c r="A506" s="26" t="s">
        <v>1397</v>
      </c>
      <c r="B506" s="26" t="s">
        <v>1368</v>
      </c>
      <c r="C506" s="26" t="s">
        <v>1451</v>
      </c>
      <c r="D506" s="26" t="s">
        <v>2248</v>
      </c>
      <c r="E506" s="27" t="s">
        <v>2249</v>
      </c>
      <c r="F506" s="27" t="s">
        <v>2250</v>
      </c>
      <c r="G506" s="27" t="s">
        <v>1662</v>
      </c>
      <c r="H506" s="26" t="s">
        <v>1374</v>
      </c>
      <c r="I506" s="28" t="s">
        <v>2251</v>
      </c>
      <c r="J506" s="29" t="s">
        <v>1376</v>
      </c>
      <c r="K506" s="23" t="s">
        <v>1316</v>
      </c>
    </row>
    <row r="507" spans="1:11" ht="15" x14ac:dyDescent="0.25">
      <c r="A507" s="26" t="s">
        <v>1397</v>
      </c>
      <c r="B507" s="26" t="s">
        <v>1368</v>
      </c>
      <c r="C507" s="26" t="s">
        <v>1451</v>
      </c>
      <c r="D507" s="26" t="s">
        <v>2248</v>
      </c>
      <c r="E507" s="27" t="s">
        <v>2249</v>
      </c>
      <c r="F507" s="27" t="s">
        <v>2250</v>
      </c>
      <c r="G507" s="27" t="s">
        <v>1662</v>
      </c>
      <c r="H507" s="26" t="s">
        <v>1368</v>
      </c>
      <c r="I507" s="28" t="s">
        <v>2252</v>
      </c>
      <c r="J507" s="29" t="s">
        <v>1376</v>
      </c>
      <c r="K507" s="23" t="s">
        <v>1378</v>
      </c>
    </row>
    <row r="508" spans="1:11" ht="15" x14ac:dyDescent="0.25">
      <c r="A508" s="26" t="s">
        <v>1397</v>
      </c>
      <c r="B508" s="26" t="s">
        <v>1368</v>
      </c>
      <c r="C508" s="26" t="s">
        <v>1454</v>
      </c>
      <c r="D508" s="26" t="s">
        <v>2253</v>
      </c>
      <c r="E508" s="27" t="s">
        <v>2254</v>
      </c>
      <c r="F508" s="27" t="s">
        <v>2255</v>
      </c>
      <c r="G508" s="27" t="s">
        <v>1662</v>
      </c>
      <c r="H508" s="26" t="s">
        <v>1374</v>
      </c>
      <c r="I508" s="28" t="s">
        <v>2256</v>
      </c>
      <c r="J508" s="29" t="s">
        <v>1376</v>
      </c>
      <c r="K508" s="23" t="s">
        <v>1316</v>
      </c>
    </row>
    <row r="509" spans="1:11" ht="15" x14ac:dyDescent="0.25">
      <c r="A509" s="26" t="s">
        <v>1397</v>
      </c>
      <c r="B509" s="26" t="s">
        <v>1368</v>
      </c>
      <c r="C509" s="26" t="s">
        <v>1454</v>
      </c>
      <c r="D509" s="26" t="s">
        <v>2253</v>
      </c>
      <c r="E509" s="27" t="s">
        <v>2254</v>
      </c>
      <c r="F509" s="27" t="s">
        <v>2255</v>
      </c>
      <c r="G509" s="27" t="s">
        <v>1662</v>
      </c>
      <c r="H509" s="26" t="s">
        <v>1368</v>
      </c>
      <c r="I509" s="28" t="s">
        <v>2257</v>
      </c>
      <c r="J509" s="29" t="s">
        <v>1376</v>
      </c>
      <c r="K509" s="23" t="s">
        <v>1378</v>
      </c>
    </row>
    <row r="510" spans="1:11" ht="15" x14ac:dyDescent="0.25">
      <c r="A510" s="26" t="s">
        <v>1397</v>
      </c>
      <c r="B510" s="26" t="s">
        <v>1368</v>
      </c>
      <c r="C510" s="26" t="s">
        <v>1454</v>
      </c>
      <c r="D510" s="26" t="s">
        <v>2253</v>
      </c>
      <c r="E510" s="27" t="s">
        <v>2254</v>
      </c>
      <c r="F510" s="27" t="s">
        <v>2255</v>
      </c>
      <c r="G510" s="27" t="s">
        <v>1662</v>
      </c>
      <c r="H510" s="26" t="s">
        <v>1393</v>
      </c>
      <c r="I510" s="28" t="s">
        <v>2258</v>
      </c>
      <c r="J510" s="29" t="s">
        <v>1376</v>
      </c>
      <c r="K510" s="23" t="s">
        <v>1378</v>
      </c>
    </row>
    <row r="511" spans="1:11" ht="15" x14ac:dyDescent="0.25">
      <c r="A511" s="26" t="s">
        <v>1397</v>
      </c>
      <c r="B511" s="26" t="s">
        <v>1368</v>
      </c>
      <c r="C511" s="26" t="s">
        <v>1457</v>
      </c>
      <c r="D511" s="26" t="s">
        <v>2259</v>
      </c>
      <c r="E511" s="27" t="s">
        <v>2260</v>
      </c>
      <c r="F511" s="27" t="s">
        <v>2261</v>
      </c>
      <c r="G511" s="27" t="s">
        <v>1662</v>
      </c>
      <c r="H511" s="26" t="s">
        <v>1374</v>
      </c>
      <c r="I511" s="28" t="s">
        <v>2262</v>
      </c>
      <c r="J511" s="29" t="s">
        <v>1376</v>
      </c>
      <c r="K511" s="23" t="s">
        <v>1316</v>
      </c>
    </row>
    <row r="512" spans="1:11" ht="15" x14ac:dyDescent="0.25">
      <c r="A512" s="26" t="s">
        <v>1397</v>
      </c>
      <c r="B512" s="26" t="s">
        <v>1368</v>
      </c>
      <c r="C512" s="26" t="s">
        <v>1457</v>
      </c>
      <c r="D512" s="26" t="s">
        <v>2259</v>
      </c>
      <c r="E512" s="27" t="s">
        <v>2260</v>
      </c>
      <c r="F512" s="27" t="s">
        <v>2261</v>
      </c>
      <c r="G512" s="27" t="s">
        <v>1662</v>
      </c>
      <c r="H512" s="26" t="s">
        <v>1368</v>
      </c>
      <c r="I512" s="28" t="s">
        <v>2263</v>
      </c>
      <c r="J512" s="29" t="s">
        <v>1376</v>
      </c>
      <c r="K512" s="23" t="s">
        <v>1378</v>
      </c>
    </row>
    <row r="513" spans="1:11" ht="15" x14ac:dyDescent="0.25">
      <c r="A513" s="26" t="s">
        <v>1397</v>
      </c>
      <c r="B513" s="26" t="s">
        <v>1368</v>
      </c>
      <c r="C513" s="26" t="s">
        <v>1990</v>
      </c>
      <c r="D513" s="26" t="s">
        <v>2264</v>
      </c>
      <c r="E513" s="27" t="s">
        <v>2265</v>
      </c>
      <c r="F513" s="27" t="s">
        <v>2266</v>
      </c>
      <c r="G513" s="27" t="s">
        <v>1662</v>
      </c>
      <c r="H513" s="26" t="s">
        <v>1374</v>
      </c>
      <c r="I513" s="28" t="s">
        <v>2267</v>
      </c>
      <c r="J513" s="29" t="s">
        <v>1376</v>
      </c>
      <c r="K513" s="23" t="s">
        <v>1316</v>
      </c>
    </row>
    <row r="514" spans="1:11" ht="15" x14ac:dyDescent="0.25">
      <c r="A514" s="26" t="s">
        <v>1397</v>
      </c>
      <c r="B514" s="26" t="s">
        <v>1368</v>
      </c>
      <c r="C514" s="26" t="s">
        <v>1990</v>
      </c>
      <c r="D514" s="26" t="s">
        <v>2264</v>
      </c>
      <c r="E514" s="27" t="s">
        <v>2265</v>
      </c>
      <c r="F514" s="27" t="s">
        <v>2266</v>
      </c>
      <c r="G514" s="27" t="s">
        <v>1662</v>
      </c>
      <c r="H514" s="26" t="s">
        <v>1368</v>
      </c>
      <c r="I514" s="28" t="s">
        <v>2268</v>
      </c>
      <c r="J514" s="29" t="s">
        <v>1376</v>
      </c>
      <c r="K514" s="23" t="s">
        <v>1378</v>
      </c>
    </row>
    <row r="515" spans="1:11" ht="15" x14ac:dyDescent="0.25">
      <c r="A515" s="26" t="s">
        <v>1397</v>
      </c>
      <c r="B515" s="26" t="s">
        <v>1395</v>
      </c>
      <c r="C515" s="26" t="s">
        <v>1379</v>
      </c>
      <c r="D515" s="26" t="s">
        <v>2269</v>
      </c>
      <c r="E515" s="27" t="s">
        <v>2270</v>
      </c>
      <c r="F515" s="27" t="s">
        <v>2271</v>
      </c>
      <c r="G515" s="27" t="s">
        <v>2272</v>
      </c>
      <c r="H515" s="26" t="s">
        <v>1374</v>
      </c>
      <c r="I515" s="28" t="s">
        <v>2273</v>
      </c>
      <c r="J515" s="29" t="s">
        <v>1376</v>
      </c>
      <c r="K515" s="23" t="s">
        <v>1316</v>
      </c>
    </row>
    <row r="516" spans="1:11" ht="15" x14ac:dyDescent="0.25">
      <c r="A516" s="26" t="s">
        <v>1397</v>
      </c>
      <c r="B516" s="26" t="s">
        <v>1395</v>
      </c>
      <c r="C516" s="26" t="s">
        <v>1534</v>
      </c>
      <c r="D516" s="26" t="s">
        <v>2274</v>
      </c>
      <c r="E516" s="27" t="s">
        <v>2275</v>
      </c>
      <c r="F516" s="27" t="s">
        <v>2276</v>
      </c>
      <c r="G516" s="27" t="s">
        <v>1561</v>
      </c>
      <c r="H516" s="26" t="s">
        <v>1374</v>
      </c>
      <c r="I516" s="28" t="s">
        <v>2277</v>
      </c>
      <c r="J516" s="29" t="s">
        <v>1376</v>
      </c>
      <c r="K516" s="23" t="s">
        <v>1316</v>
      </c>
    </row>
    <row r="517" spans="1:11" ht="15" x14ac:dyDescent="0.25">
      <c r="A517" s="26" t="s">
        <v>1397</v>
      </c>
      <c r="B517" s="26" t="s">
        <v>1395</v>
      </c>
      <c r="C517" s="26" t="s">
        <v>1386</v>
      </c>
      <c r="D517" s="26" t="s">
        <v>2278</v>
      </c>
      <c r="E517" s="27" t="s">
        <v>2279</v>
      </c>
      <c r="F517" s="27" t="s">
        <v>2280</v>
      </c>
      <c r="G517" s="27" t="s">
        <v>1383</v>
      </c>
      <c r="H517" s="26" t="s">
        <v>1374</v>
      </c>
      <c r="I517" s="28" t="s">
        <v>2281</v>
      </c>
      <c r="J517" s="29" t="s">
        <v>1376</v>
      </c>
      <c r="K517" s="23" t="s">
        <v>1316</v>
      </c>
    </row>
    <row r="518" spans="1:11" ht="15" x14ac:dyDescent="0.25">
      <c r="A518" s="26" t="s">
        <v>1397</v>
      </c>
      <c r="B518" s="26" t="s">
        <v>1399</v>
      </c>
      <c r="C518" s="26" t="s">
        <v>1379</v>
      </c>
      <c r="D518" s="26" t="s">
        <v>2282</v>
      </c>
      <c r="E518" s="27" t="s">
        <v>2283</v>
      </c>
      <c r="F518" s="27" t="s">
        <v>2284</v>
      </c>
      <c r="G518" s="27" t="s">
        <v>2285</v>
      </c>
      <c r="H518" s="26" t="s">
        <v>1374</v>
      </c>
      <c r="I518" s="28" t="s">
        <v>2286</v>
      </c>
      <c r="J518" s="29" t="s">
        <v>1376</v>
      </c>
      <c r="K518" s="23" t="s">
        <v>1316</v>
      </c>
    </row>
    <row r="519" spans="1:11" ht="15" x14ac:dyDescent="0.25">
      <c r="A519" s="26" t="s">
        <v>1397</v>
      </c>
      <c r="B519" s="26" t="s">
        <v>1399</v>
      </c>
      <c r="C519" s="26" t="s">
        <v>1386</v>
      </c>
      <c r="D519" s="26" t="s">
        <v>2287</v>
      </c>
      <c r="E519" s="27" t="s">
        <v>2288</v>
      </c>
      <c r="F519" s="27" t="s">
        <v>2289</v>
      </c>
      <c r="G519" s="27" t="s">
        <v>1239</v>
      </c>
      <c r="H519" s="26" t="s">
        <v>1374</v>
      </c>
      <c r="I519" s="28" t="s">
        <v>1514</v>
      </c>
      <c r="J519" s="29" t="s">
        <v>1376</v>
      </c>
      <c r="K519" s="23" t="s">
        <v>1316</v>
      </c>
    </row>
    <row r="520" spans="1:11" ht="15" x14ac:dyDescent="0.25">
      <c r="A520" s="26" t="s">
        <v>1397</v>
      </c>
      <c r="B520" s="26" t="s">
        <v>1399</v>
      </c>
      <c r="C520" s="26" t="s">
        <v>1386</v>
      </c>
      <c r="D520" s="26" t="s">
        <v>2287</v>
      </c>
      <c r="E520" s="27" t="s">
        <v>2288</v>
      </c>
      <c r="F520" s="27" t="s">
        <v>2289</v>
      </c>
      <c r="G520" s="27" t="s">
        <v>1239</v>
      </c>
      <c r="H520" s="26" t="s">
        <v>1368</v>
      </c>
      <c r="I520" s="28" t="s">
        <v>2290</v>
      </c>
      <c r="J520" s="29" t="s">
        <v>1376</v>
      </c>
      <c r="K520" s="23" t="s">
        <v>1378</v>
      </c>
    </row>
    <row r="521" spans="1:11" ht="15" x14ac:dyDescent="0.25">
      <c r="A521" s="26" t="s">
        <v>1397</v>
      </c>
      <c r="B521" s="26" t="s">
        <v>1397</v>
      </c>
      <c r="C521" s="26" t="s">
        <v>1369</v>
      </c>
      <c r="D521" s="26" t="s">
        <v>2291</v>
      </c>
      <c r="E521" s="27" t="s">
        <v>2292</v>
      </c>
      <c r="F521" s="27" t="s">
        <v>2293</v>
      </c>
      <c r="G521" s="27" t="s">
        <v>2294</v>
      </c>
      <c r="H521" s="26" t="s">
        <v>1374</v>
      </c>
      <c r="I521" s="28" t="s">
        <v>2295</v>
      </c>
      <c r="J521" s="29" t="s">
        <v>1376</v>
      </c>
      <c r="K521" s="23" t="s">
        <v>1316</v>
      </c>
    </row>
    <row r="522" spans="1:11" ht="15" x14ac:dyDescent="0.25">
      <c r="A522" s="26" t="s">
        <v>1397</v>
      </c>
      <c r="B522" s="26" t="s">
        <v>1397</v>
      </c>
      <c r="C522" s="26" t="s">
        <v>1369</v>
      </c>
      <c r="D522" s="26" t="s">
        <v>2291</v>
      </c>
      <c r="E522" s="27" t="s">
        <v>2292</v>
      </c>
      <c r="F522" s="27" t="s">
        <v>2293</v>
      </c>
      <c r="G522" s="27" t="s">
        <v>2294</v>
      </c>
      <c r="H522" s="26" t="s">
        <v>1368</v>
      </c>
      <c r="I522" s="28" t="s">
        <v>2296</v>
      </c>
      <c r="J522" s="29" t="s">
        <v>1376</v>
      </c>
      <c r="K522" s="23" t="s">
        <v>1378</v>
      </c>
    </row>
    <row r="523" spans="1:11" ht="15" x14ac:dyDescent="0.25">
      <c r="A523" s="26" t="s">
        <v>1397</v>
      </c>
      <c r="B523" s="26" t="s">
        <v>1397</v>
      </c>
      <c r="C523" s="26" t="s">
        <v>1369</v>
      </c>
      <c r="D523" s="26" t="s">
        <v>2291</v>
      </c>
      <c r="E523" s="27" t="s">
        <v>2292</v>
      </c>
      <c r="F523" s="27" t="s">
        <v>2293</v>
      </c>
      <c r="G523" s="27" t="s">
        <v>2294</v>
      </c>
      <c r="H523" s="26" t="s">
        <v>1393</v>
      </c>
      <c r="I523" s="28" t="s">
        <v>2297</v>
      </c>
      <c r="J523" s="29" t="s">
        <v>1376</v>
      </c>
      <c r="K523" s="23" t="s">
        <v>1378</v>
      </c>
    </row>
    <row r="524" spans="1:11" ht="15" x14ac:dyDescent="0.25">
      <c r="A524" s="26" t="s">
        <v>1397</v>
      </c>
      <c r="B524" s="26" t="s">
        <v>1397</v>
      </c>
      <c r="C524" s="26" t="s">
        <v>1379</v>
      </c>
      <c r="D524" s="26" t="s">
        <v>2298</v>
      </c>
      <c r="E524" s="27" t="s">
        <v>2299</v>
      </c>
      <c r="F524" s="27" t="s">
        <v>2300</v>
      </c>
      <c r="G524" s="27" t="s">
        <v>2301</v>
      </c>
      <c r="H524" s="26" t="s">
        <v>1374</v>
      </c>
      <c r="I524" s="28" t="s">
        <v>2302</v>
      </c>
      <c r="J524" s="29" t="s">
        <v>1376</v>
      </c>
      <c r="K524" s="23" t="s">
        <v>1316</v>
      </c>
    </row>
    <row r="525" spans="1:11" ht="15" x14ac:dyDescent="0.25">
      <c r="A525" s="26" t="s">
        <v>1397</v>
      </c>
      <c r="B525" s="26" t="s">
        <v>1397</v>
      </c>
      <c r="C525" s="26" t="s">
        <v>1534</v>
      </c>
      <c r="D525" s="26" t="s">
        <v>2303</v>
      </c>
      <c r="E525" s="27" t="s">
        <v>2304</v>
      </c>
      <c r="F525" s="27" t="s">
        <v>2305</v>
      </c>
      <c r="G525" s="27" t="s">
        <v>2306</v>
      </c>
      <c r="H525" s="26" t="s">
        <v>1374</v>
      </c>
      <c r="I525" s="28" t="s">
        <v>2307</v>
      </c>
      <c r="J525" s="29" t="s">
        <v>1376</v>
      </c>
      <c r="K525" s="23" t="s">
        <v>1316</v>
      </c>
    </row>
    <row r="526" spans="1:11" ht="15" x14ac:dyDescent="0.25">
      <c r="A526" s="26" t="s">
        <v>1397</v>
      </c>
      <c r="B526" s="26" t="s">
        <v>1368</v>
      </c>
      <c r="C526" s="26" t="s">
        <v>2308</v>
      </c>
      <c r="D526" s="26" t="s">
        <v>2309</v>
      </c>
      <c r="E526" s="27" t="s">
        <v>2310</v>
      </c>
      <c r="F526" s="27" t="s">
        <v>2311</v>
      </c>
      <c r="G526" s="27" t="s">
        <v>2180</v>
      </c>
      <c r="H526" s="26" t="s">
        <v>1374</v>
      </c>
      <c r="I526" s="28" t="s">
        <v>2312</v>
      </c>
      <c r="J526" s="29" t="s">
        <v>1376</v>
      </c>
      <c r="K526" s="23" t="s">
        <v>1316</v>
      </c>
    </row>
    <row r="527" spans="1:11" ht="15" x14ac:dyDescent="0.25">
      <c r="A527" s="26" t="s">
        <v>1397</v>
      </c>
      <c r="B527" s="26" t="s">
        <v>1368</v>
      </c>
      <c r="C527" s="26" t="s">
        <v>2308</v>
      </c>
      <c r="D527" s="26" t="s">
        <v>2309</v>
      </c>
      <c r="E527" s="27" t="s">
        <v>2310</v>
      </c>
      <c r="F527" s="27" t="s">
        <v>2311</v>
      </c>
      <c r="G527" s="27" t="s">
        <v>2180</v>
      </c>
      <c r="H527" s="26" t="s">
        <v>1368</v>
      </c>
      <c r="I527" s="28" t="s">
        <v>2313</v>
      </c>
      <c r="J527" s="29" t="s">
        <v>1376</v>
      </c>
      <c r="K527" s="23" t="s">
        <v>1378</v>
      </c>
    </row>
    <row r="528" spans="1:11" ht="15" x14ac:dyDescent="0.25">
      <c r="A528" s="26" t="s">
        <v>1397</v>
      </c>
      <c r="B528" s="26" t="s">
        <v>1368</v>
      </c>
      <c r="C528" s="26" t="s">
        <v>2308</v>
      </c>
      <c r="D528" s="26" t="s">
        <v>2309</v>
      </c>
      <c r="E528" s="27" t="s">
        <v>2310</v>
      </c>
      <c r="F528" s="27" t="s">
        <v>2311</v>
      </c>
      <c r="G528" s="27" t="s">
        <v>2180</v>
      </c>
      <c r="H528" s="26" t="s">
        <v>1393</v>
      </c>
      <c r="I528" s="28" t="s">
        <v>2314</v>
      </c>
      <c r="J528" s="29" t="s">
        <v>1376</v>
      </c>
      <c r="K528" s="23" t="s">
        <v>1378</v>
      </c>
    </row>
    <row r="529" spans="1:11" ht="15" x14ac:dyDescent="0.25">
      <c r="A529" s="26" t="s">
        <v>1397</v>
      </c>
      <c r="B529" s="26" t="s">
        <v>1368</v>
      </c>
      <c r="C529" s="26" t="s">
        <v>2315</v>
      </c>
      <c r="D529" s="26" t="s">
        <v>2316</v>
      </c>
      <c r="E529" s="27" t="s">
        <v>2317</v>
      </c>
      <c r="F529" s="27" t="s">
        <v>2318</v>
      </c>
      <c r="G529" s="27" t="s">
        <v>2180</v>
      </c>
      <c r="H529" s="26" t="s">
        <v>1374</v>
      </c>
      <c r="I529" s="28" t="s">
        <v>2319</v>
      </c>
      <c r="J529" s="29" t="s">
        <v>1376</v>
      </c>
      <c r="K529" s="23" t="s">
        <v>1316</v>
      </c>
    </row>
    <row r="530" spans="1:11" ht="15" x14ac:dyDescent="0.25">
      <c r="A530" s="26" t="s">
        <v>1397</v>
      </c>
      <c r="B530" s="26" t="s">
        <v>1368</v>
      </c>
      <c r="C530" s="26" t="s">
        <v>2315</v>
      </c>
      <c r="D530" s="26" t="s">
        <v>2316</v>
      </c>
      <c r="E530" s="27" t="s">
        <v>2317</v>
      </c>
      <c r="F530" s="27" t="s">
        <v>2318</v>
      </c>
      <c r="G530" s="27" t="s">
        <v>2180</v>
      </c>
      <c r="H530" s="26" t="s">
        <v>1368</v>
      </c>
      <c r="I530" s="28" t="s">
        <v>2320</v>
      </c>
      <c r="J530" s="29" t="s">
        <v>1376</v>
      </c>
      <c r="K530" s="23" t="s">
        <v>1378</v>
      </c>
    </row>
    <row r="531" spans="1:11" ht="15" x14ac:dyDescent="0.25">
      <c r="A531" s="26" t="s">
        <v>1397</v>
      </c>
      <c r="B531" s="26" t="s">
        <v>1368</v>
      </c>
      <c r="C531" s="26" t="s">
        <v>2315</v>
      </c>
      <c r="D531" s="26" t="s">
        <v>2316</v>
      </c>
      <c r="E531" s="27" t="s">
        <v>2317</v>
      </c>
      <c r="F531" s="27" t="s">
        <v>2318</v>
      </c>
      <c r="G531" s="27" t="s">
        <v>2180</v>
      </c>
      <c r="H531" s="26" t="s">
        <v>1393</v>
      </c>
      <c r="I531" s="28" t="s">
        <v>2321</v>
      </c>
      <c r="J531" s="29" t="s">
        <v>1376</v>
      </c>
      <c r="K531" s="23" t="s">
        <v>1378</v>
      </c>
    </row>
    <row r="532" spans="1:11" ht="15" x14ac:dyDescent="0.25">
      <c r="A532" s="26" t="s">
        <v>1397</v>
      </c>
      <c r="B532" s="26" t="s">
        <v>1368</v>
      </c>
      <c r="C532" s="26" t="s">
        <v>2322</v>
      </c>
      <c r="D532" s="26" t="s">
        <v>2323</v>
      </c>
      <c r="E532" s="27" t="s">
        <v>2324</v>
      </c>
      <c r="F532" s="27" t="s">
        <v>2325</v>
      </c>
      <c r="G532" s="27" t="s">
        <v>2180</v>
      </c>
      <c r="H532" s="26" t="s">
        <v>1374</v>
      </c>
      <c r="I532" s="28" t="s">
        <v>2326</v>
      </c>
      <c r="J532" s="29" t="s">
        <v>1376</v>
      </c>
      <c r="K532" s="23" t="s">
        <v>1316</v>
      </c>
    </row>
    <row r="533" spans="1:11" ht="15" x14ac:dyDescent="0.25">
      <c r="A533" s="26" t="s">
        <v>1397</v>
      </c>
      <c r="B533" s="26" t="s">
        <v>1368</v>
      </c>
      <c r="C533" s="26" t="s">
        <v>2322</v>
      </c>
      <c r="D533" s="26" t="s">
        <v>2323</v>
      </c>
      <c r="E533" s="27" t="s">
        <v>2324</v>
      </c>
      <c r="F533" s="27" t="s">
        <v>2325</v>
      </c>
      <c r="G533" s="27" t="s">
        <v>2180</v>
      </c>
      <c r="H533" s="26" t="s">
        <v>1368</v>
      </c>
      <c r="I533" s="28" t="s">
        <v>2327</v>
      </c>
      <c r="J533" s="29" t="s">
        <v>1376</v>
      </c>
      <c r="K533" s="23" t="s">
        <v>1378</v>
      </c>
    </row>
    <row r="534" spans="1:11" ht="15" x14ac:dyDescent="0.25">
      <c r="A534" s="26" t="s">
        <v>1397</v>
      </c>
      <c r="B534" s="26" t="s">
        <v>1368</v>
      </c>
      <c r="C534" s="26" t="s">
        <v>2322</v>
      </c>
      <c r="D534" s="26" t="s">
        <v>2323</v>
      </c>
      <c r="E534" s="27" t="s">
        <v>2324</v>
      </c>
      <c r="F534" s="27" t="s">
        <v>2325</v>
      </c>
      <c r="G534" s="27" t="s">
        <v>2180</v>
      </c>
      <c r="H534" s="26" t="s">
        <v>1393</v>
      </c>
      <c r="I534" s="28" t="s">
        <v>2328</v>
      </c>
      <c r="J534" s="29" t="s">
        <v>1376</v>
      </c>
      <c r="K534" s="23" t="s">
        <v>1378</v>
      </c>
    </row>
    <row r="535" spans="1:11" ht="15" x14ac:dyDescent="0.25">
      <c r="A535" s="26" t="s">
        <v>1397</v>
      </c>
      <c r="B535" s="26" t="s">
        <v>1368</v>
      </c>
      <c r="C535" s="26" t="s">
        <v>2329</v>
      </c>
      <c r="D535" s="26" t="s">
        <v>2330</v>
      </c>
      <c r="E535" s="27" t="s">
        <v>2331</v>
      </c>
      <c r="F535" s="27" t="s">
        <v>2332</v>
      </c>
      <c r="G535" s="27" t="s">
        <v>2180</v>
      </c>
      <c r="H535" s="26" t="s">
        <v>1374</v>
      </c>
      <c r="I535" s="28" t="s">
        <v>2333</v>
      </c>
      <c r="J535" s="29" t="s">
        <v>1376</v>
      </c>
      <c r="K535" s="23" t="s">
        <v>1316</v>
      </c>
    </row>
    <row r="536" spans="1:11" ht="15" x14ac:dyDescent="0.25">
      <c r="A536" s="26" t="s">
        <v>1397</v>
      </c>
      <c r="B536" s="26" t="s">
        <v>1368</v>
      </c>
      <c r="C536" s="26" t="s">
        <v>2329</v>
      </c>
      <c r="D536" s="26" t="s">
        <v>2330</v>
      </c>
      <c r="E536" s="27" t="s">
        <v>2331</v>
      </c>
      <c r="F536" s="27" t="s">
        <v>2332</v>
      </c>
      <c r="G536" s="27" t="s">
        <v>2180</v>
      </c>
      <c r="H536" s="26" t="s">
        <v>1368</v>
      </c>
      <c r="I536" s="28" t="s">
        <v>2334</v>
      </c>
      <c r="J536" s="29" t="s">
        <v>1376</v>
      </c>
      <c r="K536" s="23" t="s">
        <v>1378</v>
      </c>
    </row>
    <row r="537" spans="1:11" ht="15" x14ac:dyDescent="0.25">
      <c r="A537" s="26" t="s">
        <v>1397</v>
      </c>
      <c r="B537" s="26" t="s">
        <v>1368</v>
      </c>
      <c r="C537" s="26" t="s">
        <v>2329</v>
      </c>
      <c r="D537" s="26" t="s">
        <v>2330</v>
      </c>
      <c r="E537" s="27" t="s">
        <v>2331</v>
      </c>
      <c r="F537" s="27" t="s">
        <v>2332</v>
      </c>
      <c r="G537" s="27" t="s">
        <v>2180</v>
      </c>
      <c r="H537" s="26" t="s">
        <v>1393</v>
      </c>
      <c r="I537" s="28" t="s">
        <v>2335</v>
      </c>
      <c r="J537" s="29" t="s">
        <v>1376</v>
      </c>
      <c r="K537" s="23" t="s">
        <v>1378</v>
      </c>
    </row>
    <row r="538" spans="1:11" ht="15" x14ac:dyDescent="0.25">
      <c r="A538" s="26" t="s">
        <v>1397</v>
      </c>
      <c r="B538" s="26" t="s">
        <v>1368</v>
      </c>
      <c r="C538" s="26" t="s">
        <v>2336</v>
      </c>
      <c r="D538" s="26" t="s">
        <v>2337</v>
      </c>
      <c r="E538" s="27" t="s">
        <v>2338</v>
      </c>
      <c r="F538" s="27" t="s">
        <v>2339</v>
      </c>
      <c r="G538" s="27" t="s">
        <v>2180</v>
      </c>
      <c r="H538" s="26" t="s">
        <v>1374</v>
      </c>
      <c r="I538" s="28" t="s">
        <v>2340</v>
      </c>
      <c r="J538" s="29" t="s">
        <v>1376</v>
      </c>
      <c r="K538" s="23" t="s">
        <v>1316</v>
      </c>
    </row>
    <row r="539" spans="1:11" ht="15" x14ac:dyDescent="0.25">
      <c r="A539" s="26" t="s">
        <v>1397</v>
      </c>
      <c r="B539" s="26" t="s">
        <v>1368</v>
      </c>
      <c r="C539" s="26" t="s">
        <v>2336</v>
      </c>
      <c r="D539" s="26" t="s">
        <v>2337</v>
      </c>
      <c r="E539" s="27" t="s">
        <v>2338</v>
      </c>
      <c r="F539" s="27" t="s">
        <v>2339</v>
      </c>
      <c r="G539" s="27" t="s">
        <v>2180</v>
      </c>
      <c r="H539" s="26" t="s">
        <v>1368</v>
      </c>
      <c r="I539" s="28" t="s">
        <v>2341</v>
      </c>
      <c r="J539" s="29" t="s">
        <v>1376</v>
      </c>
      <c r="K539" s="23" t="s">
        <v>1378</v>
      </c>
    </row>
    <row r="540" spans="1:11" ht="15" x14ac:dyDescent="0.25">
      <c r="A540" s="26" t="s">
        <v>1397</v>
      </c>
      <c r="B540" s="26" t="s">
        <v>1368</v>
      </c>
      <c r="C540" s="26" t="s">
        <v>2336</v>
      </c>
      <c r="D540" s="26" t="s">
        <v>2337</v>
      </c>
      <c r="E540" s="27" t="s">
        <v>2338</v>
      </c>
      <c r="F540" s="27" t="s">
        <v>2339</v>
      </c>
      <c r="G540" s="27" t="s">
        <v>2180</v>
      </c>
      <c r="H540" s="26" t="s">
        <v>1393</v>
      </c>
      <c r="I540" s="28" t="s">
        <v>2342</v>
      </c>
      <c r="J540" s="29" t="s">
        <v>1376</v>
      </c>
      <c r="K540" s="23" t="s">
        <v>1378</v>
      </c>
    </row>
    <row r="541" spans="1:11" ht="15" x14ac:dyDescent="0.25">
      <c r="A541" s="26" t="s">
        <v>1397</v>
      </c>
      <c r="B541" s="26" t="s">
        <v>1368</v>
      </c>
      <c r="C541" s="26" t="s">
        <v>2343</v>
      </c>
      <c r="D541" s="26" t="s">
        <v>2344</v>
      </c>
      <c r="E541" s="27" t="s">
        <v>2345</v>
      </c>
      <c r="F541" s="27" t="s">
        <v>2346</v>
      </c>
      <c r="G541" s="27" t="s">
        <v>2180</v>
      </c>
      <c r="H541" s="26" t="s">
        <v>1374</v>
      </c>
      <c r="I541" s="28" t="s">
        <v>2347</v>
      </c>
      <c r="J541" s="29" t="s">
        <v>1376</v>
      </c>
      <c r="K541" s="23" t="s">
        <v>1316</v>
      </c>
    </row>
    <row r="542" spans="1:11" ht="15" x14ac:dyDescent="0.25">
      <c r="A542" s="26" t="s">
        <v>1397</v>
      </c>
      <c r="B542" s="26" t="s">
        <v>1368</v>
      </c>
      <c r="C542" s="26" t="s">
        <v>2343</v>
      </c>
      <c r="D542" s="26" t="s">
        <v>2344</v>
      </c>
      <c r="E542" s="27" t="s">
        <v>2345</v>
      </c>
      <c r="F542" s="27" t="s">
        <v>2346</v>
      </c>
      <c r="G542" s="27" t="s">
        <v>2180</v>
      </c>
      <c r="H542" s="26" t="s">
        <v>1368</v>
      </c>
      <c r="I542" s="28" t="s">
        <v>2348</v>
      </c>
      <c r="J542" s="29" t="s">
        <v>1376</v>
      </c>
      <c r="K542" s="23" t="s">
        <v>1378</v>
      </c>
    </row>
    <row r="543" spans="1:11" ht="15" x14ac:dyDescent="0.25">
      <c r="A543" s="26" t="s">
        <v>1397</v>
      </c>
      <c r="B543" s="26" t="s">
        <v>1368</v>
      </c>
      <c r="C543" s="26" t="s">
        <v>2343</v>
      </c>
      <c r="D543" s="26" t="s">
        <v>2344</v>
      </c>
      <c r="E543" s="27" t="s">
        <v>2345</v>
      </c>
      <c r="F543" s="27" t="s">
        <v>2346</v>
      </c>
      <c r="G543" s="27" t="s">
        <v>2180</v>
      </c>
      <c r="H543" s="26" t="s">
        <v>1393</v>
      </c>
      <c r="I543" s="28" t="s">
        <v>2349</v>
      </c>
      <c r="J543" s="29" t="s">
        <v>1376</v>
      </c>
      <c r="K543" s="23" t="s">
        <v>1378</v>
      </c>
    </row>
    <row r="544" spans="1:11" ht="15" x14ac:dyDescent="0.25">
      <c r="A544" s="26" t="s">
        <v>1397</v>
      </c>
      <c r="B544" s="26" t="s">
        <v>1368</v>
      </c>
      <c r="C544" s="26" t="s">
        <v>2350</v>
      </c>
      <c r="D544" s="26" t="s">
        <v>2351</v>
      </c>
      <c r="E544" s="27" t="s">
        <v>2352</v>
      </c>
      <c r="F544" s="27" t="s">
        <v>2353</v>
      </c>
      <c r="G544" s="27" t="s">
        <v>2180</v>
      </c>
      <c r="H544" s="26" t="s">
        <v>1374</v>
      </c>
      <c r="I544" s="28" t="s">
        <v>2354</v>
      </c>
      <c r="J544" s="29" t="s">
        <v>1376</v>
      </c>
      <c r="K544" s="23" t="s">
        <v>1316</v>
      </c>
    </row>
    <row r="545" spans="1:11" ht="15" x14ac:dyDescent="0.25">
      <c r="A545" s="26" t="s">
        <v>1397</v>
      </c>
      <c r="B545" s="26" t="s">
        <v>1368</v>
      </c>
      <c r="C545" s="26" t="s">
        <v>2350</v>
      </c>
      <c r="D545" s="26" t="s">
        <v>2351</v>
      </c>
      <c r="E545" s="27" t="s">
        <v>2352</v>
      </c>
      <c r="F545" s="27" t="s">
        <v>2353</v>
      </c>
      <c r="G545" s="27" t="s">
        <v>2180</v>
      </c>
      <c r="H545" s="26" t="s">
        <v>1368</v>
      </c>
      <c r="I545" s="28" t="s">
        <v>2355</v>
      </c>
      <c r="J545" s="29" t="s">
        <v>1376</v>
      </c>
      <c r="K545" s="23" t="s">
        <v>1378</v>
      </c>
    </row>
    <row r="546" spans="1:11" ht="15" x14ac:dyDescent="0.25">
      <c r="A546" s="26" t="s">
        <v>1397</v>
      </c>
      <c r="B546" s="26" t="s">
        <v>1368</v>
      </c>
      <c r="C546" s="26" t="s">
        <v>2350</v>
      </c>
      <c r="D546" s="26" t="s">
        <v>2351</v>
      </c>
      <c r="E546" s="27" t="s">
        <v>2352</v>
      </c>
      <c r="F546" s="27" t="s">
        <v>2353</v>
      </c>
      <c r="G546" s="27" t="s">
        <v>2180</v>
      </c>
      <c r="H546" s="26" t="s">
        <v>1393</v>
      </c>
      <c r="I546" s="28" t="s">
        <v>2356</v>
      </c>
      <c r="J546" s="29" t="s">
        <v>1376</v>
      </c>
      <c r="K546" s="23" t="s">
        <v>1378</v>
      </c>
    </row>
    <row r="547" spans="1:11" ht="15" x14ac:dyDescent="0.25">
      <c r="A547" s="26" t="s">
        <v>1397</v>
      </c>
      <c r="B547" s="26" t="s">
        <v>1368</v>
      </c>
      <c r="C547" s="26" t="s">
        <v>2357</v>
      </c>
      <c r="D547" s="26" t="s">
        <v>2358</v>
      </c>
      <c r="E547" s="27" t="s">
        <v>2359</v>
      </c>
      <c r="F547" s="27" t="s">
        <v>2360</v>
      </c>
      <c r="G547" s="27" t="s">
        <v>2180</v>
      </c>
      <c r="H547" s="26" t="s">
        <v>1374</v>
      </c>
      <c r="I547" s="28" t="s">
        <v>2361</v>
      </c>
      <c r="J547" s="29" t="s">
        <v>1376</v>
      </c>
      <c r="K547" s="23" t="s">
        <v>1316</v>
      </c>
    </row>
    <row r="548" spans="1:11" ht="15" x14ac:dyDescent="0.25">
      <c r="A548" s="26" t="s">
        <v>1397</v>
      </c>
      <c r="B548" s="26" t="s">
        <v>1368</v>
      </c>
      <c r="C548" s="26" t="s">
        <v>2357</v>
      </c>
      <c r="D548" s="26" t="s">
        <v>2358</v>
      </c>
      <c r="E548" s="27" t="s">
        <v>2359</v>
      </c>
      <c r="F548" s="27" t="s">
        <v>2360</v>
      </c>
      <c r="G548" s="27" t="s">
        <v>2180</v>
      </c>
      <c r="H548" s="26" t="s">
        <v>1368</v>
      </c>
      <c r="I548" s="28" t="s">
        <v>2362</v>
      </c>
      <c r="J548" s="29" t="s">
        <v>1376</v>
      </c>
      <c r="K548" s="23" t="s">
        <v>1378</v>
      </c>
    </row>
    <row r="549" spans="1:11" ht="15" x14ac:dyDescent="0.25">
      <c r="A549" s="26" t="s">
        <v>1397</v>
      </c>
      <c r="B549" s="26" t="s">
        <v>1368</v>
      </c>
      <c r="C549" s="26" t="s">
        <v>2357</v>
      </c>
      <c r="D549" s="26" t="s">
        <v>2358</v>
      </c>
      <c r="E549" s="27" t="s">
        <v>2359</v>
      </c>
      <c r="F549" s="27" t="s">
        <v>2360</v>
      </c>
      <c r="G549" s="27" t="s">
        <v>2180</v>
      </c>
      <c r="H549" s="26" t="s">
        <v>1393</v>
      </c>
      <c r="I549" s="28" t="s">
        <v>2363</v>
      </c>
      <c r="J549" s="29" t="s">
        <v>1376</v>
      </c>
      <c r="K549" s="23" t="s">
        <v>1378</v>
      </c>
    </row>
    <row r="550" spans="1:11" ht="15" x14ac:dyDescent="0.25">
      <c r="A550" s="26" t="s">
        <v>1397</v>
      </c>
      <c r="B550" s="26" t="s">
        <v>1368</v>
      </c>
      <c r="C550" s="26" t="s">
        <v>2364</v>
      </c>
      <c r="D550" s="26" t="s">
        <v>2365</v>
      </c>
      <c r="E550" s="27" t="s">
        <v>2366</v>
      </c>
      <c r="F550" s="27" t="s">
        <v>2367</v>
      </c>
      <c r="G550" s="27" t="s">
        <v>2180</v>
      </c>
      <c r="H550" s="26" t="s">
        <v>1374</v>
      </c>
      <c r="I550" s="28" t="s">
        <v>2368</v>
      </c>
      <c r="J550" s="29" t="s">
        <v>1376</v>
      </c>
      <c r="K550" s="23" t="s">
        <v>1316</v>
      </c>
    </row>
    <row r="551" spans="1:11" ht="15" x14ac:dyDescent="0.25">
      <c r="A551" s="26" t="s">
        <v>1397</v>
      </c>
      <c r="B551" s="26" t="s">
        <v>1368</v>
      </c>
      <c r="C551" s="26" t="s">
        <v>2364</v>
      </c>
      <c r="D551" s="26" t="s">
        <v>2365</v>
      </c>
      <c r="E551" s="27" t="s">
        <v>2366</v>
      </c>
      <c r="F551" s="27" t="s">
        <v>2367</v>
      </c>
      <c r="G551" s="27" t="s">
        <v>2180</v>
      </c>
      <c r="H551" s="26" t="s">
        <v>1368</v>
      </c>
      <c r="I551" s="28" t="s">
        <v>2369</v>
      </c>
      <c r="J551" s="29" t="s">
        <v>1376</v>
      </c>
      <c r="K551" s="23" t="s">
        <v>1378</v>
      </c>
    </row>
    <row r="552" spans="1:11" ht="15" x14ac:dyDescent="0.25">
      <c r="A552" s="26" t="s">
        <v>1397</v>
      </c>
      <c r="B552" s="26" t="s">
        <v>1368</v>
      </c>
      <c r="C552" s="26" t="s">
        <v>2364</v>
      </c>
      <c r="D552" s="26" t="s">
        <v>2365</v>
      </c>
      <c r="E552" s="27" t="s">
        <v>2366</v>
      </c>
      <c r="F552" s="27" t="s">
        <v>2367</v>
      </c>
      <c r="G552" s="27" t="s">
        <v>2180</v>
      </c>
      <c r="H552" s="26" t="s">
        <v>1393</v>
      </c>
      <c r="I552" s="28" t="s">
        <v>2370</v>
      </c>
      <c r="J552" s="29" t="s">
        <v>1376</v>
      </c>
      <c r="K552" s="23" t="s">
        <v>1378</v>
      </c>
    </row>
    <row r="553" spans="1:11" ht="15" x14ac:dyDescent="0.25">
      <c r="A553" s="26" t="s">
        <v>1397</v>
      </c>
      <c r="B553" s="26" t="s">
        <v>1368</v>
      </c>
      <c r="C553" s="26" t="s">
        <v>2371</v>
      </c>
      <c r="D553" s="26" t="s">
        <v>2372</v>
      </c>
      <c r="E553" s="27" t="s">
        <v>2373</v>
      </c>
      <c r="F553" s="27" t="s">
        <v>2374</v>
      </c>
      <c r="G553" s="27" t="s">
        <v>2180</v>
      </c>
      <c r="H553" s="26" t="s">
        <v>1374</v>
      </c>
      <c r="I553" s="28" t="s">
        <v>2375</v>
      </c>
      <c r="J553" s="29" t="s">
        <v>1376</v>
      </c>
      <c r="K553" s="23" t="s">
        <v>1316</v>
      </c>
    </row>
    <row r="554" spans="1:11" ht="15" x14ac:dyDescent="0.25">
      <c r="A554" s="26" t="s">
        <v>1397</v>
      </c>
      <c r="B554" s="26" t="s">
        <v>1368</v>
      </c>
      <c r="C554" s="26" t="s">
        <v>2371</v>
      </c>
      <c r="D554" s="26" t="s">
        <v>2372</v>
      </c>
      <c r="E554" s="27" t="s">
        <v>2373</v>
      </c>
      <c r="F554" s="27" t="s">
        <v>2374</v>
      </c>
      <c r="G554" s="27" t="s">
        <v>2180</v>
      </c>
      <c r="H554" s="26" t="s">
        <v>1368</v>
      </c>
      <c r="I554" s="28" t="s">
        <v>2376</v>
      </c>
      <c r="J554" s="29" t="s">
        <v>1376</v>
      </c>
      <c r="K554" s="23" t="s">
        <v>1378</v>
      </c>
    </row>
    <row r="555" spans="1:11" ht="15" x14ac:dyDescent="0.25">
      <c r="A555" s="26" t="s">
        <v>1397</v>
      </c>
      <c r="B555" s="26" t="s">
        <v>1368</v>
      </c>
      <c r="C555" s="26" t="s">
        <v>2371</v>
      </c>
      <c r="D555" s="26" t="s">
        <v>2372</v>
      </c>
      <c r="E555" s="27" t="s">
        <v>2373</v>
      </c>
      <c r="F555" s="27" t="s">
        <v>2374</v>
      </c>
      <c r="G555" s="27" t="s">
        <v>2180</v>
      </c>
      <c r="H555" s="26" t="s">
        <v>1393</v>
      </c>
      <c r="I555" s="28" t="s">
        <v>2377</v>
      </c>
      <c r="J555" s="29" t="s">
        <v>1376</v>
      </c>
      <c r="K555" s="23" t="s">
        <v>1378</v>
      </c>
    </row>
    <row r="556" spans="1:11" ht="15" x14ac:dyDescent="0.25">
      <c r="A556" s="26" t="s">
        <v>1397</v>
      </c>
      <c r="B556" s="26" t="s">
        <v>1368</v>
      </c>
      <c r="C556" s="26" t="s">
        <v>2378</v>
      </c>
      <c r="D556" s="26" t="s">
        <v>2379</v>
      </c>
      <c r="E556" s="27" t="s">
        <v>2380</v>
      </c>
      <c r="F556" s="27" t="s">
        <v>2381</v>
      </c>
      <c r="G556" s="27" t="s">
        <v>2180</v>
      </c>
      <c r="H556" s="26" t="s">
        <v>1374</v>
      </c>
      <c r="I556" s="28" t="s">
        <v>2382</v>
      </c>
      <c r="J556" s="29" t="s">
        <v>1376</v>
      </c>
      <c r="K556" s="23" t="s">
        <v>1316</v>
      </c>
    </row>
    <row r="557" spans="1:11" ht="15" x14ac:dyDescent="0.25">
      <c r="A557" s="26" t="s">
        <v>1397</v>
      </c>
      <c r="B557" s="26" t="s">
        <v>1368</v>
      </c>
      <c r="C557" s="26" t="s">
        <v>2378</v>
      </c>
      <c r="D557" s="26" t="s">
        <v>2379</v>
      </c>
      <c r="E557" s="27" t="s">
        <v>2380</v>
      </c>
      <c r="F557" s="27" t="s">
        <v>2381</v>
      </c>
      <c r="G557" s="27" t="s">
        <v>2180</v>
      </c>
      <c r="H557" s="26" t="s">
        <v>1368</v>
      </c>
      <c r="I557" s="28" t="s">
        <v>2383</v>
      </c>
      <c r="J557" s="29" t="s">
        <v>1376</v>
      </c>
      <c r="K557" s="23" t="s">
        <v>1378</v>
      </c>
    </row>
    <row r="558" spans="1:11" ht="15" x14ac:dyDescent="0.25">
      <c r="A558" s="26" t="s">
        <v>1397</v>
      </c>
      <c r="B558" s="26" t="s">
        <v>1368</v>
      </c>
      <c r="C558" s="26" t="s">
        <v>2378</v>
      </c>
      <c r="D558" s="26" t="s">
        <v>2379</v>
      </c>
      <c r="E558" s="27" t="s">
        <v>2380</v>
      </c>
      <c r="F558" s="27" t="s">
        <v>2381</v>
      </c>
      <c r="G558" s="27" t="s">
        <v>2180</v>
      </c>
      <c r="H558" s="26" t="s">
        <v>1393</v>
      </c>
      <c r="I558" s="28" t="s">
        <v>2384</v>
      </c>
      <c r="J558" s="29" t="s">
        <v>1376</v>
      </c>
      <c r="K558" s="23" t="s">
        <v>1378</v>
      </c>
    </row>
    <row r="559" spans="1:11" ht="15" x14ac:dyDescent="0.25">
      <c r="A559" s="26" t="s">
        <v>1397</v>
      </c>
      <c r="B559" s="26" t="s">
        <v>1368</v>
      </c>
      <c r="C559" s="26" t="s">
        <v>2385</v>
      </c>
      <c r="D559" s="26" t="s">
        <v>2386</v>
      </c>
      <c r="E559" s="27" t="s">
        <v>2387</v>
      </c>
      <c r="F559" s="27" t="s">
        <v>2388</v>
      </c>
      <c r="G559" s="27" t="s">
        <v>2180</v>
      </c>
      <c r="H559" s="26" t="s">
        <v>1374</v>
      </c>
      <c r="I559" s="28" t="s">
        <v>2389</v>
      </c>
      <c r="J559" s="29" t="s">
        <v>1376</v>
      </c>
      <c r="K559" s="23" t="s">
        <v>1316</v>
      </c>
    </row>
    <row r="560" spans="1:11" ht="15" x14ac:dyDescent="0.25">
      <c r="A560" s="26" t="s">
        <v>1397</v>
      </c>
      <c r="B560" s="26" t="s">
        <v>1368</v>
      </c>
      <c r="C560" s="26" t="s">
        <v>2385</v>
      </c>
      <c r="D560" s="26" t="s">
        <v>2386</v>
      </c>
      <c r="E560" s="27" t="s">
        <v>2387</v>
      </c>
      <c r="F560" s="27" t="s">
        <v>2388</v>
      </c>
      <c r="G560" s="27" t="s">
        <v>2180</v>
      </c>
      <c r="H560" s="26" t="s">
        <v>1368</v>
      </c>
      <c r="I560" s="28" t="s">
        <v>2390</v>
      </c>
      <c r="J560" s="29" t="s">
        <v>1376</v>
      </c>
      <c r="K560" s="23" t="s">
        <v>1378</v>
      </c>
    </row>
    <row r="561" spans="1:11" ht="15" x14ac:dyDescent="0.25">
      <c r="A561" s="26" t="s">
        <v>1397</v>
      </c>
      <c r="B561" s="26" t="s">
        <v>1368</v>
      </c>
      <c r="C561" s="26" t="s">
        <v>2385</v>
      </c>
      <c r="D561" s="26" t="s">
        <v>2386</v>
      </c>
      <c r="E561" s="27" t="s">
        <v>2387</v>
      </c>
      <c r="F561" s="27" t="s">
        <v>2388</v>
      </c>
      <c r="G561" s="27" t="s">
        <v>2180</v>
      </c>
      <c r="H561" s="26" t="s">
        <v>1393</v>
      </c>
      <c r="I561" s="28" t="s">
        <v>2391</v>
      </c>
      <c r="J561" s="29" t="s">
        <v>1376</v>
      </c>
      <c r="K561" s="23" t="s">
        <v>1378</v>
      </c>
    </row>
    <row r="562" spans="1:11" ht="15" x14ac:dyDescent="0.25">
      <c r="A562" s="26" t="s">
        <v>1397</v>
      </c>
      <c r="B562" s="26" t="s">
        <v>1368</v>
      </c>
      <c r="C562" s="26" t="s">
        <v>2392</v>
      </c>
      <c r="D562" s="26" t="s">
        <v>2393</v>
      </c>
      <c r="E562" s="27" t="s">
        <v>2394</v>
      </c>
      <c r="F562" s="27" t="s">
        <v>2395</v>
      </c>
      <c r="G562" s="27" t="s">
        <v>2180</v>
      </c>
      <c r="H562" s="26" t="s">
        <v>1374</v>
      </c>
      <c r="I562" s="28" t="s">
        <v>2396</v>
      </c>
      <c r="J562" s="29" t="s">
        <v>1376</v>
      </c>
      <c r="K562" s="23" t="s">
        <v>1316</v>
      </c>
    </row>
    <row r="563" spans="1:11" ht="15" x14ac:dyDescent="0.25">
      <c r="A563" s="26" t="s">
        <v>1397</v>
      </c>
      <c r="B563" s="26" t="s">
        <v>1368</v>
      </c>
      <c r="C563" s="26" t="s">
        <v>2392</v>
      </c>
      <c r="D563" s="26" t="s">
        <v>2393</v>
      </c>
      <c r="E563" s="27" t="s">
        <v>2394</v>
      </c>
      <c r="F563" s="27" t="s">
        <v>2395</v>
      </c>
      <c r="G563" s="27" t="s">
        <v>2180</v>
      </c>
      <c r="H563" s="26" t="s">
        <v>1368</v>
      </c>
      <c r="I563" s="28" t="s">
        <v>2397</v>
      </c>
      <c r="J563" s="29" t="s">
        <v>1376</v>
      </c>
      <c r="K563" s="23" t="s">
        <v>1378</v>
      </c>
    </row>
    <row r="564" spans="1:11" ht="15" x14ac:dyDescent="0.25">
      <c r="A564" s="26" t="s">
        <v>1397</v>
      </c>
      <c r="B564" s="26" t="s">
        <v>1368</v>
      </c>
      <c r="C564" s="26" t="s">
        <v>2392</v>
      </c>
      <c r="D564" s="26" t="s">
        <v>2393</v>
      </c>
      <c r="E564" s="27" t="s">
        <v>2394</v>
      </c>
      <c r="F564" s="27" t="s">
        <v>2395</v>
      </c>
      <c r="G564" s="27" t="s">
        <v>2180</v>
      </c>
      <c r="H564" s="26" t="s">
        <v>1393</v>
      </c>
      <c r="I564" s="28" t="s">
        <v>2398</v>
      </c>
      <c r="J564" s="29" t="s">
        <v>1376</v>
      </c>
      <c r="K564" s="23" t="s">
        <v>1378</v>
      </c>
    </row>
    <row r="565" spans="1:11" ht="15" x14ac:dyDescent="0.25">
      <c r="A565" s="26" t="s">
        <v>1397</v>
      </c>
      <c r="B565" s="26" t="s">
        <v>1368</v>
      </c>
      <c r="C565" s="26" t="s">
        <v>2399</v>
      </c>
      <c r="D565" s="26" t="s">
        <v>2400</v>
      </c>
      <c r="E565" s="27" t="s">
        <v>2401</v>
      </c>
      <c r="F565" s="27" t="s">
        <v>2402</v>
      </c>
      <c r="G565" s="27" t="s">
        <v>2180</v>
      </c>
      <c r="H565" s="26" t="s">
        <v>1374</v>
      </c>
      <c r="I565" s="28" t="s">
        <v>2403</v>
      </c>
      <c r="J565" s="29" t="s">
        <v>1376</v>
      </c>
      <c r="K565" s="23" t="s">
        <v>1316</v>
      </c>
    </row>
    <row r="566" spans="1:11" ht="15" x14ac:dyDescent="0.25">
      <c r="A566" s="26" t="s">
        <v>1397</v>
      </c>
      <c r="B566" s="26" t="s">
        <v>1368</v>
      </c>
      <c r="C566" s="26" t="s">
        <v>2399</v>
      </c>
      <c r="D566" s="26" t="s">
        <v>2400</v>
      </c>
      <c r="E566" s="27" t="s">
        <v>2401</v>
      </c>
      <c r="F566" s="27" t="s">
        <v>2402</v>
      </c>
      <c r="G566" s="27" t="s">
        <v>2180</v>
      </c>
      <c r="H566" s="26" t="s">
        <v>1368</v>
      </c>
      <c r="I566" s="28" t="s">
        <v>2404</v>
      </c>
      <c r="J566" s="29" t="s">
        <v>1376</v>
      </c>
      <c r="K566" s="23" t="s">
        <v>1378</v>
      </c>
    </row>
    <row r="567" spans="1:11" ht="15" x14ac:dyDescent="0.25">
      <c r="A567" s="26" t="s">
        <v>1397</v>
      </c>
      <c r="B567" s="26" t="s">
        <v>1368</v>
      </c>
      <c r="C567" s="26" t="s">
        <v>2399</v>
      </c>
      <c r="D567" s="26" t="s">
        <v>2400</v>
      </c>
      <c r="E567" s="27" t="s">
        <v>2401</v>
      </c>
      <c r="F567" s="27" t="s">
        <v>2402</v>
      </c>
      <c r="G567" s="27" t="s">
        <v>2180</v>
      </c>
      <c r="H567" s="26" t="s">
        <v>1393</v>
      </c>
      <c r="I567" s="28" t="s">
        <v>2405</v>
      </c>
      <c r="J567" s="29" t="s">
        <v>1376</v>
      </c>
      <c r="K567" s="23" t="s">
        <v>1378</v>
      </c>
    </row>
    <row r="568" spans="1:11" ht="15" x14ac:dyDescent="0.25">
      <c r="A568" s="26" t="s">
        <v>1397</v>
      </c>
      <c r="B568" s="26" t="s">
        <v>1368</v>
      </c>
      <c r="C568" s="26" t="s">
        <v>2406</v>
      </c>
      <c r="D568" s="26" t="s">
        <v>2407</v>
      </c>
      <c r="E568" s="27" t="s">
        <v>2408</v>
      </c>
      <c r="F568" s="27" t="s">
        <v>2409</v>
      </c>
      <c r="G568" s="27" t="s">
        <v>2180</v>
      </c>
      <c r="H568" s="26" t="s">
        <v>1374</v>
      </c>
      <c r="I568" s="28" t="s">
        <v>2410</v>
      </c>
      <c r="J568" s="29" t="s">
        <v>1376</v>
      </c>
      <c r="K568" s="23" t="s">
        <v>1316</v>
      </c>
    </row>
    <row r="569" spans="1:11" ht="15" x14ac:dyDescent="0.25">
      <c r="A569" s="26" t="s">
        <v>1397</v>
      </c>
      <c r="B569" s="26" t="s">
        <v>1368</v>
      </c>
      <c r="C569" s="26" t="s">
        <v>2406</v>
      </c>
      <c r="D569" s="26" t="s">
        <v>2407</v>
      </c>
      <c r="E569" s="27" t="s">
        <v>2408</v>
      </c>
      <c r="F569" s="27" t="s">
        <v>2409</v>
      </c>
      <c r="G569" s="27" t="s">
        <v>2180</v>
      </c>
      <c r="H569" s="26" t="s">
        <v>1368</v>
      </c>
      <c r="I569" s="28" t="s">
        <v>2411</v>
      </c>
      <c r="J569" s="29" t="s">
        <v>1376</v>
      </c>
      <c r="K569" s="23" t="s">
        <v>1378</v>
      </c>
    </row>
    <row r="570" spans="1:11" ht="15" x14ac:dyDescent="0.25">
      <c r="A570" s="26" t="s">
        <v>1397</v>
      </c>
      <c r="B570" s="26" t="s">
        <v>1368</v>
      </c>
      <c r="C570" s="26" t="s">
        <v>2406</v>
      </c>
      <c r="D570" s="26" t="s">
        <v>2407</v>
      </c>
      <c r="E570" s="27" t="s">
        <v>2408</v>
      </c>
      <c r="F570" s="27" t="s">
        <v>2409</v>
      </c>
      <c r="G570" s="27" t="s">
        <v>2180</v>
      </c>
      <c r="H570" s="26" t="s">
        <v>1393</v>
      </c>
      <c r="I570" s="28" t="s">
        <v>2412</v>
      </c>
      <c r="J570" s="29" t="s">
        <v>1376</v>
      </c>
      <c r="K570" s="23" t="s">
        <v>1378</v>
      </c>
    </row>
    <row r="571" spans="1:11" ht="15" x14ac:dyDescent="0.25">
      <c r="A571" s="26" t="s">
        <v>1397</v>
      </c>
      <c r="B571" s="26" t="s">
        <v>1368</v>
      </c>
      <c r="C571" s="26" t="s">
        <v>1429</v>
      </c>
      <c r="D571" s="26" t="s">
        <v>2413</v>
      </c>
      <c r="E571" s="27" t="s">
        <v>1502</v>
      </c>
      <c r="F571" s="27" t="s">
        <v>2414</v>
      </c>
      <c r="G571" s="27" t="s">
        <v>1383</v>
      </c>
      <c r="H571" s="26" t="s">
        <v>1374</v>
      </c>
      <c r="I571" s="28" t="s">
        <v>2415</v>
      </c>
      <c r="J571" s="29" t="s">
        <v>1376</v>
      </c>
      <c r="K571" s="23" t="s">
        <v>1316</v>
      </c>
    </row>
    <row r="572" spans="1:11" ht="15" x14ac:dyDescent="0.25">
      <c r="A572" s="26" t="s">
        <v>1397</v>
      </c>
      <c r="B572" s="26" t="s">
        <v>1368</v>
      </c>
      <c r="C572" s="26" t="s">
        <v>1429</v>
      </c>
      <c r="D572" s="26" t="s">
        <v>2413</v>
      </c>
      <c r="E572" s="27" t="s">
        <v>1502</v>
      </c>
      <c r="F572" s="27" t="s">
        <v>2414</v>
      </c>
      <c r="G572" s="27" t="s">
        <v>1383</v>
      </c>
      <c r="H572" s="26" t="s">
        <v>1368</v>
      </c>
      <c r="I572" s="28" t="s">
        <v>2416</v>
      </c>
      <c r="J572" s="29" t="s">
        <v>1376</v>
      </c>
      <c r="K572" s="23" t="s">
        <v>1378</v>
      </c>
    </row>
    <row r="573" spans="1:11" ht="15" x14ac:dyDescent="0.25">
      <c r="A573" s="26" t="s">
        <v>1397</v>
      </c>
      <c r="B573" s="26" t="s">
        <v>1368</v>
      </c>
      <c r="C573" s="26" t="s">
        <v>2417</v>
      </c>
      <c r="D573" s="26" t="s">
        <v>2418</v>
      </c>
      <c r="E573" s="27" t="s">
        <v>1502</v>
      </c>
      <c r="F573" s="27" t="s">
        <v>2414</v>
      </c>
      <c r="G573" s="27" t="s">
        <v>1383</v>
      </c>
      <c r="H573" s="26" t="s">
        <v>1374</v>
      </c>
      <c r="I573" s="28" t="s">
        <v>2419</v>
      </c>
      <c r="J573" s="29" t="s">
        <v>1376</v>
      </c>
      <c r="K573" s="23" t="s">
        <v>1316</v>
      </c>
    </row>
    <row r="574" spans="1:11" ht="15" x14ac:dyDescent="0.25">
      <c r="A574" s="26" t="s">
        <v>1397</v>
      </c>
      <c r="B574" s="26" t="s">
        <v>1368</v>
      </c>
      <c r="C574" s="26" t="s">
        <v>2417</v>
      </c>
      <c r="D574" s="26" t="s">
        <v>2418</v>
      </c>
      <c r="E574" s="27" t="s">
        <v>1502</v>
      </c>
      <c r="F574" s="27" t="s">
        <v>2414</v>
      </c>
      <c r="G574" s="27" t="s">
        <v>1383</v>
      </c>
      <c r="H574" s="26" t="s">
        <v>1368</v>
      </c>
      <c r="I574" s="28" t="s">
        <v>2420</v>
      </c>
      <c r="J574" s="29" t="s">
        <v>1376</v>
      </c>
      <c r="K574" s="23" t="s">
        <v>1378</v>
      </c>
    </row>
    <row r="575" spans="1:11" ht="15" x14ac:dyDescent="0.25">
      <c r="A575" s="26" t="s">
        <v>1397</v>
      </c>
      <c r="B575" s="26" t="s">
        <v>1368</v>
      </c>
      <c r="C575" s="26" t="s">
        <v>2421</v>
      </c>
      <c r="D575" s="26" t="s">
        <v>2422</v>
      </c>
      <c r="E575" s="27" t="s">
        <v>1502</v>
      </c>
      <c r="F575" s="27" t="s">
        <v>2414</v>
      </c>
      <c r="G575" s="27" t="s">
        <v>1383</v>
      </c>
      <c r="H575" s="26" t="s">
        <v>1374</v>
      </c>
      <c r="I575" s="28" t="s">
        <v>2423</v>
      </c>
      <c r="J575" s="29" t="s">
        <v>1376</v>
      </c>
      <c r="K575" s="23" t="s">
        <v>1316</v>
      </c>
    </row>
    <row r="576" spans="1:11" ht="15" x14ac:dyDescent="0.25">
      <c r="A576" s="26" t="s">
        <v>1397</v>
      </c>
      <c r="B576" s="26" t="s">
        <v>1368</v>
      </c>
      <c r="C576" s="26" t="s">
        <v>2421</v>
      </c>
      <c r="D576" s="26" t="s">
        <v>2422</v>
      </c>
      <c r="E576" s="27" t="s">
        <v>1502</v>
      </c>
      <c r="F576" s="27" t="s">
        <v>2414</v>
      </c>
      <c r="G576" s="27" t="s">
        <v>1383</v>
      </c>
      <c r="H576" s="26" t="s">
        <v>1368</v>
      </c>
      <c r="I576" s="28" t="s">
        <v>2424</v>
      </c>
      <c r="J576" s="29" t="s">
        <v>1376</v>
      </c>
      <c r="K576" s="23" t="s">
        <v>1378</v>
      </c>
    </row>
    <row r="577" spans="1:11" ht="15" x14ac:dyDescent="0.25">
      <c r="A577" s="26" t="s">
        <v>1397</v>
      </c>
      <c r="B577" s="26" t="s">
        <v>1368</v>
      </c>
      <c r="C577" s="26" t="s">
        <v>2421</v>
      </c>
      <c r="D577" s="26" t="s">
        <v>2422</v>
      </c>
      <c r="E577" s="27" t="s">
        <v>1502</v>
      </c>
      <c r="F577" s="27" t="s">
        <v>2414</v>
      </c>
      <c r="G577" s="27" t="s">
        <v>1383</v>
      </c>
      <c r="H577" s="26" t="s">
        <v>1393</v>
      </c>
      <c r="I577" s="28" t="s">
        <v>2425</v>
      </c>
      <c r="J577" s="29" t="s">
        <v>1376</v>
      </c>
      <c r="K577" s="23" t="s">
        <v>1378</v>
      </c>
    </row>
    <row r="578" spans="1:11" ht="15" x14ac:dyDescent="0.25">
      <c r="A578" s="26" t="s">
        <v>1397</v>
      </c>
      <c r="B578" s="26" t="s">
        <v>1368</v>
      </c>
      <c r="C578" s="26" t="s">
        <v>2426</v>
      </c>
      <c r="D578" s="26" t="s">
        <v>2427</v>
      </c>
      <c r="E578" s="27" t="s">
        <v>1502</v>
      </c>
      <c r="F578" s="27" t="s">
        <v>2414</v>
      </c>
      <c r="G578" s="27" t="s">
        <v>1383</v>
      </c>
      <c r="H578" s="26" t="s">
        <v>1374</v>
      </c>
      <c r="I578" s="28" t="s">
        <v>2428</v>
      </c>
      <c r="J578" s="29" t="s">
        <v>1376</v>
      </c>
      <c r="K578" s="23" t="s">
        <v>1316</v>
      </c>
    </row>
    <row r="579" spans="1:11" ht="15" x14ac:dyDescent="0.25">
      <c r="A579" s="26" t="s">
        <v>1397</v>
      </c>
      <c r="B579" s="26" t="s">
        <v>1368</v>
      </c>
      <c r="C579" s="26" t="s">
        <v>2429</v>
      </c>
      <c r="D579" s="26" t="s">
        <v>2430</v>
      </c>
      <c r="E579" s="27" t="s">
        <v>1502</v>
      </c>
      <c r="F579" s="27" t="s">
        <v>2414</v>
      </c>
      <c r="G579" s="27" t="s">
        <v>1383</v>
      </c>
      <c r="H579" s="26" t="s">
        <v>1374</v>
      </c>
      <c r="I579" s="28" t="s">
        <v>2431</v>
      </c>
      <c r="J579" s="29" t="s">
        <v>1376</v>
      </c>
      <c r="K579" s="23" t="s">
        <v>1316</v>
      </c>
    </row>
    <row r="580" spans="1:11" ht="15" x14ac:dyDescent="0.25">
      <c r="A580" s="26" t="s">
        <v>1397</v>
      </c>
      <c r="B580" s="26" t="s">
        <v>1368</v>
      </c>
      <c r="C580" s="26" t="s">
        <v>2432</v>
      </c>
      <c r="D580" s="26" t="s">
        <v>2433</v>
      </c>
      <c r="E580" s="27" t="s">
        <v>1502</v>
      </c>
      <c r="F580" s="27" t="s">
        <v>2414</v>
      </c>
      <c r="G580" s="27" t="s">
        <v>1383</v>
      </c>
      <c r="H580" s="26" t="s">
        <v>1374</v>
      </c>
      <c r="I580" s="28" t="s">
        <v>2434</v>
      </c>
      <c r="J580" s="29" t="s">
        <v>1376</v>
      </c>
      <c r="K580" s="23" t="s">
        <v>1316</v>
      </c>
    </row>
    <row r="581" spans="1:11" ht="15" x14ac:dyDescent="0.25">
      <c r="A581" s="26" t="s">
        <v>1397</v>
      </c>
      <c r="B581" s="26" t="s">
        <v>1368</v>
      </c>
      <c r="C581" s="26" t="s">
        <v>2435</v>
      </c>
      <c r="D581" s="26" t="s">
        <v>2436</v>
      </c>
      <c r="E581" s="27" t="s">
        <v>2437</v>
      </c>
      <c r="F581" s="27" t="s">
        <v>2438</v>
      </c>
      <c r="G581" s="27" t="s">
        <v>1618</v>
      </c>
      <c r="H581" s="26" t="s">
        <v>1374</v>
      </c>
      <c r="I581" s="28" t="s">
        <v>2439</v>
      </c>
      <c r="J581" s="29" t="s">
        <v>1376</v>
      </c>
      <c r="K581" s="23" t="s">
        <v>1316</v>
      </c>
    </row>
    <row r="582" spans="1:11" ht="15" x14ac:dyDescent="0.25">
      <c r="A582" s="26" t="s">
        <v>1397</v>
      </c>
      <c r="B582" s="26" t="s">
        <v>1368</v>
      </c>
      <c r="C582" s="26" t="s">
        <v>2440</v>
      </c>
      <c r="D582" s="26" t="s">
        <v>2441</v>
      </c>
      <c r="E582" s="27" t="s">
        <v>2442</v>
      </c>
      <c r="F582" s="27" t="s">
        <v>2443</v>
      </c>
      <c r="G582" s="27" t="s">
        <v>1994</v>
      </c>
      <c r="H582" s="26" t="s">
        <v>1374</v>
      </c>
      <c r="I582" s="28" t="s">
        <v>2444</v>
      </c>
      <c r="J582" s="29" t="s">
        <v>1376</v>
      </c>
      <c r="K582" s="23" t="s">
        <v>1316</v>
      </c>
    </row>
    <row r="583" spans="1:11" ht="15" x14ac:dyDescent="0.25">
      <c r="A583" s="26" t="s">
        <v>1397</v>
      </c>
      <c r="B583" s="26" t="s">
        <v>1368</v>
      </c>
      <c r="C583" s="26" t="s">
        <v>2440</v>
      </c>
      <c r="D583" s="26" t="s">
        <v>2441</v>
      </c>
      <c r="E583" s="27" t="s">
        <v>2442</v>
      </c>
      <c r="F583" s="27" t="s">
        <v>2443</v>
      </c>
      <c r="G583" s="27" t="s">
        <v>1994</v>
      </c>
      <c r="H583" s="26" t="s">
        <v>1368</v>
      </c>
      <c r="I583" s="28" t="s">
        <v>2445</v>
      </c>
      <c r="J583" s="29" t="s">
        <v>1376</v>
      </c>
      <c r="K583" s="23" t="s">
        <v>1378</v>
      </c>
    </row>
    <row r="584" spans="1:11" ht="15" x14ac:dyDescent="0.25">
      <c r="A584" s="26" t="s">
        <v>1397</v>
      </c>
      <c r="B584" s="26" t="s">
        <v>1393</v>
      </c>
      <c r="C584" s="26" t="s">
        <v>1369</v>
      </c>
      <c r="D584" s="26" t="s">
        <v>2446</v>
      </c>
      <c r="E584" s="27" t="s">
        <v>2447</v>
      </c>
      <c r="F584" s="27" t="s">
        <v>2448</v>
      </c>
      <c r="G584" s="27" t="s">
        <v>2449</v>
      </c>
      <c r="H584" s="26" t="s">
        <v>1374</v>
      </c>
      <c r="I584" s="28" t="s">
        <v>2450</v>
      </c>
      <c r="J584" s="29" t="s">
        <v>1376</v>
      </c>
      <c r="K584" s="23" t="s">
        <v>1316</v>
      </c>
    </row>
    <row r="585" spans="1:11" ht="15" x14ac:dyDescent="0.25">
      <c r="A585" s="26" t="s">
        <v>1397</v>
      </c>
      <c r="B585" s="26" t="s">
        <v>1393</v>
      </c>
      <c r="C585" s="26" t="s">
        <v>1369</v>
      </c>
      <c r="D585" s="26" t="s">
        <v>2446</v>
      </c>
      <c r="E585" s="27" t="s">
        <v>2447</v>
      </c>
      <c r="F585" s="27" t="s">
        <v>2448</v>
      </c>
      <c r="G585" s="27" t="s">
        <v>2449</v>
      </c>
      <c r="H585" s="26" t="s">
        <v>1368</v>
      </c>
      <c r="I585" s="28" t="s">
        <v>2451</v>
      </c>
      <c r="J585" s="29" t="s">
        <v>1376</v>
      </c>
      <c r="K585" s="23" t="s">
        <v>1378</v>
      </c>
    </row>
    <row r="586" spans="1:11" ht="15" x14ac:dyDescent="0.25">
      <c r="A586" s="26" t="s">
        <v>1397</v>
      </c>
      <c r="B586" s="26" t="s">
        <v>1393</v>
      </c>
      <c r="C586" s="26" t="s">
        <v>1369</v>
      </c>
      <c r="D586" s="26" t="s">
        <v>2446</v>
      </c>
      <c r="E586" s="27" t="s">
        <v>2447</v>
      </c>
      <c r="F586" s="27" t="s">
        <v>2448</v>
      </c>
      <c r="G586" s="27" t="s">
        <v>2449</v>
      </c>
      <c r="H586" s="26" t="s">
        <v>1393</v>
      </c>
      <c r="I586" s="28" t="s">
        <v>2452</v>
      </c>
      <c r="J586" s="29" t="s">
        <v>1376</v>
      </c>
      <c r="K586" s="23" t="s">
        <v>1378</v>
      </c>
    </row>
    <row r="587" spans="1:11" ht="15" x14ac:dyDescent="0.25">
      <c r="A587" s="26" t="s">
        <v>1397</v>
      </c>
      <c r="B587" s="26" t="s">
        <v>1393</v>
      </c>
      <c r="C587" s="26" t="s">
        <v>1369</v>
      </c>
      <c r="D587" s="26" t="s">
        <v>2446</v>
      </c>
      <c r="E587" s="27" t="s">
        <v>2447</v>
      </c>
      <c r="F587" s="27" t="s">
        <v>2448</v>
      </c>
      <c r="G587" s="27" t="s">
        <v>2449</v>
      </c>
      <c r="H587" s="26" t="s">
        <v>1395</v>
      </c>
      <c r="I587" s="28" t="s">
        <v>2453</v>
      </c>
      <c r="J587" s="29" t="s">
        <v>1376</v>
      </c>
      <c r="K587" s="23" t="s">
        <v>1378</v>
      </c>
    </row>
    <row r="588" spans="1:11" ht="15" x14ac:dyDescent="0.25">
      <c r="A588" s="26" t="s">
        <v>1397</v>
      </c>
      <c r="B588" s="26" t="s">
        <v>1393</v>
      </c>
      <c r="C588" s="26" t="s">
        <v>1369</v>
      </c>
      <c r="D588" s="26" t="s">
        <v>2446</v>
      </c>
      <c r="E588" s="27" t="s">
        <v>2447</v>
      </c>
      <c r="F588" s="27" t="s">
        <v>2448</v>
      </c>
      <c r="G588" s="27" t="s">
        <v>2449</v>
      </c>
      <c r="H588" s="26" t="s">
        <v>1397</v>
      </c>
      <c r="I588" s="28" t="s">
        <v>2454</v>
      </c>
      <c r="J588" s="29" t="s">
        <v>1376</v>
      </c>
      <c r="K588" s="23" t="s">
        <v>1378</v>
      </c>
    </row>
    <row r="589" spans="1:11" ht="15" x14ac:dyDescent="0.25">
      <c r="A589" s="26" t="s">
        <v>1397</v>
      </c>
      <c r="B589" s="26" t="s">
        <v>1393</v>
      </c>
      <c r="C589" s="26" t="s">
        <v>1379</v>
      </c>
      <c r="D589" s="26" t="s">
        <v>2455</v>
      </c>
      <c r="E589" s="27" t="s">
        <v>2456</v>
      </c>
      <c r="F589" s="27" t="s">
        <v>2457</v>
      </c>
      <c r="G589" s="27" t="s">
        <v>2458</v>
      </c>
      <c r="H589" s="26" t="s">
        <v>1374</v>
      </c>
      <c r="I589" s="28" t="s">
        <v>2459</v>
      </c>
      <c r="J589" s="29" t="s">
        <v>1376</v>
      </c>
      <c r="K589" s="23" t="s">
        <v>1316</v>
      </c>
    </row>
    <row r="590" spans="1:11" ht="15" x14ac:dyDescent="0.25">
      <c r="A590" s="26" t="s">
        <v>1397</v>
      </c>
      <c r="B590" s="26" t="s">
        <v>1393</v>
      </c>
      <c r="C590" s="26" t="s">
        <v>1534</v>
      </c>
      <c r="D590" s="26" t="s">
        <v>2460</v>
      </c>
      <c r="E590" s="27" t="s">
        <v>2461</v>
      </c>
      <c r="F590" s="27" t="s">
        <v>2462</v>
      </c>
      <c r="G590" s="27" t="s">
        <v>2463</v>
      </c>
      <c r="H590" s="26" t="s">
        <v>1374</v>
      </c>
      <c r="I590" s="28" t="s">
        <v>2464</v>
      </c>
      <c r="J590" s="29" t="s">
        <v>1376</v>
      </c>
      <c r="K590" s="23" t="s">
        <v>1316</v>
      </c>
    </row>
    <row r="591" spans="1:11" ht="15" x14ac:dyDescent="0.25">
      <c r="A591" s="26" t="s">
        <v>1397</v>
      </c>
      <c r="B591" s="26" t="s">
        <v>1393</v>
      </c>
      <c r="C591" s="26" t="s">
        <v>1386</v>
      </c>
      <c r="D591" s="26" t="s">
        <v>2465</v>
      </c>
      <c r="E591" s="27" t="s">
        <v>2466</v>
      </c>
      <c r="F591" s="27" t="s">
        <v>2467</v>
      </c>
      <c r="G591" s="27" t="s">
        <v>2463</v>
      </c>
      <c r="H591" s="26" t="s">
        <v>1374</v>
      </c>
      <c r="I591" s="28" t="s">
        <v>2468</v>
      </c>
      <c r="J591" s="29" t="s">
        <v>1376</v>
      </c>
      <c r="K591" s="23" t="s">
        <v>1316</v>
      </c>
    </row>
    <row r="592" spans="1:11" ht="15" x14ac:dyDescent="0.25">
      <c r="A592" s="26" t="s">
        <v>1397</v>
      </c>
      <c r="B592" s="26" t="s">
        <v>1393</v>
      </c>
      <c r="C592" s="26" t="s">
        <v>1407</v>
      </c>
      <c r="D592" s="26" t="s">
        <v>2469</v>
      </c>
      <c r="E592" s="27" t="s">
        <v>2470</v>
      </c>
      <c r="F592" s="27"/>
      <c r="G592" s="27" t="s">
        <v>2471</v>
      </c>
      <c r="H592" s="26" t="s">
        <v>1374</v>
      </c>
      <c r="I592" s="28" t="s">
        <v>2472</v>
      </c>
      <c r="J592" s="29" t="s">
        <v>1376</v>
      </c>
      <c r="K592" s="23" t="s">
        <v>1316</v>
      </c>
    </row>
    <row r="593" spans="1:11" ht="15" x14ac:dyDescent="0.25">
      <c r="A593" s="26" t="s">
        <v>1397</v>
      </c>
      <c r="B593" s="26" t="s">
        <v>1393</v>
      </c>
      <c r="C593" s="26" t="s">
        <v>1415</v>
      </c>
      <c r="D593" s="26" t="s">
        <v>2473</v>
      </c>
      <c r="E593" s="27" t="s">
        <v>2474</v>
      </c>
      <c r="F593" s="27"/>
      <c r="G593" s="27" t="s">
        <v>2475</v>
      </c>
      <c r="H593" s="26" t="s">
        <v>1374</v>
      </c>
      <c r="I593" s="28" t="s">
        <v>2476</v>
      </c>
      <c r="J593" s="29" t="s">
        <v>1376</v>
      </c>
      <c r="K593" s="23" t="s">
        <v>1316</v>
      </c>
    </row>
    <row r="594" spans="1:11" ht="15" x14ac:dyDescent="0.25">
      <c r="A594" s="26" t="s">
        <v>1397</v>
      </c>
      <c r="B594" s="26" t="s">
        <v>1393</v>
      </c>
      <c r="C594" s="26" t="s">
        <v>1545</v>
      </c>
      <c r="D594" s="26" t="s">
        <v>2477</v>
      </c>
      <c r="E594" s="27" t="s">
        <v>2478</v>
      </c>
      <c r="F594" s="27" t="s">
        <v>2479</v>
      </c>
      <c r="G594" s="27" t="s">
        <v>1383</v>
      </c>
      <c r="H594" s="26" t="s">
        <v>1374</v>
      </c>
      <c r="I594" s="28" t="s">
        <v>2480</v>
      </c>
      <c r="J594" s="29" t="s">
        <v>1376</v>
      </c>
      <c r="K594" s="23" t="s">
        <v>1316</v>
      </c>
    </row>
    <row r="595" spans="1:11" ht="15" x14ac:dyDescent="0.25">
      <c r="A595" s="26" t="s">
        <v>1397</v>
      </c>
      <c r="B595" s="26" t="s">
        <v>1393</v>
      </c>
      <c r="C595" s="26" t="s">
        <v>1550</v>
      </c>
      <c r="D595" s="26" t="s">
        <v>2481</v>
      </c>
      <c r="E595" s="27" t="s">
        <v>2482</v>
      </c>
      <c r="F595" s="27" t="s">
        <v>2483</v>
      </c>
      <c r="G595" s="27" t="s">
        <v>2484</v>
      </c>
      <c r="H595" s="26" t="s">
        <v>1374</v>
      </c>
      <c r="I595" s="28" t="s">
        <v>2485</v>
      </c>
      <c r="J595" s="29" t="s">
        <v>1376</v>
      </c>
      <c r="K595" s="23" t="s">
        <v>1316</v>
      </c>
    </row>
    <row r="596" spans="1:11" ht="15" x14ac:dyDescent="0.25">
      <c r="A596" s="26" t="s">
        <v>1397</v>
      </c>
      <c r="B596" s="26" t="s">
        <v>1393</v>
      </c>
      <c r="C596" s="26" t="s">
        <v>1436</v>
      </c>
      <c r="D596" s="26" t="s">
        <v>2486</v>
      </c>
      <c r="E596" s="27" t="s">
        <v>2487</v>
      </c>
      <c r="F596" s="27"/>
      <c r="G596" s="27" t="s">
        <v>1383</v>
      </c>
      <c r="H596" s="26" t="s">
        <v>1374</v>
      </c>
      <c r="I596" s="28" t="s">
        <v>2488</v>
      </c>
      <c r="J596" s="29" t="s">
        <v>1376</v>
      </c>
      <c r="K596" s="23" t="s">
        <v>1316</v>
      </c>
    </row>
    <row r="597" spans="1:11" ht="15" x14ac:dyDescent="0.25">
      <c r="A597" s="26" t="s">
        <v>1397</v>
      </c>
      <c r="B597" s="26" t="s">
        <v>1393</v>
      </c>
      <c r="C597" s="26" t="s">
        <v>1439</v>
      </c>
      <c r="D597" s="26" t="s">
        <v>2489</v>
      </c>
      <c r="E597" s="27" t="s">
        <v>1502</v>
      </c>
      <c r="F597" s="27" t="s">
        <v>2414</v>
      </c>
      <c r="G597" s="27" t="s">
        <v>1383</v>
      </c>
      <c r="H597" s="26" t="s">
        <v>1374</v>
      </c>
      <c r="I597" s="28" t="s">
        <v>2490</v>
      </c>
      <c r="J597" s="29" t="s">
        <v>1376</v>
      </c>
      <c r="K597" s="23" t="s">
        <v>1316</v>
      </c>
    </row>
    <row r="598" spans="1:11" ht="15" x14ac:dyDescent="0.25">
      <c r="A598" s="26" t="s">
        <v>1397</v>
      </c>
      <c r="B598" s="26" t="s">
        <v>1393</v>
      </c>
      <c r="C598" s="26" t="s">
        <v>1442</v>
      </c>
      <c r="D598" s="26" t="s">
        <v>2491</v>
      </c>
      <c r="E598" s="27" t="s">
        <v>2492</v>
      </c>
      <c r="F598" s="27"/>
      <c r="G598" s="27" t="s">
        <v>1383</v>
      </c>
      <c r="H598" s="26" t="s">
        <v>1374</v>
      </c>
      <c r="I598" s="28" t="s">
        <v>2493</v>
      </c>
      <c r="J598" s="29" t="s">
        <v>1376</v>
      </c>
      <c r="K598" s="23" t="s">
        <v>1316</v>
      </c>
    </row>
    <row r="599" spans="1:11" ht="15" x14ac:dyDescent="0.25">
      <c r="A599" s="26" t="s">
        <v>1397</v>
      </c>
      <c r="B599" s="26" t="s">
        <v>1393</v>
      </c>
      <c r="C599" s="26" t="s">
        <v>1445</v>
      </c>
      <c r="D599" s="26" t="s">
        <v>2494</v>
      </c>
      <c r="E599" s="27" t="s">
        <v>2495</v>
      </c>
      <c r="F599" s="27"/>
      <c r="G599" s="27" t="s">
        <v>2496</v>
      </c>
      <c r="H599" s="26" t="s">
        <v>1374</v>
      </c>
      <c r="I599" s="28" t="s">
        <v>2497</v>
      </c>
      <c r="J599" s="29" t="s">
        <v>1376</v>
      </c>
      <c r="K599" s="23" t="s">
        <v>1316</v>
      </c>
    </row>
    <row r="600" spans="1:11" ht="15" x14ac:dyDescent="0.25">
      <c r="A600" s="26" t="s">
        <v>1397</v>
      </c>
      <c r="B600" s="26" t="s">
        <v>1368</v>
      </c>
      <c r="C600" s="26" t="s">
        <v>2498</v>
      </c>
      <c r="D600" s="26" t="s">
        <v>2499</v>
      </c>
      <c r="E600" s="27" t="s">
        <v>2500</v>
      </c>
      <c r="F600" s="27" t="s">
        <v>2501</v>
      </c>
      <c r="G600" s="27" t="s">
        <v>2103</v>
      </c>
      <c r="H600" s="26" t="s">
        <v>1374</v>
      </c>
      <c r="I600" s="28" t="s">
        <v>2502</v>
      </c>
      <c r="J600" s="29" t="s">
        <v>1376</v>
      </c>
      <c r="K600" s="23" t="s">
        <v>1316</v>
      </c>
    </row>
    <row r="601" spans="1:11" ht="15" x14ac:dyDescent="0.25">
      <c r="A601" s="26" t="s">
        <v>1397</v>
      </c>
      <c r="B601" s="26" t="s">
        <v>1368</v>
      </c>
      <c r="C601" s="26" t="s">
        <v>2498</v>
      </c>
      <c r="D601" s="26" t="s">
        <v>2499</v>
      </c>
      <c r="E601" s="27" t="s">
        <v>2500</v>
      </c>
      <c r="F601" s="27" t="s">
        <v>2501</v>
      </c>
      <c r="G601" s="27" t="s">
        <v>2103</v>
      </c>
      <c r="H601" s="26" t="s">
        <v>1368</v>
      </c>
      <c r="I601" s="28" t="s">
        <v>2503</v>
      </c>
      <c r="J601" s="29" t="s">
        <v>1376</v>
      </c>
      <c r="K601" s="23" t="s">
        <v>1378</v>
      </c>
    </row>
    <row r="602" spans="1:11" ht="15" x14ac:dyDescent="0.25">
      <c r="A602" s="26" t="s">
        <v>1397</v>
      </c>
      <c r="B602" s="26" t="s">
        <v>1368</v>
      </c>
      <c r="C602" s="26" t="s">
        <v>1893</v>
      </c>
      <c r="D602" s="26" t="s">
        <v>2504</v>
      </c>
      <c r="E602" s="27" t="s">
        <v>2505</v>
      </c>
      <c r="F602" s="27" t="s">
        <v>2506</v>
      </c>
      <c r="G602" s="27" t="s">
        <v>2103</v>
      </c>
      <c r="H602" s="26" t="s">
        <v>1374</v>
      </c>
      <c r="I602" s="28" t="s">
        <v>2507</v>
      </c>
      <c r="J602" s="29" t="s">
        <v>1376</v>
      </c>
      <c r="K602" s="23" t="s">
        <v>1316</v>
      </c>
    </row>
    <row r="603" spans="1:11" ht="15" x14ac:dyDescent="0.25">
      <c r="A603" s="26" t="s">
        <v>1397</v>
      </c>
      <c r="B603" s="26" t="s">
        <v>1368</v>
      </c>
      <c r="C603" s="26" t="s">
        <v>1893</v>
      </c>
      <c r="D603" s="26" t="s">
        <v>2504</v>
      </c>
      <c r="E603" s="27" t="s">
        <v>2505</v>
      </c>
      <c r="F603" s="27" t="s">
        <v>2506</v>
      </c>
      <c r="G603" s="27" t="s">
        <v>2103</v>
      </c>
      <c r="H603" s="26" t="s">
        <v>1368</v>
      </c>
      <c r="I603" s="28" t="s">
        <v>2508</v>
      </c>
      <c r="J603" s="29" t="s">
        <v>1376</v>
      </c>
      <c r="K603" s="23" t="s">
        <v>1378</v>
      </c>
    </row>
    <row r="604" spans="1:11" ht="15" x14ac:dyDescent="0.25">
      <c r="A604" s="26" t="s">
        <v>1397</v>
      </c>
      <c r="B604" s="26" t="s">
        <v>1368</v>
      </c>
      <c r="C604" s="26" t="s">
        <v>1897</v>
      </c>
      <c r="D604" s="26" t="s">
        <v>2509</v>
      </c>
      <c r="E604" s="27" t="s">
        <v>2510</v>
      </c>
      <c r="F604" s="27" t="s">
        <v>2511</v>
      </c>
      <c r="G604" s="27" t="s">
        <v>2512</v>
      </c>
      <c r="H604" s="26" t="s">
        <v>1374</v>
      </c>
      <c r="I604" s="28" t="s">
        <v>2513</v>
      </c>
      <c r="J604" s="29" t="s">
        <v>1376</v>
      </c>
      <c r="K604" s="23" t="s">
        <v>1316</v>
      </c>
    </row>
    <row r="605" spans="1:11" ht="15" x14ac:dyDescent="0.25">
      <c r="A605" s="26" t="s">
        <v>1397</v>
      </c>
      <c r="B605" s="26" t="s">
        <v>1368</v>
      </c>
      <c r="C605" s="26" t="s">
        <v>1897</v>
      </c>
      <c r="D605" s="26" t="s">
        <v>2509</v>
      </c>
      <c r="E605" s="27" t="s">
        <v>2510</v>
      </c>
      <c r="F605" s="27" t="s">
        <v>2511</v>
      </c>
      <c r="G605" s="27" t="s">
        <v>2512</v>
      </c>
      <c r="H605" s="26" t="s">
        <v>1368</v>
      </c>
      <c r="I605" s="28" t="s">
        <v>2514</v>
      </c>
      <c r="J605" s="29" t="s">
        <v>1376</v>
      </c>
      <c r="K605" s="23" t="s">
        <v>1378</v>
      </c>
    </row>
    <row r="606" spans="1:11" ht="15" x14ac:dyDescent="0.25">
      <c r="A606" s="26" t="s">
        <v>1397</v>
      </c>
      <c r="B606" s="26" t="s">
        <v>1368</v>
      </c>
      <c r="C606" s="26" t="s">
        <v>1461</v>
      </c>
      <c r="D606" s="26" t="s">
        <v>2515</v>
      </c>
      <c r="E606" s="27" t="s">
        <v>2516</v>
      </c>
      <c r="F606" s="27" t="s">
        <v>2517</v>
      </c>
      <c r="G606" s="27" t="s">
        <v>2187</v>
      </c>
      <c r="H606" s="26" t="s">
        <v>1374</v>
      </c>
      <c r="I606" s="28" t="s">
        <v>2518</v>
      </c>
      <c r="J606" s="29" t="s">
        <v>1376</v>
      </c>
      <c r="K606" s="23" t="s">
        <v>1316</v>
      </c>
    </row>
    <row r="607" spans="1:11" ht="15" x14ac:dyDescent="0.25">
      <c r="A607" s="26" t="s">
        <v>1397</v>
      </c>
      <c r="B607" s="26" t="s">
        <v>1368</v>
      </c>
      <c r="C607" s="26" t="s">
        <v>1461</v>
      </c>
      <c r="D607" s="26" t="s">
        <v>2515</v>
      </c>
      <c r="E607" s="27" t="s">
        <v>2516</v>
      </c>
      <c r="F607" s="27" t="s">
        <v>2517</v>
      </c>
      <c r="G607" s="27" t="s">
        <v>2187</v>
      </c>
      <c r="H607" s="26" t="s">
        <v>1368</v>
      </c>
      <c r="I607" s="28" t="s">
        <v>2519</v>
      </c>
      <c r="J607" s="29" t="s">
        <v>1376</v>
      </c>
      <c r="K607" s="23" t="s">
        <v>1378</v>
      </c>
    </row>
    <row r="608" spans="1:11" ht="15" x14ac:dyDescent="0.25">
      <c r="A608" s="26" t="s">
        <v>1397</v>
      </c>
      <c r="B608" s="26" t="s">
        <v>1368</v>
      </c>
      <c r="C608" s="26" t="s">
        <v>1489</v>
      </c>
      <c r="D608" s="26" t="s">
        <v>2520</v>
      </c>
      <c r="E608" s="27" t="s">
        <v>2521</v>
      </c>
      <c r="F608" s="27" t="s">
        <v>2522</v>
      </c>
      <c r="G608" s="27" t="s">
        <v>2187</v>
      </c>
      <c r="H608" s="26" t="s">
        <v>1374</v>
      </c>
      <c r="I608" s="28" t="s">
        <v>2523</v>
      </c>
      <c r="J608" s="29" t="s">
        <v>1376</v>
      </c>
      <c r="K608" s="23" t="s">
        <v>1316</v>
      </c>
    </row>
    <row r="609" spans="1:11" ht="15" x14ac:dyDescent="0.25">
      <c r="A609" s="26" t="s">
        <v>1397</v>
      </c>
      <c r="B609" s="26" t="s">
        <v>1368</v>
      </c>
      <c r="C609" s="26" t="s">
        <v>1489</v>
      </c>
      <c r="D609" s="26" t="s">
        <v>2520</v>
      </c>
      <c r="E609" s="27" t="s">
        <v>2521</v>
      </c>
      <c r="F609" s="27" t="s">
        <v>2522</v>
      </c>
      <c r="G609" s="27" t="s">
        <v>2187</v>
      </c>
      <c r="H609" s="26" t="s">
        <v>1368</v>
      </c>
      <c r="I609" s="28" t="s">
        <v>2524</v>
      </c>
      <c r="J609" s="29" t="s">
        <v>1376</v>
      </c>
      <c r="K609" s="23" t="s">
        <v>1378</v>
      </c>
    </row>
    <row r="610" spans="1:11" ht="15" x14ac:dyDescent="0.25">
      <c r="A610" s="26" t="s">
        <v>1397</v>
      </c>
      <c r="B610" s="26" t="s">
        <v>1368</v>
      </c>
      <c r="C610" s="26" t="s">
        <v>1493</v>
      </c>
      <c r="D610" s="26" t="s">
        <v>2525</v>
      </c>
      <c r="E610" s="27" t="s">
        <v>2526</v>
      </c>
      <c r="F610" s="27" t="s">
        <v>2527</v>
      </c>
      <c r="G610" s="27" t="s">
        <v>2103</v>
      </c>
      <c r="H610" s="26" t="s">
        <v>1374</v>
      </c>
      <c r="I610" s="28" t="s">
        <v>2528</v>
      </c>
      <c r="J610" s="29" t="s">
        <v>1376</v>
      </c>
      <c r="K610" s="23" t="s">
        <v>1316</v>
      </c>
    </row>
    <row r="611" spans="1:11" ht="15" x14ac:dyDescent="0.25">
      <c r="A611" s="26" t="s">
        <v>1397</v>
      </c>
      <c r="B611" s="26" t="s">
        <v>1368</v>
      </c>
      <c r="C611" s="26" t="s">
        <v>1493</v>
      </c>
      <c r="D611" s="26" t="s">
        <v>2525</v>
      </c>
      <c r="E611" s="27" t="s">
        <v>2526</v>
      </c>
      <c r="F611" s="27" t="s">
        <v>2527</v>
      </c>
      <c r="G611" s="27" t="s">
        <v>2103</v>
      </c>
      <c r="H611" s="26" t="s">
        <v>1368</v>
      </c>
      <c r="I611" s="28" t="s">
        <v>2529</v>
      </c>
      <c r="J611" s="29" t="s">
        <v>1376</v>
      </c>
      <c r="K611" s="23" t="s">
        <v>1378</v>
      </c>
    </row>
    <row r="612" spans="1:11" ht="15" x14ac:dyDescent="0.25">
      <c r="A612" s="26" t="s">
        <v>1397</v>
      </c>
      <c r="B612" s="26" t="s">
        <v>1368</v>
      </c>
      <c r="C612" s="26" t="s">
        <v>1500</v>
      </c>
      <c r="D612" s="26" t="s">
        <v>2530</v>
      </c>
      <c r="E612" s="27" t="s">
        <v>2531</v>
      </c>
      <c r="F612" s="27" t="s">
        <v>2532</v>
      </c>
      <c r="G612" s="27" t="s">
        <v>2103</v>
      </c>
      <c r="H612" s="26" t="s">
        <v>1374</v>
      </c>
      <c r="I612" s="28" t="s">
        <v>2533</v>
      </c>
      <c r="J612" s="29" t="s">
        <v>1376</v>
      </c>
      <c r="K612" s="23" t="s">
        <v>1316</v>
      </c>
    </row>
    <row r="613" spans="1:11" ht="15" x14ac:dyDescent="0.25">
      <c r="A613" s="26" t="s">
        <v>1397</v>
      </c>
      <c r="B613" s="26" t="s">
        <v>1368</v>
      </c>
      <c r="C613" s="26" t="s">
        <v>1500</v>
      </c>
      <c r="D613" s="26" t="s">
        <v>2530</v>
      </c>
      <c r="E613" s="27" t="s">
        <v>2531</v>
      </c>
      <c r="F613" s="27" t="s">
        <v>2532</v>
      </c>
      <c r="G613" s="27" t="s">
        <v>2103</v>
      </c>
      <c r="H613" s="26" t="s">
        <v>1368</v>
      </c>
      <c r="I613" s="28" t="s">
        <v>2534</v>
      </c>
      <c r="J613" s="29" t="s">
        <v>1376</v>
      </c>
      <c r="K613" s="23" t="s">
        <v>1378</v>
      </c>
    </row>
    <row r="614" spans="1:11" ht="15" x14ac:dyDescent="0.25">
      <c r="A614" s="26" t="s">
        <v>1397</v>
      </c>
      <c r="B614" s="26" t="s">
        <v>1368</v>
      </c>
      <c r="C614" s="26" t="s">
        <v>1505</v>
      </c>
      <c r="D614" s="26" t="s">
        <v>2535</v>
      </c>
      <c r="E614" s="27" t="s">
        <v>2536</v>
      </c>
      <c r="F614" s="27" t="s">
        <v>2537</v>
      </c>
      <c r="G614" s="27" t="s">
        <v>2512</v>
      </c>
      <c r="H614" s="26" t="s">
        <v>1374</v>
      </c>
      <c r="I614" s="28" t="s">
        <v>2538</v>
      </c>
      <c r="J614" s="29" t="s">
        <v>1376</v>
      </c>
      <c r="K614" s="23" t="s">
        <v>1316</v>
      </c>
    </row>
    <row r="615" spans="1:11" ht="15" x14ac:dyDescent="0.25">
      <c r="A615" s="26" t="s">
        <v>1397</v>
      </c>
      <c r="B615" s="26" t="s">
        <v>1368</v>
      </c>
      <c r="C615" s="26" t="s">
        <v>1505</v>
      </c>
      <c r="D615" s="26" t="s">
        <v>2535</v>
      </c>
      <c r="E615" s="27" t="s">
        <v>2536</v>
      </c>
      <c r="F615" s="27" t="s">
        <v>2537</v>
      </c>
      <c r="G615" s="27" t="s">
        <v>2512</v>
      </c>
      <c r="H615" s="26" t="s">
        <v>1368</v>
      </c>
      <c r="I615" s="28" t="s">
        <v>2539</v>
      </c>
      <c r="J615" s="29" t="s">
        <v>1376</v>
      </c>
      <c r="K615" s="23" t="s">
        <v>1378</v>
      </c>
    </row>
    <row r="616" spans="1:11" ht="15" x14ac:dyDescent="0.25">
      <c r="A616" s="26" t="s">
        <v>1397</v>
      </c>
      <c r="B616" s="26" t="s">
        <v>1423</v>
      </c>
      <c r="C616" s="26" t="s">
        <v>1429</v>
      </c>
      <c r="D616" s="26" t="s">
        <v>2540</v>
      </c>
      <c r="E616" s="27" t="s">
        <v>1431</v>
      </c>
      <c r="F616" s="27"/>
      <c r="G616" s="27" t="s">
        <v>1432</v>
      </c>
      <c r="H616" s="26" t="s">
        <v>1374</v>
      </c>
      <c r="I616" s="28" t="s">
        <v>1433</v>
      </c>
      <c r="J616" s="29" t="s">
        <v>1376</v>
      </c>
      <c r="K616" s="23" t="s">
        <v>1316</v>
      </c>
    </row>
    <row r="617" spans="1:11" ht="15" x14ac:dyDescent="0.25">
      <c r="A617" s="26" t="s">
        <v>1397</v>
      </c>
      <c r="B617" s="26" t="s">
        <v>1423</v>
      </c>
      <c r="C617" s="26" t="s">
        <v>1429</v>
      </c>
      <c r="D617" s="26" t="s">
        <v>2540</v>
      </c>
      <c r="E617" s="27" t="s">
        <v>1431</v>
      </c>
      <c r="F617" s="27"/>
      <c r="G617" s="27" t="s">
        <v>1432</v>
      </c>
      <c r="H617" s="26" t="s">
        <v>1393</v>
      </c>
      <c r="I617" s="28" t="s">
        <v>1434</v>
      </c>
      <c r="J617" s="29" t="s">
        <v>1376</v>
      </c>
      <c r="K617" s="23" t="s">
        <v>1378</v>
      </c>
    </row>
    <row r="618" spans="1:11" ht="15" x14ac:dyDescent="0.25">
      <c r="A618" s="26" t="s">
        <v>1397</v>
      </c>
      <c r="B618" s="26" t="s">
        <v>1423</v>
      </c>
      <c r="C618" s="26" t="s">
        <v>1429</v>
      </c>
      <c r="D618" s="26" t="s">
        <v>2540</v>
      </c>
      <c r="E618" s="27" t="s">
        <v>1431</v>
      </c>
      <c r="F618" s="27"/>
      <c r="G618" s="27" t="s">
        <v>1432</v>
      </c>
      <c r="H618" s="26" t="s">
        <v>1368</v>
      </c>
      <c r="I618" s="28" t="s">
        <v>1435</v>
      </c>
      <c r="J618" s="29" t="s">
        <v>1376</v>
      </c>
      <c r="K618" s="23" t="s">
        <v>1378</v>
      </c>
    </row>
    <row r="619" spans="1:11" ht="15" x14ac:dyDescent="0.25">
      <c r="A619" s="26" t="s">
        <v>1397</v>
      </c>
      <c r="B619" s="26" t="s">
        <v>1423</v>
      </c>
      <c r="C619" s="26" t="s">
        <v>1436</v>
      </c>
      <c r="D619" s="26" t="s">
        <v>2541</v>
      </c>
      <c r="E619" s="27" t="s">
        <v>1438</v>
      </c>
      <c r="F619" s="27"/>
      <c r="G619" s="27" t="s">
        <v>1427</v>
      </c>
      <c r="H619" s="26" t="s">
        <v>1374</v>
      </c>
      <c r="I619" s="28" t="s">
        <v>1438</v>
      </c>
      <c r="J619" s="29" t="s">
        <v>1376</v>
      </c>
      <c r="K619" s="23" t="s">
        <v>1316</v>
      </c>
    </row>
    <row r="620" spans="1:11" ht="15" x14ac:dyDescent="0.25">
      <c r="A620" s="26" t="s">
        <v>1397</v>
      </c>
      <c r="B620" s="26" t="s">
        <v>1423</v>
      </c>
      <c r="C620" s="26" t="s">
        <v>1439</v>
      </c>
      <c r="D620" s="26" t="s">
        <v>2542</v>
      </c>
      <c r="E620" s="27" t="s">
        <v>1441</v>
      </c>
      <c r="F620" s="27"/>
      <c r="G620" s="27" t="s">
        <v>1427</v>
      </c>
      <c r="H620" s="26" t="s">
        <v>1374</v>
      </c>
      <c r="I620" s="28" t="s">
        <v>1441</v>
      </c>
      <c r="J620" s="29" t="s">
        <v>1376</v>
      </c>
      <c r="K620" s="23" t="s">
        <v>1316</v>
      </c>
    </row>
    <row r="621" spans="1:11" ht="15" x14ac:dyDescent="0.25">
      <c r="A621" s="26" t="s">
        <v>1397</v>
      </c>
      <c r="B621" s="26" t="s">
        <v>1423</v>
      </c>
      <c r="C621" s="26" t="s">
        <v>1442</v>
      </c>
      <c r="D621" s="26" t="s">
        <v>2543</v>
      </c>
      <c r="E621" s="27" t="s">
        <v>1444</v>
      </c>
      <c r="F621" s="27"/>
      <c r="G621" s="27" t="s">
        <v>1427</v>
      </c>
      <c r="H621" s="26" t="s">
        <v>1374</v>
      </c>
      <c r="I621" s="28" t="s">
        <v>1444</v>
      </c>
      <c r="J621" s="29" t="s">
        <v>1376</v>
      </c>
      <c r="K621" s="23" t="s">
        <v>1316</v>
      </c>
    </row>
    <row r="622" spans="1:11" ht="15" x14ac:dyDescent="0.25">
      <c r="A622" s="26" t="s">
        <v>1397</v>
      </c>
      <c r="B622" s="26" t="s">
        <v>1423</v>
      </c>
      <c r="C622" s="26" t="s">
        <v>1445</v>
      </c>
      <c r="D622" s="26" t="s">
        <v>2544</v>
      </c>
      <c r="E622" s="27" t="s">
        <v>1447</v>
      </c>
      <c r="F622" s="27"/>
      <c r="G622" s="27" t="s">
        <v>1427</v>
      </c>
      <c r="H622" s="26" t="s">
        <v>1374</v>
      </c>
      <c r="I622" s="28" t="s">
        <v>1447</v>
      </c>
      <c r="J622" s="29" t="s">
        <v>1376</v>
      </c>
      <c r="K622" s="23" t="s">
        <v>1316</v>
      </c>
    </row>
    <row r="623" spans="1:11" ht="15" x14ac:dyDescent="0.25">
      <c r="A623" s="26" t="s">
        <v>1397</v>
      </c>
      <c r="B623" s="26" t="s">
        <v>1423</v>
      </c>
      <c r="C623" s="26" t="s">
        <v>1448</v>
      </c>
      <c r="D623" s="26" t="s">
        <v>2545</v>
      </c>
      <c r="E623" s="27" t="s">
        <v>1450</v>
      </c>
      <c r="F623" s="27"/>
      <c r="G623" s="27" t="s">
        <v>1427</v>
      </c>
      <c r="H623" s="26" t="s">
        <v>1374</v>
      </c>
      <c r="I623" s="28" t="s">
        <v>1450</v>
      </c>
      <c r="J623" s="29" t="s">
        <v>1376</v>
      </c>
      <c r="K623" s="23" t="s">
        <v>1316</v>
      </c>
    </row>
    <row r="624" spans="1:11" ht="15" x14ac:dyDescent="0.25">
      <c r="A624" s="26" t="s">
        <v>1397</v>
      </c>
      <c r="B624" s="26" t="s">
        <v>1423</v>
      </c>
      <c r="C624" s="26" t="s">
        <v>1451</v>
      </c>
      <c r="D624" s="26" t="s">
        <v>2546</v>
      </c>
      <c r="E624" s="27" t="s">
        <v>1453</v>
      </c>
      <c r="F624" s="27"/>
      <c r="G624" s="27" t="s">
        <v>1427</v>
      </c>
      <c r="H624" s="26" t="s">
        <v>1374</v>
      </c>
      <c r="I624" s="28" t="s">
        <v>1453</v>
      </c>
      <c r="J624" s="29" t="s">
        <v>1376</v>
      </c>
      <c r="K624" s="23" t="s">
        <v>1316</v>
      </c>
    </row>
    <row r="625" spans="1:11" ht="15" x14ac:dyDescent="0.25">
      <c r="A625" s="26" t="s">
        <v>1397</v>
      </c>
      <c r="B625" s="26" t="s">
        <v>1423</v>
      </c>
      <c r="C625" s="26" t="s">
        <v>1454</v>
      </c>
      <c r="D625" s="26" t="s">
        <v>2547</v>
      </c>
      <c r="E625" s="27" t="s">
        <v>1456</v>
      </c>
      <c r="F625" s="27"/>
      <c r="G625" s="27" t="s">
        <v>1427</v>
      </c>
      <c r="H625" s="26" t="s">
        <v>1374</v>
      </c>
      <c r="I625" s="28" t="s">
        <v>1456</v>
      </c>
      <c r="J625" s="29" t="s">
        <v>1376</v>
      </c>
      <c r="K625" s="23" t="s">
        <v>1316</v>
      </c>
    </row>
    <row r="626" spans="1:11" ht="15" x14ac:dyDescent="0.25">
      <c r="A626" s="26" t="s">
        <v>1397</v>
      </c>
      <c r="B626" s="26" t="s">
        <v>1423</v>
      </c>
      <c r="C626" s="26" t="s">
        <v>1457</v>
      </c>
      <c r="D626" s="26" t="s">
        <v>2548</v>
      </c>
      <c r="E626" s="27" t="s">
        <v>1459</v>
      </c>
      <c r="F626" s="27" t="s">
        <v>1460</v>
      </c>
      <c r="G626" s="27" t="s">
        <v>1427</v>
      </c>
      <c r="H626" s="26" t="s">
        <v>1374</v>
      </c>
      <c r="I626" s="28" t="s">
        <v>1459</v>
      </c>
      <c r="J626" s="29" t="s">
        <v>1376</v>
      </c>
      <c r="K626" s="23" t="s">
        <v>1316</v>
      </c>
    </row>
    <row r="627" spans="1:11" ht="15" x14ac:dyDescent="0.25">
      <c r="A627" s="26" t="s">
        <v>1397</v>
      </c>
      <c r="B627" s="26" t="s">
        <v>1368</v>
      </c>
      <c r="C627" s="26" t="s">
        <v>1510</v>
      </c>
      <c r="D627" s="26" t="s">
        <v>2549</v>
      </c>
      <c r="E627" s="27" t="s">
        <v>2550</v>
      </c>
      <c r="F627" s="27" t="s">
        <v>2551</v>
      </c>
      <c r="G627" s="27" t="s">
        <v>2187</v>
      </c>
      <c r="H627" s="26" t="s">
        <v>1374</v>
      </c>
      <c r="I627" s="28" t="s">
        <v>2552</v>
      </c>
      <c r="J627" s="29" t="s">
        <v>1376</v>
      </c>
      <c r="K627" s="23" t="s">
        <v>1316</v>
      </c>
    </row>
    <row r="628" spans="1:11" ht="15" x14ac:dyDescent="0.25">
      <c r="A628" s="26" t="s">
        <v>1397</v>
      </c>
      <c r="B628" s="26" t="s">
        <v>1368</v>
      </c>
      <c r="C628" s="26" t="s">
        <v>1516</v>
      </c>
      <c r="D628" s="26" t="s">
        <v>2553</v>
      </c>
      <c r="E628" s="27" t="s">
        <v>2554</v>
      </c>
      <c r="F628" s="27" t="s">
        <v>2555</v>
      </c>
      <c r="G628" s="27" t="s">
        <v>2187</v>
      </c>
      <c r="H628" s="26" t="s">
        <v>1374</v>
      </c>
      <c r="I628" s="28" t="s">
        <v>2556</v>
      </c>
      <c r="J628" s="29" t="s">
        <v>1376</v>
      </c>
      <c r="K628" s="23" t="s">
        <v>1316</v>
      </c>
    </row>
    <row r="629" spans="1:11" ht="15" x14ac:dyDescent="0.25">
      <c r="A629" s="26" t="s">
        <v>1397</v>
      </c>
      <c r="B629" s="26" t="s">
        <v>1368</v>
      </c>
      <c r="C629" s="26" t="s">
        <v>1521</v>
      </c>
      <c r="D629" s="26" t="s">
        <v>2557</v>
      </c>
      <c r="E629" s="27" t="s">
        <v>2558</v>
      </c>
      <c r="F629" s="27" t="s">
        <v>2559</v>
      </c>
      <c r="G629" s="27" t="s">
        <v>2187</v>
      </c>
      <c r="H629" s="26" t="s">
        <v>1374</v>
      </c>
      <c r="I629" s="28" t="s">
        <v>2560</v>
      </c>
      <c r="J629" s="29" t="s">
        <v>1376</v>
      </c>
      <c r="K629" s="23" t="s">
        <v>1316</v>
      </c>
    </row>
    <row r="630" spans="1:11" ht="15" x14ac:dyDescent="0.25">
      <c r="A630" s="26" t="s">
        <v>1397</v>
      </c>
      <c r="B630" s="26" t="s">
        <v>1368</v>
      </c>
      <c r="C630" s="26" t="s">
        <v>1424</v>
      </c>
      <c r="D630" s="26" t="s">
        <v>2561</v>
      </c>
      <c r="E630" s="27" t="s">
        <v>2562</v>
      </c>
      <c r="F630" s="27" t="s">
        <v>2563</v>
      </c>
      <c r="G630" s="27" t="s">
        <v>2187</v>
      </c>
      <c r="H630" s="26" t="s">
        <v>1374</v>
      </c>
      <c r="I630" s="28" t="s">
        <v>2564</v>
      </c>
      <c r="J630" s="29" t="s">
        <v>1376</v>
      </c>
      <c r="K630" s="23" t="s">
        <v>1316</v>
      </c>
    </row>
    <row r="631" spans="1:11" ht="15" x14ac:dyDescent="0.25">
      <c r="A631" s="26" t="s">
        <v>1397</v>
      </c>
      <c r="B631" s="26" t="s">
        <v>1368</v>
      </c>
      <c r="C631" s="26" t="s">
        <v>2565</v>
      </c>
      <c r="D631" s="26" t="s">
        <v>2566</v>
      </c>
      <c r="E631" s="27" t="s">
        <v>2567</v>
      </c>
      <c r="F631" s="27" t="s">
        <v>2568</v>
      </c>
      <c r="G631" s="27" t="s">
        <v>2187</v>
      </c>
      <c r="H631" s="26" t="s">
        <v>1374</v>
      </c>
      <c r="I631" s="28" t="s">
        <v>2569</v>
      </c>
      <c r="J631" s="29" t="s">
        <v>1376</v>
      </c>
      <c r="K631" s="23" t="s">
        <v>1316</v>
      </c>
    </row>
    <row r="632" spans="1:11" ht="15" x14ac:dyDescent="0.25">
      <c r="A632" s="26" t="s">
        <v>1397</v>
      </c>
      <c r="B632" s="26" t="s">
        <v>1368</v>
      </c>
      <c r="C632" s="26" t="s">
        <v>2570</v>
      </c>
      <c r="D632" s="26" t="s">
        <v>2571</v>
      </c>
      <c r="E632" s="27" t="s">
        <v>2572</v>
      </c>
      <c r="F632" s="27" t="s">
        <v>2573</v>
      </c>
      <c r="G632" s="27" t="s">
        <v>2187</v>
      </c>
      <c r="H632" s="26" t="s">
        <v>1374</v>
      </c>
      <c r="I632" s="28" t="s">
        <v>2574</v>
      </c>
      <c r="J632" s="29" t="s">
        <v>1376</v>
      </c>
      <c r="K632" s="23" t="s">
        <v>1316</v>
      </c>
    </row>
    <row r="633" spans="1:11" ht="15" x14ac:dyDescent="0.25">
      <c r="A633" s="26" t="s">
        <v>1397</v>
      </c>
      <c r="B633" s="26" t="s">
        <v>1393</v>
      </c>
      <c r="C633" s="26" t="s">
        <v>1448</v>
      </c>
      <c r="D633" s="26" t="s">
        <v>2575</v>
      </c>
      <c r="E633" s="27" t="s">
        <v>2576</v>
      </c>
      <c r="F633" s="27" t="s">
        <v>2577</v>
      </c>
      <c r="G633" s="27" t="s">
        <v>2294</v>
      </c>
      <c r="H633" s="26" t="s">
        <v>1374</v>
      </c>
      <c r="I633" s="28" t="s">
        <v>2578</v>
      </c>
      <c r="J633" s="29" t="s">
        <v>1376</v>
      </c>
      <c r="K633" s="23" t="s">
        <v>1316</v>
      </c>
    </row>
    <row r="634" spans="1:11" ht="15" x14ac:dyDescent="0.25">
      <c r="A634" s="26" t="s">
        <v>1397</v>
      </c>
      <c r="B634" s="26" t="s">
        <v>1368</v>
      </c>
      <c r="C634" s="26" t="s">
        <v>2579</v>
      </c>
      <c r="D634" s="26" t="s">
        <v>2580</v>
      </c>
      <c r="E634" s="27" t="s">
        <v>2581</v>
      </c>
      <c r="F634" s="27" t="s">
        <v>2582</v>
      </c>
      <c r="G634" s="27" t="s">
        <v>1662</v>
      </c>
      <c r="H634" s="26" t="s">
        <v>1374</v>
      </c>
      <c r="I634" s="28" t="s">
        <v>2583</v>
      </c>
      <c r="J634" s="29" t="s">
        <v>1376</v>
      </c>
      <c r="K634" s="23" t="s">
        <v>1316</v>
      </c>
    </row>
    <row r="635" spans="1:11" ht="15" x14ac:dyDescent="0.25">
      <c r="A635" s="26" t="s">
        <v>1397</v>
      </c>
      <c r="B635" s="26" t="s">
        <v>1368</v>
      </c>
      <c r="C635" s="26" t="s">
        <v>1904</v>
      </c>
      <c r="D635" s="26" t="s">
        <v>2584</v>
      </c>
      <c r="E635" s="27" t="s">
        <v>2585</v>
      </c>
      <c r="F635" s="27" t="s">
        <v>2586</v>
      </c>
      <c r="G635" s="27" t="s">
        <v>2512</v>
      </c>
      <c r="H635" s="26" t="s">
        <v>1374</v>
      </c>
      <c r="I635" s="28" t="s">
        <v>2587</v>
      </c>
      <c r="J635" s="29" t="s">
        <v>1376</v>
      </c>
      <c r="K635" s="23" t="s">
        <v>1316</v>
      </c>
    </row>
    <row r="636" spans="1:11" ht="15" x14ac:dyDescent="0.25">
      <c r="A636" s="26" t="s">
        <v>1397</v>
      </c>
      <c r="B636" s="26" t="s">
        <v>1368</v>
      </c>
      <c r="C636" s="26" t="s">
        <v>2588</v>
      </c>
      <c r="D636" s="26" t="s">
        <v>2589</v>
      </c>
      <c r="E636" s="27" t="s">
        <v>2590</v>
      </c>
      <c r="F636" s="27" t="s">
        <v>2591</v>
      </c>
      <c r="G636" s="27" t="s">
        <v>2187</v>
      </c>
      <c r="H636" s="26" t="s">
        <v>1374</v>
      </c>
      <c r="I636" s="28" t="s">
        <v>2592</v>
      </c>
      <c r="J636" s="29" t="s">
        <v>1376</v>
      </c>
      <c r="K636" s="23" t="s">
        <v>1316</v>
      </c>
    </row>
    <row r="637" spans="1:11" ht="15" x14ac:dyDescent="0.25">
      <c r="A637" s="26" t="s">
        <v>1397</v>
      </c>
      <c r="B637" s="26" t="s">
        <v>1368</v>
      </c>
      <c r="C637" s="26" t="s">
        <v>2593</v>
      </c>
      <c r="D637" s="26" t="s">
        <v>2594</v>
      </c>
      <c r="E637" s="27" t="s">
        <v>2595</v>
      </c>
      <c r="F637" s="27" t="s">
        <v>2596</v>
      </c>
      <c r="G637" s="27" t="s">
        <v>2187</v>
      </c>
      <c r="H637" s="26" t="s">
        <v>1374</v>
      </c>
      <c r="I637" s="28" t="s">
        <v>2597</v>
      </c>
      <c r="J637" s="29" t="s">
        <v>1376</v>
      </c>
      <c r="K637" s="23" t="s">
        <v>1316</v>
      </c>
    </row>
    <row r="638" spans="1:11" ht="15" x14ac:dyDescent="0.25">
      <c r="A638" s="26" t="s">
        <v>1397</v>
      </c>
      <c r="B638" s="26" t="s">
        <v>1368</v>
      </c>
      <c r="C638" s="26" t="s">
        <v>2598</v>
      </c>
      <c r="D638" s="26" t="s">
        <v>2599</v>
      </c>
      <c r="E638" s="27" t="s">
        <v>2600</v>
      </c>
      <c r="F638" s="27" t="s">
        <v>2601</v>
      </c>
      <c r="G638" s="27" t="s">
        <v>2187</v>
      </c>
      <c r="H638" s="26" t="s">
        <v>1374</v>
      </c>
      <c r="I638" s="28" t="s">
        <v>2602</v>
      </c>
      <c r="J638" s="29" t="s">
        <v>1376</v>
      </c>
      <c r="K638" s="23" t="s">
        <v>1316</v>
      </c>
    </row>
    <row r="639" spans="1:11" ht="15" x14ac:dyDescent="0.25">
      <c r="A639" s="26" t="s">
        <v>1397</v>
      </c>
      <c r="B639" s="26" t="s">
        <v>1368</v>
      </c>
      <c r="C639" s="26" t="s">
        <v>2603</v>
      </c>
      <c r="D639" s="26" t="s">
        <v>2604</v>
      </c>
      <c r="E639" s="27" t="s">
        <v>2605</v>
      </c>
      <c r="F639" s="27" t="s">
        <v>2606</v>
      </c>
      <c r="G639" s="27" t="s">
        <v>2187</v>
      </c>
      <c r="H639" s="26" t="s">
        <v>1374</v>
      </c>
      <c r="I639" s="28" t="s">
        <v>2607</v>
      </c>
      <c r="J639" s="29" t="s">
        <v>1376</v>
      </c>
      <c r="K639" s="23" t="s">
        <v>1316</v>
      </c>
    </row>
    <row r="640" spans="1:11" ht="15" x14ac:dyDescent="0.25">
      <c r="A640" s="26" t="s">
        <v>1397</v>
      </c>
      <c r="B640" s="26" t="s">
        <v>1368</v>
      </c>
      <c r="C640" s="26" t="s">
        <v>2608</v>
      </c>
      <c r="D640" s="26" t="s">
        <v>2609</v>
      </c>
      <c r="E640" s="27" t="s">
        <v>2610</v>
      </c>
      <c r="F640" s="27" t="s">
        <v>2611</v>
      </c>
      <c r="G640" s="27" t="s">
        <v>2187</v>
      </c>
      <c r="H640" s="26" t="s">
        <v>1374</v>
      </c>
      <c r="I640" s="28" t="s">
        <v>2612</v>
      </c>
      <c r="J640" s="29" t="s">
        <v>1376</v>
      </c>
      <c r="K640" s="23" t="s">
        <v>1316</v>
      </c>
    </row>
    <row r="641" spans="1:11" ht="15" x14ac:dyDescent="0.25">
      <c r="A641" s="26" t="s">
        <v>1397</v>
      </c>
      <c r="B641" s="26" t="s">
        <v>1368</v>
      </c>
      <c r="C641" s="26" t="s">
        <v>2613</v>
      </c>
      <c r="D641" s="26" t="s">
        <v>2614</v>
      </c>
      <c r="E641" s="27" t="s">
        <v>2615</v>
      </c>
      <c r="F641" s="27" t="s">
        <v>2616</v>
      </c>
      <c r="G641" s="27" t="s">
        <v>2187</v>
      </c>
      <c r="H641" s="26" t="s">
        <v>1374</v>
      </c>
      <c r="I641" s="28" t="s">
        <v>2617</v>
      </c>
      <c r="J641" s="29" t="s">
        <v>1376</v>
      </c>
      <c r="K641" s="23" t="s">
        <v>1316</v>
      </c>
    </row>
    <row r="642" spans="1:11" ht="15" x14ac:dyDescent="0.25">
      <c r="A642" s="26" t="s">
        <v>1397</v>
      </c>
      <c r="B642" s="26" t="s">
        <v>1368</v>
      </c>
      <c r="C642" s="26" t="s">
        <v>2618</v>
      </c>
      <c r="D642" s="26" t="s">
        <v>2619</v>
      </c>
      <c r="E642" s="27" t="s">
        <v>2620</v>
      </c>
      <c r="F642" s="27" t="s">
        <v>2621</v>
      </c>
      <c r="G642" s="27" t="s">
        <v>2187</v>
      </c>
      <c r="H642" s="26" t="s">
        <v>1374</v>
      </c>
      <c r="I642" s="28" t="s">
        <v>2622</v>
      </c>
      <c r="J642" s="29" t="s">
        <v>1376</v>
      </c>
      <c r="K642" s="23" t="s">
        <v>1316</v>
      </c>
    </row>
    <row r="643" spans="1:11" ht="15" x14ac:dyDescent="0.25">
      <c r="A643" s="26" t="s">
        <v>1397</v>
      </c>
      <c r="B643" s="26" t="s">
        <v>1368</v>
      </c>
      <c r="C643" s="26" t="s">
        <v>2623</v>
      </c>
      <c r="D643" s="26" t="s">
        <v>2624</v>
      </c>
      <c r="E643" s="27" t="s">
        <v>2625</v>
      </c>
      <c r="F643" s="27" t="s">
        <v>2626</v>
      </c>
      <c r="G643" s="27" t="s">
        <v>1662</v>
      </c>
      <c r="H643" s="26" t="s">
        <v>1374</v>
      </c>
      <c r="I643" s="28" t="s">
        <v>2627</v>
      </c>
      <c r="J643" s="29" t="s">
        <v>1376</v>
      </c>
      <c r="K643" s="23" t="s">
        <v>1316</v>
      </c>
    </row>
    <row r="644" spans="1:11" ht="15" x14ac:dyDescent="0.25">
      <c r="A644" s="26" t="s">
        <v>1397</v>
      </c>
      <c r="B644" s="26" t="s">
        <v>1368</v>
      </c>
      <c r="C644" s="26" t="s">
        <v>2628</v>
      </c>
      <c r="D644" s="26" t="s">
        <v>2629</v>
      </c>
      <c r="E644" s="27" t="s">
        <v>2630</v>
      </c>
      <c r="F644" s="27" t="s">
        <v>2631</v>
      </c>
      <c r="G644" s="27" t="s">
        <v>1662</v>
      </c>
      <c r="H644" s="26" t="s">
        <v>1374</v>
      </c>
      <c r="I644" s="28" t="s">
        <v>2632</v>
      </c>
      <c r="J644" s="29" t="s">
        <v>1376</v>
      </c>
      <c r="K644" s="23" t="s">
        <v>1316</v>
      </c>
    </row>
    <row r="645" spans="1:11" ht="15" x14ac:dyDescent="0.25">
      <c r="A645" s="26" t="s">
        <v>1397</v>
      </c>
      <c r="B645" s="26" t="s">
        <v>1368</v>
      </c>
      <c r="C645" s="26" t="s">
        <v>2633</v>
      </c>
      <c r="D645" s="26" t="s">
        <v>2634</v>
      </c>
      <c r="E645" s="27" t="s">
        <v>2635</v>
      </c>
      <c r="F645" s="27" t="s">
        <v>2636</v>
      </c>
      <c r="G645" s="27" t="s">
        <v>1662</v>
      </c>
      <c r="H645" s="26" t="s">
        <v>1374</v>
      </c>
      <c r="I645" s="28" t="s">
        <v>2637</v>
      </c>
      <c r="J645" s="29" t="s">
        <v>1376</v>
      </c>
      <c r="K645" s="23" t="s">
        <v>1316</v>
      </c>
    </row>
    <row r="646" spans="1:11" ht="15" x14ac:dyDescent="0.25">
      <c r="A646" s="26" t="s">
        <v>1397</v>
      </c>
      <c r="B646" s="26" t="s">
        <v>1368</v>
      </c>
      <c r="C646" s="26" t="s">
        <v>2638</v>
      </c>
      <c r="D646" s="26" t="s">
        <v>2639</v>
      </c>
      <c r="E646" s="27" t="s">
        <v>2640</v>
      </c>
      <c r="F646" s="27" t="s">
        <v>2641</v>
      </c>
      <c r="G646" s="27" t="s">
        <v>1662</v>
      </c>
      <c r="H646" s="26" t="s">
        <v>1374</v>
      </c>
      <c r="I646" s="28" t="s">
        <v>2642</v>
      </c>
      <c r="J646" s="29" t="s">
        <v>1376</v>
      </c>
      <c r="K646" s="23" t="s">
        <v>1316</v>
      </c>
    </row>
    <row r="647" spans="1:11" ht="15" x14ac:dyDescent="0.25">
      <c r="A647" s="26" t="s">
        <v>1397</v>
      </c>
      <c r="B647" s="26" t="s">
        <v>1368</v>
      </c>
      <c r="C647" s="26" t="s">
        <v>2643</v>
      </c>
      <c r="D647" s="26" t="s">
        <v>2644</v>
      </c>
      <c r="E647" s="27" t="s">
        <v>2645</v>
      </c>
      <c r="F647" s="27" t="s">
        <v>2646</v>
      </c>
      <c r="G647" s="27" t="s">
        <v>1662</v>
      </c>
      <c r="H647" s="26" t="s">
        <v>1374</v>
      </c>
      <c r="I647" s="28" t="s">
        <v>2647</v>
      </c>
      <c r="J647" s="29" t="s">
        <v>1376</v>
      </c>
      <c r="K647" s="23" t="s">
        <v>1316</v>
      </c>
    </row>
    <row r="648" spans="1:11" ht="15" x14ac:dyDescent="0.25">
      <c r="A648" s="26" t="s">
        <v>1397</v>
      </c>
      <c r="B648" s="26" t="s">
        <v>1368</v>
      </c>
      <c r="C648" s="26" t="s">
        <v>2648</v>
      </c>
      <c r="D648" s="26" t="s">
        <v>2649</v>
      </c>
      <c r="E648" s="27" t="s">
        <v>2650</v>
      </c>
      <c r="F648" s="27" t="s">
        <v>2651</v>
      </c>
      <c r="G648" s="27" t="s">
        <v>1662</v>
      </c>
      <c r="H648" s="26" t="s">
        <v>1374</v>
      </c>
      <c r="I648" s="28" t="s">
        <v>2652</v>
      </c>
      <c r="J648" s="29" t="s">
        <v>1376</v>
      </c>
      <c r="K648" s="23" t="s">
        <v>1316</v>
      </c>
    </row>
    <row r="649" spans="1:11" ht="15" x14ac:dyDescent="0.25">
      <c r="A649" s="26" t="s">
        <v>1397</v>
      </c>
      <c r="B649" s="26" t="s">
        <v>1368</v>
      </c>
      <c r="C649" s="26" t="s">
        <v>2653</v>
      </c>
      <c r="D649" s="26" t="s">
        <v>2654</v>
      </c>
      <c r="E649" s="27" t="s">
        <v>2655</v>
      </c>
      <c r="F649" s="27" t="s">
        <v>2656</v>
      </c>
      <c r="G649" s="27" t="s">
        <v>1662</v>
      </c>
      <c r="H649" s="26" t="s">
        <v>1374</v>
      </c>
      <c r="I649" s="28" t="s">
        <v>2657</v>
      </c>
      <c r="J649" s="29" t="s">
        <v>1376</v>
      </c>
      <c r="K649" s="23" t="s">
        <v>1316</v>
      </c>
    </row>
    <row r="650" spans="1:11" ht="15" x14ac:dyDescent="0.25">
      <c r="A650" s="26" t="s">
        <v>1397</v>
      </c>
      <c r="B650" s="26" t="s">
        <v>1368</v>
      </c>
      <c r="C650" s="26" t="s">
        <v>2658</v>
      </c>
      <c r="D650" s="26" t="s">
        <v>2659</v>
      </c>
      <c r="E650" s="27" t="s">
        <v>2660</v>
      </c>
      <c r="F650" s="27" t="s">
        <v>2661</v>
      </c>
      <c r="G650" s="27" t="s">
        <v>1662</v>
      </c>
      <c r="H650" s="26" t="s">
        <v>1374</v>
      </c>
      <c r="I650" s="28" t="s">
        <v>2662</v>
      </c>
      <c r="J650" s="29" t="s">
        <v>1376</v>
      </c>
      <c r="K650" s="23" t="s">
        <v>1316</v>
      </c>
    </row>
    <row r="651" spans="1:11" ht="15" x14ac:dyDescent="0.25">
      <c r="A651" s="26" t="s">
        <v>1397</v>
      </c>
      <c r="B651" s="26" t="s">
        <v>1368</v>
      </c>
      <c r="C651" s="26" t="s">
        <v>2663</v>
      </c>
      <c r="D651" s="26" t="s">
        <v>2664</v>
      </c>
      <c r="E651" s="27" t="s">
        <v>2665</v>
      </c>
      <c r="F651" s="27" t="s">
        <v>2666</v>
      </c>
      <c r="G651" s="27" t="s">
        <v>1662</v>
      </c>
      <c r="H651" s="26" t="s">
        <v>1374</v>
      </c>
      <c r="I651" s="28" t="s">
        <v>2667</v>
      </c>
      <c r="J651" s="29" t="s">
        <v>1376</v>
      </c>
      <c r="K651" s="23" t="s">
        <v>1316</v>
      </c>
    </row>
    <row r="652" spans="1:11" ht="15" x14ac:dyDescent="0.25">
      <c r="A652" s="26" t="s">
        <v>1397</v>
      </c>
      <c r="B652" s="26" t="s">
        <v>1368</v>
      </c>
      <c r="C652" s="26" t="s">
        <v>2668</v>
      </c>
      <c r="D652" s="26" t="s">
        <v>2669</v>
      </c>
      <c r="E652" s="27" t="s">
        <v>2670</v>
      </c>
      <c r="F652" s="27" t="s">
        <v>2671</v>
      </c>
      <c r="G652" s="27" t="s">
        <v>2463</v>
      </c>
      <c r="H652" s="26" t="s">
        <v>1374</v>
      </c>
      <c r="I652" s="28" t="s">
        <v>2672</v>
      </c>
      <c r="J652" s="29" t="s">
        <v>1376</v>
      </c>
      <c r="K652" s="23" t="s">
        <v>1316</v>
      </c>
    </row>
    <row r="653" spans="1:11" ht="15" x14ac:dyDescent="0.25">
      <c r="A653" s="26" t="s">
        <v>1397</v>
      </c>
      <c r="B653" s="26" t="s">
        <v>1368</v>
      </c>
      <c r="C653" s="26" t="s">
        <v>2673</v>
      </c>
      <c r="D653" s="26" t="s">
        <v>2674</v>
      </c>
      <c r="E653" s="27" t="s">
        <v>2675</v>
      </c>
      <c r="F653" s="27" t="s">
        <v>2676</v>
      </c>
      <c r="G653" s="27" t="s">
        <v>2677</v>
      </c>
      <c r="H653" s="26" t="s">
        <v>1374</v>
      </c>
      <c r="I653" s="28" t="s">
        <v>2678</v>
      </c>
      <c r="J653" s="29" t="s">
        <v>1376</v>
      </c>
      <c r="K653" s="23" t="s">
        <v>1316</v>
      </c>
    </row>
    <row r="654" spans="1:11" ht="15" x14ac:dyDescent="0.25">
      <c r="A654" s="26" t="s">
        <v>1397</v>
      </c>
      <c r="B654" s="26" t="s">
        <v>1423</v>
      </c>
      <c r="C654" s="26" t="s">
        <v>2498</v>
      </c>
      <c r="D654" s="26" t="s">
        <v>2679</v>
      </c>
      <c r="E654" s="27" t="s">
        <v>1463</v>
      </c>
      <c r="F654" s="27" t="s">
        <v>1464</v>
      </c>
      <c r="G654" s="27" t="s">
        <v>1465</v>
      </c>
      <c r="H654" s="26" t="s">
        <v>1374</v>
      </c>
      <c r="I654" s="28" t="s">
        <v>1466</v>
      </c>
      <c r="J654" s="29" t="s">
        <v>1376</v>
      </c>
      <c r="K654" s="23" t="s">
        <v>1316</v>
      </c>
    </row>
    <row r="655" spans="1:11" ht="15" x14ac:dyDescent="0.25">
      <c r="A655" s="26" t="s">
        <v>1397</v>
      </c>
      <c r="B655" s="26" t="s">
        <v>1423</v>
      </c>
      <c r="C655" s="26" t="s">
        <v>2498</v>
      </c>
      <c r="D655" s="26" t="s">
        <v>2679</v>
      </c>
      <c r="E655" s="27" t="s">
        <v>1463</v>
      </c>
      <c r="F655" s="27" t="s">
        <v>1464</v>
      </c>
      <c r="G655" s="27" t="s">
        <v>1465</v>
      </c>
      <c r="H655" s="26" t="s">
        <v>1368</v>
      </c>
      <c r="I655" s="28" t="s">
        <v>1467</v>
      </c>
      <c r="J655" s="29" t="s">
        <v>1376</v>
      </c>
      <c r="K655" s="23" t="s">
        <v>1378</v>
      </c>
    </row>
    <row r="656" spans="1:11" ht="15" x14ac:dyDescent="0.25">
      <c r="A656" s="26" t="s">
        <v>1397</v>
      </c>
      <c r="B656" s="26" t="s">
        <v>1423</v>
      </c>
      <c r="C656" s="26" t="s">
        <v>2498</v>
      </c>
      <c r="D656" s="26" t="s">
        <v>2679</v>
      </c>
      <c r="E656" s="27" t="s">
        <v>1463</v>
      </c>
      <c r="F656" s="27" t="s">
        <v>1464</v>
      </c>
      <c r="G656" s="27" t="s">
        <v>1465</v>
      </c>
      <c r="H656" s="26" t="s">
        <v>1393</v>
      </c>
      <c r="I656" s="28" t="s">
        <v>1468</v>
      </c>
      <c r="J656" s="29" t="s">
        <v>1376</v>
      </c>
      <c r="K656" s="23" t="s">
        <v>1378</v>
      </c>
    </row>
    <row r="657" spans="1:11" ht="15" x14ac:dyDescent="0.25">
      <c r="A657" s="26" t="s">
        <v>1397</v>
      </c>
      <c r="B657" s="26" t="s">
        <v>1423</v>
      </c>
      <c r="C657" s="26" t="s">
        <v>2498</v>
      </c>
      <c r="D657" s="26" t="s">
        <v>2679</v>
      </c>
      <c r="E657" s="27" t="s">
        <v>1463</v>
      </c>
      <c r="F657" s="27" t="s">
        <v>1464</v>
      </c>
      <c r="G657" s="27" t="s">
        <v>1465</v>
      </c>
      <c r="H657" s="26" t="s">
        <v>1395</v>
      </c>
      <c r="I657" s="28" t="s">
        <v>1469</v>
      </c>
      <c r="J657" s="29" t="s">
        <v>1376</v>
      </c>
      <c r="K657" s="23" t="s">
        <v>1378</v>
      </c>
    </row>
    <row r="658" spans="1:11" ht="15" x14ac:dyDescent="0.25">
      <c r="A658" s="26" t="s">
        <v>1397</v>
      </c>
      <c r="B658" s="26" t="s">
        <v>1423</v>
      </c>
      <c r="C658" s="26" t="s">
        <v>2498</v>
      </c>
      <c r="D658" s="26" t="s">
        <v>2679</v>
      </c>
      <c r="E658" s="27" t="s">
        <v>1463</v>
      </c>
      <c r="F658" s="27" t="s">
        <v>1464</v>
      </c>
      <c r="G658" s="27" t="s">
        <v>1465</v>
      </c>
      <c r="H658" s="26" t="s">
        <v>1397</v>
      </c>
      <c r="I658" s="28" t="s">
        <v>1470</v>
      </c>
      <c r="J658" s="29" t="s">
        <v>1376</v>
      </c>
      <c r="K658" s="23" t="s">
        <v>1378</v>
      </c>
    </row>
    <row r="659" spans="1:11" ht="15" x14ac:dyDescent="0.25">
      <c r="A659" s="26" t="s">
        <v>1397</v>
      </c>
      <c r="B659" s="26" t="s">
        <v>1423</v>
      </c>
      <c r="C659" s="26" t="s">
        <v>2498</v>
      </c>
      <c r="D659" s="26" t="s">
        <v>2679</v>
      </c>
      <c r="E659" s="27" t="s">
        <v>1463</v>
      </c>
      <c r="F659" s="27" t="s">
        <v>1464</v>
      </c>
      <c r="G659" s="27" t="s">
        <v>1465</v>
      </c>
      <c r="H659" s="26" t="s">
        <v>1399</v>
      </c>
      <c r="I659" s="28" t="s">
        <v>1471</v>
      </c>
      <c r="J659" s="29" t="s">
        <v>1376</v>
      </c>
      <c r="K659" s="23" t="s">
        <v>1378</v>
      </c>
    </row>
    <row r="660" spans="1:11" ht="15" x14ac:dyDescent="0.25">
      <c r="A660" s="26" t="s">
        <v>1397</v>
      </c>
      <c r="B660" s="26" t="s">
        <v>1423</v>
      </c>
      <c r="C660" s="26" t="s">
        <v>2498</v>
      </c>
      <c r="D660" s="26" t="s">
        <v>2679</v>
      </c>
      <c r="E660" s="27" t="s">
        <v>1463</v>
      </c>
      <c r="F660" s="27" t="s">
        <v>1464</v>
      </c>
      <c r="G660" s="27" t="s">
        <v>1465</v>
      </c>
      <c r="H660" s="26" t="s">
        <v>1401</v>
      </c>
      <c r="I660" s="28" t="s">
        <v>1472</v>
      </c>
      <c r="J660" s="29" t="s">
        <v>1376</v>
      </c>
      <c r="K660" s="23" t="s">
        <v>1378</v>
      </c>
    </row>
    <row r="661" spans="1:11" ht="15" x14ac:dyDescent="0.25">
      <c r="A661" s="26" t="s">
        <v>1397</v>
      </c>
      <c r="B661" s="26" t="s">
        <v>1423</v>
      </c>
      <c r="C661" s="26" t="s">
        <v>2498</v>
      </c>
      <c r="D661" s="26" t="s">
        <v>2679</v>
      </c>
      <c r="E661" s="27" t="s">
        <v>1463</v>
      </c>
      <c r="F661" s="27" t="s">
        <v>1464</v>
      </c>
      <c r="G661" s="27" t="s">
        <v>1465</v>
      </c>
      <c r="H661" s="26" t="s">
        <v>1403</v>
      </c>
      <c r="I661" s="28" t="s">
        <v>1473</v>
      </c>
      <c r="J661" s="29" t="s">
        <v>1376</v>
      </c>
      <c r="K661" s="23" t="s">
        <v>1378</v>
      </c>
    </row>
    <row r="662" spans="1:11" ht="15" x14ac:dyDescent="0.25">
      <c r="A662" s="26" t="s">
        <v>1397</v>
      </c>
      <c r="B662" s="26" t="s">
        <v>1423</v>
      </c>
      <c r="C662" s="26" t="s">
        <v>2498</v>
      </c>
      <c r="D662" s="26" t="s">
        <v>2679</v>
      </c>
      <c r="E662" s="27" t="s">
        <v>1463</v>
      </c>
      <c r="F662" s="27" t="s">
        <v>1464</v>
      </c>
      <c r="G662" s="27" t="s">
        <v>1465</v>
      </c>
      <c r="H662" s="26" t="s">
        <v>1405</v>
      </c>
      <c r="I662" s="28" t="s">
        <v>1474</v>
      </c>
      <c r="J662" s="29" t="s">
        <v>1376</v>
      </c>
      <c r="K662" s="23" t="s">
        <v>1378</v>
      </c>
    </row>
    <row r="663" spans="1:11" ht="15" x14ac:dyDescent="0.25">
      <c r="A663" s="26" t="s">
        <v>1397</v>
      </c>
      <c r="B663" s="26" t="s">
        <v>1423</v>
      </c>
      <c r="C663" s="26" t="s">
        <v>2498</v>
      </c>
      <c r="D663" s="26" t="s">
        <v>2679</v>
      </c>
      <c r="E663" s="27" t="s">
        <v>1463</v>
      </c>
      <c r="F663" s="27" t="s">
        <v>1464</v>
      </c>
      <c r="G663" s="27" t="s">
        <v>1465</v>
      </c>
      <c r="H663" s="26" t="s">
        <v>1475</v>
      </c>
      <c r="I663" s="28" t="s">
        <v>1476</v>
      </c>
      <c r="J663" s="29" t="s">
        <v>1376</v>
      </c>
      <c r="K663" s="23" t="s">
        <v>1378</v>
      </c>
    </row>
    <row r="664" spans="1:11" ht="15" x14ac:dyDescent="0.25">
      <c r="A664" s="26" t="s">
        <v>1397</v>
      </c>
      <c r="B664" s="26" t="s">
        <v>1423</v>
      </c>
      <c r="C664" s="26" t="s">
        <v>2498</v>
      </c>
      <c r="D664" s="26" t="s">
        <v>2679</v>
      </c>
      <c r="E664" s="27" t="s">
        <v>1463</v>
      </c>
      <c r="F664" s="27" t="s">
        <v>1464</v>
      </c>
      <c r="G664" s="27" t="s">
        <v>1465</v>
      </c>
      <c r="H664" s="26" t="s">
        <v>1477</v>
      </c>
      <c r="I664" s="28" t="s">
        <v>1478</v>
      </c>
      <c r="J664" s="29" t="s">
        <v>1376</v>
      </c>
      <c r="K664" s="23" t="s">
        <v>1378</v>
      </c>
    </row>
    <row r="665" spans="1:11" ht="15" x14ac:dyDescent="0.25">
      <c r="A665" s="26" t="s">
        <v>1397</v>
      </c>
      <c r="B665" s="26" t="s">
        <v>1423</v>
      </c>
      <c r="C665" s="26" t="s">
        <v>2498</v>
      </c>
      <c r="D665" s="26" t="s">
        <v>2679</v>
      </c>
      <c r="E665" s="27" t="s">
        <v>1463</v>
      </c>
      <c r="F665" s="27" t="s">
        <v>1464</v>
      </c>
      <c r="G665" s="27" t="s">
        <v>1465</v>
      </c>
      <c r="H665" s="26" t="s">
        <v>1479</v>
      </c>
      <c r="I665" s="28" t="s">
        <v>1480</v>
      </c>
      <c r="J665" s="29" t="s">
        <v>1376</v>
      </c>
      <c r="K665" s="23" t="s">
        <v>1378</v>
      </c>
    </row>
    <row r="666" spans="1:11" ht="15" x14ac:dyDescent="0.25">
      <c r="A666" s="26" t="s">
        <v>1397</v>
      </c>
      <c r="B666" s="26" t="s">
        <v>1423</v>
      </c>
      <c r="C666" s="26" t="s">
        <v>2498</v>
      </c>
      <c r="D666" s="26" t="s">
        <v>2679</v>
      </c>
      <c r="E666" s="27" t="s">
        <v>1463</v>
      </c>
      <c r="F666" s="27" t="s">
        <v>1464</v>
      </c>
      <c r="G666" s="27" t="s">
        <v>1465</v>
      </c>
      <c r="H666" s="26" t="s">
        <v>1481</v>
      </c>
      <c r="I666" s="28" t="s">
        <v>1482</v>
      </c>
      <c r="J666" s="29" t="s">
        <v>1376</v>
      </c>
      <c r="K666" s="23" t="s">
        <v>1378</v>
      </c>
    </row>
    <row r="667" spans="1:11" ht="15" x14ac:dyDescent="0.25">
      <c r="A667" s="26" t="s">
        <v>1397</v>
      </c>
      <c r="B667" s="26" t="s">
        <v>1423</v>
      </c>
      <c r="C667" s="26" t="s">
        <v>2498</v>
      </c>
      <c r="D667" s="26" t="s">
        <v>2679</v>
      </c>
      <c r="E667" s="27" t="s">
        <v>1463</v>
      </c>
      <c r="F667" s="27" t="s">
        <v>1464</v>
      </c>
      <c r="G667" s="27" t="s">
        <v>1465</v>
      </c>
      <c r="H667" s="26" t="s">
        <v>1483</v>
      </c>
      <c r="I667" s="28" t="s">
        <v>1484</v>
      </c>
      <c r="J667" s="29" t="s">
        <v>1376</v>
      </c>
      <c r="K667" s="23" t="s">
        <v>1378</v>
      </c>
    </row>
    <row r="668" spans="1:11" ht="15" x14ac:dyDescent="0.25">
      <c r="A668" s="26" t="s">
        <v>1397</v>
      </c>
      <c r="B668" s="26" t="s">
        <v>1423</v>
      </c>
      <c r="C668" s="26" t="s">
        <v>2498</v>
      </c>
      <c r="D668" s="26" t="s">
        <v>2679</v>
      </c>
      <c r="E668" s="27" t="s">
        <v>1463</v>
      </c>
      <c r="F668" s="27" t="s">
        <v>1464</v>
      </c>
      <c r="G668" s="27" t="s">
        <v>1465</v>
      </c>
      <c r="H668" s="26" t="s">
        <v>1485</v>
      </c>
      <c r="I668" s="28" t="s">
        <v>2106</v>
      </c>
      <c r="J668" s="29" t="s">
        <v>1376</v>
      </c>
      <c r="K668" s="23" t="s">
        <v>1378</v>
      </c>
    </row>
    <row r="669" spans="1:11" ht="15" x14ac:dyDescent="0.25">
      <c r="A669" s="26" t="s">
        <v>1397</v>
      </c>
      <c r="B669" s="26" t="s">
        <v>1423</v>
      </c>
      <c r="C669" s="26" t="s">
        <v>2498</v>
      </c>
      <c r="D669" s="26" t="s">
        <v>2679</v>
      </c>
      <c r="E669" s="27" t="s">
        <v>1463</v>
      </c>
      <c r="F669" s="27" t="s">
        <v>1464</v>
      </c>
      <c r="G669" s="27" t="s">
        <v>1465</v>
      </c>
      <c r="H669" s="26" t="s">
        <v>1487</v>
      </c>
      <c r="I669" s="28" t="s">
        <v>1488</v>
      </c>
      <c r="J669" s="29" t="s">
        <v>1376</v>
      </c>
      <c r="K669" s="23" t="s">
        <v>1378</v>
      </c>
    </row>
    <row r="670" spans="1:11" ht="15" x14ac:dyDescent="0.25">
      <c r="A670" s="26" t="s">
        <v>1397</v>
      </c>
      <c r="B670" s="26" t="s">
        <v>1423</v>
      </c>
      <c r="C670" s="26" t="s">
        <v>1897</v>
      </c>
      <c r="D670" s="26" t="s">
        <v>2680</v>
      </c>
      <c r="E670" s="27" t="s">
        <v>1598</v>
      </c>
      <c r="F670" s="27" t="s">
        <v>1496</v>
      </c>
      <c r="G670" s="27" t="s">
        <v>2103</v>
      </c>
      <c r="H670" s="26" t="s">
        <v>1374</v>
      </c>
      <c r="I670" s="28" t="s">
        <v>1497</v>
      </c>
      <c r="J670" s="29" t="s">
        <v>1376</v>
      </c>
      <c r="K670" s="23" t="s">
        <v>1316</v>
      </c>
    </row>
    <row r="671" spans="1:11" ht="15" x14ac:dyDescent="0.25">
      <c r="A671" s="26" t="s">
        <v>1397</v>
      </c>
      <c r="B671" s="26" t="s">
        <v>1423</v>
      </c>
      <c r="C671" s="26" t="s">
        <v>1897</v>
      </c>
      <c r="D671" s="26" t="s">
        <v>2680</v>
      </c>
      <c r="E671" s="27" t="s">
        <v>1598</v>
      </c>
      <c r="F671" s="27" t="s">
        <v>1496</v>
      </c>
      <c r="G671" s="27" t="s">
        <v>2103</v>
      </c>
      <c r="H671" s="26" t="s">
        <v>1368</v>
      </c>
      <c r="I671" s="28" t="s">
        <v>1498</v>
      </c>
      <c r="J671" s="29" t="s">
        <v>1376</v>
      </c>
      <c r="K671" s="23" t="s">
        <v>1378</v>
      </c>
    </row>
    <row r="672" spans="1:11" ht="15" x14ac:dyDescent="0.25">
      <c r="A672" s="26" t="s">
        <v>1397</v>
      </c>
      <c r="B672" s="26" t="s">
        <v>1423</v>
      </c>
      <c r="C672" s="26" t="s">
        <v>1897</v>
      </c>
      <c r="D672" s="26" t="s">
        <v>2680</v>
      </c>
      <c r="E672" s="27" t="s">
        <v>1598</v>
      </c>
      <c r="F672" s="27" t="s">
        <v>1496</v>
      </c>
      <c r="G672" s="27" t="s">
        <v>2103</v>
      </c>
      <c r="H672" s="26" t="s">
        <v>1393</v>
      </c>
      <c r="I672" s="28" t="s">
        <v>1499</v>
      </c>
      <c r="J672" s="29" t="s">
        <v>1376</v>
      </c>
      <c r="K672" s="23" t="s">
        <v>1378</v>
      </c>
    </row>
    <row r="673" spans="1:11" ht="15" x14ac:dyDescent="0.25">
      <c r="A673" s="26" t="s">
        <v>1397</v>
      </c>
      <c r="B673" s="26" t="s">
        <v>1423</v>
      </c>
      <c r="C673" s="26" t="s">
        <v>1461</v>
      </c>
      <c r="D673" s="26" t="s">
        <v>2681</v>
      </c>
      <c r="E673" s="27" t="s">
        <v>1502</v>
      </c>
      <c r="F673" s="27" t="s">
        <v>1503</v>
      </c>
      <c r="G673" s="27" t="s">
        <v>1383</v>
      </c>
      <c r="H673" s="26" t="s">
        <v>1374</v>
      </c>
      <c r="I673" s="28" t="s">
        <v>1504</v>
      </c>
      <c r="J673" s="29" t="s">
        <v>1376</v>
      </c>
      <c r="K673" s="23" t="s">
        <v>1316</v>
      </c>
    </row>
    <row r="674" spans="1:11" ht="15" x14ac:dyDescent="0.25">
      <c r="A674" s="26" t="s">
        <v>1397</v>
      </c>
      <c r="B674" s="26" t="s">
        <v>1423</v>
      </c>
      <c r="C674" s="26" t="s">
        <v>1489</v>
      </c>
      <c r="D674" s="26" t="s">
        <v>2682</v>
      </c>
      <c r="E674" s="27" t="s">
        <v>1371</v>
      </c>
      <c r="F674" s="27" t="s">
        <v>1507</v>
      </c>
      <c r="G674" s="27" t="s">
        <v>1383</v>
      </c>
      <c r="H674" s="26" t="s">
        <v>1374</v>
      </c>
      <c r="I674" s="28" t="s">
        <v>1508</v>
      </c>
      <c r="J674" s="29" t="s">
        <v>1376</v>
      </c>
      <c r="K674" s="23" t="s">
        <v>1316</v>
      </c>
    </row>
    <row r="675" spans="1:11" ht="15" x14ac:dyDescent="0.25">
      <c r="A675" s="26" t="s">
        <v>1397</v>
      </c>
      <c r="B675" s="26" t="s">
        <v>1423</v>
      </c>
      <c r="C675" s="26" t="s">
        <v>1489</v>
      </c>
      <c r="D675" s="26" t="s">
        <v>2682</v>
      </c>
      <c r="E675" s="27" t="s">
        <v>1371</v>
      </c>
      <c r="F675" s="27" t="s">
        <v>1507</v>
      </c>
      <c r="G675" s="27" t="s">
        <v>1383</v>
      </c>
      <c r="H675" s="26" t="s">
        <v>1368</v>
      </c>
      <c r="I675" s="28" t="s">
        <v>1509</v>
      </c>
      <c r="J675" s="29" t="s">
        <v>1376</v>
      </c>
      <c r="K675" s="23" t="s">
        <v>1378</v>
      </c>
    </row>
    <row r="676" spans="1:11" ht="15" x14ac:dyDescent="0.25">
      <c r="A676" s="26" t="s">
        <v>1397</v>
      </c>
      <c r="B676" s="26" t="s">
        <v>1423</v>
      </c>
      <c r="C676" s="26" t="s">
        <v>1489</v>
      </c>
      <c r="D676" s="26" t="s">
        <v>2682</v>
      </c>
      <c r="E676" s="27" t="s">
        <v>1371</v>
      </c>
      <c r="F676" s="27" t="s">
        <v>1507</v>
      </c>
      <c r="G676" s="27" t="s">
        <v>1383</v>
      </c>
      <c r="H676" s="26" t="s">
        <v>1393</v>
      </c>
      <c r="I676" s="28" t="s">
        <v>1902</v>
      </c>
      <c r="J676" s="29" t="s">
        <v>1376</v>
      </c>
      <c r="K676" s="23" t="s">
        <v>1378</v>
      </c>
    </row>
    <row r="677" spans="1:11" ht="15" x14ac:dyDescent="0.25">
      <c r="A677" s="26" t="s">
        <v>1397</v>
      </c>
      <c r="B677" s="26" t="s">
        <v>1423</v>
      </c>
      <c r="C677" s="26" t="s">
        <v>1500</v>
      </c>
      <c r="D677" s="26" t="s">
        <v>2683</v>
      </c>
      <c r="E677" s="27" t="s">
        <v>1512</v>
      </c>
      <c r="F677" s="27" t="s">
        <v>1513</v>
      </c>
      <c r="G677" s="27" t="s">
        <v>1891</v>
      </c>
      <c r="H677" s="26" t="s">
        <v>1374</v>
      </c>
      <c r="I677" s="28" t="s">
        <v>1514</v>
      </c>
      <c r="J677" s="29" t="s">
        <v>1376</v>
      </c>
      <c r="K677" s="23" t="s">
        <v>1316</v>
      </c>
    </row>
    <row r="678" spans="1:11" ht="15" x14ac:dyDescent="0.25">
      <c r="A678" s="26" t="s">
        <v>1397</v>
      </c>
      <c r="B678" s="26" t="s">
        <v>1423</v>
      </c>
      <c r="C678" s="26" t="s">
        <v>1500</v>
      </c>
      <c r="D678" s="26" t="s">
        <v>2683</v>
      </c>
      <c r="E678" s="27" t="s">
        <v>1512</v>
      </c>
      <c r="F678" s="27" t="s">
        <v>1513</v>
      </c>
      <c r="G678" s="27" t="s">
        <v>1891</v>
      </c>
      <c r="H678" s="26" t="s">
        <v>1368</v>
      </c>
      <c r="I678" s="28" t="s">
        <v>1515</v>
      </c>
      <c r="J678" s="29" t="s">
        <v>1376</v>
      </c>
      <c r="K678" s="23" t="s">
        <v>1378</v>
      </c>
    </row>
    <row r="679" spans="1:11" ht="15" x14ac:dyDescent="0.25">
      <c r="A679" s="26" t="s">
        <v>1397</v>
      </c>
      <c r="B679" s="26" t="s">
        <v>1423</v>
      </c>
      <c r="C679" s="26" t="s">
        <v>1505</v>
      </c>
      <c r="D679" s="26" t="s">
        <v>2684</v>
      </c>
      <c r="E679" s="27" t="s">
        <v>1518</v>
      </c>
      <c r="F679" s="27" t="s">
        <v>1519</v>
      </c>
      <c r="G679" s="27" t="s">
        <v>1419</v>
      </c>
      <c r="H679" s="26" t="s">
        <v>1374</v>
      </c>
      <c r="I679" s="28" t="s">
        <v>1420</v>
      </c>
      <c r="J679" s="29" t="s">
        <v>1376</v>
      </c>
      <c r="K679" s="23" t="s">
        <v>1316</v>
      </c>
    </row>
    <row r="680" spans="1:11" ht="15" x14ac:dyDescent="0.25">
      <c r="A680" s="26" t="s">
        <v>1397</v>
      </c>
      <c r="B680" s="26" t="s">
        <v>1423</v>
      </c>
      <c r="C680" s="26" t="s">
        <v>1904</v>
      </c>
      <c r="D680" s="26" t="s">
        <v>2685</v>
      </c>
      <c r="E680" s="27" t="s">
        <v>1523</v>
      </c>
      <c r="F680" s="27" t="s">
        <v>1524</v>
      </c>
      <c r="G680" s="27" t="s">
        <v>1465</v>
      </c>
      <c r="H680" s="26" t="s">
        <v>1374</v>
      </c>
      <c r="I680" s="28" t="s">
        <v>1525</v>
      </c>
      <c r="J680" s="29" t="s">
        <v>1376</v>
      </c>
      <c r="K680" s="23" t="s">
        <v>1316</v>
      </c>
    </row>
    <row r="681" spans="1:11" ht="15" x14ac:dyDescent="0.25">
      <c r="A681" s="26" t="s">
        <v>1397</v>
      </c>
      <c r="B681" s="26" t="s">
        <v>1423</v>
      </c>
      <c r="C681" s="26" t="s">
        <v>1904</v>
      </c>
      <c r="D681" s="26" t="s">
        <v>2685</v>
      </c>
      <c r="E681" s="27" t="s">
        <v>1523</v>
      </c>
      <c r="F681" s="27" t="s">
        <v>1524</v>
      </c>
      <c r="G681" s="27" t="s">
        <v>1465</v>
      </c>
      <c r="H681" s="26" t="s">
        <v>1368</v>
      </c>
      <c r="I681" s="28" t="s">
        <v>1526</v>
      </c>
      <c r="J681" s="29" t="s">
        <v>1376</v>
      </c>
      <c r="K681" s="23" t="s">
        <v>1378</v>
      </c>
    </row>
    <row r="682" spans="1:11" ht="15" x14ac:dyDescent="0.25">
      <c r="A682" s="26" t="s">
        <v>1397</v>
      </c>
      <c r="B682" s="26" t="s">
        <v>1423</v>
      </c>
      <c r="C682" s="26" t="s">
        <v>1904</v>
      </c>
      <c r="D682" s="26" t="s">
        <v>2685</v>
      </c>
      <c r="E682" s="27" t="s">
        <v>1523</v>
      </c>
      <c r="F682" s="27" t="s">
        <v>1524</v>
      </c>
      <c r="G682" s="27" t="s">
        <v>1465</v>
      </c>
      <c r="H682" s="26" t="s">
        <v>1393</v>
      </c>
      <c r="I682" s="28" t="s">
        <v>1527</v>
      </c>
      <c r="J682" s="29" t="s">
        <v>1376</v>
      </c>
      <c r="K682" s="23" t="s">
        <v>1378</v>
      </c>
    </row>
    <row r="683" spans="1:11" ht="15" x14ac:dyDescent="0.25">
      <c r="A683" s="26" t="s">
        <v>1397</v>
      </c>
      <c r="B683" s="26" t="s">
        <v>1423</v>
      </c>
      <c r="C683" s="26" t="s">
        <v>1904</v>
      </c>
      <c r="D683" s="26" t="s">
        <v>2685</v>
      </c>
      <c r="E683" s="27" t="s">
        <v>1523</v>
      </c>
      <c r="F683" s="27" t="s">
        <v>1524</v>
      </c>
      <c r="G683" s="27" t="s">
        <v>1465</v>
      </c>
      <c r="H683" s="26" t="s">
        <v>1395</v>
      </c>
      <c r="I683" s="28" t="s">
        <v>1528</v>
      </c>
      <c r="J683" s="29" t="s">
        <v>1376</v>
      </c>
      <c r="K683" s="23" t="s">
        <v>1378</v>
      </c>
    </row>
    <row r="684" spans="1:11" ht="15" x14ac:dyDescent="0.25">
      <c r="A684" s="26" t="s">
        <v>1397</v>
      </c>
      <c r="B684" s="26" t="s">
        <v>1423</v>
      </c>
      <c r="C684" s="26" t="s">
        <v>1904</v>
      </c>
      <c r="D684" s="26" t="s">
        <v>2685</v>
      </c>
      <c r="E684" s="27" t="s">
        <v>1523</v>
      </c>
      <c r="F684" s="27" t="s">
        <v>1524</v>
      </c>
      <c r="G684" s="27" t="s">
        <v>1465</v>
      </c>
      <c r="H684" s="26" t="s">
        <v>1397</v>
      </c>
      <c r="I684" s="28" t="s">
        <v>1529</v>
      </c>
      <c r="J684" s="29" t="s">
        <v>1376</v>
      </c>
      <c r="K684" s="23" t="s">
        <v>1378</v>
      </c>
    </row>
    <row r="685" spans="1:11" ht="15" x14ac:dyDescent="0.25">
      <c r="A685" s="26" t="s">
        <v>1397</v>
      </c>
      <c r="B685" s="26" t="s">
        <v>1423</v>
      </c>
      <c r="C685" s="26" t="s">
        <v>1510</v>
      </c>
      <c r="D685" s="26" t="s">
        <v>2135</v>
      </c>
      <c r="E685" s="27" t="s">
        <v>1426</v>
      </c>
      <c r="F685" s="27"/>
      <c r="G685" s="27" t="s">
        <v>1427</v>
      </c>
      <c r="H685" s="26" t="s">
        <v>1374</v>
      </c>
      <c r="I685" s="28" t="s">
        <v>1426</v>
      </c>
      <c r="J685" s="29" t="s">
        <v>1376</v>
      </c>
      <c r="K685" s="23" t="s">
        <v>1316</v>
      </c>
    </row>
    <row r="686" spans="1:11" ht="15" x14ac:dyDescent="0.25">
      <c r="A686" s="26" t="s">
        <v>1397</v>
      </c>
      <c r="B686" s="26" t="s">
        <v>1368</v>
      </c>
      <c r="C686" s="26" t="s">
        <v>2686</v>
      </c>
      <c r="D686" s="26" t="s">
        <v>2687</v>
      </c>
      <c r="E686" s="27" t="s">
        <v>2688</v>
      </c>
      <c r="F686" s="27" t="s">
        <v>2689</v>
      </c>
      <c r="G686" s="27" t="s">
        <v>1948</v>
      </c>
      <c r="H686" s="26" t="s">
        <v>1393</v>
      </c>
      <c r="I686" s="28" t="s">
        <v>2690</v>
      </c>
      <c r="J686" s="29" t="s">
        <v>1376</v>
      </c>
      <c r="K686" s="23" t="s">
        <v>1378</v>
      </c>
    </row>
    <row r="687" spans="1:11" ht="15" x14ac:dyDescent="0.25">
      <c r="A687" s="26" t="s">
        <v>1397</v>
      </c>
      <c r="B687" s="26" t="s">
        <v>1368</v>
      </c>
      <c r="C687" s="26" t="s">
        <v>2686</v>
      </c>
      <c r="D687" s="26" t="s">
        <v>2687</v>
      </c>
      <c r="E687" s="27" t="s">
        <v>2688</v>
      </c>
      <c r="F687" s="27" t="s">
        <v>2689</v>
      </c>
      <c r="G687" s="27" t="s">
        <v>1948</v>
      </c>
      <c r="H687" s="26" t="s">
        <v>1395</v>
      </c>
      <c r="I687" s="28" t="s">
        <v>2691</v>
      </c>
      <c r="J687" s="29" t="s">
        <v>1376</v>
      </c>
      <c r="K687" s="23" t="s">
        <v>1378</v>
      </c>
    </row>
    <row r="688" spans="1:11" ht="15" x14ac:dyDescent="0.25">
      <c r="A688" s="26" t="s">
        <v>1397</v>
      </c>
      <c r="B688" s="26" t="s">
        <v>1368</v>
      </c>
      <c r="C688" s="26" t="s">
        <v>2692</v>
      </c>
      <c r="D688" s="26" t="s">
        <v>2693</v>
      </c>
      <c r="E688" s="27" t="s">
        <v>2694</v>
      </c>
      <c r="F688" s="27" t="s">
        <v>2695</v>
      </c>
      <c r="G688" s="27" t="s">
        <v>2696</v>
      </c>
      <c r="H688" s="26" t="s">
        <v>1374</v>
      </c>
      <c r="I688" s="28" t="s">
        <v>2697</v>
      </c>
      <c r="J688" s="29" t="s">
        <v>1376</v>
      </c>
      <c r="K688" s="23" t="s">
        <v>1316</v>
      </c>
    </row>
    <row r="689" spans="1:11" ht="15" x14ac:dyDescent="0.25">
      <c r="A689" s="26" t="s">
        <v>1397</v>
      </c>
      <c r="B689" s="26" t="s">
        <v>1368</v>
      </c>
      <c r="C689" s="26" t="s">
        <v>2698</v>
      </c>
      <c r="D689" s="26" t="s">
        <v>2699</v>
      </c>
      <c r="E689" s="27" t="s">
        <v>2700</v>
      </c>
      <c r="F689" s="27" t="s">
        <v>2701</v>
      </c>
      <c r="G689" s="27" t="s">
        <v>2702</v>
      </c>
      <c r="H689" s="26" t="s">
        <v>1374</v>
      </c>
      <c r="I689" s="28" t="s">
        <v>2703</v>
      </c>
      <c r="J689" s="29" t="s">
        <v>1376</v>
      </c>
      <c r="K689" s="23" t="s">
        <v>1316</v>
      </c>
    </row>
    <row r="690" spans="1:11" ht="15" x14ac:dyDescent="0.25">
      <c r="A690" s="26" t="s">
        <v>1397</v>
      </c>
      <c r="B690" s="26" t="s">
        <v>1368</v>
      </c>
      <c r="C690" s="26" t="s">
        <v>2704</v>
      </c>
      <c r="D690" s="26" t="s">
        <v>2705</v>
      </c>
      <c r="E690" s="27" t="s">
        <v>2706</v>
      </c>
      <c r="F690" s="27" t="s">
        <v>2707</v>
      </c>
      <c r="G690" s="27" t="s">
        <v>1662</v>
      </c>
      <c r="H690" s="26" t="s">
        <v>1374</v>
      </c>
      <c r="I690" s="28" t="s">
        <v>2708</v>
      </c>
      <c r="J690" s="29" t="s">
        <v>1376</v>
      </c>
      <c r="K690" s="23" t="s">
        <v>1316</v>
      </c>
    </row>
    <row r="691" spans="1:11" ht="15" x14ac:dyDescent="0.25">
      <c r="A691" s="26" t="s">
        <v>1397</v>
      </c>
      <c r="B691" s="26" t="s">
        <v>1368</v>
      </c>
      <c r="C691" s="26" t="s">
        <v>2709</v>
      </c>
      <c r="D691" s="26" t="s">
        <v>2710</v>
      </c>
      <c r="E691" s="27" t="s">
        <v>2711</v>
      </c>
      <c r="F691" s="27" t="s">
        <v>2712</v>
      </c>
      <c r="G691" s="27" t="s">
        <v>1662</v>
      </c>
      <c r="H691" s="26" t="s">
        <v>1374</v>
      </c>
      <c r="I691" s="28" t="s">
        <v>2713</v>
      </c>
      <c r="J691" s="29" t="s">
        <v>1376</v>
      </c>
      <c r="K691" s="23" t="s">
        <v>1316</v>
      </c>
    </row>
    <row r="692" spans="1:11" ht="15" x14ac:dyDescent="0.25">
      <c r="A692" s="26" t="s">
        <v>1397</v>
      </c>
      <c r="B692" s="26" t="s">
        <v>1368</v>
      </c>
      <c r="C692" s="26" t="s">
        <v>2714</v>
      </c>
      <c r="D692" s="26" t="s">
        <v>2715</v>
      </c>
      <c r="E692" s="27" t="s">
        <v>2716</v>
      </c>
      <c r="F692" s="27" t="s">
        <v>2717</v>
      </c>
      <c r="G692" s="27" t="s">
        <v>1662</v>
      </c>
      <c r="H692" s="26" t="s">
        <v>1374</v>
      </c>
      <c r="I692" s="28" t="s">
        <v>2718</v>
      </c>
      <c r="J692" s="29" t="s">
        <v>1376</v>
      </c>
      <c r="K692" s="23" t="s">
        <v>1316</v>
      </c>
    </row>
    <row r="693" spans="1:11" ht="15" x14ac:dyDescent="0.25">
      <c r="A693" s="26" t="s">
        <v>1397</v>
      </c>
      <c r="B693" s="26" t="s">
        <v>1368</v>
      </c>
      <c r="C693" s="26" t="s">
        <v>2719</v>
      </c>
      <c r="D693" s="26" t="s">
        <v>2720</v>
      </c>
      <c r="E693" s="27" t="s">
        <v>2721</v>
      </c>
      <c r="F693" s="27" t="s">
        <v>2722</v>
      </c>
      <c r="G693" s="27" t="s">
        <v>2103</v>
      </c>
      <c r="H693" s="26" t="s">
        <v>1374</v>
      </c>
      <c r="I693" s="28" t="s">
        <v>2723</v>
      </c>
      <c r="J693" s="29" t="s">
        <v>1376</v>
      </c>
      <c r="K693" s="23" t="s">
        <v>1316</v>
      </c>
    </row>
    <row r="694" spans="1:11" ht="15" x14ac:dyDescent="0.25">
      <c r="A694" s="26" t="s">
        <v>1397</v>
      </c>
      <c r="B694" s="26" t="s">
        <v>1368</v>
      </c>
      <c r="C694" s="26" t="s">
        <v>2724</v>
      </c>
      <c r="D694" s="26" t="s">
        <v>2725</v>
      </c>
      <c r="E694" s="27" t="s">
        <v>2726</v>
      </c>
      <c r="F694" s="27" t="s">
        <v>2727</v>
      </c>
      <c r="G694" s="27" t="s">
        <v>1383</v>
      </c>
      <c r="H694" s="26" t="s">
        <v>1374</v>
      </c>
      <c r="I694" s="28" t="s">
        <v>2728</v>
      </c>
      <c r="J694" s="29" t="s">
        <v>1376</v>
      </c>
      <c r="K694" s="23" t="s">
        <v>1316</v>
      </c>
    </row>
    <row r="695" spans="1:11" ht="15" x14ac:dyDescent="0.25">
      <c r="A695" s="26" t="s">
        <v>1397</v>
      </c>
      <c r="B695" s="26" t="s">
        <v>1368</v>
      </c>
      <c r="C695" s="26" t="s">
        <v>2729</v>
      </c>
      <c r="D695" s="26" t="s">
        <v>2730</v>
      </c>
      <c r="E695" s="27" t="s">
        <v>2731</v>
      </c>
      <c r="F695" s="27" t="s">
        <v>2732</v>
      </c>
      <c r="G695" s="27" t="s">
        <v>1590</v>
      </c>
      <c r="H695" s="26" t="s">
        <v>1374</v>
      </c>
      <c r="I695" s="28" t="s">
        <v>2733</v>
      </c>
      <c r="J695" s="29" t="s">
        <v>1376</v>
      </c>
      <c r="K695" s="23" t="s">
        <v>1316</v>
      </c>
    </row>
    <row r="696" spans="1:11" ht="15" x14ac:dyDescent="0.25">
      <c r="A696" s="26" t="s">
        <v>1397</v>
      </c>
      <c r="B696" s="26" t="s">
        <v>1368</v>
      </c>
      <c r="C696" s="26" t="s">
        <v>2729</v>
      </c>
      <c r="D696" s="26" t="s">
        <v>2730</v>
      </c>
      <c r="E696" s="27" t="s">
        <v>2731</v>
      </c>
      <c r="F696" s="27" t="s">
        <v>2732</v>
      </c>
      <c r="G696" s="27" t="s">
        <v>1590</v>
      </c>
      <c r="H696" s="26" t="s">
        <v>1368</v>
      </c>
      <c r="I696" s="28" t="s">
        <v>2734</v>
      </c>
      <c r="J696" s="29" t="s">
        <v>1376</v>
      </c>
      <c r="K696" s="23" t="s">
        <v>1378</v>
      </c>
    </row>
    <row r="697" spans="1:11" ht="15" x14ac:dyDescent="0.25">
      <c r="A697" s="26" t="s">
        <v>1397</v>
      </c>
      <c r="B697" s="26" t="s">
        <v>1368</v>
      </c>
      <c r="C697" s="26" t="s">
        <v>2729</v>
      </c>
      <c r="D697" s="26" t="s">
        <v>2730</v>
      </c>
      <c r="E697" s="27" t="s">
        <v>2731</v>
      </c>
      <c r="F697" s="27" t="s">
        <v>2732</v>
      </c>
      <c r="G697" s="27" t="s">
        <v>1590</v>
      </c>
      <c r="H697" s="26" t="s">
        <v>1393</v>
      </c>
      <c r="I697" s="28" t="s">
        <v>2735</v>
      </c>
      <c r="J697" s="29" t="s">
        <v>1376</v>
      </c>
      <c r="K697" s="23" t="s">
        <v>1378</v>
      </c>
    </row>
    <row r="698" spans="1:11" ht="15" x14ac:dyDescent="0.25">
      <c r="A698" s="26" t="s">
        <v>1397</v>
      </c>
      <c r="B698" s="26" t="s">
        <v>1368</v>
      </c>
      <c r="C698" s="26" t="s">
        <v>2736</v>
      </c>
      <c r="D698" s="26" t="s">
        <v>2737</v>
      </c>
      <c r="E698" s="27" t="s">
        <v>2738</v>
      </c>
      <c r="F698" s="27" t="s">
        <v>2739</v>
      </c>
      <c r="G698" s="27" t="s">
        <v>2187</v>
      </c>
      <c r="H698" s="26" t="s">
        <v>1374</v>
      </c>
      <c r="I698" s="28" t="s">
        <v>2740</v>
      </c>
      <c r="J698" s="29" t="s">
        <v>1376</v>
      </c>
      <c r="K698" s="23" t="s">
        <v>1316</v>
      </c>
    </row>
    <row r="699" spans="1:11" ht="15" x14ac:dyDescent="0.25">
      <c r="A699" s="26" t="s">
        <v>1397</v>
      </c>
      <c r="B699" s="26" t="s">
        <v>1368</v>
      </c>
      <c r="C699" s="26" t="s">
        <v>2741</v>
      </c>
      <c r="D699" s="26" t="s">
        <v>2742</v>
      </c>
      <c r="E699" s="27" t="s">
        <v>2743</v>
      </c>
      <c r="F699" s="27" t="s">
        <v>2744</v>
      </c>
      <c r="G699" s="27" t="s">
        <v>2745</v>
      </c>
      <c r="H699" s="26" t="s">
        <v>1374</v>
      </c>
      <c r="I699" s="28" t="s">
        <v>2746</v>
      </c>
      <c r="J699" s="29" t="s">
        <v>1376</v>
      </c>
      <c r="K699" s="23" t="s">
        <v>1316</v>
      </c>
    </row>
    <row r="700" spans="1:11" ht="15" x14ac:dyDescent="0.25">
      <c r="A700" s="26" t="s">
        <v>1397</v>
      </c>
      <c r="B700" s="26" t="s">
        <v>1368</v>
      </c>
      <c r="C700" s="26" t="s">
        <v>2747</v>
      </c>
      <c r="D700" s="26" t="s">
        <v>2748</v>
      </c>
      <c r="E700" s="27" t="s">
        <v>2749</v>
      </c>
      <c r="F700" s="27" t="s">
        <v>2750</v>
      </c>
      <c r="G700" s="27" t="s">
        <v>1590</v>
      </c>
      <c r="H700" s="26" t="s">
        <v>1374</v>
      </c>
      <c r="I700" s="28" t="s">
        <v>2751</v>
      </c>
      <c r="J700" s="29" t="s">
        <v>1376</v>
      </c>
      <c r="K700" s="23" t="s">
        <v>1316</v>
      </c>
    </row>
    <row r="701" spans="1:11" ht="15" x14ac:dyDescent="0.25">
      <c r="A701" s="26" t="s">
        <v>1397</v>
      </c>
      <c r="B701" s="26" t="s">
        <v>1368</v>
      </c>
      <c r="C701" s="26" t="s">
        <v>2752</v>
      </c>
      <c r="D701" s="26" t="s">
        <v>2753</v>
      </c>
      <c r="E701" s="27" t="s">
        <v>2754</v>
      </c>
      <c r="F701" s="27" t="s">
        <v>2755</v>
      </c>
      <c r="G701" s="27" t="s">
        <v>2756</v>
      </c>
      <c r="H701" s="26" t="s">
        <v>1374</v>
      </c>
      <c r="I701" s="28" t="s">
        <v>2757</v>
      </c>
      <c r="J701" s="29" t="s">
        <v>1376</v>
      </c>
      <c r="K701" s="23" t="s">
        <v>1316</v>
      </c>
    </row>
    <row r="702" spans="1:11" ht="15" x14ac:dyDescent="0.25">
      <c r="A702" s="26" t="s">
        <v>1397</v>
      </c>
      <c r="B702" s="26" t="s">
        <v>1368</v>
      </c>
      <c r="C702" s="26" t="s">
        <v>2758</v>
      </c>
      <c r="D702" s="26" t="s">
        <v>2759</v>
      </c>
      <c r="E702" s="27" t="s">
        <v>2760</v>
      </c>
      <c r="F702" s="27" t="s">
        <v>2761</v>
      </c>
      <c r="G702" s="27" t="s">
        <v>1692</v>
      </c>
      <c r="H702" s="26" t="s">
        <v>1374</v>
      </c>
      <c r="I702" s="28" t="s">
        <v>2762</v>
      </c>
      <c r="J702" s="29" t="s">
        <v>1376</v>
      </c>
      <c r="K702" s="23" t="s">
        <v>1316</v>
      </c>
    </row>
    <row r="703" spans="1:11" ht="15" x14ac:dyDescent="0.25">
      <c r="A703" s="26" t="s">
        <v>1397</v>
      </c>
      <c r="B703" s="26" t="s">
        <v>1368</v>
      </c>
      <c r="C703" s="26" t="s">
        <v>2686</v>
      </c>
      <c r="D703" s="26" t="s">
        <v>2687</v>
      </c>
      <c r="E703" s="27" t="s">
        <v>2688</v>
      </c>
      <c r="F703" s="27" t="s">
        <v>2689</v>
      </c>
      <c r="G703" s="27" t="s">
        <v>1948</v>
      </c>
      <c r="H703" s="26" t="s">
        <v>1374</v>
      </c>
      <c r="I703" s="28" t="s">
        <v>2763</v>
      </c>
      <c r="J703" s="29" t="s">
        <v>1376</v>
      </c>
      <c r="K703" s="23" t="s">
        <v>1316</v>
      </c>
    </row>
    <row r="704" spans="1:11" ht="15" x14ac:dyDescent="0.25">
      <c r="A704" s="26" t="s">
        <v>1397</v>
      </c>
      <c r="B704" s="26" t="s">
        <v>1423</v>
      </c>
      <c r="C704" s="26" t="s">
        <v>1510</v>
      </c>
      <c r="D704" s="26" t="s">
        <v>2135</v>
      </c>
      <c r="E704" s="27" t="s">
        <v>1426</v>
      </c>
      <c r="F704" s="27"/>
      <c r="G704" s="27" t="s">
        <v>1427</v>
      </c>
      <c r="H704" s="26" t="s">
        <v>1393</v>
      </c>
      <c r="I704" s="28" t="s">
        <v>1520</v>
      </c>
      <c r="J704" s="29" t="s">
        <v>1376</v>
      </c>
      <c r="K704" s="23" t="s">
        <v>1378</v>
      </c>
    </row>
    <row r="705" spans="1:11" ht="15" x14ac:dyDescent="0.25">
      <c r="A705" s="26" t="s">
        <v>1397</v>
      </c>
      <c r="B705" s="26" t="s">
        <v>1368</v>
      </c>
      <c r="C705" s="26" t="s">
        <v>2686</v>
      </c>
      <c r="D705" s="26" t="s">
        <v>2687</v>
      </c>
      <c r="E705" s="27" t="s">
        <v>2688</v>
      </c>
      <c r="F705" s="27" t="s">
        <v>2689</v>
      </c>
      <c r="G705" s="27" t="s">
        <v>1948</v>
      </c>
      <c r="H705" s="26" t="s">
        <v>1368</v>
      </c>
      <c r="I705" s="28" t="s">
        <v>2764</v>
      </c>
      <c r="J705" s="29" t="s">
        <v>1289</v>
      </c>
      <c r="K705" s="23" t="s">
        <v>1378</v>
      </c>
    </row>
    <row r="706" spans="1:11" ht="15" x14ac:dyDescent="0.25">
      <c r="A706" s="26" t="s">
        <v>1397</v>
      </c>
      <c r="B706" s="26" t="s">
        <v>1368</v>
      </c>
      <c r="C706" s="26" t="s">
        <v>2686</v>
      </c>
      <c r="D706" s="26" t="s">
        <v>2687</v>
      </c>
      <c r="E706" s="27" t="s">
        <v>2688</v>
      </c>
      <c r="F706" s="27" t="s">
        <v>2689</v>
      </c>
      <c r="G706" s="27" t="s">
        <v>1948</v>
      </c>
      <c r="H706" s="26" t="s">
        <v>1397</v>
      </c>
      <c r="I706" s="28" t="s">
        <v>2765</v>
      </c>
      <c r="J706" s="29" t="s">
        <v>1289</v>
      </c>
      <c r="K706" s="23" t="s">
        <v>1378</v>
      </c>
    </row>
    <row r="707" spans="1:11" ht="15" x14ac:dyDescent="0.25">
      <c r="A707" s="26" t="s">
        <v>1399</v>
      </c>
      <c r="B707" s="26" t="s">
        <v>1423</v>
      </c>
      <c r="C707" s="26" t="s">
        <v>2565</v>
      </c>
      <c r="D707" s="26" t="s">
        <v>2766</v>
      </c>
      <c r="E707" s="27" t="s">
        <v>1426</v>
      </c>
      <c r="F707" s="27"/>
      <c r="G707" s="27" t="s">
        <v>1427</v>
      </c>
      <c r="H707" s="26" t="s">
        <v>1368</v>
      </c>
      <c r="I707" s="28" t="s">
        <v>1428</v>
      </c>
      <c r="J707" s="29" t="s">
        <v>1281</v>
      </c>
      <c r="K707" s="23" t="s">
        <v>1378</v>
      </c>
    </row>
    <row r="708" spans="1:11" ht="15" x14ac:dyDescent="0.25">
      <c r="A708" s="26" t="s">
        <v>1399</v>
      </c>
      <c r="B708" s="26" t="s">
        <v>1368</v>
      </c>
      <c r="C708" s="26" t="s">
        <v>1369</v>
      </c>
      <c r="D708" s="26" t="s">
        <v>2767</v>
      </c>
      <c r="E708" s="27" t="s">
        <v>1758</v>
      </c>
      <c r="F708" s="27"/>
      <c r="G708" s="27" t="s">
        <v>1383</v>
      </c>
      <c r="H708" s="26" t="s">
        <v>1374</v>
      </c>
      <c r="I708" s="28" t="s">
        <v>1759</v>
      </c>
      <c r="J708" s="29" t="s">
        <v>1376</v>
      </c>
      <c r="K708" s="23" t="s">
        <v>1316</v>
      </c>
    </row>
    <row r="709" spans="1:11" ht="15" x14ac:dyDescent="0.25">
      <c r="A709" s="26" t="s">
        <v>1399</v>
      </c>
      <c r="B709" s="26" t="s">
        <v>1368</v>
      </c>
      <c r="C709" s="26" t="s">
        <v>1369</v>
      </c>
      <c r="D709" s="26" t="s">
        <v>2767</v>
      </c>
      <c r="E709" s="27" t="s">
        <v>1758</v>
      </c>
      <c r="F709" s="27"/>
      <c r="G709" s="27" t="s">
        <v>1383</v>
      </c>
      <c r="H709" s="26" t="s">
        <v>1368</v>
      </c>
      <c r="I709" s="28" t="s">
        <v>2768</v>
      </c>
      <c r="J709" s="29" t="s">
        <v>1376</v>
      </c>
      <c r="K709" s="23" t="s">
        <v>1378</v>
      </c>
    </row>
    <row r="710" spans="1:11" ht="15" x14ac:dyDescent="0.25">
      <c r="A710" s="26" t="s">
        <v>1399</v>
      </c>
      <c r="B710" s="26" t="s">
        <v>1368</v>
      </c>
      <c r="C710" s="26" t="s">
        <v>1369</v>
      </c>
      <c r="D710" s="26" t="s">
        <v>2767</v>
      </c>
      <c r="E710" s="27" t="s">
        <v>1758</v>
      </c>
      <c r="F710" s="27"/>
      <c r="G710" s="27" t="s">
        <v>1383</v>
      </c>
      <c r="H710" s="26" t="s">
        <v>1393</v>
      </c>
      <c r="I710" s="28" t="s">
        <v>2769</v>
      </c>
      <c r="J710" s="29" t="s">
        <v>1376</v>
      </c>
      <c r="K710" s="23" t="s">
        <v>1378</v>
      </c>
    </row>
    <row r="711" spans="1:11" ht="15" x14ac:dyDescent="0.25">
      <c r="A711" s="26" t="s">
        <v>1399</v>
      </c>
      <c r="B711" s="26" t="s">
        <v>1368</v>
      </c>
      <c r="C711" s="26" t="s">
        <v>1369</v>
      </c>
      <c r="D711" s="26" t="s">
        <v>2767</v>
      </c>
      <c r="E711" s="27" t="s">
        <v>1758</v>
      </c>
      <c r="F711" s="27"/>
      <c r="G711" s="27" t="s">
        <v>1383</v>
      </c>
      <c r="H711" s="26" t="s">
        <v>1395</v>
      </c>
      <c r="I711" s="28" t="s">
        <v>2770</v>
      </c>
      <c r="J711" s="29" t="s">
        <v>1376</v>
      </c>
      <c r="K711" s="23" t="s">
        <v>1378</v>
      </c>
    </row>
    <row r="712" spans="1:11" ht="15" x14ac:dyDescent="0.25">
      <c r="A712" s="26" t="s">
        <v>1399</v>
      </c>
      <c r="B712" s="26" t="s">
        <v>1368</v>
      </c>
      <c r="C712" s="26" t="s">
        <v>1379</v>
      </c>
      <c r="D712" s="26" t="s">
        <v>2771</v>
      </c>
      <c r="E712" s="27" t="s">
        <v>1381</v>
      </c>
      <c r="F712" s="27" t="s">
        <v>1382</v>
      </c>
      <c r="G712" s="27" t="s">
        <v>1383</v>
      </c>
      <c r="H712" s="26" t="s">
        <v>1374</v>
      </c>
      <c r="I712" s="28" t="s">
        <v>1677</v>
      </c>
      <c r="J712" s="29" t="s">
        <v>1376</v>
      </c>
      <c r="K712" s="23" t="s">
        <v>1316</v>
      </c>
    </row>
    <row r="713" spans="1:11" ht="15" x14ac:dyDescent="0.25">
      <c r="A713" s="26" t="s">
        <v>1399</v>
      </c>
      <c r="B713" s="26" t="s">
        <v>1368</v>
      </c>
      <c r="C713" s="26" t="s">
        <v>1379</v>
      </c>
      <c r="D713" s="26" t="s">
        <v>2771</v>
      </c>
      <c r="E713" s="27" t="s">
        <v>1381</v>
      </c>
      <c r="F713" s="27" t="s">
        <v>1382</v>
      </c>
      <c r="G713" s="27" t="s">
        <v>1383</v>
      </c>
      <c r="H713" s="26" t="s">
        <v>1368</v>
      </c>
      <c r="I713" s="28" t="s">
        <v>2772</v>
      </c>
      <c r="J713" s="29" t="s">
        <v>1376</v>
      </c>
      <c r="K713" s="23" t="s">
        <v>1378</v>
      </c>
    </row>
    <row r="714" spans="1:11" ht="15" x14ac:dyDescent="0.25">
      <c r="A714" s="26" t="s">
        <v>1399</v>
      </c>
      <c r="B714" s="26" t="s">
        <v>1368</v>
      </c>
      <c r="C714" s="26" t="s">
        <v>1379</v>
      </c>
      <c r="D714" s="26" t="s">
        <v>2771</v>
      </c>
      <c r="E714" s="27" t="s">
        <v>1381</v>
      </c>
      <c r="F714" s="27" t="s">
        <v>1382</v>
      </c>
      <c r="G714" s="27" t="s">
        <v>1383</v>
      </c>
      <c r="H714" s="26" t="s">
        <v>1393</v>
      </c>
      <c r="I714" s="28" t="s">
        <v>2773</v>
      </c>
      <c r="J714" s="29" t="s">
        <v>1376</v>
      </c>
      <c r="K714" s="23" t="s">
        <v>1378</v>
      </c>
    </row>
    <row r="715" spans="1:11" ht="15" x14ac:dyDescent="0.25">
      <c r="A715" s="26" t="s">
        <v>1399</v>
      </c>
      <c r="B715" s="26" t="s">
        <v>1368</v>
      </c>
      <c r="C715" s="26" t="s">
        <v>1379</v>
      </c>
      <c r="D715" s="26" t="s">
        <v>2771</v>
      </c>
      <c r="E715" s="27" t="s">
        <v>1381</v>
      </c>
      <c r="F715" s="27" t="s">
        <v>1382</v>
      </c>
      <c r="G715" s="27" t="s">
        <v>1383</v>
      </c>
      <c r="H715" s="26" t="s">
        <v>1395</v>
      </c>
      <c r="I715" s="28" t="s">
        <v>2774</v>
      </c>
      <c r="J715" s="29" t="s">
        <v>1376</v>
      </c>
      <c r="K715" s="23" t="s">
        <v>1378</v>
      </c>
    </row>
    <row r="716" spans="1:11" ht="15" x14ac:dyDescent="0.25">
      <c r="A716" s="26" t="s">
        <v>1399</v>
      </c>
      <c r="B716" s="26" t="s">
        <v>1368</v>
      </c>
      <c r="C716" s="26" t="s">
        <v>1379</v>
      </c>
      <c r="D716" s="26" t="s">
        <v>2771</v>
      </c>
      <c r="E716" s="27" t="s">
        <v>1381</v>
      </c>
      <c r="F716" s="27" t="s">
        <v>1382</v>
      </c>
      <c r="G716" s="27" t="s">
        <v>1383</v>
      </c>
      <c r="H716" s="26" t="s">
        <v>1397</v>
      </c>
      <c r="I716" s="28" t="s">
        <v>2775</v>
      </c>
      <c r="J716" s="29" t="s">
        <v>1376</v>
      </c>
      <c r="K716" s="23" t="s">
        <v>1378</v>
      </c>
    </row>
    <row r="717" spans="1:11" ht="15" x14ac:dyDescent="0.25">
      <c r="A717" s="26" t="s">
        <v>1399</v>
      </c>
      <c r="B717" s="26" t="s">
        <v>1368</v>
      </c>
      <c r="C717" s="26" t="s">
        <v>1379</v>
      </c>
      <c r="D717" s="26" t="s">
        <v>2771</v>
      </c>
      <c r="E717" s="27" t="s">
        <v>1381</v>
      </c>
      <c r="F717" s="27" t="s">
        <v>1382</v>
      </c>
      <c r="G717" s="27" t="s">
        <v>1383</v>
      </c>
      <c r="H717" s="26" t="s">
        <v>1399</v>
      </c>
      <c r="I717" s="28" t="s">
        <v>2776</v>
      </c>
      <c r="J717" s="29" t="s">
        <v>1376</v>
      </c>
      <c r="K717" s="23" t="s">
        <v>1378</v>
      </c>
    </row>
    <row r="718" spans="1:11" ht="15" x14ac:dyDescent="0.25">
      <c r="A718" s="26" t="s">
        <v>1399</v>
      </c>
      <c r="B718" s="26" t="s">
        <v>1368</v>
      </c>
      <c r="C718" s="26" t="s">
        <v>1534</v>
      </c>
      <c r="D718" s="26" t="s">
        <v>2777</v>
      </c>
      <c r="E718" s="27" t="s">
        <v>1598</v>
      </c>
      <c r="F718" s="27" t="s">
        <v>1599</v>
      </c>
      <c r="G718" s="27" t="s">
        <v>1383</v>
      </c>
      <c r="H718" s="26" t="s">
        <v>1374</v>
      </c>
      <c r="I718" s="28" t="s">
        <v>2000</v>
      </c>
      <c r="J718" s="29" t="s">
        <v>1376</v>
      </c>
      <c r="K718" s="23" t="s">
        <v>1316</v>
      </c>
    </row>
    <row r="719" spans="1:11" ht="15" x14ac:dyDescent="0.25">
      <c r="A719" s="26" t="s">
        <v>1399</v>
      </c>
      <c r="B719" s="26" t="s">
        <v>1368</v>
      </c>
      <c r="C719" s="26" t="s">
        <v>1534</v>
      </c>
      <c r="D719" s="26" t="s">
        <v>2777</v>
      </c>
      <c r="E719" s="27" t="s">
        <v>1598</v>
      </c>
      <c r="F719" s="27" t="s">
        <v>1599</v>
      </c>
      <c r="G719" s="27" t="s">
        <v>1383</v>
      </c>
      <c r="H719" s="26" t="s">
        <v>1368</v>
      </c>
      <c r="I719" s="28" t="s">
        <v>2778</v>
      </c>
      <c r="J719" s="29" t="s">
        <v>1376</v>
      </c>
      <c r="K719" s="23" t="s">
        <v>1378</v>
      </c>
    </row>
    <row r="720" spans="1:11" ht="15" x14ac:dyDescent="0.25">
      <c r="A720" s="26" t="s">
        <v>1399</v>
      </c>
      <c r="B720" s="26" t="s">
        <v>1368</v>
      </c>
      <c r="C720" s="26" t="s">
        <v>1534</v>
      </c>
      <c r="D720" s="26" t="s">
        <v>2777</v>
      </c>
      <c r="E720" s="27" t="s">
        <v>1598</v>
      </c>
      <c r="F720" s="27" t="s">
        <v>1599</v>
      </c>
      <c r="G720" s="27" t="s">
        <v>1383</v>
      </c>
      <c r="H720" s="26" t="s">
        <v>1393</v>
      </c>
      <c r="I720" s="28" t="s">
        <v>2779</v>
      </c>
      <c r="J720" s="29" t="s">
        <v>1376</v>
      </c>
      <c r="K720" s="23" t="s">
        <v>1378</v>
      </c>
    </row>
    <row r="721" spans="1:11" ht="15" x14ac:dyDescent="0.25">
      <c r="A721" s="26" t="s">
        <v>1399</v>
      </c>
      <c r="B721" s="26" t="s">
        <v>1368</v>
      </c>
      <c r="C721" s="26" t="s">
        <v>1534</v>
      </c>
      <c r="D721" s="26" t="s">
        <v>2777</v>
      </c>
      <c r="E721" s="27" t="s">
        <v>1598</v>
      </c>
      <c r="F721" s="27" t="s">
        <v>1599</v>
      </c>
      <c r="G721" s="27" t="s">
        <v>1383</v>
      </c>
      <c r="H721" s="26" t="s">
        <v>1395</v>
      </c>
      <c r="I721" s="28" t="s">
        <v>2780</v>
      </c>
      <c r="J721" s="29" t="s">
        <v>1376</v>
      </c>
      <c r="K721" s="23" t="s">
        <v>1378</v>
      </c>
    </row>
    <row r="722" spans="1:11" ht="15" x14ac:dyDescent="0.25">
      <c r="A722" s="26" t="s">
        <v>1399</v>
      </c>
      <c r="B722" s="26" t="s">
        <v>1368</v>
      </c>
      <c r="C722" s="26" t="s">
        <v>1534</v>
      </c>
      <c r="D722" s="26" t="s">
        <v>2777</v>
      </c>
      <c r="E722" s="27" t="s">
        <v>1598</v>
      </c>
      <c r="F722" s="27" t="s">
        <v>1599</v>
      </c>
      <c r="G722" s="27" t="s">
        <v>1383</v>
      </c>
      <c r="H722" s="26" t="s">
        <v>1397</v>
      </c>
      <c r="I722" s="28" t="s">
        <v>2781</v>
      </c>
      <c r="J722" s="29" t="s">
        <v>1376</v>
      </c>
      <c r="K722" s="23" t="s">
        <v>1378</v>
      </c>
    </row>
    <row r="723" spans="1:11" ht="15" x14ac:dyDescent="0.25">
      <c r="A723" s="26" t="s">
        <v>1399</v>
      </c>
      <c r="B723" s="26" t="s">
        <v>1368</v>
      </c>
      <c r="C723" s="26" t="s">
        <v>1534</v>
      </c>
      <c r="D723" s="26" t="s">
        <v>2777</v>
      </c>
      <c r="E723" s="27" t="s">
        <v>1598</v>
      </c>
      <c r="F723" s="27" t="s">
        <v>1599</v>
      </c>
      <c r="G723" s="27" t="s">
        <v>1383</v>
      </c>
      <c r="H723" s="26" t="s">
        <v>1399</v>
      </c>
      <c r="I723" s="28" t="s">
        <v>2782</v>
      </c>
      <c r="J723" s="29" t="s">
        <v>1376</v>
      </c>
      <c r="K723" s="23" t="s">
        <v>1378</v>
      </c>
    </row>
    <row r="724" spans="1:11" ht="15" x14ac:dyDescent="0.25">
      <c r="A724" s="26" t="s">
        <v>1399</v>
      </c>
      <c r="B724" s="26" t="s">
        <v>1368</v>
      </c>
      <c r="C724" s="26" t="s">
        <v>1386</v>
      </c>
      <c r="D724" s="26" t="s">
        <v>2783</v>
      </c>
      <c r="E724" s="27" t="s">
        <v>1502</v>
      </c>
      <c r="F724" s="27" t="s">
        <v>2414</v>
      </c>
      <c r="G724" s="27" t="s">
        <v>1383</v>
      </c>
      <c r="H724" s="26" t="s">
        <v>1374</v>
      </c>
      <c r="I724" s="28" t="s">
        <v>2784</v>
      </c>
      <c r="J724" s="29" t="s">
        <v>1376</v>
      </c>
      <c r="K724" s="23" t="s">
        <v>1316</v>
      </c>
    </row>
    <row r="725" spans="1:11" ht="15" x14ac:dyDescent="0.25">
      <c r="A725" s="26" t="s">
        <v>1399</v>
      </c>
      <c r="B725" s="26" t="s">
        <v>1368</v>
      </c>
      <c r="C725" s="26" t="s">
        <v>1386</v>
      </c>
      <c r="D725" s="26" t="s">
        <v>2783</v>
      </c>
      <c r="E725" s="27" t="s">
        <v>1502</v>
      </c>
      <c r="F725" s="27" t="s">
        <v>2414</v>
      </c>
      <c r="G725" s="27" t="s">
        <v>1383</v>
      </c>
      <c r="H725" s="26" t="s">
        <v>1368</v>
      </c>
      <c r="I725" s="28" t="s">
        <v>1836</v>
      </c>
      <c r="J725" s="29" t="s">
        <v>1376</v>
      </c>
      <c r="K725" s="23" t="s">
        <v>1378</v>
      </c>
    </row>
    <row r="726" spans="1:11" ht="15" x14ac:dyDescent="0.25">
      <c r="A726" s="26" t="s">
        <v>1399</v>
      </c>
      <c r="B726" s="26" t="s">
        <v>1368</v>
      </c>
      <c r="C726" s="26" t="s">
        <v>1407</v>
      </c>
      <c r="D726" s="26" t="s">
        <v>2785</v>
      </c>
      <c r="E726" s="27" t="s">
        <v>1371</v>
      </c>
      <c r="F726" s="27"/>
      <c r="G726" s="27" t="s">
        <v>1383</v>
      </c>
      <c r="H726" s="26" t="s">
        <v>1374</v>
      </c>
      <c r="I726" s="28" t="s">
        <v>1674</v>
      </c>
      <c r="J726" s="29" t="s">
        <v>1376</v>
      </c>
      <c r="K726" s="23" t="s">
        <v>1316</v>
      </c>
    </row>
    <row r="727" spans="1:11" ht="15" x14ac:dyDescent="0.25">
      <c r="A727" s="26" t="s">
        <v>1399</v>
      </c>
      <c r="B727" s="26" t="s">
        <v>1368</v>
      </c>
      <c r="C727" s="26" t="s">
        <v>1407</v>
      </c>
      <c r="D727" s="26" t="s">
        <v>2785</v>
      </c>
      <c r="E727" s="27" t="s">
        <v>1371</v>
      </c>
      <c r="F727" s="27"/>
      <c r="G727" s="27" t="s">
        <v>1383</v>
      </c>
      <c r="H727" s="26" t="s">
        <v>1368</v>
      </c>
      <c r="I727" s="28" t="s">
        <v>2786</v>
      </c>
      <c r="J727" s="29" t="s">
        <v>1376</v>
      </c>
      <c r="K727" s="23" t="s">
        <v>1378</v>
      </c>
    </row>
    <row r="728" spans="1:11" ht="15" x14ac:dyDescent="0.25">
      <c r="A728" s="26" t="s">
        <v>1399</v>
      </c>
      <c r="B728" s="26" t="s">
        <v>1368</v>
      </c>
      <c r="C728" s="26" t="s">
        <v>1407</v>
      </c>
      <c r="D728" s="26" t="s">
        <v>2785</v>
      </c>
      <c r="E728" s="27" t="s">
        <v>1371</v>
      </c>
      <c r="F728" s="27"/>
      <c r="G728" s="27" t="s">
        <v>1383</v>
      </c>
      <c r="H728" s="26" t="s">
        <v>1393</v>
      </c>
      <c r="I728" s="28" t="s">
        <v>2787</v>
      </c>
      <c r="J728" s="29" t="s">
        <v>1376</v>
      </c>
      <c r="K728" s="23" t="s">
        <v>1378</v>
      </c>
    </row>
    <row r="729" spans="1:11" ht="15" x14ac:dyDescent="0.25">
      <c r="A729" s="26" t="s">
        <v>1399</v>
      </c>
      <c r="B729" s="26" t="s">
        <v>1368</v>
      </c>
      <c r="C729" s="26" t="s">
        <v>1415</v>
      </c>
      <c r="D729" s="26" t="s">
        <v>2788</v>
      </c>
      <c r="E729" s="27" t="s">
        <v>2789</v>
      </c>
      <c r="F729" s="27"/>
      <c r="G729" s="27" t="s">
        <v>1239</v>
      </c>
      <c r="H729" s="26" t="s">
        <v>1374</v>
      </c>
      <c r="I729" s="28" t="s">
        <v>2790</v>
      </c>
      <c r="J729" s="29" t="s">
        <v>1376</v>
      </c>
      <c r="K729" s="23" t="s">
        <v>1316</v>
      </c>
    </row>
    <row r="730" spans="1:11" ht="15" x14ac:dyDescent="0.25">
      <c r="A730" s="26" t="s">
        <v>1399</v>
      </c>
      <c r="B730" s="26" t="s">
        <v>1368</v>
      </c>
      <c r="C730" s="26" t="s">
        <v>1415</v>
      </c>
      <c r="D730" s="26" t="s">
        <v>2788</v>
      </c>
      <c r="E730" s="27" t="s">
        <v>2789</v>
      </c>
      <c r="F730" s="27"/>
      <c r="G730" s="27" t="s">
        <v>1239</v>
      </c>
      <c r="H730" s="26" t="s">
        <v>1368</v>
      </c>
      <c r="I730" s="28" t="s">
        <v>2791</v>
      </c>
      <c r="J730" s="29" t="s">
        <v>1376</v>
      </c>
      <c r="K730" s="23" t="s">
        <v>1378</v>
      </c>
    </row>
    <row r="731" spans="1:11" ht="15" x14ac:dyDescent="0.25">
      <c r="A731" s="26" t="s">
        <v>1399</v>
      </c>
      <c r="B731" s="26" t="s">
        <v>1368</v>
      </c>
      <c r="C731" s="26" t="s">
        <v>1415</v>
      </c>
      <c r="D731" s="26" t="s">
        <v>2788</v>
      </c>
      <c r="E731" s="27" t="s">
        <v>2789</v>
      </c>
      <c r="F731" s="27"/>
      <c r="G731" s="27" t="s">
        <v>1239</v>
      </c>
      <c r="H731" s="26" t="s">
        <v>1393</v>
      </c>
      <c r="I731" s="28" t="s">
        <v>2792</v>
      </c>
      <c r="J731" s="29" t="s">
        <v>1376</v>
      </c>
      <c r="K731" s="23" t="s">
        <v>1378</v>
      </c>
    </row>
    <row r="732" spans="1:11" ht="15" x14ac:dyDescent="0.25">
      <c r="A732" s="26" t="s">
        <v>1399</v>
      </c>
      <c r="B732" s="26" t="s">
        <v>1368</v>
      </c>
      <c r="C732" s="26" t="s">
        <v>1415</v>
      </c>
      <c r="D732" s="26" t="s">
        <v>2788</v>
      </c>
      <c r="E732" s="27" t="s">
        <v>2789</v>
      </c>
      <c r="F732" s="27"/>
      <c r="G732" s="27" t="s">
        <v>1239</v>
      </c>
      <c r="H732" s="26" t="s">
        <v>1397</v>
      </c>
      <c r="I732" s="28" t="s">
        <v>2793</v>
      </c>
      <c r="J732" s="29" t="s">
        <v>1376</v>
      </c>
      <c r="K732" s="23" t="s">
        <v>1378</v>
      </c>
    </row>
    <row r="733" spans="1:11" ht="15" x14ac:dyDescent="0.25">
      <c r="A733" s="26" t="s">
        <v>1399</v>
      </c>
      <c r="B733" s="26" t="s">
        <v>1368</v>
      </c>
      <c r="C733" s="26" t="s">
        <v>1415</v>
      </c>
      <c r="D733" s="26" t="s">
        <v>2788</v>
      </c>
      <c r="E733" s="27" t="s">
        <v>2789</v>
      </c>
      <c r="F733" s="27"/>
      <c r="G733" s="27" t="s">
        <v>1239</v>
      </c>
      <c r="H733" s="26" t="s">
        <v>1399</v>
      </c>
      <c r="I733" s="28" t="s">
        <v>2794</v>
      </c>
      <c r="J733" s="29" t="s">
        <v>1376</v>
      </c>
      <c r="K733" s="23" t="s">
        <v>1378</v>
      </c>
    </row>
    <row r="734" spans="1:11" ht="15" x14ac:dyDescent="0.25">
      <c r="A734" s="26" t="s">
        <v>1399</v>
      </c>
      <c r="B734" s="26" t="s">
        <v>1368</v>
      </c>
      <c r="C734" s="26" t="s">
        <v>1415</v>
      </c>
      <c r="D734" s="26" t="s">
        <v>2788</v>
      </c>
      <c r="E734" s="27" t="s">
        <v>2789</v>
      </c>
      <c r="F734" s="27"/>
      <c r="G734" s="27" t="s">
        <v>1239</v>
      </c>
      <c r="H734" s="26" t="s">
        <v>1401</v>
      </c>
      <c r="I734" s="28" t="s">
        <v>2795</v>
      </c>
      <c r="J734" s="29" t="s">
        <v>1376</v>
      </c>
      <c r="K734" s="23" t="s">
        <v>1378</v>
      </c>
    </row>
    <row r="735" spans="1:11" ht="15" x14ac:dyDescent="0.25">
      <c r="A735" s="26" t="s">
        <v>1399</v>
      </c>
      <c r="B735" s="26" t="s">
        <v>1368</v>
      </c>
      <c r="C735" s="26" t="s">
        <v>1415</v>
      </c>
      <c r="D735" s="26" t="s">
        <v>2788</v>
      </c>
      <c r="E735" s="27" t="s">
        <v>2789</v>
      </c>
      <c r="F735" s="27"/>
      <c r="G735" s="27" t="s">
        <v>1239</v>
      </c>
      <c r="H735" s="26" t="s">
        <v>1403</v>
      </c>
      <c r="I735" s="28" t="s">
        <v>2796</v>
      </c>
      <c r="J735" s="29" t="s">
        <v>1376</v>
      </c>
      <c r="K735" s="23" t="s">
        <v>1378</v>
      </c>
    </row>
    <row r="736" spans="1:11" ht="15" x14ac:dyDescent="0.25">
      <c r="A736" s="26" t="s">
        <v>1399</v>
      </c>
      <c r="B736" s="26" t="s">
        <v>1368</v>
      </c>
      <c r="C736" s="26" t="s">
        <v>1415</v>
      </c>
      <c r="D736" s="26" t="s">
        <v>2788</v>
      </c>
      <c r="E736" s="27" t="s">
        <v>2789</v>
      </c>
      <c r="F736" s="27"/>
      <c r="G736" s="27" t="s">
        <v>1239</v>
      </c>
      <c r="H736" s="26" t="s">
        <v>1405</v>
      </c>
      <c r="I736" s="28" t="s">
        <v>1420</v>
      </c>
      <c r="J736" s="29" t="s">
        <v>1376</v>
      </c>
      <c r="K736" s="23" t="s">
        <v>1378</v>
      </c>
    </row>
    <row r="737" spans="1:11" ht="15" x14ac:dyDescent="0.25">
      <c r="A737" s="26" t="s">
        <v>1399</v>
      </c>
      <c r="B737" s="26" t="s">
        <v>1368</v>
      </c>
      <c r="C737" s="26" t="s">
        <v>1415</v>
      </c>
      <c r="D737" s="26" t="s">
        <v>2788</v>
      </c>
      <c r="E737" s="27" t="s">
        <v>2789</v>
      </c>
      <c r="F737" s="27"/>
      <c r="G737" s="27" t="s">
        <v>1239</v>
      </c>
      <c r="H737" s="26" t="s">
        <v>1475</v>
      </c>
      <c r="I737" s="28" t="s">
        <v>1651</v>
      </c>
      <c r="J737" s="29" t="s">
        <v>1376</v>
      </c>
      <c r="K737" s="23" t="s">
        <v>1378</v>
      </c>
    </row>
    <row r="738" spans="1:11" ht="15" x14ac:dyDescent="0.25">
      <c r="A738" s="26" t="s">
        <v>1399</v>
      </c>
      <c r="B738" s="26" t="s">
        <v>1397</v>
      </c>
      <c r="C738" s="26" t="s">
        <v>1369</v>
      </c>
      <c r="D738" s="26" t="s">
        <v>2797</v>
      </c>
      <c r="E738" s="27" t="s">
        <v>1381</v>
      </c>
      <c r="F738" s="27" t="s">
        <v>1382</v>
      </c>
      <c r="G738" s="27" t="s">
        <v>1383</v>
      </c>
      <c r="H738" s="26" t="s">
        <v>1374</v>
      </c>
      <c r="I738" s="28" t="s">
        <v>1491</v>
      </c>
      <c r="J738" s="29" t="s">
        <v>1376</v>
      </c>
      <c r="K738" s="23" t="s">
        <v>1316</v>
      </c>
    </row>
    <row r="739" spans="1:11" ht="15" x14ac:dyDescent="0.25">
      <c r="A739" s="26" t="s">
        <v>1399</v>
      </c>
      <c r="B739" s="26" t="s">
        <v>1368</v>
      </c>
      <c r="C739" s="26" t="s">
        <v>1990</v>
      </c>
      <c r="D739" s="26" t="s">
        <v>2798</v>
      </c>
      <c r="E739" s="27" t="s">
        <v>2799</v>
      </c>
      <c r="F739" s="27"/>
      <c r="G739" s="27" t="s">
        <v>2800</v>
      </c>
      <c r="H739" s="26" t="s">
        <v>1374</v>
      </c>
      <c r="I739" s="28" t="s">
        <v>2801</v>
      </c>
      <c r="J739" s="29" t="s">
        <v>1376</v>
      </c>
      <c r="K739" s="23" t="s">
        <v>1316</v>
      </c>
    </row>
    <row r="740" spans="1:11" ht="15" x14ac:dyDescent="0.25">
      <c r="A740" s="26" t="s">
        <v>1399</v>
      </c>
      <c r="B740" s="26" t="s">
        <v>1368</v>
      </c>
      <c r="C740" s="26" t="s">
        <v>1990</v>
      </c>
      <c r="D740" s="26" t="s">
        <v>2798</v>
      </c>
      <c r="E740" s="27" t="s">
        <v>2799</v>
      </c>
      <c r="F740" s="27"/>
      <c r="G740" s="27" t="s">
        <v>2800</v>
      </c>
      <c r="H740" s="26" t="s">
        <v>1368</v>
      </c>
      <c r="I740" s="28" t="s">
        <v>2802</v>
      </c>
      <c r="J740" s="29" t="s">
        <v>1376</v>
      </c>
      <c r="K740" s="23" t="s">
        <v>1378</v>
      </c>
    </row>
    <row r="741" spans="1:11" ht="15" x14ac:dyDescent="0.25">
      <c r="A741" s="26" t="s">
        <v>1399</v>
      </c>
      <c r="B741" s="26" t="s">
        <v>1368</v>
      </c>
      <c r="C741" s="26" t="s">
        <v>2066</v>
      </c>
      <c r="D741" s="26" t="s">
        <v>2803</v>
      </c>
      <c r="E741" s="27" t="s">
        <v>2804</v>
      </c>
      <c r="F741" s="27"/>
      <c r="G741" s="27" t="s">
        <v>2805</v>
      </c>
      <c r="H741" s="26" t="s">
        <v>1374</v>
      </c>
      <c r="I741" s="28" t="s">
        <v>2806</v>
      </c>
      <c r="J741" s="29" t="s">
        <v>1376</v>
      </c>
      <c r="K741" s="23" t="s">
        <v>1316</v>
      </c>
    </row>
    <row r="742" spans="1:11" ht="15" x14ac:dyDescent="0.25">
      <c r="A742" s="26" t="s">
        <v>1399</v>
      </c>
      <c r="B742" s="26" t="s">
        <v>1368</v>
      </c>
      <c r="C742" s="26" t="s">
        <v>2066</v>
      </c>
      <c r="D742" s="26" t="s">
        <v>2803</v>
      </c>
      <c r="E742" s="27" t="s">
        <v>2804</v>
      </c>
      <c r="F742" s="27"/>
      <c r="G742" s="27" t="s">
        <v>2805</v>
      </c>
      <c r="H742" s="26" t="s">
        <v>1368</v>
      </c>
      <c r="I742" s="28" t="s">
        <v>2807</v>
      </c>
      <c r="J742" s="29" t="s">
        <v>1376</v>
      </c>
      <c r="K742" s="23" t="s">
        <v>1378</v>
      </c>
    </row>
    <row r="743" spans="1:11" ht="15" x14ac:dyDescent="0.25">
      <c r="A743" s="26" t="s">
        <v>1399</v>
      </c>
      <c r="B743" s="26" t="s">
        <v>1368</v>
      </c>
      <c r="C743" s="26" t="s">
        <v>2066</v>
      </c>
      <c r="D743" s="26" t="s">
        <v>2803</v>
      </c>
      <c r="E743" s="27" t="s">
        <v>2804</v>
      </c>
      <c r="F743" s="27"/>
      <c r="G743" s="27" t="s">
        <v>2805</v>
      </c>
      <c r="H743" s="26" t="s">
        <v>1393</v>
      </c>
      <c r="I743" s="28" t="s">
        <v>2808</v>
      </c>
      <c r="J743" s="29" t="s">
        <v>1376</v>
      </c>
      <c r="K743" s="23" t="s">
        <v>1378</v>
      </c>
    </row>
    <row r="744" spans="1:11" ht="15" x14ac:dyDescent="0.25">
      <c r="A744" s="26" t="s">
        <v>1399</v>
      </c>
      <c r="B744" s="26" t="s">
        <v>1368</v>
      </c>
      <c r="C744" s="26" t="s">
        <v>2136</v>
      </c>
      <c r="D744" s="26" t="s">
        <v>2809</v>
      </c>
      <c r="E744" s="27" t="s">
        <v>2810</v>
      </c>
      <c r="F744" s="27" t="s">
        <v>2811</v>
      </c>
      <c r="G744" s="27" t="s">
        <v>1590</v>
      </c>
      <c r="H744" s="26" t="s">
        <v>1374</v>
      </c>
      <c r="I744" s="28" t="s">
        <v>2812</v>
      </c>
      <c r="J744" s="29" t="s">
        <v>1376</v>
      </c>
      <c r="K744" s="23" t="s">
        <v>1316</v>
      </c>
    </row>
    <row r="745" spans="1:11" ht="15" x14ac:dyDescent="0.25">
      <c r="A745" s="26" t="s">
        <v>1399</v>
      </c>
      <c r="B745" s="26" t="s">
        <v>1393</v>
      </c>
      <c r="C745" s="26" t="s">
        <v>1369</v>
      </c>
      <c r="D745" s="26" t="s">
        <v>2813</v>
      </c>
      <c r="E745" s="27" t="s">
        <v>1381</v>
      </c>
      <c r="F745" s="27" t="s">
        <v>1382</v>
      </c>
      <c r="G745" s="27" t="s">
        <v>1383</v>
      </c>
      <c r="H745" s="26" t="s">
        <v>1374</v>
      </c>
      <c r="I745" s="28" t="s">
        <v>1677</v>
      </c>
      <c r="J745" s="29" t="s">
        <v>1376</v>
      </c>
      <c r="K745" s="23" t="s">
        <v>1316</v>
      </c>
    </row>
    <row r="746" spans="1:11" ht="15" x14ac:dyDescent="0.25">
      <c r="A746" s="26" t="s">
        <v>1399</v>
      </c>
      <c r="B746" s="26" t="s">
        <v>1393</v>
      </c>
      <c r="C746" s="26" t="s">
        <v>1369</v>
      </c>
      <c r="D746" s="26" t="s">
        <v>2813</v>
      </c>
      <c r="E746" s="27" t="s">
        <v>1381</v>
      </c>
      <c r="F746" s="27" t="s">
        <v>1382</v>
      </c>
      <c r="G746" s="27" t="s">
        <v>1383</v>
      </c>
      <c r="H746" s="26" t="s">
        <v>1368</v>
      </c>
      <c r="I746" s="28" t="s">
        <v>2814</v>
      </c>
      <c r="J746" s="29" t="s">
        <v>1376</v>
      </c>
      <c r="K746" s="23" t="s">
        <v>1378</v>
      </c>
    </row>
    <row r="747" spans="1:11" ht="15" x14ac:dyDescent="0.25">
      <c r="A747" s="26" t="s">
        <v>1399</v>
      </c>
      <c r="B747" s="26" t="s">
        <v>1393</v>
      </c>
      <c r="C747" s="26" t="s">
        <v>1369</v>
      </c>
      <c r="D747" s="26" t="s">
        <v>2813</v>
      </c>
      <c r="E747" s="27" t="s">
        <v>1381</v>
      </c>
      <c r="F747" s="27" t="s">
        <v>1382</v>
      </c>
      <c r="G747" s="27" t="s">
        <v>1383</v>
      </c>
      <c r="H747" s="26" t="s">
        <v>1393</v>
      </c>
      <c r="I747" s="28" t="s">
        <v>2815</v>
      </c>
      <c r="J747" s="29" t="s">
        <v>1376</v>
      </c>
      <c r="K747" s="23" t="s">
        <v>1378</v>
      </c>
    </row>
    <row r="748" spans="1:11" ht="15" x14ac:dyDescent="0.25">
      <c r="A748" s="26" t="s">
        <v>1399</v>
      </c>
      <c r="B748" s="26" t="s">
        <v>1393</v>
      </c>
      <c r="C748" s="26" t="s">
        <v>1379</v>
      </c>
      <c r="D748" s="26" t="s">
        <v>2816</v>
      </c>
      <c r="E748" s="27" t="s">
        <v>1598</v>
      </c>
      <c r="F748" s="27" t="s">
        <v>1599</v>
      </c>
      <c r="G748" s="27" t="s">
        <v>1383</v>
      </c>
      <c r="H748" s="26" t="s">
        <v>1374</v>
      </c>
      <c r="I748" s="28" t="s">
        <v>2000</v>
      </c>
      <c r="J748" s="29" t="s">
        <v>1376</v>
      </c>
      <c r="K748" s="23" t="s">
        <v>1316</v>
      </c>
    </row>
    <row r="749" spans="1:11" ht="15" x14ac:dyDescent="0.25">
      <c r="A749" s="26" t="s">
        <v>1399</v>
      </c>
      <c r="B749" s="26" t="s">
        <v>1393</v>
      </c>
      <c r="C749" s="26" t="s">
        <v>1379</v>
      </c>
      <c r="D749" s="26" t="s">
        <v>2816</v>
      </c>
      <c r="E749" s="27" t="s">
        <v>1598</v>
      </c>
      <c r="F749" s="27" t="s">
        <v>1599</v>
      </c>
      <c r="G749" s="27" t="s">
        <v>1383</v>
      </c>
      <c r="H749" s="26" t="s">
        <v>1368</v>
      </c>
      <c r="I749" s="28" t="s">
        <v>2817</v>
      </c>
      <c r="J749" s="29" t="s">
        <v>1376</v>
      </c>
      <c r="K749" s="23" t="s">
        <v>1378</v>
      </c>
    </row>
    <row r="750" spans="1:11" ht="15" x14ac:dyDescent="0.25">
      <c r="A750" s="26" t="s">
        <v>1399</v>
      </c>
      <c r="B750" s="26" t="s">
        <v>1393</v>
      </c>
      <c r="C750" s="26" t="s">
        <v>1379</v>
      </c>
      <c r="D750" s="26" t="s">
        <v>2816</v>
      </c>
      <c r="E750" s="27" t="s">
        <v>1598</v>
      </c>
      <c r="F750" s="27" t="s">
        <v>1599</v>
      </c>
      <c r="G750" s="27" t="s">
        <v>1383</v>
      </c>
      <c r="H750" s="26" t="s">
        <v>1393</v>
      </c>
      <c r="I750" s="28" t="s">
        <v>2818</v>
      </c>
      <c r="J750" s="29" t="s">
        <v>1376</v>
      </c>
      <c r="K750" s="23" t="s">
        <v>1378</v>
      </c>
    </row>
    <row r="751" spans="1:11" ht="15" x14ac:dyDescent="0.25">
      <c r="A751" s="26" t="s">
        <v>1399</v>
      </c>
      <c r="B751" s="26" t="s">
        <v>1393</v>
      </c>
      <c r="C751" s="26" t="s">
        <v>1379</v>
      </c>
      <c r="D751" s="26" t="s">
        <v>2816</v>
      </c>
      <c r="E751" s="27" t="s">
        <v>1598</v>
      </c>
      <c r="F751" s="27" t="s">
        <v>1599</v>
      </c>
      <c r="G751" s="27" t="s">
        <v>1383</v>
      </c>
      <c r="H751" s="26" t="s">
        <v>1395</v>
      </c>
      <c r="I751" s="28" t="s">
        <v>2819</v>
      </c>
      <c r="J751" s="29" t="s">
        <v>1376</v>
      </c>
      <c r="K751" s="23" t="s">
        <v>1378</v>
      </c>
    </row>
    <row r="752" spans="1:11" ht="15" x14ac:dyDescent="0.25">
      <c r="A752" s="26" t="s">
        <v>1399</v>
      </c>
      <c r="B752" s="26" t="s">
        <v>1393</v>
      </c>
      <c r="C752" s="26" t="s">
        <v>1534</v>
      </c>
      <c r="D752" s="26" t="s">
        <v>2820</v>
      </c>
      <c r="E752" s="27" t="s">
        <v>1371</v>
      </c>
      <c r="F752" s="27"/>
      <c r="G752" s="27" t="s">
        <v>1383</v>
      </c>
      <c r="H752" s="26" t="s">
        <v>1374</v>
      </c>
      <c r="I752" s="28" t="s">
        <v>1674</v>
      </c>
      <c r="J752" s="29" t="s">
        <v>1376</v>
      </c>
      <c r="K752" s="23" t="s">
        <v>1316</v>
      </c>
    </row>
    <row r="753" spans="1:11" ht="15" x14ac:dyDescent="0.25">
      <c r="A753" s="26" t="s">
        <v>1399</v>
      </c>
      <c r="B753" s="26" t="s">
        <v>1393</v>
      </c>
      <c r="C753" s="26" t="s">
        <v>1534</v>
      </c>
      <c r="D753" s="26" t="s">
        <v>2820</v>
      </c>
      <c r="E753" s="27" t="s">
        <v>1371</v>
      </c>
      <c r="F753" s="27"/>
      <c r="G753" s="27" t="s">
        <v>1383</v>
      </c>
      <c r="H753" s="26" t="s">
        <v>1368</v>
      </c>
      <c r="I753" s="28" t="s">
        <v>2821</v>
      </c>
      <c r="J753" s="29" t="s">
        <v>1376</v>
      </c>
      <c r="K753" s="23" t="s">
        <v>1378</v>
      </c>
    </row>
    <row r="754" spans="1:11" ht="15" x14ac:dyDescent="0.25">
      <c r="A754" s="26" t="s">
        <v>1399</v>
      </c>
      <c r="B754" s="26" t="s">
        <v>1393</v>
      </c>
      <c r="C754" s="26" t="s">
        <v>1386</v>
      </c>
      <c r="D754" s="26" t="s">
        <v>2822</v>
      </c>
      <c r="E754" s="27" t="s">
        <v>2823</v>
      </c>
      <c r="F754" s="27"/>
      <c r="G754" s="27" t="s">
        <v>1994</v>
      </c>
      <c r="H754" s="26" t="s">
        <v>1374</v>
      </c>
      <c r="I754" s="28" t="s">
        <v>1651</v>
      </c>
      <c r="J754" s="29" t="s">
        <v>1376</v>
      </c>
      <c r="K754" s="23" t="s">
        <v>1316</v>
      </c>
    </row>
    <row r="755" spans="1:11" ht="15" x14ac:dyDescent="0.25">
      <c r="A755" s="26" t="s">
        <v>1399</v>
      </c>
      <c r="B755" s="26" t="s">
        <v>1393</v>
      </c>
      <c r="C755" s="26" t="s">
        <v>1386</v>
      </c>
      <c r="D755" s="26" t="s">
        <v>2822</v>
      </c>
      <c r="E755" s="27" t="s">
        <v>2823</v>
      </c>
      <c r="F755" s="27"/>
      <c r="G755" s="27" t="s">
        <v>1994</v>
      </c>
      <c r="H755" s="26" t="s">
        <v>1368</v>
      </c>
      <c r="I755" s="28" t="s">
        <v>1420</v>
      </c>
      <c r="J755" s="29" t="s">
        <v>1376</v>
      </c>
      <c r="K755" s="23" t="s">
        <v>1378</v>
      </c>
    </row>
    <row r="756" spans="1:11" ht="15" x14ac:dyDescent="0.25">
      <c r="A756" s="26" t="s">
        <v>1399</v>
      </c>
      <c r="B756" s="26" t="s">
        <v>1393</v>
      </c>
      <c r="C756" s="26" t="s">
        <v>1386</v>
      </c>
      <c r="D756" s="26" t="s">
        <v>2822</v>
      </c>
      <c r="E756" s="27" t="s">
        <v>2823</v>
      </c>
      <c r="F756" s="27"/>
      <c r="G756" s="27" t="s">
        <v>1994</v>
      </c>
      <c r="H756" s="26" t="s">
        <v>1393</v>
      </c>
      <c r="I756" s="28" t="s">
        <v>2824</v>
      </c>
      <c r="J756" s="29" t="s">
        <v>1376</v>
      </c>
      <c r="K756" s="23" t="s">
        <v>1378</v>
      </c>
    </row>
    <row r="757" spans="1:11" ht="15" x14ac:dyDescent="0.25">
      <c r="A757" s="26" t="s">
        <v>1399</v>
      </c>
      <c r="B757" s="26" t="s">
        <v>1393</v>
      </c>
      <c r="C757" s="26" t="s">
        <v>1386</v>
      </c>
      <c r="D757" s="26" t="s">
        <v>2822</v>
      </c>
      <c r="E757" s="27" t="s">
        <v>2823</v>
      </c>
      <c r="F757" s="27"/>
      <c r="G757" s="27" t="s">
        <v>1994</v>
      </c>
      <c r="H757" s="26" t="s">
        <v>1395</v>
      </c>
      <c r="I757" s="28" t="s">
        <v>2825</v>
      </c>
      <c r="J757" s="29" t="s">
        <v>1376</v>
      </c>
      <c r="K757" s="23" t="s">
        <v>1378</v>
      </c>
    </row>
    <row r="758" spans="1:11" ht="15" x14ac:dyDescent="0.25">
      <c r="A758" s="26" t="s">
        <v>1399</v>
      </c>
      <c r="B758" s="26" t="s">
        <v>1368</v>
      </c>
      <c r="C758" s="26" t="s">
        <v>1545</v>
      </c>
      <c r="D758" s="26" t="s">
        <v>2826</v>
      </c>
      <c r="E758" s="27" t="s">
        <v>2827</v>
      </c>
      <c r="F758" s="27" t="s">
        <v>2828</v>
      </c>
      <c r="G758" s="27" t="s">
        <v>2805</v>
      </c>
      <c r="H758" s="26" t="s">
        <v>1374</v>
      </c>
      <c r="I758" s="28" t="s">
        <v>2829</v>
      </c>
      <c r="J758" s="29" t="s">
        <v>1376</v>
      </c>
      <c r="K758" s="23" t="s">
        <v>1316</v>
      </c>
    </row>
    <row r="759" spans="1:11" ht="15" x14ac:dyDescent="0.25">
      <c r="A759" s="26" t="s">
        <v>1399</v>
      </c>
      <c r="B759" s="26" t="s">
        <v>1368</v>
      </c>
      <c r="C759" s="26" t="s">
        <v>1545</v>
      </c>
      <c r="D759" s="26" t="s">
        <v>2826</v>
      </c>
      <c r="E759" s="27" t="s">
        <v>2827</v>
      </c>
      <c r="F759" s="27" t="s">
        <v>2828</v>
      </c>
      <c r="G759" s="27" t="s">
        <v>2805</v>
      </c>
      <c r="H759" s="26" t="s">
        <v>1368</v>
      </c>
      <c r="I759" s="28" t="s">
        <v>2830</v>
      </c>
      <c r="J759" s="29" t="s">
        <v>1376</v>
      </c>
      <c r="K759" s="23" t="s">
        <v>1378</v>
      </c>
    </row>
    <row r="760" spans="1:11" ht="15" x14ac:dyDescent="0.25">
      <c r="A760" s="26" t="s">
        <v>1399</v>
      </c>
      <c r="B760" s="26" t="s">
        <v>1368</v>
      </c>
      <c r="C760" s="26" t="s">
        <v>1545</v>
      </c>
      <c r="D760" s="26" t="s">
        <v>2826</v>
      </c>
      <c r="E760" s="27" t="s">
        <v>2827</v>
      </c>
      <c r="F760" s="27" t="s">
        <v>2828</v>
      </c>
      <c r="G760" s="27" t="s">
        <v>2805</v>
      </c>
      <c r="H760" s="26" t="s">
        <v>1393</v>
      </c>
      <c r="I760" s="28" t="s">
        <v>2831</v>
      </c>
      <c r="J760" s="29" t="s">
        <v>1376</v>
      </c>
      <c r="K760" s="23" t="s">
        <v>1378</v>
      </c>
    </row>
    <row r="761" spans="1:11" ht="15" x14ac:dyDescent="0.25">
      <c r="A761" s="26" t="s">
        <v>1399</v>
      </c>
      <c r="B761" s="26" t="s">
        <v>1368</v>
      </c>
      <c r="C761" s="26" t="s">
        <v>1550</v>
      </c>
      <c r="D761" s="26" t="s">
        <v>2832</v>
      </c>
      <c r="E761" s="27" t="s">
        <v>2833</v>
      </c>
      <c r="F761" s="27" t="s">
        <v>2828</v>
      </c>
      <c r="G761" s="27" t="s">
        <v>2834</v>
      </c>
      <c r="H761" s="26" t="s">
        <v>1374</v>
      </c>
      <c r="I761" s="28" t="s">
        <v>2835</v>
      </c>
      <c r="J761" s="29" t="s">
        <v>1376</v>
      </c>
      <c r="K761" s="23" t="s">
        <v>1316</v>
      </c>
    </row>
    <row r="762" spans="1:11" ht="15" x14ac:dyDescent="0.25">
      <c r="A762" s="26" t="s">
        <v>1399</v>
      </c>
      <c r="B762" s="26" t="s">
        <v>1368</v>
      </c>
      <c r="C762" s="26" t="s">
        <v>1550</v>
      </c>
      <c r="D762" s="26" t="s">
        <v>2832</v>
      </c>
      <c r="E762" s="27" t="s">
        <v>2833</v>
      </c>
      <c r="F762" s="27" t="s">
        <v>2828</v>
      </c>
      <c r="G762" s="27" t="s">
        <v>2834</v>
      </c>
      <c r="H762" s="26" t="s">
        <v>1368</v>
      </c>
      <c r="I762" s="28" t="s">
        <v>2836</v>
      </c>
      <c r="J762" s="29" t="s">
        <v>1376</v>
      </c>
      <c r="K762" s="23" t="s">
        <v>1378</v>
      </c>
    </row>
    <row r="763" spans="1:11" ht="15" x14ac:dyDescent="0.25">
      <c r="A763" s="26" t="s">
        <v>1399</v>
      </c>
      <c r="B763" s="26" t="s">
        <v>1368</v>
      </c>
      <c r="C763" s="26" t="s">
        <v>1436</v>
      </c>
      <c r="D763" s="26" t="s">
        <v>2837</v>
      </c>
      <c r="E763" s="27" t="s">
        <v>2838</v>
      </c>
      <c r="F763" s="27" t="s">
        <v>2839</v>
      </c>
      <c r="G763" s="27" t="s">
        <v>1590</v>
      </c>
      <c r="H763" s="26" t="s">
        <v>1374</v>
      </c>
      <c r="I763" s="28" t="s">
        <v>2840</v>
      </c>
      <c r="J763" s="29" t="s">
        <v>1376</v>
      </c>
      <c r="K763" s="23" t="s">
        <v>1316</v>
      </c>
    </row>
    <row r="764" spans="1:11" ht="15" x14ac:dyDescent="0.25">
      <c r="A764" s="26" t="s">
        <v>1399</v>
      </c>
      <c r="B764" s="26" t="s">
        <v>1368</v>
      </c>
      <c r="C764" s="26" t="s">
        <v>1436</v>
      </c>
      <c r="D764" s="26" t="s">
        <v>2837</v>
      </c>
      <c r="E764" s="27" t="s">
        <v>2838</v>
      </c>
      <c r="F764" s="27" t="s">
        <v>2839</v>
      </c>
      <c r="G764" s="27" t="s">
        <v>1590</v>
      </c>
      <c r="H764" s="26" t="s">
        <v>1368</v>
      </c>
      <c r="I764" s="28" t="s">
        <v>2841</v>
      </c>
      <c r="J764" s="29" t="s">
        <v>1376</v>
      </c>
      <c r="K764" s="23" t="s">
        <v>1378</v>
      </c>
    </row>
    <row r="765" spans="1:11" ht="15" x14ac:dyDescent="0.25">
      <c r="A765" s="26" t="s">
        <v>1399</v>
      </c>
      <c r="B765" s="26" t="s">
        <v>1368</v>
      </c>
      <c r="C765" s="26" t="s">
        <v>1436</v>
      </c>
      <c r="D765" s="26" t="s">
        <v>2837</v>
      </c>
      <c r="E765" s="27" t="s">
        <v>2838</v>
      </c>
      <c r="F765" s="27" t="s">
        <v>2839</v>
      </c>
      <c r="G765" s="27" t="s">
        <v>1590</v>
      </c>
      <c r="H765" s="26" t="s">
        <v>1393</v>
      </c>
      <c r="I765" s="28" t="s">
        <v>2842</v>
      </c>
      <c r="J765" s="29" t="s">
        <v>1376</v>
      </c>
      <c r="K765" s="23" t="s">
        <v>1378</v>
      </c>
    </row>
    <row r="766" spans="1:11" ht="15" x14ac:dyDescent="0.25">
      <c r="A766" s="26" t="s">
        <v>1399</v>
      </c>
      <c r="B766" s="26" t="s">
        <v>1368</v>
      </c>
      <c r="C766" s="26" t="s">
        <v>1439</v>
      </c>
      <c r="D766" s="26" t="s">
        <v>2843</v>
      </c>
      <c r="E766" s="27" t="s">
        <v>2844</v>
      </c>
      <c r="F766" s="27" t="s">
        <v>2845</v>
      </c>
      <c r="G766" s="27" t="s">
        <v>2846</v>
      </c>
      <c r="H766" s="26" t="s">
        <v>1397</v>
      </c>
      <c r="I766" s="28" t="s">
        <v>2847</v>
      </c>
      <c r="J766" s="29" t="s">
        <v>1376</v>
      </c>
      <c r="K766" s="23" t="s">
        <v>1378</v>
      </c>
    </row>
    <row r="767" spans="1:11" ht="15" x14ac:dyDescent="0.25">
      <c r="A767" s="26" t="s">
        <v>1399</v>
      </c>
      <c r="B767" s="26" t="s">
        <v>1368</v>
      </c>
      <c r="C767" s="26" t="s">
        <v>1439</v>
      </c>
      <c r="D767" s="26" t="s">
        <v>2843</v>
      </c>
      <c r="E767" s="27" t="s">
        <v>2844</v>
      </c>
      <c r="F767" s="27" t="s">
        <v>2845</v>
      </c>
      <c r="G767" s="27" t="s">
        <v>2846</v>
      </c>
      <c r="H767" s="26" t="s">
        <v>1374</v>
      </c>
      <c r="I767" s="28" t="s">
        <v>2848</v>
      </c>
      <c r="J767" s="29" t="s">
        <v>1376</v>
      </c>
      <c r="K767" s="23" t="s">
        <v>1316</v>
      </c>
    </row>
    <row r="768" spans="1:11" ht="15" x14ac:dyDescent="0.25">
      <c r="A768" s="26" t="s">
        <v>1399</v>
      </c>
      <c r="B768" s="26" t="s">
        <v>1368</v>
      </c>
      <c r="C768" s="26" t="s">
        <v>1439</v>
      </c>
      <c r="D768" s="26" t="s">
        <v>2843</v>
      </c>
      <c r="E768" s="27" t="s">
        <v>2844</v>
      </c>
      <c r="F768" s="27" t="s">
        <v>2845</v>
      </c>
      <c r="G768" s="27" t="s">
        <v>2846</v>
      </c>
      <c r="H768" s="26" t="s">
        <v>1368</v>
      </c>
      <c r="I768" s="28" t="s">
        <v>1944</v>
      </c>
      <c r="J768" s="29" t="s">
        <v>1376</v>
      </c>
      <c r="K768" s="23" t="s">
        <v>1378</v>
      </c>
    </row>
    <row r="769" spans="1:11" ht="15" x14ac:dyDescent="0.25">
      <c r="A769" s="26" t="s">
        <v>1399</v>
      </c>
      <c r="B769" s="26" t="s">
        <v>1368</v>
      </c>
      <c r="C769" s="26" t="s">
        <v>1439</v>
      </c>
      <c r="D769" s="26" t="s">
        <v>2843</v>
      </c>
      <c r="E769" s="27" t="s">
        <v>2844</v>
      </c>
      <c r="F769" s="27" t="s">
        <v>2845</v>
      </c>
      <c r="G769" s="27" t="s">
        <v>2846</v>
      </c>
      <c r="H769" s="26" t="s">
        <v>1393</v>
      </c>
      <c r="I769" s="28" t="s">
        <v>2849</v>
      </c>
      <c r="J769" s="29" t="s">
        <v>1376</v>
      </c>
      <c r="K769" s="23" t="s">
        <v>1378</v>
      </c>
    </row>
    <row r="770" spans="1:11" ht="15" x14ac:dyDescent="0.25">
      <c r="A770" s="26" t="s">
        <v>1399</v>
      </c>
      <c r="B770" s="26" t="s">
        <v>1368</v>
      </c>
      <c r="C770" s="26" t="s">
        <v>1439</v>
      </c>
      <c r="D770" s="26" t="s">
        <v>2843</v>
      </c>
      <c r="E770" s="27" t="s">
        <v>2844</v>
      </c>
      <c r="F770" s="27" t="s">
        <v>2845</v>
      </c>
      <c r="G770" s="27" t="s">
        <v>2846</v>
      </c>
      <c r="H770" s="26" t="s">
        <v>1395</v>
      </c>
      <c r="I770" s="28" t="s">
        <v>2850</v>
      </c>
      <c r="J770" s="29" t="s">
        <v>1376</v>
      </c>
      <c r="K770" s="23" t="s">
        <v>1378</v>
      </c>
    </row>
    <row r="771" spans="1:11" ht="15" x14ac:dyDescent="0.25">
      <c r="A771" s="26" t="s">
        <v>1399</v>
      </c>
      <c r="B771" s="26" t="s">
        <v>1368</v>
      </c>
      <c r="C771" s="26" t="s">
        <v>1442</v>
      </c>
      <c r="D771" s="26" t="s">
        <v>2851</v>
      </c>
      <c r="E771" s="27" t="s">
        <v>2852</v>
      </c>
      <c r="F771" s="27"/>
      <c r="G771" s="27" t="s">
        <v>1590</v>
      </c>
      <c r="H771" s="26" t="s">
        <v>1374</v>
      </c>
      <c r="I771" s="28" t="s">
        <v>2853</v>
      </c>
      <c r="J771" s="29" t="s">
        <v>1376</v>
      </c>
      <c r="K771" s="23" t="s">
        <v>1316</v>
      </c>
    </row>
    <row r="772" spans="1:11" ht="15" x14ac:dyDescent="0.25">
      <c r="A772" s="26" t="s">
        <v>1399</v>
      </c>
      <c r="B772" s="26" t="s">
        <v>1368</v>
      </c>
      <c r="C772" s="26" t="s">
        <v>1442</v>
      </c>
      <c r="D772" s="26" t="s">
        <v>2851</v>
      </c>
      <c r="E772" s="27" t="s">
        <v>2852</v>
      </c>
      <c r="F772" s="27"/>
      <c r="G772" s="27" t="s">
        <v>1590</v>
      </c>
      <c r="H772" s="26" t="s">
        <v>1368</v>
      </c>
      <c r="I772" s="28" t="s">
        <v>2854</v>
      </c>
      <c r="J772" s="29" t="s">
        <v>1376</v>
      </c>
      <c r="K772" s="23" t="s">
        <v>1378</v>
      </c>
    </row>
    <row r="773" spans="1:11" ht="15" x14ac:dyDescent="0.25">
      <c r="A773" s="26" t="s">
        <v>1399</v>
      </c>
      <c r="B773" s="26" t="s">
        <v>1368</v>
      </c>
      <c r="C773" s="26" t="s">
        <v>1445</v>
      </c>
      <c r="D773" s="26" t="s">
        <v>2855</v>
      </c>
      <c r="E773" s="27" t="s">
        <v>2856</v>
      </c>
      <c r="F773" s="27"/>
      <c r="G773" s="27" t="s">
        <v>1590</v>
      </c>
      <c r="H773" s="26" t="s">
        <v>1397</v>
      </c>
      <c r="I773" s="28" t="s">
        <v>2857</v>
      </c>
      <c r="J773" s="29" t="s">
        <v>1376</v>
      </c>
      <c r="K773" s="23" t="s">
        <v>1378</v>
      </c>
    </row>
    <row r="774" spans="1:11" ht="15" x14ac:dyDescent="0.25">
      <c r="A774" s="26" t="s">
        <v>1399</v>
      </c>
      <c r="B774" s="26" t="s">
        <v>1368</v>
      </c>
      <c r="C774" s="26" t="s">
        <v>1445</v>
      </c>
      <c r="D774" s="26" t="s">
        <v>2855</v>
      </c>
      <c r="E774" s="27" t="s">
        <v>2856</v>
      </c>
      <c r="F774" s="27"/>
      <c r="G774" s="27" t="s">
        <v>1590</v>
      </c>
      <c r="H774" s="26" t="s">
        <v>1374</v>
      </c>
      <c r="I774" s="28" t="s">
        <v>2858</v>
      </c>
      <c r="J774" s="29" t="s">
        <v>1376</v>
      </c>
      <c r="K774" s="23" t="s">
        <v>1316</v>
      </c>
    </row>
    <row r="775" spans="1:11" ht="15" x14ac:dyDescent="0.25">
      <c r="A775" s="26" t="s">
        <v>1399</v>
      </c>
      <c r="B775" s="26" t="s">
        <v>1368</v>
      </c>
      <c r="C775" s="26" t="s">
        <v>1445</v>
      </c>
      <c r="D775" s="26" t="s">
        <v>2855</v>
      </c>
      <c r="E775" s="27" t="s">
        <v>2856</v>
      </c>
      <c r="F775" s="27"/>
      <c r="G775" s="27" t="s">
        <v>1590</v>
      </c>
      <c r="H775" s="26" t="s">
        <v>1368</v>
      </c>
      <c r="I775" s="28" t="s">
        <v>1944</v>
      </c>
      <c r="J775" s="29" t="s">
        <v>1376</v>
      </c>
      <c r="K775" s="23" t="s">
        <v>1378</v>
      </c>
    </row>
    <row r="776" spans="1:11" ht="15" x14ac:dyDescent="0.25">
      <c r="A776" s="26" t="s">
        <v>1399</v>
      </c>
      <c r="B776" s="26" t="s">
        <v>1368</v>
      </c>
      <c r="C776" s="26" t="s">
        <v>1445</v>
      </c>
      <c r="D776" s="26" t="s">
        <v>2855</v>
      </c>
      <c r="E776" s="27" t="s">
        <v>2856</v>
      </c>
      <c r="F776" s="27"/>
      <c r="G776" s="27" t="s">
        <v>1590</v>
      </c>
      <c r="H776" s="26" t="s">
        <v>1393</v>
      </c>
      <c r="I776" s="28" t="s">
        <v>2848</v>
      </c>
      <c r="J776" s="29" t="s">
        <v>1376</v>
      </c>
      <c r="K776" s="23" t="s">
        <v>1378</v>
      </c>
    </row>
    <row r="777" spans="1:11" ht="15" x14ac:dyDescent="0.25">
      <c r="A777" s="26" t="s">
        <v>1399</v>
      </c>
      <c r="B777" s="26" t="s">
        <v>1368</v>
      </c>
      <c r="C777" s="26" t="s">
        <v>1445</v>
      </c>
      <c r="D777" s="26" t="s">
        <v>2855</v>
      </c>
      <c r="E777" s="27" t="s">
        <v>2856</v>
      </c>
      <c r="F777" s="27"/>
      <c r="G777" s="27" t="s">
        <v>1590</v>
      </c>
      <c r="H777" s="26" t="s">
        <v>1395</v>
      </c>
      <c r="I777" s="28" t="s">
        <v>2849</v>
      </c>
      <c r="J777" s="29" t="s">
        <v>1376</v>
      </c>
      <c r="K777" s="23" t="s">
        <v>1378</v>
      </c>
    </row>
    <row r="778" spans="1:11" ht="15" x14ac:dyDescent="0.25">
      <c r="A778" s="26" t="s">
        <v>1399</v>
      </c>
      <c r="B778" s="26" t="s">
        <v>1368</v>
      </c>
      <c r="C778" s="26" t="s">
        <v>1448</v>
      </c>
      <c r="D778" s="26" t="s">
        <v>2859</v>
      </c>
      <c r="E778" s="27" t="s">
        <v>2860</v>
      </c>
      <c r="F778" s="27"/>
      <c r="G778" s="27" t="s">
        <v>1590</v>
      </c>
      <c r="H778" s="26" t="s">
        <v>1374</v>
      </c>
      <c r="I778" s="28" t="s">
        <v>2861</v>
      </c>
      <c r="J778" s="29" t="s">
        <v>1376</v>
      </c>
      <c r="K778" s="23" t="s">
        <v>1316</v>
      </c>
    </row>
    <row r="779" spans="1:11" ht="15" x14ac:dyDescent="0.25">
      <c r="A779" s="26" t="s">
        <v>1399</v>
      </c>
      <c r="B779" s="26" t="s">
        <v>1368</v>
      </c>
      <c r="C779" s="26" t="s">
        <v>1448</v>
      </c>
      <c r="D779" s="26" t="s">
        <v>2859</v>
      </c>
      <c r="E779" s="27" t="s">
        <v>2860</v>
      </c>
      <c r="F779" s="27"/>
      <c r="G779" s="27" t="s">
        <v>1590</v>
      </c>
      <c r="H779" s="26" t="s">
        <v>1368</v>
      </c>
      <c r="I779" s="28" t="s">
        <v>2862</v>
      </c>
      <c r="J779" s="29" t="s">
        <v>1376</v>
      </c>
      <c r="K779" s="23" t="s">
        <v>1378</v>
      </c>
    </row>
    <row r="780" spans="1:11" ht="15" x14ac:dyDescent="0.25">
      <c r="A780" s="26" t="s">
        <v>1399</v>
      </c>
      <c r="B780" s="26" t="s">
        <v>1393</v>
      </c>
      <c r="C780" s="26" t="s">
        <v>1407</v>
      </c>
      <c r="D780" s="26" t="s">
        <v>2863</v>
      </c>
      <c r="E780" s="27" t="s">
        <v>2864</v>
      </c>
      <c r="F780" s="27"/>
      <c r="G780" s="27" t="s">
        <v>1590</v>
      </c>
      <c r="H780" s="26" t="s">
        <v>1374</v>
      </c>
      <c r="I780" s="28" t="s">
        <v>2865</v>
      </c>
      <c r="J780" s="29" t="s">
        <v>1376</v>
      </c>
      <c r="K780" s="23" t="s">
        <v>1316</v>
      </c>
    </row>
    <row r="781" spans="1:11" ht="15" x14ac:dyDescent="0.25">
      <c r="A781" s="26" t="s">
        <v>1399</v>
      </c>
      <c r="B781" s="26" t="s">
        <v>1393</v>
      </c>
      <c r="C781" s="26" t="s">
        <v>1407</v>
      </c>
      <c r="D781" s="26" t="s">
        <v>2863</v>
      </c>
      <c r="E781" s="27" t="s">
        <v>2864</v>
      </c>
      <c r="F781" s="27"/>
      <c r="G781" s="27" t="s">
        <v>1590</v>
      </c>
      <c r="H781" s="26" t="s">
        <v>1368</v>
      </c>
      <c r="I781" s="28" t="s">
        <v>2866</v>
      </c>
      <c r="J781" s="29" t="s">
        <v>1376</v>
      </c>
      <c r="K781" s="23" t="s">
        <v>1378</v>
      </c>
    </row>
    <row r="782" spans="1:11" ht="15" x14ac:dyDescent="0.25">
      <c r="A782" s="26" t="s">
        <v>1399</v>
      </c>
      <c r="B782" s="26" t="s">
        <v>1393</v>
      </c>
      <c r="C782" s="26" t="s">
        <v>1415</v>
      </c>
      <c r="D782" s="26" t="s">
        <v>2867</v>
      </c>
      <c r="E782" s="27" t="s">
        <v>2868</v>
      </c>
      <c r="F782" s="27" t="s">
        <v>2869</v>
      </c>
      <c r="G782" s="27" t="s">
        <v>1590</v>
      </c>
      <c r="H782" s="26" t="s">
        <v>1393</v>
      </c>
      <c r="I782" s="28" t="s">
        <v>2870</v>
      </c>
      <c r="J782" s="29" t="s">
        <v>1376</v>
      </c>
      <c r="K782" s="23" t="s">
        <v>1378</v>
      </c>
    </row>
    <row r="783" spans="1:11" ht="15" x14ac:dyDescent="0.25">
      <c r="A783" s="26" t="s">
        <v>1399</v>
      </c>
      <c r="B783" s="26" t="s">
        <v>1393</v>
      </c>
      <c r="C783" s="26" t="s">
        <v>1415</v>
      </c>
      <c r="D783" s="26" t="s">
        <v>2867</v>
      </c>
      <c r="E783" s="27" t="s">
        <v>2868</v>
      </c>
      <c r="F783" s="27" t="s">
        <v>2869</v>
      </c>
      <c r="G783" s="27" t="s">
        <v>1590</v>
      </c>
      <c r="H783" s="26" t="s">
        <v>1374</v>
      </c>
      <c r="I783" s="28" t="s">
        <v>2871</v>
      </c>
      <c r="J783" s="29" t="s">
        <v>1376</v>
      </c>
      <c r="K783" s="23" t="s">
        <v>1316</v>
      </c>
    </row>
    <row r="784" spans="1:11" ht="15" x14ac:dyDescent="0.25">
      <c r="A784" s="26" t="s">
        <v>1399</v>
      </c>
      <c r="B784" s="26" t="s">
        <v>1393</v>
      </c>
      <c r="C784" s="26" t="s">
        <v>1415</v>
      </c>
      <c r="D784" s="26" t="s">
        <v>2867</v>
      </c>
      <c r="E784" s="27" t="s">
        <v>2868</v>
      </c>
      <c r="F784" s="27" t="s">
        <v>2869</v>
      </c>
      <c r="G784" s="27" t="s">
        <v>1590</v>
      </c>
      <c r="H784" s="26" t="s">
        <v>1368</v>
      </c>
      <c r="I784" s="28" t="s">
        <v>2872</v>
      </c>
      <c r="J784" s="29" t="s">
        <v>1376</v>
      </c>
      <c r="K784" s="23" t="s">
        <v>1378</v>
      </c>
    </row>
    <row r="785" spans="1:11" ht="15" x14ac:dyDescent="0.25">
      <c r="A785" s="26" t="s">
        <v>1399</v>
      </c>
      <c r="B785" s="26" t="s">
        <v>1393</v>
      </c>
      <c r="C785" s="26" t="s">
        <v>1545</v>
      </c>
      <c r="D785" s="26" t="s">
        <v>2873</v>
      </c>
      <c r="E785" s="27" t="s">
        <v>2874</v>
      </c>
      <c r="F785" s="27" t="s">
        <v>2875</v>
      </c>
      <c r="G785" s="27" t="s">
        <v>1578</v>
      </c>
      <c r="H785" s="26" t="s">
        <v>1374</v>
      </c>
      <c r="I785" s="28" t="s">
        <v>2876</v>
      </c>
      <c r="J785" s="29" t="s">
        <v>1376</v>
      </c>
      <c r="K785" s="23" t="s">
        <v>1316</v>
      </c>
    </row>
    <row r="786" spans="1:11" ht="15" x14ac:dyDescent="0.25">
      <c r="A786" s="26" t="s">
        <v>1399</v>
      </c>
      <c r="B786" s="26" t="s">
        <v>1393</v>
      </c>
      <c r="C786" s="26" t="s">
        <v>1550</v>
      </c>
      <c r="D786" s="26" t="s">
        <v>2877</v>
      </c>
      <c r="E786" s="27" t="s">
        <v>2878</v>
      </c>
      <c r="F786" s="27" t="s">
        <v>2879</v>
      </c>
      <c r="G786" s="27" t="s">
        <v>1590</v>
      </c>
      <c r="H786" s="26" t="s">
        <v>1374</v>
      </c>
      <c r="I786" s="28" t="s">
        <v>2880</v>
      </c>
      <c r="J786" s="29" t="s">
        <v>1376</v>
      </c>
      <c r="K786" s="23" t="s">
        <v>1316</v>
      </c>
    </row>
    <row r="787" spans="1:11" ht="15" x14ac:dyDescent="0.25">
      <c r="A787" s="26" t="s">
        <v>1399</v>
      </c>
      <c r="B787" s="26" t="s">
        <v>1393</v>
      </c>
      <c r="C787" s="26" t="s">
        <v>1550</v>
      </c>
      <c r="D787" s="26" t="s">
        <v>2877</v>
      </c>
      <c r="E787" s="27" t="s">
        <v>2878</v>
      </c>
      <c r="F787" s="27" t="s">
        <v>2879</v>
      </c>
      <c r="G787" s="27" t="s">
        <v>1590</v>
      </c>
      <c r="H787" s="26" t="s">
        <v>1368</v>
      </c>
      <c r="I787" s="28" t="s">
        <v>2881</v>
      </c>
      <c r="J787" s="29" t="s">
        <v>1376</v>
      </c>
      <c r="K787" s="23" t="s">
        <v>1378</v>
      </c>
    </row>
    <row r="788" spans="1:11" ht="15" x14ac:dyDescent="0.25">
      <c r="A788" s="26" t="s">
        <v>1399</v>
      </c>
      <c r="B788" s="26" t="s">
        <v>1393</v>
      </c>
      <c r="C788" s="26" t="s">
        <v>1436</v>
      </c>
      <c r="D788" s="26" t="s">
        <v>2882</v>
      </c>
      <c r="E788" s="27" t="s">
        <v>2883</v>
      </c>
      <c r="F788" s="27"/>
      <c r="G788" s="27" t="s">
        <v>1578</v>
      </c>
      <c r="H788" s="26" t="s">
        <v>1374</v>
      </c>
      <c r="I788" s="28" t="s">
        <v>2884</v>
      </c>
      <c r="J788" s="29" t="s">
        <v>1376</v>
      </c>
      <c r="K788" s="23" t="s">
        <v>1316</v>
      </c>
    </row>
    <row r="789" spans="1:11" ht="15" x14ac:dyDescent="0.25">
      <c r="A789" s="26" t="s">
        <v>1399</v>
      </c>
      <c r="B789" s="26" t="s">
        <v>1393</v>
      </c>
      <c r="C789" s="26" t="s">
        <v>1436</v>
      </c>
      <c r="D789" s="26" t="s">
        <v>2882</v>
      </c>
      <c r="E789" s="27" t="s">
        <v>2883</v>
      </c>
      <c r="F789" s="27"/>
      <c r="G789" s="27" t="s">
        <v>1578</v>
      </c>
      <c r="H789" s="26" t="s">
        <v>1368</v>
      </c>
      <c r="I789" s="28" t="s">
        <v>2885</v>
      </c>
      <c r="J789" s="29" t="s">
        <v>1376</v>
      </c>
      <c r="K789" s="23" t="s">
        <v>1378</v>
      </c>
    </row>
    <row r="790" spans="1:11" ht="15" x14ac:dyDescent="0.25">
      <c r="A790" s="26" t="s">
        <v>1399</v>
      </c>
      <c r="B790" s="26" t="s">
        <v>1393</v>
      </c>
      <c r="C790" s="26" t="s">
        <v>1439</v>
      </c>
      <c r="D790" s="26" t="s">
        <v>2886</v>
      </c>
      <c r="E790" s="27" t="s">
        <v>2887</v>
      </c>
      <c r="F790" s="27"/>
      <c r="G790" s="27" t="s">
        <v>1590</v>
      </c>
      <c r="H790" s="26" t="s">
        <v>1374</v>
      </c>
      <c r="I790" s="28" t="s">
        <v>2888</v>
      </c>
      <c r="J790" s="29" t="s">
        <v>1376</v>
      </c>
      <c r="K790" s="23" t="s">
        <v>1316</v>
      </c>
    </row>
    <row r="791" spans="1:11" ht="15" x14ac:dyDescent="0.25">
      <c r="A791" s="26" t="s">
        <v>1399</v>
      </c>
      <c r="B791" s="26" t="s">
        <v>1393</v>
      </c>
      <c r="C791" s="26" t="s">
        <v>1439</v>
      </c>
      <c r="D791" s="26" t="s">
        <v>2886</v>
      </c>
      <c r="E791" s="27" t="s">
        <v>2887</v>
      </c>
      <c r="F791" s="27"/>
      <c r="G791" s="27" t="s">
        <v>1590</v>
      </c>
      <c r="H791" s="26" t="s">
        <v>1368</v>
      </c>
      <c r="I791" s="28" t="s">
        <v>2889</v>
      </c>
      <c r="J791" s="29" t="s">
        <v>1376</v>
      </c>
      <c r="K791" s="23" t="s">
        <v>1378</v>
      </c>
    </row>
    <row r="792" spans="1:11" ht="15" x14ac:dyDescent="0.25">
      <c r="A792" s="26" t="s">
        <v>1399</v>
      </c>
      <c r="B792" s="26" t="s">
        <v>1393</v>
      </c>
      <c r="C792" s="26" t="s">
        <v>1442</v>
      </c>
      <c r="D792" s="26" t="s">
        <v>2890</v>
      </c>
      <c r="E792" s="27" t="s">
        <v>2891</v>
      </c>
      <c r="F792" s="27"/>
      <c r="G792" s="27" t="s">
        <v>1590</v>
      </c>
      <c r="H792" s="26" t="s">
        <v>1368</v>
      </c>
      <c r="I792" s="28" t="s">
        <v>2892</v>
      </c>
      <c r="J792" s="29" t="s">
        <v>1376</v>
      </c>
      <c r="K792" s="23" t="s">
        <v>1378</v>
      </c>
    </row>
    <row r="793" spans="1:11" ht="15" x14ac:dyDescent="0.25">
      <c r="A793" s="26" t="s">
        <v>1399</v>
      </c>
      <c r="B793" s="26" t="s">
        <v>1393</v>
      </c>
      <c r="C793" s="26" t="s">
        <v>1442</v>
      </c>
      <c r="D793" s="26" t="s">
        <v>2890</v>
      </c>
      <c r="E793" s="27" t="s">
        <v>2891</v>
      </c>
      <c r="F793" s="27"/>
      <c r="G793" s="27" t="s">
        <v>1590</v>
      </c>
      <c r="H793" s="26" t="s">
        <v>1374</v>
      </c>
      <c r="I793" s="28" t="s">
        <v>2893</v>
      </c>
      <c r="J793" s="29" t="s">
        <v>1376</v>
      </c>
      <c r="K793" s="23" t="s">
        <v>1316</v>
      </c>
    </row>
    <row r="794" spans="1:11" ht="15" x14ac:dyDescent="0.25">
      <c r="A794" s="26" t="s">
        <v>1399</v>
      </c>
      <c r="B794" s="26" t="s">
        <v>1393</v>
      </c>
      <c r="C794" s="26" t="s">
        <v>1445</v>
      </c>
      <c r="D794" s="26" t="s">
        <v>2894</v>
      </c>
      <c r="E794" s="27" t="s">
        <v>2895</v>
      </c>
      <c r="F794" s="27" t="s">
        <v>2896</v>
      </c>
      <c r="G794" s="27" t="s">
        <v>2897</v>
      </c>
      <c r="H794" s="26" t="s">
        <v>1374</v>
      </c>
      <c r="I794" s="28" t="s">
        <v>2898</v>
      </c>
      <c r="J794" s="29" t="s">
        <v>1376</v>
      </c>
      <c r="K794" s="23" t="s">
        <v>1316</v>
      </c>
    </row>
    <row r="795" spans="1:11" ht="15" x14ac:dyDescent="0.25">
      <c r="A795" s="26" t="s">
        <v>1399</v>
      </c>
      <c r="B795" s="26" t="s">
        <v>1393</v>
      </c>
      <c r="C795" s="26" t="s">
        <v>1448</v>
      </c>
      <c r="D795" s="26" t="s">
        <v>2899</v>
      </c>
      <c r="E795" s="27" t="s">
        <v>2900</v>
      </c>
      <c r="F795" s="27" t="s">
        <v>2879</v>
      </c>
      <c r="G795" s="27" t="s">
        <v>1590</v>
      </c>
      <c r="H795" s="26" t="s">
        <v>1374</v>
      </c>
      <c r="I795" s="28" t="s">
        <v>2901</v>
      </c>
      <c r="J795" s="29" t="s">
        <v>1376</v>
      </c>
      <c r="K795" s="23" t="s">
        <v>1316</v>
      </c>
    </row>
    <row r="796" spans="1:11" ht="15" x14ac:dyDescent="0.25">
      <c r="A796" s="26" t="s">
        <v>1399</v>
      </c>
      <c r="B796" s="26" t="s">
        <v>1393</v>
      </c>
      <c r="C796" s="26" t="s">
        <v>1451</v>
      </c>
      <c r="D796" s="26" t="s">
        <v>2902</v>
      </c>
      <c r="E796" s="27" t="s">
        <v>2903</v>
      </c>
      <c r="F796" s="27"/>
      <c r="G796" s="27" t="s">
        <v>2904</v>
      </c>
      <c r="H796" s="26" t="s">
        <v>1374</v>
      </c>
      <c r="I796" s="28" t="s">
        <v>2905</v>
      </c>
      <c r="J796" s="29" t="s">
        <v>1376</v>
      </c>
      <c r="K796" s="23" t="s">
        <v>1316</v>
      </c>
    </row>
    <row r="797" spans="1:11" ht="15" x14ac:dyDescent="0.25">
      <c r="A797" s="26" t="s">
        <v>1399</v>
      </c>
      <c r="B797" s="26" t="s">
        <v>1393</v>
      </c>
      <c r="C797" s="26" t="s">
        <v>1451</v>
      </c>
      <c r="D797" s="26" t="s">
        <v>2902</v>
      </c>
      <c r="E797" s="27" t="s">
        <v>2903</v>
      </c>
      <c r="F797" s="27"/>
      <c r="G797" s="27" t="s">
        <v>2904</v>
      </c>
      <c r="H797" s="26" t="s">
        <v>1368</v>
      </c>
      <c r="I797" s="28" t="s">
        <v>2906</v>
      </c>
      <c r="J797" s="29" t="s">
        <v>1376</v>
      </c>
      <c r="K797" s="23" t="s">
        <v>1378</v>
      </c>
    </row>
    <row r="798" spans="1:11" ht="15" x14ac:dyDescent="0.25">
      <c r="A798" s="26" t="s">
        <v>1399</v>
      </c>
      <c r="B798" s="26" t="s">
        <v>1393</v>
      </c>
      <c r="C798" s="26" t="s">
        <v>1451</v>
      </c>
      <c r="D798" s="26" t="s">
        <v>2902</v>
      </c>
      <c r="E798" s="27" t="s">
        <v>2903</v>
      </c>
      <c r="F798" s="27"/>
      <c r="G798" s="27" t="s">
        <v>2904</v>
      </c>
      <c r="H798" s="26" t="s">
        <v>1393</v>
      </c>
      <c r="I798" s="28" t="s">
        <v>2907</v>
      </c>
      <c r="J798" s="29" t="s">
        <v>1376</v>
      </c>
      <c r="K798" s="23" t="s">
        <v>1378</v>
      </c>
    </row>
    <row r="799" spans="1:11" ht="15" x14ac:dyDescent="0.25">
      <c r="A799" s="26" t="s">
        <v>1399</v>
      </c>
      <c r="B799" s="26" t="s">
        <v>1393</v>
      </c>
      <c r="C799" s="26" t="s">
        <v>1454</v>
      </c>
      <c r="D799" s="26" t="s">
        <v>2908</v>
      </c>
      <c r="E799" s="27" t="s">
        <v>2909</v>
      </c>
      <c r="F799" s="27"/>
      <c r="G799" s="27" t="s">
        <v>1590</v>
      </c>
      <c r="H799" s="26" t="s">
        <v>1374</v>
      </c>
      <c r="I799" s="28" t="s">
        <v>2910</v>
      </c>
      <c r="J799" s="29" t="s">
        <v>1376</v>
      </c>
      <c r="K799" s="23" t="s">
        <v>1316</v>
      </c>
    </row>
    <row r="800" spans="1:11" ht="15" x14ac:dyDescent="0.25">
      <c r="A800" s="26" t="s">
        <v>1399</v>
      </c>
      <c r="B800" s="26" t="s">
        <v>1393</v>
      </c>
      <c r="C800" s="26" t="s">
        <v>1454</v>
      </c>
      <c r="D800" s="26" t="s">
        <v>2908</v>
      </c>
      <c r="E800" s="27" t="s">
        <v>2909</v>
      </c>
      <c r="F800" s="27"/>
      <c r="G800" s="27" t="s">
        <v>1590</v>
      </c>
      <c r="H800" s="26" t="s">
        <v>1368</v>
      </c>
      <c r="I800" s="28" t="s">
        <v>2911</v>
      </c>
      <c r="J800" s="29" t="s">
        <v>1376</v>
      </c>
      <c r="K800" s="23" t="s">
        <v>1378</v>
      </c>
    </row>
    <row r="801" spans="1:11" ht="15" x14ac:dyDescent="0.25">
      <c r="A801" s="26" t="s">
        <v>1399</v>
      </c>
      <c r="B801" s="26" t="s">
        <v>1393</v>
      </c>
      <c r="C801" s="26" t="s">
        <v>1457</v>
      </c>
      <c r="D801" s="26" t="s">
        <v>2912</v>
      </c>
      <c r="E801" s="27" t="s">
        <v>2913</v>
      </c>
      <c r="F801" s="27" t="s">
        <v>2914</v>
      </c>
      <c r="G801" s="27" t="s">
        <v>1590</v>
      </c>
      <c r="H801" s="26" t="s">
        <v>1368</v>
      </c>
      <c r="I801" s="28" t="s">
        <v>2915</v>
      </c>
      <c r="J801" s="29" t="s">
        <v>1376</v>
      </c>
      <c r="K801" s="23" t="s">
        <v>1378</v>
      </c>
    </row>
    <row r="802" spans="1:11" ht="15" x14ac:dyDescent="0.25">
      <c r="A802" s="26" t="s">
        <v>1399</v>
      </c>
      <c r="B802" s="26" t="s">
        <v>1393</v>
      </c>
      <c r="C802" s="26" t="s">
        <v>1457</v>
      </c>
      <c r="D802" s="26" t="s">
        <v>2912</v>
      </c>
      <c r="E802" s="27" t="s">
        <v>2913</v>
      </c>
      <c r="F802" s="27" t="s">
        <v>2914</v>
      </c>
      <c r="G802" s="27" t="s">
        <v>1590</v>
      </c>
      <c r="H802" s="26" t="s">
        <v>1374</v>
      </c>
      <c r="I802" s="28" t="s">
        <v>2916</v>
      </c>
      <c r="J802" s="29" t="s">
        <v>1376</v>
      </c>
      <c r="K802" s="23" t="s">
        <v>1316</v>
      </c>
    </row>
    <row r="803" spans="1:11" ht="15" x14ac:dyDescent="0.25">
      <c r="A803" s="26" t="s">
        <v>1399</v>
      </c>
      <c r="B803" s="26" t="s">
        <v>1393</v>
      </c>
      <c r="C803" s="26" t="s">
        <v>1990</v>
      </c>
      <c r="D803" s="26" t="s">
        <v>2917</v>
      </c>
      <c r="E803" s="27" t="s">
        <v>2918</v>
      </c>
      <c r="F803" s="27"/>
      <c r="G803" s="27" t="s">
        <v>1590</v>
      </c>
      <c r="H803" s="26" t="s">
        <v>1374</v>
      </c>
      <c r="I803" s="28" t="s">
        <v>2919</v>
      </c>
      <c r="J803" s="29" t="s">
        <v>1376</v>
      </c>
      <c r="K803" s="23" t="s">
        <v>1316</v>
      </c>
    </row>
    <row r="804" spans="1:11" ht="15" x14ac:dyDescent="0.25">
      <c r="A804" s="26" t="s">
        <v>1399</v>
      </c>
      <c r="B804" s="26" t="s">
        <v>1393</v>
      </c>
      <c r="C804" s="26" t="s">
        <v>2066</v>
      </c>
      <c r="D804" s="26" t="s">
        <v>2920</v>
      </c>
      <c r="E804" s="27" t="s">
        <v>2921</v>
      </c>
      <c r="F804" s="27" t="s">
        <v>2922</v>
      </c>
      <c r="G804" s="27" t="s">
        <v>2923</v>
      </c>
      <c r="H804" s="26" t="s">
        <v>1374</v>
      </c>
      <c r="I804" s="28" t="s">
        <v>2924</v>
      </c>
      <c r="J804" s="29" t="s">
        <v>1376</v>
      </c>
      <c r="K804" s="23" t="s">
        <v>1316</v>
      </c>
    </row>
    <row r="805" spans="1:11" ht="15" x14ac:dyDescent="0.25">
      <c r="A805" s="26" t="s">
        <v>1399</v>
      </c>
      <c r="B805" s="26" t="s">
        <v>1393</v>
      </c>
      <c r="C805" s="26" t="s">
        <v>2136</v>
      </c>
      <c r="D805" s="26" t="s">
        <v>2925</v>
      </c>
      <c r="E805" s="27" t="s">
        <v>2926</v>
      </c>
      <c r="F805" s="27" t="s">
        <v>2922</v>
      </c>
      <c r="G805" s="27" t="s">
        <v>2846</v>
      </c>
      <c r="H805" s="26" t="s">
        <v>1374</v>
      </c>
      <c r="I805" s="28" t="s">
        <v>2927</v>
      </c>
      <c r="J805" s="29" t="s">
        <v>1376</v>
      </c>
      <c r="K805" s="23" t="s">
        <v>1316</v>
      </c>
    </row>
    <row r="806" spans="1:11" ht="15" x14ac:dyDescent="0.25">
      <c r="A806" s="26" t="s">
        <v>1399</v>
      </c>
      <c r="B806" s="26" t="s">
        <v>1393</v>
      </c>
      <c r="C806" s="26" t="s">
        <v>2074</v>
      </c>
      <c r="D806" s="26" t="s">
        <v>2928</v>
      </c>
      <c r="E806" s="27" t="s">
        <v>2929</v>
      </c>
      <c r="F806" s="27" t="s">
        <v>2922</v>
      </c>
      <c r="G806" s="27" t="s">
        <v>2846</v>
      </c>
      <c r="H806" s="26" t="s">
        <v>1374</v>
      </c>
      <c r="I806" s="28" t="s">
        <v>2930</v>
      </c>
      <c r="J806" s="29" t="s">
        <v>1376</v>
      </c>
      <c r="K806" s="23" t="s">
        <v>1316</v>
      </c>
    </row>
    <row r="807" spans="1:11" ht="15" x14ac:dyDescent="0.25">
      <c r="A807" s="26" t="s">
        <v>1399</v>
      </c>
      <c r="B807" s="26" t="s">
        <v>1393</v>
      </c>
      <c r="C807" s="26" t="s">
        <v>2061</v>
      </c>
      <c r="D807" s="26" t="s">
        <v>2931</v>
      </c>
      <c r="E807" s="27" t="s">
        <v>2932</v>
      </c>
      <c r="F807" s="27" t="s">
        <v>2922</v>
      </c>
      <c r="G807" s="27" t="s">
        <v>1239</v>
      </c>
      <c r="H807" s="26" t="s">
        <v>1374</v>
      </c>
      <c r="I807" s="28" t="s">
        <v>2933</v>
      </c>
      <c r="J807" s="29" t="s">
        <v>1376</v>
      </c>
      <c r="K807" s="23" t="s">
        <v>1316</v>
      </c>
    </row>
    <row r="808" spans="1:11" ht="15" x14ac:dyDescent="0.25">
      <c r="A808" s="26" t="s">
        <v>1399</v>
      </c>
      <c r="B808" s="26" t="s">
        <v>1393</v>
      </c>
      <c r="C808" s="26" t="s">
        <v>2061</v>
      </c>
      <c r="D808" s="26" t="s">
        <v>2931</v>
      </c>
      <c r="E808" s="27" t="s">
        <v>2932</v>
      </c>
      <c r="F808" s="27" t="s">
        <v>2922</v>
      </c>
      <c r="G808" s="27" t="s">
        <v>1239</v>
      </c>
      <c r="H808" s="26" t="s">
        <v>1368</v>
      </c>
      <c r="I808" s="28" t="s">
        <v>2934</v>
      </c>
      <c r="J808" s="29" t="s">
        <v>1376</v>
      </c>
      <c r="K808" s="23" t="s">
        <v>1378</v>
      </c>
    </row>
    <row r="809" spans="1:11" ht="15" x14ac:dyDescent="0.25">
      <c r="A809" s="26" t="s">
        <v>1399</v>
      </c>
      <c r="B809" s="26" t="s">
        <v>1393</v>
      </c>
      <c r="C809" s="26" t="s">
        <v>2095</v>
      </c>
      <c r="D809" s="26" t="s">
        <v>2935</v>
      </c>
      <c r="E809" s="27" t="s">
        <v>2936</v>
      </c>
      <c r="F809" s="27"/>
      <c r="G809" s="27" t="s">
        <v>2937</v>
      </c>
      <c r="H809" s="26" t="s">
        <v>1374</v>
      </c>
      <c r="I809" s="28" t="s">
        <v>2938</v>
      </c>
      <c r="J809" s="29" t="s">
        <v>1376</v>
      </c>
      <c r="K809" s="23" t="s">
        <v>1316</v>
      </c>
    </row>
    <row r="810" spans="1:11" ht="15" x14ac:dyDescent="0.25">
      <c r="A810" s="26" t="s">
        <v>1399</v>
      </c>
      <c r="B810" s="26" t="s">
        <v>1393</v>
      </c>
      <c r="C810" s="26" t="s">
        <v>2160</v>
      </c>
      <c r="D810" s="26" t="s">
        <v>2939</v>
      </c>
      <c r="E810" s="27" t="s">
        <v>2940</v>
      </c>
      <c r="F810" s="27"/>
      <c r="G810" s="27" t="s">
        <v>1692</v>
      </c>
      <c r="H810" s="26" t="s">
        <v>1374</v>
      </c>
      <c r="I810" s="28" t="s">
        <v>2941</v>
      </c>
      <c r="J810" s="29" t="s">
        <v>1376</v>
      </c>
      <c r="K810" s="23" t="s">
        <v>1316</v>
      </c>
    </row>
    <row r="811" spans="1:11" ht="15" x14ac:dyDescent="0.25">
      <c r="A811" s="26" t="s">
        <v>1399</v>
      </c>
      <c r="B811" s="26" t="s">
        <v>1393</v>
      </c>
      <c r="C811" s="26" t="s">
        <v>2166</v>
      </c>
      <c r="D811" s="26" t="s">
        <v>2942</v>
      </c>
      <c r="E811" s="27" t="s">
        <v>2943</v>
      </c>
      <c r="F811" s="27" t="s">
        <v>2944</v>
      </c>
      <c r="G811" s="27" t="s">
        <v>1590</v>
      </c>
      <c r="H811" s="26" t="s">
        <v>1374</v>
      </c>
      <c r="I811" s="28" t="s">
        <v>2945</v>
      </c>
      <c r="J811" s="29" t="s">
        <v>1376</v>
      </c>
      <c r="K811" s="23" t="s">
        <v>1316</v>
      </c>
    </row>
    <row r="812" spans="1:11" ht="15" x14ac:dyDescent="0.25">
      <c r="A812" s="26" t="s">
        <v>1399</v>
      </c>
      <c r="B812" s="26" t="s">
        <v>1393</v>
      </c>
      <c r="C812" s="26" t="s">
        <v>2166</v>
      </c>
      <c r="D812" s="26" t="s">
        <v>2942</v>
      </c>
      <c r="E812" s="27" t="s">
        <v>2943</v>
      </c>
      <c r="F812" s="27" t="s">
        <v>2944</v>
      </c>
      <c r="G812" s="27" t="s">
        <v>1590</v>
      </c>
      <c r="H812" s="26" t="s">
        <v>1368</v>
      </c>
      <c r="I812" s="28" t="s">
        <v>2946</v>
      </c>
      <c r="J812" s="29" t="s">
        <v>1376</v>
      </c>
      <c r="K812" s="23" t="s">
        <v>1378</v>
      </c>
    </row>
    <row r="813" spans="1:11" ht="15" x14ac:dyDescent="0.25">
      <c r="A813" s="26" t="s">
        <v>1399</v>
      </c>
      <c r="B813" s="26" t="s">
        <v>1397</v>
      </c>
      <c r="C813" s="26" t="s">
        <v>1407</v>
      </c>
      <c r="D813" s="26" t="s">
        <v>2947</v>
      </c>
      <c r="E813" s="27" t="s">
        <v>2948</v>
      </c>
      <c r="F813" s="27"/>
      <c r="G813" s="27" t="s">
        <v>2949</v>
      </c>
      <c r="H813" s="26" t="s">
        <v>1374</v>
      </c>
      <c r="I813" s="28" t="s">
        <v>2950</v>
      </c>
      <c r="J813" s="29" t="s">
        <v>1376</v>
      </c>
      <c r="K813" s="23" t="s">
        <v>1316</v>
      </c>
    </row>
    <row r="814" spans="1:11" ht="15" x14ac:dyDescent="0.25">
      <c r="A814" s="26" t="s">
        <v>1399</v>
      </c>
      <c r="B814" s="26" t="s">
        <v>1397</v>
      </c>
      <c r="C814" s="26" t="s">
        <v>1415</v>
      </c>
      <c r="D814" s="26" t="s">
        <v>2951</v>
      </c>
      <c r="E814" s="27" t="s">
        <v>2952</v>
      </c>
      <c r="F814" s="27"/>
      <c r="G814" s="27" t="s">
        <v>2953</v>
      </c>
      <c r="H814" s="26" t="s">
        <v>1374</v>
      </c>
      <c r="I814" s="28" t="s">
        <v>2954</v>
      </c>
      <c r="J814" s="29" t="s">
        <v>1376</v>
      </c>
      <c r="K814" s="23" t="s">
        <v>1316</v>
      </c>
    </row>
    <row r="815" spans="1:11" ht="15" x14ac:dyDescent="0.25">
      <c r="A815" s="26" t="s">
        <v>1399</v>
      </c>
      <c r="B815" s="26" t="s">
        <v>1395</v>
      </c>
      <c r="C815" s="26" t="s">
        <v>1990</v>
      </c>
      <c r="D815" s="26" t="s">
        <v>2955</v>
      </c>
      <c r="E815" s="27" t="s">
        <v>2956</v>
      </c>
      <c r="F815" s="27"/>
      <c r="G815" s="27" t="s">
        <v>1994</v>
      </c>
      <c r="H815" s="26" t="s">
        <v>2957</v>
      </c>
      <c r="I815" s="28" t="s">
        <v>2958</v>
      </c>
      <c r="J815" s="29" t="s">
        <v>1376</v>
      </c>
      <c r="K815" s="23" t="s">
        <v>1378</v>
      </c>
    </row>
    <row r="816" spans="1:11" ht="15" x14ac:dyDescent="0.25">
      <c r="A816" s="26" t="s">
        <v>1399</v>
      </c>
      <c r="B816" s="26" t="s">
        <v>1395</v>
      </c>
      <c r="C816" s="26" t="s">
        <v>1990</v>
      </c>
      <c r="D816" s="26" t="s">
        <v>2955</v>
      </c>
      <c r="E816" s="27" t="s">
        <v>2956</v>
      </c>
      <c r="F816" s="27"/>
      <c r="G816" s="27" t="s">
        <v>1994</v>
      </c>
      <c r="H816" s="26" t="s">
        <v>1397</v>
      </c>
      <c r="I816" s="28" t="s">
        <v>2959</v>
      </c>
      <c r="J816" s="29" t="s">
        <v>1376</v>
      </c>
      <c r="K816" s="23" t="s">
        <v>1378</v>
      </c>
    </row>
    <row r="817" spans="1:11" ht="15" x14ac:dyDescent="0.25">
      <c r="A817" s="26" t="s">
        <v>1399</v>
      </c>
      <c r="B817" s="26" t="s">
        <v>1395</v>
      </c>
      <c r="C817" s="26" t="s">
        <v>1990</v>
      </c>
      <c r="D817" s="26" t="s">
        <v>2955</v>
      </c>
      <c r="E817" s="27" t="s">
        <v>2956</v>
      </c>
      <c r="F817" s="27"/>
      <c r="G817" s="27" t="s">
        <v>1994</v>
      </c>
      <c r="H817" s="26" t="s">
        <v>1401</v>
      </c>
      <c r="I817" s="28" t="s">
        <v>2960</v>
      </c>
      <c r="J817" s="29" t="s">
        <v>1376</v>
      </c>
      <c r="K817" s="23" t="s">
        <v>1378</v>
      </c>
    </row>
    <row r="818" spans="1:11" ht="15" x14ac:dyDescent="0.25">
      <c r="A818" s="26" t="s">
        <v>1399</v>
      </c>
      <c r="B818" s="26" t="s">
        <v>1395</v>
      </c>
      <c r="C818" s="26" t="s">
        <v>1990</v>
      </c>
      <c r="D818" s="26" t="s">
        <v>2955</v>
      </c>
      <c r="E818" s="27" t="s">
        <v>2956</v>
      </c>
      <c r="F818" s="27"/>
      <c r="G818" s="27" t="s">
        <v>1994</v>
      </c>
      <c r="H818" s="26" t="s">
        <v>1481</v>
      </c>
      <c r="I818" s="28" t="s">
        <v>2961</v>
      </c>
      <c r="J818" s="29" t="s">
        <v>1376</v>
      </c>
      <c r="K818" s="23" t="s">
        <v>1378</v>
      </c>
    </row>
    <row r="819" spans="1:11" ht="15" x14ac:dyDescent="0.25">
      <c r="A819" s="26" t="s">
        <v>1399</v>
      </c>
      <c r="B819" s="26" t="s">
        <v>1395</v>
      </c>
      <c r="C819" s="26" t="s">
        <v>1990</v>
      </c>
      <c r="D819" s="26" t="s">
        <v>2955</v>
      </c>
      <c r="E819" s="27" t="s">
        <v>2956</v>
      </c>
      <c r="F819" s="27"/>
      <c r="G819" s="27" t="s">
        <v>1994</v>
      </c>
      <c r="H819" s="26" t="s">
        <v>1485</v>
      </c>
      <c r="I819" s="28" t="s">
        <v>1420</v>
      </c>
      <c r="J819" s="29" t="s">
        <v>1376</v>
      </c>
      <c r="K819" s="23" t="s">
        <v>1378</v>
      </c>
    </row>
    <row r="820" spans="1:11" ht="15" x14ac:dyDescent="0.25">
      <c r="A820" s="26" t="s">
        <v>1399</v>
      </c>
      <c r="B820" s="26" t="s">
        <v>1395</v>
      </c>
      <c r="C820" s="26" t="s">
        <v>1369</v>
      </c>
      <c r="D820" s="26" t="s">
        <v>2962</v>
      </c>
      <c r="E820" s="27" t="s">
        <v>1758</v>
      </c>
      <c r="F820" s="27"/>
      <c r="G820" s="27" t="s">
        <v>2963</v>
      </c>
      <c r="H820" s="26" t="s">
        <v>1374</v>
      </c>
      <c r="I820" s="28" t="s">
        <v>2964</v>
      </c>
      <c r="J820" s="29" t="s">
        <v>1376</v>
      </c>
      <c r="K820" s="23" t="s">
        <v>1316</v>
      </c>
    </row>
    <row r="821" spans="1:11" ht="15" x14ac:dyDescent="0.25">
      <c r="A821" s="26" t="s">
        <v>1399</v>
      </c>
      <c r="B821" s="26" t="s">
        <v>1395</v>
      </c>
      <c r="C821" s="26" t="s">
        <v>1369</v>
      </c>
      <c r="D821" s="26" t="s">
        <v>2962</v>
      </c>
      <c r="E821" s="27" t="s">
        <v>1758</v>
      </c>
      <c r="F821" s="27"/>
      <c r="G821" s="27" t="s">
        <v>2963</v>
      </c>
      <c r="H821" s="26" t="s">
        <v>1368</v>
      </c>
      <c r="I821" s="28" t="s">
        <v>2965</v>
      </c>
      <c r="J821" s="29" t="s">
        <v>1376</v>
      </c>
      <c r="K821" s="23" t="s">
        <v>1378</v>
      </c>
    </row>
    <row r="822" spans="1:11" ht="15" x14ac:dyDescent="0.25">
      <c r="A822" s="26" t="s">
        <v>1399</v>
      </c>
      <c r="B822" s="26" t="s">
        <v>1395</v>
      </c>
      <c r="C822" s="26" t="s">
        <v>1369</v>
      </c>
      <c r="D822" s="26" t="s">
        <v>2962</v>
      </c>
      <c r="E822" s="27" t="s">
        <v>1758</v>
      </c>
      <c r="F822" s="27"/>
      <c r="G822" s="27" t="s">
        <v>2963</v>
      </c>
      <c r="H822" s="26" t="s">
        <v>1393</v>
      </c>
      <c r="I822" s="28" t="s">
        <v>2966</v>
      </c>
      <c r="J822" s="29" t="s">
        <v>1376</v>
      </c>
      <c r="K822" s="23" t="s">
        <v>1378</v>
      </c>
    </row>
    <row r="823" spans="1:11" ht="15" x14ac:dyDescent="0.25">
      <c r="A823" s="26" t="s">
        <v>1399</v>
      </c>
      <c r="B823" s="26" t="s">
        <v>1395</v>
      </c>
      <c r="C823" s="26" t="s">
        <v>1369</v>
      </c>
      <c r="D823" s="26" t="s">
        <v>2962</v>
      </c>
      <c r="E823" s="27" t="s">
        <v>1758</v>
      </c>
      <c r="F823" s="27"/>
      <c r="G823" s="27" t="s">
        <v>2963</v>
      </c>
      <c r="H823" s="26" t="s">
        <v>1395</v>
      </c>
      <c r="I823" s="28" t="s">
        <v>2967</v>
      </c>
      <c r="J823" s="29" t="s">
        <v>1376</v>
      </c>
      <c r="K823" s="23" t="s">
        <v>1378</v>
      </c>
    </row>
    <row r="824" spans="1:11" ht="15" x14ac:dyDescent="0.25">
      <c r="A824" s="26" t="s">
        <v>1399</v>
      </c>
      <c r="B824" s="26" t="s">
        <v>1395</v>
      </c>
      <c r="C824" s="26" t="s">
        <v>1369</v>
      </c>
      <c r="D824" s="26" t="s">
        <v>2962</v>
      </c>
      <c r="E824" s="27" t="s">
        <v>1758</v>
      </c>
      <c r="F824" s="27"/>
      <c r="G824" s="27" t="s">
        <v>2963</v>
      </c>
      <c r="H824" s="26" t="s">
        <v>1397</v>
      </c>
      <c r="I824" s="28" t="s">
        <v>2968</v>
      </c>
      <c r="J824" s="29" t="s">
        <v>1376</v>
      </c>
      <c r="K824" s="23" t="s">
        <v>1378</v>
      </c>
    </row>
    <row r="825" spans="1:11" ht="15" x14ac:dyDescent="0.25">
      <c r="A825" s="26" t="s">
        <v>1399</v>
      </c>
      <c r="B825" s="26" t="s">
        <v>1395</v>
      </c>
      <c r="C825" s="26" t="s">
        <v>1379</v>
      </c>
      <c r="D825" s="26" t="s">
        <v>2969</v>
      </c>
      <c r="E825" s="27" t="s">
        <v>1598</v>
      </c>
      <c r="F825" s="27" t="s">
        <v>1599</v>
      </c>
      <c r="G825" s="27" t="s">
        <v>1383</v>
      </c>
      <c r="H825" s="26" t="s">
        <v>1374</v>
      </c>
      <c r="I825" s="28" t="s">
        <v>1497</v>
      </c>
      <c r="J825" s="29" t="s">
        <v>1376</v>
      </c>
      <c r="K825" s="23" t="s">
        <v>1316</v>
      </c>
    </row>
    <row r="826" spans="1:11" ht="15" x14ac:dyDescent="0.25">
      <c r="A826" s="26" t="s">
        <v>1399</v>
      </c>
      <c r="B826" s="26" t="s">
        <v>1395</v>
      </c>
      <c r="C826" s="26" t="s">
        <v>1379</v>
      </c>
      <c r="D826" s="26" t="s">
        <v>2969</v>
      </c>
      <c r="E826" s="27" t="s">
        <v>1598</v>
      </c>
      <c r="F826" s="27" t="s">
        <v>1599</v>
      </c>
      <c r="G826" s="27" t="s">
        <v>1383</v>
      </c>
      <c r="H826" s="26" t="s">
        <v>1368</v>
      </c>
      <c r="I826" s="28" t="s">
        <v>2970</v>
      </c>
      <c r="J826" s="29" t="s">
        <v>1376</v>
      </c>
      <c r="K826" s="23" t="s">
        <v>1378</v>
      </c>
    </row>
    <row r="827" spans="1:11" ht="15" x14ac:dyDescent="0.25">
      <c r="A827" s="26" t="s">
        <v>1399</v>
      </c>
      <c r="B827" s="26" t="s">
        <v>1395</v>
      </c>
      <c r="C827" s="26" t="s">
        <v>1534</v>
      </c>
      <c r="D827" s="26" t="s">
        <v>2971</v>
      </c>
      <c r="E827" s="27" t="s">
        <v>2972</v>
      </c>
      <c r="F827" s="27" t="s">
        <v>2973</v>
      </c>
      <c r="G827" s="27" t="s">
        <v>1994</v>
      </c>
      <c r="H827" s="26" t="s">
        <v>1368</v>
      </c>
      <c r="I827" s="28" t="s">
        <v>2974</v>
      </c>
      <c r="J827" s="29" t="s">
        <v>1376</v>
      </c>
      <c r="K827" s="23" t="s">
        <v>1378</v>
      </c>
    </row>
    <row r="828" spans="1:11" ht="15" x14ac:dyDescent="0.25">
      <c r="A828" s="26" t="s">
        <v>1399</v>
      </c>
      <c r="B828" s="26" t="s">
        <v>1395</v>
      </c>
      <c r="C828" s="26" t="s">
        <v>1534</v>
      </c>
      <c r="D828" s="26" t="s">
        <v>2971</v>
      </c>
      <c r="E828" s="27" t="s">
        <v>2972</v>
      </c>
      <c r="F828" s="27" t="s">
        <v>2973</v>
      </c>
      <c r="G828" s="27" t="s">
        <v>1994</v>
      </c>
      <c r="H828" s="26" t="s">
        <v>1374</v>
      </c>
      <c r="I828" s="28" t="s">
        <v>1651</v>
      </c>
      <c r="J828" s="29" t="s">
        <v>1376</v>
      </c>
      <c r="K828" s="23" t="s">
        <v>1316</v>
      </c>
    </row>
    <row r="829" spans="1:11" ht="15" x14ac:dyDescent="0.25">
      <c r="A829" s="26" t="s">
        <v>1399</v>
      </c>
      <c r="B829" s="26" t="s">
        <v>1395</v>
      </c>
      <c r="C829" s="26" t="s">
        <v>1386</v>
      </c>
      <c r="D829" s="26" t="s">
        <v>2975</v>
      </c>
      <c r="E829" s="27" t="s">
        <v>1444</v>
      </c>
      <c r="F829" s="27"/>
      <c r="G829" s="27" t="s">
        <v>1427</v>
      </c>
      <c r="H829" s="26" t="s">
        <v>1374</v>
      </c>
      <c r="I829" s="28" t="s">
        <v>1444</v>
      </c>
      <c r="J829" s="29" t="s">
        <v>1376</v>
      </c>
      <c r="K829" s="23" t="s">
        <v>1316</v>
      </c>
    </row>
    <row r="830" spans="1:11" ht="15" x14ac:dyDescent="0.25">
      <c r="A830" s="26" t="s">
        <v>1399</v>
      </c>
      <c r="B830" s="26" t="s">
        <v>1395</v>
      </c>
      <c r="C830" s="26" t="s">
        <v>1407</v>
      </c>
      <c r="D830" s="26" t="s">
        <v>2976</v>
      </c>
      <c r="E830" s="27" t="s">
        <v>1456</v>
      </c>
      <c r="F830" s="27"/>
      <c r="G830" s="27" t="s">
        <v>1427</v>
      </c>
      <c r="H830" s="26" t="s">
        <v>1374</v>
      </c>
      <c r="I830" s="28" t="s">
        <v>1456</v>
      </c>
      <c r="J830" s="29" t="s">
        <v>1376</v>
      </c>
      <c r="K830" s="23" t="s">
        <v>1316</v>
      </c>
    </row>
    <row r="831" spans="1:11" ht="15" x14ac:dyDescent="0.25">
      <c r="A831" s="26" t="s">
        <v>1399</v>
      </c>
      <c r="B831" s="26" t="s">
        <v>1395</v>
      </c>
      <c r="C831" s="26" t="s">
        <v>1415</v>
      </c>
      <c r="D831" s="26" t="s">
        <v>2977</v>
      </c>
      <c r="E831" s="27" t="s">
        <v>1441</v>
      </c>
      <c r="F831" s="27"/>
      <c r="G831" s="27" t="s">
        <v>1427</v>
      </c>
      <c r="H831" s="26" t="s">
        <v>1374</v>
      </c>
      <c r="I831" s="28" t="s">
        <v>1441</v>
      </c>
      <c r="J831" s="29" t="s">
        <v>1376</v>
      </c>
      <c r="K831" s="23" t="s">
        <v>1316</v>
      </c>
    </row>
    <row r="832" spans="1:11" ht="15" x14ac:dyDescent="0.25">
      <c r="A832" s="26" t="s">
        <v>1399</v>
      </c>
      <c r="B832" s="26" t="s">
        <v>1395</v>
      </c>
      <c r="C832" s="26" t="s">
        <v>1545</v>
      </c>
      <c r="D832" s="26" t="s">
        <v>2978</v>
      </c>
      <c r="E832" s="27" t="s">
        <v>1453</v>
      </c>
      <c r="F832" s="27"/>
      <c r="G832" s="27" t="s">
        <v>1427</v>
      </c>
      <c r="H832" s="26" t="s">
        <v>1374</v>
      </c>
      <c r="I832" s="28" t="s">
        <v>1453</v>
      </c>
      <c r="J832" s="29" t="s">
        <v>1376</v>
      </c>
      <c r="K832" s="23" t="s">
        <v>1316</v>
      </c>
    </row>
    <row r="833" spans="1:11" ht="15" x14ac:dyDescent="0.25">
      <c r="A833" s="26" t="s">
        <v>1399</v>
      </c>
      <c r="B833" s="26" t="s">
        <v>1395</v>
      </c>
      <c r="C833" s="26" t="s">
        <v>1550</v>
      </c>
      <c r="D833" s="26" t="s">
        <v>2979</v>
      </c>
      <c r="E833" s="27" t="s">
        <v>2980</v>
      </c>
      <c r="F833" s="27"/>
      <c r="G833" s="27" t="s">
        <v>1427</v>
      </c>
      <c r="H833" s="26" t="s">
        <v>1374</v>
      </c>
      <c r="I833" s="28" t="s">
        <v>2980</v>
      </c>
      <c r="J833" s="29" t="s">
        <v>1376</v>
      </c>
      <c r="K833" s="23" t="s">
        <v>1316</v>
      </c>
    </row>
    <row r="834" spans="1:11" ht="15" x14ac:dyDescent="0.25">
      <c r="A834" s="26" t="s">
        <v>1399</v>
      </c>
      <c r="B834" s="26" t="s">
        <v>1395</v>
      </c>
      <c r="C834" s="26" t="s">
        <v>2066</v>
      </c>
      <c r="D834" s="26" t="s">
        <v>2981</v>
      </c>
      <c r="E834" s="27" t="s">
        <v>2982</v>
      </c>
      <c r="F834" s="27"/>
      <c r="G834" s="27" t="s">
        <v>1427</v>
      </c>
      <c r="H834" s="26" t="s">
        <v>1374</v>
      </c>
      <c r="I834" s="28" t="s">
        <v>2982</v>
      </c>
      <c r="J834" s="29" t="s">
        <v>1376</v>
      </c>
      <c r="K834" s="23" t="s">
        <v>1316</v>
      </c>
    </row>
    <row r="835" spans="1:11" ht="15" x14ac:dyDescent="0.25">
      <c r="A835" s="26" t="s">
        <v>1399</v>
      </c>
      <c r="B835" s="26" t="s">
        <v>1395</v>
      </c>
      <c r="C835" s="26" t="s">
        <v>1436</v>
      </c>
      <c r="D835" s="26" t="s">
        <v>2983</v>
      </c>
      <c r="E835" s="27" t="s">
        <v>2984</v>
      </c>
      <c r="F835" s="27"/>
      <c r="G835" s="27" t="s">
        <v>1427</v>
      </c>
      <c r="H835" s="26" t="s">
        <v>1374</v>
      </c>
      <c r="I835" s="28" t="s">
        <v>2984</v>
      </c>
      <c r="J835" s="29" t="s">
        <v>1376</v>
      </c>
      <c r="K835" s="23" t="s">
        <v>1316</v>
      </c>
    </row>
    <row r="836" spans="1:11" ht="15" x14ac:dyDescent="0.25">
      <c r="A836" s="26" t="s">
        <v>1399</v>
      </c>
      <c r="B836" s="26" t="s">
        <v>1395</v>
      </c>
      <c r="C836" s="26" t="s">
        <v>1439</v>
      </c>
      <c r="D836" s="26" t="s">
        <v>2985</v>
      </c>
      <c r="E836" s="27" t="s">
        <v>2986</v>
      </c>
      <c r="F836" s="27"/>
      <c r="G836" s="27" t="s">
        <v>1427</v>
      </c>
      <c r="H836" s="26" t="s">
        <v>1374</v>
      </c>
      <c r="I836" s="28" t="s">
        <v>2986</v>
      </c>
      <c r="J836" s="29" t="s">
        <v>1376</v>
      </c>
      <c r="K836" s="23" t="s">
        <v>1316</v>
      </c>
    </row>
    <row r="837" spans="1:11" ht="15" x14ac:dyDescent="0.25">
      <c r="A837" s="26" t="s">
        <v>1399</v>
      </c>
      <c r="B837" s="26" t="s">
        <v>1395</v>
      </c>
      <c r="C837" s="26" t="s">
        <v>1451</v>
      </c>
      <c r="D837" s="26" t="s">
        <v>2987</v>
      </c>
      <c r="E837" s="27" t="s">
        <v>2988</v>
      </c>
      <c r="F837" s="27"/>
      <c r="G837" s="27" t="s">
        <v>2989</v>
      </c>
      <c r="H837" s="26" t="s">
        <v>1374</v>
      </c>
      <c r="I837" s="28" t="s">
        <v>2990</v>
      </c>
      <c r="J837" s="29" t="s">
        <v>1376</v>
      </c>
      <c r="K837" s="23" t="s">
        <v>1316</v>
      </c>
    </row>
    <row r="838" spans="1:11" ht="15" x14ac:dyDescent="0.25">
      <c r="A838" s="26" t="s">
        <v>1399</v>
      </c>
      <c r="B838" s="26" t="s">
        <v>1395</v>
      </c>
      <c r="C838" s="26" t="s">
        <v>1451</v>
      </c>
      <c r="D838" s="26" t="s">
        <v>2987</v>
      </c>
      <c r="E838" s="27" t="s">
        <v>2988</v>
      </c>
      <c r="F838" s="27"/>
      <c r="G838" s="27" t="s">
        <v>2989</v>
      </c>
      <c r="H838" s="26" t="s">
        <v>1368</v>
      </c>
      <c r="I838" s="28" t="s">
        <v>2991</v>
      </c>
      <c r="J838" s="29" t="s">
        <v>1376</v>
      </c>
      <c r="K838" s="23" t="s">
        <v>1378</v>
      </c>
    </row>
    <row r="839" spans="1:11" ht="15" x14ac:dyDescent="0.25">
      <c r="A839" s="26" t="s">
        <v>1399</v>
      </c>
      <c r="B839" s="26" t="s">
        <v>1395</v>
      </c>
      <c r="C839" s="26" t="s">
        <v>1451</v>
      </c>
      <c r="D839" s="26" t="s">
        <v>2987</v>
      </c>
      <c r="E839" s="27" t="s">
        <v>2988</v>
      </c>
      <c r="F839" s="27"/>
      <c r="G839" s="27" t="s">
        <v>2989</v>
      </c>
      <c r="H839" s="26" t="s">
        <v>1393</v>
      </c>
      <c r="I839" s="28" t="s">
        <v>2992</v>
      </c>
      <c r="J839" s="29" t="s">
        <v>1376</v>
      </c>
      <c r="K839" s="23" t="s">
        <v>1378</v>
      </c>
    </row>
    <row r="840" spans="1:11" ht="15" x14ac:dyDescent="0.25">
      <c r="A840" s="26" t="s">
        <v>1399</v>
      </c>
      <c r="B840" s="26" t="s">
        <v>1395</v>
      </c>
      <c r="C840" s="26" t="s">
        <v>1451</v>
      </c>
      <c r="D840" s="26" t="s">
        <v>2987</v>
      </c>
      <c r="E840" s="27" t="s">
        <v>2988</v>
      </c>
      <c r="F840" s="27"/>
      <c r="G840" s="27" t="s">
        <v>2989</v>
      </c>
      <c r="H840" s="26" t="s">
        <v>1395</v>
      </c>
      <c r="I840" s="28" t="s">
        <v>2993</v>
      </c>
      <c r="J840" s="29" t="s">
        <v>1376</v>
      </c>
      <c r="K840" s="23" t="s">
        <v>1378</v>
      </c>
    </row>
    <row r="841" spans="1:11" ht="15" x14ac:dyDescent="0.25">
      <c r="A841" s="26" t="s">
        <v>1399</v>
      </c>
      <c r="B841" s="26" t="s">
        <v>1395</v>
      </c>
      <c r="C841" s="26" t="s">
        <v>1451</v>
      </c>
      <c r="D841" s="26" t="s">
        <v>2987</v>
      </c>
      <c r="E841" s="27" t="s">
        <v>2988</v>
      </c>
      <c r="F841" s="27"/>
      <c r="G841" s="27" t="s">
        <v>2989</v>
      </c>
      <c r="H841" s="26" t="s">
        <v>1397</v>
      </c>
      <c r="I841" s="28" t="s">
        <v>2994</v>
      </c>
      <c r="J841" s="29" t="s">
        <v>1376</v>
      </c>
      <c r="K841" s="23" t="s">
        <v>1378</v>
      </c>
    </row>
    <row r="842" spans="1:11" ht="15" x14ac:dyDescent="0.25">
      <c r="A842" s="26" t="s">
        <v>1399</v>
      </c>
      <c r="B842" s="26" t="s">
        <v>1395</v>
      </c>
      <c r="C842" s="26" t="s">
        <v>1451</v>
      </c>
      <c r="D842" s="26" t="s">
        <v>2987</v>
      </c>
      <c r="E842" s="27" t="s">
        <v>2988</v>
      </c>
      <c r="F842" s="27"/>
      <c r="G842" s="27" t="s">
        <v>2989</v>
      </c>
      <c r="H842" s="26" t="s">
        <v>1399</v>
      </c>
      <c r="I842" s="28" t="s">
        <v>2995</v>
      </c>
      <c r="J842" s="29" t="s">
        <v>1376</v>
      </c>
      <c r="K842" s="23" t="s">
        <v>1378</v>
      </c>
    </row>
    <row r="843" spans="1:11" ht="15" x14ac:dyDescent="0.25">
      <c r="A843" s="26" t="s">
        <v>1399</v>
      </c>
      <c r="B843" s="26" t="s">
        <v>1395</v>
      </c>
      <c r="C843" s="26" t="s">
        <v>1451</v>
      </c>
      <c r="D843" s="26" t="s">
        <v>2987</v>
      </c>
      <c r="E843" s="27" t="s">
        <v>2988</v>
      </c>
      <c r="F843" s="27"/>
      <c r="G843" s="27" t="s">
        <v>2989</v>
      </c>
      <c r="H843" s="26" t="s">
        <v>1401</v>
      </c>
      <c r="I843" s="28" t="s">
        <v>2996</v>
      </c>
      <c r="J843" s="29" t="s">
        <v>1376</v>
      </c>
      <c r="K843" s="23" t="s">
        <v>1378</v>
      </c>
    </row>
    <row r="844" spans="1:11" ht="15" x14ac:dyDescent="0.25">
      <c r="A844" s="26" t="s">
        <v>1399</v>
      </c>
      <c r="B844" s="26" t="s">
        <v>1395</v>
      </c>
      <c r="C844" s="26" t="s">
        <v>1451</v>
      </c>
      <c r="D844" s="26" t="s">
        <v>2987</v>
      </c>
      <c r="E844" s="27" t="s">
        <v>2988</v>
      </c>
      <c r="F844" s="27"/>
      <c r="G844" s="27" t="s">
        <v>2989</v>
      </c>
      <c r="H844" s="26" t="s">
        <v>1403</v>
      </c>
      <c r="I844" s="28" t="s">
        <v>2997</v>
      </c>
      <c r="J844" s="29" t="s">
        <v>1376</v>
      </c>
      <c r="K844" s="23" t="s">
        <v>1378</v>
      </c>
    </row>
    <row r="845" spans="1:11" ht="15" x14ac:dyDescent="0.25">
      <c r="A845" s="26" t="s">
        <v>1399</v>
      </c>
      <c r="B845" s="26" t="s">
        <v>1395</v>
      </c>
      <c r="C845" s="26" t="s">
        <v>1451</v>
      </c>
      <c r="D845" s="26" t="s">
        <v>2987</v>
      </c>
      <c r="E845" s="27" t="s">
        <v>2988</v>
      </c>
      <c r="F845" s="27"/>
      <c r="G845" s="27" t="s">
        <v>2989</v>
      </c>
      <c r="H845" s="26" t="s">
        <v>1405</v>
      </c>
      <c r="I845" s="28" t="s">
        <v>2998</v>
      </c>
      <c r="J845" s="29" t="s">
        <v>1376</v>
      </c>
      <c r="K845" s="23" t="s">
        <v>1378</v>
      </c>
    </row>
    <row r="846" spans="1:11" ht="15" x14ac:dyDescent="0.25">
      <c r="A846" s="26" t="s">
        <v>1399</v>
      </c>
      <c r="B846" s="26" t="s">
        <v>1395</v>
      </c>
      <c r="C846" s="26" t="s">
        <v>1451</v>
      </c>
      <c r="D846" s="26" t="s">
        <v>2987</v>
      </c>
      <c r="E846" s="27" t="s">
        <v>2988</v>
      </c>
      <c r="F846" s="27"/>
      <c r="G846" s="27" t="s">
        <v>2989</v>
      </c>
      <c r="H846" s="26" t="s">
        <v>1475</v>
      </c>
      <c r="I846" s="28" t="s">
        <v>2999</v>
      </c>
      <c r="J846" s="29" t="s">
        <v>1376</v>
      </c>
      <c r="K846" s="23" t="s">
        <v>1378</v>
      </c>
    </row>
    <row r="847" spans="1:11" ht="15" x14ac:dyDescent="0.25">
      <c r="A847" s="26" t="s">
        <v>1399</v>
      </c>
      <c r="B847" s="26" t="s">
        <v>1395</v>
      </c>
      <c r="C847" s="26" t="s">
        <v>1451</v>
      </c>
      <c r="D847" s="26" t="s">
        <v>2987</v>
      </c>
      <c r="E847" s="27" t="s">
        <v>2988</v>
      </c>
      <c r="F847" s="27"/>
      <c r="G847" s="27" t="s">
        <v>2989</v>
      </c>
      <c r="H847" s="26" t="s">
        <v>2104</v>
      </c>
      <c r="I847" s="28" t="s">
        <v>3000</v>
      </c>
      <c r="J847" s="29" t="s">
        <v>1376</v>
      </c>
      <c r="K847" s="23" t="s">
        <v>1316</v>
      </c>
    </row>
    <row r="848" spans="1:11" ht="15" x14ac:dyDescent="0.25">
      <c r="A848" s="26" t="s">
        <v>1399</v>
      </c>
      <c r="B848" s="26" t="s">
        <v>1395</v>
      </c>
      <c r="C848" s="26" t="s">
        <v>1451</v>
      </c>
      <c r="D848" s="26" t="s">
        <v>2987</v>
      </c>
      <c r="E848" s="27" t="s">
        <v>2988</v>
      </c>
      <c r="F848" s="27"/>
      <c r="G848" s="27" t="s">
        <v>2989</v>
      </c>
      <c r="H848" s="26" t="s">
        <v>3001</v>
      </c>
      <c r="I848" s="28" t="s">
        <v>3002</v>
      </c>
      <c r="J848" s="29" t="s">
        <v>1376</v>
      </c>
      <c r="K848" s="23" t="s">
        <v>1378</v>
      </c>
    </row>
    <row r="849" spans="1:11" ht="15" x14ac:dyDescent="0.25">
      <c r="A849" s="26" t="s">
        <v>1399</v>
      </c>
      <c r="B849" s="26" t="s">
        <v>1395</v>
      </c>
      <c r="C849" s="26" t="s">
        <v>1451</v>
      </c>
      <c r="D849" s="26" t="s">
        <v>2987</v>
      </c>
      <c r="E849" s="27" t="s">
        <v>2988</v>
      </c>
      <c r="F849" s="27"/>
      <c r="G849" s="27" t="s">
        <v>2989</v>
      </c>
      <c r="H849" s="26" t="s">
        <v>3003</v>
      </c>
      <c r="I849" s="28" t="s">
        <v>3004</v>
      </c>
      <c r="J849" s="29" t="s">
        <v>1376</v>
      </c>
      <c r="K849" s="23" t="s">
        <v>1378</v>
      </c>
    </row>
    <row r="850" spans="1:11" ht="15" x14ac:dyDescent="0.25">
      <c r="A850" s="26" t="s">
        <v>1399</v>
      </c>
      <c r="B850" s="26" t="s">
        <v>1395</v>
      </c>
      <c r="C850" s="26" t="s">
        <v>1451</v>
      </c>
      <c r="D850" s="26" t="s">
        <v>2987</v>
      </c>
      <c r="E850" s="27" t="s">
        <v>2988</v>
      </c>
      <c r="F850" s="27"/>
      <c r="G850" s="27" t="s">
        <v>2989</v>
      </c>
      <c r="H850" s="26" t="s">
        <v>3005</v>
      </c>
      <c r="I850" s="28" t="s">
        <v>3006</v>
      </c>
      <c r="J850" s="29" t="s">
        <v>1376</v>
      </c>
      <c r="K850" s="23" t="s">
        <v>1378</v>
      </c>
    </row>
    <row r="851" spans="1:11" ht="15" x14ac:dyDescent="0.25">
      <c r="A851" s="26" t="s">
        <v>1399</v>
      </c>
      <c r="B851" s="26" t="s">
        <v>1395</v>
      </c>
      <c r="C851" s="26" t="s">
        <v>1451</v>
      </c>
      <c r="D851" s="26" t="s">
        <v>2987</v>
      </c>
      <c r="E851" s="27" t="s">
        <v>2988</v>
      </c>
      <c r="F851" s="27"/>
      <c r="G851" s="27" t="s">
        <v>2989</v>
      </c>
      <c r="H851" s="26" t="s">
        <v>3007</v>
      </c>
      <c r="I851" s="28" t="s">
        <v>3008</v>
      </c>
      <c r="J851" s="29" t="s">
        <v>1376</v>
      </c>
      <c r="K851" s="23" t="s">
        <v>1378</v>
      </c>
    </row>
    <row r="852" spans="1:11" ht="15" x14ac:dyDescent="0.25">
      <c r="A852" s="26" t="s">
        <v>1399</v>
      </c>
      <c r="B852" s="26" t="s">
        <v>1395</v>
      </c>
      <c r="C852" s="26" t="s">
        <v>1451</v>
      </c>
      <c r="D852" s="26" t="s">
        <v>2987</v>
      </c>
      <c r="E852" s="27" t="s">
        <v>2988</v>
      </c>
      <c r="F852" s="27"/>
      <c r="G852" s="27" t="s">
        <v>2989</v>
      </c>
      <c r="H852" s="26" t="s">
        <v>3009</v>
      </c>
      <c r="I852" s="28" t="s">
        <v>3010</v>
      </c>
      <c r="J852" s="29" t="s">
        <v>1376</v>
      </c>
      <c r="K852" s="23" t="s">
        <v>1378</v>
      </c>
    </row>
    <row r="853" spans="1:11" ht="15" x14ac:dyDescent="0.25">
      <c r="A853" s="26" t="s">
        <v>1399</v>
      </c>
      <c r="B853" s="26" t="s">
        <v>1395</v>
      </c>
      <c r="C853" s="26" t="s">
        <v>1451</v>
      </c>
      <c r="D853" s="26" t="s">
        <v>2987</v>
      </c>
      <c r="E853" s="27" t="s">
        <v>2988</v>
      </c>
      <c r="F853" s="27"/>
      <c r="G853" s="27" t="s">
        <v>2989</v>
      </c>
      <c r="H853" s="26" t="s">
        <v>3011</v>
      </c>
      <c r="I853" s="28" t="s">
        <v>3012</v>
      </c>
      <c r="J853" s="29" t="s">
        <v>1376</v>
      </c>
      <c r="K853" s="23" t="s">
        <v>1378</v>
      </c>
    </row>
    <row r="854" spans="1:11" ht="15" x14ac:dyDescent="0.25">
      <c r="A854" s="26" t="s">
        <v>1399</v>
      </c>
      <c r="B854" s="26" t="s">
        <v>1395</v>
      </c>
      <c r="C854" s="26" t="s">
        <v>1457</v>
      </c>
      <c r="D854" s="26" t="s">
        <v>3013</v>
      </c>
      <c r="E854" s="27" t="s">
        <v>3014</v>
      </c>
      <c r="F854" s="27"/>
      <c r="G854" s="27" t="s">
        <v>1239</v>
      </c>
      <c r="H854" s="26" t="s">
        <v>1374</v>
      </c>
      <c r="I854" s="28" t="s">
        <v>3015</v>
      </c>
      <c r="J854" s="29" t="s">
        <v>1376</v>
      </c>
      <c r="K854" s="23" t="s">
        <v>1316</v>
      </c>
    </row>
    <row r="855" spans="1:11" ht="15" x14ac:dyDescent="0.25">
      <c r="A855" s="26" t="s">
        <v>1399</v>
      </c>
      <c r="B855" s="26" t="s">
        <v>1395</v>
      </c>
      <c r="C855" s="26" t="s">
        <v>1457</v>
      </c>
      <c r="D855" s="26" t="s">
        <v>3013</v>
      </c>
      <c r="E855" s="27" t="s">
        <v>3014</v>
      </c>
      <c r="F855" s="27"/>
      <c r="G855" s="27" t="s">
        <v>1239</v>
      </c>
      <c r="H855" s="26" t="s">
        <v>1368</v>
      </c>
      <c r="I855" s="28" t="s">
        <v>3016</v>
      </c>
      <c r="J855" s="29" t="s">
        <v>1376</v>
      </c>
      <c r="K855" s="23" t="s">
        <v>1378</v>
      </c>
    </row>
    <row r="856" spans="1:11" ht="15" x14ac:dyDescent="0.25">
      <c r="A856" s="26" t="s">
        <v>1399</v>
      </c>
      <c r="B856" s="26" t="s">
        <v>1395</v>
      </c>
      <c r="C856" s="26" t="s">
        <v>1457</v>
      </c>
      <c r="D856" s="26" t="s">
        <v>3013</v>
      </c>
      <c r="E856" s="27" t="s">
        <v>3014</v>
      </c>
      <c r="F856" s="27"/>
      <c r="G856" s="27" t="s">
        <v>1239</v>
      </c>
      <c r="H856" s="26" t="s">
        <v>1393</v>
      </c>
      <c r="I856" s="28" t="s">
        <v>3017</v>
      </c>
      <c r="J856" s="29" t="s">
        <v>1376</v>
      </c>
      <c r="K856" s="23" t="s">
        <v>1378</v>
      </c>
    </row>
    <row r="857" spans="1:11" ht="15" x14ac:dyDescent="0.25">
      <c r="A857" s="26" t="s">
        <v>1399</v>
      </c>
      <c r="B857" s="26" t="s">
        <v>1395</v>
      </c>
      <c r="C857" s="26" t="s">
        <v>1457</v>
      </c>
      <c r="D857" s="26" t="s">
        <v>3013</v>
      </c>
      <c r="E857" s="27" t="s">
        <v>3014</v>
      </c>
      <c r="F857" s="27"/>
      <c r="G857" s="27" t="s">
        <v>1239</v>
      </c>
      <c r="H857" s="26" t="s">
        <v>1395</v>
      </c>
      <c r="I857" s="28" t="s">
        <v>1944</v>
      </c>
      <c r="J857" s="29" t="s">
        <v>1376</v>
      </c>
      <c r="K857" s="23" t="s">
        <v>1378</v>
      </c>
    </row>
    <row r="858" spans="1:11" ht="15" x14ac:dyDescent="0.25">
      <c r="A858" s="26" t="s">
        <v>1399</v>
      </c>
      <c r="B858" s="26" t="s">
        <v>1395</v>
      </c>
      <c r="C858" s="26" t="s">
        <v>1457</v>
      </c>
      <c r="D858" s="26" t="s">
        <v>3013</v>
      </c>
      <c r="E858" s="27" t="s">
        <v>3014</v>
      </c>
      <c r="F858" s="27"/>
      <c r="G858" s="27" t="s">
        <v>1239</v>
      </c>
      <c r="H858" s="26" t="s">
        <v>1397</v>
      </c>
      <c r="I858" s="28" t="s">
        <v>3018</v>
      </c>
      <c r="J858" s="29" t="s">
        <v>1376</v>
      </c>
      <c r="K858" s="23" t="s">
        <v>1378</v>
      </c>
    </row>
    <row r="859" spans="1:11" ht="15" x14ac:dyDescent="0.25">
      <c r="A859" s="26" t="s">
        <v>1399</v>
      </c>
      <c r="B859" s="26" t="s">
        <v>1395</v>
      </c>
      <c r="C859" s="26" t="s">
        <v>1457</v>
      </c>
      <c r="D859" s="26" t="s">
        <v>3013</v>
      </c>
      <c r="E859" s="27" t="s">
        <v>3014</v>
      </c>
      <c r="F859" s="27"/>
      <c r="G859" s="27" t="s">
        <v>1239</v>
      </c>
      <c r="H859" s="26" t="s">
        <v>1399</v>
      </c>
      <c r="I859" s="28" t="s">
        <v>3019</v>
      </c>
      <c r="J859" s="29" t="s">
        <v>1376</v>
      </c>
      <c r="K859" s="23" t="s">
        <v>1378</v>
      </c>
    </row>
    <row r="860" spans="1:11" ht="15" x14ac:dyDescent="0.25">
      <c r="A860" s="26" t="s">
        <v>1399</v>
      </c>
      <c r="B860" s="26" t="s">
        <v>1395</v>
      </c>
      <c r="C860" s="26" t="s">
        <v>1457</v>
      </c>
      <c r="D860" s="26" t="s">
        <v>3013</v>
      </c>
      <c r="E860" s="27" t="s">
        <v>3014</v>
      </c>
      <c r="F860" s="27"/>
      <c r="G860" s="27" t="s">
        <v>1239</v>
      </c>
      <c r="H860" s="26" t="s">
        <v>1401</v>
      </c>
      <c r="I860" s="28" t="s">
        <v>3020</v>
      </c>
      <c r="J860" s="29" t="s">
        <v>1376</v>
      </c>
      <c r="K860" s="23" t="s">
        <v>1378</v>
      </c>
    </row>
    <row r="861" spans="1:11" ht="15" x14ac:dyDescent="0.25">
      <c r="A861" s="26" t="s">
        <v>1399</v>
      </c>
      <c r="B861" s="26" t="s">
        <v>1395</v>
      </c>
      <c r="C861" s="26" t="s">
        <v>1990</v>
      </c>
      <c r="D861" s="26" t="s">
        <v>2955</v>
      </c>
      <c r="E861" s="27" t="s">
        <v>2956</v>
      </c>
      <c r="F861" s="27"/>
      <c r="G861" s="27" t="s">
        <v>1994</v>
      </c>
      <c r="H861" s="26" t="s">
        <v>1374</v>
      </c>
      <c r="I861" s="28" t="s">
        <v>1651</v>
      </c>
      <c r="J861" s="29" t="s">
        <v>1376</v>
      </c>
      <c r="K861" s="23" t="s">
        <v>1316</v>
      </c>
    </row>
    <row r="862" spans="1:11" ht="15" x14ac:dyDescent="0.25">
      <c r="A862" s="26" t="s">
        <v>1399</v>
      </c>
      <c r="B862" s="26" t="s">
        <v>1395</v>
      </c>
      <c r="C862" s="26" t="s">
        <v>1990</v>
      </c>
      <c r="D862" s="26" t="s">
        <v>2955</v>
      </c>
      <c r="E862" s="27" t="s">
        <v>2956</v>
      </c>
      <c r="F862" s="27"/>
      <c r="G862" s="27" t="s">
        <v>1994</v>
      </c>
      <c r="H862" s="26" t="s">
        <v>1368</v>
      </c>
      <c r="I862" s="28" t="s">
        <v>3021</v>
      </c>
      <c r="J862" s="29" t="s">
        <v>1376</v>
      </c>
      <c r="K862" s="23" t="s">
        <v>1378</v>
      </c>
    </row>
    <row r="863" spans="1:11" ht="15" x14ac:dyDescent="0.25">
      <c r="A863" s="26" t="s">
        <v>1399</v>
      </c>
      <c r="B863" s="26" t="s">
        <v>1395</v>
      </c>
      <c r="C863" s="26" t="s">
        <v>1990</v>
      </c>
      <c r="D863" s="26" t="s">
        <v>2955</v>
      </c>
      <c r="E863" s="27" t="s">
        <v>2956</v>
      </c>
      <c r="F863" s="27"/>
      <c r="G863" s="27" t="s">
        <v>1994</v>
      </c>
      <c r="H863" s="26" t="s">
        <v>1393</v>
      </c>
      <c r="I863" s="28" t="s">
        <v>3022</v>
      </c>
      <c r="J863" s="29" t="s">
        <v>1376</v>
      </c>
      <c r="K863" s="23" t="s">
        <v>1378</v>
      </c>
    </row>
    <row r="864" spans="1:11" ht="15" x14ac:dyDescent="0.25">
      <c r="A864" s="26" t="s">
        <v>1399</v>
      </c>
      <c r="B864" s="26" t="s">
        <v>1395</v>
      </c>
      <c r="C864" s="26" t="s">
        <v>2061</v>
      </c>
      <c r="D864" s="26" t="s">
        <v>3023</v>
      </c>
      <c r="E864" s="27" t="s">
        <v>3024</v>
      </c>
      <c r="F864" s="27"/>
      <c r="G864" s="27" t="s">
        <v>1239</v>
      </c>
      <c r="H864" s="26" t="s">
        <v>1399</v>
      </c>
      <c r="I864" s="28" t="s">
        <v>3025</v>
      </c>
      <c r="J864" s="29" t="s">
        <v>1376</v>
      </c>
      <c r="K864" s="23" t="s">
        <v>1378</v>
      </c>
    </row>
    <row r="865" spans="1:11" ht="15" x14ac:dyDescent="0.25">
      <c r="A865" s="26" t="s">
        <v>1399</v>
      </c>
      <c r="B865" s="26" t="s">
        <v>1395</v>
      </c>
      <c r="C865" s="26" t="s">
        <v>2061</v>
      </c>
      <c r="D865" s="26" t="s">
        <v>3023</v>
      </c>
      <c r="E865" s="27" t="s">
        <v>3024</v>
      </c>
      <c r="F865" s="27"/>
      <c r="G865" s="27" t="s">
        <v>1239</v>
      </c>
      <c r="H865" s="26" t="s">
        <v>1401</v>
      </c>
      <c r="I865" s="28" t="s">
        <v>3026</v>
      </c>
      <c r="J865" s="29" t="s">
        <v>1376</v>
      </c>
      <c r="K865" s="23" t="s">
        <v>1378</v>
      </c>
    </row>
    <row r="866" spans="1:11" ht="15" x14ac:dyDescent="0.25">
      <c r="A866" s="26" t="s">
        <v>1399</v>
      </c>
      <c r="B866" s="26" t="s">
        <v>1395</v>
      </c>
      <c r="C866" s="26" t="s">
        <v>2061</v>
      </c>
      <c r="D866" s="26" t="s">
        <v>3023</v>
      </c>
      <c r="E866" s="27" t="s">
        <v>3024</v>
      </c>
      <c r="F866" s="27"/>
      <c r="G866" s="27" t="s">
        <v>1239</v>
      </c>
      <c r="H866" s="26" t="s">
        <v>1405</v>
      </c>
      <c r="I866" s="28" t="s">
        <v>3027</v>
      </c>
      <c r="J866" s="29" t="s">
        <v>1376</v>
      </c>
      <c r="K866" s="23" t="s">
        <v>1378</v>
      </c>
    </row>
    <row r="867" spans="1:11" ht="15" x14ac:dyDescent="0.25">
      <c r="A867" s="26" t="s">
        <v>1399</v>
      </c>
      <c r="B867" s="26" t="s">
        <v>1395</v>
      </c>
      <c r="C867" s="26" t="s">
        <v>2061</v>
      </c>
      <c r="D867" s="26" t="s">
        <v>3023</v>
      </c>
      <c r="E867" s="27" t="s">
        <v>3024</v>
      </c>
      <c r="F867" s="27"/>
      <c r="G867" s="27" t="s">
        <v>1239</v>
      </c>
      <c r="H867" s="26" t="s">
        <v>1475</v>
      </c>
      <c r="I867" s="28" t="s">
        <v>3028</v>
      </c>
      <c r="J867" s="29" t="s">
        <v>1376</v>
      </c>
      <c r="K867" s="23" t="s">
        <v>1378</v>
      </c>
    </row>
    <row r="868" spans="1:11" ht="15" x14ac:dyDescent="0.25">
      <c r="A868" s="26" t="s">
        <v>1399</v>
      </c>
      <c r="B868" s="26" t="s">
        <v>1395</v>
      </c>
      <c r="C868" s="26" t="s">
        <v>2061</v>
      </c>
      <c r="D868" s="26" t="s">
        <v>3023</v>
      </c>
      <c r="E868" s="27" t="s">
        <v>3024</v>
      </c>
      <c r="F868" s="27"/>
      <c r="G868" s="27" t="s">
        <v>1239</v>
      </c>
      <c r="H868" s="26" t="s">
        <v>1374</v>
      </c>
      <c r="I868" s="28" t="s">
        <v>3029</v>
      </c>
      <c r="J868" s="29" t="s">
        <v>1376</v>
      </c>
      <c r="K868" s="23" t="s">
        <v>1316</v>
      </c>
    </row>
    <row r="869" spans="1:11" ht="15" x14ac:dyDescent="0.25">
      <c r="A869" s="26" t="s">
        <v>1399</v>
      </c>
      <c r="B869" s="26" t="s">
        <v>1395</v>
      </c>
      <c r="C869" s="26" t="s">
        <v>2061</v>
      </c>
      <c r="D869" s="26" t="s">
        <v>3023</v>
      </c>
      <c r="E869" s="27" t="s">
        <v>3024</v>
      </c>
      <c r="F869" s="27"/>
      <c r="G869" s="27" t="s">
        <v>1239</v>
      </c>
      <c r="H869" s="26" t="s">
        <v>1368</v>
      </c>
      <c r="I869" s="28" t="s">
        <v>3030</v>
      </c>
      <c r="J869" s="29" t="s">
        <v>1376</v>
      </c>
      <c r="K869" s="23" t="s">
        <v>1378</v>
      </c>
    </row>
    <row r="870" spans="1:11" ht="15" x14ac:dyDescent="0.25">
      <c r="A870" s="26" t="s">
        <v>1399</v>
      </c>
      <c r="B870" s="26" t="s">
        <v>1395</v>
      </c>
      <c r="C870" s="26" t="s">
        <v>2061</v>
      </c>
      <c r="D870" s="26" t="s">
        <v>3023</v>
      </c>
      <c r="E870" s="27" t="s">
        <v>3024</v>
      </c>
      <c r="F870" s="27"/>
      <c r="G870" s="27" t="s">
        <v>1239</v>
      </c>
      <c r="H870" s="26" t="s">
        <v>1393</v>
      </c>
      <c r="I870" s="28" t="s">
        <v>3031</v>
      </c>
      <c r="J870" s="29" t="s">
        <v>1376</v>
      </c>
      <c r="K870" s="23" t="s">
        <v>1378</v>
      </c>
    </row>
    <row r="871" spans="1:11" ht="15" x14ac:dyDescent="0.25">
      <c r="A871" s="26" t="s">
        <v>1399</v>
      </c>
      <c r="B871" s="26" t="s">
        <v>1395</v>
      </c>
      <c r="C871" s="26" t="s">
        <v>2061</v>
      </c>
      <c r="D871" s="26" t="s">
        <v>3023</v>
      </c>
      <c r="E871" s="27" t="s">
        <v>3024</v>
      </c>
      <c r="F871" s="27"/>
      <c r="G871" s="27" t="s">
        <v>1239</v>
      </c>
      <c r="H871" s="26" t="s">
        <v>1395</v>
      </c>
      <c r="I871" s="28" t="s">
        <v>3032</v>
      </c>
      <c r="J871" s="29" t="s">
        <v>1376</v>
      </c>
      <c r="K871" s="23" t="s">
        <v>1378</v>
      </c>
    </row>
    <row r="872" spans="1:11" ht="15" x14ac:dyDescent="0.25">
      <c r="A872" s="26" t="s">
        <v>1399</v>
      </c>
      <c r="B872" s="26" t="s">
        <v>1395</v>
      </c>
      <c r="C872" s="26" t="s">
        <v>2061</v>
      </c>
      <c r="D872" s="26" t="s">
        <v>3023</v>
      </c>
      <c r="E872" s="27" t="s">
        <v>3024</v>
      </c>
      <c r="F872" s="27"/>
      <c r="G872" s="27" t="s">
        <v>1239</v>
      </c>
      <c r="H872" s="26" t="s">
        <v>1397</v>
      </c>
      <c r="I872" s="28" t="s">
        <v>3033</v>
      </c>
      <c r="J872" s="29" t="s">
        <v>1376</v>
      </c>
      <c r="K872" s="23" t="s">
        <v>1378</v>
      </c>
    </row>
    <row r="873" spans="1:11" ht="15" x14ac:dyDescent="0.25">
      <c r="A873" s="26" t="s">
        <v>1399</v>
      </c>
      <c r="B873" s="26" t="s">
        <v>1399</v>
      </c>
      <c r="C873" s="26" t="s">
        <v>1379</v>
      </c>
      <c r="D873" s="26" t="s">
        <v>3034</v>
      </c>
      <c r="E873" s="27" t="s">
        <v>1381</v>
      </c>
      <c r="F873" s="27" t="s">
        <v>1382</v>
      </c>
      <c r="G873" s="27" t="s">
        <v>1383</v>
      </c>
      <c r="H873" s="26" t="s">
        <v>1374</v>
      </c>
      <c r="I873" s="28" t="s">
        <v>1677</v>
      </c>
      <c r="J873" s="29" t="s">
        <v>1376</v>
      </c>
      <c r="K873" s="23" t="s">
        <v>1316</v>
      </c>
    </row>
    <row r="874" spans="1:11" ht="15" x14ac:dyDescent="0.25">
      <c r="A874" s="26" t="s">
        <v>1399</v>
      </c>
      <c r="B874" s="26" t="s">
        <v>1399</v>
      </c>
      <c r="C874" s="26" t="s">
        <v>1379</v>
      </c>
      <c r="D874" s="26" t="s">
        <v>3034</v>
      </c>
      <c r="E874" s="27" t="s">
        <v>1381</v>
      </c>
      <c r="F874" s="27" t="s">
        <v>1382</v>
      </c>
      <c r="G874" s="27" t="s">
        <v>1383</v>
      </c>
      <c r="H874" s="26" t="s">
        <v>1368</v>
      </c>
      <c r="I874" s="28" t="s">
        <v>3035</v>
      </c>
      <c r="J874" s="29" t="s">
        <v>1376</v>
      </c>
      <c r="K874" s="23" t="s">
        <v>1378</v>
      </c>
    </row>
    <row r="875" spans="1:11" ht="15" x14ac:dyDescent="0.25">
      <c r="A875" s="26" t="s">
        <v>1399</v>
      </c>
      <c r="B875" s="26" t="s">
        <v>1399</v>
      </c>
      <c r="C875" s="26" t="s">
        <v>1379</v>
      </c>
      <c r="D875" s="26" t="s">
        <v>3034</v>
      </c>
      <c r="E875" s="27" t="s">
        <v>1381</v>
      </c>
      <c r="F875" s="27" t="s">
        <v>1382</v>
      </c>
      <c r="G875" s="27" t="s">
        <v>1383</v>
      </c>
      <c r="H875" s="26" t="s">
        <v>1393</v>
      </c>
      <c r="I875" s="28" t="s">
        <v>2772</v>
      </c>
      <c r="J875" s="29" t="s">
        <v>1376</v>
      </c>
      <c r="K875" s="23" t="s">
        <v>1378</v>
      </c>
    </row>
    <row r="876" spans="1:11" ht="15" x14ac:dyDescent="0.25">
      <c r="A876" s="26" t="s">
        <v>1399</v>
      </c>
      <c r="B876" s="26" t="s">
        <v>1399</v>
      </c>
      <c r="C876" s="26" t="s">
        <v>1379</v>
      </c>
      <c r="D876" s="26" t="s">
        <v>3034</v>
      </c>
      <c r="E876" s="27" t="s">
        <v>1381</v>
      </c>
      <c r="F876" s="27" t="s">
        <v>1382</v>
      </c>
      <c r="G876" s="27" t="s">
        <v>1383</v>
      </c>
      <c r="H876" s="26" t="s">
        <v>1395</v>
      </c>
      <c r="I876" s="28" t="s">
        <v>2773</v>
      </c>
      <c r="J876" s="29" t="s">
        <v>1376</v>
      </c>
      <c r="K876" s="23" t="s">
        <v>1378</v>
      </c>
    </row>
    <row r="877" spans="1:11" ht="15" x14ac:dyDescent="0.25">
      <c r="A877" s="26" t="s">
        <v>1399</v>
      </c>
      <c r="B877" s="26" t="s">
        <v>1399</v>
      </c>
      <c r="C877" s="26" t="s">
        <v>1379</v>
      </c>
      <c r="D877" s="26" t="s">
        <v>3034</v>
      </c>
      <c r="E877" s="27" t="s">
        <v>1381</v>
      </c>
      <c r="F877" s="27" t="s">
        <v>1382</v>
      </c>
      <c r="G877" s="27" t="s">
        <v>1383</v>
      </c>
      <c r="H877" s="26" t="s">
        <v>1397</v>
      </c>
      <c r="I877" s="28" t="s">
        <v>2774</v>
      </c>
      <c r="J877" s="29" t="s">
        <v>1376</v>
      </c>
      <c r="K877" s="23" t="s">
        <v>1378</v>
      </c>
    </row>
    <row r="878" spans="1:11" ht="15" x14ac:dyDescent="0.25">
      <c r="A878" s="26" t="s">
        <v>1399</v>
      </c>
      <c r="B878" s="26" t="s">
        <v>1399</v>
      </c>
      <c r="C878" s="26" t="s">
        <v>1379</v>
      </c>
      <c r="D878" s="26" t="s">
        <v>3034</v>
      </c>
      <c r="E878" s="27" t="s">
        <v>1381</v>
      </c>
      <c r="F878" s="27" t="s">
        <v>1382</v>
      </c>
      <c r="G878" s="27" t="s">
        <v>1383</v>
      </c>
      <c r="H878" s="26" t="s">
        <v>1399</v>
      </c>
      <c r="I878" s="28" t="s">
        <v>2775</v>
      </c>
      <c r="J878" s="29" t="s">
        <v>1376</v>
      </c>
      <c r="K878" s="23" t="s">
        <v>1378</v>
      </c>
    </row>
    <row r="879" spans="1:11" ht="15" x14ac:dyDescent="0.25">
      <c r="A879" s="26" t="s">
        <v>1399</v>
      </c>
      <c r="B879" s="26" t="s">
        <v>1399</v>
      </c>
      <c r="C879" s="26" t="s">
        <v>1379</v>
      </c>
      <c r="D879" s="26" t="s">
        <v>3034</v>
      </c>
      <c r="E879" s="27" t="s">
        <v>1381</v>
      </c>
      <c r="F879" s="27" t="s">
        <v>1382</v>
      </c>
      <c r="G879" s="27" t="s">
        <v>1383</v>
      </c>
      <c r="H879" s="26" t="s">
        <v>1401</v>
      </c>
      <c r="I879" s="28" t="s">
        <v>2776</v>
      </c>
      <c r="J879" s="29" t="s">
        <v>1376</v>
      </c>
      <c r="K879" s="23" t="s">
        <v>1378</v>
      </c>
    </row>
    <row r="880" spans="1:11" ht="15" x14ac:dyDescent="0.25">
      <c r="A880" s="26" t="s">
        <v>1399</v>
      </c>
      <c r="B880" s="26" t="s">
        <v>1399</v>
      </c>
      <c r="C880" s="26" t="s">
        <v>1534</v>
      </c>
      <c r="D880" s="26" t="s">
        <v>3036</v>
      </c>
      <c r="E880" s="27" t="s">
        <v>1598</v>
      </c>
      <c r="F880" s="27" t="s">
        <v>1599</v>
      </c>
      <c r="G880" s="27" t="s">
        <v>1383</v>
      </c>
      <c r="H880" s="26" t="s">
        <v>1374</v>
      </c>
      <c r="I880" s="28" t="s">
        <v>2000</v>
      </c>
      <c r="J880" s="29" t="s">
        <v>1376</v>
      </c>
      <c r="K880" s="23" t="s">
        <v>1316</v>
      </c>
    </row>
    <row r="881" spans="1:11" ht="15" x14ac:dyDescent="0.25">
      <c r="A881" s="26" t="s">
        <v>1399</v>
      </c>
      <c r="B881" s="26" t="s">
        <v>1399</v>
      </c>
      <c r="C881" s="26" t="s">
        <v>1534</v>
      </c>
      <c r="D881" s="26" t="s">
        <v>3036</v>
      </c>
      <c r="E881" s="27" t="s">
        <v>1598</v>
      </c>
      <c r="F881" s="27" t="s">
        <v>1599</v>
      </c>
      <c r="G881" s="27" t="s">
        <v>1383</v>
      </c>
      <c r="H881" s="26" t="s">
        <v>1368</v>
      </c>
      <c r="I881" s="28" t="s">
        <v>3037</v>
      </c>
      <c r="J881" s="29" t="s">
        <v>1376</v>
      </c>
      <c r="K881" s="23" t="s">
        <v>1378</v>
      </c>
    </row>
    <row r="882" spans="1:11" ht="15" x14ac:dyDescent="0.25">
      <c r="A882" s="26" t="s">
        <v>1399</v>
      </c>
      <c r="B882" s="26" t="s">
        <v>1399</v>
      </c>
      <c r="C882" s="26" t="s">
        <v>1534</v>
      </c>
      <c r="D882" s="26" t="s">
        <v>3036</v>
      </c>
      <c r="E882" s="27" t="s">
        <v>1598</v>
      </c>
      <c r="F882" s="27" t="s">
        <v>1599</v>
      </c>
      <c r="G882" s="27" t="s">
        <v>1383</v>
      </c>
      <c r="H882" s="26" t="s">
        <v>1393</v>
      </c>
      <c r="I882" s="28" t="s">
        <v>2818</v>
      </c>
      <c r="J882" s="29" t="s">
        <v>1376</v>
      </c>
      <c r="K882" s="23" t="s">
        <v>1378</v>
      </c>
    </row>
    <row r="883" spans="1:11" ht="15" x14ac:dyDescent="0.25">
      <c r="A883" s="26" t="s">
        <v>1399</v>
      </c>
      <c r="B883" s="26" t="s">
        <v>1399</v>
      </c>
      <c r="C883" s="26" t="s">
        <v>1534</v>
      </c>
      <c r="D883" s="26" t="s">
        <v>3036</v>
      </c>
      <c r="E883" s="27" t="s">
        <v>1598</v>
      </c>
      <c r="F883" s="27" t="s">
        <v>1599</v>
      </c>
      <c r="G883" s="27" t="s">
        <v>1383</v>
      </c>
      <c r="H883" s="26" t="s">
        <v>1395</v>
      </c>
      <c r="I883" s="28" t="s">
        <v>2778</v>
      </c>
      <c r="J883" s="29" t="s">
        <v>1376</v>
      </c>
      <c r="K883" s="23" t="s">
        <v>1378</v>
      </c>
    </row>
    <row r="884" spans="1:11" ht="15" x14ac:dyDescent="0.25">
      <c r="A884" s="26" t="s">
        <v>1399</v>
      </c>
      <c r="B884" s="26" t="s">
        <v>1399</v>
      </c>
      <c r="C884" s="26" t="s">
        <v>1534</v>
      </c>
      <c r="D884" s="26" t="s">
        <v>3036</v>
      </c>
      <c r="E884" s="27" t="s">
        <v>1598</v>
      </c>
      <c r="F884" s="27" t="s">
        <v>1599</v>
      </c>
      <c r="G884" s="27" t="s">
        <v>1383</v>
      </c>
      <c r="H884" s="26" t="s">
        <v>1397</v>
      </c>
      <c r="I884" s="28" t="s">
        <v>2779</v>
      </c>
      <c r="J884" s="29" t="s">
        <v>1376</v>
      </c>
      <c r="K884" s="23" t="s">
        <v>1378</v>
      </c>
    </row>
    <row r="885" spans="1:11" ht="15" x14ac:dyDescent="0.25">
      <c r="A885" s="26" t="s">
        <v>1399</v>
      </c>
      <c r="B885" s="26" t="s">
        <v>1399</v>
      </c>
      <c r="C885" s="26" t="s">
        <v>1534</v>
      </c>
      <c r="D885" s="26" t="s">
        <v>3036</v>
      </c>
      <c r="E885" s="27" t="s">
        <v>1598</v>
      </c>
      <c r="F885" s="27" t="s">
        <v>1599</v>
      </c>
      <c r="G885" s="27" t="s">
        <v>1383</v>
      </c>
      <c r="H885" s="26" t="s">
        <v>1399</v>
      </c>
      <c r="I885" s="28" t="s">
        <v>2781</v>
      </c>
      <c r="J885" s="29" t="s">
        <v>1376</v>
      </c>
      <c r="K885" s="23" t="s">
        <v>1378</v>
      </c>
    </row>
    <row r="886" spans="1:11" ht="15" x14ac:dyDescent="0.25">
      <c r="A886" s="26" t="s">
        <v>1399</v>
      </c>
      <c r="B886" s="26" t="s">
        <v>1399</v>
      </c>
      <c r="C886" s="26" t="s">
        <v>1386</v>
      </c>
      <c r="D886" s="26" t="s">
        <v>3038</v>
      </c>
      <c r="E886" s="27" t="s">
        <v>1502</v>
      </c>
      <c r="F886" s="27" t="s">
        <v>2414</v>
      </c>
      <c r="G886" s="27" t="s">
        <v>1383</v>
      </c>
      <c r="H886" s="26" t="s">
        <v>1368</v>
      </c>
      <c r="I886" s="28" t="s">
        <v>2784</v>
      </c>
      <c r="J886" s="29" t="s">
        <v>1376</v>
      </c>
      <c r="K886" s="23" t="s">
        <v>1378</v>
      </c>
    </row>
    <row r="887" spans="1:11" ht="15" x14ac:dyDescent="0.25">
      <c r="A887" s="26" t="s">
        <v>1399</v>
      </c>
      <c r="B887" s="26" t="s">
        <v>1399</v>
      </c>
      <c r="C887" s="26" t="s">
        <v>1386</v>
      </c>
      <c r="D887" s="26" t="s">
        <v>3038</v>
      </c>
      <c r="E887" s="27" t="s">
        <v>1502</v>
      </c>
      <c r="F887" s="27" t="s">
        <v>2414</v>
      </c>
      <c r="G887" s="27" t="s">
        <v>1383</v>
      </c>
      <c r="H887" s="26" t="s">
        <v>1374</v>
      </c>
      <c r="I887" s="28" t="s">
        <v>1836</v>
      </c>
      <c r="J887" s="29" t="s">
        <v>1376</v>
      </c>
      <c r="K887" s="23" t="s">
        <v>1316</v>
      </c>
    </row>
    <row r="888" spans="1:11" ht="15" x14ac:dyDescent="0.25">
      <c r="A888" s="26" t="s">
        <v>1399</v>
      </c>
      <c r="B888" s="26" t="s">
        <v>1399</v>
      </c>
      <c r="C888" s="26" t="s">
        <v>1407</v>
      </c>
      <c r="D888" s="26" t="s">
        <v>3039</v>
      </c>
      <c r="E888" s="27" t="s">
        <v>1371</v>
      </c>
      <c r="F888" s="27"/>
      <c r="G888" s="27" t="s">
        <v>1383</v>
      </c>
      <c r="H888" s="26" t="s">
        <v>1374</v>
      </c>
      <c r="I888" s="28" t="s">
        <v>1674</v>
      </c>
      <c r="J888" s="29" t="s">
        <v>1376</v>
      </c>
      <c r="K888" s="23" t="s">
        <v>1316</v>
      </c>
    </row>
    <row r="889" spans="1:11" ht="15" x14ac:dyDescent="0.25">
      <c r="A889" s="26" t="s">
        <v>1399</v>
      </c>
      <c r="B889" s="26" t="s">
        <v>1399</v>
      </c>
      <c r="C889" s="26" t="s">
        <v>1407</v>
      </c>
      <c r="D889" s="26" t="s">
        <v>3039</v>
      </c>
      <c r="E889" s="27" t="s">
        <v>1371</v>
      </c>
      <c r="F889" s="27"/>
      <c r="G889" s="27" t="s">
        <v>1383</v>
      </c>
      <c r="H889" s="26" t="s">
        <v>1368</v>
      </c>
      <c r="I889" s="28" t="s">
        <v>2786</v>
      </c>
      <c r="J889" s="29" t="s">
        <v>1376</v>
      </c>
      <c r="K889" s="23" t="s">
        <v>1378</v>
      </c>
    </row>
    <row r="890" spans="1:11" ht="15" x14ac:dyDescent="0.25">
      <c r="A890" s="26" t="s">
        <v>1399</v>
      </c>
      <c r="B890" s="26" t="s">
        <v>1399</v>
      </c>
      <c r="C890" s="26" t="s">
        <v>1407</v>
      </c>
      <c r="D890" s="26" t="s">
        <v>3039</v>
      </c>
      <c r="E890" s="27" t="s">
        <v>1371</v>
      </c>
      <c r="F890" s="27"/>
      <c r="G890" s="27" t="s">
        <v>1383</v>
      </c>
      <c r="H890" s="26" t="s">
        <v>1393</v>
      </c>
      <c r="I890" s="28" t="s">
        <v>3040</v>
      </c>
      <c r="J890" s="29" t="s">
        <v>1376</v>
      </c>
      <c r="K890" s="23" t="s">
        <v>1378</v>
      </c>
    </row>
    <row r="891" spans="1:11" ht="15" x14ac:dyDescent="0.25">
      <c r="A891" s="26" t="s">
        <v>1399</v>
      </c>
      <c r="B891" s="26" t="s">
        <v>1399</v>
      </c>
      <c r="C891" s="26" t="s">
        <v>1407</v>
      </c>
      <c r="D891" s="26" t="s">
        <v>3039</v>
      </c>
      <c r="E891" s="27" t="s">
        <v>1371</v>
      </c>
      <c r="F891" s="27"/>
      <c r="G891" s="27" t="s">
        <v>1383</v>
      </c>
      <c r="H891" s="26" t="s">
        <v>1395</v>
      </c>
      <c r="I891" s="28" t="s">
        <v>2787</v>
      </c>
      <c r="J891" s="29" t="s">
        <v>1376</v>
      </c>
      <c r="K891" s="23" t="s">
        <v>1378</v>
      </c>
    </row>
    <row r="892" spans="1:11" ht="15" x14ac:dyDescent="0.25">
      <c r="A892" s="26" t="s">
        <v>1399</v>
      </c>
      <c r="B892" s="26" t="s">
        <v>1399</v>
      </c>
      <c r="C892" s="26" t="s">
        <v>1415</v>
      </c>
      <c r="D892" s="26" t="s">
        <v>3041</v>
      </c>
      <c r="E892" s="27" t="s">
        <v>2844</v>
      </c>
      <c r="F892" s="27" t="s">
        <v>2845</v>
      </c>
      <c r="G892" s="27" t="s">
        <v>2846</v>
      </c>
      <c r="H892" s="26" t="s">
        <v>1374</v>
      </c>
      <c r="I892" s="28" t="s">
        <v>2848</v>
      </c>
      <c r="J892" s="29" t="s">
        <v>1376</v>
      </c>
      <c r="K892" s="23" t="s">
        <v>1316</v>
      </c>
    </row>
    <row r="893" spans="1:11" ht="15" x14ac:dyDescent="0.25">
      <c r="A893" s="26" t="s">
        <v>1399</v>
      </c>
      <c r="B893" s="26" t="s">
        <v>1399</v>
      </c>
      <c r="C893" s="26" t="s">
        <v>1415</v>
      </c>
      <c r="D893" s="26" t="s">
        <v>3041</v>
      </c>
      <c r="E893" s="27" t="s">
        <v>2844</v>
      </c>
      <c r="F893" s="27" t="s">
        <v>2845</v>
      </c>
      <c r="G893" s="27" t="s">
        <v>2846</v>
      </c>
      <c r="H893" s="26" t="s">
        <v>1368</v>
      </c>
      <c r="I893" s="28" t="s">
        <v>1944</v>
      </c>
      <c r="J893" s="29" t="s">
        <v>1376</v>
      </c>
      <c r="K893" s="23" t="s">
        <v>1378</v>
      </c>
    </row>
    <row r="894" spans="1:11" ht="15" x14ac:dyDescent="0.25">
      <c r="A894" s="26" t="s">
        <v>1399</v>
      </c>
      <c r="B894" s="26" t="s">
        <v>1399</v>
      </c>
      <c r="C894" s="26" t="s">
        <v>1415</v>
      </c>
      <c r="D894" s="26" t="s">
        <v>3041</v>
      </c>
      <c r="E894" s="27" t="s">
        <v>2844</v>
      </c>
      <c r="F894" s="27" t="s">
        <v>2845</v>
      </c>
      <c r="G894" s="27" t="s">
        <v>2846</v>
      </c>
      <c r="H894" s="26" t="s">
        <v>1393</v>
      </c>
      <c r="I894" s="28" t="s">
        <v>2849</v>
      </c>
      <c r="J894" s="29" t="s">
        <v>1376</v>
      </c>
      <c r="K894" s="23" t="s">
        <v>1378</v>
      </c>
    </row>
    <row r="895" spans="1:11" ht="15" x14ac:dyDescent="0.25">
      <c r="A895" s="26" t="s">
        <v>1399</v>
      </c>
      <c r="B895" s="26" t="s">
        <v>1399</v>
      </c>
      <c r="C895" s="26" t="s">
        <v>1415</v>
      </c>
      <c r="D895" s="26" t="s">
        <v>3041</v>
      </c>
      <c r="E895" s="27" t="s">
        <v>2844</v>
      </c>
      <c r="F895" s="27" t="s">
        <v>2845</v>
      </c>
      <c r="G895" s="27" t="s">
        <v>2846</v>
      </c>
      <c r="H895" s="26" t="s">
        <v>1395</v>
      </c>
      <c r="I895" s="28" t="s">
        <v>2850</v>
      </c>
      <c r="J895" s="29" t="s">
        <v>1376</v>
      </c>
      <c r="K895" s="23" t="s">
        <v>1378</v>
      </c>
    </row>
    <row r="896" spans="1:11" ht="15" x14ac:dyDescent="0.25">
      <c r="A896" s="26" t="s">
        <v>1399</v>
      </c>
      <c r="B896" s="26" t="s">
        <v>1399</v>
      </c>
      <c r="C896" s="26" t="s">
        <v>1415</v>
      </c>
      <c r="D896" s="26" t="s">
        <v>3041</v>
      </c>
      <c r="E896" s="27" t="s">
        <v>2844</v>
      </c>
      <c r="F896" s="27" t="s">
        <v>2845</v>
      </c>
      <c r="G896" s="27" t="s">
        <v>2846</v>
      </c>
      <c r="H896" s="26" t="s">
        <v>1397</v>
      </c>
      <c r="I896" s="28" t="s">
        <v>2847</v>
      </c>
      <c r="J896" s="29" t="s">
        <v>1376</v>
      </c>
      <c r="K896" s="23" t="s">
        <v>1378</v>
      </c>
    </row>
    <row r="897" spans="1:11" ht="15" x14ac:dyDescent="0.25">
      <c r="A897" s="26" t="s">
        <v>1399</v>
      </c>
      <c r="B897" s="26" t="s">
        <v>1399</v>
      </c>
      <c r="C897" s="26" t="s">
        <v>1545</v>
      </c>
      <c r="D897" s="26" t="s">
        <v>3042</v>
      </c>
      <c r="E897" s="27" t="s">
        <v>3043</v>
      </c>
      <c r="F897" s="27"/>
      <c r="G897" s="27" t="s">
        <v>3044</v>
      </c>
      <c r="H897" s="26" t="s">
        <v>1374</v>
      </c>
      <c r="I897" s="28" t="s">
        <v>3045</v>
      </c>
      <c r="J897" s="29" t="s">
        <v>1376</v>
      </c>
      <c r="K897" s="23" t="s">
        <v>1316</v>
      </c>
    </row>
    <row r="898" spans="1:11" ht="15" x14ac:dyDescent="0.25">
      <c r="A898" s="26" t="s">
        <v>1399</v>
      </c>
      <c r="B898" s="26" t="s">
        <v>1399</v>
      </c>
      <c r="C898" s="26" t="s">
        <v>1545</v>
      </c>
      <c r="D898" s="26" t="s">
        <v>3042</v>
      </c>
      <c r="E898" s="27" t="s">
        <v>3043</v>
      </c>
      <c r="F898" s="27"/>
      <c r="G898" s="27" t="s">
        <v>3044</v>
      </c>
      <c r="H898" s="26" t="s">
        <v>1368</v>
      </c>
      <c r="I898" s="28" t="s">
        <v>3046</v>
      </c>
      <c r="J898" s="29" t="s">
        <v>1376</v>
      </c>
      <c r="K898" s="23" t="s">
        <v>1378</v>
      </c>
    </row>
    <row r="899" spans="1:11" ht="15" x14ac:dyDescent="0.25">
      <c r="A899" s="26" t="s">
        <v>1399</v>
      </c>
      <c r="B899" s="26" t="s">
        <v>1399</v>
      </c>
      <c r="C899" s="26" t="s">
        <v>1550</v>
      </c>
      <c r="D899" s="26" t="s">
        <v>3047</v>
      </c>
      <c r="E899" s="27" t="s">
        <v>2852</v>
      </c>
      <c r="F899" s="27"/>
      <c r="G899" s="27" t="s">
        <v>1590</v>
      </c>
      <c r="H899" s="26" t="s">
        <v>1374</v>
      </c>
      <c r="I899" s="28" t="s">
        <v>2853</v>
      </c>
      <c r="J899" s="29" t="s">
        <v>1376</v>
      </c>
      <c r="K899" s="23" t="s">
        <v>1316</v>
      </c>
    </row>
    <row r="900" spans="1:11" ht="15" x14ac:dyDescent="0.25">
      <c r="A900" s="26" t="s">
        <v>1399</v>
      </c>
      <c r="B900" s="26" t="s">
        <v>1399</v>
      </c>
      <c r="C900" s="26" t="s">
        <v>1550</v>
      </c>
      <c r="D900" s="26" t="s">
        <v>3047</v>
      </c>
      <c r="E900" s="27" t="s">
        <v>2852</v>
      </c>
      <c r="F900" s="27"/>
      <c r="G900" s="27" t="s">
        <v>1590</v>
      </c>
      <c r="H900" s="26" t="s">
        <v>1368</v>
      </c>
      <c r="I900" s="28" t="s">
        <v>2854</v>
      </c>
      <c r="J900" s="29" t="s">
        <v>1376</v>
      </c>
      <c r="K900" s="23" t="s">
        <v>1378</v>
      </c>
    </row>
    <row r="901" spans="1:11" ht="15" x14ac:dyDescent="0.25">
      <c r="A901" s="26" t="s">
        <v>1399</v>
      </c>
      <c r="B901" s="26" t="s">
        <v>1399</v>
      </c>
      <c r="C901" s="26" t="s">
        <v>1436</v>
      </c>
      <c r="D901" s="26" t="s">
        <v>3048</v>
      </c>
      <c r="E901" s="27" t="s">
        <v>2856</v>
      </c>
      <c r="F901" s="27"/>
      <c r="G901" s="27" t="s">
        <v>1590</v>
      </c>
      <c r="H901" s="26" t="s">
        <v>1368</v>
      </c>
      <c r="I901" s="28" t="s">
        <v>2857</v>
      </c>
      <c r="J901" s="29" t="s">
        <v>1376</v>
      </c>
      <c r="K901" s="23" t="s">
        <v>1378</v>
      </c>
    </row>
    <row r="902" spans="1:11" ht="15" x14ac:dyDescent="0.25">
      <c r="A902" s="26" t="s">
        <v>1399</v>
      </c>
      <c r="B902" s="26" t="s">
        <v>1399</v>
      </c>
      <c r="C902" s="26" t="s">
        <v>1436</v>
      </c>
      <c r="D902" s="26" t="s">
        <v>3048</v>
      </c>
      <c r="E902" s="27" t="s">
        <v>2856</v>
      </c>
      <c r="F902" s="27"/>
      <c r="G902" s="27" t="s">
        <v>1590</v>
      </c>
      <c r="H902" s="26" t="s">
        <v>1374</v>
      </c>
      <c r="I902" s="28" t="s">
        <v>2858</v>
      </c>
      <c r="J902" s="29" t="s">
        <v>1376</v>
      </c>
      <c r="K902" s="23" t="s">
        <v>1316</v>
      </c>
    </row>
    <row r="903" spans="1:11" ht="15" x14ac:dyDescent="0.25">
      <c r="A903" s="26" t="s">
        <v>1399</v>
      </c>
      <c r="B903" s="26" t="s">
        <v>1399</v>
      </c>
      <c r="C903" s="26" t="s">
        <v>1436</v>
      </c>
      <c r="D903" s="26" t="s">
        <v>3048</v>
      </c>
      <c r="E903" s="27" t="s">
        <v>2856</v>
      </c>
      <c r="F903" s="27"/>
      <c r="G903" s="27" t="s">
        <v>1590</v>
      </c>
      <c r="H903" s="26" t="s">
        <v>1393</v>
      </c>
      <c r="I903" s="28" t="s">
        <v>1944</v>
      </c>
      <c r="J903" s="29" t="s">
        <v>1376</v>
      </c>
      <c r="K903" s="23" t="s">
        <v>1378</v>
      </c>
    </row>
    <row r="904" spans="1:11" ht="15" x14ac:dyDescent="0.25">
      <c r="A904" s="26" t="s">
        <v>1399</v>
      </c>
      <c r="B904" s="26" t="s">
        <v>1399</v>
      </c>
      <c r="C904" s="26" t="s">
        <v>1439</v>
      </c>
      <c r="D904" s="26" t="s">
        <v>3049</v>
      </c>
      <c r="E904" s="27" t="s">
        <v>3050</v>
      </c>
      <c r="F904" s="27" t="s">
        <v>3051</v>
      </c>
      <c r="G904" s="27" t="s">
        <v>1590</v>
      </c>
      <c r="H904" s="26" t="s">
        <v>1374</v>
      </c>
      <c r="I904" s="28" t="s">
        <v>3052</v>
      </c>
      <c r="J904" s="29" t="s">
        <v>1376</v>
      </c>
      <c r="K904" s="23" t="s">
        <v>1316</v>
      </c>
    </row>
    <row r="905" spans="1:11" ht="15" x14ac:dyDescent="0.25">
      <c r="A905" s="26" t="s">
        <v>1399</v>
      </c>
      <c r="B905" s="26" t="s">
        <v>1399</v>
      </c>
      <c r="C905" s="26" t="s">
        <v>1439</v>
      </c>
      <c r="D905" s="26" t="s">
        <v>3049</v>
      </c>
      <c r="E905" s="27" t="s">
        <v>3050</v>
      </c>
      <c r="F905" s="27" t="s">
        <v>3051</v>
      </c>
      <c r="G905" s="27" t="s">
        <v>1590</v>
      </c>
      <c r="H905" s="26" t="s">
        <v>1368</v>
      </c>
      <c r="I905" s="28" t="s">
        <v>2865</v>
      </c>
      <c r="J905" s="29" t="s">
        <v>1376</v>
      </c>
      <c r="K905" s="23" t="s">
        <v>1378</v>
      </c>
    </row>
    <row r="906" spans="1:11" ht="15" x14ac:dyDescent="0.25">
      <c r="A906" s="26" t="s">
        <v>1399</v>
      </c>
      <c r="B906" s="26" t="s">
        <v>1399</v>
      </c>
      <c r="C906" s="26" t="s">
        <v>1442</v>
      </c>
      <c r="D906" s="26" t="s">
        <v>3053</v>
      </c>
      <c r="E906" s="27" t="s">
        <v>2860</v>
      </c>
      <c r="F906" s="27"/>
      <c r="G906" s="27" t="s">
        <v>1590</v>
      </c>
      <c r="H906" s="26" t="s">
        <v>1368</v>
      </c>
      <c r="I906" s="28" t="s">
        <v>2862</v>
      </c>
      <c r="J906" s="29" t="s">
        <v>1376</v>
      </c>
      <c r="K906" s="23" t="s">
        <v>1378</v>
      </c>
    </row>
    <row r="907" spans="1:11" ht="15" x14ac:dyDescent="0.25">
      <c r="A907" s="26" t="s">
        <v>1399</v>
      </c>
      <c r="B907" s="26" t="s">
        <v>1399</v>
      </c>
      <c r="C907" s="26" t="s">
        <v>1442</v>
      </c>
      <c r="D907" s="26" t="s">
        <v>3053</v>
      </c>
      <c r="E907" s="27" t="s">
        <v>2860</v>
      </c>
      <c r="F907" s="27"/>
      <c r="G907" s="27" t="s">
        <v>1590</v>
      </c>
      <c r="H907" s="26" t="s">
        <v>1374</v>
      </c>
      <c r="I907" s="28" t="s">
        <v>3054</v>
      </c>
      <c r="J907" s="29" t="s">
        <v>1376</v>
      </c>
      <c r="K907" s="23" t="s">
        <v>1316</v>
      </c>
    </row>
    <row r="908" spans="1:11" ht="15" x14ac:dyDescent="0.25">
      <c r="A908" s="26" t="s">
        <v>1399</v>
      </c>
      <c r="B908" s="26" t="s">
        <v>1399</v>
      </c>
      <c r="C908" s="26" t="s">
        <v>1445</v>
      </c>
      <c r="D908" s="26" t="s">
        <v>3055</v>
      </c>
      <c r="E908" s="27" t="s">
        <v>3056</v>
      </c>
      <c r="F908" s="27" t="s">
        <v>2869</v>
      </c>
      <c r="G908" s="27" t="s">
        <v>1590</v>
      </c>
      <c r="H908" s="26" t="s">
        <v>1374</v>
      </c>
      <c r="I908" s="28" t="s">
        <v>2871</v>
      </c>
      <c r="J908" s="29" t="s">
        <v>1376</v>
      </c>
      <c r="K908" s="23" t="s">
        <v>1316</v>
      </c>
    </row>
    <row r="909" spans="1:11" ht="15" x14ac:dyDescent="0.25">
      <c r="A909" s="26" t="s">
        <v>1399</v>
      </c>
      <c r="B909" s="26" t="s">
        <v>1399</v>
      </c>
      <c r="C909" s="26" t="s">
        <v>2160</v>
      </c>
      <c r="D909" s="26" t="s">
        <v>3057</v>
      </c>
      <c r="E909" s="27" t="s">
        <v>3058</v>
      </c>
      <c r="F909" s="27"/>
      <c r="G909" s="27" t="s">
        <v>2805</v>
      </c>
      <c r="H909" s="26" t="s">
        <v>1374</v>
      </c>
      <c r="I909" s="28" t="s">
        <v>3059</v>
      </c>
      <c r="J909" s="29" t="s">
        <v>1376</v>
      </c>
      <c r="K909" s="23" t="s">
        <v>1316</v>
      </c>
    </row>
    <row r="910" spans="1:11" ht="15" x14ac:dyDescent="0.25">
      <c r="A910" s="26" t="s">
        <v>1399</v>
      </c>
      <c r="B910" s="26" t="s">
        <v>1399</v>
      </c>
      <c r="C910" s="26" t="s">
        <v>2160</v>
      </c>
      <c r="D910" s="26" t="s">
        <v>3057</v>
      </c>
      <c r="E910" s="27" t="s">
        <v>3058</v>
      </c>
      <c r="F910" s="27"/>
      <c r="G910" s="27" t="s">
        <v>2805</v>
      </c>
      <c r="H910" s="26" t="s">
        <v>1368</v>
      </c>
      <c r="I910" s="28" t="s">
        <v>3060</v>
      </c>
      <c r="J910" s="29" t="s">
        <v>1376</v>
      </c>
      <c r="K910" s="23" t="s">
        <v>1378</v>
      </c>
    </row>
    <row r="911" spans="1:11" ht="15" x14ac:dyDescent="0.25">
      <c r="A911" s="26" t="s">
        <v>1399</v>
      </c>
      <c r="B911" s="26" t="s">
        <v>1399</v>
      </c>
      <c r="C911" s="26" t="s">
        <v>2166</v>
      </c>
      <c r="D911" s="26" t="s">
        <v>3061</v>
      </c>
      <c r="E911" s="27" t="s">
        <v>2921</v>
      </c>
      <c r="F911" s="27" t="s">
        <v>2922</v>
      </c>
      <c r="G911" s="27" t="s">
        <v>2923</v>
      </c>
      <c r="H911" s="26" t="s">
        <v>1374</v>
      </c>
      <c r="I911" s="28" t="s">
        <v>2924</v>
      </c>
      <c r="J911" s="29" t="s">
        <v>1376</v>
      </c>
      <c r="K911" s="23" t="s">
        <v>1316</v>
      </c>
    </row>
    <row r="912" spans="1:11" ht="15" x14ac:dyDescent="0.25">
      <c r="A912" s="26" t="s">
        <v>1399</v>
      </c>
      <c r="B912" s="26" t="s">
        <v>1399</v>
      </c>
      <c r="C912" s="26" t="s">
        <v>2173</v>
      </c>
      <c r="D912" s="26" t="s">
        <v>3062</v>
      </c>
      <c r="E912" s="27" t="s">
        <v>2926</v>
      </c>
      <c r="F912" s="27" t="s">
        <v>2922</v>
      </c>
      <c r="G912" s="27" t="s">
        <v>2846</v>
      </c>
      <c r="H912" s="26" t="s">
        <v>1374</v>
      </c>
      <c r="I912" s="28" t="s">
        <v>2927</v>
      </c>
      <c r="J912" s="29" t="s">
        <v>1376</v>
      </c>
      <c r="K912" s="23" t="s">
        <v>1316</v>
      </c>
    </row>
    <row r="913" spans="1:11" ht="15" x14ac:dyDescent="0.25">
      <c r="A913" s="26" t="s">
        <v>1399</v>
      </c>
      <c r="B913" s="26" t="s">
        <v>1399</v>
      </c>
      <c r="C913" s="26" t="s">
        <v>2176</v>
      </c>
      <c r="D913" s="26" t="s">
        <v>3063</v>
      </c>
      <c r="E913" s="27" t="s">
        <v>3064</v>
      </c>
      <c r="F913" s="27"/>
      <c r="G913" s="27" t="s">
        <v>1590</v>
      </c>
      <c r="H913" s="26" t="s">
        <v>1374</v>
      </c>
      <c r="I913" s="28" t="s">
        <v>3065</v>
      </c>
      <c r="J913" s="29" t="s">
        <v>1376</v>
      </c>
      <c r="K913" s="23" t="s">
        <v>1316</v>
      </c>
    </row>
    <row r="914" spans="1:11" ht="15" x14ac:dyDescent="0.25">
      <c r="A914" s="26" t="s">
        <v>1399</v>
      </c>
      <c r="B914" s="26" t="s">
        <v>1399</v>
      </c>
      <c r="C914" s="26" t="s">
        <v>3066</v>
      </c>
      <c r="D914" s="26" t="s">
        <v>3067</v>
      </c>
      <c r="E914" s="27" t="s">
        <v>2789</v>
      </c>
      <c r="F914" s="27"/>
      <c r="G914" s="27" t="s">
        <v>1994</v>
      </c>
      <c r="H914" s="26" t="s">
        <v>1374</v>
      </c>
      <c r="I914" s="28" t="s">
        <v>1651</v>
      </c>
      <c r="J914" s="29" t="s">
        <v>1376</v>
      </c>
      <c r="K914" s="23" t="s">
        <v>1316</v>
      </c>
    </row>
    <row r="915" spans="1:11" ht="15" x14ac:dyDescent="0.25">
      <c r="A915" s="26" t="s">
        <v>1399</v>
      </c>
      <c r="B915" s="26" t="s">
        <v>1399</v>
      </c>
      <c r="C915" s="26" t="s">
        <v>3066</v>
      </c>
      <c r="D915" s="26" t="s">
        <v>3067</v>
      </c>
      <c r="E915" s="27" t="s">
        <v>2789</v>
      </c>
      <c r="F915" s="27"/>
      <c r="G915" s="27" t="s">
        <v>1994</v>
      </c>
      <c r="H915" s="26" t="s">
        <v>1368</v>
      </c>
      <c r="I915" s="28" t="s">
        <v>1420</v>
      </c>
      <c r="J915" s="29" t="s">
        <v>1376</v>
      </c>
      <c r="K915" s="23" t="s">
        <v>1378</v>
      </c>
    </row>
    <row r="916" spans="1:11" ht="15" x14ac:dyDescent="0.25">
      <c r="A916" s="26" t="s">
        <v>1399</v>
      </c>
      <c r="B916" s="26" t="s">
        <v>1399</v>
      </c>
      <c r="C916" s="26" t="s">
        <v>3066</v>
      </c>
      <c r="D916" s="26" t="s">
        <v>3067</v>
      </c>
      <c r="E916" s="27" t="s">
        <v>2789</v>
      </c>
      <c r="F916" s="27"/>
      <c r="G916" s="27" t="s">
        <v>1994</v>
      </c>
      <c r="H916" s="26" t="s">
        <v>1393</v>
      </c>
      <c r="I916" s="28" t="s">
        <v>2790</v>
      </c>
      <c r="J916" s="29" t="s">
        <v>1376</v>
      </c>
      <c r="K916" s="23" t="s">
        <v>1378</v>
      </c>
    </row>
    <row r="917" spans="1:11" ht="15" x14ac:dyDescent="0.25">
      <c r="A917" s="26" t="s">
        <v>1399</v>
      </c>
      <c r="B917" s="26" t="s">
        <v>1399</v>
      </c>
      <c r="C917" s="26" t="s">
        <v>3066</v>
      </c>
      <c r="D917" s="26" t="s">
        <v>3067</v>
      </c>
      <c r="E917" s="27" t="s">
        <v>2789</v>
      </c>
      <c r="F917" s="27"/>
      <c r="G917" s="27" t="s">
        <v>1994</v>
      </c>
      <c r="H917" s="26" t="s">
        <v>1395</v>
      </c>
      <c r="I917" s="28" t="s">
        <v>2791</v>
      </c>
      <c r="J917" s="29" t="s">
        <v>1376</v>
      </c>
      <c r="K917" s="23" t="s">
        <v>1378</v>
      </c>
    </row>
    <row r="918" spans="1:11" ht="15" x14ac:dyDescent="0.25">
      <c r="A918" s="26" t="s">
        <v>1399</v>
      </c>
      <c r="B918" s="26" t="s">
        <v>1399</v>
      </c>
      <c r="C918" s="26" t="s">
        <v>3066</v>
      </c>
      <c r="D918" s="26" t="s">
        <v>3067</v>
      </c>
      <c r="E918" s="27" t="s">
        <v>2789</v>
      </c>
      <c r="F918" s="27"/>
      <c r="G918" s="27" t="s">
        <v>1994</v>
      </c>
      <c r="H918" s="26" t="s">
        <v>1397</v>
      </c>
      <c r="I918" s="28" t="s">
        <v>2792</v>
      </c>
      <c r="J918" s="29" t="s">
        <v>1376</v>
      </c>
      <c r="K918" s="23" t="s">
        <v>1378</v>
      </c>
    </row>
    <row r="919" spans="1:11" ht="15" x14ac:dyDescent="0.25">
      <c r="A919" s="26" t="s">
        <v>1399</v>
      </c>
      <c r="B919" s="26" t="s">
        <v>1399</v>
      </c>
      <c r="C919" s="26" t="s">
        <v>1445</v>
      </c>
      <c r="D919" s="26" t="s">
        <v>3055</v>
      </c>
      <c r="E919" s="27" t="s">
        <v>3056</v>
      </c>
      <c r="F919" s="27" t="s">
        <v>2869</v>
      </c>
      <c r="G919" s="27" t="s">
        <v>1590</v>
      </c>
      <c r="H919" s="26" t="s">
        <v>1393</v>
      </c>
      <c r="I919" s="28" t="s">
        <v>2872</v>
      </c>
      <c r="J919" s="29" t="s">
        <v>1376</v>
      </c>
      <c r="K919" s="23" t="s">
        <v>1378</v>
      </c>
    </row>
    <row r="920" spans="1:11" ht="15" x14ac:dyDescent="0.25">
      <c r="A920" s="26" t="s">
        <v>1399</v>
      </c>
      <c r="B920" s="26" t="s">
        <v>1399</v>
      </c>
      <c r="C920" s="26" t="s">
        <v>1445</v>
      </c>
      <c r="D920" s="26" t="s">
        <v>3055</v>
      </c>
      <c r="E920" s="27" t="s">
        <v>3056</v>
      </c>
      <c r="F920" s="27" t="s">
        <v>2869</v>
      </c>
      <c r="G920" s="27" t="s">
        <v>1590</v>
      </c>
      <c r="H920" s="26" t="s">
        <v>1395</v>
      </c>
      <c r="I920" s="28" t="s">
        <v>2870</v>
      </c>
      <c r="J920" s="29" t="s">
        <v>1376</v>
      </c>
      <c r="K920" s="23" t="s">
        <v>1378</v>
      </c>
    </row>
    <row r="921" spans="1:11" ht="15" x14ac:dyDescent="0.25">
      <c r="A921" s="26" t="s">
        <v>1399</v>
      </c>
      <c r="B921" s="26" t="s">
        <v>1399</v>
      </c>
      <c r="C921" s="26" t="s">
        <v>1448</v>
      </c>
      <c r="D921" s="26" t="s">
        <v>3068</v>
      </c>
      <c r="E921" s="27" t="s">
        <v>2874</v>
      </c>
      <c r="F921" s="27" t="s">
        <v>2875</v>
      </c>
      <c r="G921" s="27" t="s">
        <v>1578</v>
      </c>
      <c r="H921" s="26" t="s">
        <v>1374</v>
      </c>
      <c r="I921" s="28" t="s">
        <v>2876</v>
      </c>
      <c r="J921" s="29" t="s">
        <v>1376</v>
      </c>
      <c r="K921" s="23" t="s">
        <v>1316</v>
      </c>
    </row>
    <row r="922" spans="1:11" ht="15" x14ac:dyDescent="0.25">
      <c r="A922" s="26" t="s">
        <v>1399</v>
      </c>
      <c r="B922" s="26" t="s">
        <v>1399</v>
      </c>
      <c r="C922" s="26" t="s">
        <v>1451</v>
      </c>
      <c r="D922" s="26" t="s">
        <v>3069</v>
      </c>
      <c r="E922" s="27" t="s">
        <v>2883</v>
      </c>
      <c r="F922" s="27"/>
      <c r="G922" s="27" t="s">
        <v>1578</v>
      </c>
      <c r="H922" s="26" t="s">
        <v>1374</v>
      </c>
      <c r="I922" s="28" t="s">
        <v>2884</v>
      </c>
      <c r="J922" s="29" t="s">
        <v>1376</v>
      </c>
      <c r="K922" s="23" t="s">
        <v>1316</v>
      </c>
    </row>
    <row r="923" spans="1:11" ht="15" x14ac:dyDescent="0.25">
      <c r="A923" s="26" t="s">
        <v>1399</v>
      </c>
      <c r="B923" s="26" t="s">
        <v>1399</v>
      </c>
      <c r="C923" s="26" t="s">
        <v>1451</v>
      </c>
      <c r="D923" s="26" t="s">
        <v>3069</v>
      </c>
      <c r="E923" s="27" t="s">
        <v>2883</v>
      </c>
      <c r="F923" s="27"/>
      <c r="G923" s="27" t="s">
        <v>1578</v>
      </c>
      <c r="H923" s="26" t="s">
        <v>1368</v>
      </c>
      <c r="I923" s="28" t="s">
        <v>2885</v>
      </c>
      <c r="J923" s="29" t="s">
        <v>1376</v>
      </c>
      <c r="K923" s="23" t="s">
        <v>1378</v>
      </c>
    </row>
    <row r="924" spans="1:11" ht="15" x14ac:dyDescent="0.25">
      <c r="A924" s="26" t="s">
        <v>1399</v>
      </c>
      <c r="B924" s="26" t="s">
        <v>1399</v>
      </c>
      <c r="C924" s="26" t="s">
        <v>1454</v>
      </c>
      <c r="D924" s="26" t="s">
        <v>3070</v>
      </c>
      <c r="E924" s="27" t="s">
        <v>2891</v>
      </c>
      <c r="F924" s="27"/>
      <c r="G924" s="27" t="s">
        <v>1590</v>
      </c>
      <c r="H924" s="26" t="s">
        <v>1374</v>
      </c>
      <c r="I924" s="28" t="s">
        <v>2893</v>
      </c>
      <c r="J924" s="29" t="s">
        <v>1376</v>
      </c>
      <c r="K924" s="23" t="s">
        <v>1316</v>
      </c>
    </row>
    <row r="925" spans="1:11" ht="15" x14ac:dyDescent="0.25">
      <c r="A925" s="26" t="s">
        <v>1399</v>
      </c>
      <c r="B925" s="26" t="s">
        <v>1399</v>
      </c>
      <c r="C925" s="26" t="s">
        <v>1454</v>
      </c>
      <c r="D925" s="26" t="s">
        <v>3070</v>
      </c>
      <c r="E925" s="27" t="s">
        <v>2891</v>
      </c>
      <c r="F925" s="27"/>
      <c r="G925" s="27" t="s">
        <v>1590</v>
      </c>
      <c r="H925" s="26" t="s">
        <v>1368</v>
      </c>
      <c r="I925" s="28" t="s">
        <v>2892</v>
      </c>
      <c r="J925" s="29" t="s">
        <v>1376</v>
      </c>
      <c r="K925" s="23" t="s">
        <v>1378</v>
      </c>
    </row>
    <row r="926" spans="1:11" ht="15" x14ac:dyDescent="0.25">
      <c r="A926" s="26" t="s">
        <v>1399</v>
      </c>
      <c r="B926" s="26" t="s">
        <v>1399</v>
      </c>
      <c r="C926" s="26" t="s">
        <v>1457</v>
      </c>
      <c r="D926" s="26" t="s">
        <v>3071</v>
      </c>
      <c r="E926" s="27" t="s">
        <v>2895</v>
      </c>
      <c r="F926" s="27" t="s">
        <v>2896</v>
      </c>
      <c r="G926" s="27" t="s">
        <v>2897</v>
      </c>
      <c r="H926" s="26" t="s">
        <v>1374</v>
      </c>
      <c r="I926" s="28" t="s">
        <v>2898</v>
      </c>
      <c r="J926" s="29" t="s">
        <v>1376</v>
      </c>
      <c r="K926" s="23" t="s">
        <v>1316</v>
      </c>
    </row>
    <row r="927" spans="1:11" ht="15" x14ac:dyDescent="0.25">
      <c r="A927" s="26" t="s">
        <v>1399</v>
      </c>
      <c r="B927" s="26" t="s">
        <v>1399</v>
      </c>
      <c r="C927" s="26" t="s">
        <v>1990</v>
      </c>
      <c r="D927" s="26" t="s">
        <v>3072</v>
      </c>
      <c r="E927" s="27" t="s">
        <v>2903</v>
      </c>
      <c r="F927" s="27"/>
      <c r="G927" s="27" t="s">
        <v>2904</v>
      </c>
      <c r="H927" s="26" t="s">
        <v>1374</v>
      </c>
      <c r="I927" s="28" t="s">
        <v>2905</v>
      </c>
      <c r="J927" s="29" t="s">
        <v>1376</v>
      </c>
      <c r="K927" s="23" t="s">
        <v>1316</v>
      </c>
    </row>
    <row r="928" spans="1:11" ht="15" x14ac:dyDescent="0.25">
      <c r="A928" s="26" t="s">
        <v>1399</v>
      </c>
      <c r="B928" s="26" t="s">
        <v>1399</v>
      </c>
      <c r="C928" s="26" t="s">
        <v>1990</v>
      </c>
      <c r="D928" s="26" t="s">
        <v>3072</v>
      </c>
      <c r="E928" s="27" t="s">
        <v>2903</v>
      </c>
      <c r="F928" s="27"/>
      <c r="G928" s="27" t="s">
        <v>2904</v>
      </c>
      <c r="H928" s="26" t="s">
        <v>1368</v>
      </c>
      <c r="I928" s="28" t="s">
        <v>2906</v>
      </c>
      <c r="J928" s="29" t="s">
        <v>1376</v>
      </c>
      <c r="K928" s="23" t="s">
        <v>1378</v>
      </c>
    </row>
    <row r="929" spans="1:11" ht="15" x14ac:dyDescent="0.25">
      <c r="A929" s="26" t="s">
        <v>1399</v>
      </c>
      <c r="B929" s="26" t="s">
        <v>1399</v>
      </c>
      <c r="C929" s="26" t="s">
        <v>1990</v>
      </c>
      <c r="D929" s="26" t="s">
        <v>3072</v>
      </c>
      <c r="E929" s="27" t="s">
        <v>2903</v>
      </c>
      <c r="F929" s="27"/>
      <c r="G929" s="27" t="s">
        <v>2904</v>
      </c>
      <c r="H929" s="26" t="s">
        <v>1393</v>
      </c>
      <c r="I929" s="28" t="s">
        <v>2907</v>
      </c>
      <c r="J929" s="29" t="s">
        <v>1376</v>
      </c>
      <c r="K929" s="23" t="s">
        <v>1378</v>
      </c>
    </row>
    <row r="930" spans="1:11" ht="15" x14ac:dyDescent="0.25">
      <c r="A930" s="26" t="s">
        <v>1399</v>
      </c>
      <c r="B930" s="26" t="s">
        <v>1399</v>
      </c>
      <c r="C930" s="26" t="s">
        <v>2066</v>
      </c>
      <c r="D930" s="26" t="s">
        <v>3073</v>
      </c>
      <c r="E930" s="27" t="s">
        <v>2909</v>
      </c>
      <c r="F930" s="27"/>
      <c r="G930" s="27" t="s">
        <v>1590</v>
      </c>
      <c r="H930" s="26" t="s">
        <v>1374</v>
      </c>
      <c r="I930" s="28" t="s">
        <v>2910</v>
      </c>
      <c r="J930" s="29" t="s">
        <v>1376</v>
      </c>
      <c r="K930" s="23" t="s">
        <v>1316</v>
      </c>
    </row>
    <row r="931" spans="1:11" ht="15" x14ac:dyDescent="0.25">
      <c r="A931" s="26" t="s">
        <v>1399</v>
      </c>
      <c r="B931" s="26" t="s">
        <v>1399</v>
      </c>
      <c r="C931" s="26" t="s">
        <v>2066</v>
      </c>
      <c r="D931" s="26" t="s">
        <v>3073</v>
      </c>
      <c r="E931" s="27" t="s">
        <v>2909</v>
      </c>
      <c r="F931" s="27"/>
      <c r="G931" s="27" t="s">
        <v>1590</v>
      </c>
      <c r="H931" s="26" t="s">
        <v>1368</v>
      </c>
      <c r="I931" s="28" t="s">
        <v>2911</v>
      </c>
      <c r="J931" s="29" t="s">
        <v>1376</v>
      </c>
      <c r="K931" s="23" t="s">
        <v>1378</v>
      </c>
    </row>
    <row r="932" spans="1:11" ht="15" x14ac:dyDescent="0.25">
      <c r="A932" s="26" t="s">
        <v>1399</v>
      </c>
      <c r="B932" s="26" t="s">
        <v>1399</v>
      </c>
      <c r="C932" s="26" t="s">
        <v>2136</v>
      </c>
      <c r="D932" s="26" t="s">
        <v>3074</v>
      </c>
      <c r="E932" s="27" t="s">
        <v>3075</v>
      </c>
      <c r="F932" s="27"/>
      <c r="G932" s="27" t="s">
        <v>1590</v>
      </c>
      <c r="H932" s="26" t="s">
        <v>1374</v>
      </c>
      <c r="I932" s="28" t="s">
        <v>3076</v>
      </c>
      <c r="J932" s="29" t="s">
        <v>1376</v>
      </c>
      <c r="K932" s="23" t="s">
        <v>1316</v>
      </c>
    </row>
    <row r="933" spans="1:11" ht="15" x14ac:dyDescent="0.25">
      <c r="A933" s="26" t="s">
        <v>1399</v>
      </c>
      <c r="B933" s="26" t="s">
        <v>1399</v>
      </c>
      <c r="C933" s="26" t="s">
        <v>2074</v>
      </c>
      <c r="D933" s="26" t="s">
        <v>3077</v>
      </c>
      <c r="E933" s="27" t="s">
        <v>2913</v>
      </c>
      <c r="F933" s="27" t="s">
        <v>2914</v>
      </c>
      <c r="G933" s="27" t="s">
        <v>1590</v>
      </c>
      <c r="H933" s="26" t="s">
        <v>1374</v>
      </c>
      <c r="I933" s="28" t="s">
        <v>2916</v>
      </c>
      <c r="J933" s="29" t="s">
        <v>1376</v>
      </c>
      <c r="K933" s="23" t="s">
        <v>1316</v>
      </c>
    </row>
    <row r="934" spans="1:11" ht="15" x14ac:dyDescent="0.25">
      <c r="A934" s="26" t="s">
        <v>1399</v>
      </c>
      <c r="B934" s="26" t="s">
        <v>1399</v>
      </c>
      <c r="C934" s="26" t="s">
        <v>2074</v>
      </c>
      <c r="D934" s="26" t="s">
        <v>3077</v>
      </c>
      <c r="E934" s="27" t="s">
        <v>2913</v>
      </c>
      <c r="F934" s="27" t="s">
        <v>2914</v>
      </c>
      <c r="G934" s="27" t="s">
        <v>1590</v>
      </c>
      <c r="H934" s="26" t="s">
        <v>1368</v>
      </c>
      <c r="I934" s="28" t="s">
        <v>2915</v>
      </c>
      <c r="J934" s="29" t="s">
        <v>1376</v>
      </c>
      <c r="K934" s="23" t="s">
        <v>1378</v>
      </c>
    </row>
    <row r="935" spans="1:11" ht="15" x14ac:dyDescent="0.25">
      <c r="A935" s="26" t="s">
        <v>1399</v>
      </c>
      <c r="B935" s="26" t="s">
        <v>1399</v>
      </c>
      <c r="C935" s="26" t="s">
        <v>2061</v>
      </c>
      <c r="D935" s="26" t="s">
        <v>3078</v>
      </c>
      <c r="E935" s="27" t="s">
        <v>3079</v>
      </c>
      <c r="F935" s="27"/>
      <c r="G935" s="27" t="s">
        <v>3080</v>
      </c>
      <c r="H935" s="26" t="s">
        <v>1374</v>
      </c>
      <c r="I935" s="28" t="s">
        <v>3081</v>
      </c>
      <c r="J935" s="29" t="s">
        <v>1376</v>
      </c>
      <c r="K935" s="23" t="s">
        <v>1316</v>
      </c>
    </row>
    <row r="936" spans="1:11" ht="15" x14ac:dyDescent="0.25">
      <c r="A936" s="26" t="s">
        <v>1399</v>
      </c>
      <c r="B936" s="26" t="s">
        <v>1399</v>
      </c>
      <c r="C936" s="26" t="s">
        <v>2095</v>
      </c>
      <c r="D936" s="26" t="s">
        <v>3082</v>
      </c>
      <c r="E936" s="27" t="s">
        <v>2918</v>
      </c>
      <c r="F936" s="27"/>
      <c r="G936" s="27" t="s">
        <v>1590</v>
      </c>
      <c r="H936" s="26" t="s">
        <v>1374</v>
      </c>
      <c r="I936" s="28" t="s">
        <v>2919</v>
      </c>
      <c r="J936" s="29" t="s">
        <v>1376</v>
      </c>
      <c r="K936" s="23" t="s">
        <v>1316</v>
      </c>
    </row>
    <row r="937" spans="1:11" ht="15" x14ac:dyDescent="0.25">
      <c r="A937" s="26" t="s">
        <v>1399</v>
      </c>
      <c r="B937" s="26" t="s">
        <v>1399</v>
      </c>
      <c r="C937" s="26" t="s">
        <v>2364</v>
      </c>
      <c r="D937" s="26" t="s">
        <v>3083</v>
      </c>
      <c r="E937" s="27" t="s">
        <v>2943</v>
      </c>
      <c r="F937" s="27" t="s">
        <v>2944</v>
      </c>
      <c r="G937" s="27" t="s">
        <v>1590</v>
      </c>
      <c r="H937" s="26" t="s">
        <v>1374</v>
      </c>
      <c r="I937" s="28" t="s">
        <v>3084</v>
      </c>
      <c r="J937" s="29" t="s">
        <v>1376</v>
      </c>
      <c r="K937" s="23" t="s">
        <v>1316</v>
      </c>
    </row>
    <row r="938" spans="1:11" ht="15" x14ac:dyDescent="0.25">
      <c r="A938" s="26" t="s">
        <v>1399</v>
      </c>
      <c r="B938" s="26" t="s">
        <v>1399</v>
      </c>
      <c r="C938" s="26" t="s">
        <v>2336</v>
      </c>
      <c r="D938" s="26" t="s">
        <v>3085</v>
      </c>
      <c r="E938" s="27" t="s">
        <v>2827</v>
      </c>
      <c r="F938" s="27" t="s">
        <v>2828</v>
      </c>
      <c r="G938" s="27" t="s">
        <v>2805</v>
      </c>
      <c r="H938" s="26" t="s">
        <v>1374</v>
      </c>
      <c r="I938" s="28" t="s">
        <v>2829</v>
      </c>
      <c r="J938" s="29" t="s">
        <v>1376</v>
      </c>
      <c r="K938" s="23" t="s">
        <v>1316</v>
      </c>
    </row>
    <row r="939" spans="1:11" ht="15" x14ac:dyDescent="0.25">
      <c r="A939" s="26" t="s">
        <v>1399</v>
      </c>
      <c r="B939" s="26" t="s">
        <v>1399</v>
      </c>
      <c r="C939" s="26" t="s">
        <v>2336</v>
      </c>
      <c r="D939" s="26" t="s">
        <v>3085</v>
      </c>
      <c r="E939" s="27" t="s">
        <v>2827</v>
      </c>
      <c r="F939" s="27" t="s">
        <v>2828</v>
      </c>
      <c r="G939" s="27" t="s">
        <v>2805</v>
      </c>
      <c r="H939" s="26" t="s">
        <v>1368</v>
      </c>
      <c r="I939" s="28" t="s">
        <v>3086</v>
      </c>
      <c r="J939" s="29" t="s">
        <v>1376</v>
      </c>
      <c r="K939" s="23" t="s">
        <v>1378</v>
      </c>
    </row>
    <row r="940" spans="1:11" ht="15" x14ac:dyDescent="0.25">
      <c r="A940" s="26" t="s">
        <v>1399</v>
      </c>
      <c r="B940" s="26" t="s">
        <v>1399</v>
      </c>
      <c r="C940" s="26" t="s">
        <v>2336</v>
      </c>
      <c r="D940" s="26" t="s">
        <v>3085</v>
      </c>
      <c r="E940" s="27" t="s">
        <v>2827</v>
      </c>
      <c r="F940" s="27" t="s">
        <v>2828</v>
      </c>
      <c r="G940" s="27" t="s">
        <v>2805</v>
      </c>
      <c r="H940" s="26" t="s">
        <v>1393</v>
      </c>
      <c r="I940" s="28" t="s">
        <v>2831</v>
      </c>
      <c r="J940" s="29" t="s">
        <v>1376</v>
      </c>
      <c r="K940" s="23" t="s">
        <v>1378</v>
      </c>
    </row>
    <row r="941" spans="1:11" ht="15" x14ac:dyDescent="0.25">
      <c r="A941" s="26" t="s">
        <v>1399</v>
      </c>
      <c r="B941" s="26" t="s">
        <v>1399</v>
      </c>
      <c r="C941" s="26" t="s">
        <v>2343</v>
      </c>
      <c r="D941" s="26" t="s">
        <v>3087</v>
      </c>
      <c r="E941" s="27" t="s">
        <v>2833</v>
      </c>
      <c r="F941" s="27" t="s">
        <v>2828</v>
      </c>
      <c r="G941" s="27" t="s">
        <v>2834</v>
      </c>
      <c r="H941" s="26" t="s">
        <v>1374</v>
      </c>
      <c r="I941" s="28" t="s">
        <v>2835</v>
      </c>
      <c r="J941" s="29" t="s">
        <v>1376</v>
      </c>
      <c r="K941" s="23" t="s">
        <v>1316</v>
      </c>
    </row>
    <row r="942" spans="1:11" ht="15" x14ac:dyDescent="0.25">
      <c r="A942" s="26" t="s">
        <v>1399</v>
      </c>
      <c r="B942" s="26" t="s">
        <v>1399</v>
      </c>
      <c r="C942" s="26" t="s">
        <v>2343</v>
      </c>
      <c r="D942" s="26" t="s">
        <v>3087</v>
      </c>
      <c r="E942" s="27" t="s">
        <v>2833</v>
      </c>
      <c r="F942" s="27" t="s">
        <v>2828</v>
      </c>
      <c r="G942" s="27" t="s">
        <v>2834</v>
      </c>
      <c r="H942" s="26" t="s">
        <v>1368</v>
      </c>
      <c r="I942" s="28" t="s">
        <v>2836</v>
      </c>
      <c r="J942" s="29" t="s">
        <v>1376</v>
      </c>
      <c r="K942" s="23" t="s">
        <v>1378</v>
      </c>
    </row>
    <row r="943" spans="1:11" ht="15" x14ac:dyDescent="0.25">
      <c r="A943" s="26" t="s">
        <v>1399</v>
      </c>
      <c r="B943" s="26" t="s">
        <v>1399</v>
      </c>
      <c r="C943" s="26" t="s">
        <v>3088</v>
      </c>
      <c r="D943" s="26" t="s">
        <v>3089</v>
      </c>
      <c r="E943" s="27" t="s">
        <v>2799</v>
      </c>
      <c r="F943" s="27"/>
      <c r="G943" s="27" t="s">
        <v>2800</v>
      </c>
      <c r="H943" s="26" t="s">
        <v>1374</v>
      </c>
      <c r="I943" s="28" t="s">
        <v>2801</v>
      </c>
      <c r="J943" s="29" t="s">
        <v>1376</v>
      </c>
      <c r="K943" s="23" t="s">
        <v>1316</v>
      </c>
    </row>
    <row r="944" spans="1:11" ht="15" x14ac:dyDescent="0.25">
      <c r="A944" s="26" t="s">
        <v>1399</v>
      </c>
      <c r="B944" s="26" t="s">
        <v>1399</v>
      </c>
      <c r="C944" s="26" t="s">
        <v>3088</v>
      </c>
      <c r="D944" s="26" t="s">
        <v>3089</v>
      </c>
      <c r="E944" s="27" t="s">
        <v>2799</v>
      </c>
      <c r="F944" s="27"/>
      <c r="G944" s="27" t="s">
        <v>2800</v>
      </c>
      <c r="H944" s="26" t="s">
        <v>1368</v>
      </c>
      <c r="I944" s="28" t="s">
        <v>2802</v>
      </c>
      <c r="J944" s="29" t="s">
        <v>1376</v>
      </c>
      <c r="K944" s="23" t="s">
        <v>1378</v>
      </c>
    </row>
    <row r="945" spans="1:11" ht="15" x14ac:dyDescent="0.25">
      <c r="A945" s="26" t="s">
        <v>1399</v>
      </c>
      <c r="B945" s="26" t="s">
        <v>1399</v>
      </c>
      <c r="C945" s="26" t="s">
        <v>2322</v>
      </c>
      <c r="D945" s="26" t="s">
        <v>3090</v>
      </c>
      <c r="E945" s="27" t="s">
        <v>2940</v>
      </c>
      <c r="F945" s="27"/>
      <c r="G945" s="27" t="s">
        <v>1692</v>
      </c>
      <c r="H945" s="26" t="s">
        <v>1374</v>
      </c>
      <c r="I945" s="28" t="s">
        <v>2941</v>
      </c>
      <c r="J945" s="29" t="s">
        <v>1376</v>
      </c>
      <c r="K945" s="23" t="s">
        <v>1316</v>
      </c>
    </row>
    <row r="946" spans="1:11" ht="15" x14ac:dyDescent="0.25">
      <c r="A946" s="26" t="s">
        <v>1399</v>
      </c>
      <c r="B946" s="26" t="s">
        <v>1399</v>
      </c>
      <c r="C946" s="26" t="s">
        <v>3066</v>
      </c>
      <c r="D946" s="26" t="s">
        <v>3067</v>
      </c>
      <c r="E946" s="27" t="s">
        <v>2789</v>
      </c>
      <c r="F946" s="27"/>
      <c r="G946" s="27" t="s">
        <v>1994</v>
      </c>
      <c r="H946" s="26" t="s">
        <v>1401</v>
      </c>
      <c r="I946" s="28" t="s">
        <v>3091</v>
      </c>
      <c r="J946" s="29" t="s">
        <v>1376</v>
      </c>
      <c r="K946" s="23" t="s">
        <v>1378</v>
      </c>
    </row>
    <row r="947" spans="1:11" ht="15" x14ac:dyDescent="0.25">
      <c r="A947" s="26" t="s">
        <v>1399</v>
      </c>
      <c r="B947" s="26" t="s">
        <v>1399</v>
      </c>
      <c r="C947" s="26" t="s">
        <v>3066</v>
      </c>
      <c r="D947" s="26" t="s">
        <v>3067</v>
      </c>
      <c r="E947" s="27" t="s">
        <v>2789</v>
      </c>
      <c r="F947" s="27"/>
      <c r="G947" s="27" t="s">
        <v>1994</v>
      </c>
      <c r="H947" s="26" t="s">
        <v>1403</v>
      </c>
      <c r="I947" s="28" t="s">
        <v>2793</v>
      </c>
      <c r="J947" s="29" t="s">
        <v>1376</v>
      </c>
      <c r="K947" s="23" t="s">
        <v>1378</v>
      </c>
    </row>
    <row r="948" spans="1:11" ht="15" x14ac:dyDescent="0.25">
      <c r="A948" s="26" t="s">
        <v>1399</v>
      </c>
      <c r="B948" s="26" t="s">
        <v>1399</v>
      </c>
      <c r="C948" s="26" t="s">
        <v>3066</v>
      </c>
      <c r="D948" s="26" t="s">
        <v>3067</v>
      </c>
      <c r="E948" s="27" t="s">
        <v>2789</v>
      </c>
      <c r="F948" s="27"/>
      <c r="G948" s="27" t="s">
        <v>1994</v>
      </c>
      <c r="H948" s="26" t="s">
        <v>1405</v>
      </c>
      <c r="I948" s="28" t="s">
        <v>2794</v>
      </c>
      <c r="J948" s="29" t="s">
        <v>1376</v>
      </c>
      <c r="K948" s="23" t="s">
        <v>1378</v>
      </c>
    </row>
    <row r="949" spans="1:11" ht="15" x14ac:dyDescent="0.25">
      <c r="A949" s="26" t="s">
        <v>1399</v>
      </c>
      <c r="B949" s="26" t="s">
        <v>1399</v>
      </c>
      <c r="C949" s="26" t="s">
        <v>3066</v>
      </c>
      <c r="D949" s="26" t="s">
        <v>3067</v>
      </c>
      <c r="E949" s="27" t="s">
        <v>2789</v>
      </c>
      <c r="F949" s="27"/>
      <c r="G949" s="27" t="s">
        <v>1994</v>
      </c>
      <c r="H949" s="26" t="s">
        <v>1475</v>
      </c>
      <c r="I949" s="28" t="s">
        <v>2795</v>
      </c>
      <c r="J949" s="29" t="s">
        <v>1376</v>
      </c>
      <c r="K949" s="23" t="s">
        <v>1378</v>
      </c>
    </row>
    <row r="950" spans="1:11" ht="15" x14ac:dyDescent="0.25">
      <c r="A950" s="26" t="s">
        <v>1399</v>
      </c>
      <c r="B950" s="26" t="s">
        <v>1399</v>
      </c>
      <c r="C950" s="26" t="s">
        <v>3066</v>
      </c>
      <c r="D950" s="26" t="s">
        <v>3067</v>
      </c>
      <c r="E950" s="27" t="s">
        <v>2789</v>
      </c>
      <c r="F950" s="27"/>
      <c r="G950" s="27" t="s">
        <v>1994</v>
      </c>
      <c r="H950" s="26" t="s">
        <v>1477</v>
      </c>
      <c r="I950" s="28" t="s">
        <v>2796</v>
      </c>
      <c r="J950" s="29" t="s">
        <v>1376</v>
      </c>
      <c r="K950" s="23" t="s">
        <v>1378</v>
      </c>
    </row>
    <row r="951" spans="1:11" ht="15" x14ac:dyDescent="0.25">
      <c r="A951" s="26" t="s">
        <v>1399</v>
      </c>
      <c r="B951" s="26" t="s">
        <v>1399</v>
      </c>
      <c r="C951" s="26" t="s">
        <v>2308</v>
      </c>
      <c r="D951" s="26" t="s">
        <v>3092</v>
      </c>
      <c r="E951" s="27" t="s">
        <v>2823</v>
      </c>
      <c r="F951" s="27"/>
      <c r="G951" s="27" t="s">
        <v>1994</v>
      </c>
      <c r="H951" s="26" t="s">
        <v>1374</v>
      </c>
      <c r="I951" s="28" t="s">
        <v>1651</v>
      </c>
      <c r="J951" s="29" t="s">
        <v>1376</v>
      </c>
      <c r="K951" s="23" t="s">
        <v>1316</v>
      </c>
    </row>
    <row r="952" spans="1:11" ht="15" x14ac:dyDescent="0.25">
      <c r="A952" s="26" t="s">
        <v>1399</v>
      </c>
      <c r="B952" s="26" t="s">
        <v>1399</v>
      </c>
      <c r="C952" s="26" t="s">
        <v>2308</v>
      </c>
      <c r="D952" s="26" t="s">
        <v>3092</v>
      </c>
      <c r="E952" s="27" t="s">
        <v>2823</v>
      </c>
      <c r="F952" s="27"/>
      <c r="G952" s="27" t="s">
        <v>1994</v>
      </c>
      <c r="H952" s="26" t="s">
        <v>1368</v>
      </c>
      <c r="I952" s="28" t="s">
        <v>1420</v>
      </c>
      <c r="J952" s="29" t="s">
        <v>1376</v>
      </c>
      <c r="K952" s="23" t="s">
        <v>1378</v>
      </c>
    </row>
    <row r="953" spans="1:11" ht="15" x14ac:dyDescent="0.25">
      <c r="A953" s="26" t="s">
        <v>1399</v>
      </c>
      <c r="B953" s="26" t="s">
        <v>1399</v>
      </c>
      <c r="C953" s="26" t="s">
        <v>2308</v>
      </c>
      <c r="D953" s="26" t="s">
        <v>3092</v>
      </c>
      <c r="E953" s="27" t="s">
        <v>2823</v>
      </c>
      <c r="F953" s="27"/>
      <c r="G953" s="27" t="s">
        <v>1994</v>
      </c>
      <c r="H953" s="26" t="s">
        <v>1393</v>
      </c>
      <c r="I953" s="28" t="s">
        <v>2824</v>
      </c>
      <c r="J953" s="29" t="s">
        <v>1376</v>
      </c>
      <c r="K953" s="23" t="s">
        <v>1378</v>
      </c>
    </row>
    <row r="954" spans="1:11" ht="15" x14ac:dyDescent="0.25">
      <c r="A954" s="26" t="s">
        <v>1399</v>
      </c>
      <c r="B954" s="26" t="s">
        <v>1399</v>
      </c>
      <c r="C954" s="26" t="s">
        <v>2308</v>
      </c>
      <c r="D954" s="26" t="s">
        <v>3092</v>
      </c>
      <c r="E954" s="27" t="s">
        <v>2823</v>
      </c>
      <c r="F954" s="27"/>
      <c r="G954" s="27" t="s">
        <v>1994</v>
      </c>
      <c r="H954" s="26" t="s">
        <v>1395</v>
      </c>
      <c r="I954" s="28" t="s">
        <v>2825</v>
      </c>
      <c r="J954" s="29" t="s">
        <v>1376</v>
      </c>
      <c r="K954" s="23" t="s">
        <v>1378</v>
      </c>
    </row>
    <row r="955" spans="1:11" ht="15" x14ac:dyDescent="0.25">
      <c r="A955" s="26" t="s">
        <v>1399</v>
      </c>
      <c r="B955" s="26" t="s">
        <v>1399</v>
      </c>
      <c r="C955" s="26" t="s">
        <v>2308</v>
      </c>
      <c r="D955" s="26" t="s">
        <v>3092</v>
      </c>
      <c r="E955" s="27" t="s">
        <v>2823</v>
      </c>
      <c r="F955" s="27"/>
      <c r="G955" s="27" t="s">
        <v>1994</v>
      </c>
      <c r="H955" s="26" t="s">
        <v>1397</v>
      </c>
      <c r="I955" s="28" t="s">
        <v>3093</v>
      </c>
      <c r="J955" s="29" t="s">
        <v>1376</v>
      </c>
      <c r="K955" s="23" t="s">
        <v>1378</v>
      </c>
    </row>
    <row r="956" spans="1:11" ht="15" x14ac:dyDescent="0.25">
      <c r="A956" s="26" t="s">
        <v>1399</v>
      </c>
      <c r="B956" s="26" t="s">
        <v>1399</v>
      </c>
      <c r="C956" s="26" t="s">
        <v>2308</v>
      </c>
      <c r="D956" s="26" t="s">
        <v>3092</v>
      </c>
      <c r="E956" s="27" t="s">
        <v>2823</v>
      </c>
      <c r="F956" s="27"/>
      <c r="G956" s="27" t="s">
        <v>1994</v>
      </c>
      <c r="H956" s="26" t="s">
        <v>1399</v>
      </c>
      <c r="I956" s="28" t="s">
        <v>3094</v>
      </c>
      <c r="J956" s="29" t="s">
        <v>1376</v>
      </c>
      <c r="K956" s="23" t="s">
        <v>1378</v>
      </c>
    </row>
    <row r="957" spans="1:11" ht="15" x14ac:dyDescent="0.25">
      <c r="A957" s="26" t="s">
        <v>1399</v>
      </c>
      <c r="B957" s="26" t="s">
        <v>1399</v>
      </c>
      <c r="C957" s="26" t="s">
        <v>2308</v>
      </c>
      <c r="D957" s="26" t="s">
        <v>3092</v>
      </c>
      <c r="E957" s="27" t="s">
        <v>2823</v>
      </c>
      <c r="F957" s="27"/>
      <c r="G957" s="27" t="s">
        <v>1994</v>
      </c>
      <c r="H957" s="26" t="s">
        <v>1401</v>
      </c>
      <c r="I957" s="28" t="s">
        <v>2791</v>
      </c>
      <c r="J957" s="29" t="s">
        <v>1376</v>
      </c>
      <c r="K957" s="23" t="s">
        <v>1378</v>
      </c>
    </row>
    <row r="958" spans="1:11" ht="15" x14ac:dyDescent="0.25">
      <c r="A958" s="26" t="s">
        <v>1399</v>
      </c>
      <c r="B958" s="26" t="s">
        <v>1399</v>
      </c>
      <c r="C958" s="26" t="s">
        <v>2308</v>
      </c>
      <c r="D958" s="26" t="s">
        <v>3092</v>
      </c>
      <c r="E958" s="27" t="s">
        <v>2823</v>
      </c>
      <c r="F958" s="27"/>
      <c r="G958" s="27" t="s">
        <v>1994</v>
      </c>
      <c r="H958" s="26" t="s">
        <v>1403</v>
      </c>
      <c r="I958" s="28" t="s">
        <v>3095</v>
      </c>
      <c r="J958" s="29" t="s">
        <v>1376</v>
      </c>
      <c r="K958" s="23" t="s">
        <v>1378</v>
      </c>
    </row>
    <row r="959" spans="1:11" ht="15" x14ac:dyDescent="0.25">
      <c r="A959" s="26" t="s">
        <v>1399</v>
      </c>
      <c r="B959" s="26" t="s">
        <v>1399</v>
      </c>
      <c r="C959" s="26" t="s">
        <v>2308</v>
      </c>
      <c r="D959" s="26" t="s">
        <v>3092</v>
      </c>
      <c r="E959" s="27" t="s">
        <v>2823</v>
      </c>
      <c r="F959" s="27"/>
      <c r="G959" s="27" t="s">
        <v>1994</v>
      </c>
      <c r="H959" s="26" t="s">
        <v>1405</v>
      </c>
      <c r="I959" s="28" t="s">
        <v>2795</v>
      </c>
      <c r="J959" s="29" t="s">
        <v>1376</v>
      </c>
      <c r="K959" s="23" t="s">
        <v>1378</v>
      </c>
    </row>
    <row r="960" spans="1:11" ht="15" x14ac:dyDescent="0.25">
      <c r="A960" s="26" t="s">
        <v>1399</v>
      </c>
      <c r="B960" s="26" t="s">
        <v>1399</v>
      </c>
      <c r="C960" s="26" t="s">
        <v>2308</v>
      </c>
      <c r="D960" s="26" t="s">
        <v>3092</v>
      </c>
      <c r="E960" s="27" t="s">
        <v>2823</v>
      </c>
      <c r="F960" s="27"/>
      <c r="G960" s="27" t="s">
        <v>1994</v>
      </c>
      <c r="H960" s="26" t="s">
        <v>1475</v>
      </c>
      <c r="I960" s="28" t="s">
        <v>3096</v>
      </c>
      <c r="J960" s="29" t="s">
        <v>1376</v>
      </c>
      <c r="K960" s="23" t="s">
        <v>1378</v>
      </c>
    </row>
    <row r="961" spans="1:11" ht="15" x14ac:dyDescent="0.25">
      <c r="A961" s="26" t="s">
        <v>1399</v>
      </c>
      <c r="B961" s="26" t="s">
        <v>1399</v>
      </c>
      <c r="C961" s="26" t="s">
        <v>2308</v>
      </c>
      <c r="D961" s="26" t="s">
        <v>3092</v>
      </c>
      <c r="E961" s="27" t="s">
        <v>2823</v>
      </c>
      <c r="F961" s="27"/>
      <c r="G961" s="27" t="s">
        <v>1994</v>
      </c>
      <c r="H961" s="26" t="s">
        <v>1477</v>
      </c>
      <c r="I961" s="28" t="s">
        <v>3091</v>
      </c>
      <c r="J961" s="29" t="s">
        <v>1376</v>
      </c>
      <c r="K961" s="23" t="s">
        <v>1378</v>
      </c>
    </row>
    <row r="962" spans="1:11" ht="15" x14ac:dyDescent="0.25">
      <c r="A962" s="26" t="s">
        <v>1399</v>
      </c>
      <c r="B962" s="26" t="s">
        <v>1399</v>
      </c>
      <c r="C962" s="26" t="s">
        <v>2315</v>
      </c>
      <c r="D962" s="26" t="s">
        <v>3097</v>
      </c>
      <c r="E962" s="27" t="s">
        <v>2936</v>
      </c>
      <c r="F962" s="27"/>
      <c r="G962" s="27" t="s">
        <v>2937</v>
      </c>
      <c r="H962" s="26" t="s">
        <v>1374</v>
      </c>
      <c r="I962" s="28" t="s">
        <v>2938</v>
      </c>
      <c r="J962" s="29" t="s">
        <v>1376</v>
      </c>
      <c r="K962" s="23" t="s">
        <v>1316</v>
      </c>
    </row>
    <row r="963" spans="1:11" ht="15" x14ac:dyDescent="0.25">
      <c r="A963" s="26" t="s">
        <v>1399</v>
      </c>
      <c r="B963" s="26" t="s">
        <v>1423</v>
      </c>
      <c r="C963" s="26" t="s">
        <v>1429</v>
      </c>
      <c r="D963" s="26" t="s">
        <v>3098</v>
      </c>
      <c r="E963" s="27" t="s">
        <v>1431</v>
      </c>
      <c r="F963" s="27"/>
      <c r="G963" s="27" t="s">
        <v>1432</v>
      </c>
      <c r="H963" s="26" t="s">
        <v>1374</v>
      </c>
      <c r="I963" s="28" t="s">
        <v>1433</v>
      </c>
      <c r="J963" s="29" t="s">
        <v>1376</v>
      </c>
      <c r="K963" s="23" t="s">
        <v>1316</v>
      </c>
    </row>
    <row r="964" spans="1:11" ht="15" x14ac:dyDescent="0.25">
      <c r="A964" s="26" t="s">
        <v>1399</v>
      </c>
      <c r="B964" s="26" t="s">
        <v>1423</v>
      </c>
      <c r="C964" s="26" t="s">
        <v>1429</v>
      </c>
      <c r="D964" s="26" t="s">
        <v>3098</v>
      </c>
      <c r="E964" s="27" t="s">
        <v>1431</v>
      </c>
      <c r="F964" s="27"/>
      <c r="G964" s="27" t="s">
        <v>1432</v>
      </c>
      <c r="H964" s="26" t="s">
        <v>1393</v>
      </c>
      <c r="I964" s="28" t="s">
        <v>1434</v>
      </c>
      <c r="J964" s="29" t="s">
        <v>1376</v>
      </c>
      <c r="K964" s="23" t="s">
        <v>1378</v>
      </c>
    </row>
    <row r="965" spans="1:11" ht="15" x14ac:dyDescent="0.25">
      <c r="A965" s="26" t="s">
        <v>1399</v>
      </c>
      <c r="B965" s="26" t="s">
        <v>1423</v>
      </c>
      <c r="C965" s="26" t="s">
        <v>1429</v>
      </c>
      <c r="D965" s="26" t="s">
        <v>3098</v>
      </c>
      <c r="E965" s="27" t="s">
        <v>1431</v>
      </c>
      <c r="F965" s="27"/>
      <c r="G965" s="27" t="s">
        <v>1432</v>
      </c>
      <c r="H965" s="26" t="s">
        <v>1368</v>
      </c>
      <c r="I965" s="28" t="s">
        <v>1435</v>
      </c>
      <c r="J965" s="29" t="s">
        <v>1376</v>
      </c>
      <c r="K965" s="23" t="s">
        <v>1378</v>
      </c>
    </row>
    <row r="966" spans="1:11" ht="15" x14ac:dyDescent="0.25">
      <c r="A966" s="26" t="s">
        <v>1399</v>
      </c>
      <c r="B966" s="26" t="s">
        <v>1395</v>
      </c>
      <c r="C966" s="26" t="s">
        <v>2136</v>
      </c>
      <c r="D966" s="26" t="s">
        <v>3099</v>
      </c>
      <c r="E966" s="27" t="s">
        <v>3100</v>
      </c>
      <c r="F966" s="27"/>
      <c r="G966" s="27" t="s">
        <v>1411</v>
      </c>
      <c r="H966" s="26" t="s">
        <v>3001</v>
      </c>
      <c r="I966" s="28" t="s">
        <v>3101</v>
      </c>
      <c r="J966" s="29" t="s">
        <v>1376</v>
      </c>
      <c r="K966" s="23" t="s">
        <v>1378</v>
      </c>
    </row>
    <row r="967" spans="1:11" ht="15" x14ac:dyDescent="0.25">
      <c r="A967" s="26" t="s">
        <v>1399</v>
      </c>
      <c r="B967" s="26" t="s">
        <v>1395</v>
      </c>
      <c r="C967" s="26" t="s">
        <v>2136</v>
      </c>
      <c r="D967" s="26" t="s">
        <v>3099</v>
      </c>
      <c r="E967" s="27" t="s">
        <v>3100</v>
      </c>
      <c r="F967" s="27"/>
      <c r="G967" s="27" t="s">
        <v>1411</v>
      </c>
      <c r="H967" s="26" t="s">
        <v>3003</v>
      </c>
      <c r="I967" s="28" t="s">
        <v>3102</v>
      </c>
      <c r="J967" s="29" t="s">
        <v>1376</v>
      </c>
      <c r="K967" s="23" t="s">
        <v>1378</v>
      </c>
    </row>
    <row r="968" spans="1:11" ht="15" x14ac:dyDescent="0.25">
      <c r="A968" s="26" t="s">
        <v>1399</v>
      </c>
      <c r="B968" s="26" t="s">
        <v>1395</v>
      </c>
      <c r="C968" s="26" t="s">
        <v>2136</v>
      </c>
      <c r="D968" s="26" t="s">
        <v>3099</v>
      </c>
      <c r="E968" s="27" t="s">
        <v>3100</v>
      </c>
      <c r="F968" s="27"/>
      <c r="G968" s="27" t="s">
        <v>1411</v>
      </c>
      <c r="H968" s="26" t="s">
        <v>3005</v>
      </c>
      <c r="I968" s="28" t="s">
        <v>3103</v>
      </c>
      <c r="J968" s="29" t="s">
        <v>1376</v>
      </c>
      <c r="K968" s="23" t="s">
        <v>1378</v>
      </c>
    </row>
    <row r="969" spans="1:11" ht="15" x14ac:dyDescent="0.25">
      <c r="A969" s="26" t="s">
        <v>1399</v>
      </c>
      <c r="B969" s="26" t="s">
        <v>1395</v>
      </c>
      <c r="C969" s="26" t="s">
        <v>2136</v>
      </c>
      <c r="D969" s="26" t="s">
        <v>3099</v>
      </c>
      <c r="E969" s="27" t="s">
        <v>3100</v>
      </c>
      <c r="F969" s="27"/>
      <c r="G969" s="27" t="s">
        <v>1411</v>
      </c>
      <c r="H969" s="26" t="s">
        <v>3007</v>
      </c>
      <c r="I969" s="28" t="s">
        <v>3104</v>
      </c>
      <c r="J969" s="29" t="s">
        <v>1376</v>
      </c>
      <c r="K969" s="23" t="s">
        <v>1378</v>
      </c>
    </row>
    <row r="970" spans="1:11" ht="15" x14ac:dyDescent="0.25">
      <c r="A970" s="26" t="s">
        <v>1399</v>
      </c>
      <c r="B970" s="26" t="s">
        <v>1395</v>
      </c>
      <c r="C970" s="26" t="s">
        <v>2136</v>
      </c>
      <c r="D970" s="26" t="s">
        <v>3099</v>
      </c>
      <c r="E970" s="27" t="s">
        <v>3100</v>
      </c>
      <c r="F970" s="27"/>
      <c r="G970" s="27" t="s">
        <v>1411</v>
      </c>
      <c r="H970" s="26" t="s">
        <v>3009</v>
      </c>
      <c r="I970" s="28" t="s">
        <v>3105</v>
      </c>
      <c r="J970" s="29" t="s">
        <v>1376</v>
      </c>
      <c r="K970" s="23" t="s">
        <v>1378</v>
      </c>
    </row>
    <row r="971" spans="1:11" ht="15" x14ac:dyDescent="0.25">
      <c r="A971" s="26" t="s">
        <v>1399</v>
      </c>
      <c r="B971" s="26" t="s">
        <v>1395</v>
      </c>
      <c r="C971" s="26" t="s">
        <v>2136</v>
      </c>
      <c r="D971" s="26" t="s">
        <v>3099</v>
      </c>
      <c r="E971" s="27" t="s">
        <v>3100</v>
      </c>
      <c r="F971" s="27"/>
      <c r="G971" s="27" t="s">
        <v>1411</v>
      </c>
      <c r="H971" s="26" t="s">
        <v>3011</v>
      </c>
      <c r="I971" s="28" t="s">
        <v>3106</v>
      </c>
      <c r="J971" s="29" t="s">
        <v>1376</v>
      </c>
      <c r="K971" s="23" t="s">
        <v>1378</v>
      </c>
    </row>
    <row r="972" spans="1:11" ht="15" x14ac:dyDescent="0.25">
      <c r="A972" s="26" t="s">
        <v>1399</v>
      </c>
      <c r="B972" s="26" t="s">
        <v>1395</v>
      </c>
      <c r="C972" s="26" t="s">
        <v>2136</v>
      </c>
      <c r="D972" s="26" t="s">
        <v>3099</v>
      </c>
      <c r="E972" s="27" t="s">
        <v>3100</v>
      </c>
      <c r="F972" s="27"/>
      <c r="G972" s="27" t="s">
        <v>1411</v>
      </c>
      <c r="H972" s="26" t="s">
        <v>1374</v>
      </c>
      <c r="I972" s="28" t="s">
        <v>3107</v>
      </c>
      <c r="J972" s="29" t="s">
        <v>1376</v>
      </c>
      <c r="K972" s="23" t="s">
        <v>1316</v>
      </c>
    </row>
    <row r="973" spans="1:11" ht="15" x14ac:dyDescent="0.25">
      <c r="A973" s="26" t="s">
        <v>1399</v>
      </c>
      <c r="B973" s="26" t="s">
        <v>1395</v>
      </c>
      <c r="C973" s="26" t="s">
        <v>2074</v>
      </c>
      <c r="D973" s="26" t="s">
        <v>3108</v>
      </c>
      <c r="E973" s="27" t="s">
        <v>3109</v>
      </c>
      <c r="F973" s="27"/>
      <c r="G973" s="27" t="s">
        <v>1411</v>
      </c>
      <c r="H973" s="26" t="s">
        <v>2104</v>
      </c>
      <c r="I973" s="28" t="s">
        <v>3110</v>
      </c>
      <c r="J973" s="29" t="s">
        <v>1376</v>
      </c>
      <c r="K973" s="23" t="s">
        <v>1316</v>
      </c>
    </row>
    <row r="974" spans="1:11" ht="15" x14ac:dyDescent="0.25">
      <c r="A974" s="26" t="s">
        <v>1399</v>
      </c>
      <c r="B974" s="26" t="s">
        <v>1395</v>
      </c>
      <c r="C974" s="26" t="s">
        <v>2074</v>
      </c>
      <c r="D974" s="26" t="s">
        <v>3108</v>
      </c>
      <c r="E974" s="27" t="s">
        <v>3109</v>
      </c>
      <c r="F974" s="27"/>
      <c r="G974" s="27" t="s">
        <v>1411</v>
      </c>
      <c r="H974" s="26" t="s">
        <v>1374</v>
      </c>
      <c r="I974" s="28" t="s">
        <v>3110</v>
      </c>
      <c r="J974" s="29" t="s">
        <v>1376</v>
      </c>
      <c r="K974" s="23" t="s">
        <v>1316</v>
      </c>
    </row>
    <row r="975" spans="1:11" ht="15" x14ac:dyDescent="0.25">
      <c r="A975" s="26" t="s">
        <v>1399</v>
      </c>
      <c r="B975" s="26" t="s">
        <v>1423</v>
      </c>
      <c r="C975" s="26" t="s">
        <v>1436</v>
      </c>
      <c r="D975" s="26" t="s">
        <v>3111</v>
      </c>
      <c r="E975" s="27" t="s">
        <v>1438</v>
      </c>
      <c r="F975" s="27"/>
      <c r="G975" s="27" t="s">
        <v>1427</v>
      </c>
      <c r="H975" s="26" t="s">
        <v>1374</v>
      </c>
      <c r="I975" s="28" t="s">
        <v>1438</v>
      </c>
      <c r="J975" s="29" t="s">
        <v>1376</v>
      </c>
      <c r="K975" s="23" t="s">
        <v>1316</v>
      </c>
    </row>
    <row r="976" spans="1:11" ht="15" x14ac:dyDescent="0.25">
      <c r="A976" s="26" t="s">
        <v>1399</v>
      </c>
      <c r="B976" s="26" t="s">
        <v>1423</v>
      </c>
      <c r="C976" s="26" t="s">
        <v>1439</v>
      </c>
      <c r="D976" s="26" t="s">
        <v>3112</v>
      </c>
      <c r="E976" s="27" t="s">
        <v>1441</v>
      </c>
      <c r="F976" s="27"/>
      <c r="G976" s="27" t="s">
        <v>1427</v>
      </c>
      <c r="H976" s="26" t="s">
        <v>1374</v>
      </c>
      <c r="I976" s="28" t="s">
        <v>1441</v>
      </c>
      <c r="J976" s="29" t="s">
        <v>1376</v>
      </c>
      <c r="K976" s="23" t="s">
        <v>1316</v>
      </c>
    </row>
    <row r="977" spans="1:11" ht="15" x14ac:dyDescent="0.25">
      <c r="A977" s="26" t="s">
        <v>1399</v>
      </c>
      <c r="B977" s="26" t="s">
        <v>1423</v>
      </c>
      <c r="C977" s="26" t="s">
        <v>1442</v>
      </c>
      <c r="D977" s="26" t="s">
        <v>3113</v>
      </c>
      <c r="E977" s="27" t="s">
        <v>1444</v>
      </c>
      <c r="F977" s="27"/>
      <c r="G977" s="27" t="s">
        <v>1427</v>
      </c>
      <c r="H977" s="26" t="s">
        <v>1374</v>
      </c>
      <c r="I977" s="28" t="s">
        <v>1444</v>
      </c>
      <c r="J977" s="29" t="s">
        <v>1376</v>
      </c>
      <c r="K977" s="23" t="s">
        <v>1316</v>
      </c>
    </row>
    <row r="978" spans="1:11" ht="15" x14ac:dyDescent="0.25">
      <c r="A978" s="26" t="s">
        <v>1399</v>
      </c>
      <c r="B978" s="26" t="s">
        <v>1423</v>
      </c>
      <c r="C978" s="26" t="s">
        <v>1445</v>
      </c>
      <c r="D978" s="26" t="s">
        <v>3114</v>
      </c>
      <c r="E978" s="27" t="s">
        <v>1447</v>
      </c>
      <c r="F978" s="27"/>
      <c r="G978" s="27" t="s">
        <v>1427</v>
      </c>
      <c r="H978" s="26" t="s">
        <v>1374</v>
      </c>
      <c r="I978" s="28" t="s">
        <v>1447</v>
      </c>
      <c r="J978" s="29" t="s">
        <v>1376</v>
      </c>
      <c r="K978" s="23" t="s">
        <v>1316</v>
      </c>
    </row>
    <row r="979" spans="1:11" ht="15" x14ac:dyDescent="0.25">
      <c r="A979" s="26" t="s">
        <v>1399</v>
      </c>
      <c r="B979" s="26" t="s">
        <v>1423</v>
      </c>
      <c r="C979" s="26" t="s">
        <v>1448</v>
      </c>
      <c r="D979" s="26" t="s">
        <v>3115</v>
      </c>
      <c r="E979" s="27" t="s">
        <v>1450</v>
      </c>
      <c r="F979" s="27"/>
      <c r="G979" s="27" t="s">
        <v>1427</v>
      </c>
      <c r="H979" s="26" t="s">
        <v>1374</v>
      </c>
      <c r="I979" s="28" t="s">
        <v>1450</v>
      </c>
      <c r="J979" s="29" t="s">
        <v>1376</v>
      </c>
      <c r="K979" s="23" t="s">
        <v>1316</v>
      </c>
    </row>
    <row r="980" spans="1:11" ht="15" x14ac:dyDescent="0.25">
      <c r="A980" s="26" t="s">
        <v>1399</v>
      </c>
      <c r="B980" s="26" t="s">
        <v>1423</v>
      </c>
      <c r="C980" s="26" t="s">
        <v>1451</v>
      </c>
      <c r="D980" s="26" t="s">
        <v>3116</v>
      </c>
      <c r="E980" s="27" t="s">
        <v>1453</v>
      </c>
      <c r="F980" s="27"/>
      <c r="G980" s="27" t="s">
        <v>1427</v>
      </c>
      <c r="H980" s="26" t="s">
        <v>1374</v>
      </c>
      <c r="I980" s="28" t="s">
        <v>1453</v>
      </c>
      <c r="J980" s="29" t="s">
        <v>1376</v>
      </c>
      <c r="K980" s="23" t="s">
        <v>1316</v>
      </c>
    </row>
    <row r="981" spans="1:11" ht="15" x14ac:dyDescent="0.25">
      <c r="A981" s="26" t="s">
        <v>1399</v>
      </c>
      <c r="B981" s="26" t="s">
        <v>1423</v>
      </c>
      <c r="C981" s="26" t="s">
        <v>1454</v>
      </c>
      <c r="D981" s="26" t="s">
        <v>3117</v>
      </c>
      <c r="E981" s="27" t="s">
        <v>1456</v>
      </c>
      <c r="F981" s="27"/>
      <c r="G981" s="27" t="s">
        <v>1427</v>
      </c>
      <c r="H981" s="26" t="s">
        <v>1374</v>
      </c>
      <c r="I981" s="28" t="s">
        <v>1456</v>
      </c>
      <c r="J981" s="29" t="s">
        <v>1376</v>
      </c>
      <c r="K981" s="23" t="s">
        <v>1316</v>
      </c>
    </row>
    <row r="982" spans="1:11" ht="15" x14ac:dyDescent="0.25">
      <c r="A982" s="26" t="s">
        <v>1399</v>
      </c>
      <c r="B982" s="26" t="s">
        <v>1423</v>
      </c>
      <c r="C982" s="26" t="s">
        <v>1457</v>
      </c>
      <c r="D982" s="26" t="s">
        <v>3118</v>
      </c>
      <c r="E982" s="27" t="s">
        <v>1459</v>
      </c>
      <c r="F982" s="27" t="s">
        <v>1460</v>
      </c>
      <c r="G982" s="27" t="s">
        <v>1427</v>
      </c>
      <c r="H982" s="26" t="s">
        <v>1374</v>
      </c>
      <c r="I982" s="28" t="s">
        <v>1459</v>
      </c>
      <c r="J982" s="29" t="s">
        <v>1376</v>
      </c>
      <c r="K982" s="23" t="s">
        <v>1316</v>
      </c>
    </row>
    <row r="983" spans="1:11" ht="15" x14ac:dyDescent="0.25">
      <c r="A983" s="26" t="s">
        <v>1399</v>
      </c>
      <c r="B983" s="26" t="s">
        <v>1395</v>
      </c>
      <c r="C983" s="26" t="s">
        <v>2160</v>
      </c>
      <c r="D983" s="26" t="s">
        <v>3119</v>
      </c>
      <c r="E983" s="27" t="s">
        <v>3120</v>
      </c>
      <c r="F983" s="27"/>
      <c r="G983" s="27" t="s">
        <v>1239</v>
      </c>
      <c r="H983" s="26" t="s">
        <v>1374</v>
      </c>
      <c r="I983" s="28" t="s">
        <v>3121</v>
      </c>
      <c r="J983" s="29" t="s">
        <v>1376</v>
      </c>
      <c r="K983" s="23" t="s">
        <v>1316</v>
      </c>
    </row>
    <row r="984" spans="1:11" ht="15" x14ac:dyDescent="0.25">
      <c r="A984" s="26" t="s">
        <v>1399</v>
      </c>
      <c r="B984" s="26" t="s">
        <v>1395</v>
      </c>
      <c r="C984" s="26" t="s">
        <v>2160</v>
      </c>
      <c r="D984" s="26" t="s">
        <v>3119</v>
      </c>
      <c r="E984" s="27" t="s">
        <v>3120</v>
      </c>
      <c r="F984" s="27"/>
      <c r="G984" s="27" t="s">
        <v>1239</v>
      </c>
      <c r="H984" s="26" t="s">
        <v>1368</v>
      </c>
      <c r="I984" s="28" t="s">
        <v>3122</v>
      </c>
      <c r="J984" s="29" t="s">
        <v>1376</v>
      </c>
      <c r="K984" s="23" t="s">
        <v>1378</v>
      </c>
    </row>
    <row r="985" spans="1:11" ht="15" x14ac:dyDescent="0.25">
      <c r="A985" s="26" t="s">
        <v>1399</v>
      </c>
      <c r="B985" s="26" t="s">
        <v>1395</v>
      </c>
      <c r="C985" s="26" t="s">
        <v>2160</v>
      </c>
      <c r="D985" s="26" t="s">
        <v>3119</v>
      </c>
      <c r="E985" s="27" t="s">
        <v>3120</v>
      </c>
      <c r="F985" s="27"/>
      <c r="G985" s="27" t="s">
        <v>1239</v>
      </c>
      <c r="H985" s="26" t="s">
        <v>1393</v>
      </c>
      <c r="I985" s="28" t="s">
        <v>3123</v>
      </c>
      <c r="J985" s="29" t="s">
        <v>1376</v>
      </c>
      <c r="K985" s="23" t="s">
        <v>1378</v>
      </c>
    </row>
    <row r="986" spans="1:11" ht="15" x14ac:dyDescent="0.25">
      <c r="A986" s="26" t="s">
        <v>1399</v>
      </c>
      <c r="B986" s="26" t="s">
        <v>1423</v>
      </c>
      <c r="C986" s="26" t="s">
        <v>1461</v>
      </c>
      <c r="D986" s="26" t="s">
        <v>3124</v>
      </c>
      <c r="E986" s="27" t="s">
        <v>1463</v>
      </c>
      <c r="F986" s="27" t="s">
        <v>1464</v>
      </c>
      <c r="G986" s="27" t="s">
        <v>1465</v>
      </c>
      <c r="H986" s="26" t="s">
        <v>1374</v>
      </c>
      <c r="I986" s="28" t="s">
        <v>1466</v>
      </c>
      <c r="J986" s="29" t="s">
        <v>1376</v>
      </c>
      <c r="K986" s="23" t="s">
        <v>1316</v>
      </c>
    </row>
    <row r="987" spans="1:11" ht="15" x14ac:dyDescent="0.25">
      <c r="A987" s="26" t="s">
        <v>1399</v>
      </c>
      <c r="B987" s="26" t="s">
        <v>1423</v>
      </c>
      <c r="C987" s="26" t="s">
        <v>1461</v>
      </c>
      <c r="D987" s="26" t="s">
        <v>3124</v>
      </c>
      <c r="E987" s="27" t="s">
        <v>1463</v>
      </c>
      <c r="F987" s="27" t="s">
        <v>1464</v>
      </c>
      <c r="G987" s="27" t="s">
        <v>1465</v>
      </c>
      <c r="H987" s="26" t="s">
        <v>1368</v>
      </c>
      <c r="I987" s="28" t="s">
        <v>1467</v>
      </c>
      <c r="J987" s="29" t="s">
        <v>1376</v>
      </c>
      <c r="K987" s="23" t="s">
        <v>1378</v>
      </c>
    </row>
    <row r="988" spans="1:11" ht="15" x14ac:dyDescent="0.25">
      <c r="A988" s="26" t="s">
        <v>1399</v>
      </c>
      <c r="B988" s="26" t="s">
        <v>1423</v>
      </c>
      <c r="C988" s="26" t="s">
        <v>1461</v>
      </c>
      <c r="D988" s="26" t="s">
        <v>3124</v>
      </c>
      <c r="E988" s="27" t="s">
        <v>1463</v>
      </c>
      <c r="F988" s="27" t="s">
        <v>1464</v>
      </c>
      <c r="G988" s="27" t="s">
        <v>1465</v>
      </c>
      <c r="H988" s="26" t="s">
        <v>1393</v>
      </c>
      <c r="I988" s="28" t="s">
        <v>1468</v>
      </c>
      <c r="J988" s="29" t="s">
        <v>1376</v>
      </c>
      <c r="K988" s="23" t="s">
        <v>1378</v>
      </c>
    </row>
    <row r="989" spans="1:11" ht="15" x14ac:dyDescent="0.25">
      <c r="A989" s="26" t="s">
        <v>1399</v>
      </c>
      <c r="B989" s="26" t="s">
        <v>1423</v>
      </c>
      <c r="C989" s="26" t="s">
        <v>1461</v>
      </c>
      <c r="D989" s="26" t="s">
        <v>3124</v>
      </c>
      <c r="E989" s="27" t="s">
        <v>1463</v>
      </c>
      <c r="F989" s="27" t="s">
        <v>1464</v>
      </c>
      <c r="G989" s="27" t="s">
        <v>1465</v>
      </c>
      <c r="H989" s="26" t="s">
        <v>1395</v>
      </c>
      <c r="I989" s="28" t="s">
        <v>1469</v>
      </c>
      <c r="J989" s="29" t="s">
        <v>1376</v>
      </c>
      <c r="K989" s="23" t="s">
        <v>1378</v>
      </c>
    </row>
    <row r="990" spans="1:11" ht="15" x14ac:dyDescent="0.25">
      <c r="A990" s="26" t="s">
        <v>1399</v>
      </c>
      <c r="B990" s="26" t="s">
        <v>1423</v>
      </c>
      <c r="C990" s="26" t="s">
        <v>1461</v>
      </c>
      <c r="D990" s="26" t="s">
        <v>3124</v>
      </c>
      <c r="E990" s="27" t="s">
        <v>1463</v>
      </c>
      <c r="F990" s="27" t="s">
        <v>1464</v>
      </c>
      <c r="G990" s="27" t="s">
        <v>1465</v>
      </c>
      <c r="H990" s="26" t="s">
        <v>1397</v>
      </c>
      <c r="I990" s="28" t="s">
        <v>1470</v>
      </c>
      <c r="J990" s="29" t="s">
        <v>1376</v>
      </c>
      <c r="K990" s="23" t="s">
        <v>1378</v>
      </c>
    </row>
    <row r="991" spans="1:11" ht="15" x14ac:dyDescent="0.25">
      <c r="A991" s="26" t="s">
        <v>1399</v>
      </c>
      <c r="B991" s="26" t="s">
        <v>1423</v>
      </c>
      <c r="C991" s="26" t="s">
        <v>1461</v>
      </c>
      <c r="D991" s="26" t="s">
        <v>3124</v>
      </c>
      <c r="E991" s="27" t="s">
        <v>1463</v>
      </c>
      <c r="F991" s="27" t="s">
        <v>1464</v>
      </c>
      <c r="G991" s="27" t="s">
        <v>1465</v>
      </c>
      <c r="H991" s="26" t="s">
        <v>1399</v>
      </c>
      <c r="I991" s="28" t="s">
        <v>1471</v>
      </c>
      <c r="J991" s="29" t="s">
        <v>1376</v>
      </c>
      <c r="K991" s="23" t="s">
        <v>1378</v>
      </c>
    </row>
    <row r="992" spans="1:11" ht="15" x14ac:dyDescent="0.25">
      <c r="A992" s="26" t="s">
        <v>1399</v>
      </c>
      <c r="B992" s="26" t="s">
        <v>1423</v>
      </c>
      <c r="C992" s="26" t="s">
        <v>1461</v>
      </c>
      <c r="D992" s="26" t="s">
        <v>3124</v>
      </c>
      <c r="E992" s="27" t="s">
        <v>1463</v>
      </c>
      <c r="F992" s="27" t="s">
        <v>1464</v>
      </c>
      <c r="G992" s="27" t="s">
        <v>1465</v>
      </c>
      <c r="H992" s="26" t="s">
        <v>1401</v>
      </c>
      <c r="I992" s="28" t="s">
        <v>1472</v>
      </c>
      <c r="J992" s="29" t="s">
        <v>1376</v>
      </c>
      <c r="K992" s="23" t="s">
        <v>1378</v>
      </c>
    </row>
    <row r="993" spans="1:11" ht="15" x14ac:dyDescent="0.25">
      <c r="A993" s="26" t="s">
        <v>1399</v>
      </c>
      <c r="B993" s="26" t="s">
        <v>1423</v>
      </c>
      <c r="C993" s="26" t="s">
        <v>1461</v>
      </c>
      <c r="D993" s="26" t="s">
        <v>3124</v>
      </c>
      <c r="E993" s="27" t="s">
        <v>1463</v>
      </c>
      <c r="F993" s="27" t="s">
        <v>1464</v>
      </c>
      <c r="G993" s="27" t="s">
        <v>1465</v>
      </c>
      <c r="H993" s="26" t="s">
        <v>1403</v>
      </c>
      <c r="I993" s="28" t="s">
        <v>1473</v>
      </c>
      <c r="J993" s="29" t="s">
        <v>1376</v>
      </c>
      <c r="K993" s="23" t="s">
        <v>1378</v>
      </c>
    </row>
    <row r="994" spans="1:11" ht="15" x14ac:dyDescent="0.25">
      <c r="A994" s="26" t="s">
        <v>1399</v>
      </c>
      <c r="B994" s="26" t="s">
        <v>1423</v>
      </c>
      <c r="C994" s="26" t="s">
        <v>1461</v>
      </c>
      <c r="D994" s="26" t="s">
        <v>3124</v>
      </c>
      <c r="E994" s="27" t="s">
        <v>1463</v>
      </c>
      <c r="F994" s="27" t="s">
        <v>1464</v>
      </c>
      <c r="G994" s="27" t="s">
        <v>1465</v>
      </c>
      <c r="H994" s="26" t="s">
        <v>1405</v>
      </c>
      <c r="I994" s="28" t="s">
        <v>1474</v>
      </c>
      <c r="J994" s="29" t="s">
        <v>1376</v>
      </c>
      <c r="K994" s="23" t="s">
        <v>1378</v>
      </c>
    </row>
    <row r="995" spans="1:11" ht="15" x14ac:dyDescent="0.25">
      <c r="A995" s="26" t="s">
        <v>1399</v>
      </c>
      <c r="B995" s="26" t="s">
        <v>1423</v>
      </c>
      <c r="C995" s="26" t="s">
        <v>1461</v>
      </c>
      <c r="D995" s="26" t="s">
        <v>3124</v>
      </c>
      <c r="E995" s="27" t="s">
        <v>1463</v>
      </c>
      <c r="F995" s="27" t="s">
        <v>1464</v>
      </c>
      <c r="G995" s="27" t="s">
        <v>1465</v>
      </c>
      <c r="H995" s="26" t="s">
        <v>1475</v>
      </c>
      <c r="I995" s="28" t="s">
        <v>1476</v>
      </c>
      <c r="J995" s="29" t="s">
        <v>1376</v>
      </c>
      <c r="K995" s="23" t="s">
        <v>1378</v>
      </c>
    </row>
    <row r="996" spans="1:11" ht="15" x14ac:dyDescent="0.25">
      <c r="A996" s="26" t="s">
        <v>1399</v>
      </c>
      <c r="B996" s="26" t="s">
        <v>1423</v>
      </c>
      <c r="C996" s="26" t="s">
        <v>1461</v>
      </c>
      <c r="D996" s="26" t="s">
        <v>3124</v>
      </c>
      <c r="E996" s="27" t="s">
        <v>1463</v>
      </c>
      <c r="F996" s="27" t="s">
        <v>1464</v>
      </c>
      <c r="G996" s="27" t="s">
        <v>1465</v>
      </c>
      <c r="H996" s="26" t="s">
        <v>1477</v>
      </c>
      <c r="I996" s="28" t="s">
        <v>1478</v>
      </c>
      <c r="J996" s="29" t="s">
        <v>1376</v>
      </c>
      <c r="K996" s="23" t="s">
        <v>1378</v>
      </c>
    </row>
    <row r="997" spans="1:11" ht="15" x14ac:dyDescent="0.25">
      <c r="A997" s="26" t="s">
        <v>1399</v>
      </c>
      <c r="B997" s="26" t="s">
        <v>1423</v>
      </c>
      <c r="C997" s="26" t="s">
        <v>1461</v>
      </c>
      <c r="D997" s="26" t="s">
        <v>3124</v>
      </c>
      <c r="E997" s="27" t="s">
        <v>1463</v>
      </c>
      <c r="F997" s="27" t="s">
        <v>1464</v>
      </c>
      <c r="G997" s="27" t="s">
        <v>1465</v>
      </c>
      <c r="H997" s="26" t="s">
        <v>1479</v>
      </c>
      <c r="I997" s="28" t="s">
        <v>1480</v>
      </c>
      <c r="J997" s="29" t="s">
        <v>1376</v>
      </c>
      <c r="K997" s="23" t="s">
        <v>1378</v>
      </c>
    </row>
    <row r="998" spans="1:11" ht="15" x14ac:dyDescent="0.25">
      <c r="A998" s="26" t="s">
        <v>1399</v>
      </c>
      <c r="B998" s="26" t="s">
        <v>1423</v>
      </c>
      <c r="C998" s="26" t="s">
        <v>1461</v>
      </c>
      <c r="D998" s="26" t="s">
        <v>3124</v>
      </c>
      <c r="E998" s="27" t="s">
        <v>1463</v>
      </c>
      <c r="F998" s="27" t="s">
        <v>1464</v>
      </c>
      <c r="G998" s="27" t="s">
        <v>1465</v>
      </c>
      <c r="H998" s="26" t="s">
        <v>1481</v>
      </c>
      <c r="I998" s="28" t="s">
        <v>1482</v>
      </c>
      <c r="J998" s="29" t="s">
        <v>1376</v>
      </c>
      <c r="K998" s="23" t="s">
        <v>1378</v>
      </c>
    </row>
    <row r="999" spans="1:11" ht="15" x14ac:dyDescent="0.25">
      <c r="A999" s="26" t="s">
        <v>1399</v>
      </c>
      <c r="B999" s="26" t="s">
        <v>1423</v>
      </c>
      <c r="C999" s="26" t="s">
        <v>1461</v>
      </c>
      <c r="D999" s="26" t="s">
        <v>3124</v>
      </c>
      <c r="E999" s="27" t="s">
        <v>1463</v>
      </c>
      <c r="F999" s="27" t="s">
        <v>1464</v>
      </c>
      <c r="G999" s="27" t="s">
        <v>1465</v>
      </c>
      <c r="H999" s="26" t="s">
        <v>1483</v>
      </c>
      <c r="I999" s="28" t="s">
        <v>1895</v>
      </c>
      <c r="J999" s="29" t="s">
        <v>1376</v>
      </c>
      <c r="K999" s="23" t="s">
        <v>1378</v>
      </c>
    </row>
    <row r="1000" spans="1:11" ht="15" x14ac:dyDescent="0.25">
      <c r="A1000" s="26" t="s">
        <v>1399</v>
      </c>
      <c r="B1000" s="26" t="s">
        <v>1423</v>
      </c>
      <c r="C1000" s="26" t="s">
        <v>1461</v>
      </c>
      <c r="D1000" s="26" t="s">
        <v>3124</v>
      </c>
      <c r="E1000" s="27" t="s">
        <v>1463</v>
      </c>
      <c r="F1000" s="27" t="s">
        <v>1464</v>
      </c>
      <c r="G1000" s="27" t="s">
        <v>1465</v>
      </c>
      <c r="H1000" s="26" t="s">
        <v>1485</v>
      </c>
      <c r="I1000" s="28" t="s">
        <v>1896</v>
      </c>
      <c r="J1000" s="29" t="s">
        <v>1376</v>
      </c>
      <c r="K1000" s="23" t="s">
        <v>1378</v>
      </c>
    </row>
    <row r="1001" spans="1:11" ht="15" x14ac:dyDescent="0.25">
      <c r="A1001" s="26" t="s">
        <v>1399</v>
      </c>
      <c r="B1001" s="26" t="s">
        <v>1423</v>
      </c>
      <c r="C1001" s="26" t="s">
        <v>1461</v>
      </c>
      <c r="D1001" s="26" t="s">
        <v>3124</v>
      </c>
      <c r="E1001" s="27" t="s">
        <v>1463</v>
      </c>
      <c r="F1001" s="27" t="s">
        <v>1464</v>
      </c>
      <c r="G1001" s="27" t="s">
        <v>1465</v>
      </c>
      <c r="H1001" s="26" t="s">
        <v>1487</v>
      </c>
      <c r="I1001" s="28" t="s">
        <v>1488</v>
      </c>
      <c r="J1001" s="29" t="s">
        <v>1376</v>
      </c>
      <c r="K1001" s="23" t="s">
        <v>1378</v>
      </c>
    </row>
    <row r="1002" spans="1:11" ht="15" x14ac:dyDescent="0.25">
      <c r="A1002" s="26" t="s">
        <v>1399</v>
      </c>
      <c r="B1002" s="26" t="s">
        <v>1423</v>
      </c>
      <c r="C1002" s="26" t="s">
        <v>1489</v>
      </c>
      <c r="D1002" s="26" t="s">
        <v>3125</v>
      </c>
      <c r="E1002" s="27" t="s">
        <v>1381</v>
      </c>
      <c r="F1002" s="27"/>
      <c r="G1002" s="27" t="s">
        <v>1383</v>
      </c>
      <c r="H1002" s="26" t="s">
        <v>1374</v>
      </c>
      <c r="I1002" s="28" t="s">
        <v>1491</v>
      </c>
      <c r="J1002" s="29" t="s">
        <v>1376</v>
      </c>
      <c r="K1002" s="23" t="s">
        <v>1316</v>
      </c>
    </row>
    <row r="1003" spans="1:11" ht="15" x14ac:dyDescent="0.25">
      <c r="A1003" s="26" t="s">
        <v>1399</v>
      </c>
      <c r="B1003" s="26" t="s">
        <v>1423</v>
      </c>
      <c r="C1003" s="26" t="s">
        <v>1489</v>
      </c>
      <c r="D1003" s="26" t="s">
        <v>3125</v>
      </c>
      <c r="E1003" s="27" t="s">
        <v>1381</v>
      </c>
      <c r="F1003" s="27"/>
      <c r="G1003" s="27" t="s">
        <v>1383</v>
      </c>
      <c r="H1003" s="26" t="s">
        <v>1368</v>
      </c>
      <c r="I1003" s="28" t="s">
        <v>1492</v>
      </c>
      <c r="J1003" s="29" t="s">
        <v>1376</v>
      </c>
      <c r="K1003" s="23" t="s">
        <v>1378</v>
      </c>
    </row>
    <row r="1004" spans="1:11" ht="15" x14ac:dyDescent="0.25">
      <c r="A1004" s="26" t="s">
        <v>1399</v>
      </c>
      <c r="B1004" s="26" t="s">
        <v>1423</v>
      </c>
      <c r="C1004" s="26" t="s">
        <v>1493</v>
      </c>
      <c r="D1004" s="26" t="s">
        <v>3126</v>
      </c>
      <c r="E1004" s="27" t="s">
        <v>1495</v>
      </c>
      <c r="F1004" s="27" t="s">
        <v>1496</v>
      </c>
      <c r="G1004" s="27" t="s">
        <v>2103</v>
      </c>
      <c r="H1004" s="26" t="s">
        <v>1374</v>
      </c>
      <c r="I1004" s="28" t="s">
        <v>1497</v>
      </c>
      <c r="J1004" s="29" t="s">
        <v>1376</v>
      </c>
      <c r="K1004" s="23" t="s">
        <v>1316</v>
      </c>
    </row>
    <row r="1005" spans="1:11" ht="15" x14ac:dyDescent="0.25">
      <c r="A1005" s="26" t="s">
        <v>1399</v>
      </c>
      <c r="B1005" s="26" t="s">
        <v>1423</v>
      </c>
      <c r="C1005" s="26" t="s">
        <v>1493</v>
      </c>
      <c r="D1005" s="26" t="s">
        <v>3126</v>
      </c>
      <c r="E1005" s="27" t="s">
        <v>1495</v>
      </c>
      <c r="F1005" s="27" t="s">
        <v>1496</v>
      </c>
      <c r="G1005" s="27" t="s">
        <v>2103</v>
      </c>
      <c r="H1005" s="26" t="s">
        <v>1368</v>
      </c>
      <c r="I1005" s="28" t="s">
        <v>1498</v>
      </c>
      <c r="J1005" s="29" t="s">
        <v>1376</v>
      </c>
      <c r="K1005" s="23" t="s">
        <v>1378</v>
      </c>
    </row>
    <row r="1006" spans="1:11" ht="15" x14ac:dyDescent="0.25">
      <c r="A1006" s="26" t="s">
        <v>1399</v>
      </c>
      <c r="B1006" s="26" t="s">
        <v>1423</v>
      </c>
      <c r="C1006" s="26" t="s">
        <v>1493</v>
      </c>
      <c r="D1006" s="26" t="s">
        <v>3126</v>
      </c>
      <c r="E1006" s="27" t="s">
        <v>1495</v>
      </c>
      <c r="F1006" s="27" t="s">
        <v>1496</v>
      </c>
      <c r="G1006" s="27" t="s">
        <v>2103</v>
      </c>
      <c r="H1006" s="26" t="s">
        <v>1393</v>
      </c>
      <c r="I1006" s="28" t="s">
        <v>1499</v>
      </c>
      <c r="J1006" s="29" t="s">
        <v>1376</v>
      </c>
      <c r="K1006" s="23" t="s">
        <v>1378</v>
      </c>
    </row>
    <row r="1007" spans="1:11" ht="15" x14ac:dyDescent="0.25">
      <c r="A1007" s="26" t="s">
        <v>1399</v>
      </c>
      <c r="B1007" s="26" t="s">
        <v>1423</v>
      </c>
      <c r="C1007" s="26" t="s">
        <v>1500</v>
      </c>
      <c r="D1007" s="26" t="s">
        <v>3127</v>
      </c>
      <c r="E1007" s="27" t="s">
        <v>1502</v>
      </c>
      <c r="F1007" s="27" t="s">
        <v>1503</v>
      </c>
      <c r="G1007" s="27" t="s">
        <v>2103</v>
      </c>
      <c r="H1007" s="26" t="s">
        <v>1374</v>
      </c>
      <c r="I1007" s="28" t="s">
        <v>1504</v>
      </c>
      <c r="J1007" s="29" t="s">
        <v>1376</v>
      </c>
      <c r="K1007" s="23" t="s">
        <v>1316</v>
      </c>
    </row>
    <row r="1008" spans="1:11" ht="15" x14ac:dyDescent="0.25">
      <c r="A1008" s="26" t="s">
        <v>1399</v>
      </c>
      <c r="B1008" s="26" t="s">
        <v>1423</v>
      </c>
      <c r="C1008" s="26" t="s">
        <v>1505</v>
      </c>
      <c r="D1008" s="26" t="s">
        <v>3128</v>
      </c>
      <c r="E1008" s="27" t="s">
        <v>1371</v>
      </c>
      <c r="F1008" s="27" t="s">
        <v>1507</v>
      </c>
      <c r="G1008" s="27" t="s">
        <v>2103</v>
      </c>
      <c r="H1008" s="26" t="s">
        <v>1374</v>
      </c>
      <c r="I1008" s="28" t="s">
        <v>1508</v>
      </c>
      <c r="J1008" s="29" t="s">
        <v>1376</v>
      </c>
      <c r="K1008" s="23" t="s">
        <v>1316</v>
      </c>
    </row>
    <row r="1009" spans="1:11" ht="15" x14ac:dyDescent="0.25">
      <c r="A1009" s="26" t="s">
        <v>1399</v>
      </c>
      <c r="B1009" s="26" t="s">
        <v>1423</v>
      </c>
      <c r="C1009" s="26" t="s">
        <v>1505</v>
      </c>
      <c r="D1009" s="26" t="s">
        <v>3128</v>
      </c>
      <c r="E1009" s="27" t="s">
        <v>1371</v>
      </c>
      <c r="F1009" s="27" t="s">
        <v>1507</v>
      </c>
      <c r="G1009" s="27" t="s">
        <v>2103</v>
      </c>
      <c r="H1009" s="26" t="s">
        <v>1368</v>
      </c>
      <c r="I1009" s="28" t="s">
        <v>1509</v>
      </c>
      <c r="J1009" s="29" t="s">
        <v>1376</v>
      </c>
      <c r="K1009" s="23" t="s">
        <v>1378</v>
      </c>
    </row>
    <row r="1010" spans="1:11" ht="15" x14ac:dyDescent="0.25">
      <c r="A1010" s="26" t="s">
        <v>1399</v>
      </c>
      <c r="B1010" s="26" t="s">
        <v>1423</v>
      </c>
      <c r="C1010" s="26" t="s">
        <v>1505</v>
      </c>
      <c r="D1010" s="26" t="s">
        <v>3128</v>
      </c>
      <c r="E1010" s="27" t="s">
        <v>1371</v>
      </c>
      <c r="F1010" s="27" t="s">
        <v>1507</v>
      </c>
      <c r="G1010" s="27" t="s">
        <v>2103</v>
      </c>
      <c r="H1010" s="26" t="s">
        <v>1393</v>
      </c>
      <c r="I1010" s="28" t="s">
        <v>1902</v>
      </c>
      <c r="J1010" s="29" t="s">
        <v>1376</v>
      </c>
      <c r="K1010" s="23" t="s">
        <v>1378</v>
      </c>
    </row>
    <row r="1011" spans="1:11" ht="15" x14ac:dyDescent="0.25">
      <c r="A1011" s="26" t="s">
        <v>1399</v>
      </c>
      <c r="B1011" s="26" t="s">
        <v>1423</v>
      </c>
      <c r="C1011" s="26" t="s">
        <v>1510</v>
      </c>
      <c r="D1011" s="26" t="s">
        <v>3129</v>
      </c>
      <c r="E1011" s="27" t="s">
        <v>1512</v>
      </c>
      <c r="F1011" s="27" t="s">
        <v>1513</v>
      </c>
      <c r="G1011" s="27" t="s">
        <v>1239</v>
      </c>
      <c r="H1011" s="26" t="s">
        <v>1374</v>
      </c>
      <c r="I1011" s="28" t="s">
        <v>1514</v>
      </c>
      <c r="J1011" s="29" t="s">
        <v>1376</v>
      </c>
      <c r="K1011" s="23" t="s">
        <v>1316</v>
      </c>
    </row>
    <row r="1012" spans="1:11" ht="15" x14ac:dyDescent="0.25">
      <c r="A1012" s="26" t="s">
        <v>1399</v>
      </c>
      <c r="B1012" s="26" t="s">
        <v>1423</v>
      </c>
      <c r="C1012" s="26" t="s">
        <v>1510</v>
      </c>
      <c r="D1012" s="26" t="s">
        <v>3129</v>
      </c>
      <c r="E1012" s="27" t="s">
        <v>1512</v>
      </c>
      <c r="F1012" s="27" t="s">
        <v>1513</v>
      </c>
      <c r="G1012" s="27" t="s">
        <v>1239</v>
      </c>
      <c r="H1012" s="26" t="s">
        <v>1368</v>
      </c>
      <c r="I1012" s="28" t="s">
        <v>1515</v>
      </c>
      <c r="J1012" s="29" t="s">
        <v>1376</v>
      </c>
      <c r="K1012" s="23" t="s">
        <v>1378</v>
      </c>
    </row>
    <row r="1013" spans="1:11" ht="15" x14ac:dyDescent="0.25">
      <c r="A1013" s="26" t="s">
        <v>1399</v>
      </c>
      <c r="B1013" s="26" t="s">
        <v>1423</v>
      </c>
      <c r="C1013" s="26" t="s">
        <v>1516</v>
      </c>
      <c r="D1013" s="26" t="s">
        <v>3130</v>
      </c>
      <c r="E1013" s="27" t="s">
        <v>1518</v>
      </c>
      <c r="F1013" s="27" t="s">
        <v>1519</v>
      </c>
      <c r="G1013" s="27" t="s">
        <v>1419</v>
      </c>
      <c r="H1013" s="26" t="s">
        <v>1374</v>
      </c>
      <c r="I1013" s="28" t="s">
        <v>1420</v>
      </c>
      <c r="J1013" s="29" t="s">
        <v>1376</v>
      </c>
      <c r="K1013" s="23" t="s">
        <v>1316</v>
      </c>
    </row>
    <row r="1014" spans="1:11" ht="15" x14ac:dyDescent="0.25">
      <c r="A1014" s="26" t="s">
        <v>1399</v>
      </c>
      <c r="B1014" s="26" t="s">
        <v>1423</v>
      </c>
      <c r="C1014" s="26" t="s">
        <v>1521</v>
      </c>
      <c r="D1014" s="26" t="s">
        <v>3131</v>
      </c>
      <c r="E1014" s="27" t="s">
        <v>1520</v>
      </c>
      <c r="F1014" s="27"/>
      <c r="G1014" s="27" t="s">
        <v>1427</v>
      </c>
      <c r="H1014" s="26" t="s">
        <v>1374</v>
      </c>
      <c r="I1014" s="28" t="s">
        <v>3132</v>
      </c>
      <c r="J1014" s="29" t="s">
        <v>1376</v>
      </c>
      <c r="K1014" s="23" t="s">
        <v>1316</v>
      </c>
    </row>
    <row r="1015" spans="1:11" ht="15" x14ac:dyDescent="0.25">
      <c r="A1015" s="26" t="s">
        <v>1399</v>
      </c>
      <c r="B1015" s="26" t="s">
        <v>1395</v>
      </c>
      <c r="C1015" s="26" t="s">
        <v>2095</v>
      </c>
      <c r="D1015" s="26" t="s">
        <v>3133</v>
      </c>
      <c r="E1015" s="27" t="s">
        <v>3134</v>
      </c>
      <c r="F1015" s="27"/>
      <c r="G1015" s="27" t="s">
        <v>1239</v>
      </c>
      <c r="H1015" s="26" t="s">
        <v>1374</v>
      </c>
      <c r="I1015" s="28" t="s">
        <v>3135</v>
      </c>
      <c r="J1015" s="29" t="s">
        <v>1376</v>
      </c>
      <c r="K1015" s="23" t="s">
        <v>1316</v>
      </c>
    </row>
    <row r="1016" spans="1:11" ht="15" x14ac:dyDescent="0.25">
      <c r="A1016" s="26" t="s">
        <v>1399</v>
      </c>
      <c r="B1016" s="26" t="s">
        <v>1395</v>
      </c>
      <c r="C1016" s="26" t="s">
        <v>2095</v>
      </c>
      <c r="D1016" s="26" t="s">
        <v>3133</v>
      </c>
      <c r="E1016" s="27" t="s">
        <v>3134</v>
      </c>
      <c r="F1016" s="27"/>
      <c r="G1016" s="27" t="s">
        <v>1239</v>
      </c>
      <c r="H1016" s="26" t="s">
        <v>1368</v>
      </c>
      <c r="I1016" s="28" t="s">
        <v>3136</v>
      </c>
      <c r="J1016" s="29" t="s">
        <v>1376</v>
      </c>
      <c r="K1016" s="23" t="s">
        <v>1378</v>
      </c>
    </row>
    <row r="1017" spans="1:11" ht="15" x14ac:dyDescent="0.25">
      <c r="A1017" s="26" t="s">
        <v>1399</v>
      </c>
      <c r="B1017" s="26" t="s">
        <v>1399</v>
      </c>
      <c r="C1017" s="26" t="s">
        <v>2378</v>
      </c>
      <c r="D1017" s="26" t="s">
        <v>3137</v>
      </c>
      <c r="E1017" s="27" t="s">
        <v>3138</v>
      </c>
      <c r="F1017" s="27" t="s">
        <v>3139</v>
      </c>
      <c r="G1017" s="27" t="s">
        <v>3140</v>
      </c>
      <c r="H1017" s="26" t="s">
        <v>1374</v>
      </c>
      <c r="I1017" s="28" t="s">
        <v>3141</v>
      </c>
      <c r="J1017" s="29" t="s">
        <v>1376</v>
      </c>
      <c r="K1017" s="23" t="s">
        <v>1316</v>
      </c>
    </row>
    <row r="1018" spans="1:11" ht="15" x14ac:dyDescent="0.25">
      <c r="A1018" s="26" t="s">
        <v>1399</v>
      </c>
      <c r="B1018" s="26" t="s">
        <v>1399</v>
      </c>
      <c r="C1018" s="26" t="s">
        <v>2378</v>
      </c>
      <c r="D1018" s="26" t="s">
        <v>3137</v>
      </c>
      <c r="E1018" s="27" t="s">
        <v>3138</v>
      </c>
      <c r="F1018" s="27" t="s">
        <v>3139</v>
      </c>
      <c r="G1018" s="27" t="s">
        <v>3140</v>
      </c>
      <c r="H1018" s="26" t="s">
        <v>1368</v>
      </c>
      <c r="I1018" s="28" t="s">
        <v>3142</v>
      </c>
      <c r="J1018" s="29" t="s">
        <v>1376</v>
      </c>
      <c r="K1018" s="23" t="s">
        <v>1378</v>
      </c>
    </row>
    <row r="1019" spans="1:11" ht="15" x14ac:dyDescent="0.25">
      <c r="A1019" s="26" t="s">
        <v>1399</v>
      </c>
      <c r="B1019" s="26" t="s">
        <v>1395</v>
      </c>
      <c r="C1019" s="26" t="s">
        <v>2166</v>
      </c>
      <c r="D1019" s="26" t="s">
        <v>3143</v>
      </c>
      <c r="E1019" s="27" t="s">
        <v>3144</v>
      </c>
      <c r="F1019" s="27"/>
      <c r="G1019" s="27" t="s">
        <v>3145</v>
      </c>
      <c r="H1019" s="26" t="s">
        <v>1374</v>
      </c>
      <c r="I1019" s="28" t="s">
        <v>3146</v>
      </c>
      <c r="J1019" s="29" t="s">
        <v>1376</v>
      </c>
      <c r="K1019" s="23" t="s">
        <v>1316</v>
      </c>
    </row>
    <row r="1020" spans="1:11" ht="15" x14ac:dyDescent="0.25">
      <c r="A1020" s="26" t="s">
        <v>1399</v>
      </c>
      <c r="B1020" s="26" t="s">
        <v>1395</v>
      </c>
      <c r="C1020" s="26" t="s">
        <v>2166</v>
      </c>
      <c r="D1020" s="26" t="s">
        <v>3143</v>
      </c>
      <c r="E1020" s="27" t="s">
        <v>3144</v>
      </c>
      <c r="F1020" s="27"/>
      <c r="G1020" s="27" t="s">
        <v>3145</v>
      </c>
      <c r="H1020" s="26" t="s">
        <v>1368</v>
      </c>
      <c r="I1020" s="28" t="s">
        <v>3147</v>
      </c>
      <c r="J1020" s="29" t="s">
        <v>1376</v>
      </c>
      <c r="K1020" s="23" t="s">
        <v>1378</v>
      </c>
    </row>
    <row r="1021" spans="1:11" ht="15" x14ac:dyDescent="0.25">
      <c r="A1021" s="26" t="s">
        <v>1399</v>
      </c>
      <c r="B1021" s="26" t="s">
        <v>1395</v>
      </c>
      <c r="C1021" s="26" t="s">
        <v>2166</v>
      </c>
      <c r="D1021" s="26" t="s">
        <v>3143</v>
      </c>
      <c r="E1021" s="27" t="s">
        <v>3144</v>
      </c>
      <c r="F1021" s="27"/>
      <c r="G1021" s="27" t="s">
        <v>3145</v>
      </c>
      <c r="H1021" s="26" t="s">
        <v>1393</v>
      </c>
      <c r="I1021" s="28" t="s">
        <v>3148</v>
      </c>
      <c r="J1021" s="29" t="s">
        <v>1376</v>
      </c>
      <c r="K1021" s="23" t="s">
        <v>1378</v>
      </c>
    </row>
    <row r="1022" spans="1:11" ht="15" x14ac:dyDescent="0.25">
      <c r="A1022" s="26" t="s">
        <v>1399</v>
      </c>
      <c r="B1022" s="26" t="s">
        <v>1395</v>
      </c>
      <c r="C1022" s="26" t="s">
        <v>2166</v>
      </c>
      <c r="D1022" s="26" t="s">
        <v>3143</v>
      </c>
      <c r="E1022" s="27" t="s">
        <v>3144</v>
      </c>
      <c r="F1022" s="27"/>
      <c r="G1022" s="27" t="s">
        <v>3145</v>
      </c>
      <c r="H1022" s="26" t="s">
        <v>1395</v>
      </c>
      <c r="I1022" s="28" t="s">
        <v>3149</v>
      </c>
      <c r="J1022" s="29" t="s">
        <v>1376</v>
      </c>
      <c r="K1022" s="23" t="s">
        <v>1378</v>
      </c>
    </row>
    <row r="1023" spans="1:11" ht="15" x14ac:dyDescent="0.25">
      <c r="A1023" s="26" t="s">
        <v>1399</v>
      </c>
      <c r="B1023" s="26" t="s">
        <v>1423</v>
      </c>
      <c r="C1023" s="26" t="s">
        <v>2565</v>
      </c>
      <c r="D1023" s="26" t="s">
        <v>2766</v>
      </c>
      <c r="E1023" s="27" t="s">
        <v>1426</v>
      </c>
      <c r="F1023" s="27"/>
      <c r="G1023" s="27" t="s">
        <v>1427</v>
      </c>
      <c r="H1023" s="26" t="s">
        <v>1393</v>
      </c>
      <c r="I1023" s="28" t="s">
        <v>1520</v>
      </c>
      <c r="J1023" s="29" t="s">
        <v>1376</v>
      </c>
      <c r="K1023" s="23" t="s">
        <v>1378</v>
      </c>
    </row>
    <row r="1024" spans="1:11" ht="15" x14ac:dyDescent="0.25">
      <c r="A1024" s="26" t="s">
        <v>1399</v>
      </c>
      <c r="B1024" s="26" t="s">
        <v>1423</v>
      </c>
      <c r="C1024" s="26" t="s">
        <v>1424</v>
      </c>
      <c r="D1024" s="26" t="s">
        <v>3150</v>
      </c>
      <c r="E1024" s="27" t="s">
        <v>1523</v>
      </c>
      <c r="F1024" s="27" t="s">
        <v>1524</v>
      </c>
      <c r="G1024" s="27" t="s">
        <v>1465</v>
      </c>
      <c r="H1024" s="26" t="s">
        <v>1374</v>
      </c>
      <c r="I1024" s="28" t="s">
        <v>1525</v>
      </c>
      <c r="J1024" s="29" t="s">
        <v>1376</v>
      </c>
      <c r="K1024" s="23" t="s">
        <v>1316</v>
      </c>
    </row>
    <row r="1025" spans="1:11" ht="15" x14ac:dyDescent="0.25">
      <c r="A1025" s="26" t="s">
        <v>1399</v>
      </c>
      <c r="B1025" s="26" t="s">
        <v>1423</v>
      </c>
      <c r="C1025" s="26" t="s">
        <v>1424</v>
      </c>
      <c r="D1025" s="26" t="s">
        <v>3150</v>
      </c>
      <c r="E1025" s="27" t="s">
        <v>1523</v>
      </c>
      <c r="F1025" s="27" t="s">
        <v>1524</v>
      </c>
      <c r="G1025" s="27" t="s">
        <v>1465</v>
      </c>
      <c r="H1025" s="26" t="s">
        <v>1368</v>
      </c>
      <c r="I1025" s="28" t="s">
        <v>1526</v>
      </c>
      <c r="J1025" s="29" t="s">
        <v>1376</v>
      </c>
      <c r="K1025" s="23" t="s">
        <v>1378</v>
      </c>
    </row>
    <row r="1026" spans="1:11" ht="15" x14ac:dyDescent="0.25">
      <c r="A1026" s="26" t="s">
        <v>1399</v>
      </c>
      <c r="B1026" s="26" t="s">
        <v>1423</v>
      </c>
      <c r="C1026" s="26" t="s">
        <v>1424</v>
      </c>
      <c r="D1026" s="26" t="s">
        <v>3150</v>
      </c>
      <c r="E1026" s="27" t="s">
        <v>1523</v>
      </c>
      <c r="F1026" s="27" t="s">
        <v>1524</v>
      </c>
      <c r="G1026" s="27" t="s">
        <v>1465</v>
      </c>
      <c r="H1026" s="26" t="s">
        <v>1393</v>
      </c>
      <c r="I1026" s="28" t="s">
        <v>1527</v>
      </c>
      <c r="J1026" s="29" t="s">
        <v>1376</v>
      </c>
      <c r="K1026" s="23" t="s">
        <v>1378</v>
      </c>
    </row>
    <row r="1027" spans="1:11" ht="15" x14ac:dyDescent="0.25">
      <c r="A1027" s="26" t="s">
        <v>1399</v>
      </c>
      <c r="B1027" s="26" t="s">
        <v>1423</v>
      </c>
      <c r="C1027" s="26" t="s">
        <v>1424</v>
      </c>
      <c r="D1027" s="26" t="s">
        <v>3150</v>
      </c>
      <c r="E1027" s="27" t="s">
        <v>1523</v>
      </c>
      <c r="F1027" s="27" t="s">
        <v>1524</v>
      </c>
      <c r="G1027" s="27" t="s">
        <v>1465</v>
      </c>
      <c r="H1027" s="26" t="s">
        <v>1395</v>
      </c>
      <c r="I1027" s="28" t="s">
        <v>1528</v>
      </c>
      <c r="J1027" s="29" t="s">
        <v>1376</v>
      </c>
      <c r="K1027" s="23" t="s">
        <v>1378</v>
      </c>
    </row>
    <row r="1028" spans="1:11" ht="15" x14ac:dyDescent="0.25">
      <c r="A1028" s="26" t="s">
        <v>1399</v>
      </c>
      <c r="B1028" s="26" t="s">
        <v>1423</v>
      </c>
      <c r="C1028" s="26" t="s">
        <v>1424</v>
      </c>
      <c r="D1028" s="26" t="s">
        <v>3150</v>
      </c>
      <c r="E1028" s="27" t="s">
        <v>1523</v>
      </c>
      <c r="F1028" s="27" t="s">
        <v>1524</v>
      </c>
      <c r="G1028" s="27" t="s">
        <v>1465</v>
      </c>
      <c r="H1028" s="26" t="s">
        <v>1397</v>
      </c>
      <c r="I1028" s="28" t="s">
        <v>1529</v>
      </c>
      <c r="J1028" s="29" t="s">
        <v>1376</v>
      </c>
      <c r="K1028" s="23" t="s">
        <v>1378</v>
      </c>
    </row>
    <row r="1029" spans="1:11" ht="15" x14ac:dyDescent="0.25">
      <c r="A1029" s="26" t="s">
        <v>1399</v>
      </c>
      <c r="B1029" s="26" t="s">
        <v>1399</v>
      </c>
      <c r="C1029" s="26" t="s">
        <v>2385</v>
      </c>
      <c r="D1029" s="26" t="s">
        <v>3151</v>
      </c>
      <c r="E1029" s="27" t="s">
        <v>3152</v>
      </c>
      <c r="F1029" s="27"/>
      <c r="G1029" s="27" t="s">
        <v>1974</v>
      </c>
      <c r="H1029" s="26" t="s">
        <v>1374</v>
      </c>
      <c r="I1029" s="28" t="s">
        <v>3153</v>
      </c>
      <c r="J1029" s="29" t="s">
        <v>1376</v>
      </c>
      <c r="K1029" s="23" t="s">
        <v>1316</v>
      </c>
    </row>
    <row r="1030" spans="1:11" ht="15" x14ac:dyDescent="0.25">
      <c r="A1030" s="26" t="s">
        <v>1399</v>
      </c>
      <c r="B1030" s="26" t="s">
        <v>1399</v>
      </c>
      <c r="C1030" s="26" t="s">
        <v>2385</v>
      </c>
      <c r="D1030" s="26" t="s">
        <v>3151</v>
      </c>
      <c r="E1030" s="27" t="s">
        <v>3152</v>
      </c>
      <c r="F1030" s="27"/>
      <c r="G1030" s="27" t="s">
        <v>1974</v>
      </c>
      <c r="H1030" s="26" t="s">
        <v>1368</v>
      </c>
      <c r="I1030" s="28" t="s">
        <v>3141</v>
      </c>
      <c r="J1030" s="29" t="s">
        <v>1376</v>
      </c>
      <c r="K1030" s="23" t="s">
        <v>1378</v>
      </c>
    </row>
    <row r="1031" spans="1:11" ht="15" x14ac:dyDescent="0.25">
      <c r="A1031" s="26" t="s">
        <v>1399</v>
      </c>
      <c r="B1031" s="26" t="s">
        <v>1399</v>
      </c>
      <c r="C1031" s="26" t="s">
        <v>2385</v>
      </c>
      <c r="D1031" s="26" t="s">
        <v>3151</v>
      </c>
      <c r="E1031" s="27" t="s">
        <v>3152</v>
      </c>
      <c r="F1031" s="27"/>
      <c r="G1031" s="27" t="s">
        <v>1974</v>
      </c>
      <c r="H1031" s="26" t="s">
        <v>1393</v>
      </c>
      <c r="I1031" s="28" t="s">
        <v>3154</v>
      </c>
      <c r="J1031" s="29" t="s">
        <v>1376</v>
      </c>
      <c r="K1031" s="23" t="s">
        <v>1378</v>
      </c>
    </row>
    <row r="1032" spans="1:11" ht="15" x14ac:dyDescent="0.25">
      <c r="A1032" s="26" t="s">
        <v>1399</v>
      </c>
      <c r="B1032" s="26" t="s">
        <v>1399</v>
      </c>
      <c r="C1032" s="26" t="s">
        <v>2385</v>
      </c>
      <c r="D1032" s="26" t="s">
        <v>3151</v>
      </c>
      <c r="E1032" s="27" t="s">
        <v>3152</v>
      </c>
      <c r="F1032" s="27"/>
      <c r="G1032" s="27" t="s">
        <v>1974</v>
      </c>
      <c r="H1032" s="26" t="s">
        <v>1395</v>
      </c>
      <c r="I1032" s="28" t="s">
        <v>3155</v>
      </c>
      <c r="J1032" s="29" t="s">
        <v>1376</v>
      </c>
      <c r="K1032" s="23" t="s">
        <v>1378</v>
      </c>
    </row>
    <row r="1033" spans="1:11" ht="15" x14ac:dyDescent="0.25">
      <c r="A1033" s="26" t="s">
        <v>1399</v>
      </c>
      <c r="B1033" s="26" t="s">
        <v>1399</v>
      </c>
      <c r="C1033" s="26" t="s">
        <v>2385</v>
      </c>
      <c r="D1033" s="26" t="s">
        <v>3151</v>
      </c>
      <c r="E1033" s="27" t="s">
        <v>3152</v>
      </c>
      <c r="F1033" s="27"/>
      <c r="G1033" s="27" t="s">
        <v>1974</v>
      </c>
      <c r="H1033" s="26" t="s">
        <v>1397</v>
      </c>
      <c r="I1033" s="28" t="s">
        <v>3156</v>
      </c>
      <c r="J1033" s="29" t="s">
        <v>1376</v>
      </c>
      <c r="K1033" s="23" t="s">
        <v>1378</v>
      </c>
    </row>
    <row r="1034" spans="1:11" ht="15" x14ac:dyDescent="0.25">
      <c r="A1034" s="26" t="s">
        <v>1399</v>
      </c>
      <c r="B1034" s="26" t="s">
        <v>1423</v>
      </c>
      <c r="C1034" s="26" t="s">
        <v>2565</v>
      </c>
      <c r="D1034" s="26" t="s">
        <v>2766</v>
      </c>
      <c r="E1034" s="27" t="s">
        <v>1426</v>
      </c>
      <c r="F1034" s="27"/>
      <c r="G1034" s="27" t="s">
        <v>1427</v>
      </c>
      <c r="H1034" s="26" t="s">
        <v>1374</v>
      </c>
      <c r="I1034" s="28" t="s">
        <v>1426</v>
      </c>
      <c r="J1034" s="29" t="s">
        <v>1376</v>
      </c>
      <c r="K1034" s="23" t="s">
        <v>1316</v>
      </c>
    </row>
    <row r="1035" spans="1:11" ht="15" x14ac:dyDescent="0.25">
      <c r="A1035" s="26" t="s">
        <v>1399</v>
      </c>
      <c r="B1035" s="26" t="s">
        <v>1395</v>
      </c>
      <c r="C1035" s="26" t="s">
        <v>1990</v>
      </c>
      <c r="D1035" s="26" t="s">
        <v>2955</v>
      </c>
      <c r="E1035" s="27" t="s">
        <v>2956</v>
      </c>
      <c r="F1035" s="27"/>
      <c r="G1035" s="27" t="s">
        <v>1994</v>
      </c>
      <c r="H1035" s="26" t="s">
        <v>1395</v>
      </c>
      <c r="I1035" s="28" t="s">
        <v>3157</v>
      </c>
      <c r="J1035" s="29" t="s">
        <v>1289</v>
      </c>
      <c r="K1035" s="23" t="s">
        <v>1378</v>
      </c>
    </row>
    <row r="1036" spans="1:11" ht="15" x14ac:dyDescent="0.25">
      <c r="A1036" s="26" t="s">
        <v>1399</v>
      </c>
      <c r="B1036" s="26" t="s">
        <v>1395</v>
      </c>
      <c r="C1036" s="26" t="s">
        <v>1990</v>
      </c>
      <c r="D1036" s="26" t="s">
        <v>2955</v>
      </c>
      <c r="E1036" s="27" t="s">
        <v>2956</v>
      </c>
      <c r="F1036" s="27"/>
      <c r="G1036" s="27" t="s">
        <v>1994</v>
      </c>
      <c r="H1036" s="26" t="s">
        <v>1487</v>
      </c>
      <c r="I1036" s="28" t="s">
        <v>3158</v>
      </c>
      <c r="J1036" s="29" t="s">
        <v>1289</v>
      </c>
      <c r="K1036" s="23" t="s">
        <v>1378</v>
      </c>
    </row>
    <row r="1037" spans="1:11" ht="15" x14ac:dyDescent="0.25">
      <c r="A1037" s="26" t="s">
        <v>1399</v>
      </c>
      <c r="B1037" s="26" t="s">
        <v>1395</v>
      </c>
      <c r="C1037" s="26" t="s">
        <v>1990</v>
      </c>
      <c r="D1037" s="26" t="s">
        <v>2955</v>
      </c>
      <c r="E1037" s="27" t="s">
        <v>2956</v>
      </c>
      <c r="F1037" s="27"/>
      <c r="G1037" s="27" t="s">
        <v>1994</v>
      </c>
      <c r="H1037" s="26" t="s">
        <v>1483</v>
      </c>
      <c r="I1037" s="28" t="s">
        <v>3159</v>
      </c>
      <c r="J1037" s="29" t="s">
        <v>1289</v>
      </c>
      <c r="K1037" s="23" t="s">
        <v>1378</v>
      </c>
    </row>
    <row r="1038" spans="1:11" ht="15" x14ac:dyDescent="0.25">
      <c r="A1038" s="26" t="s">
        <v>1399</v>
      </c>
      <c r="B1038" s="26" t="s">
        <v>1395</v>
      </c>
      <c r="C1038" s="26" t="s">
        <v>1990</v>
      </c>
      <c r="D1038" s="26" t="s">
        <v>2955</v>
      </c>
      <c r="E1038" s="27" t="s">
        <v>2956</v>
      </c>
      <c r="F1038" s="27"/>
      <c r="G1038" s="27" t="s">
        <v>1994</v>
      </c>
      <c r="H1038" s="26" t="s">
        <v>1403</v>
      </c>
      <c r="I1038" s="28" t="s">
        <v>3160</v>
      </c>
      <c r="J1038" s="29" t="s">
        <v>1289</v>
      </c>
      <c r="K1038" s="23" t="s">
        <v>1378</v>
      </c>
    </row>
    <row r="1039" spans="1:11" ht="15" x14ac:dyDescent="0.25">
      <c r="A1039" s="26" t="s">
        <v>1399</v>
      </c>
      <c r="B1039" s="26" t="s">
        <v>1395</v>
      </c>
      <c r="C1039" s="26" t="s">
        <v>1990</v>
      </c>
      <c r="D1039" s="26" t="s">
        <v>2955</v>
      </c>
      <c r="E1039" s="27" t="s">
        <v>2956</v>
      </c>
      <c r="F1039" s="27"/>
      <c r="G1039" s="27" t="s">
        <v>1994</v>
      </c>
      <c r="H1039" s="26" t="s">
        <v>1405</v>
      </c>
      <c r="I1039" s="28" t="s">
        <v>3161</v>
      </c>
      <c r="J1039" s="29" t="s">
        <v>1289</v>
      </c>
      <c r="K1039" s="23" t="s">
        <v>1378</v>
      </c>
    </row>
    <row r="1040" spans="1:11" ht="15" x14ac:dyDescent="0.25">
      <c r="A1040" s="26" t="s">
        <v>1399</v>
      </c>
      <c r="B1040" s="26" t="s">
        <v>1395</v>
      </c>
      <c r="C1040" s="26" t="s">
        <v>1990</v>
      </c>
      <c r="D1040" s="26" t="s">
        <v>2955</v>
      </c>
      <c r="E1040" s="27" t="s">
        <v>2956</v>
      </c>
      <c r="F1040" s="27"/>
      <c r="G1040" s="27" t="s">
        <v>1994</v>
      </c>
      <c r="H1040" s="26" t="s">
        <v>1475</v>
      </c>
      <c r="I1040" s="28" t="s">
        <v>3162</v>
      </c>
      <c r="J1040" s="29" t="s">
        <v>1289</v>
      </c>
      <c r="K1040" s="23" t="s">
        <v>1378</v>
      </c>
    </row>
    <row r="1041" spans="1:11" ht="15" x14ac:dyDescent="0.25">
      <c r="A1041" s="26" t="s">
        <v>1399</v>
      </c>
      <c r="B1041" s="26" t="s">
        <v>1395</v>
      </c>
      <c r="C1041" s="26" t="s">
        <v>1990</v>
      </c>
      <c r="D1041" s="26" t="s">
        <v>2955</v>
      </c>
      <c r="E1041" s="27" t="s">
        <v>2956</v>
      </c>
      <c r="F1041" s="27"/>
      <c r="G1041" s="27" t="s">
        <v>1994</v>
      </c>
      <c r="H1041" s="26" t="s">
        <v>1477</v>
      </c>
      <c r="I1041" s="28" t="s">
        <v>3163</v>
      </c>
      <c r="J1041" s="29" t="s">
        <v>1289</v>
      </c>
      <c r="K1041" s="23" t="s">
        <v>1378</v>
      </c>
    </row>
    <row r="1042" spans="1:11" ht="15" x14ac:dyDescent="0.25">
      <c r="A1042" s="26" t="s">
        <v>1399</v>
      </c>
      <c r="B1042" s="26" t="s">
        <v>1395</v>
      </c>
      <c r="C1042" s="26" t="s">
        <v>1990</v>
      </c>
      <c r="D1042" s="26" t="s">
        <v>2955</v>
      </c>
      <c r="E1042" s="27" t="s">
        <v>2956</v>
      </c>
      <c r="F1042" s="27"/>
      <c r="G1042" s="27" t="s">
        <v>1994</v>
      </c>
      <c r="H1042" s="26" t="s">
        <v>1479</v>
      </c>
      <c r="I1042" s="28" t="s">
        <v>3164</v>
      </c>
      <c r="J1042" s="29" t="s">
        <v>1289</v>
      </c>
      <c r="K1042" s="23" t="s">
        <v>1378</v>
      </c>
    </row>
    <row r="1043" spans="1:11" ht="15" x14ac:dyDescent="0.25">
      <c r="A1043" s="26" t="s">
        <v>1399</v>
      </c>
      <c r="B1043" s="26" t="s">
        <v>1395</v>
      </c>
      <c r="C1043" s="26" t="s">
        <v>1990</v>
      </c>
      <c r="D1043" s="26" t="s">
        <v>2955</v>
      </c>
      <c r="E1043" s="27" t="s">
        <v>2956</v>
      </c>
      <c r="F1043" s="27"/>
      <c r="G1043" s="27" t="s">
        <v>1994</v>
      </c>
      <c r="H1043" s="26" t="s">
        <v>1399</v>
      </c>
      <c r="I1043" s="28" t="s">
        <v>3165</v>
      </c>
      <c r="J1043" s="29" t="s">
        <v>1289</v>
      </c>
      <c r="K1043" s="23" t="s">
        <v>1378</v>
      </c>
    </row>
    <row r="1044" spans="1:11" ht="15" x14ac:dyDescent="0.25">
      <c r="A1044" s="26" t="s">
        <v>1399</v>
      </c>
      <c r="B1044" s="26" t="s">
        <v>1393</v>
      </c>
      <c r="C1044" s="26" t="s">
        <v>2166</v>
      </c>
      <c r="D1044" s="26" t="s">
        <v>2942</v>
      </c>
      <c r="E1044" s="27" t="s">
        <v>2943</v>
      </c>
      <c r="F1044" s="27" t="s">
        <v>2944</v>
      </c>
      <c r="G1044" s="27" t="s">
        <v>1590</v>
      </c>
      <c r="H1044" s="26" t="s">
        <v>1393</v>
      </c>
      <c r="I1044" s="28" t="s">
        <v>3166</v>
      </c>
      <c r="J1044" s="29" t="s">
        <v>1289</v>
      </c>
      <c r="K1044" s="23" t="s">
        <v>1378</v>
      </c>
    </row>
    <row r="1045" spans="1:11" ht="15" x14ac:dyDescent="0.25">
      <c r="A1045" s="26" t="s">
        <v>1399</v>
      </c>
      <c r="B1045" s="26" t="s">
        <v>1393</v>
      </c>
      <c r="C1045" s="26" t="s">
        <v>2095</v>
      </c>
      <c r="D1045" s="26" t="s">
        <v>2935</v>
      </c>
      <c r="E1045" s="27" t="s">
        <v>2936</v>
      </c>
      <c r="F1045" s="27"/>
      <c r="G1045" s="27" t="s">
        <v>2937</v>
      </c>
      <c r="H1045" s="26" t="s">
        <v>1368</v>
      </c>
      <c r="I1045" s="28" t="s">
        <v>3167</v>
      </c>
      <c r="J1045" s="29" t="s">
        <v>1289</v>
      </c>
      <c r="K1045" s="23" t="s">
        <v>1378</v>
      </c>
    </row>
    <row r="1046" spans="1:11" ht="15" x14ac:dyDescent="0.25">
      <c r="A1046" s="26" t="s">
        <v>1399</v>
      </c>
      <c r="B1046" s="26" t="s">
        <v>1393</v>
      </c>
      <c r="C1046" s="26" t="s">
        <v>1990</v>
      </c>
      <c r="D1046" s="26" t="s">
        <v>2917</v>
      </c>
      <c r="E1046" s="27" t="s">
        <v>2918</v>
      </c>
      <c r="F1046" s="27"/>
      <c r="G1046" s="27" t="s">
        <v>1590</v>
      </c>
      <c r="H1046" s="26" t="s">
        <v>1368</v>
      </c>
      <c r="I1046" s="28" t="s">
        <v>3168</v>
      </c>
      <c r="J1046" s="29" t="s">
        <v>1289</v>
      </c>
      <c r="K1046" s="23" t="s">
        <v>1378</v>
      </c>
    </row>
    <row r="1047" spans="1:11" ht="15" x14ac:dyDescent="0.25">
      <c r="A1047" s="26" t="s">
        <v>1399</v>
      </c>
      <c r="B1047" s="26" t="s">
        <v>1393</v>
      </c>
      <c r="C1047" s="26" t="s">
        <v>1386</v>
      </c>
      <c r="D1047" s="26" t="s">
        <v>2822</v>
      </c>
      <c r="E1047" s="27" t="s">
        <v>2823</v>
      </c>
      <c r="F1047" s="27"/>
      <c r="G1047" s="27" t="s">
        <v>1994</v>
      </c>
      <c r="H1047" s="26" t="s">
        <v>1397</v>
      </c>
      <c r="I1047" s="28" t="s">
        <v>3093</v>
      </c>
      <c r="J1047" s="29" t="s">
        <v>1289</v>
      </c>
      <c r="K1047" s="23" t="s">
        <v>1378</v>
      </c>
    </row>
    <row r="1048" spans="1:11" ht="15" x14ac:dyDescent="0.25">
      <c r="A1048" s="26" t="s">
        <v>1399</v>
      </c>
      <c r="B1048" s="26" t="s">
        <v>1393</v>
      </c>
      <c r="C1048" s="26" t="s">
        <v>1386</v>
      </c>
      <c r="D1048" s="26" t="s">
        <v>2822</v>
      </c>
      <c r="E1048" s="27" t="s">
        <v>2823</v>
      </c>
      <c r="F1048" s="27"/>
      <c r="G1048" s="27" t="s">
        <v>1994</v>
      </c>
      <c r="H1048" s="26" t="s">
        <v>1399</v>
      </c>
      <c r="I1048" s="28" t="s">
        <v>3094</v>
      </c>
      <c r="J1048" s="29" t="s">
        <v>1289</v>
      </c>
      <c r="K1048" s="23" t="s">
        <v>1378</v>
      </c>
    </row>
    <row r="1049" spans="1:11" ht="15" x14ac:dyDescent="0.25">
      <c r="A1049" s="26" t="s">
        <v>1399</v>
      </c>
      <c r="B1049" s="26" t="s">
        <v>1397</v>
      </c>
      <c r="C1049" s="26" t="s">
        <v>1379</v>
      </c>
      <c r="D1049" s="26" t="s">
        <v>3169</v>
      </c>
      <c r="E1049" s="27" t="s">
        <v>3170</v>
      </c>
      <c r="F1049" s="27"/>
      <c r="G1049" s="27" t="s">
        <v>3171</v>
      </c>
      <c r="H1049" s="26" t="s">
        <v>1374</v>
      </c>
      <c r="I1049" s="28" t="s">
        <v>3172</v>
      </c>
      <c r="J1049" s="29" t="s">
        <v>1289</v>
      </c>
      <c r="K1049" s="23" t="s">
        <v>1316</v>
      </c>
    </row>
    <row r="1050" spans="1:11" ht="15" x14ac:dyDescent="0.25">
      <c r="A1050" s="26" t="s">
        <v>1399</v>
      </c>
      <c r="B1050" s="26" t="s">
        <v>1397</v>
      </c>
      <c r="C1050" s="26" t="s">
        <v>1534</v>
      </c>
      <c r="D1050" s="26" t="s">
        <v>3173</v>
      </c>
      <c r="E1050" s="27" t="s">
        <v>3174</v>
      </c>
      <c r="F1050" s="27"/>
      <c r="G1050" s="27" t="s">
        <v>3175</v>
      </c>
      <c r="H1050" s="26" t="s">
        <v>1374</v>
      </c>
      <c r="I1050" s="28" t="s">
        <v>3176</v>
      </c>
      <c r="J1050" s="29" t="s">
        <v>1289</v>
      </c>
      <c r="K1050" s="23" t="s">
        <v>1316</v>
      </c>
    </row>
    <row r="1051" spans="1:11" ht="15" x14ac:dyDescent="0.25">
      <c r="A1051" s="26" t="s">
        <v>1399</v>
      </c>
      <c r="B1051" s="26" t="s">
        <v>1397</v>
      </c>
      <c r="C1051" s="26" t="s">
        <v>1386</v>
      </c>
      <c r="D1051" s="26" t="s">
        <v>3177</v>
      </c>
      <c r="E1051" s="27" t="s">
        <v>3178</v>
      </c>
      <c r="F1051" s="27" t="s">
        <v>3179</v>
      </c>
      <c r="G1051" s="27" t="s">
        <v>3180</v>
      </c>
      <c r="H1051" s="26" t="s">
        <v>1374</v>
      </c>
      <c r="I1051" s="28" t="s">
        <v>3181</v>
      </c>
      <c r="J1051" s="29" t="s">
        <v>1289</v>
      </c>
      <c r="K1051" s="23" t="s">
        <v>1316</v>
      </c>
    </row>
    <row r="1052" spans="1:11" ht="15" x14ac:dyDescent="0.25">
      <c r="A1052" s="26" t="s">
        <v>1399</v>
      </c>
      <c r="B1052" s="26" t="s">
        <v>1368</v>
      </c>
      <c r="C1052" s="26" t="s">
        <v>1415</v>
      </c>
      <c r="D1052" s="26" t="s">
        <v>2788</v>
      </c>
      <c r="E1052" s="27" t="s">
        <v>2789</v>
      </c>
      <c r="F1052" s="27"/>
      <c r="G1052" s="27" t="s">
        <v>1239</v>
      </c>
      <c r="H1052" s="26" t="s">
        <v>1477</v>
      </c>
      <c r="I1052" s="28" t="s">
        <v>3182</v>
      </c>
      <c r="J1052" s="29" t="s">
        <v>1289</v>
      </c>
      <c r="K1052" s="23" t="s">
        <v>1378</v>
      </c>
    </row>
    <row r="1053" spans="1:11" ht="15" x14ac:dyDescent="0.25">
      <c r="A1053" s="26" t="s">
        <v>1399</v>
      </c>
      <c r="B1053" s="26" t="s">
        <v>1368</v>
      </c>
      <c r="C1053" s="26" t="s">
        <v>1415</v>
      </c>
      <c r="D1053" s="26" t="s">
        <v>2788</v>
      </c>
      <c r="E1053" s="27" t="s">
        <v>2789</v>
      </c>
      <c r="F1053" s="27"/>
      <c r="G1053" s="27" t="s">
        <v>1239</v>
      </c>
      <c r="H1053" s="26" t="s">
        <v>1479</v>
      </c>
      <c r="I1053" s="28" t="s">
        <v>3183</v>
      </c>
      <c r="J1053" s="29" t="s">
        <v>1289</v>
      </c>
      <c r="K1053" s="23" t="s">
        <v>1378</v>
      </c>
    </row>
    <row r="1054" spans="1:11" ht="15" x14ac:dyDescent="0.25">
      <c r="A1054" s="26" t="s">
        <v>1399</v>
      </c>
      <c r="B1054" s="26" t="s">
        <v>1368</v>
      </c>
      <c r="C1054" s="26" t="s">
        <v>1415</v>
      </c>
      <c r="D1054" s="26" t="s">
        <v>2788</v>
      </c>
      <c r="E1054" s="27" t="s">
        <v>2789</v>
      </c>
      <c r="F1054" s="27"/>
      <c r="G1054" s="27" t="s">
        <v>1239</v>
      </c>
      <c r="H1054" s="26" t="s">
        <v>1395</v>
      </c>
      <c r="I1054" s="28" t="s">
        <v>3096</v>
      </c>
      <c r="J1054" s="29" t="s">
        <v>1289</v>
      </c>
      <c r="K1054" s="23" t="s">
        <v>1378</v>
      </c>
    </row>
    <row r="1055" spans="1:11" ht="15" x14ac:dyDescent="0.25">
      <c r="A1055" s="26" t="s">
        <v>1399</v>
      </c>
      <c r="B1055" s="26" t="s">
        <v>1399</v>
      </c>
      <c r="C1055" s="26" t="s">
        <v>3066</v>
      </c>
      <c r="D1055" s="26" t="s">
        <v>3067</v>
      </c>
      <c r="E1055" s="27" t="s">
        <v>2789</v>
      </c>
      <c r="F1055" s="27"/>
      <c r="G1055" s="27" t="s">
        <v>1994</v>
      </c>
      <c r="H1055" s="26" t="s">
        <v>1399</v>
      </c>
      <c r="I1055" s="28" t="s">
        <v>3096</v>
      </c>
      <c r="J1055" s="29" t="s">
        <v>1289</v>
      </c>
      <c r="K1055" s="23" t="s">
        <v>1378</v>
      </c>
    </row>
    <row r="1056" spans="1:11" ht="15" x14ac:dyDescent="0.25">
      <c r="A1056" s="26" t="s">
        <v>1399</v>
      </c>
      <c r="B1056" s="26" t="s">
        <v>1399</v>
      </c>
      <c r="C1056" s="26" t="s">
        <v>2095</v>
      </c>
      <c r="D1056" s="26" t="s">
        <v>3082</v>
      </c>
      <c r="E1056" s="27" t="s">
        <v>2918</v>
      </c>
      <c r="F1056" s="27"/>
      <c r="G1056" s="27" t="s">
        <v>1590</v>
      </c>
      <c r="H1056" s="26" t="s">
        <v>1368</v>
      </c>
      <c r="I1056" s="28" t="s">
        <v>3168</v>
      </c>
      <c r="J1056" s="29" t="s">
        <v>1289</v>
      </c>
      <c r="K1056" s="23" t="s">
        <v>1378</v>
      </c>
    </row>
    <row r="1057" spans="1:11" ht="15" x14ac:dyDescent="0.25">
      <c r="A1057" s="26" t="s">
        <v>1399</v>
      </c>
      <c r="B1057" s="26" t="s">
        <v>1399</v>
      </c>
      <c r="C1057" s="26" t="s">
        <v>1445</v>
      </c>
      <c r="D1057" s="26" t="s">
        <v>3055</v>
      </c>
      <c r="E1057" s="27" t="s">
        <v>3056</v>
      </c>
      <c r="F1057" s="27" t="s">
        <v>2869</v>
      </c>
      <c r="G1057" s="27" t="s">
        <v>1590</v>
      </c>
      <c r="H1057" s="26" t="s">
        <v>1368</v>
      </c>
      <c r="I1057" s="28" t="s">
        <v>3184</v>
      </c>
      <c r="J1057" s="29" t="s">
        <v>1289</v>
      </c>
      <c r="K1057" s="23" t="s">
        <v>1378</v>
      </c>
    </row>
    <row r="1058" spans="1:11" ht="15" x14ac:dyDescent="0.25">
      <c r="A1058" s="26" t="s">
        <v>1399</v>
      </c>
      <c r="B1058" s="26" t="s">
        <v>1399</v>
      </c>
      <c r="C1058" s="26" t="s">
        <v>2315</v>
      </c>
      <c r="D1058" s="26" t="s">
        <v>3097</v>
      </c>
      <c r="E1058" s="27" t="s">
        <v>2936</v>
      </c>
      <c r="F1058" s="27"/>
      <c r="G1058" s="27" t="s">
        <v>2937</v>
      </c>
      <c r="H1058" s="26" t="s">
        <v>1368</v>
      </c>
      <c r="I1058" s="28" t="s">
        <v>3167</v>
      </c>
      <c r="J1058" s="29" t="s">
        <v>1289</v>
      </c>
      <c r="K1058" s="23" t="s">
        <v>1378</v>
      </c>
    </row>
    <row r="1059" spans="1:11" ht="15" x14ac:dyDescent="0.25">
      <c r="A1059" s="26" t="s">
        <v>1399</v>
      </c>
      <c r="B1059" s="26" t="s">
        <v>1399</v>
      </c>
      <c r="C1059" s="26" t="s">
        <v>3066</v>
      </c>
      <c r="D1059" s="26" t="s">
        <v>3067</v>
      </c>
      <c r="E1059" s="27" t="s">
        <v>2789</v>
      </c>
      <c r="F1059" s="27"/>
      <c r="G1059" s="27" t="s">
        <v>1994</v>
      </c>
      <c r="H1059" s="26" t="s">
        <v>1479</v>
      </c>
      <c r="I1059" s="28" t="s">
        <v>3182</v>
      </c>
      <c r="J1059" s="29" t="s">
        <v>1289</v>
      </c>
      <c r="K1059" s="23" t="s">
        <v>1378</v>
      </c>
    </row>
    <row r="1060" spans="1:11" ht="15" x14ac:dyDescent="0.25">
      <c r="A1060" s="26" t="s">
        <v>1399</v>
      </c>
      <c r="B1060" s="26" t="s">
        <v>1399</v>
      </c>
      <c r="C1060" s="26" t="s">
        <v>3066</v>
      </c>
      <c r="D1060" s="26" t="s">
        <v>3067</v>
      </c>
      <c r="E1060" s="27" t="s">
        <v>2789</v>
      </c>
      <c r="F1060" s="27"/>
      <c r="G1060" s="27" t="s">
        <v>1994</v>
      </c>
      <c r="H1060" s="26" t="s">
        <v>1481</v>
      </c>
      <c r="I1060" s="28" t="s">
        <v>3183</v>
      </c>
      <c r="J1060" s="29" t="s">
        <v>1289</v>
      </c>
      <c r="K1060" s="23" t="s">
        <v>1378</v>
      </c>
    </row>
    <row r="1061" spans="1:11" ht="15" x14ac:dyDescent="0.25">
      <c r="A1061" s="26" t="s">
        <v>1399</v>
      </c>
      <c r="B1061" s="26" t="s">
        <v>1399</v>
      </c>
      <c r="C1061" s="26" t="s">
        <v>2364</v>
      </c>
      <c r="D1061" s="26" t="s">
        <v>3083</v>
      </c>
      <c r="E1061" s="27" t="s">
        <v>2943</v>
      </c>
      <c r="F1061" s="27" t="s">
        <v>2944</v>
      </c>
      <c r="G1061" s="27" t="s">
        <v>1590</v>
      </c>
      <c r="H1061" s="26" t="s">
        <v>1368</v>
      </c>
      <c r="I1061" s="28" t="s">
        <v>3166</v>
      </c>
      <c r="J1061" s="29" t="s">
        <v>1289</v>
      </c>
      <c r="K1061" s="23" t="s">
        <v>1378</v>
      </c>
    </row>
    <row r="1062" spans="1:11" ht="15" x14ac:dyDescent="0.25">
      <c r="A1062" s="26" t="s">
        <v>1399</v>
      </c>
      <c r="B1062" s="26" t="s">
        <v>1395</v>
      </c>
      <c r="C1062" s="26" t="s">
        <v>2061</v>
      </c>
      <c r="D1062" s="26" t="s">
        <v>3023</v>
      </c>
      <c r="E1062" s="27" t="s">
        <v>3024</v>
      </c>
      <c r="F1062" s="27"/>
      <c r="G1062" s="27" t="s">
        <v>1239</v>
      </c>
      <c r="H1062" s="26" t="s">
        <v>1477</v>
      </c>
      <c r="I1062" s="28" t="s">
        <v>3185</v>
      </c>
      <c r="J1062" s="29" t="s">
        <v>1289</v>
      </c>
      <c r="K1062" s="23" t="s">
        <v>1378</v>
      </c>
    </row>
    <row r="1063" spans="1:11" ht="15" x14ac:dyDescent="0.25">
      <c r="A1063" s="26" t="s">
        <v>1399</v>
      </c>
      <c r="B1063" s="26" t="s">
        <v>1399</v>
      </c>
      <c r="C1063" s="26" t="s">
        <v>2385</v>
      </c>
      <c r="D1063" s="26" t="s">
        <v>3151</v>
      </c>
      <c r="E1063" s="27" t="s">
        <v>3152</v>
      </c>
      <c r="F1063" s="27"/>
      <c r="G1063" s="27" t="s">
        <v>1974</v>
      </c>
      <c r="H1063" s="26" t="s">
        <v>1399</v>
      </c>
      <c r="I1063" s="28" t="s">
        <v>3186</v>
      </c>
      <c r="J1063" s="29" t="s">
        <v>1289</v>
      </c>
      <c r="K1063" s="23" t="s">
        <v>1378</v>
      </c>
    </row>
    <row r="1064" spans="1:11" ht="15" x14ac:dyDescent="0.25">
      <c r="A1064" s="26" t="s">
        <v>1479</v>
      </c>
      <c r="B1064" s="26" t="s">
        <v>1423</v>
      </c>
      <c r="C1064" s="26" t="s">
        <v>1510</v>
      </c>
      <c r="D1064" s="26" t="s">
        <v>3187</v>
      </c>
      <c r="E1064" s="27" t="s">
        <v>1426</v>
      </c>
      <c r="F1064" s="27"/>
      <c r="G1064" s="27" t="s">
        <v>1427</v>
      </c>
      <c r="H1064" s="26" t="s">
        <v>1368</v>
      </c>
      <c r="I1064" s="28" t="s">
        <v>1428</v>
      </c>
      <c r="J1064" s="29" t="s">
        <v>1281</v>
      </c>
      <c r="K1064" s="23" t="s">
        <v>1378</v>
      </c>
    </row>
    <row r="1065" spans="1:11" ht="15" x14ac:dyDescent="0.25">
      <c r="A1065" s="26" t="s">
        <v>1479</v>
      </c>
      <c r="B1065" s="26" t="s">
        <v>1368</v>
      </c>
      <c r="C1065" s="26" t="s">
        <v>1386</v>
      </c>
      <c r="D1065" s="26" t="s">
        <v>3188</v>
      </c>
      <c r="E1065" s="27" t="s">
        <v>3189</v>
      </c>
      <c r="F1065" s="27" t="s">
        <v>3190</v>
      </c>
      <c r="G1065" s="27" t="s">
        <v>3191</v>
      </c>
      <c r="H1065" s="26" t="s">
        <v>1374</v>
      </c>
      <c r="I1065" s="28" t="s">
        <v>3192</v>
      </c>
      <c r="J1065" s="29" t="s">
        <v>1376</v>
      </c>
      <c r="K1065" s="23" t="s">
        <v>1316</v>
      </c>
    </row>
    <row r="1066" spans="1:11" ht="15" x14ac:dyDescent="0.25">
      <c r="A1066" s="26" t="s">
        <v>1479</v>
      </c>
      <c r="B1066" s="26" t="s">
        <v>1368</v>
      </c>
      <c r="C1066" s="26" t="s">
        <v>1407</v>
      </c>
      <c r="D1066" s="26" t="s">
        <v>3193</v>
      </c>
      <c r="E1066" s="27" t="s">
        <v>3194</v>
      </c>
      <c r="F1066" s="27" t="s">
        <v>3190</v>
      </c>
      <c r="G1066" s="27" t="s">
        <v>3195</v>
      </c>
      <c r="H1066" s="26" t="s">
        <v>1374</v>
      </c>
      <c r="I1066" s="28" t="s">
        <v>3196</v>
      </c>
      <c r="J1066" s="29" t="s">
        <v>1376</v>
      </c>
      <c r="K1066" s="23" t="s">
        <v>1316</v>
      </c>
    </row>
    <row r="1067" spans="1:11" ht="15" x14ac:dyDescent="0.25">
      <c r="A1067" s="26" t="s">
        <v>1479</v>
      </c>
      <c r="B1067" s="26" t="s">
        <v>1368</v>
      </c>
      <c r="C1067" s="26" t="s">
        <v>1415</v>
      </c>
      <c r="D1067" s="26" t="s">
        <v>3197</v>
      </c>
      <c r="E1067" s="27" t="s">
        <v>3198</v>
      </c>
      <c r="F1067" s="27" t="s">
        <v>3190</v>
      </c>
      <c r="G1067" s="27" t="s">
        <v>3199</v>
      </c>
      <c r="H1067" s="26" t="s">
        <v>1374</v>
      </c>
      <c r="I1067" s="28" t="s">
        <v>3200</v>
      </c>
      <c r="J1067" s="29" t="s">
        <v>1376</v>
      </c>
      <c r="K1067" s="23" t="s">
        <v>1316</v>
      </c>
    </row>
    <row r="1068" spans="1:11" ht="15" x14ac:dyDescent="0.25">
      <c r="A1068" s="26" t="s">
        <v>1479</v>
      </c>
      <c r="B1068" s="26" t="s">
        <v>1393</v>
      </c>
      <c r="C1068" s="26" t="s">
        <v>1369</v>
      </c>
      <c r="D1068" s="26" t="s">
        <v>3201</v>
      </c>
      <c r="E1068" s="27" t="s">
        <v>3202</v>
      </c>
      <c r="F1068" s="27" t="s">
        <v>3203</v>
      </c>
      <c r="G1068" s="27" t="s">
        <v>1948</v>
      </c>
      <c r="H1068" s="26" t="s">
        <v>1374</v>
      </c>
      <c r="I1068" s="28" t="s">
        <v>3204</v>
      </c>
      <c r="J1068" s="29" t="s">
        <v>1376</v>
      </c>
      <c r="K1068" s="23" t="s">
        <v>1316</v>
      </c>
    </row>
    <row r="1069" spans="1:11" ht="15" x14ac:dyDescent="0.25">
      <c r="A1069" s="26" t="s">
        <v>1479</v>
      </c>
      <c r="B1069" s="26" t="s">
        <v>1393</v>
      </c>
      <c r="C1069" s="26" t="s">
        <v>1379</v>
      </c>
      <c r="D1069" s="26" t="s">
        <v>3205</v>
      </c>
      <c r="E1069" s="27" t="s">
        <v>1502</v>
      </c>
      <c r="F1069" s="27" t="s">
        <v>2414</v>
      </c>
      <c r="G1069" s="27" t="s">
        <v>1383</v>
      </c>
      <c r="H1069" s="26" t="s">
        <v>1374</v>
      </c>
      <c r="I1069" s="28" t="s">
        <v>1836</v>
      </c>
      <c r="J1069" s="29" t="s">
        <v>1376</v>
      </c>
      <c r="K1069" s="23" t="s">
        <v>1316</v>
      </c>
    </row>
    <row r="1070" spans="1:11" ht="15" x14ac:dyDescent="0.25">
      <c r="A1070" s="26" t="s">
        <v>1479</v>
      </c>
      <c r="B1070" s="26" t="s">
        <v>1393</v>
      </c>
      <c r="C1070" s="26" t="s">
        <v>1379</v>
      </c>
      <c r="D1070" s="26" t="s">
        <v>3205</v>
      </c>
      <c r="E1070" s="27" t="s">
        <v>1502</v>
      </c>
      <c r="F1070" s="27" t="s">
        <v>2414</v>
      </c>
      <c r="G1070" s="27" t="s">
        <v>1383</v>
      </c>
      <c r="H1070" s="26" t="s">
        <v>1368</v>
      </c>
      <c r="I1070" s="28" t="s">
        <v>3206</v>
      </c>
      <c r="J1070" s="29" t="s">
        <v>1376</v>
      </c>
      <c r="K1070" s="23" t="s">
        <v>1378</v>
      </c>
    </row>
    <row r="1071" spans="1:11" ht="15" x14ac:dyDescent="0.25">
      <c r="A1071" s="26" t="s">
        <v>1479</v>
      </c>
      <c r="B1071" s="26" t="s">
        <v>1393</v>
      </c>
      <c r="C1071" s="26" t="s">
        <v>1379</v>
      </c>
      <c r="D1071" s="26" t="s">
        <v>3205</v>
      </c>
      <c r="E1071" s="27" t="s">
        <v>1502</v>
      </c>
      <c r="F1071" s="27" t="s">
        <v>2414</v>
      </c>
      <c r="G1071" s="27" t="s">
        <v>1383</v>
      </c>
      <c r="H1071" s="26" t="s">
        <v>1393</v>
      </c>
      <c r="I1071" s="28" t="s">
        <v>3207</v>
      </c>
      <c r="J1071" s="29" t="s">
        <v>1376</v>
      </c>
      <c r="K1071" s="23" t="s">
        <v>1378</v>
      </c>
    </row>
    <row r="1072" spans="1:11" ht="15" x14ac:dyDescent="0.25">
      <c r="A1072" s="26" t="s">
        <v>1479</v>
      </c>
      <c r="B1072" s="26" t="s">
        <v>1393</v>
      </c>
      <c r="C1072" s="26" t="s">
        <v>1386</v>
      </c>
      <c r="D1072" s="26" t="s">
        <v>3208</v>
      </c>
      <c r="E1072" s="27" t="s">
        <v>3209</v>
      </c>
      <c r="F1072" s="27" t="s">
        <v>3210</v>
      </c>
      <c r="G1072" s="27" t="s">
        <v>3211</v>
      </c>
      <c r="H1072" s="26" t="s">
        <v>1374</v>
      </c>
      <c r="I1072" s="28" t="s">
        <v>3212</v>
      </c>
      <c r="J1072" s="29" t="s">
        <v>1376</v>
      </c>
      <c r="K1072" s="23" t="s">
        <v>1316</v>
      </c>
    </row>
    <row r="1073" spans="1:11" ht="15" x14ac:dyDescent="0.25">
      <c r="A1073" s="26" t="s">
        <v>1479</v>
      </c>
      <c r="B1073" s="26" t="s">
        <v>1393</v>
      </c>
      <c r="C1073" s="26" t="s">
        <v>1407</v>
      </c>
      <c r="D1073" s="26" t="s">
        <v>3213</v>
      </c>
      <c r="E1073" s="27" t="s">
        <v>3214</v>
      </c>
      <c r="F1073" s="27" t="s">
        <v>3215</v>
      </c>
      <c r="G1073" s="27" t="s">
        <v>3216</v>
      </c>
      <c r="H1073" s="26" t="s">
        <v>1374</v>
      </c>
      <c r="I1073" s="28" t="s">
        <v>3217</v>
      </c>
      <c r="J1073" s="29" t="s">
        <v>1376</v>
      </c>
      <c r="K1073" s="23" t="s">
        <v>1316</v>
      </c>
    </row>
    <row r="1074" spans="1:11" ht="15" x14ac:dyDescent="0.25">
      <c r="A1074" s="26" t="s">
        <v>1479</v>
      </c>
      <c r="B1074" s="26" t="s">
        <v>1393</v>
      </c>
      <c r="C1074" s="26" t="s">
        <v>1415</v>
      </c>
      <c r="D1074" s="26" t="s">
        <v>3218</v>
      </c>
      <c r="E1074" s="27" t="s">
        <v>3219</v>
      </c>
      <c r="F1074" s="27" t="s">
        <v>3220</v>
      </c>
      <c r="G1074" s="27" t="s">
        <v>3221</v>
      </c>
      <c r="H1074" s="26" t="s">
        <v>1374</v>
      </c>
      <c r="I1074" s="28" t="s">
        <v>3222</v>
      </c>
      <c r="J1074" s="29" t="s">
        <v>1376</v>
      </c>
      <c r="K1074" s="23" t="s">
        <v>1316</v>
      </c>
    </row>
    <row r="1075" spans="1:11" ht="15" x14ac:dyDescent="0.25">
      <c r="A1075" s="26" t="s">
        <v>1479</v>
      </c>
      <c r="B1075" s="26" t="s">
        <v>1393</v>
      </c>
      <c r="C1075" s="26" t="s">
        <v>1545</v>
      </c>
      <c r="D1075" s="26" t="s">
        <v>3223</v>
      </c>
      <c r="E1075" s="27" t="s">
        <v>3224</v>
      </c>
      <c r="F1075" s="27" t="s">
        <v>3225</v>
      </c>
      <c r="G1075" s="27" t="s">
        <v>3226</v>
      </c>
      <c r="H1075" s="26" t="s">
        <v>1374</v>
      </c>
      <c r="I1075" s="28" t="s">
        <v>3227</v>
      </c>
      <c r="J1075" s="29" t="s">
        <v>1376</v>
      </c>
      <c r="K1075" s="23" t="s">
        <v>1316</v>
      </c>
    </row>
    <row r="1076" spans="1:11" ht="15" x14ac:dyDescent="0.25">
      <c r="A1076" s="26" t="s">
        <v>1479</v>
      </c>
      <c r="B1076" s="26" t="s">
        <v>1395</v>
      </c>
      <c r="C1076" s="26" t="s">
        <v>1369</v>
      </c>
      <c r="D1076" s="26" t="s">
        <v>3228</v>
      </c>
      <c r="E1076" s="27" t="s">
        <v>3229</v>
      </c>
      <c r="F1076" s="27" t="s">
        <v>3230</v>
      </c>
      <c r="G1076" s="27" t="s">
        <v>3231</v>
      </c>
      <c r="H1076" s="26" t="s">
        <v>1374</v>
      </c>
      <c r="I1076" s="28" t="s">
        <v>3232</v>
      </c>
      <c r="J1076" s="29" t="s">
        <v>1376</v>
      </c>
      <c r="K1076" s="23" t="s">
        <v>1316</v>
      </c>
    </row>
    <row r="1077" spans="1:11" ht="15" x14ac:dyDescent="0.25">
      <c r="A1077" s="26" t="s">
        <v>1479</v>
      </c>
      <c r="B1077" s="26" t="s">
        <v>1395</v>
      </c>
      <c r="C1077" s="26" t="s">
        <v>1379</v>
      </c>
      <c r="D1077" s="26" t="s">
        <v>3233</v>
      </c>
      <c r="E1077" s="27" t="s">
        <v>3234</v>
      </c>
      <c r="F1077" s="27" t="s">
        <v>3235</v>
      </c>
      <c r="G1077" s="27" t="s">
        <v>3236</v>
      </c>
      <c r="H1077" s="26" t="s">
        <v>1374</v>
      </c>
      <c r="I1077" s="28" t="s">
        <v>3237</v>
      </c>
      <c r="J1077" s="29" t="s">
        <v>1376</v>
      </c>
      <c r="K1077" s="23" t="s">
        <v>1316</v>
      </c>
    </row>
    <row r="1078" spans="1:11" ht="15" x14ac:dyDescent="0.25">
      <c r="A1078" s="26" t="s">
        <v>1479</v>
      </c>
      <c r="B1078" s="26" t="s">
        <v>1395</v>
      </c>
      <c r="C1078" s="26" t="s">
        <v>1534</v>
      </c>
      <c r="D1078" s="26" t="s">
        <v>3238</v>
      </c>
      <c r="E1078" s="27" t="s">
        <v>3239</v>
      </c>
      <c r="F1078" s="27" t="s">
        <v>3240</v>
      </c>
      <c r="G1078" s="27" t="s">
        <v>1383</v>
      </c>
      <c r="H1078" s="26" t="s">
        <v>1374</v>
      </c>
      <c r="I1078" s="28" t="s">
        <v>3241</v>
      </c>
      <c r="J1078" s="29" t="s">
        <v>1376</v>
      </c>
      <c r="K1078" s="23" t="s">
        <v>1316</v>
      </c>
    </row>
    <row r="1079" spans="1:11" ht="15" x14ac:dyDescent="0.25">
      <c r="A1079" s="26" t="s">
        <v>1479</v>
      </c>
      <c r="B1079" s="26" t="s">
        <v>1395</v>
      </c>
      <c r="C1079" s="26" t="s">
        <v>1386</v>
      </c>
      <c r="D1079" s="26" t="s">
        <v>3242</v>
      </c>
      <c r="E1079" s="27" t="s">
        <v>3243</v>
      </c>
      <c r="F1079" s="27" t="s">
        <v>3240</v>
      </c>
      <c r="G1079" s="27" t="s">
        <v>1383</v>
      </c>
      <c r="H1079" s="26" t="s">
        <v>1374</v>
      </c>
      <c r="I1079" s="28" t="s">
        <v>3244</v>
      </c>
      <c r="J1079" s="29" t="s">
        <v>1376</v>
      </c>
      <c r="K1079" s="23" t="s">
        <v>1316</v>
      </c>
    </row>
    <row r="1080" spans="1:11" ht="15" x14ac:dyDescent="0.25">
      <c r="A1080" s="26" t="s">
        <v>1479</v>
      </c>
      <c r="B1080" s="26" t="s">
        <v>1395</v>
      </c>
      <c r="C1080" s="26" t="s">
        <v>1407</v>
      </c>
      <c r="D1080" s="26" t="s">
        <v>3245</v>
      </c>
      <c r="E1080" s="27" t="s">
        <v>3246</v>
      </c>
      <c r="F1080" s="27" t="s">
        <v>3247</v>
      </c>
      <c r="G1080" s="27" t="s">
        <v>3248</v>
      </c>
      <c r="H1080" s="26" t="s">
        <v>1374</v>
      </c>
      <c r="I1080" s="28" t="s">
        <v>3249</v>
      </c>
      <c r="J1080" s="29" t="s">
        <v>1376</v>
      </c>
      <c r="K1080" s="23" t="s">
        <v>1316</v>
      </c>
    </row>
    <row r="1081" spans="1:11" ht="15" x14ac:dyDescent="0.25">
      <c r="A1081" s="26" t="s">
        <v>1479</v>
      </c>
      <c r="B1081" s="26" t="s">
        <v>1395</v>
      </c>
      <c r="C1081" s="26" t="s">
        <v>1415</v>
      </c>
      <c r="D1081" s="26" t="s">
        <v>3250</v>
      </c>
      <c r="E1081" s="27" t="s">
        <v>3251</v>
      </c>
      <c r="F1081" s="27" t="s">
        <v>3252</v>
      </c>
      <c r="G1081" s="27" t="s">
        <v>3253</v>
      </c>
      <c r="H1081" s="26" t="s">
        <v>1374</v>
      </c>
      <c r="I1081" s="28" t="s">
        <v>3254</v>
      </c>
      <c r="J1081" s="29" t="s">
        <v>1376</v>
      </c>
      <c r="K1081" s="23" t="s">
        <v>1316</v>
      </c>
    </row>
    <row r="1082" spans="1:11" ht="15" x14ac:dyDescent="0.25">
      <c r="A1082" s="26" t="s">
        <v>1479</v>
      </c>
      <c r="B1082" s="26" t="s">
        <v>1395</v>
      </c>
      <c r="C1082" s="26" t="s">
        <v>1415</v>
      </c>
      <c r="D1082" s="26" t="s">
        <v>3250</v>
      </c>
      <c r="E1082" s="27" t="s">
        <v>3251</v>
      </c>
      <c r="F1082" s="27" t="s">
        <v>3252</v>
      </c>
      <c r="G1082" s="27" t="s">
        <v>3253</v>
      </c>
      <c r="H1082" s="26" t="s">
        <v>1368</v>
      </c>
      <c r="I1082" s="28" t="s">
        <v>3255</v>
      </c>
      <c r="J1082" s="29" t="s">
        <v>1376</v>
      </c>
      <c r="K1082" s="23" t="s">
        <v>1378</v>
      </c>
    </row>
    <row r="1083" spans="1:11" ht="15" x14ac:dyDescent="0.25">
      <c r="A1083" s="26" t="s">
        <v>1479</v>
      </c>
      <c r="B1083" s="26" t="s">
        <v>1395</v>
      </c>
      <c r="C1083" s="26" t="s">
        <v>1415</v>
      </c>
      <c r="D1083" s="26" t="s">
        <v>3250</v>
      </c>
      <c r="E1083" s="27" t="s">
        <v>3251</v>
      </c>
      <c r="F1083" s="27" t="s">
        <v>3252</v>
      </c>
      <c r="G1083" s="27" t="s">
        <v>3253</v>
      </c>
      <c r="H1083" s="26" t="s">
        <v>1393</v>
      </c>
      <c r="I1083" s="28" t="s">
        <v>3256</v>
      </c>
      <c r="J1083" s="29" t="s">
        <v>1376</v>
      </c>
      <c r="K1083" s="23" t="s">
        <v>1378</v>
      </c>
    </row>
    <row r="1084" spans="1:11" ht="15" x14ac:dyDescent="0.25">
      <c r="A1084" s="26" t="s">
        <v>1479</v>
      </c>
      <c r="B1084" s="26" t="s">
        <v>1395</v>
      </c>
      <c r="C1084" s="26" t="s">
        <v>1545</v>
      </c>
      <c r="D1084" s="26" t="s">
        <v>3257</v>
      </c>
      <c r="E1084" s="27" t="s">
        <v>3258</v>
      </c>
      <c r="F1084" s="27" t="s">
        <v>3259</v>
      </c>
      <c r="G1084" s="27" t="s">
        <v>1390</v>
      </c>
      <c r="H1084" s="26" t="s">
        <v>1368</v>
      </c>
      <c r="I1084" s="28" t="s">
        <v>3260</v>
      </c>
      <c r="J1084" s="29" t="s">
        <v>1376</v>
      </c>
      <c r="K1084" s="23" t="s">
        <v>1378</v>
      </c>
    </row>
    <row r="1085" spans="1:11" ht="15" x14ac:dyDescent="0.25">
      <c r="A1085" s="26" t="s">
        <v>1479</v>
      </c>
      <c r="B1085" s="26" t="s">
        <v>1395</v>
      </c>
      <c r="C1085" s="26" t="s">
        <v>1545</v>
      </c>
      <c r="D1085" s="26" t="s">
        <v>3257</v>
      </c>
      <c r="E1085" s="27" t="s">
        <v>3258</v>
      </c>
      <c r="F1085" s="27" t="s">
        <v>3259</v>
      </c>
      <c r="G1085" s="27" t="s">
        <v>1390</v>
      </c>
      <c r="H1085" s="26" t="s">
        <v>1393</v>
      </c>
      <c r="I1085" s="28" t="s">
        <v>3261</v>
      </c>
      <c r="J1085" s="29" t="s">
        <v>1376</v>
      </c>
      <c r="K1085" s="23" t="s">
        <v>1378</v>
      </c>
    </row>
    <row r="1086" spans="1:11" ht="15" x14ac:dyDescent="0.25">
      <c r="A1086" s="26" t="s">
        <v>1479</v>
      </c>
      <c r="B1086" s="26" t="s">
        <v>1395</v>
      </c>
      <c r="C1086" s="26" t="s">
        <v>1545</v>
      </c>
      <c r="D1086" s="26" t="s">
        <v>3257</v>
      </c>
      <c r="E1086" s="27" t="s">
        <v>3258</v>
      </c>
      <c r="F1086" s="27" t="s">
        <v>3259</v>
      </c>
      <c r="G1086" s="27" t="s">
        <v>1390</v>
      </c>
      <c r="H1086" s="26" t="s">
        <v>1395</v>
      </c>
      <c r="I1086" s="28" t="s">
        <v>3262</v>
      </c>
      <c r="J1086" s="29" t="s">
        <v>1376</v>
      </c>
      <c r="K1086" s="23" t="s">
        <v>1378</v>
      </c>
    </row>
    <row r="1087" spans="1:11" ht="15" x14ac:dyDescent="0.25">
      <c r="A1087" s="26" t="s">
        <v>1479</v>
      </c>
      <c r="B1087" s="26" t="s">
        <v>1395</v>
      </c>
      <c r="C1087" s="26" t="s">
        <v>1545</v>
      </c>
      <c r="D1087" s="26" t="s">
        <v>3257</v>
      </c>
      <c r="E1087" s="27" t="s">
        <v>3258</v>
      </c>
      <c r="F1087" s="27" t="s">
        <v>3259</v>
      </c>
      <c r="G1087" s="27" t="s">
        <v>1390</v>
      </c>
      <c r="H1087" s="26" t="s">
        <v>1397</v>
      </c>
      <c r="I1087" s="28" t="s">
        <v>3263</v>
      </c>
      <c r="J1087" s="29" t="s">
        <v>1376</v>
      </c>
      <c r="K1087" s="23" t="s">
        <v>1378</v>
      </c>
    </row>
    <row r="1088" spans="1:11" ht="15" x14ac:dyDescent="0.25">
      <c r="A1088" s="26" t="s">
        <v>1479</v>
      </c>
      <c r="B1088" s="26" t="s">
        <v>1395</v>
      </c>
      <c r="C1088" s="26" t="s">
        <v>1545</v>
      </c>
      <c r="D1088" s="26" t="s">
        <v>3257</v>
      </c>
      <c r="E1088" s="27" t="s">
        <v>3258</v>
      </c>
      <c r="F1088" s="27" t="s">
        <v>3259</v>
      </c>
      <c r="G1088" s="27" t="s">
        <v>1390</v>
      </c>
      <c r="H1088" s="26" t="s">
        <v>1374</v>
      </c>
      <c r="I1088" s="28" t="s">
        <v>1944</v>
      </c>
      <c r="J1088" s="29" t="s">
        <v>1376</v>
      </c>
      <c r="K1088" s="23" t="s">
        <v>1316</v>
      </c>
    </row>
    <row r="1089" spans="1:11" ht="15" x14ac:dyDescent="0.25">
      <c r="A1089" s="26" t="s">
        <v>1479</v>
      </c>
      <c r="B1089" s="26" t="s">
        <v>1395</v>
      </c>
      <c r="C1089" s="26" t="s">
        <v>1550</v>
      </c>
      <c r="D1089" s="26" t="s">
        <v>3264</v>
      </c>
      <c r="E1089" s="27" t="s">
        <v>3265</v>
      </c>
      <c r="F1089" s="27" t="s">
        <v>3259</v>
      </c>
      <c r="G1089" s="27" t="s">
        <v>3266</v>
      </c>
      <c r="H1089" s="26" t="s">
        <v>1374</v>
      </c>
      <c r="I1089" s="28" t="s">
        <v>3267</v>
      </c>
      <c r="J1089" s="29" t="s">
        <v>1376</v>
      </c>
      <c r="K1089" s="23" t="s">
        <v>1316</v>
      </c>
    </row>
    <row r="1090" spans="1:11" ht="15" x14ac:dyDescent="0.25">
      <c r="A1090" s="26" t="s">
        <v>1479</v>
      </c>
      <c r="B1090" s="26" t="s">
        <v>1395</v>
      </c>
      <c r="C1090" s="26" t="s">
        <v>1550</v>
      </c>
      <c r="D1090" s="26" t="s">
        <v>3264</v>
      </c>
      <c r="E1090" s="27" t="s">
        <v>3265</v>
      </c>
      <c r="F1090" s="27" t="s">
        <v>3259</v>
      </c>
      <c r="G1090" s="27" t="s">
        <v>3266</v>
      </c>
      <c r="H1090" s="26" t="s">
        <v>1368</v>
      </c>
      <c r="I1090" s="28" t="s">
        <v>3268</v>
      </c>
      <c r="J1090" s="29" t="s">
        <v>1376</v>
      </c>
      <c r="K1090" s="23" t="s">
        <v>1378</v>
      </c>
    </row>
    <row r="1091" spans="1:11" ht="15" x14ac:dyDescent="0.25">
      <c r="A1091" s="26" t="s">
        <v>1479</v>
      </c>
      <c r="B1091" s="26" t="s">
        <v>1395</v>
      </c>
      <c r="C1091" s="26" t="s">
        <v>1550</v>
      </c>
      <c r="D1091" s="26" t="s">
        <v>3264</v>
      </c>
      <c r="E1091" s="27" t="s">
        <v>3265</v>
      </c>
      <c r="F1091" s="27" t="s">
        <v>3259</v>
      </c>
      <c r="G1091" s="27" t="s">
        <v>3266</v>
      </c>
      <c r="H1091" s="26" t="s">
        <v>1393</v>
      </c>
      <c r="I1091" s="28" t="s">
        <v>3260</v>
      </c>
      <c r="J1091" s="29" t="s">
        <v>1376</v>
      </c>
      <c r="K1091" s="23" t="s">
        <v>1378</v>
      </c>
    </row>
    <row r="1092" spans="1:11" ht="15" x14ac:dyDescent="0.25">
      <c r="A1092" s="26" t="s">
        <v>1479</v>
      </c>
      <c r="B1092" s="26" t="s">
        <v>1395</v>
      </c>
      <c r="C1092" s="26" t="s">
        <v>1436</v>
      </c>
      <c r="D1092" s="26" t="s">
        <v>3269</v>
      </c>
      <c r="E1092" s="27" t="s">
        <v>1381</v>
      </c>
      <c r="F1092" s="27" t="s">
        <v>1382</v>
      </c>
      <c r="G1092" s="27" t="s">
        <v>1383</v>
      </c>
      <c r="H1092" s="26" t="s">
        <v>1374</v>
      </c>
      <c r="I1092" s="28" t="s">
        <v>1491</v>
      </c>
      <c r="J1092" s="29" t="s">
        <v>1376</v>
      </c>
      <c r="K1092" s="23" t="s">
        <v>1316</v>
      </c>
    </row>
    <row r="1093" spans="1:11" ht="15" x14ac:dyDescent="0.25">
      <c r="A1093" s="26" t="s">
        <v>1479</v>
      </c>
      <c r="B1093" s="26" t="s">
        <v>1395</v>
      </c>
      <c r="C1093" s="26" t="s">
        <v>1436</v>
      </c>
      <c r="D1093" s="26" t="s">
        <v>3269</v>
      </c>
      <c r="E1093" s="27" t="s">
        <v>1381</v>
      </c>
      <c r="F1093" s="27" t="s">
        <v>1382</v>
      </c>
      <c r="G1093" s="27" t="s">
        <v>1383</v>
      </c>
      <c r="H1093" s="26" t="s">
        <v>1368</v>
      </c>
      <c r="I1093" s="28" t="s">
        <v>3270</v>
      </c>
      <c r="J1093" s="29" t="s">
        <v>1376</v>
      </c>
      <c r="K1093" s="23" t="s">
        <v>1378</v>
      </c>
    </row>
    <row r="1094" spans="1:11" ht="15" x14ac:dyDescent="0.25">
      <c r="A1094" s="26" t="s">
        <v>1479</v>
      </c>
      <c r="B1094" s="26" t="s">
        <v>1395</v>
      </c>
      <c r="C1094" s="26" t="s">
        <v>1439</v>
      </c>
      <c r="D1094" s="26" t="s">
        <v>3271</v>
      </c>
      <c r="E1094" s="27" t="s">
        <v>3272</v>
      </c>
      <c r="F1094" s="27" t="s">
        <v>3273</v>
      </c>
      <c r="G1094" s="27" t="s">
        <v>3274</v>
      </c>
      <c r="H1094" s="26" t="s">
        <v>1374</v>
      </c>
      <c r="I1094" s="28" t="s">
        <v>3275</v>
      </c>
      <c r="J1094" s="29" t="s">
        <v>1376</v>
      </c>
      <c r="K1094" s="23" t="s">
        <v>1316</v>
      </c>
    </row>
    <row r="1095" spans="1:11" ht="15" x14ac:dyDescent="0.25">
      <c r="A1095" s="26" t="s">
        <v>1479</v>
      </c>
      <c r="B1095" s="26" t="s">
        <v>1395</v>
      </c>
      <c r="C1095" s="26" t="s">
        <v>1442</v>
      </c>
      <c r="D1095" s="26" t="s">
        <v>3276</v>
      </c>
      <c r="E1095" s="27" t="s">
        <v>3277</v>
      </c>
      <c r="F1095" s="27" t="s">
        <v>3278</v>
      </c>
      <c r="G1095" s="27" t="s">
        <v>1239</v>
      </c>
      <c r="H1095" s="26" t="s">
        <v>1374</v>
      </c>
      <c r="I1095" s="28" t="s">
        <v>1811</v>
      </c>
      <c r="J1095" s="29" t="s">
        <v>1376</v>
      </c>
      <c r="K1095" s="23" t="s">
        <v>1316</v>
      </c>
    </row>
    <row r="1096" spans="1:11" ht="15" x14ac:dyDescent="0.25">
      <c r="A1096" s="26" t="s">
        <v>1479</v>
      </c>
      <c r="B1096" s="26" t="s">
        <v>1395</v>
      </c>
      <c r="C1096" s="26" t="s">
        <v>1442</v>
      </c>
      <c r="D1096" s="26" t="s">
        <v>3276</v>
      </c>
      <c r="E1096" s="27" t="s">
        <v>3277</v>
      </c>
      <c r="F1096" s="27" t="s">
        <v>3278</v>
      </c>
      <c r="G1096" s="27" t="s">
        <v>1239</v>
      </c>
      <c r="H1096" s="26" t="s">
        <v>1368</v>
      </c>
      <c r="I1096" s="28" t="s">
        <v>3279</v>
      </c>
      <c r="J1096" s="29" t="s">
        <v>1376</v>
      </c>
      <c r="K1096" s="23" t="s">
        <v>1378</v>
      </c>
    </row>
    <row r="1097" spans="1:11" ht="15" x14ac:dyDescent="0.25">
      <c r="A1097" s="26" t="s">
        <v>1479</v>
      </c>
      <c r="B1097" s="26" t="s">
        <v>1395</v>
      </c>
      <c r="C1097" s="26" t="s">
        <v>1442</v>
      </c>
      <c r="D1097" s="26" t="s">
        <v>3276</v>
      </c>
      <c r="E1097" s="27" t="s">
        <v>3277</v>
      </c>
      <c r="F1097" s="27" t="s">
        <v>3278</v>
      </c>
      <c r="G1097" s="27" t="s">
        <v>1239</v>
      </c>
      <c r="H1097" s="26" t="s">
        <v>1393</v>
      </c>
      <c r="I1097" s="28" t="s">
        <v>3280</v>
      </c>
      <c r="J1097" s="29" t="s">
        <v>1376</v>
      </c>
      <c r="K1097" s="23" t="s">
        <v>1378</v>
      </c>
    </row>
    <row r="1098" spans="1:11" ht="15" x14ac:dyDescent="0.25">
      <c r="A1098" s="26" t="s">
        <v>1479</v>
      </c>
      <c r="B1098" s="26" t="s">
        <v>1395</v>
      </c>
      <c r="C1098" s="26" t="s">
        <v>1445</v>
      </c>
      <c r="D1098" s="26" t="s">
        <v>3281</v>
      </c>
      <c r="E1098" s="27" t="s">
        <v>3282</v>
      </c>
      <c r="F1098" s="27" t="s">
        <v>3283</v>
      </c>
      <c r="G1098" s="27" t="s">
        <v>3284</v>
      </c>
      <c r="H1098" s="26" t="s">
        <v>1374</v>
      </c>
      <c r="I1098" s="28" t="s">
        <v>3285</v>
      </c>
      <c r="J1098" s="29" t="s">
        <v>1376</v>
      </c>
      <c r="K1098" s="23" t="s">
        <v>1316</v>
      </c>
    </row>
    <row r="1099" spans="1:11" ht="15" x14ac:dyDescent="0.25">
      <c r="A1099" s="26" t="s">
        <v>1479</v>
      </c>
      <c r="B1099" s="26" t="s">
        <v>1395</v>
      </c>
      <c r="C1099" s="26" t="s">
        <v>1445</v>
      </c>
      <c r="D1099" s="26" t="s">
        <v>3281</v>
      </c>
      <c r="E1099" s="27" t="s">
        <v>3282</v>
      </c>
      <c r="F1099" s="27" t="s">
        <v>3283</v>
      </c>
      <c r="G1099" s="27" t="s">
        <v>3284</v>
      </c>
      <c r="H1099" s="26" t="s">
        <v>1368</v>
      </c>
      <c r="I1099" s="28" t="s">
        <v>3286</v>
      </c>
      <c r="J1099" s="29" t="s">
        <v>1376</v>
      </c>
      <c r="K1099" s="23" t="s">
        <v>1378</v>
      </c>
    </row>
    <row r="1100" spans="1:11" ht="15" x14ac:dyDescent="0.25">
      <c r="A1100" s="26" t="s">
        <v>1479</v>
      </c>
      <c r="B1100" s="26" t="s">
        <v>1395</v>
      </c>
      <c r="C1100" s="26" t="s">
        <v>1445</v>
      </c>
      <c r="D1100" s="26" t="s">
        <v>3281</v>
      </c>
      <c r="E1100" s="27" t="s">
        <v>3282</v>
      </c>
      <c r="F1100" s="27" t="s">
        <v>3283</v>
      </c>
      <c r="G1100" s="27" t="s">
        <v>3284</v>
      </c>
      <c r="H1100" s="26" t="s">
        <v>1393</v>
      </c>
      <c r="I1100" s="28" t="s">
        <v>3287</v>
      </c>
      <c r="J1100" s="29" t="s">
        <v>1376</v>
      </c>
      <c r="K1100" s="23" t="s">
        <v>1378</v>
      </c>
    </row>
    <row r="1101" spans="1:11" ht="15" x14ac:dyDescent="0.25">
      <c r="A1101" s="26" t="s">
        <v>1479</v>
      </c>
      <c r="B1101" s="26" t="s">
        <v>1395</v>
      </c>
      <c r="C1101" s="26" t="s">
        <v>1445</v>
      </c>
      <c r="D1101" s="26" t="s">
        <v>3281</v>
      </c>
      <c r="E1101" s="27" t="s">
        <v>3282</v>
      </c>
      <c r="F1101" s="27" t="s">
        <v>3283</v>
      </c>
      <c r="G1101" s="27" t="s">
        <v>3284</v>
      </c>
      <c r="H1101" s="26" t="s">
        <v>1395</v>
      </c>
      <c r="I1101" s="28" t="s">
        <v>3288</v>
      </c>
      <c r="J1101" s="29" t="s">
        <v>1376</v>
      </c>
      <c r="K1101" s="23" t="s">
        <v>1378</v>
      </c>
    </row>
    <row r="1102" spans="1:11" ht="15" x14ac:dyDescent="0.25">
      <c r="A1102" s="26" t="s">
        <v>1479</v>
      </c>
      <c r="B1102" s="26" t="s">
        <v>1395</v>
      </c>
      <c r="C1102" s="26" t="s">
        <v>1445</v>
      </c>
      <c r="D1102" s="26" t="s">
        <v>3281</v>
      </c>
      <c r="E1102" s="27" t="s">
        <v>3282</v>
      </c>
      <c r="F1102" s="27" t="s">
        <v>3283</v>
      </c>
      <c r="G1102" s="27" t="s">
        <v>3284</v>
      </c>
      <c r="H1102" s="26" t="s">
        <v>1397</v>
      </c>
      <c r="I1102" s="28" t="s">
        <v>3289</v>
      </c>
      <c r="J1102" s="29" t="s">
        <v>1376</v>
      </c>
      <c r="K1102" s="23" t="s">
        <v>1378</v>
      </c>
    </row>
    <row r="1103" spans="1:11" ht="15" x14ac:dyDescent="0.25">
      <c r="A1103" s="26" t="s">
        <v>1479</v>
      </c>
      <c r="B1103" s="26" t="s">
        <v>1395</v>
      </c>
      <c r="C1103" s="26" t="s">
        <v>1448</v>
      </c>
      <c r="D1103" s="26" t="s">
        <v>3290</v>
      </c>
      <c r="E1103" s="27" t="s">
        <v>3291</v>
      </c>
      <c r="F1103" s="27" t="s">
        <v>3292</v>
      </c>
      <c r="G1103" s="27" t="s">
        <v>3293</v>
      </c>
      <c r="H1103" s="26" t="s">
        <v>1368</v>
      </c>
      <c r="I1103" s="28" t="s">
        <v>3294</v>
      </c>
      <c r="J1103" s="29" t="s">
        <v>1376</v>
      </c>
      <c r="K1103" s="23" t="s">
        <v>1378</v>
      </c>
    </row>
    <row r="1104" spans="1:11" ht="15" x14ac:dyDescent="0.25">
      <c r="A1104" s="26" t="s">
        <v>1479</v>
      </c>
      <c r="B1104" s="26" t="s">
        <v>1395</v>
      </c>
      <c r="C1104" s="26" t="s">
        <v>1448</v>
      </c>
      <c r="D1104" s="26" t="s">
        <v>3290</v>
      </c>
      <c r="E1104" s="27" t="s">
        <v>3291</v>
      </c>
      <c r="F1104" s="27" t="s">
        <v>3292</v>
      </c>
      <c r="G1104" s="27" t="s">
        <v>3293</v>
      </c>
      <c r="H1104" s="26" t="s">
        <v>1374</v>
      </c>
      <c r="I1104" s="28" t="s">
        <v>3295</v>
      </c>
      <c r="J1104" s="29" t="s">
        <v>1376</v>
      </c>
      <c r="K1104" s="23" t="s">
        <v>1316</v>
      </c>
    </row>
    <row r="1105" spans="1:11" ht="15" x14ac:dyDescent="0.25">
      <c r="A1105" s="26" t="s">
        <v>1479</v>
      </c>
      <c r="B1105" s="26" t="s">
        <v>1395</v>
      </c>
      <c r="C1105" s="26" t="s">
        <v>1451</v>
      </c>
      <c r="D1105" s="26" t="s">
        <v>3296</v>
      </c>
      <c r="E1105" s="27" t="s">
        <v>3297</v>
      </c>
      <c r="F1105" s="27" t="s">
        <v>3298</v>
      </c>
      <c r="G1105" s="27" t="s">
        <v>3299</v>
      </c>
      <c r="H1105" s="26" t="s">
        <v>1374</v>
      </c>
      <c r="I1105" s="28" t="s">
        <v>3300</v>
      </c>
      <c r="J1105" s="29" t="s">
        <v>1376</v>
      </c>
      <c r="K1105" s="23" t="s">
        <v>1316</v>
      </c>
    </row>
    <row r="1106" spans="1:11" ht="15" x14ac:dyDescent="0.25">
      <c r="A1106" s="26" t="s">
        <v>1479</v>
      </c>
      <c r="B1106" s="26" t="s">
        <v>1397</v>
      </c>
      <c r="C1106" s="26" t="s">
        <v>1369</v>
      </c>
      <c r="D1106" s="26" t="s">
        <v>3301</v>
      </c>
      <c r="E1106" s="27" t="s">
        <v>3302</v>
      </c>
      <c r="F1106" s="27" t="s">
        <v>3303</v>
      </c>
      <c r="G1106" s="27" t="s">
        <v>1716</v>
      </c>
      <c r="H1106" s="26" t="s">
        <v>1374</v>
      </c>
      <c r="I1106" s="28" t="s">
        <v>3304</v>
      </c>
      <c r="J1106" s="29" t="s">
        <v>1376</v>
      </c>
      <c r="K1106" s="23" t="s">
        <v>1316</v>
      </c>
    </row>
    <row r="1107" spans="1:11" ht="15" x14ac:dyDescent="0.25">
      <c r="A1107" s="26" t="s">
        <v>1479</v>
      </c>
      <c r="B1107" s="26" t="s">
        <v>1397</v>
      </c>
      <c r="C1107" s="26" t="s">
        <v>1379</v>
      </c>
      <c r="D1107" s="26" t="s">
        <v>3305</v>
      </c>
      <c r="E1107" s="27" t="s">
        <v>3306</v>
      </c>
      <c r="F1107" s="27" t="s">
        <v>3307</v>
      </c>
      <c r="G1107" s="27" t="s">
        <v>1716</v>
      </c>
      <c r="H1107" s="26" t="s">
        <v>1374</v>
      </c>
      <c r="I1107" s="28" t="s">
        <v>3304</v>
      </c>
      <c r="J1107" s="29" t="s">
        <v>1376</v>
      </c>
      <c r="K1107" s="23" t="s">
        <v>1316</v>
      </c>
    </row>
    <row r="1108" spans="1:11" ht="15" x14ac:dyDescent="0.25">
      <c r="A1108" s="26" t="s">
        <v>1479</v>
      </c>
      <c r="B1108" s="26" t="s">
        <v>1397</v>
      </c>
      <c r="C1108" s="26" t="s">
        <v>1534</v>
      </c>
      <c r="D1108" s="26" t="s">
        <v>3308</v>
      </c>
      <c r="E1108" s="27" t="s">
        <v>3309</v>
      </c>
      <c r="F1108" s="27" t="s">
        <v>3310</v>
      </c>
      <c r="G1108" s="27" t="s">
        <v>1948</v>
      </c>
      <c r="H1108" s="26" t="s">
        <v>1374</v>
      </c>
      <c r="I1108" s="28" t="s">
        <v>3204</v>
      </c>
      <c r="J1108" s="29" t="s">
        <v>1376</v>
      </c>
      <c r="K1108" s="23" t="s">
        <v>1316</v>
      </c>
    </row>
    <row r="1109" spans="1:11" ht="15" x14ac:dyDescent="0.25">
      <c r="A1109" s="26" t="s">
        <v>1479</v>
      </c>
      <c r="B1109" s="26" t="s">
        <v>1397</v>
      </c>
      <c r="C1109" s="26" t="s">
        <v>1386</v>
      </c>
      <c r="D1109" s="26" t="s">
        <v>3311</v>
      </c>
      <c r="E1109" s="27" t="s">
        <v>3312</v>
      </c>
      <c r="F1109" s="27" t="s">
        <v>3313</v>
      </c>
      <c r="G1109" s="27" t="s">
        <v>3314</v>
      </c>
      <c r="H1109" s="26" t="s">
        <v>1374</v>
      </c>
      <c r="I1109" s="28" t="s">
        <v>3315</v>
      </c>
      <c r="J1109" s="29" t="s">
        <v>1376</v>
      </c>
      <c r="K1109" s="23" t="s">
        <v>1316</v>
      </c>
    </row>
    <row r="1110" spans="1:11" ht="15" x14ac:dyDescent="0.25">
      <c r="A1110" s="26" t="s">
        <v>1479</v>
      </c>
      <c r="B1110" s="26" t="s">
        <v>1399</v>
      </c>
      <c r="C1110" s="26" t="s">
        <v>1369</v>
      </c>
      <c r="D1110" s="26" t="s">
        <v>3316</v>
      </c>
      <c r="E1110" s="27" t="s">
        <v>3317</v>
      </c>
      <c r="F1110" s="27" t="s">
        <v>3318</v>
      </c>
      <c r="G1110" s="27" t="s">
        <v>1948</v>
      </c>
      <c r="H1110" s="26" t="s">
        <v>1374</v>
      </c>
      <c r="I1110" s="28" t="s">
        <v>3319</v>
      </c>
      <c r="J1110" s="29" t="s">
        <v>1376</v>
      </c>
      <c r="K1110" s="23" t="s">
        <v>1316</v>
      </c>
    </row>
    <row r="1111" spans="1:11" ht="15" x14ac:dyDescent="0.25">
      <c r="A1111" s="26" t="s">
        <v>1479</v>
      </c>
      <c r="B1111" s="26" t="s">
        <v>1399</v>
      </c>
      <c r="C1111" s="26" t="s">
        <v>1379</v>
      </c>
      <c r="D1111" s="26" t="s">
        <v>3320</v>
      </c>
      <c r="E1111" s="27" t="s">
        <v>3321</v>
      </c>
      <c r="F1111" s="27" t="s">
        <v>3322</v>
      </c>
      <c r="G1111" s="27" t="s">
        <v>1716</v>
      </c>
      <c r="H1111" s="26" t="s">
        <v>1374</v>
      </c>
      <c r="I1111" s="28" t="s">
        <v>3323</v>
      </c>
      <c r="J1111" s="29" t="s">
        <v>1376</v>
      </c>
      <c r="K1111" s="23" t="s">
        <v>1316</v>
      </c>
    </row>
    <row r="1112" spans="1:11" ht="15" x14ac:dyDescent="0.25">
      <c r="A1112" s="26" t="s">
        <v>1479</v>
      </c>
      <c r="B1112" s="26" t="s">
        <v>1423</v>
      </c>
      <c r="C1112" s="26" t="s">
        <v>1429</v>
      </c>
      <c r="D1112" s="26" t="s">
        <v>3324</v>
      </c>
      <c r="E1112" s="27" t="s">
        <v>1431</v>
      </c>
      <c r="F1112" s="27"/>
      <c r="G1112" s="27" t="s">
        <v>1432</v>
      </c>
      <c r="H1112" s="26" t="s">
        <v>1374</v>
      </c>
      <c r="I1112" s="28" t="s">
        <v>1433</v>
      </c>
      <c r="J1112" s="29" t="s">
        <v>1376</v>
      </c>
      <c r="K1112" s="23" t="s">
        <v>1316</v>
      </c>
    </row>
    <row r="1113" spans="1:11" ht="15" x14ac:dyDescent="0.25">
      <c r="A1113" s="26" t="s">
        <v>1479</v>
      </c>
      <c r="B1113" s="26" t="s">
        <v>1423</v>
      </c>
      <c r="C1113" s="26" t="s">
        <v>1429</v>
      </c>
      <c r="D1113" s="26" t="s">
        <v>3324</v>
      </c>
      <c r="E1113" s="27" t="s">
        <v>1431</v>
      </c>
      <c r="F1113" s="27"/>
      <c r="G1113" s="27" t="s">
        <v>1432</v>
      </c>
      <c r="H1113" s="26" t="s">
        <v>1393</v>
      </c>
      <c r="I1113" s="28" t="s">
        <v>1434</v>
      </c>
      <c r="J1113" s="29" t="s">
        <v>1376</v>
      </c>
      <c r="K1113" s="23" t="s">
        <v>1378</v>
      </c>
    </row>
    <row r="1114" spans="1:11" ht="15" x14ac:dyDescent="0.25">
      <c r="A1114" s="26" t="s">
        <v>1479</v>
      </c>
      <c r="B1114" s="26" t="s">
        <v>1423</v>
      </c>
      <c r="C1114" s="26" t="s">
        <v>1429</v>
      </c>
      <c r="D1114" s="26" t="s">
        <v>3324</v>
      </c>
      <c r="E1114" s="27" t="s">
        <v>1431</v>
      </c>
      <c r="F1114" s="27"/>
      <c r="G1114" s="27" t="s">
        <v>1432</v>
      </c>
      <c r="H1114" s="26" t="s">
        <v>1368</v>
      </c>
      <c r="I1114" s="28" t="s">
        <v>1435</v>
      </c>
      <c r="J1114" s="29" t="s">
        <v>1376</v>
      </c>
      <c r="K1114" s="23" t="s">
        <v>1378</v>
      </c>
    </row>
    <row r="1115" spans="1:11" ht="15" x14ac:dyDescent="0.25">
      <c r="A1115" s="26" t="s">
        <v>1479</v>
      </c>
      <c r="B1115" s="26" t="s">
        <v>1395</v>
      </c>
      <c r="C1115" s="26" t="s">
        <v>1454</v>
      </c>
      <c r="D1115" s="26" t="s">
        <v>3325</v>
      </c>
      <c r="E1115" s="27" t="s">
        <v>3326</v>
      </c>
      <c r="F1115" s="27"/>
      <c r="G1115" s="27" t="s">
        <v>3266</v>
      </c>
      <c r="H1115" s="26" t="s">
        <v>1374</v>
      </c>
      <c r="I1115" s="28" t="s">
        <v>3327</v>
      </c>
      <c r="J1115" s="29" t="s">
        <v>1376</v>
      </c>
      <c r="K1115" s="23" t="s">
        <v>1316</v>
      </c>
    </row>
    <row r="1116" spans="1:11" ht="15" x14ac:dyDescent="0.25">
      <c r="A1116" s="26" t="s">
        <v>1479</v>
      </c>
      <c r="B1116" s="26" t="s">
        <v>1395</v>
      </c>
      <c r="C1116" s="26" t="s">
        <v>1454</v>
      </c>
      <c r="D1116" s="26" t="s">
        <v>3325</v>
      </c>
      <c r="E1116" s="27" t="s">
        <v>3326</v>
      </c>
      <c r="F1116" s="27"/>
      <c r="G1116" s="27" t="s">
        <v>3266</v>
      </c>
      <c r="H1116" s="26" t="s">
        <v>1368</v>
      </c>
      <c r="I1116" s="28" t="s">
        <v>3294</v>
      </c>
      <c r="J1116" s="29" t="s">
        <v>1376</v>
      </c>
      <c r="K1116" s="23" t="s">
        <v>1378</v>
      </c>
    </row>
    <row r="1117" spans="1:11" ht="15" x14ac:dyDescent="0.25">
      <c r="A1117" s="26" t="s">
        <v>1479</v>
      </c>
      <c r="B1117" s="26" t="s">
        <v>1423</v>
      </c>
      <c r="C1117" s="26" t="s">
        <v>1436</v>
      </c>
      <c r="D1117" s="26" t="s">
        <v>3328</v>
      </c>
      <c r="E1117" s="27" t="s">
        <v>1438</v>
      </c>
      <c r="F1117" s="27"/>
      <c r="G1117" s="27" t="s">
        <v>1427</v>
      </c>
      <c r="H1117" s="26" t="s">
        <v>1374</v>
      </c>
      <c r="I1117" s="28" t="s">
        <v>1438</v>
      </c>
      <c r="J1117" s="29" t="s">
        <v>1376</v>
      </c>
      <c r="K1117" s="23" t="s">
        <v>1316</v>
      </c>
    </row>
    <row r="1118" spans="1:11" ht="15" x14ac:dyDescent="0.25">
      <c r="A1118" s="26" t="s">
        <v>1479</v>
      </c>
      <c r="B1118" s="26" t="s">
        <v>1423</v>
      </c>
      <c r="C1118" s="26" t="s">
        <v>1439</v>
      </c>
      <c r="D1118" s="26" t="s">
        <v>3329</v>
      </c>
      <c r="E1118" s="27" t="s">
        <v>1441</v>
      </c>
      <c r="F1118" s="27"/>
      <c r="G1118" s="27" t="s">
        <v>1427</v>
      </c>
      <c r="H1118" s="26" t="s">
        <v>1374</v>
      </c>
      <c r="I1118" s="28" t="s">
        <v>1441</v>
      </c>
      <c r="J1118" s="29" t="s">
        <v>1376</v>
      </c>
      <c r="K1118" s="23" t="s">
        <v>1316</v>
      </c>
    </row>
    <row r="1119" spans="1:11" ht="15" x14ac:dyDescent="0.25">
      <c r="A1119" s="26" t="s">
        <v>1479</v>
      </c>
      <c r="B1119" s="26" t="s">
        <v>1423</v>
      </c>
      <c r="C1119" s="26" t="s">
        <v>1442</v>
      </c>
      <c r="D1119" s="26" t="s">
        <v>3330</v>
      </c>
      <c r="E1119" s="27" t="s">
        <v>1444</v>
      </c>
      <c r="F1119" s="27"/>
      <c r="G1119" s="27" t="s">
        <v>1427</v>
      </c>
      <c r="H1119" s="26" t="s">
        <v>1374</v>
      </c>
      <c r="I1119" s="28" t="s">
        <v>1444</v>
      </c>
      <c r="J1119" s="29" t="s">
        <v>1376</v>
      </c>
      <c r="K1119" s="23" t="s">
        <v>1316</v>
      </c>
    </row>
    <row r="1120" spans="1:11" ht="15" x14ac:dyDescent="0.25">
      <c r="A1120" s="26" t="s">
        <v>1479</v>
      </c>
      <c r="B1120" s="26" t="s">
        <v>1423</v>
      </c>
      <c r="C1120" s="26" t="s">
        <v>1445</v>
      </c>
      <c r="D1120" s="26" t="s">
        <v>3331</v>
      </c>
      <c r="E1120" s="27" t="s">
        <v>1447</v>
      </c>
      <c r="F1120" s="27"/>
      <c r="G1120" s="27" t="s">
        <v>1427</v>
      </c>
      <c r="H1120" s="26" t="s">
        <v>1374</v>
      </c>
      <c r="I1120" s="28" t="s">
        <v>1447</v>
      </c>
      <c r="J1120" s="29" t="s">
        <v>1376</v>
      </c>
      <c r="K1120" s="23" t="s">
        <v>1316</v>
      </c>
    </row>
    <row r="1121" spans="1:11" ht="15" x14ac:dyDescent="0.25">
      <c r="A1121" s="26" t="s">
        <v>1479</v>
      </c>
      <c r="B1121" s="26" t="s">
        <v>1423</v>
      </c>
      <c r="C1121" s="26" t="s">
        <v>1448</v>
      </c>
      <c r="D1121" s="26" t="s">
        <v>3332</v>
      </c>
      <c r="E1121" s="27" t="s">
        <v>1450</v>
      </c>
      <c r="F1121" s="27"/>
      <c r="G1121" s="27" t="s">
        <v>1427</v>
      </c>
      <c r="H1121" s="26" t="s">
        <v>1374</v>
      </c>
      <c r="I1121" s="28" t="s">
        <v>1450</v>
      </c>
      <c r="J1121" s="29" t="s">
        <v>1376</v>
      </c>
      <c r="K1121" s="23" t="s">
        <v>1316</v>
      </c>
    </row>
    <row r="1122" spans="1:11" ht="15" x14ac:dyDescent="0.25">
      <c r="A1122" s="26" t="s">
        <v>1479</v>
      </c>
      <c r="B1122" s="26" t="s">
        <v>1423</v>
      </c>
      <c r="C1122" s="26" t="s">
        <v>1451</v>
      </c>
      <c r="D1122" s="26" t="s">
        <v>3333</v>
      </c>
      <c r="E1122" s="27" t="s">
        <v>1453</v>
      </c>
      <c r="F1122" s="27"/>
      <c r="G1122" s="27" t="s">
        <v>1427</v>
      </c>
      <c r="H1122" s="26" t="s">
        <v>1374</v>
      </c>
      <c r="I1122" s="28" t="s">
        <v>1453</v>
      </c>
      <c r="J1122" s="29" t="s">
        <v>1376</v>
      </c>
      <c r="K1122" s="23" t="s">
        <v>1316</v>
      </c>
    </row>
    <row r="1123" spans="1:11" ht="15" x14ac:dyDescent="0.25">
      <c r="A1123" s="26" t="s">
        <v>1479</v>
      </c>
      <c r="B1123" s="26" t="s">
        <v>1423</v>
      </c>
      <c r="C1123" s="26" t="s">
        <v>1454</v>
      </c>
      <c r="D1123" s="26" t="s">
        <v>3334</v>
      </c>
      <c r="E1123" s="27" t="s">
        <v>1456</v>
      </c>
      <c r="F1123" s="27"/>
      <c r="G1123" s="27" t="s">
        <v>1427</v>
      </c>
      <c r="H1123" s="26" t="s">
        <v>1374</v>
      </c>
      <c r="I1123" s="28" t="s">
        <v>1456</v>
      </c>
      <c r="J1123" s="29" t="s">
        <v>1376</v>
      </c>
      <c r="K1123" s="23" t="s">
        <v>1316</v>
      </c>
    </row>
    <row r="1124" spans="1:11" ht="15" x14ac:dyDescent="0.25">
      <c r="A1124" s="26" t="s">
        <v>1479</v>
      </c>
      <c r="B1124" s="26" t="s">
        <v>1423</v>
      </c>
      <c r="C1124" s="26" t="s">
        <v>1457</v>
      </c>
      <c r="D1124" s="26" t="s">
        <v>3335</v>
      </c>
      <c r="E1124" s="27" t="s">
        <v>1459</v>
      </c>
      <c r="F1124" s="27" t="s">
        <v>1460</v>
      </c>
      <c r="G1124" s="27" t="s">
        <v>1427</v>
      </c>
      <c r="H1124" s="26" t="s">
        <v>1374</v>
      </c>
      <c r="I1124" s="28" t="s">
        <v>1459</v>
      </c>
      <c r="J1124" s="29" t="s">
        <v>1376</v>
      </c>
      <c r="K1124" s="23" t="s">
        <v>1316</v>
      </c>
    </row>
    <row r="1125" spans="1:11" ht="15" x14ac:dyDescent="0.25">
      <c r="A1125" s="26" t="s">
        <v>1479</v>
      </c>
      <c r="B1125" s="26" t="s">
        <v>1423</v>
      </c>
      <c r="C1125" s="26" t="s">
        <v>1510</v>
      </c>
      <c r="D1125" s="26" t="s">
        <v>3187</v>
      </c>
      <c r="E1125" s="27" t="s">
        <v>1426</v>
      </c>
      <c r="F1125" s="27"/>
      <c r="G1125" s="27" t="s">
        <v>1427</v>
      </c>
      <c r="H1125" s="26" t="s">
        <v>1393</v>
      </c>
      <c r="I1125" s="28" t="s">
        <v>1520</v>
      </c>
      <c r="J1125" s="29" t="s">
        <v>1376</v>
      </c>
      <c r="K1125" s="23" t="s">
        <v>1378</v>
      </c>
    </row>
    <row r="1126" spans="1:11" ht="15" x14ac:dyDescent="0.25">
      <c r="A1126" s="26" t="s">
        <v>1479</v>
      </c>
      <c r="B1126" s="26" t="s">
        <v>1423</v>
      </c>
      <c r="C1126" s="26" t="s">
        <v>2498</v>
      </c>
      <c r="D1126" s="26" t="s">
        <v>3336</v>
      </c>
      <c r="E1126" s="27" t="s">
        <v>1463</v>
      </c>
      <c r="F1126" s="27" t="s">
        <v>1464</v>
      </c>
      <c r="G1126" s="27" t="s">
        <v>1465</v>
      </c>
      <c r="H1126" s="26" t="s">
        <v>1374</v>
      </c>
      <c r="I1126" s="28" t="s">
        <v>1466</v>
      </c>
      <c r="J1126" s="29" t="s">
        <v>1376</v>
      </c>
      <c r="K1126" s="23" t="s">
        <v>1316</v>
      </c>
    </row>
    <row r="1127" spans="1:11" ht="15" x14ac:dyDescent="0.25">
      <c r="A1127" s="26" t="s">
        <v>1479</v>
      </c>
      <c r="B1127" s="26" t="s">
        <v>1423</v>
      </c>
      <c r="C1127" s="26" t="s">
        <v>2498</v>
      </c>
      <c r="D1127" s="26" t="s">
        <v>3336</v>
      </c>
      <c r="E1127" s="27" t="s">
        <v>1463</v>
      </c>
      <c r="F1127" s="27" t="s">
        <v>1464</v>
      </c>
      <c r="G1127" s="27" t="s">
        <v>1465</v>
      </c>
      <c r="H1127" s="26" t="s">
        <v>1368</v>
      </c>
      <c r="I1127" s="28" t="s">
        <v>1467</v>
      </c>
      <c r="J1127" s="29" t="s">
        <v>1376</v>
      </c>
      <c r="K1127" s="23" t="s">
        <v>1378</v>
      </c>
    </row>
    <row r="1128" spans="1:11" ht="15" x14ac:dyDescent="0.25">
      <c r="A1128" s="26" t="s">
        <v>1479</v>
      </c>
      <c r="B1128" s="26" t="s">
        <v>1423</v>
      </c>
      <c r="C1128" s="26" t="s">
        <v>2498</v>
      </c>
      <c r="D1128" s="26" t="s">
        <v>3336</v>
      </c>
      <c r="E1128" s="27" t="s">
        <v>1463</v>
      </c>
      <c r="F1128" s="27" t="s">
        <v>1464</v>
      </c>
      <c r="G1128" s="27" t="s">
        <v>1465</v>
      </c>
      <c r="H1128" s="26" t="s">
        <v>1393</v>
      </c>
      <c r="I1128" s="28" t="s">
        <v>1468</v>
      </c>
      <c r="J1128" s="29" t="s">
        <v>1376</v>
      </c>
      <c r="K1128" s="23" t="s">
        <v>1378</v>
      </c>
    </row>
    <row r="1129" spans="1:11" ht="15" x14ac:dyDescent="0.25">
      <c r="A1129" s="26" t="s">
        <v>1479</v>
      </c>
      <c r="B1129" s="26" t="s">
        <v>1423</v>
      </c>
      <c r="C1129" s="26" t="s">
        <v>2498</v>
      </c>
      <c r="D1129" s="26" t="s">
        <v>3336</v>
      </c>
      <c r="E1129" s="27" t="s">
        <v>1463</v>
      </c>
      <c r="F1129" s="27" t="s">
        <v>1464</v>
      </c>
      <c r="G1129" s="27" t="s">
        <v>1465</v>
      </c>
      <c r="H1129" s="26" t="s">
        <v>1395</v>
      </c>
      <c r="I1129" s="28" t="s">
        <v>1469</v>
      </c>
      <c r="J1129" s="29" t="s">
        <v>1376</v>
      </c>
      <c r="K1129" s="23" t="s">
        <v>1378</v>
      </c>
    </row>
    <row r="1130" spans="1:11" ht="15" x14ac:dyDescent="0.25">
      <c r="A1130" s="26" t="s">
        <v>1479</v>
      </c>
      <c r="B1130" s="26" t="s">
        <v>1423</v>
      </c>
      <c r="C1130" s="26" t="s">
        <v>2498</v>
      </c>
      <c r="D1130" s="26" t="s">
        <v>3336</v>
      </c>
      <c r="E1130" s="27" t="s">
        <v>1463</v>
      </c>
      <c r="F1130" s="27" t="s">
        <v>1464</v>
      </c>
      <c r="G1130" s="27" t="s">
        <v>1465</v>
      </c>
      <c r="H1130" s="26" t="s">
        <v>1397</v>
      </c>
      <c r="I1130" s="28" t="s">
        <v>1470</v>
      </c>
      <c r="J1130" s="29" t="s">
        <v>1376</v>
      </c>
      <c r="K1130" s="23" t="s">
        <v>1378</v>
      </c>
    </row>
    <row r="1131" spans="1:11" ht="15" x14ac:dyDescent="0.25">
      <c r="A1131" s="26" t="s">
        <v>1479</v>
      </c>
      <c r="B1131" s="26" t="s">
        <v>1423</v>
      </c>
      <c r="C1131" s="26" t="s">
        <v>2498</v>
      </c>
      <c r="D1131" s="26" t="s">
        <v>3336</v>
      </c>
      <c r="E1131" s="27" t="s">
        <v>1463</v>
      </c>
      <c r="F1131" s="27" t="s">
        <v>1464</v>
      </c>
      <c r="G1131" s="27" t="s">
        <v>1465</v>
      </c>
      <c r="H1131" s="26" t="s">
        <v>1399</v>
      </c>
      <c r="I1131" s="28" t="s">
        <v>1471</v>
      </c>
      <c r="J1131" s="29" t="s">
        <v>1376</v>
      </c>
      <c r="K1131" s="23" t="s">
        <v>1378</v>
      </c>
    </row>
    <row r="1132" spans="1:11" ht="15" x14ac:dyDescent="0.25">
      <c r="A1132" s="26" t="s">
        <v>1479</v>
      </c>
      <c r="B1132" s="26" t="s">
        <v>1423</v>
      </c>
      <c r="C1132" s="26" t="s">
        <v>2498</v>
      </c>
      <c r="D1132" s="26" t="s">
        <v>3336</v>
      </c>
      <c r="E1132" s="27" t="s">
        <v>1463</v>
      </c>
      <c r="F1132" s="27" t="s">
        <v>1464</v>
      </c>
      <c r="G1132" s="27" t="s">
        <v>1465</v>
      </c>
      <c r="H1132" s="26" t="s">
        <v>1401</v>
      </c>
      <c r="I1132" s="28" t="s">
        <v>1472</v>
      </c>
      <c r="J1132" s="29" t="s">
        <v>1376</v>
      </c>
      <c r="K1132" s="23" t="s">
        <v>1378</v>
      </c>
    </row>
    <row r="1133" spans="1:11" ht="15" x14ac:dyDescent="0.25">
      <c r="A1133" s="26" t="s">
        <v>1479</v>
      </c>
      <c r="B1133" s="26" t="s">
        <v>1423</v>
      </c>
      <c r="C1133" s="26" t="s">
        <v>2498</v>
      </c>
      <c r="D1133" s="26" t="s">
        <v>3336</v>
      </c>
      <c r="E1133" s="27" t="s">
        <v>1463</v>
      </c>
      <c r="F1133" s="27" t="s">
        <v>1464</v>
      </c>
      <c r="G1133" s="27" t="s">
        <v>1465</v>
      </c>
      <c r="H1133" s="26" t="s">
        <v>1403</v>
      </c>
      <c r="I1133" s="28" t="s">
        <v>1473</v>
      </c>
      <c r="J1133" s="29" t="s">
        <v>1376</v>
      </c>
      <c r="K1133" s="23" t="s">
        <v>1378</v>
      </c>
    </row>
    <row r="1134" spans="1:11" ht="15" x14ac:dyDescent="0.25">
      <c r="A1134" s="26" t="s">
        <v>1479</v>
      </c>
      <c r="B1134" s="26" t="s">
        <v>1423</v>
      </c>
      <c r="C1134" s="26" t="s">
        <v>2498</v>
      </c>
      <c r="D1134" s="26" t="s">
        <v>3336</v>
      </c>
      <c r="E1134" s="27" t="s">
        <v>1463</v>
      </c>
      <c r="F1134" s="27" t="s">
        <v>1464</v>
      </c>
      <c r="G1134" s="27" t="s">
        <v>1465</v>
      </c>
      <c r="H1134" s="26" t="s">
        <v>1405</v>
      </c>
      <c r="I1134" s="28" t="s">
        <v>1474</v>
      </c>
      <c r="J1134" s="29" t="s">
        <v>1376</v>
      </c>
      <c r="K1134" s="23" t="s">
        <v>1378</v>
      </c>
    </row>
    <row r="1135" spans="1:11" ht="15" x14ac:dyDescent="0.25">
      <c r="A1135" s="26" t="s">
        <v>1479</v>
      </c>
      <c r="B1135" s="26" t="s">
        <v>1423</v>
      </c>
      <c r="C1135" s="26" t="s">
        <v>2498</v>
      </c>
      <c r="D1135" s="26" t="s">
        <v>3336</v>
      </c>
      <c r="E1135" s="27" t="s">
        <v>1463</v>
      </c>
      <c r="F1135" s="27" t="s">
        <v>1464</v>
      </c>
      <c r="G1135" s="27" t="s">
        <v>1465</v>
      </c>
      <c r="H1135" s="26" t="s">
        <v>1475</v>
      </c>
      <c r="I1135" s="28" t="s">
        <v>1476</v>
      </c>
      <c r="J1135" s="29" t="s">
        <v>1376</v>
      </c>
      <c r="K1135" s="23" t="s">
        <v>1378</v>
      </c>
    </row>
    <row r="1136" spans="1:11" ht="15" x14ac:dyDescent="0.25">
      <c r="A1136" s="26" t="s">
        <v>1479</v>
      </c>
      <c r="B1136" s="26" t="s">
        <v>1423</v>
      </c>
      <c r="C1136" s="26" t="s">
        <v>2498</v>
      </c>
      <c r="D1136" s="26" t="s">
        <v>3336</v>
      </c>
      <c r="E1136" s="27" t="s">
        <v>1463</v>
      </c>
      <c r="F1136" s="27" t="s">
        <v>1464</v>
      </c>
      <c r="G1136" s="27" t="s">
        <v>1465</v>
      </c>
      <c r="H1136" s="26" t="s">
        <v>1477</v>
      </c>
      <c r="I1136" s="28" t="s">
        <v>1478</v>
      </c>
      <c r="J1136" s="29" t="s">
        <v>1376</v>
      </c>
      <c r="K1136" s="23" t="s">
        <v>1378</v>
      </c>
    </row>
    <row r="1137" spans="1:11" ht="15" x14ac:dyDescent="0.25">
      <c r="A1137" s="26" t="s">
        <v>1479</v>
      </c>
      <c r="B1137" s="26" t="s">
        <v>1423</v>
      </c>
      <c r="C1137" s="26" t="s">
        <v>2498</v>
      </c>
      <c r="D1137" s="26" t="s">
        <v>3336</v>
      </c>
      <c r="E1137" s="27" t="s">
        <v>1463</v>
      </c>
      <c r="F1137" s="27" t="s">
        <v>1464</v>
      </c>
      <c r="G1137" s="27" t="s">
        <v>1465</v>
      </c>
      <c r="H1137" s="26" t="s">
        <v>1479</v>
      </c>
      <c r="I1137" s="28" t="s">
        <v>1480</v>
      </c>
      <c r="J1137" s="29" t="s">
        <v>1376</v>
      </c>
      <c r="K1137" s="23" t="s">
        <v>1378</v>
      </c>
    </row>
    <row r="1138" spans="1:11" ht="15" x14ac:dyDescent="0.25">
      <c r="A1138" s="26" t="s">
        <v>1479</v>
      </c>
      <c r="B1138" s="26" t="s">
        <v>1423</v>
      </c>
      <c r="C1138" s="26" t="s">
        <v>2498</v>
      </c>
      <c r="D1138" s="26" t="s">
        <v>3336</v>
      </c>
      <c r="E1138" s="27" t="s">
        <v>1463</v>
      </c>
      <c r="F1138" s="27" t="s">
        <v>1464</v>
      </c>
      <c r="G1138" s="27" t="s">
        <v>1465</v>
      </c>
      <c r="H1138" s="26" t="s">
        <v>1481</v>
      </c>
      <c r="I1138" s="28" t="s">
        <v>1482</v>
      </c>
      <c r="J1138" s="29" t="s">
        <v>1376</v>
      </c>
      <c r="K1138" s="23" t="s">
        <v>1378</v>
      </c>
    </row>
    <row r="1139" spans="1:11" ht="15" x14ac:dyDescent="0.25">
      <c r="A1139" s="26" t="s">
        <v>1479</v>
      </c>
      <c r="B1139" s="26" t="s">
        <v>1423</v>
      </c>
      <c r="C1139" s="26" t="s">
        <v>2498</v>
      </c>
      <c r="D1139" s="26" t="s">
        <v>3336</v>
      </c>
      <c r="E1139" s="27" t="s">
        <v>1463</v>
      </c>
      <c r="F1139" s="27" t="s">
        <v>1464</v>
      </c>
      <c r="G1139" s="27" t="s">
        <v>1465</v>
      </c>
      <c r="H1139" s="26" t="s">
        <v>1483</v>
      </c>
      <c r="I1139" s="28" t="s">
        <v>1484</v>
      </c>
      <c r="J1139" s="29" t="s">
        <v>1376</v>
      </c>
      <c r="K1139" s="23" t="s">
        <v>1378</v>
      </c>
    </row>
    <row r="1140" spans="1:11" ht="15" x14ac:dyDescent="0.25">
      <c r="A1140" s="26" t="s">
        <v>1479</v>
      </c>
      <c r="B1140" s="26" t="s">
        <v>1423</v>
      </c>
      <c r="C1140" s="26" t="s">
        <v>2498</v>
      </c>
      <c r="D1140" s="26" t="s">
        <v>3336</v>
      </c>
      <c r="E1140" s="27" t="s">
        <v>1463</v>
      </c>
      <c r="F1140" s="27" t="s">
        <v>1464</v>
      </c>
      <c r="G1140" s="27" t="s">
        <v>1465</v>
      </c>
      <c r="H1140" s="26" t="s">
        <v>1485</v>
      </c>
      <c r="I1140" s="28" t="s">
        <v>2106</v>
      </c>
      <c r="J1140" s="29" t="s">
        <v>1376</v>
      </c>
      <c r="K1140" s="23" t="s">
        <v>1378</v>
      </c>
    </row>
    <row r="1141" spans="1:11" ht="15" x14ac:dyDescent="0.25">
      <c r="A1141" s="26" t="s">
        <v>1479</v>
      </c>
      <c r="B1141" s="26" t="s">
        <v>1423</v>
      </c>
      <c r="C1141" s="26" t="s">
        <v>2498</v>
      </c>
      <c r="D1141" s="26" t="s">
        <v>3336</v>
      </c>
      <c r="E1141" s="27" t="s">
        <v>1463</v>
      </c>
      <c r="F1141" s="27" t="s">
        <v>1464</v>
      </c>
      <c r="G1141" s="27" t="s">
        <v>1465</v>
      </c>
      <c r="H1141" s="26" t="s">
        <v>1487</v>
      </c>
      <c r="I1141" s="28" t="s">
        <v>1488</v>
      </c>
      <c r="J1141" s="29" t="s">
        <v>1376</v>
      </c>
      <c r="K1141" s="23" t="s">
        <v>1378</v>
      </c>
    </row>
    <row r="1142" spans="1:11" ht="15" x14ac:dyDescent="0.25">
      <c r="A1142" s="26" t="s">
        <v>1479</v>
      </c>
      <c r="B1142" s="26" t="s">
        <v>1423</v>
      </c>
      <c r="C1142" s="26" t="s">
        <v>1893</v>
      </c>
      <c r="D1142" s="26" t="s">
        <v>3337</v>
      </c>
      <c r="E1142" s="27" t="s">
        <v>1381</v>
      </c>
      <c r="F1142" s="27"/>
      <c r="G1142" s="27" t="s">
        <v>1383</v>
      </c>
      <c r="H1142" s="26" t="s">
        <v>1374</v>
      </c>
      <c r="I1142" s="28" t="s">
        <v>1491</v>
      </c>
      <c r="J1142" s="29" t="s">
        <v>1376</v>
      </c>
      <c r="K1142" s="23" t="s">
        <v>1316</v>
      </c>
    </row>
    <row r="1143" spans="1:11" ht="15" x14ac:dyDescent="0.25">
      <c r="A1143" s="26" t="s">
        <v>1479</v>
      </c>
      <c r="B1143" s="26" t="s">
        <v>1423</v>
      </c>
      <c r="C1143" s="26" t="s">
        <v>1893</v>
      </c>
      <c r="D1143" s="26" t="s">
        <v>3337</v>
      </c>
      <c r="E1143" s="27" t="s">
        <v>1381</v>
      </c>
      <c r="F1143" s="27"/>
      <c r="G1143" s="27" t="s">
        <v>1383</v>
      </c>
      <c r="H1143" s="26" t="s">
        <v>1368</v>
      </c>
      <c r="I1143" s="28" t="s">
        <v>1492</v>
      </c>
      <c r="J1143" s="29" t="s">
        <v>1376</v>
      </c>
      <c r="K1143" s="23" t="s">
        <v>1378</v>
      </c>
    </row>
    <row r="1144" spans="1:11" ht="15" x14ac:dyDescent="0.25">
      <c r="A1144" s="26" t="s">
        <v>1479</v>
      </c>
      <c r="B1144" s="26" t="s">
        <v>1423</v>
      </c>
      <c r="C1144" s="26" t="s">
        <v>1897</v>
      </c>
      <c r="D1144" s="26" t="s">
        <v>3338</v>
      </c>
      <c r="E1144" s="27" t="s">
        <v>1598</v>
      </c>
      <c r="F1144" s="27" t="s">
        <v>1496</v>
      </c>
      <c r="G1144" s="27" t="s">
        <v>1383</v>
      </c>
      <c r="H1144" s="26" t="s">
        <v>1374</v>
      </c>
      <c r="I1144" s="28" t="s">
        <v>1497</v>
      </c>
      <c r="J1144" s="29" t="s">
        <v>1376</v>
      </c>
      <c r="K1144" s="23" t="s">
        <v>1316</v>
      </c>
    </row>
    <row r="1145" spans="1:11" ht="15" x14ac:dyDescent="0.25">
      <c r="A1145" s="26" t="s">
        <v>1479</v>
      </c>
      <c r="B1145" s="26" t="s">
        <v>1423</v>
      </c>
      <c r="C1145" s="26" t="s">
        <v>1897</v>
      </c>
      <c r="D1145" s="26" t="s">
        <v>3338</v>
      </c>
      <c r="E1145" s="27" t="s">
        <v>1598</v>
      </c>
      <c r="F1145" s="27" t="s">
        <v>1496</v>
      </c>
      <c r="G1145" s="27" t="s">
        <v>1383</v>
      </c>
      <c r="H1145" s="26" t="s">
        <v>1393</v>
      </c>
      <c r="I1145" s="28" t="s">
        <v>1498</v>
      </c>
      <c r="J1145" s="29" t="s">
        <v>1376</v>
      </c>
      <c r="K1145" s="23" t="s">
        <v>1378</v>
      </c>
    </row>
    <row r="1146" spans="1:11" ht="15" x14ac:dyDescent="0.25">
      <c r="A1146" s="26" t="s">
        <v>1479</v>
      </c>
      <c r="B1146" s="26" t="s">
        <v>1423</v>
      </c>
      <c r="C1146" s="26" t="s">
        <v>1897</v>
      </c>
      <c r="D1146" s="26" t="s">
        <v>3338</v>
      </c>
      <c r="E1146" s="27" t="s">
        <v>1598</v>
      </c>
      <c r="F1146" s="27" t="s">
        <v>1496</v>
      </c>
      <c r="G1146" s="27" t="s">
        <v>1383</v>
      </c>
      <c r="H1146" s="26" t="s">
        <v>1395</v>
      </c>
      <c r="I1146" s="28" t="s">
        <v>1499</v>
      </c>
      <c r="J1146" s="29" t="s">
        <v>1376</v>
      </c>
      <c r="K1146" s="23" t="s">
        <v>1378</v>
      </c>
    </row>
    <row r="1147" spans="1:11" ht="15" x14ac:dyDescent="0.25">
      <c r="A1147" s="26" t="s">
        <v>1479</v>
      </c>
      <c r="B1147" s="26" t="s">
        <v>1423</v>
      </c>
      <c r="C1147" s="26" t="s">
        <v>1461</v>
      </c>
      <c r="D1147" s="26" t="s">
        <v>3339</v>
      </c>
      <c r="E1147" s="27" t="s">
        <v>1502</v>
      </c>
      <c r="F1147" s="27" t="s">
        <v>1503</v>
      </c>
      <c r="G1147" s="27" t="s">
        <v>1383</v>
      </c>
      <c r="H1147" s="26" t="s">
        <v>1374</v>
      </c>
      <c r="I1147" s="28" t="s">
        <v>1504</v>
      </c>
      <c r="J1147" s="29" t="s">
        <v>1376</v>
      </c>
      <c r="K1147" s="23" t="s">
        <v>1316</v>
      </c>
    </row>
    <row r="1148" spans="1:11" ht="15" x14ac:dyDescent="0.25">
      <c r="A1148" s="26" t="s">
        <v>1479</v>
      </c>
      <c r="B1148" s="26" t="s">
        <v>1423</v>
      </c>
      <c r="C1148" s="26" t="s">
        <v>1489</v>
      </c>
      <c r="D1148" s="26" t="s">
        <v>3340</v>
      </c>
      <c r="E1148" s="27" t="s">
        <v>1371</v>
      </c>
      <c r="F1148" s="27" t="s">
        <v>1507</v>
      </c>
      <c r="G1148" s="27" t="s">
        <v>1383</v>
      </c>
      <c r="H1148" s="26" t="s">
        <v>1374</v>
      </c>
      <c r="I1148" s="28" t="s">
        <v>1508</v>
      </c>
      <c r="J1148" s="29" t="s">
        <v>1376</v>
      </c>
      <c r="K1148" s="23" t="s">
        <v>1316</v>
      </c>
    </row>
    <row r="1149" spans="1:11" ht="15" x14ac:dyDescent="0.25">
      <c r="A1149" s="26" t="s">
        <v>1479</v>
      </c>
      <c r="B1149" s="26" t="s">
        <v>1423</v>
      </c>
      <c r="C1149" s="26" t="s">
        <v>1489</v>
      </c>
      <c r="D1149" s="26" t="s">
        <v>3340</v>
      </c>
      <c r="E1149" s="27" t="s">
        <v>1371</v>
      </c>
      <c r="F1149" s="27" t="s">
        <v>1507</v>
      </c>
      <c r="G1149" s="27" t="s">
        <v>1383</v>
      </c>
      <c r="H1149" s="26" t="s">
        <v>1368</v>
      </c>
      <c r="I1149" s="28" t="s">
        <v>1509</v>
      </c>
      <c r="J1149" s="29" t="s">
        <v>1376</v>
      </c>
      <c r="K1149" s="23" t="s">
        <v>1378</v>
      </c>
    </row>
    <row r="1150" spans="1:11" ht="15" x14ac:dyDescent="0.25">
      <c r="A1150" s="26" t="s">
        <v>1479</v>
      </c>
      <c r="B1150" s="26" t="s">
        <v>1423</v>
      </c>
      <c r="C1150" s="26" t="s">
        <v>1489</v>
      </c>
      <c r="D1150" s="26" t="s">
        <v>3340</v>
      </c>
      <c r="E1150" s="27" t="s">
        <v>1371</v>
      </c>
      <c r="F1150" s="27" t="s">
        <v>1507</v>
      </c>
      <c r="G1150" s="27" t="s">
        <v>1383</v>
      </c>
      <c r="H1150" s="26" t="s">
        <v>1393</v>
      </c>
      <c r="I1150" s="28" t="s">
        <v>1902</v>
      </c>
      <c r="J1150" s="29" t="s">
        <v>1376</v>
      </c>
      <c r="K1150" s="23" t="s">
        <v>1378</v>
      </c>
    </row>
    <row r="1151" spans="1:11" ht="15" x14ac:dyDescent="0.25">
      <c r="A1151" s="26" t="s">
        <v>1479</v>
      </c>
      <c r="B1151" s="26" t="s">
        <v>1423</v>
      </c>
      <c r="C1151" s="26" t="s">
        <v>1500</v>
      </c>
      <c r="D1151" s="26" t="s">
        <v>3341</v>
      </c>
      <c r="E1151" s="27" t="s">
        <v>1512</v>
      </c>
      <c r="F1151" s="27" t="s">
        <v>1513</v>
      </c>
      <c r="G1151" s="27" t="s">
        <v>1891</v>
      </c>
      <c r="H1151" s="26" t="s">
        <v>1374</v>
      </c>
      <c r="I1151" s="28" t="s">
        <v>1514</v>
      </c>
      <c r="J1151" s="29" t="s">
        <v>1376</v>
      </c>
      <c r="K1151" s="23" t="s">
        <v>1316</v>
      </c>
    </row>
    <row r="1152" spans="1:11" ht="15" x14ac:dyDescent="0.25">
      <c r="A1152" s="26" t="s">
        <v>1479</v>
      </c>
      <c r="B1152" s="26" t="s">
        <v>1423</v>
      </c>
      <c r="C1152" s="26" t="s">
        <v>1500</v>
      </c>
      <c r="D1152" s="26" t="s">
        <v>3341</v>
      </c>
      <c r="E1152" s="27" t="s">
        <v>1512</v>
      </c>
      <c r="F1152" s="27" t="s">
        <v>1513</v>
      </c>
      <c r="G1152" s="27" t="s">
        <v>1891</v>
      </c>
      <c r="H1152" s="26" t="s">
        <v>1368</v>
      </c>
      <c r="I1152" s="28" t="s">
        <v>1515</v>
      </c>
      <c r="J1152" s="29" t="s">
        <v>1376</v>
      </c>
      <c r="K1152" s="23" t="s">
        <v>1378</v>
      </c>
    </row>
    <row r="1153" spans="1:11" ht="15" x14ac:dyDescent="0.25">
      <c r="A1153" s="26" t="s">
        <v>1479</v>
      </c>
      <c r="B1153" s="26" t="s">
        <v>1423</v>
      </c>
      <c r="C1153" s="26" t="s">
        <v>1505</v>
      </c>
      <c r="D1153" s="26" t="s">
        <v>3342</v>
      </c>
      <c r="E1153" s="27" t="s">
        <v>1518</v>
      </c>
      <c r="F1153" s="27" t="s">
        <v>1519</v>
      </c>
      <c r="G1153" s="27" t="s">
        <v>1419</v>
      </c>
      <c r="H1153" s="26" t="s">
        <v>1374</v>
      </c>
      <c r="I1153" s="28" t="s">
        <v>1420</v>
      </c>
      <c r="J1153" s="29" t="s">
        <v>1376</v>
      </c>
      <c r="K1153" s="23" t="s">
        <v>1316</v>
      </c>
    </row>
    <row r="1154" spans="1:11" ht="15" x14ac:dyDescent="0.25">
      <c r="A1154" s="26" t="s">
        <v>1479</v>
      </c>
      <c r="B1154" s="26" t="s">
        <v>1423</v>
      </c>
      <c r="C1154" s="26" t="s">
        <v>1904</v>
      </c>
      <c r="D1154" s="26" t="s">
        <v>3343</v>
      </c>
      <c r="E1154" s="27" t="s">
        <v>1523</v>
      </c>
      <c r="F1154" s="27" t="s">
        <v>1524</v>
      </c>
      <c r="G1154" s="27" t="s">
        <v>1465</v>
      </c>
      <c r="H1154" s="26" t="s">
        <v>1374</v>
      </c>
      <c r="I1154" s="28" t="s">
        <v>1525</v>
      </c>
      <c r="J1154" s="29" t="s">
        <v>1376</v>
      </c>
      <c r="K1154" s="23" t="s">
        <v>1316</v>
      </c>
    </row>
    <row r="1155" spans="1:11" ht="15" x14ac:dyDescent="0.25">
      <c r="A1155" s="26" t="s">
        <v>1479</v>
      </c>
      <c r="B1155" s="26" t="s">
        <v>1423</v>
      </c>
      <c r="C1155" s="26" t="s">
        <v>1904</v>
      </c>
      <c r="D1155" s="26" t="s">
        <v>3343</v>
      </c>
      <c r="E1155" s="27" t="s">
        <v>1523</v>
      </c>
      <c r="F1155" s="27" t="s">
        <v>1524</v>
      </c>
      <c r="G1155" s="27" t="s">
        <v>1465</v>
      </c>
      <c r="H1155" s="26" t="s">
        <v>1368</v>
      </c>
      <c r="I1155" s="28" t="s">
        <v>1526</v>
      </c>
      <c r="J1155" s="29" t="s">
        <v>1376</v>
      </c>
      <c r="K1155" s="23" t="s">
        <v>1378</v>
      </c>
    </row>
    <row r="1156" spans="1:11" ht="15" x14ac:dyDescent="0.25">
      <c r="A1156" s="26" t="s">
        <v>1479</v>
      </c>
      <c r="B1156" s="26" t="s">
        <v>1423</v>
      </c>
      <c r="C1156" s="26" t="s">
        <v>1904</v>
      </c>
      <c r="D1156" s="26" t="s">
        <v>3343</v>
      </c>
      <c r="E1156" s="27" t="s">
        <v>1523</v>
      </c>
      <c r="F1156" s="27" t="s">
        <v>1524</v>
      </c>
      <c r="G1156" s="27" t="s">
        <v>1465</v>
      </c>
      <c r="H1156" s="26" t="s">
        <v>1393</v>
      </c>
      <c r="I1156" s="28" t="s">
        <v>1527</v>
      </c>
      <c r="J1156" s="29" t="s">
        <v>1376</v>
      </c>
      <c r="K1156" s="23" t="s">
        <v>1378</v>
      </c>
    </row>
    <row r="1157" spans="1:11" ht="15" x14ac:dyDescent="0.25">
      <c r="A1157" s="26" t="s">
        <v>1479</v>
      </c>
      <c r="B1157" s="26" t="s">
        <v>1423</v>
      </c>
      <c r="C1157" s="26" t="s">
        <v>1904</v>
      </c>
      <c r="D1157" s="26" t="s">
        <v>3343</v>
      </c>
      <c r="E1157" s="27" t="s">
        <v>1523</v>
      </c>
      <c r="F1157" s="27" t="s">
        <v>1524</v>
      </c>
      <c r="G1157" s="27" t="s">
        <v>1465</v>
      </c>
      <c r="H1157" s="26" t="s">
        <v>1395</v>
      </c>
      <c r="I1157" s="28" t="s">
        <v>1528</v>
      </c>
      <c r="J1157" s="29" t="s">
        <v>1376</v>
      </c>
      <c r="K1157" s="23" t="s">
        <v>1378</v>
      </c>
    </row>
    <row r="1158" spans="1:11" ht="15" x14ac:dyDescent="0.25">
      <c r="A1158" s="26" t="s">
        <v>1479</v>
      </c>
      <c r="B1158" s="26" t="s">
        <v>1423</v>
      </c>
      <c r="C1158" s="26" t="s">
        <v>1904</v>
      </c>
      <c r="D1158" s="26" t="s">
        <v>3343</v>
      </c>
      <c r="E1158" s="27" t="s">
        <v>1523</v>
      </c>
      <c r="F1158" s="27" t="s">
        <v>1524</v>
      </c>
      <c r="G1158" s="27" t="s">
        <v>1465</v>
      </c>
      <c r="H1158" s="26" t="s">
        <v>1397</v>
      </c>
      <c r="I1158" s="28" t="s">
        <v>1529</v>
      </c>
      <c r="J1158" s="29" t="s">
        <v>1376</v>
      </c>
      <c r="K1158" s="23" t="s">
        <v>1378</v>
      </c>
    </row>
    <row r="1159" spans="1:11" ht="15" x14ac:dyDescent="0.25">
      <c r="A1159" s="26" t="s">
        <v>1479</v>
      </c>
      <c r="B1159" s="26" t="s">
        <v>1423</v>
      </c>
      <c r="C1159" s="26" t="s">
        <v>1510</v>
      </c>
      <c r="D1159" s="26" t="s">
        <v>3187</v>
      </c>
      <c r="E1159" s="27" t="s">
        <v>1426</v>
      </c>
      <c r="F1159" s="27"/>
      <c r="G1159" s="27" t="s">
        <v>1427</v>
      </c>
      <c r="H1159" s="26" t="s">
        <v>1374</v>
      </c>
      <c r="I1159" s="28" t="s">
        <v>1426</v>
      </c>
      <c r="J1159" s="29" t="s">
        <v>1376</v>
      </c>
      <c r="K1159" s="23" t="s">
        <v>1316</v>
      </c>
    </row>
    <row r="1160" spans="1:11" ht="15" x14ac:dyDescent="0.25">
      <c r="A1160" s="26" t="s">
        <v>1481</v>
      </c>
      <c r="B1160" s="26" t="s">
        <v>1423</v>
      </c>
      <c r="C1160" s="26" t="s">
        <v>1510</v>
      </c>
      <c r="D1160" s="26" t="s">
        <v>3344</v>
      </c>
      <c r="E1160" s="27" t="s">
        <v>1426</v>
      </c>
      <c r="F1160" s="27"/>
      <c r="G1160" s="27" t="s">
        <v>1427</v>
      </c>
      <c r="H1160" s="26" t="s">
        <v>1368</v>
      </c>
      <c r="I1160" s="28" t="s">
        <v>1428</v>
      </c>
      <c r="J1160" s="29" t="s">
        <v>1281</v>
      </c>
      <c r="K1160" s="23" t="s">
        <v>1378</v>
      </c>
    </row>
    <row r="1161" spans="1:11" ht="15" x14ac:dyDescent="0.25">
      <c r="A1161" s="26" t="s">
        <v>1481</v>
      </c>
      <c r="B1161" s="26" t="s">
        <v>1368</v>
      </c>
      <c r="C1161" s="26" t="s">
        <v>1369</v>
      </c>
      <c r="D1161" s="26" t="s">
        <v>3345</v>
      </c>
      <c r="E1161" s="27" t="s">
        <v>1371</v>
      </c>
      <c r="F1161" s="27"/>
      <c r="G1161" s="27" t="s">
        <v>1383</v>
      </c>
      <c r="H1161" s="26" t="s">
        <v>1374</v>
      </c>
      <c r="I1161" s="28" t="s">
        <v>1508</v>
      </c>
      <c r="J1161" s="29" t="s">
        <v>1376</v>
      </c>
      <c r="K1161" s="23" t="s">
        <v>1316</v>
      </c>
    </row>
    <row r="1162" spans="1:11" ht="15" x14ac:dyDescent="0.25">
      <c r="A1162" s="26" t="s">
        <v>1481</v>
      </c>
      <c r="B1162" s="26" t="s">
        <v>1368</v>
      </c>
      <c r="C1162" s="26" t="s">
        <v>1369</v>
      </c>
      <c r="D1162" s="26" t="s">
        <v>3345</v>
      </c>
      <c r="E1162" s="27" t="s">
        <v>1371</v>
      </c>
      <c r="F1162" s="27"/>
      <c r="G1162" s="27" t="s">
        <v>1383</v>
      </c>
      <c r="H1162" s="26" t="s">
        <v>1368</v>
      </c>
      <c r="I1162" s="28" t="s">
        <v>3346</v>
      </c>
      <c r="J1162" s="29" t="s">
        <v>1376</v>
      </c>
      <c r="K1162" s="23" t="s">
        <v>1378</v>
      </c>
    </row>
    <row r="1163" spans="1:11" ht="15" x14ac:dyDescent="0.25">
      <c r="A1163" s="26" t="s">
        <v>1481</v>
      </c>
      <c r="B1163" s="26" t="s">
        <v>1368</v>
      </c>
      <c r="C1163" s="26" t="s">
        <v>1379</v>
      </c>
      <c r="D1163" s="26" t="s">
        <v>3347</v>
      </c>
      <c r="E1163" s="27" t="s">
        <v>1381</v>
      </c>
      <c r="F1163" s="27" t="s">
        <v>1382</v>
      </c>
      <c r="G1163" s="27" t="s">
        <v>1383</v>
      </c>
      <c r="H1163" s="26" t="s">
        <v>1374</v>
      </c>
      <c r="I1163" s="28" t="s">
        <v>1491</v>
      </c>
      <c r="J1163" s="29" t="s">
        <v>1376</v>
      </c>
      <c r="K1163" s="23" t="s">
        <v>1316</v>
      </c>
    </row>
    <row r="1164" spans="1:11" ht="15" x14ac:dyDescent="0.25">
      <c r="A1164" s="26" t="s">
        <v>1481</v>
      </c>
      <c r="B1164" s="26" t="s">
        <v>1368</v>
      </c>
      <c r="C1164" s="26" t="s">
        <v>1379</v>
      </c>
      <c r="D1164" s="26" t="s">
        <v>3347</v>
      </c>
      <c r="E1164" s="27" t="s">
        <v>1381</v>
      </c>
      <c r="F1164" s="27" t="s">
        <v>1382</v>
      </c>
      <c r="G1164" s="27" t="s">
        <v>1383</v>
      </c>
      <c r="H1164" s="26" t="s">
        <v>1368</v>
      </c>
      <c r="I1164" s="28" t="s">
        <v>3348</v>
      </c>
      <c r="J1164" s="29" t="s">
        <v>1376</v>
      </c>
      <c r="K1164" s="23" t="s">
        <v>1378</v>
      </c>
    </row>
    <row r="1165" spans="1:11" ht="15" x14ac:dyDescent="0.25">
      <c r="A1165" s="26" t="s">
        <v>1481</v>
      </c>
      <c r="B1165" s="26" t="s">
        <v>1368</v>
      </c>
      <c r="C1165" s="26" t="s">
        <v>1379</v>
      </c>
      <c r="D1165" s="26" t="s">
        <v>3347</v>
      </c>
      <c r="E1165" s="27" t="s">
        <v>1381</v>
      </c>
      <c r="F1165" s="27" t="s">
        <v>1382</v>
      </c>
      <c r="G1165" s="27" t="s">
        <v>1383</v>
      </c>
      <c r="H1165" s="26" t="s">
        <v>1393</v>
      </c>
      <c r="I1165" s="28" t="s">
        <v>3349</v>
      </c>
      <c r="J1165" s="29" t="s">
        <v>1376</v>
      </c>
      <c r="K1165" s="23" t="s">
        <v>1378</v>
      </c>
    </row>
    <row r="1166" spans="1:11" ht="15" x14ac:dyDescent="0.25">
      <c r="A1166" s="26" t="s">
        <v>1481</v>
      </c>
      <c r="B1166" s="26" t="s">
        <v>1368</v>
      </c>
      <c r="C1166" s="26" t="s">
        <v>1534</v>
      </c>
      <c r="D1166" s="26" t="s">
        <v>3350</v>
      </c>
      <c r="E1166" s="27" t="s">
        <v>3351</v>
      </c>
      <c r="F1166" s="27" t="s">
        <v>3352</v>
      </c>
      <c r="G1166" s="27" t="s">
        <v>3353</v>
      </c>
      <c r="H1166" s="26" t="s">
        <v>1374</v>
      </c>
      <c r="I1166" s="28" t="s">
        <v>3354</v>
      </c>
      <c r="J1166" s="29" t="s">
        <v>1376</v>
      </c>
      <c r="K1166" s="23" t="s">
        <v>1316</v>
      </c>
    </row>
    <row r="1167" spans="1:11" ht="15" x14ac:dyDescent="0.25">
      <c r="A1167" s="26" t="s">
        <v>1481</v>
      </c>
      <c r="B1167" s="26" t="s">
        <v>1368</v>
      </c>
      <c r="C1167" s="26" t="s">
        <v>1534</v>
      </c>
      <c r="D1167" s="26" t="s">
        <v>3350</v>
      </c>
      <c r="E1167" s="27" t="s">
        <v>3351</v>
      </c>
      <c r="F1167" s="27" t="s">
        <v>3352</v>
      </c>
      <c r="G1167" s="27" t="s">
        <v>3353</v>
      </c>
      <c r="H1167" s="26" t="s">
        <v>1368</v>
      </c>
      <c r="I1167" s="28" t="s">
        <v>3355</v>
      </c>
      <c r="J1167" s="29" t="s">
        <v>1376</v>
      </c>
      <c r="K1167" s="23" t="s">
        <v>1378</v>
      </c>
    </row>
    <row r="1168" spans="1:11" ht="15" x14ac:dyDescent="0.25">
      <c r="A1168" s="26" t="s">
        <v>1481</v>
      </c>
      <c r="B1168" s="26" t="s">
        <v>1393</v>
      </c>
      <c r="C1168" s="26" t="s">
        <v>1369</v>
      </c>
      <c r="D1168" s="26" t="s">
        <v>3356</v>
      </c>
      <c r="E1168" s="27" t="s">
        <v>3357</v>
      </c>
      <c r="F1168" s="27"/>
      <c r="G1168" s="27" t="s">
        <v>3358</v>
      </c>
      <c r="H1168" s="26" t="s">
        <v>1374</v>
      </c>
      <c r="I1168" s="28" t="s">
        <v>3359</v>
      </c>
      <c r="J1168" s="29" t="s">
        <v>1376</v>
      </c>
      <c r="K1168" s="23" t="s">
        <v>1316</v>
      </c>
    </row>
    <row r="1169" spans="1:11" ht="15" x14ac:dyDescent="0.25">
      <c r="A1169" s="26" t="s">
        <v>1481</v>
      </c>
      <c r="B1169" s="26" t="s">
        <v>1393</v>
      </c>
      <c r="C1169" s="26" t="s">
        <v>1379</v>
      </c>
      <c r="D1169" s="26" t="s">
        <v>3360</v>
      </c>
      <c r="E1169" s="27" t="s">
        <v>3361</v>
      </c>
      <c r="F1169" s="27"/>
      <c r="G1169" s="27" t="s">
        <v>2805</v>
      </c>
      <c r="H1169" s="26" t="s">
        <v>1374</v>
      </c>
      <c r="I1169" s="28" t="s">
        <v>3362</v>
      </c>
      <c r="J1169" s="29" t="s">
        <v>1376</v>
      </c>
      <c r="K1169" s="23" t="s">
        <v>1316</v>
      </c>
    </row>
    <row r="1170" spans="1:11" ht="15" x14ac:dyDescent="0.25">
      <c r="A1170" s="26" t="s">
        <v>1481</v>
      </c>
      <c r="B1170" s="26" t="s">
        <v>1393</v>
      </c>
      <c r="C1170" s="26" t="s">
        <v>1379</v>
      </c>
      <c r="D1170" s="26" t="s">
        <v>3360</v>
      </c>
      <c r="E1170" s="27" t="s">
        <v>3361</v>
      </c>
      <c r="F1170" s="27"/>
      <c r="G1170" s="27" t="s">
        <v>2805</v>
      </c>
      <c r="H1170" s="26" t="s">
        <v>1368</v>
      </c>
      <c r="I1170" s="28" t="s">
        <v>3363</v>
      </c>
      <c r="J1170" s="29" t="s">
        <v>1376</v>
      </c>
      <c r="K1170" s="23" t="s">
        <v>1378</v>
      </c>
    </row>
    <row r="1171" spans="1:11" ht="15" x14ac:dyDescent="0.25">
      <c r="A1171" s="26" t="s">
        <v>1481</v>
      </c>
      <c r="B1171" s="26" t="s">
        <v>1393</v>
      </c>
      <c r="C1171" s="26" t="s">
        <v>1379</v>
      </c>
      <c r="D1171" s="26" t="s">
        <v>3360</v>
      </c>
      <c r="E1171" s="27" t="s">
        <v>3361</v>
      </c>
      <c r="F1171" s="27"/>
      <c r="G1171" s="27" t="s">
        <v>2805</v>
      </c>
      <c r="H1171" s="26" t="s">
        <v>1393</v>
      </c>
      <c r="I1171" s="28" t="s">
        <v>3364</v>
      </c>
      <c r="J1171" s="29" t="s">
        <v>1376</v>
      </c>
      <c r="K1171" s="23" t="s">
        <v>1378</v>
      </c>
    </row>
    <row r="1172" spans="1:11" ht="15" x14ac:dyDescent="0.25">
      <c r="A1172" s="26" t="s">
        <v>1481</v>
      </c>
      <c r="B1172" s="26" t="s">
        <v>1393</v>
      </c>
      <c r="C1172" s="26" t="s">
        <v>1534</v>
      </c>
      <c r="D1172" s="26" t="s">
        <v>3365</v>
      </c>
      <c r="E1172" s="27" t="s">
        <v>3366</v>
      </c>
      <c r="F1172" s="27"/>
      <c r="G1172" s="27" t="s">
        <v>3367</v>
      </c>
      <c r="H1172" s="26" t="s">
        <v>1374</v>
      </c>
      <c r="I1172" s="28" t="s">
        <v>3366</v>
      </c>
      <c r="J1172" s="29" t="s">
        <v>1376</v>
      </c>
      <c r="K1172" s="23" t="s">
        <v>1316</v>
      </c>
    </row>
    <row r="1173" spans="1:11" ht="15" x14ac:dyDescent="0.25">
      <c r="A1173" s="26" t="s">
        <v>1481</v>
      </c>
      <c r="B1173" s="26" t="s">
        <v>1393</v>
      </c>
      <c r="C1173" s="26" t="s">
        <v>1386</v>
      </c>
      <c r="D1173" s="26" t="s">
        <v>3368</v>
      </c>
      <c r="E1173" s="27" t="s">
        <v>3369</v>
      </c>
      <c r="F1173" s="27" t="s">
        <v>3370</v>
      </c>
      <c r="G1173" s="27" t="s">
        <v>1618</v>
      </c>
      <c r="H1173" s="26" t="s">
        <v>1374</v>
      </c>
      <c r="I1173" s="28" t="s">
        <v>1619</v>
      </c>
      <c r="J1173" s="29" t="s">
        <v>1376</v>
      </c>
      <c r="K1173" s="23" t="s">
        <v>1316</v>
      </c>
    </row>
    <row r="1174" spans="1:11" ht="15" x14ac:dyDescent="0.25">
      <c r="A1174" s="26" t="s">
        <v>1481</v>
      </c>
      <c r="B1174" s="26" t="s">
        <v>1393</v>
      </c>
      <c r="C1174" s="26" t="s">
        <v>1407</v>
      </c>
      <c r="D1174" s="26" t="s">
        <v>3371</v>
      </c>
      <c r="E1174" s="27" t="s">
        <v>3372</v>
      </c>
      <c r="F1174" s="27" t="s">
        <v>3373</v>
      </c>
      <c r="G1174" s="27" t="s">
        <v>3374</v>
      </c>
      <c r="H1174" s="26" t="s">
        <v>1374</v>
      </c>
      <c r="I1174" s="28" t="s">
        <v>1619</v>
      </c>
      <c r="J1174" s="29" t="s">
        <v>1376</v>
      </c>
      <c r="K1174" s="23" t="s">
        <v>1316</v>
      </c>
    </row>
    <row r="1175" spans="1:11" ht="15" x14ac:dyDescent="0.25">
      <c r="A1175" s="26" t="s">
        <v>1481</v>
      </c>
      <c r="B1175" s="26" t="s">
        <v>1393</v>
      </c>
      <c r="C1175" s="26" t="s">
        <v>1407</v>
      </c>
      <c r="D1175" s="26" t="s">
        <v>3371</v>
      </c>
      <c r="E1175" s="27" t="s">
        <v>3372</v>
      </c>
      <c r="F1175" s="27" t="s">
        <v>3373</v>
      </c>
      <c r="G1175" s="27" t="s">
        <v>3374</v>
      </c>
      <c r="H1175" s="26" t="s">
        <v>1368</v>
      </c>
      <c r="I1175" s="28" t="s">
        <v>3375</v>
      </c>
      <c r="J1175" s="29" t="s">
        <v>1376</v>
      </c>
      <c r="K1175" s="23" t="s">
        <v>1378</v>
      </c>
    </row>
    <row r="1176" spans="1:11" ht="15" x14ac:dyDescent="0.25">
      <c r="A1176" s="26" t="s">
        <v>1481</v>
      </c>
      <c r="B1176" s="26" t="s">
        <v>1393</v>
      </c>
      <c r="C1176" s="26" t="s">
        <v>1415</v>
      </c>
      <c r="D1176" s="26" t="s">
        <v>3376</v>
      </c>
      <c r="E1176" s="27" t="s">
        <v>1598</v>
      </c>
      <c r="F1176" s="27" t="s">
        <v>1599</v>
      </c>
      <c r="G1176" s="27" t="s">
        <v>1383</v>
      </c>
      <c r="H1176" s="26" t="s">
        <v>1374</v>
      </c>
      <c r="I1176" s="28" t="s">
        <v>1497</v>
      </c>
      <c r="J1176" s="29" t="s">
        <v>1376</v>
      </c>
      <c r="K1176" s="23" t="s">
        <v>1316</v>
      </c>
    </row>
    <row r="1177" spans="1:11" ht="15" x14ac:dyDescent="0.25">
      <c r="A1177" s="26" t="s">
        <v>1481</v>
      </c>
      <c r="B1177" s="26" t="s">
        <v>1393</v>
      </c>
      <c r="C1177" s="26" t="s">
        <v>1415</v>
      </c>
      <c r="D1177" s="26" t="s">
        <v>3376</v>
      </c>
      <c r="E1177" s="27" t="s">
        <v>1598</v>
      </c>
      <c r="F1177" s="27" t="s">
        <v>1599</v>
      </c>
      <c r="G1177" s="27" t="s">
        <v>1383</v>
      </c>
      <c r="H1177" s="26" t="s">
        <v>1368</v>
      </c>
      <c r="I1177" s="28" t="s">
        <v>3377</v>
      </c>
      <c r="J1177" s="29" t="s">
        <v>1376</v>
      </c>
      <c r="K1177" s="23" t="s">
        <v>1378</v>
      </c>
    </row>
    <row r="1178" spans="1:11" ht="15" x14ac:dyDescent="0.25">
      <c r="A1178" s="26" t="s">
        <v>1481</v>
      </c>
      <c r="B1178" s="26" t="s">
        <v>1393</v>
      </c>
      <c r="C1178" s="26" t="s">
        <v>1415</v>
      </c>
      <c r="D1178" s="26" t="s">
        <v>3376</v>
      </c>
      <c r="E1178" s="27" t="s">
        <v>1598</v>
      </c>
      <c r="F1178" s="27" t="s">
        <v>1599</v>
      </c>
      <c r="G1178" s="27" t="s">
        <v>1383</v>
      </c>
      <c r="H1178" s="26" t="s">
        <v>1393</v>
      </c>
      <c r="I1178" s="28" t="s">
        <v>3378</v>
      </c>
      <c r="J1178" s="29" t="s">
        <v>1376</v>
      </c>
      <c r="K1178" s="23" t="s">
        <v>1378</v>
      </c>
    </row>
    <row r="1179" spans="1:11" ht="15" x14ac:dyDescent="0.25">
      <c r="A1179" s="26" t="s">
        <v>1481</v>
      </c>
      <c r="B1179" s="26" t="s">
        <v>1393</v>
      </c>
      <c r="C1179" s="26" t="s">
        <v>1415</v>
      </c>
      <c r="D1179" s="26" t="s">
        <v>3376</v>
      </c>
      <c r="E1179" s="27" t="s">
        <v>1598</v>
      </c>
      <c r="F1179" s="27" t="s">
        <v>1599</v>
      </c>
      <c r="G1179" s="27" t="s">
        <v>1383</v>
      </c>
      <c r="H1179" s="26" t="s">
        <v>1395</v>
      </c>
      <c r="I1179" s="28" t="s">
        <v>3379</v>
      </c>
      <c r="J1179" s="29" t="s">
        <v>1376</v>
      </c>
      <c r="K1179" s="23" t="s">
        <v>1378</v>
      </c>
    </row>
    <row r="1180" spans="1:11" ht="15" x14ac:dyDescent="0.25">
      <c r="A1180" s="26" t="s">
        <v>1481</v>
      </c>
      <c r="B1180" s="26" t="s">
        <v>1393</v>
      </c>
      <c r="C1180" s="26" t="s">
        <v>1545</v>
      </c>
      <c r="D1180" s="26" t="s">
        <v>3380</v>
      </c>
      <c r="E1180" s="27" t="s">
        <v>3381</v>
      </c>
      <c r="F1180" s="27"/>
      <c r="G1180" s="27" t="s">
        <v>3382</v>
      </c>
      <c r="H1180" s="26" t="s">
        <v>1374</v>
      </c>
      <c r="I1180" s="28" t="s">
        <v>3383</v>
      </c>
      <c r="J1180" s="29" t="s">
        <v>1376</v>
      </c>
      <c r="K1180" s="23" t="s">
        <v>1316</v>
      </c>
    </row>
    <row r="1181" spans="1:11" ht="15" x14ac:dyDescent="0.25">
      <c r="A1181" s="26" t="s">
        <v>1481</v>
      </c>
      <c r="B1181" s="26" t="s">
        <v>1393</v>
      </c>
      <c r="C1181" s="26" t="s">
        <v>1550</v>
      </c>
      <c r="D1181" s="26" t="s">
        <v>3384</v>
      </c>
      <c r="E1181" s="27" t="s">
        <v>1409</v>
      </c>
      <c r="F1181" s="27"/>
      <c r="G1181" s="27" t="s">
        <v>1383</v>
      </c>
      <c r="H1181" s="26" t="s">
        <v>1374</v>
      </c>
      <c r="I1181" s="28" t="s">
        <v>3385</v>
      </c>
      <c r="J1181" s="29" t="s">
        <v>1376</v>
      </c>
      <c r="K1181" s="23" t="s">
        <v>1316</v>
      </c>
    </row>
    <row r="1182" spans="1:11" ht="15" x14ac:dyDescent="0.25">
      <c r="A1182" s="26" t="s">
        <v>1481</v>
      </c>
      <c r="B1182" s="26" t="s">
        <v>1393</v>
      </c>
      <c r="C1182" s="26" t="s">
        <v>1436</v>
      </c>
      <c r="D1182" s="26" t="s">
        <v>3386</v>
      </c>
      <c r="E1182" s="27" t="s">
        <v>1502</v>
      </c>
      <c r="F1182" s="27" t="s">
        <v>2414</v>
      </c>
      <c r="G1182" s="27" t="s">
        <v>1383</v>
      </c>
      <c r="H1182" s="26" t="s">
        <v>1374</v>
      </c>
      <c r="I1182" s="28" t="s">
        <v>3387</v>
      </c>
      <c r="J1182" s="29" t="s">
        <v>1376</v>
      </c>
      <c r="K1182" s="23" t="s">
        <v>1316</v>
      </c>
    </row>
    <row r="1183" spans="1:11" ht="15" x14ac:dyDescent="0.25">
      <c r="A1183" s="26" t="s">
        <v>1481</v>
      </c>
      <c r="B1183" s="26" t="s">
        <v>1393</v>
      </c>
      <c r="C1183" s="26" t="s">
        <v>1439</v>
      </c>
      <c r="D1183" s="26" t="s">
        <v>3388</v>
      </c>
      <c r="E1183" s="27" t="s">
        <v>1381</v>
      </c>
      <c r="F1183" s="27" t="s">
        <v>1382</v>
      </c>
      <c r="G1183" s="27" t="s">
        <v>1383</v>
      </c>
      <c r="H1183" s="26" t="s">
        <v>1374</v>
      </c>
      <c r="I1183" s="28" t="s">
        <v>1491</v>
      </c>
      <c r="J1183" s="29" t="s">
        <v>1376</v>
      </c>
      <c r="K1183" s="23" t="s">
        <v>1316</v>
      </c>
    </row>
    <row r="1184" spans="1:11" ht="15" x14ac:dyDescent="0.25">
      <c r="A1184" s="26" t="s">
        <v>1481</v>
      </c>
      <c r="B1184" s="26" t="s">
        <v>1393</v>
      </c>
      <c r="C1184" s="26" t="s">
        <v>1442</v>
      </c>
      <c r="D1184" s="26" t="s">
        <v>3389</v>
      </c>
      <c r="E1184" s="27" t="s">
        <v>1371</v>
      </c>
      <c r="F1184" s="27"/>
      <c r="G1184" s="27" t="s">
        <v>1383</v>
      </c>
      <c r="H1184" s="26" t="s">
        <v>1374</v>
      </c>
      <c r="I1184" s="28" t="s">
        <v>1508</v>
      </c>
      <c r="J1184" s="29" t="s">
        <v>1376</v>
      </c>
      <c r="K1184" s="23" t="s">
        <v>1316</v>
      </c>
    </row>
    <row r="1185" spans="1:11" ht="15" x14ac:dyDescent="0.25">
      <c r="A1185" s="26" t="s">
        <v>1481</v>
      </c>
      <c r="B1185" s="26" t="s">
        <v>1393</v>
      </c>
      <c r="C1185" s="26" t="s">
        <v>1442</v>
      </c>
      <c r="D1185" s="26" t="s">
        <v>3389</v>
      </c>
      <c r="E1185" s="27" t="s">
        <v>1371</v>
      </c>
      <c r="F1185" s="27"/>
      <c r="G1185" s="27" t="s">
        <v>1383</v>
      </c>
      <c r="H1185" s="26" t="s">
        <v>1368</v>
      </c>
      <c r="I1185" s="28" t="s">
        <v>3390</v>
      </c>
      <c r="J1185" s="29" t="s">
        <v>1376</v>
      </c>
      <c r="K1185" s="23" t="s">
        <v>1378</v>
      </c>
    </row>
    <row r="1186" spans="1:11" ht="15" x14ac:dyDescent="0.25">
      <c r="A1186" s="26" t="s">
        <v>1481</v>
      </c>
      <c r="B1186" s="26" t="s">
        <v>1393</v>
      </c>
      <c r="C1186" s="26" t="s">
        <v>1442</v>
      </c>
      <c r="D1186" s="26" t="s">
        <v>3389</v>
      </c>
      <c r="E1186" s="27" t="s">
        <v>1371</v>
      </c>
      <c r="F1186" s="27"/>
      <c r="G1186" s="27" t="s">
        <v>1383</v>
      </c>
      <c r="H1186" s="26" t="s">
        <v>1393</v>
      </c>
      <c r="I1186" s="28" t="s">
        <v>3391</v>
      </c>
      <c r="J1186" s="29" t="s">
        <v>1376</v>
      </c>
      <c r="K1186" s="23" t="s">
        <v>1378</v>
      </c>
    </row>
    <row r="1187" spans="1:11" ht="15" x14ac:dyDescent="0.25">
      <c r="A1187" s="26" t="s">
        <v>1481</v>
      </c>
      <c r="B1187" s="26" t="s">
        <v>1393</v>
      </c>
      <c r="C1187" s="26" t="s">
        <v>1442</v>
      </c>
      <c r="D1187" s="26" t="s">
        <v>3389</v>
      </c>
      <c r="E1187" s="27" t="s">
        <v>1371</v>
      </c>
      <c r="F1187" s="27"/>
      <c r="G1187" s="27" t="s">
        <v>1383</v>
      </c>
      <c r="H1187" s="26" t="s">
        <v>1395</v>
      </c>
      <c r="I1187" s="28" t="s">
        <v>3392</v>
      </c>
      <c r="J1187" s="29" t="s">
        <v>1376</v>
      </c>
      <c r="K1187" s="23" t="s">
        <v>1378</v>
      </c>
    </row>
    <row r="1188" spans="1:11" ht="15" x14ac:dyDescent="0.25">
      <c r="A1188" s="26" t="s">
        <v>1481</v>
      </c>
      <c r="B1188" s="26" t="s">
        <v>1393</v>
      </c>
      <c r="C1188" s="26" t="s">
        <v>1445</v>
      </c>
      <c r="D1188" s="26" t="s">
        <v>3393</v>
      </c>
      <c r="E1188" s="27" t="s">
        <v>3394</v>
      </c>
      <c r="F1188" s="27" t="s">
        <v>3395</v>
      </c>
      <c r="G1188" s="27" t="s">
        <v>1239</v>
      </c>
      <c r="H1188" s="26" t="s">
        <v>1374</v>
      </c>
      <c r="I1188" s="28" t="s">
        <v>1514</v>
      </c>
      <c r="J1188" s="29" t="s">
        <v>1376</v>
      </c>
      <c r="K1188" s="23" t="s">
        <v>1316</v>
      </c>
    </row>
    <row r="1189" spans="1:11" ht="15" x14ac:dyDescent="0.25">
      <c r="A1189" s="26" t="s">
        <v>1481</v>
      </c>
      <c r="B1189" s="26" t="s">
        <v>1393</v>
      </c>
      <c r="C1189" s="26" t="s">
        <v>1445</v>
      </c>
      <c r="D1189" s="26" t="s">
        <v>3393</v>
      </c>
      <c r="E1189" s="27" t="s">
        <v>3394</v>
      </c>
      <c r="F1189" s="27" t="s">
        <v>3395</v>
      </c>
      <c r="G1189" s="27" t="s">
        <v>1239</v>
      </c>
      <c r="H1189" s="26" t="s">
        <v>1368</v>
      </c>
      <c r="I1189" s="28" t="s">
        <v>3396</v>
      </c>
      <c r="J1189" s="29" t="s">
        <v>1376</v>
      </c>
      <c r="K1189" s="23" t="s">
        <v>1378</v>
      </c>
    </row>
    <row r="1190" spans="1:11" ht="15" x14ac:dyDescent="0.25">
      <c r="A1190" s="26" t="s">
        <v>1481</v>
      </c>
      <c r="B1190" s="26" t="s">
        <v>1393</v>
      </c>
      <c r="C1190" s="26" t="s">
        <v>1445</v>
      </c>
      <c r="D1190" s="26" t="s">
        <v>3393</v>
      </c>
      <c r="E1190" s="27" t="s">
        <v>3394</v>
      </c>
      <c r="F1190" s="27" t="s">
        <v>3395</v>
      </c>
      <c r="G1190" s="27" t="s">
        <v>1239</v>
      </c>
      <c r="H1190" s="26" t="s">
        <v>1393</v>
      </c>
      <c r="I1190" s="28" t="s">
        <v>3397</v>
      </c>
      <c r="J1190" s="29" t="s">
        <v>1376</v>
      </c>
      <c r="K1190" s="23" t="s">
        <v>1378</v>
      </c>
    </row>
    <row r="1191" spans="1:11" ht="15" x14ac:dyDescent="0.25">
      <c r="A1191" s="26" t="s">
        <v>1481</v>
      </c>
      <c r="B1191" s="26" t="s">
        <v>1395</v>
      </c>
      <c r="C1191" s="26" t="s">
        <v>1369</v>
      </c>
      <c r="D1191" s="26" t="s">
        <v>3398</v>
      </c>
      <c r="E1191" s="27" t="s">
        <v>3399</v>
      </c>
      <c r="F1191" s="27" t="s">
        <v>3400</v>
      </c>
      <c r="G1191" s="27" t="s">
        <v>3401</v>
      </c>
      <c r="H1191" s="26" t="s">
        <v>1374</v>
      </c>
      <c r="I1191" s="28" t="s">
        <v>3402</v>
      </c>
      <c r="J1191" s="29" t="s">
        <v>1376</v>
      </c>
      <c r="K1191" s="23" t="s">
        <v>1316</v>
      </c>
    </row>
    <row r="1192" spans="1:11" ht="15" x14ac:dyDescent="0.25">
      <c r="A1192" s="26" t="s">
        <v>1481</v>
      </c>
      <c r="B1192" s="26" t="s">
        <v>1395</v>
      </c>
      <c r="C1192" s="26" t="s">
        <v>1379</v>
      </c>
      <c r="D1192" s="26" t="s">
        <v>3403</v>
      </c>
      <c r="E1192" s="27" t="s">
        <v>3404</v>
      </c>
      <c r="F1192" s="27"/>
      <c r="G1192" s="27" t="s">
        <v>3405</v>
      </c>
      <c r="H1192" s="26" t="s">
        <v>1368</v>
      </c>
      <c r="I1192" s="28" t="s">
        <v>3406</v>
      </c>
      <c r="J1192" s="29" t="s">
        <v>1376</v>
      </c>
      <c r="K1192" s="23" t="s">
        <v>1378</v>
      </c>
    </row>
    <row r="1193" spans="1:11" ht="15" x14ac:dyDescent="0.25">
      <c r="A1193" s="26" t="s">
        <v>1481</v>
      </c>
      <c r="B1193" s="26" t="s">
        <v>1395</v>
      </c>
      <c r="C1193" s="26" t="s">
        <v>1379</v>
      </c>
      <c r="D1193" s="26" t="s">
        <v>3403</v>
      </c>
      <c r="E1193" s="27" t="s">
        <v>3404</v>
      </c>
      <c r="F1193" s="27"/>
      <c r="G1193" s="27" t="s">
        <v>3405</v>
      </c>
      <c r="H1193" s="26" t="s">
        <v>1374</v>
      </c>
      <c r="I1193" s="28" t="s">
        <v>3407</v>
      </c>
      <c r="J1193" s="29" t="s">
        <v>1376</v>
      </c>
      <c r="K1193" s="23" t="s">
        <v>1316</v>
      </c>
    </row>
    <row r="1194" spans="1:11" ht="15" x14ac:dyDescent="0.25">
      <c r="A1194" s="26" t="s">
        <v>1481</v>
      </c>
      <c r="B1194" s="26" t="s">
        <v>1395</v>
      </c>
      <c r="C1194" s="26" t="s">
        <v>1534</v>
      </c>
      <c r="D1194" s="26" t="s">
        <v>3408</v>
      </c>
      <c r="E1194" s="27" t="s">
        <v>1371</v>
      </c>
      <c r="F1194" s="27"/>
      <c r="G1194" s="27" t="s">
        <v>1383</v>
      </c>
      <c r="H1194" s="26" t="s">
        <v>1374</v>
      </c>
      <c r="I1194" s="28" t="s">
        <v>1508</v>
      </c>
      <c r="J1194" s="29" t="s">
        <v>1376</v>
      </c>
      <c r="K1194" s="23" t="s">
        <v>1316</v>
      </c>
    </row>
    <row r="1195" spans="1:11" ht="15" x14ac:dyDescent="0.25">
      <c r="A1195" s="26" t="s">
        <v>1481</v>
      </c>
      <c r="B1195" s="26" t="s">
        <v>1395</v>
      </c>
      <c r="C1195" s="26" t="s">
        <v>1534</v>
      </c>
      <c r="D1195" s="26" t="s">
        <v>3408</v>
      </c>
      <c r="E1195" s="27" t="s">
        <v>1371</v>
      </c>
      <c r="F1195" s="27"/>
      <c r="G1195" s="27" t="s">
        <v>1383</v>
      </c>
      <c r="H1195" s="26" t="s">
        <v>1368</v>
      </c>
      <c r="I1195" s="28" t="s">
        <v>3409</v>
      </c>
      <c r="J1195" s="29" t="s">
        <v>1376</v>
      </c>
      <c r="K1195" s="23" t="s">
        <v>1378</v>
      </c>
    </row>
    <row r="1196" spans="1:11" ht="15" x14ac:dyDescent="0.25">
      <c r="A1196" s="26" t="s">
        <v>1481</v>
      </c>
      <c r="B1196" s="26" t="s">
        <v>1395</v>
      </c>
      <c r="C1196" s="26" t="s">
        <v>1534</v>
      </c>
      <c r="D1196" s="26" t="s">
        <v>3408</v>
      </c>
      <c r="E1196" s="27" t="s">
        <v>1371</v>
      </c>
      <c r="F1196" s="27"/>
      <c r="G1196" s="27" t="s">
        <v>1383</v>
      </c>
      <c r="H1196" s="26" t="s">
        <v>1393</v>
      </c>
      <c r="I1196" s="28" t="s">
        <v>3410</v>
      </c>
      <c r="J1196" s="29" t="s">
        <v>1376</v>
      </c>
      <c r="K1196" s="23" t="s">
        <v>1378</v>
      </c>
    </row>
    <row r="1197" spans="1:11" ht="15" x14ac:dyDescent="0.25">
      <c r="A1197" s="26" t="s">
        <v>1481</v>
      </c>
      <c r="B1197" s="26" t="s">
        <v>1395</v>
      </c>
      <c r="C1197" s="26" t="s">
        <v>1534</v>
      </c>
      <c r="D1197" s="26" t="s">
        <v>3408</v>
      </c>
      <c r="E1197" s="27" t="s">
        <v>1371</v>
      </c>
      <c r="F1197" s="27"/>
      <c r="G1197" s="27" t="s">
        <v>1383</v>
      </c>
      <c r="H1197" s="26" t="s">
        <v>1395</v>
      </c>
      <c r="I1197" s="28" t="s">
        <v>3411</v>
      </c>
      <c r="J1197" s="29" t="s">
        <v>1376</v>
      </c>
      <c r="K1197" s="23" t="s">
        <v>1378</v>
      </c>
    </row>
    <row r="1198" spans="1:11" ht="15" x14ac:dyDescent="0.25">
      <c r="A1198" s="26" t="s">
        <v>1481</v>
      </c>
      <c r="B1198" s="26" t="s">
        <v>1395</v>
      </c>
      <c r="C1198" s="26" t="s">
        <v>1386</v>
      </c>
      <c r="D1198" s="26" t="s">
        <v>3412</v>
      </c>
      <c r="E1198" s="27" t="s">
        <v>1598</v>
      </c>
      <c r="F1198" s="27" t="s">
        <v>1599</v>
      </c>
      <c r="G1198" s="27" t="s">
        <v>1383</v>
      </c>
      <c r="H1198" s="26" t="s">
        <v>1374</v>
      </c>
      <c r="I1198" s="28" t="s">
        <v>1497</v>
      </c>
      <c r="J1198" s="29" t="s">
        <v>1376</v>
      </c>
      <c r="K1198" s="23" t="s">
        <v>1316</v>
      </c>
    </row>
    <row r="1199" spans="1:11" ht="15" x14ac:dyDescent="0.25">
      <c r="A1199" s="26" t="s">
        <v>1481</v>
      </c>
      <c r="B1199" s="26" t="s">
        <v>1395</v>
      </c>
      <c r="C1199" s="26" t="s">
        <v>1407</v>
      </c>
      <c r="D1199" s="26" t="s">
        <v>3413</v>
      </c>
      <c r="E1199" s="27" t="s">
        <v>1409</v>
      </c>
      <c r="F1199" s="27"/>
      <c r="G1199" s="27" t="s">
        <v>1383</v>
      </c>
      <c r="H1199" s="26" t="s">
        <v>1374</v>
      </c>
      <c r="I1199" s="28" t="s">
        <v>1708</v>
      </c>
      <c r="J1199" s="29" t="s">
        <v>1376</v>
      </c>
      <c r="K1199" s="23" t="s">
        <v>1316</v>
      </c>
    </row>
    <row r="1200" spans="1:11" ht="15" x14ac:dyDescent="0.25">
      <c r="A1200" s="26" t="s">
        <v>1481</v>
      </c>
      <c r="B1200" s="26" t="s">
        <v>1395</v>
      </c>
      <c r="C1200" s="26" t="s">
        <v>1415</v>
      </c>
      <c r="D1200" s="26" t="s">
        <v>3414</v>
      </c>
      <c r="E1200" s="27" t="s">
        <v>1502</v>
      </c>
      <c r="F1200" s="27" t="s">
        <v>2414</v>
      </c>
      <c r="G1200" s="27" t="s">
        <v>1383</v>
      </c>
      <c r="H1200" s="26" t="s">
        <v>1374</v>
      </c>
      <c r="I1200" s="28" t="s">
        <v>1504</v>
      </c>
      <c r="J1200" s="29" t="s">
        <v>1376</v>
      </c>
      <c r="K1200" s="23" t="s">
        <v>1316</v>
      </c>
    </row>
    <row r="1201" spans="1:11" ht="15" x14ac:dyDescent="0.25">
      <c r="A1201" s="26" t="s">
        <v>1481</v>
      </c>
      <c r="B1201" s="26" t="s">
        <v>1395</v>
      </c>
      <c r="C1201" s="26" t="s">
        <v>1545</v>
      </c>
      <c r="D1201" s="26" t="s">
        <v>3415</v>
      </c>
      <c r="E1201" s="27" t="s">
        <v>3416</v>
      </c>
      <c r="F1201" s="27"/>
      <c r="G1201" s="27" t="s">
        <v>3417</v>
      </c>
      <c r="H1201" s="26" t="s">
        <v>1374</v>
      </c>
      <c r="I1201" s="28" t="s">
        <v>3418</v>
      </c>
      <c r="J1201" s="29" t="s">
        <v>1376</v>
      </c>
      <c r="K1201" s="23" t="s">
        <v>1316</v>
      </c>
    </row>
    <row r="1202" spans="1:11" ht="15" x14ac:dyDescent="0.25">
      <c r="A1202" s="26" t="s">
        <v>1481</v>
      </c>
      <c r="B1202" s="26" t="s">
        <v>1395</v>
      </c>
      <c r="C1202" s="26" t="s">
        <v>1545</v>
      </c>
      <c r="D1202" s="26" t="s">
        <v>3415</v>
      </c>
      <c r="E1202" s="27" t="s">
        <v>3416</v>
      </c>
      <c r="F1202" s="27"/>
      <c r="G1202" s="27" t="s">
        <v>3417</v>
      </c>
      <c r="H1202" s="26" t="s">
        <v>1368</v>
      </c>
      <c r="I1202" s="28" t="s">
        <v>3419</v>
      </c>
      <c r="J1202" s="29" t="s">
        <v>1376</v>
      </c>
      <c r="K1202" s="23" t="s">
        <v>1378</v>
      </c>
    </row>
    <row r="1203" spans="1:11" ht="15" x14ac:dyDescent="0.25">
      <c r="A1203" s="26" t="s">
        <v>1481</v>
      </c>
      <c r="B1203" s="26" t="s">
        <v>1395</v>
      </c>
      <c r="C1203" s="26" t="s">
        <v>1550</v>
      </c>
      <c r="D1203" s="26" t="s">
        <v>3420</v>
      </c>
      <c r="E1203" s="27" t="s">
        <v>1381</v>
      </c>
      <c r="F1203" s="27" t="s">
        <v>1382</v>
      </c>
      <c r="G1203" s="27" t="s">
        <v>1383</v>
      </c>
      <c r="H1203" s="26" t="s">
        <v>1374</v>
      </c>
      <c r="I1203" s="28" t="s">
        <v>1491</v>
      </c>
      <c r="J1203" s="29" t="s">
        <v>1376</v>
      </c>
      <c r="K1203" s="23" t="s">
        <v>1316</v>
      </c>
    </row>
    <row r="1204" spans="1:11" ht="15" x14ac:dyDescent="0.25">
      <c r="A1204" s="26" t="s">
        <v>1481</v>
      </c>
      <c r="B1204" s="26" t="s">
        <v>1395</v>
      </c>
      <c r="C1204" s="26" t="s">
        <v>1436</v>
      </c>
      <c r="D1204" s="26" t="s">
        <v>3421</v>
      </c>
      <c r="E1204" s="27" t="s">
        <v>3422</v>
      </c>
      <c r="F1204" s="27"/>
      <c r="G1204" s="27" t="s">
        <v>1239</v>
      </c>
      <c r="H1204" s="26" t="s">
        <v>1374</v>
      </c>
      <c r="I1204" s="28" t="s">
        <v>1514</v>
      </c>
      <c r="J1204" s="29" t="s">
        <v>1376</v>
      </c>
      <c r="K1204" s="23" t="s">
        <v>1316</v>
      </c>
    </row>
    <row r="1205" spans="1:11" ht="15" x14ac:dyDescent="0.25">
      <c r="A1205" s="26" t="s">
        <v>1481</v>
      </c>
      <c r="B1205" s="26" t="s">
        <v>1395</v>
      </c>
      <c r="C1205" s="26" t="s">
        <v>1436</v>
      </c>
      <c r="D1205" s="26" t="s">
        <v>3421</v>
      </c>
      <c r="E1205" s="27" t="s">
        <v>3422</v>
      </c>
      <c r="F1205" s="27"/>
      <c r="G1205" s="27" t="s">
        <v>1239</v>
      </c>
      <c r="H1205" s="26" t="s">
        <v>1368</v>
      </c>
      <c r="I1205" s="28" t="s">
        <v>3423</v>
      </c>
      <c r="J1205" s="29" t="s">
        <v>1376</v>
      </c>
      <c r="K1205" s="23" t="s">
        <v>1378</v>
      </c>
    </row>
    <row r="1206" spans="1:11" ht="15" x14ac:dyDescent="0.25">
      <c r="A1206" s="26" t="s">
        <v>1481</v>
      </c>
      <c r="B1206" s="26" t="s">
        <v>1395</v>
      </c>
      <c r="C1206" s="26" t="s">
        <v>1436</v>
      </c>
      <c r="D1206" s="26" t="s">
        <v>3421</v>
      </c>
      <c r="E1206" s="27" t="s">
        <v>3422</v>
      </c>
      <c r="F1206" s="27"/>
      <c r="G1206" s="27" t="s">
        <v>1239</v>
      </c>
      <c r="H1206" s="26" t="s">
        <v>1393</v>
      </c>
      <c r="I1206" s="28" t="s">
        <v>3424</v>
      </c>
      <c r="J1206" s="29" t="s">
        <v>1376</v>
      </c>
      <c r="K1206" s="23" t="s">
        <v>1378</v>
      </c>
    </row>
    <row r="1207" spans="1:11" ht="15" x14ac:dyDescent="0.25">
      <c r="A1207" s="26" t="s">
        <v>1481</v>
      </c>
      <c r="B1207" s="26" t="s">
        <v>1395</v>
      </c>
      <c r="C1207" s="26" t="s">
        <v>1439</v>
      </c>
      <c r="D1207" s="26" t="s">
        <v>3425</v>
      </c>
      <c r="E1207" s="27" t="s">
        <v>3426</v>
      </c>
      <c r="F1207" s="27" t="s">
        <v>3427</v>
      </c>
      <c r="G1207" s="27" t="s">
        <v>3428</v>
      </c>
      <c r="H1207" s="26" t="s">
        <v>1374</v>
      </c>
      <c r="I1207" s="28" t="s">
        <v>3429</v>
      </c>
      <c r="J1207" s="29" t="s">
        <v>1376</v>
      </c>
      <c r="K1207" s="23" t="s">
        <v>1316</v>
      </c>
    </row>
    <row r="1208" spans="1:11" ht="15" x14ac:dyDescent="0.25">
      <c r="A1208" s="26" t="s">
        <v>1481</v>
      </c>
      <c r="B1208" s="26" t="s">
        <v>1397</v>
      </c>
      <c r="C1208" s="26" t="s">
        <v>1369</v>
      </c>
      <c r="D1208" s="26" t="s">
        <v>3430</v>
      </c>
      <c r="E1208" s="27" t="s">
        <v>3431</v>
      </c>
      <c r="F1208" s="27" t="s">
        <v>3432</v>
      </c>
      <c r="G1208" s="27" t="s">
        <v>1590</v>
      </c>
      <c r="H1208" s="26" t="s">
        <v>1374</v>
      </c>
      <c r="I1208" s="28" t="s">
        <v>1591</v>
      </c>
      <c r="J1208" s="29" t="s">
        <v>1376</v>
      </c>
      <c r="K1208" s="23" t="s">
        <v>1316</v>
      </c>
    </row>
    <row r="1209" spans="1:11" ht="15" x14ac:dyDescent="0.25">
      <c r="A1209" s="26" t="s">
        <v>1481</v>
      </c>
      <c r="B1209" s="26" t="s">
        <v>1397</v>
      </c>
      <c r="C1209" s="26" t="s">
        <v>1369</v>
      </c>
      <c r="D1209" s="26" t="s">
        <v>3430</v>
      </c>
      <c r="E1209" s="27" t="s">
        <v>3431</v>
      </c>
      <c r="F1209" s="27" t="s">
        <v>3432</v>
      </c>
      <c r="G1209" s="27" t="s">
        <v>1590</v>
      </c>
      <c r="H1209" s="26" t="s">
        <v>1368</v>
      </c>
      <c r="I1209" s="28" t="s">
        <v>3433</v>
      </c>
      <c r="J1209" s="29" t="s">
        <v>1376</v>
      </c>
      <c r="K1209" s="23" t="s">
        <v>1378</v>
      </c>
    </row>
    <row r="1210" spans="1:11" ht="15" x14ac:dyDescent="0.25">
      <c r="A1210" s="26" t="s">
        <v>1481</v>
      </c>
      <c r="B1210" s="26" t="s">
        <v>1397</v>
      </c>
      <c r="C1210" s="26" t="s">
        <v>1379</v>
      </c>
      <c r="D1210" s="26" t="s">
        <v>3434</v>
      </c>
      <c r="E1210" s="27" t="s">
        <v>3435</v>
      </c>
      <c r="F1210" s="27"/>
      <c r="G1210" s="27" t="s">
        <v>3436</v>
      </c>
      <c r="H1210" s="26" t="s">
        <v>1374</v>
      </c>
      <c r="I1210" s="28" t="s">
        <v>3437</v>
      </c>
      <c r="J1210" s="29" t="s">
        <v>1376</v>
      </c>
      <c r="K1210" s="23" t="s">
        <v>1316</v>
      </c>
    </row>
    <row r="1211" spans="1:11" ht="15" x14ac:dyDescent="0.25">
      <c r="A1211" s="26" t="s">
        <v>1481</v>
      </c>
      <c r="B1211" s="26" t="s">
        <v>1397</v>
      </c>
      <c r="C1211" s="26" t="s">
        <v>1534</v>
      </c>
      <c r="D1211" s="26" t="s">
        <v>3438</v>
      </c>
      <c r="E1211" s="27" t="s">
        <v>1381</v>
      </c>
      <c r="F1211" s="27" t="s">
        <v>1382</v>
      </c>
      <c r="G1211" s="27" t="s">
        <v>1383</v>
      </c>
      <c r="H1211" s="26" t="s">
        <v>1374</v>
      </c>
      <c r="I1211" s="28" t="s">
        <v>1491</v>
      </c>
      <c r="J1211" s="29" t="s">
        <v>1376</v>
      </c>
      <c r="K1211" s="23" t="s">
        <v>1316</v>
      </c>
    </row>
    <row r="1212" spans="1:11" ht="15" x14ac:dyDescent="0.25">
      <c r="A1212" s="26" t="s">
        <v>1481</v>
      </c>
      <c r="B1212" s="26" t="s">
        <v>1397</v>
      </c>
      <c r="C1212" s="26" t="s">
        <v>1534</v>
      </c>
      <c r="D1212" s="26" t="s">
        <v>3438</v>
      </c>
      <c r="E1212" s="27" t="s">
        <v>1381</v>
      </c>
      <c r="F1212" s="27" t="s">
        <v>1382</v>
      </c>
      <c r="G1212" s="27" t="s">
        <v>1383</v>
      </c>
      <c r="H1212" s="26" t="s">
        <v>1368</v>
      </c>
      <c r="I1212" s="28" t="s">
        <v>3439</v>
      </c>
      <c r="J1212" s="29" t="s">
        <v>1376</v>
      </c>
      <c r="K1212" s="23" t="s">
        <v>1378</v>
      </c>
    </row>
    <row r="1213" spans="1:11" ht="15" x14ac:dyDescent="0.25">
      <c r="A1213" s="26" t="s">
        <v>1481</v>
      </c>
      <c r="B1213" s="26" t="s">
        <v>1397</v>
      </c>
      <c r="C1213" s="26" t="s">
        <v>1386</v>
      </c>
      <c r="D1213" s="26" t="s">
        <v>3440</v>
      </c>
      <c r="E1213" s="27" t="s">
        <v>1409</v>
      </c>
      <c r="F1213" s="27"/>
      <c r="G1213" s="27" t="s">
        <v>1383</v>
      </c>
      <c r="H1213" s="26" t="s">
        <v>1374</v>
      </c>
      <c r="I1213" s="28" t="s">
        <v>1708</v>
      </c>
      <c r="J1213" s="29" t="s">
        <v>1376</v>
      </c>
      <c r="K1213" s="23" t="s">
        <v>1316</v>
      </c>
    </row>
    <row r="1214" spans="1:11" ht="15" x14ac:dyDescent="0.25">
      <c r="A1214" s="26" t="s">
        <v>1481</v>
      </c>
      <c r="B1214" s="26" t="s">
        <v>1397</v>
      </c>
      <c r="C1214" s="26" t="s">
        <v>1386</v>
      </c>
      <c r="D1214" s="26" t="s">
        <v>3440</v>
      </c>
      <c r="E1214" s="27" t="s">
        <v>1409</v>
      </c>
      <c r="F1214" s="27"/>
      <c r="G1214" s="27" t="s">
        <v>1383</v>
      </c>
      <c r="H1214" s="26" t="s">
        <v>1368</v>
      </c>
      <c r="I1214" s="28" t="s">
        <v>3441</v>
      </c>
      <c r="J1214" s="29" t="s">
        <v>1376</v>
      </c>
      <c r="K1214" s="23" t="s">
        <v>1378</v>
      </c>
    </row>
    <row r="1215" spans="1:11" ht="15" x14ac:dyDescent="0.25">
      <c r="A1215" s="26" t="s">
        <v>1481</v>
      </c>
      <c r="B1215" s="26" t="s">
        <v>1397</v>
      </c>
      <c r="C1215" s="26" t="s">
        <v>1386</v>
      </c>
      <c r="D1215" s="26" t="s">
        <v>3440</v>
      </c>
      <c r="E1215" s="27" t="s">
        <v>1409</v>
      </c>
      <c r="F1215" s="27"/>
      <c r="G1215" s="27" t="s">
        <v>1383</v>
      </c>
      <c r="H1215" s="26" t="s">
        <v>1393</v>
      </c>
      <c r="I1215" s="28" t="s">
        <v>3442</v>
      </c>
      <c r="J1215" s="29" t="s">
        <v>1376</v>
      </c>
      <c r="K1215" s="23" t="s">
        <v>1378</v>
      </c>
    </row>
    <row r="1216" spans="1:11" ht="15" x14ac:dyDescent="0.25">
      <c r="A1216" s="26" t="s">
        <v>1481</v>
      </c>
      <c r="B1216" s="26" t="s">
        <v>1397</v>
      </c>
      <c r="C1216" s="26" t="s">
        <v>1407</v>
      </c>
      <c r="D1216" s="26" t="s">
        <v>3443</v>
      </c>
      <c r="E1216" s="27" t="s">
        <v>1371</v>
      </c>
      <c r="F1216" s="27"/>
      <c r="G1216" s="27" t="s">
        <v>1383</v>
      </c>
      <c r="H1216" s="26" t="s">
        <v>1374</v>
      </c>
      <c r="I1216" s="28" t="s">
        <v>1508</v>
      </c>
      <c r="J1216" s="29" t="s">
        <v>1376</v>
      </c>
      <c r="K1216" s="23" t="s">
        <v>1316</v>
      </c>
    </row>
    <row r="1217" spans="1:11" ht="15" x14ac:dyDescent="0.25">
      <c r="A1217" s="26" t="s">
        <v>1481</v>
      </c>
      <c r="B1217" s="26" t="s">
        <v>1397</v>
      </c>
      <c r="C1217" s="26" t="s">
        <v>1407</v>
      </c>
      <c r="D1217" s="26" t="s">
        <v>3443</v>
      </c>
      <c r="E1217" s="27" t="s">
        <v>1371</v>
      </c>
      <c r="F1217" s="27"/>
      <c r="G1217" s="27" t="s">
        <v>1383</v>
      </c>
      <c r="H1217" s="26" t="s">
        <v>1368</v>
      </c>
      <c r="I1217" s="28" t="s">
        <v>3444</v>
      </c>
      <c r="J1217" s="29" t="s">
        <v>1376</v>
      </c>
      <c r="K1217" s="23" t="s">
        <v>1378</v>
      </c>
    </row>
    <row r="1218" spans="1:11" ht="15" x14ac:dyDescent="0.25">
      <c r="A1218" s="26" t="s">
        <v>1481</v>
      </c>
      <c r="B1218" s="26" t="s">
        <v>1397</v>
      </c>
      <c r="C1218" s="26" t="s">
        <v>1415</v>
      </c>
      <c r="D1218" s="26" t="s">
        <v>3445</v>
      </c>
      <c r="E1218" s="27" t="s">
        <v>3446</v>
      </c>
      <c r="F1218" s="27" t="s">
        <v>3447</v>
      </c>
      <c r="G1218" s="27" t="s">
        <v>1792</v>
      </c>
      <c r="H1218" s="26" t="s">
        <v>1374</v>
      </c>
      <c r="I1218" s="28" t="s">
        <v>3448</v>
      </c>
      <c r="J1218" s="29" t="s">
        <v>1376</v>
      </c>
      <c r="K1218" s="23" t="s">
        <v>1316</v>
      </c>
    </row>
    <row r="1219" spans="1:11" ht="15" x14ac:dyDescent="0.25">
      <c r="A1219" s="26" t="s">
        <v>1481</v>
      </c>
      <c r="B1219" s="26" t="s">
        <v>1397</v>
      </c>
      <c r="C1219" s="26" t="s">
        <v>1415</v>
      </c>
      <c r="D1219" s="26" t="s">
        <v>3445</v>
      </c>
      <c r="E1219" s="27" t="s">
        <v>3446</v>
      </c>
      <c r="F1219" s="27" t="s">
        <v>3447</v>
      </c>
      <c r="G1219" s="27" t="s">
        <v>1792</v>
      </c>
      <c r="H1219" s="26" t="s">
        <v>1368</v>
      </c>
      <c r="I1219" s="28" t="s">
        <v>3449</v>
      </c>
      <c r="J1219" s="29" t="s">
        <v>1376</v>
      </c>
      <c r="K1219" s="23" t="s">
        <v>1378</v>
      </c>
    </row>
    <row r="1220" spans="1:11" ht="15" x14ac:dyDescent="0.25">
      <c r="A1220" s="26" t="s">
        <v>1481</v>
      </c>
      <c r="B1220" s="26" t="s">
        <v>1397</v>
      </c>
      <c r="C1220" s="26" t="s">
        <v>1415</v>
      </c>
      <c r="D1220" s="26" t="s">
        <v>3445</v>
      </c>
      <c r="E1220" s="27" t="s">
        <v>3446</v>
      </c>
      <c r="F1220" s="27" t="s">
        <v>3447</v>
      </c>
      <c r="G1220" s="27" t="s">
        <v>1792</v>
      </c>
      <c r="H1220" s="26" t="s">
        <v>1393</v>
      </c>
      <c r="I1220" s="28" t="s">
        <v>3450</v>
      </c>
      <c r="J1220" s="29" t="s">
        <v>1376</v>
      </c>
      <c r="K1220" s="23" t="s">
        <v>1378</v>
      </c>
    </row>
    <row r="1221" spans="1:11" ht="15" x14ac:dyDescent="0.25">
      <c r="A1221" s="26" t="s">
        <v>1481</v>
      </c>
      <c r="B1221" s="26" t="s">
        <v>1397</v>
      </c>
      <c r="C1221" s="26" t="s">
        <v>1415</v>
      </c>
      <c r="D1221" s="26" t="s">
        <v>3445</v>
      </c>
      <c r="E1221" s="27" t="s">
        <v>3446</v>
      </c>
      <c r="F1221" s="27" t="s">
        <v>3447</v>
      </c>
      <c r="G1221" s="27" t="s">
        <v>1792</v>
      </c>
      <c r="H1221" s="26" t="s">
        <v>1395</v>
      </c>
      <c r="I1221" s="28" t="s">
        <v>3451</v>
      </c>
      <c r="J1221" s="29" t="s">
        <v>1376</v>
      </c>
      <c r="K1221" s="23" t="s">
        <v>1378</v>
      </c>
    </row>
    <row r="1222" spans="1:11" ht="15" x14ac:dyDescent="0.25">
      <c r="A1222" s="26" t="s">
        <v>1481</v>
      </c>
      <c r="B1222" s="26" t="s">
        <v>1397</v>
      </c>
      <c r="C1222" s="26" t="s">
        <v>1545</v>
      </c>
      <c r="D1222" s="26" t="s">
        <v>3452</v>
      </c>
      <c r="E1222" s="27" t="s">
        <v>3453</v>
      </c>
      <c r="F1222" s="27"/>
      <c r="G1222" s="27" t="s">
        <v>3454</v>
      </c>
      <c r="H1222" s="26" t="s">
        <v>1374</v>
      </c>
      <c r="I1222" s="28" t="s">
        <v>3455</v>
      </c>
      <c r="J1222" s="29" t="s">
        <v>1376</v>
      </c>
      <c r="K1222" s="23" t="s">
        <v>1316</v>
      </c>
    </row>
    <row r="1223" spans="1:11" ht="15" x14ac:dyDescent="0.25">
      <c r="A1223" s="26" t="s">
        <v>1481</v>
      </c>
      <c r="B1223" s="26" t="s">
        <v>1397</v>
      </c>
      <c r="C1223" s="26" t="s">
        <v>1545</v>
      </c>
      <c r="D1223" s="26" t="s">
        <v>3452</v>
      </c>
      <c r="E1223" s="27" t="s">
        <v>3453</v>
      </c>
      <c r="F1223" s="27"/>
      <c r="G1223" s="27" t="s">
        <v>3454</v>
      </c>
      <c r="H1223" s="26" t="s">
        <v>1368</v>
      </c>
      <c r="I1223" s="28" t="s">
        <v>3456</v>
      </c>
      <c r="J1223" s="29" t="s">
        <v>1376</v>
      </c>
      <c r="K1223" s="23" t="s">
        <v>1378</v>
      </c>
    </row>
    <row r="1224" spans="1:11" ht="15" x14ac:dyDescent="0.25">
      <c r="A1224" s="26" t="s">
        <v>1481</v>
      </c>
      <c r="B1224" s="26" t="s">
        <v>1397</v>
      </c>
      <c r="C1224" s="26" t="s">
        <v>1550</v>
      </c>
      <c r="D1224" s="26" t="s">
        <v>3457</v>
      </c>
      <c r="E1224" s="27" t="s">
        <v>3458</v>
      </c>
      <c r="F1224" s="27" t="s">
        <v>3459</v>
      </c>
      <c r="G1224" s="27" t="s">
        <v>2294</v>
      </c>
      <c r="H1224" s="26" t="s">
        <v>1374</v>
      </c>
      <c r="I1224" s="28" t="s">
        <v>3460</v>
      </c>
      <c r="J1224" s="29" t="s">
        <v>1376</v>
      </c>
      <c r="K1224" s="23" t="s">
        <v>1316</v>
      </c>
    </row>
    <row r="1225" spans="1:11" ht="15" x14ac:dyDescent="0.25">
      <c r="A1225" s="26" t="s">
        <v>1481</v>
      </c>
      <c r="B1225" s="26" t="s">
        <v>1399</v>
      </c>
      <c r="C1225" s="26" t="s">
        <v>1369</v>
      </c>
      <c r="D1225" s="26" t="s">
        <v>3461</v>
      </c>
      <c r="E1225" s="27" t="s">
        <v>3462</v>
      </c>
      <c r="F1225" s="27" t="s">
        <v>3463</v>
      </c>
      <c r="G1225" s="27" t="s">
        <v>1590</v>
      </c>
      <c r="H1225" s="26" t="s">
        <v>1374</v>
      </c>
      <c r="I1225" s="28" t="s">
        <v>1591</v>
      </c>
      <c r="J1225" s="29" t="s">
        <v>1376</v>
      </c>
      <c r="K1225" s="23" t="s">
        <v>1316</v>
      </c>
    </row>
    <row r="1226" spans="1:11" ht="15" x14ac:dyDescent="0.25">
      <c r="A1226" s="26" t="s">
        <v>1481</v>
      </c>
      <c r="B1226" s="26" t="s">
        <v>1399</v>
      </c>
      <c r="C1226" s="26" t="s">
        <v>1369</v>
      </c>
      <c r="D1226" s="26" t="s">
        <v>3461</v>
      </c>
      <c r="E1226" s="27" t="s">
        <v>3462</v>
      </c>
      <c r="F1226" s="27" t="s">
        <v>3463</v>
      </c>
      <c r="G1226" s="27" t="s">
        <v>1590</v>
      </c>
      <c r="H1226" s="26" t="s">
        <v>1368</v>
      </c>
      <c r="I1226" s="28" t="s">
        <v>3464</v>
      </c>
      <c r="J1226" s="29" t="s">
        <v>1376</v>
      </c>
      <c r="K1226" s="23" t="s">
        <v>1378</v>
      </c>
    </row>
    <row r="1227" spans="1:11" ht="15" x14ac:dyDescent="0.25">
      <c r="A1227" s="26" t="s">
        <v>1481</v>
      </c>
      <c r="B1227" s="26" t="s">
        <v>1399</v>
      </c>
      <c r="C1227" s="26" t="s">
        <v>1369</v>
      </c>
      <c r="D1227" s="26" t="s">
        <v>3461</v>
      </c>
      <c r="E1227" s="27" t="s">
        <v>3462</v>
      </c>
      <c r="F1227" s="27" t="s">
        <v>3463</v>
      </c>
      <c r="G1227" s="27" t="s">
        <v>1590</v>
      </c>
      <c r="H1227" s="26" t="s">
        <v>1393</v>
      </c>
      <c r="I1227" s="28" t="s">
        <v>3465</v>
      </c>
      <c r="J1227" s="29" t="s">
        <v>1376</v>
      </c>
      <c r="K1227" s="23" t="s">
        <v>1378</v>
      </c>
    </row>
    <row r="1228" spans="1:11" ht="15" x14ac:dyDescent="0.25">
      <c r="A1228" s="26" t="s">
        <v>1481</v>
      </c>
      <c r="B1228" s="26" t="s">
        <v>1399</v>
      </c>
      <c r="C1228" s="26" t="s">
        <v>1379</v>
      </c>
      <c r="D1228" s="26" t="s">
        <v>3466</v>
      </c>
      <c r="E1228" s="27" t="s">
        <v>3467</v>
      </c>
      <c r="F1228" s="27" t="s">
        <v>3468</v>
      </c>
      <c r="G1228" s="27" t="s">
        <v>1590</v>
      </c>
      <c r="H1228" s="26" t="s">
        <v>1374</v>
      </c>
      <c r="I1228" s="28" t="s">
        <v>3469</v>
      </c>
      <c r="J1228" s="29" t="s">
        <v>1376</v>
      </c>
      <c r="K1228" s="23" t="s">
        <v>1316</v>
      </c>
    </row>
    <row r="1229" spans="1:11" ht="15" x14ac:dyDescent="0.25">
      <c r="A1229" s="26" t="s">
        <v>1481</v>
      </c>
      <c r="B1229" s="26" t="s">
        <v>1399</v>
      </c>
      <c r="C1229" s="26" t="s">
        <v>1534</v>
      </c>
      <c r="D1229" s="26" t="s">
        <v>3470</v>
      </c>
      <c r="E1229" s="27" t="s">
        <v>3471</v>
      </c>
      <c r="F1229" s="27"/>
      <c r="G1229" s="27" t="s">
        <v>1239</v>
      </c>
      <c r="H1229" s="26" t="s">
        <v>1374</v>
      </c>
      <c r="I1229" s="28" t="s">
        <v>1514</v>
      </c>
      <c r="J1229" s="29" t="s">
        <v>1376</v>
      </c>
      <c r="K1229" s="23" t="s">
        <v>1316</v>
      </c>
    </row>
    <row r="1230" spans="1:11" ht="15" x14ac:dyDescent="0.25">
      <c r="A1230" s="26" t="s">
        <v>1481</v>
      </c>
      <c r="B1230" s="26" t="s">
        <v>1399</v>
      </c>
      <c r="C1230" s="26" t="s">
        <v>1534</v>
      </c>
      <c r="D1230" s="26" t="s">
        <v>3470</v>
      </c>
      <c r="E1230" s="27" t="s">
        <v>3471</v>
      </c>
      <c r="F1230" s="27"/>
      <c r="G1230" s="27" t="s">
        <v>1239</v>
      </c>
      <c r="H1230" s="26" t="s">
        <v>1368</v>
      </c>
      <c r="I1230" s="28" t="s">
        <v>3472</v>
      </c>
      <c r="J1230" s="29" t="s">
        <v>1376</v>
      </c>
      <c r="K1230" s="23" t="s">
        <v>1378</v>
      </c>
    </row>
    <row r="1231" spans="1:11" ht="15" x14ac:dyDescent="0.25">
      <c r="A1231" s="26" t="s">
        <v>1481</v>
      </c>
      <c r="B1231" s="26" t="s">
        <v>1399</v>
      </c>
      <c r="C1231" s="26" t="s">
        <v>1386</v>
      </c>
      <c r="D1231" s="26" t="s">
        <v>3473</v>
      </c>
      <c r="E1231" s="27" t="s">
        <v>1409</v>
      </c>
      <c r="F1231" s="27" t="s">
        <v>3474</v>
      </c>
      <c r="G1231" s="27" t="s">
        <v>1383</v>
      </c>
      <c r="H1231" s="26" t="s">
        <v>1374</v>
      </c>
      <c r="I1231" s="28" t="s">
        <v>1708</v>
      </c>
      <c r="J1231" s="29" t="s">
        <v>1376</v>
      </c>
      <c r="K1231" s="23" t="s">
        <v>1316</v>
      </c>
    </row>
    <row r="1232" spans="1:11" ht="15" x14ac:dyDescent="0.25">
      <c r="A1232" s="26" t="s">
        <v>1481</v>
      </c>
      <c r="B1232" s="26" t="s">
        <v>1399</v>
      </c>
      <c r="C1232" s="26" t="s">
        <v>1386</v>
      </c>
      <c r="D1232" s="26" t="s">
        <v>3473</v>
      </c>
      <c r="E1232" s="27" t="s">
        <v>1409</v>
      </c>
      <c r="F1232" s="27" t="s">
        <v>3474</v>
      </c>
      <c r="G1232" s="27" t="s">
        <v>1383</v>
      </c>
      <c r="H1232" s="26" t="s">
        <v>1368</v>
      </c>
      <c r="I1232" s="28" t="s">
        <v>3475</v>
      </c>
      <c r="J1232" s="29" t="s">
        <v>1376</v>
      </c>
      <c r="K1232" s="23" t="s">
        <v>1378</v>
      </c>
    </row>
    <row r="1233" spans="1:11" ht="15" x14ac:dyDescent="0.25">
      <c r="A1233" s="26" t="s">
        <v>1481</v>
      </c>
      <c r="B1233" s="26" t="s">
        <v>1399</v>
      </c>
      <c r="C1233" s="26" t="s">
        <v>1407</v>
      </c>
      <c r="D1233" s="26" t="s">
        <v>3476</v>
      </c>
      <c r="E1233" s="27" t="s">
        <v>1381</v>
      </c>
      <c r="F1233" s="27" t="s">
        <v>1382</v>
      </c>
      <c r="G1233" s="27" t="s">
        <v>1383</v>
      </c>
      <c r="H1233" s="26" t="s">
        <v>1374</v>
      </c>
      <c r="I1233" s="28" t="s">
        <v>1491</v>
      </c>
      <c r="J1233" s="29" t="s">
        <v>1376</v>
      </c>
      <c r="K1233" s="23" t="s">
        <v>1316</v>
      </c>
    </row>
    <row r="1234" spans="1:11" ht="15" x14ac:dyDescent="0.25">
      <c r="A1234" s="26" t="s">
        <v>1481</v>
      </c>
      <c r="B1234" s="26" t="s">
        <v>1399</v>
      </c>
      <c r="C1234" s="26" t="s">
        <v>1407</v>
      </c>
      <c r="D1234" s="26" t="s">
        <v>3476</v>
      </c>
      <c r="E1234" s="27" t="s">
        <v>1381</v>
      </c>
      <c r="F1234" s="27" t="s">
        <v>1382</v>
      </c>
      <c r="G1234" s="27" t="s">
        <v>1383</v>
      </c>
      <c r="H1234" s="26" t="s">
        <v>1368</v>
      </c>
      <c r="I1234" s="28" t="s">
        <v>3477</v>
      </c>
      <c r="J1234" s="29" t="s">
        <v>1376</v>
      </c>
      <c r="K1234" s="23" t="s">
        <v>1378</v>
      </c>
    </row>
    <row r="1235" spans="1:11" ht="15" x14ac:dyDescent="0.25">
      <c r="A1235" s="26" t="s">
        <v>1481</v>
      </c>
      <c r="B1235" s="26" t="s">
        <v>1399</v>
      </c>
      <c r="C1235" s="26" t="s">
        <v>1407</v>
      </c>
      <c r="D1235" s="26" t="s">
        <v>3476</v>
      </c>
      <c r="E1235" s="27" t="s">
        <v>1381</v>
      </c>
      <c r="F1235" s="27" t="s">
        <v>1382</v>
      </c>
      <c r="G1235" s="27" t="s">
        <v>1383</v>
      </c>
      <c r="H1235" s="26" t="s">
        <v>1393</v>
      </c>
      <c r="I1235" s="28" t="s">
        <v>3478</v>
      </c>
      <c r="J1235" s="29" t="s">
        <v>1376</v>
      </c>
      <c r="K1235" s="23" t="s">
        <v>1378</v>
      </c>
    </row>
    <row r="1236" spans="1:11" ht="15" x14ac:dyDescent="0.25">
      <c r="A1236" s="26" t="s">
        <v>1481</v>
      </c>
      <c r="B1236" s="26" t="s">
        <v>1399</v>
      </c>
      <c r="C1236" s="26" t="s">
        <v>1415</v>
      </c>
      <c r="D1236" s="26" t="s">
        <v>3479</v>
      </c>
      <c r="E1236" s="27" t="s">
        <v>1371</v>
      </c>
      <c r="F1236" s="27" t="s">
        <v>3480</v>
      </c>
      <c r="G1236" s="27" t="s">
        <v>1383</v>
      </c>
      <c r="H1236" s="26" t="s">
        <v>1374</v>
      </c>
      <c r="I1236" s="28" t="s">
        <v>1508</v>
      </c>
      <c r="J1236" s="29" t="s">
        <v>1376</v>
      </c>
      <c r="K1236" s="23" t="s">
        <v>1316</v>
      </c>
    </row>
    <row r="1237" spans="1:11" ht="15" x14ac:dyDescent="0.25">
      <c r="A1237" s="26" t="s">
        <v>1481</v>
      </c>
      <c r="B1237" s="26" t="s">
        <v>1399</v>
      </c>
      <c r="C1237" s="26" t="s">
        <v>1415</v>
      </c>
      <c r="D1237" s="26" t="s">
        <v>3479</v>
      </c>
      <c r="E1237" s="27" t="s">
        <v>1371</v>
      </c>
      <c r="F1237" s="27" t="s">
        <v>3480</v>
      </c>
      <c r="G1237" s="27" t="s">
        <v>1383</v>
      </c>
      <c r="H1237" s="26" t="s">
        <v>1368</v>
      </c>
      <c r="I1237" s="28" t="s">
        <v>3481</v>
      </c>
      <c r="J1237" s="29" t="s">
        <v>1376</v>
      </c>
      <c r="K1237" s="23" t="s">
        <v>1378</v>
      </c>
    </row>
    <row r="1238" spans="1:11" ht="15" x14ac:dyDescent="0.25">
      <c r="A1238" s="26" t="s">
        <v>1481</v>
      </c>
      <c r="B1238" s="26" t="s">
        <v>1399</v>
      </c>
      <c r="C1238" s="26" t="s">
        <v>1545</v>
      </c>
      <c r="D1238" s="26" t="s">
        <v>3482</v>
      </c>
      <c r="E1238" s="27" t="s">
        <v>1598</v>
      </c>
      <c r="F1238" s="27" t="s">
        <v>1599</v>
      </c>
      <c r="G1238" s="27" t="s">
        <v>1383</v>
      </c>
      <c r="H1238" s="26" t="s">
        <v>1374</v>
      </c>
      <c r="I1238" s="28" t="s">
        <v>1497</v>
      </c>
      <c r="J1238" s="29" t="s">
        <v>1376</v>
      </c>
      <c r="K1238" s="23" t="s">
        <v>1316</v>
      </c>
    </row>
    <row r="1239" spans="1:11" ht="15" x14ac:dyDescent="0.25">
      <c r="A1239" s="26" t="s">
        <v>1481</v>
      </c>
      <c r="B1239" s="26" t="s">
        <v>1399</v>
      </c>
      <c r="C1239" s="26" t="s">
        <v>1545</v>
      </c>
      <c r="D1239" s="26" t="s">
        <v>3482</v>
      </c>
      <c r="E1239" s="27" t="s">
        <v>1598</v>
      </c>
      <c r="F1239" s="27" t="s">
        <v>1599</v>
      </c>
      <c r="G1239" s="27" t="s">
        <v>1383</v>
      </c>
      <c r="H1239" s="26" t="s">
        <v>1368</v>
      </c>
      <c r="I1239" s="28" t="s">
        <v>3483</v>
      </c>
      <c r="J1239" s="29" t="s">
        <v>1376</v>
      </c>
      <c r="K1239" s="23" t="s">
        <v>1378</v>
      </c>
    </row>
    <row r="1240" spans="1:11" ht="15" x14ac:dyDescent="0.25">
      <c r="A1240" s="26" t="s">
        <v>1481</v>
      </c>
      <c r="B1240" s="26" t="s">
        <v>1399</v>
      </c>
      <c r="C1240" s="26" t="s">
        <v>1550</v>
      </c>
      <c r="D1240" s="26" t="s">
        <v>3484</v>
      </c>
      <c r="E1240" s="27" t="s">
        <v>3485</v>
      </c>
      <c r="F1240" s="27" t="s">
        <v>3486</v>
      </c>
      <c r="G1240" s="27" t="s">
        <v>3487</v>
      </c>
      <c r="H1240" s="26" t="s">
        <v>1374</v>
      </c>
      <c r="I1240" s="28" t="s">
        <v>3488</v>
      </c>
      <c r="J1240" s="29" t="s">
        <v>1376</v>
      </c>
      <c r="K1240" s="23" t="s">
        <v>1316</v>
      </c>
    </row>
    <row r="1241" spans="1:11" ht="15" x14ac:dyDescent="0.25">
      <c r="A1241" s="26" t="s">
        <v>1481</v>
      </c>
      <c r="B1241" s="26" t="s">
        <v>1399</v>
      </c>
      <c r="C1241" s="26" t="s">
        <v>1550</v>
      </c>
      <c r="D1241" s="26" t="s">
        <v>3484</v>
      </c>
      <c r="E1241" s="27" t="s">
        <v>3485</v>
      </c>
      <c r="F1241" s="27" t="s">
        <v>3486</v>
      </c>
      <c r="G1241" s="27" t="s">
        <v>3487</v>
      </c>
      <c r="H1241" s="26" t="s">
        <v>1368</v>
      </c>
      <c r="I1241" s="28" t="s">
        <v>3489</v>
      </c>
      <c r="J1241" s="29" t="s">
        <v>1376</v>
      </c>
      <c r="K1241" s="23" t="s">
        <v>1378</v>
      </c>
    </row>
    <row r="1242" spans="1:11" ht="15" x14ac:dyDescent="0.25">
      <c r="A1242" s="26" t="s">
        <v>1481</v>
      </c>
      <c r="B1242" s="26" t="s">
        <v>1401</v>
      </c>
      <c r="C1242" s="26" t="s">
        <v>1369</v>
      </c>
      <c r="D1242" s="26" t="s">
        <v>3490</v>
      </c>
      <c r="E1242" s="27" t="s">
        <v>3491</v>
      </c>
      <c r="F1242" s="27" t="s">
        <v>3492</v>
      </c>
      <c r="G1242" s="27" t="s">
        <v>3493</v>
      </c>
      <c r="H1242" s="26" t="s">
        <v>1374</v>
      </c>
      <c r="I1242" s="28" t="s">
        <v>3494</v>
      </c>
      <c r="J1242" s="29" t="s">
        <v>1376</v>
      </c>
      <c r="K1242" s="23" t="s">
        <v>1316</v>
      </c>
    </row>
    <row r="1243" spans="1:11" ht="15" x14ac:dyDescent="0.25">
      <c r="A1243" s="26" t="s">
        <v>1481</v>
      </c>
      <c r="B1243" s="26" t="s">
        <v>1401</v>
      </c>
      <c r="C1243" s="26" t="s">
        <v>1369</v>
      </c>
      <c r="D1243" s="26" t="s">
        <v>3490</v>
      </c>
      <c r="E1243" s="27" t="s">
        <v>3491</v>
      </c>
      <c r="F1243" s="27" t="s">
        <v>3492</v>
      </c>
      <c r="G1243" s="27" t="s">
        <v>3493</v>
      </c>
      <c r="H1243" s="26" t="s">
        <v>1368</v>
      </c>
      <c r="I1243" s="28" t="s">
        <v>3495</v>
      </c>
      <c r="J1243" s="29" t="s">
        <v>1376</v>
      </c>
      <c r="K1243" s="23" t="s">
        <v>1378</v>
      </c>
    </row>
    <row r="1244" spans="1:11" ht="15" x14ac:dyDescent="0.25">
      <c r="A1244" s="26" t="s">
        <v>1481</v>
      </c>
      <c r="B1244" s="26" t="s">
        <v>1401</v>
      </c>
      <c r="C1244" s="26" t="s">
        <v>1369</v>
      </c>
      <c r="D1244" s="26" t="s">
        <v>3490</v>
      </c>
      <c r="E1244" s="27" t="s">
        <v>3491</v>
      </c>
      <c r="F1244" s="27" t="s">
        <v>3492</v>
      </c>
      <c r="G1244" s="27" t="s">
        <v>3493</v>
      </c>
      <c r="H1244" s="26" t="s">
        <v>1393</v>
      </c>
      <c r="I1244" s="28" t="s">
        <v>3496</v>
      </c>
      <c r="J1244" s="29" t="s">
        <v>1376</v>
      </c>
      <c r="K1244" s="23" t="s">
        <v>1378</v>
      </c>
    </row>
    <row r="1245" spans="1:11" ht="15" x14ac:dyDescent="0.25">
      <c r="A1245" s="26" t="s">
        <v>1481</v>
      </c>
      <c r="B1245" s="26" t="s">
        <v>1401</v>
      </c>
      <c r="C1245" s="26" t="s">
        <v>1369</v>
      </c>
      <c r="D1245" s="26" t="s">
        <v>3490</v>
      </c>
      <c r="E1245" s="27" t="s">
        <v>3491</v>
      </c>
      <c r="F1245" s="27" t="s">
        <v>3492</v>
      </c>
      <c r="G1245" s="27" t="s">
        <v>3493</v>
      </c>
      <c r="H1245" s="26" t="s">
        <v>1395</v>
      </c>
      <c r="I1245" s="28" t="s">
        <v>3497</v>
      </c>
      <c r="J1245" s="29" t="s">
        <v>1376</v>
      </c>
      <c r="K1245" s="23" t="s">
        <v>1378</v>
      </c>
    </row>
    <row r="1246" spans="1:11" ht="15" x14ac:dyDescent="0.25">
      <c r="A1246" s="26" t="s">
        <v>1481</v>
      </c>
      <c r="B1246" s="26" t="s">
        <v>1401</v>
      </c>
      <c r="C1246" s="26" t="s">
        <v>1369</v>
      </c>
      <c r="D1246" s="26" t="s">
        <v>3490</v>
      </c>
      <c r="E1246" s="27" t="s">
        <v>3491</v>
      </c>
      <c r="F1246" s="27" t="s">
        <v>3492</v>
      </c>
      <c r="G1246" s="27" t="s">
        <v>3493</v>
      </c>
      <c r="H1246" s="26" t="s">
        <v>1397</v>
      </c>
      <c r="I1246" s="28" t="s">
        <v>3498</v>
      </c>
      <c r="J1246" s="29" t="s">
        <v>1376</v>
      </c>
      <c r="K1246" s="23" t="s">
        <v>1378</v>
      </c>
    </row>
    <row r="1247" spans="1:11" ht="15" x14ac:dyDescent="0.25">
      <c r="A1247" s="26" t="s">
        <v>1481</v>
      </c>
      <c r="B1247" s="26" t="s">
        <v>1401</v>
      </c>
      <c r="C1247" s="26" t="s">
        <v>1379</v>
      </c>
      <c r="D1247" s="26" t="s">
        <v>3499</v>
      </c>
      <c r="E1247" s="27" t="s">
        <v>3500</v>
      </c>
      <c r="F1247" s="27" t="s">
        <v>3501</v>
      </c>
      <c r="G1247" s="27" t="s">
        <v>3502</v>
      </c>
      <c r="H1247" s="26" t="s">
        <v>1479</v>
      </c>
      <c r="I1247" s="28" t="s">
        <v>3503</v>
      </c>
      <c r="J1247" s="29" t="s">
        <v>1376</v>
      </c>
      <c r="K1247" s="23" t="s">
        <v>1378</v>
      </c>
    </row>
    <row r="1248" spans="1:11" ht="15" x14ac:dyDescent="0.25">
      <c r="A1248" s="26" t="s">
        <v>1481</v>
      </c>
      <c r="B1248" s="26" t="s">
        <v>1401</v>
      </c>
      <c r="C1248" s="26" t="s">
        <v>1379</v>
      </c>
      <c r="D1248" s="26" t="s">
        <v>3499</v>
      </c>
      <c r="E1248" s="27" t="s">
        <v>3500</v>
      </c>
      <c r="F1248" s="27" t="s">
        <v>3501</v>
      </c>
      <c r="G1248" s="27" t="s">
        <v>3502</v>
      </c>
      <c r="H1248" s="26" t="s">
        <v>1481</v>
      </c>
      <c r="I1248" s="28" t="s">
        <v>3498</v>
      </c>
      <c r="J1248" s="29" t="s">
        <v>1376</v>
      </c>
      <c r="K1248" s="23" t="s">
        <v>1378</v>
      </c>
    </row>
    <row r="1249" spans="1:11" ht="15" x14ac:dyDescent="0.25">
      <c r="A1249" s="26" t="s">
        <v>1481</v>
      </c>
      <c r="B1249" s="26" t="s">
        <v>1401</v>
      </c>
      <c r="C1249" s="26" t="s">
        <v>1379</v>
      </c>
      <c r="D1249" s="26" t="s">
        <v>3499</v>
      </c>
      <c r="E1249" s="27" t="s">
        <v>3500</v>
      </c>
      <c r="F1249" s="27" t="s">
        <v>3501</v>
      </c>
      <c r="G1249" s="27" t="s">
        <v>3502</v>
      </c>
      <c r="H1249" s="26" t="s">
        <v>1374</v>
      </c>
      <c r="I1249" s="28" t="s">
        <v>3504</v>
      </c>
      <c r="J1249" s="29" t="s">
        <v>1376</v>
      </c>
      <c r="K1249" s="23" t="s">
        <v>1316</v>
      </c>
    </row>
    <row r="1250" spans="1:11" ht="15" x14ac:dyDescent="0.25">
      <c r="A1250" s="26" t="s">
        <v>1481</v>
      </c>
      <c r="B1250" s="26" t="s">
        <v>1401</v>
      </c>
      <c r="C1250" s="26" t="s">
        <v>1379</v>
      </c>
      <c r="D1250" s="26" t="s">
        <v>3499</v>
      </c>
      <c r="E1250" s="27" t="s">
        <v>3500</v>
      </c>
      <c r="F1250" s="27" t="s">
        <v>3501</v>
      </c>
      <c r="G1250" s="27" t="s">
        <v>3502</v>
      </c>
      <c r="H1250" s="26" t="s">
        <v>1368</v>
      </c>
      <c r="I1250" s="28" t="s">
        <v>3505</v>
      </c>
      <c r="J1250" s="29" t="s">
        <v>1376</v>
      </c>
      <c r="K1250" s="23" t="s">
        <v>1378</v>
      </c>
    </row>
    <row r="1251" spans="1:11" ht="15" x14ac:dyDescent="0.25">
      <c r="A1251" s="26" t="s">
        <v>1481</v>
      </c>
      <c r="B1251" s="26" t="s">
        <v>1401</v>
      </c>
      <c r="C1251" s="26" t="s">
        <v>1379</v>
      </c>
      <c r="D1251" s="26" t="s">
        <v>3499</v>
      </c>
      <c r="E1251" s="27" t="s">
        <v>3500</v>
      </c>
      <c r="F1251" s="27" t="s">
        <v>3501</v>
      </c>
      <c r="G1251" s="27" t="s">
        <v>3502</v>
      </c>
      <c r="H1251" s="26" t="s">
        <v>1393</v>
      </c>
      <c r="I1251" s="28" t="s">
        <v>3506</v>
      </c>
      <c r="J1251" s="29" t="s">
        <v>1376</v>
      </c>
      <c r="K1251" s="23" t="s">
        <v>1378</v>
      </c>
    </row>
    <row r="1252" spans="1:11" ht="15" x14ac:dyDescent="0.25">
      <c r="A1252" s="26" t="s">
        <v>1481</v>
      </c>
      <c r="B1252" s="26" t="s">
        <v>1401</v>
      </c>
      <c r="C1252" s="26" t="s">
        <v>1379</v>
      </c>
      <c r="D1252" s="26" t="s">
        <v>3499</v>
      </c>
      <c r="E1252" s="27" t="s">
        <v>3500</v>
      </c>
      <c r="F1252" s="27" t="s">
        <v>3501</v>
      </c>
      <c r="G1252" s="27" t="s">
        <v>3502</v>
      </c>
      <c r="H1252" s="26" t="s">
        <v>1395</v>
      </c>
      <c r="I1252" s="28" t="s">
        <v>3507</v>
      </c>
      <c r="J1252" s="29" t="s">
        <v>1376</v>
      </c>
      <c r="K1252" s="23" t="s">
        <v>1378</v>
      </c>
    </row>
    <row r="1253" spans="1:11" ht="15" x14ac:dyDescent="0.25">
      <c r="A1253" s="26" t="s">
        <v>1481</v>
      </c>
      <c r="B1253" s="26" t="s">
        <v>1401</v>
      </c>
      <c r="C1253" s="26" t="s">
        <v>1379</v>
      </c>
      <c r="D1253" s="26" t="s">
        <v>3499</v>
      </c>
      <c r="E1253" s="27" t="s">
        <v>3500</v>
      </c>
      <c r="F1253" s="27" t="s">
        <v>3501</v>
      </c>
      <c r="G1253" s="27" t="s">
        <v>3502</v>
      </c>
      <c r="H1253" s="26" t="s">
        <v>1397</v>
      </c>
      <c r="I1253" s="28" t="s">
        <v>3508</v>
      </c>
      <c r="J1253" s="29" t="s">
        <v>1376</v>
      </c>
      <c r="K1253" s="23" t="s">
        <v>1378</v>
      </c>
    </row>
    <row r="1254" spans="1:11" ht="15" x14ac:dyDescent="0.25">
      <c r="A1254" s="26" t="s">
        <v>1481</v>
      </c>
      <c r="B1254" s="26" t="s">
        <v>1401</v>
      </c>
      <c r="C1254" s="26" t="s">
        <v>1379</v>
      </c>
      <c r="D1254" s="26" t="s">
        <v>3499</v>
      </c>
      <c r="E1254" s="27" t="s">
        <v>3500</v>
      </c>
      <c r="F1254" s="27" t="s">
        <v>3501</v>
      </c>
      <c r="G1254" s="27" t="s">
        <v>3502</v>
      </c>
      <c r="H1254" s="26" t="s">
        <v>1399</v>
      </c>
      <c r="I1254" s="28" t="s">
        <v>3509</v>
      </c>
      <c r="J1254" s="29" t="s">
        <v>1376</v>
      </c>
      <c r="K1254" s="23" t="s">
        <v>1378</v>
      </c>
    </row>
    <row r="1255" spans="1:11" ht="15" x14ac:dyDescent="0.25">
      <c r="A1255" s="26" t="s">
        <v>1481</v>
      </c>
      <c r="B1255" s="26" t="s">
        <v>1401</v>
      </c>
      <c r="C1255" s="26" t="s">
        <v>1379</v>
      </c>
      <c r="D1255" s="26" t="s">
        <v>3499</v>
      </c>
      <c r="E1255" s="27" t="s">
        <v>3500</v>
      </c>
      <c r="F1255" s="27" t="s">
        <v>3501</v>
      </c>
      <c r="G1255" s="27" t="s">
        <v>3502</v>
      </c>
      <c r="H1255" s="26" t="s">
        <v>1401</v>
      </c>
      <c r="I1255" s="28" t="s">
        <v>3510</v>
      </c>
      <c r="J1255" s="29" t="s">
        <v>1376</v>
      </c>
      <c r="K1255" s="23" t="s">
        <v>1378</v>
      </c>
    </row>
    <row r="1256" spans="1:11" ht="15" x14ac:dyDescent="0.25">
      <c r="A1256" s="26" t="s">
        <v>1481</v>
      </c>
      <c r="B1256" s="26" t="s">
        <v>1401</v>
      </c>
      <c r="C1256" s="26" t="s">
        <v>1379</v>
      </c>
      <c r="D1256" s="26" t="s">
        <v>3499</v>
      </c>
      <c r="E1256" s="27" t="s">
        <v>3500</v>
      </c>
      <c r="F1256" s="27" t="s">
        <v>3501</v>
      </c>
      <c r="G1256" s="27" t="s">
        <v>3502</v>
      </c>
      <c r="H1256" s="26" t="s">
        <v>1403</v>
      </c>
      <c r="I1256" s="28" t="s">
        <v>3511</v>
      </c>
      <c r="J1256" s="29" t="s">
        <v>1376</v>
      </c>
      <c r="K1256" s="23" t="s">
        <v>1378</v>
      </c>
    </row>
    <row r="1257" spans="1:11" ht="15" x14ac:dyDescent="0.25">
      <c r="A1257" s="26" t="s">
        <v>1481</v>
      </c>
      <c r="B1257" s="26" t="s">
        <v>1401</v>
      </c>
      <c r="C1257" s="26" t="s">
        <v>1379</v>
      </c>
      <c r="D1257" s="26" t="s">
        <v>3499</v>
      </c>
      <c r="E1257" s="27" t="s">
        <v>3500</v>
      </c>
      <c r="F1257" s="27" t="s">
        <v>3501</v>
      </c>
      <c r="G1257" s="27" t="s">
        <v>3502</v>
      </c>
      <c r="H1257" s="26" t="s">
        <v>1405</v>
      </c>
      <c r="I1257" s="28" t="s">
        <v>3512</v>
      </c>
      <c r="J1257" s="29" t="s">
        <v>1376</v>
      </c>
      <c r="K1257" s="23" t="s">
        <v>1378</v>
      </c>
    </row>
    <row r="1258" spans="1:11" ht="15" x14ac:dyDescent="0.25">
      <c r="A1258" s="26" t="s">
        <v>1481</v>
      </c>
      <c r="B1258" s="26" t="s">
        <v>1401</v>
      </c>
      <c r="C1258" s="26" t="s">
        <v>1379</v>
      </c>
      <c r="D1258" s="26" t="s">
        <v>3499</v>
      </c>
      <c r="E1258" s="27" t="s">
        <v>3500</v>
      </c>
      <c r="F1258" s="27" t="s">
        <v>3501</v>
      </c>
      <c r="G1258" s="27" t="s">
        <v>3502</v>
      </c>
      <c r="H1258" s="26" t="s">
        <v>1475</v>
      </c>
      <c r="I1258" s="28" t="s">
        <v>3513</v>
      </c>
      <c r="J1258" s="29" t="s">
        <v>1376</v>
      </c>
      <c r="K1258" s="23" t="s">
        <v>1378</v>
      </c>
    </row>
    <row r="1259" spans="1:11" ht="15" x14ac:dyDescent="0.25">
      <c r="A1259" s="26" t="s">
        <v>1481</v>
      </c>
      <c r="B1259" s="26" t="s">
        <v>1401</v>
      </c>
      <c r="C1259" s="26" t="s">
        <v>1379</v>
      </c>
      <c r="D1259" s="26" t="s">
        <v>3499</v>
      </c>
      <c r="E1259" s="27" t="s">
        <v>3500</v>
      </c>
      <c r="F1259" s="27" t="s">
        <v>3501</v>
      </c>
      <c r="G1259" s="27" t="s">
        <v>3502</v>
      </c>
      <c r="H1259" s="26" t="s">
        <v>1477</v>
      </c>
      <c r="I1259" s="28" t="s">
        <v>3514</v>
      </c>
      <c r="J1259" s="29" t="s">
        <v>1376</v>
      </c>
      <c r="K1259" s="23" t="s">
        <v>1378</v>
      </c>
    </row>
    <row r="1260" spans="1:11" ht="15" x14ac:dyDescent="0.25">
      <c r="A1260" s="26" t="s">
        <v>1481</v>
      </c>
      <c r="B1260" s="26" t="s">
        <v>1401</v>
      </c>
      <c r="C1260" s="26" t="s">
        <v>1534</v>
      </c>
      <c r="D1260" s="26" t="s">
        <v>3515</v>
      </c>
      <c r="E1260" s="27" t="s">
        <v>3516</v>
      </c>
      <c r="F1260" s="27" t="s">
        <v>3517</v>
      </c>
      <c r="G1260" s="27" t="s">
        <v>3502</v>
      </c>
      <c r="H1260" s="26" t="s">
        <v>1374</v>
      </c>
      <c r="I1260" s="28" t="s">
        <v>3518</v>
      </c>
      <c r="J1260" s="29" t="s">
        <v>1376</v>
      </c>
      <c r="K1260" s="23" t="s">
        <v>1316</v>
      </c>
    </row>
    <row r="1261" spans="1:11" ht="15" x14ac:dyDescent="0.25">
      <c r="A1261" s="26" t="s">
        <v>1481</v>
      </c>
      <c r="B1261" s="26" t="s">
        <v>1401</v>
      </c>
      <c r="C1261" s="26" t="s">
        <v>1534</v>
      </c>
      <c r="D1261" s="26" t="s">
        <v>3515</v>
      </c>
      <c r="E1261" s="27" t="s">
        <v>3516</v>
      </c>
      <c r="F1261" s="27" t="s">
        <v>3517</v>
      </c>
      <c r="G1261" s="27" t="s">
        <v>3502</v>
      </c>
      <c r="H1261" s="26" t="s">
        <v>1368</v>
      </c>
      <c r="I1261" s="28" t="s">
        <v>3519</v>
      </c>
      <c r="J1261" s="29" t="s">
        <v>1376</v>
      </c>
      <c r="K1261" s="23" t="s">
        <v>1378</v>
      </c>
    </row>
    <row r="1262" spans="1:11" ht="15" x14ac:dyDescent="0.25">
      <c r="A1262" s="26" t="s">
        <v>1481</v>
      </c>
      <c r="B1262" s="26" t="s">
        <v>1401</v>
      </c>
      <c r="C1262" s="26" t="s">
        <v>1534</v>
      </c>
      <c r="D1262" s="26" t="s">
        <v>3515</v>
      </c>
      <c r="E1262" s="27" t="s">
        <v>3516</v>
      </c>
      <c r="F1262" s="27" t="s">
        <v>3517</v>
      </c>
      <c r="G1262" s="27" t="s">
        <v>3502</v>
      </c>
      <c r="H1262" s="26" t="s">
        <v>1393</v>
      </c>
      <c r="I1262" s="28" t="s">
        <v>3520</v>
      </c>
      <c r="J1262" s="29" t="s">
        <v>1376</v>
      </c>
      <c r="K1262" s="23" t="s">
        <v>1378</v>
      </c>
    </row>
    <row r="1263" spans="1:11" ht="15" x14ac:dyDescent="0.25">
      <c r="A1263" s="26" t="s">
        <v>1481</v>
      </c>
      <c r="B1263" s="26" t="s">
        <v>1401</v>
      </c>
      <c r="C1263" s="26" t="s">
        <v>1534</v>
      </c>
      <c r="D1263" s="26" t="s">
        <v>3515</v>
      </c>
      <c r="E1263" s="27" t="s">
        <v>3516</v>
      </c>
      <c r="F1263" s="27" t="s">
        <v>3517</v>
      </c>
      <c r="G1263" s="27" t="s">
        <v>3502</v>
      </c>
      <c r="H1263" s="26" t="s">
        <v>1395</v>
      </c>
      <c r="I1263" s="28" t="s">
        <v>3521</v>
      </c>
      <c r="J1263" s="29" t="s">
        <v>1376</v>
      </c>
      <c r="K1263" s="23" t="s">
        <v>1378</v>
      </c>
    </row>
    <row r="1264" spans="1:11" ht="15" x14ac:dyDescent="0.25">
      <c r="A1264" s="26" t="s">
        <v>1481</v>
      </c>
      <c r="B1264" s="26" t="s">
        <v>1401</v>
      </c>
      <c r="C1264" s="26" t="s">
        <v>1534</v>
      </c>
      <c r="D1264" s="26" t="s">
        <v>3515</v>
      </c>
      <c r="E1264" s="27" t="s">
        <v>3516</v>
      </c>
      <c r="F1264" s="27" t="s">
        <v>3517</v>
      </c>
      <c r="G1264" s="27" t="s">
        <v>3502</v>
      </c>
      <c r="H1264" s="26" t="s">
        <v>1397</v>
      </c>
      <c r="I1264" s="28" t="s">
        <v>3522</v>
      </c>
      <c r="J1264" s="29" t="s">
        <v>1376</v>
      </c>
      <c r="K1264" s="23" t="s">
        <v>1378</v>
      </c>
    </row>
    <row r="1265" spans="1:11" ht="15" x14ac:dyDescent="0.25">
      <c r="A1265" s="26" t="s">
        <v>1481</v>
      </c>
      <c r="B1265" s="26" t="s">
        <v>1401</v>
      </c>
      <c r="C1265" s="26" t="s">
        <v>1534</v>
      </c>
      <c r="D1265" s="26" t="s">
        <v>3515</v>
      </c>
      <c r="E1265" s="27" t="s">
        <v>3516</v>
      </c>
      <c r="F1265" s="27" t="s">
        <v>3517</v>
      </c>
      <c r="G1265" s="27" t="s">
        <v>3502</v>
      </c>
      <c r="H1265" s="26" t="s">
        <v>1399</v>
      </c>
      <c r="I1265" s="28" t="s">
        <v>3523</v>
      </c>
      <c r="J1265" s="29" t="s">
        <v>1376</v>
      </c>
      <c r="K1265" s="23" t="s">
        <v>1378</v>
      </c>
    </row>
    <row r="1266" spans="1:11" ht="15" x14ac:dyDescent="0.25">
      <c r="A1266" s="26" t="s">
        <v>1481</v>
      </c>
      <c r="B1266" s="26" t="s">
        <v>1401</v>
      </c>
      <c r="C1266" s="26" t="s">
        <v>1534</v>
      </c>
      <c r="D1266" s="26" t="s">
        <v>3515</v>
      </c>
      <c r="E1266" s="27" t="s">
        <v>3516</v>
      </c>
      <c r="F1266" s="27" t="s">
        <v>3517</v>
      </c>
      <c r="G1266" s="27" t="s">
        <v>3502</v>
      </c>
      <c r="H1266" s="26" t="s">
        <v>1401</v>
      </c>
      <c r="I1266" s="28" t="s">
        <v>3524</v>
      </c>
      <c r="J1266" s="29" t="s">
        <v>1376</v>
      </c>
      <c r="K1266" s="23" t="s">
        <v>1378</v>
      </c>
    </row>
    <row r="1267" spans="1:11" ht="15" x14ac:dyDescent="0.25">
      <c r="A1267" s="26" t="s">
        <v>1481</v>
      </c>
      <c r="B1267" s="26" t="s">
        <v>1401</v>
      </c>
      <c r="C1267" s="26" t="s">
        <v>1534</v>
      </c>
      <c r="D1267" s="26" t="s">
        <v>3515</v>
      </c>
      <c r="E1267" s="27" t="s">
        <v>3516</v>
      </c>
      <c r="F1267" s="27" t="s">
        <v>3517</v>
      </c>
      <c r="G1267" s="27" t="s">
        <v>3502</v>
      </c>
      <c r="H1267" s="26" t="s">
        <v>1403</v>
      </c>
      <c r="I1267" s="28" t="s">
        <v>3525</v>
      </c>
      <c r="J1267" s="29" t="s">
        <v>1376</v>
      </c>
      <c r="K1267" s="23" t="s">
        <v>1378</v>
      </c>
    </row>
    <row r="1268" spans="1:11" ht="15" x14ac:dyDescent="0.25">
      <c r="A1268" s="26" t="s">
        <v>1481</v>
      </c>
      <c r="B1268" s="26" t="s">
        <v>1401</v>
      </c>
      <c r="C1268" s="26" t="s">
        <v>1534</v>
      </c>
      <c r="D1268" s="26" t="s">
        <v>3515</v>
      </c>
      <c r="E1268" s="27" t="s">
        <v>3516</v>
      </c>
      <c r="F1268" s="27" t="s">
        <v>3517</v>
      </c>
      <c r="G1268" s="27" t="s">
        <v>3502</v>
      </c>
      <c r="H1268" s="26" t="s">
        <v>1405</v>
      </c>
      <c r="I1268" s="28" t="s">
        <v>3526</v>
      </c>
      <c r="J1268" s="29" t="s">
        <v>1376</v>
      </c>
      <c r="K1268" s="23" t="s">
        <v>1378</v>
      </c>
    </row>
    <row r="1269" spans="1:11" ht="15" x14ac:dyDescent="0.25">
      <c r="A1269" s="26" t="s">
        <v>1481</v>
      </c>
      <c r="B1269" s="26" t="s">
        <v>1401</v>
      </c>
      <c r="C1269" s="26" t="s">
        <v>1534</v>
      </c>
      <c r="D1269" s="26" t="s">
        <v>3515</v>
      </c>
      <c r="E1269" s="27" t="s">
        <v>3516</v>
      </c>
      <c r="F1269" s="27" t="s">
        <v>3517</v>
      </c>
      <c r="G1269" s="27" t="s">
        <v>3502</v>
      </c>
      <c r="H1269" s="26" t="s">
        <v>1475</v>
      </c>
      <c r="I1269" s="28" t="s">
        <v>3527</v>
      </c>
      <c r="J1269" s="29" t="s">
        <v>1376</v>
      </c>
      <c r="K1269" s="23" t="s">
        <v>1378</v>
      </c>
    </row>
    <row r="1270" spans="1:11" ht="15" x14ac:dyDescent="0.25">
      <c r="A1270" s="26" t="s">
        <v>1481</v>
      </c>
      <c r="B1270" s="26" t="s">
        <v>1401</v>
      </c>
      <c r="C1270" s="26" t="s">
        <v>1534</v>
      </c>
      <c r="D1270" s="26" t="s">
        <v>3515</v>
      </c>
      <c r="E1270" s="27" t="s">
        <v>3516</v>
      </c>
      <c r="F1270" s="27" t="s">
        <v>3517</v>
      </c>
      <c r="G1270" s="27" t="s">
        <v>3502</v>
      </c>
      <c r="H1270" s="26" t="s">
        <v>1477</v>
      </c>
      <c r="I1270" s="28" t="s">
        <v>3528</v>
      </c>
      <c r="J1270" s="29" t="s">
        <v>1376</v>
      </c>
      <c r="K1270" s="23" t="s">
        <v>1378</v>
      </c>
    </row>
    <row r="1271" spans="1:11" ht="15" x14ac:dyDescent="0.25">
      <c r="A1271" s="26" t="s">
        <v>1481</v>
      </c>
      <c r="B1271" s="26" t="s">
        <v>1401</v>
      </c>
      <c r="C1271" s="26" t="s">
        <v>1534</v>
      </c>
      <c r="D1271" s="26" t="s">
        <v>3515</v>
      </c>
      <c r="E1271" s="27" t="s">
        <v>3516</v>
      </c>
      <c r="F1271" s="27" t="s">
        <v>3517</v>
      </c>
      <c r="G1271" s="27" t="s">
        <v>3502</v>
      </c>
      <c r="H1271" s="26" t="s">
        <v>1479</v>
      </c>
      <c r="I1271" s="28" t="s">
        <v>3529</v>
      </c>
      <c r="J1271" s="29" t="s">
        <v>1376</v>
      </c>
      <c r="K1271" s="23" t="s">
        <v>1378</v>
      </c>
    </row>
    <row r="1272" spans="1:11" ht="15" x14ac:dyDescent="0.25">
      <c r="A1272" s="26" t="s">
        <v>1481</v>
      </c>
      <c r="B1272" s="26" t="s">
        <v>1401</v>
      </c>
      <c r="C1272" s="26" t="s">
        <v>1534</v>
      </c>
      <c r="D1272" s="26" t="s">
        <v>3515</v>
      </c>
      <c r="E1272" s="27" t="s">
        <v>3516</v>
      </c>
      <c r="F1272" s="27" t="s">
        <v>3517</v>
      </c>
      <c r="G1272" s="27" t="s">
        <v>3502</v>
      </c>
      <c r="H1272" s="26" t="s">
        <v>1481</v>
      </c>
      <c r="I1272" s="28" t="s">
        <v>3530</v>
      </c>
      <c r="J1272" s="29" t="s">
        <v>1376</v>
      </c>
      <c r="K1272" s="23" t="s">
        <v>1378</v>
      </c>
    </row>
    <row r="1273" spans="1:11" ht="15" x14ac:dyDescent="0.25">
      <c r="A1273" s="26" t="s">
        <v>1481</v>
      </c>
      <c r="B1273" s="26" t="s">
        <v>1401</v>
      </c>
      <c r="C1273" s="26" t="s">
        <v>1386</v>
      </c>
      <c r="D1273" s="26" t="s">
        <v>3531</v>
      </c>
      <c r="E1273" s="27" t="s">
        <v>3532</v>
      </c>
      <c r="F1273" s="27" t="s">
        <v>3533</v>
      </c>
      <c r="G1273" s="27" t="s">
        <v>3502</v>
      </c>
      <c r="H1273" s="26" t="s">
        <v>1374</v>
      </c>
      <c r="I1273" s="28" t="s">
        <v>3534</v>
      </c>
      <c r="J1273" s="29" t="s">
        <v>1376</v>
      </c>
      <c r="K1273" s="23" t="s">
        <v>1316</v>
      </c>
    </row>
    <row r="1274" spans="1:11" ht="15" x14ac:dyDescent="0.25">
      <c r="A1274" s="26" t="s">
        <v>1481</v>
      </c>
      <c r="B1274" s="26" t="s">
        <v>1401</v>
      </c>
      <c r="C1274" s="26" t="s">
        <v>1386</v>
      </c>
      <c r="D1274" s="26" t="s">
        <v>3531</v>
      </c>
      <c r="E1274" s="27" t="s">
        <v>3532</v>
      </c>
      <c r="F1274" s="27" t="s">
        <v>3533</v>
      </c>
      <c r="G1274" s="27" t="s">
        <v>3502</v>
      </c>
      <c r="H1274" s="26" t="s">
        <v>1368</v>
      </c>
      <c r="I1274" s="28" t="s">
        <v>3535</v>
      </c>
      <c r="J1274" s="29" t="s">
        <v>1376</v>
      </c>
      <c r="K1274" s="23" t="s">
        <v>1378</v>
      </c>
    </row>
    <row r="1275" spans="1:11" ht="15" x14ac:dyDescent="0.25">
      <c r="A1275" s="26" t="s">
        <v>1481</v>
      </c>
      <c r="B1275" s="26" t="s">
        <v>1401</v>
      </c>
      <c r="C1275" s="26" t="s">
        <v>1386</v>
      </c>
      <c r="D1275" s="26" t="s">
        <v>3531</v>
      </c>
      <c r="E1275" s="27" t="s">
        <v>3532</v>
      </c>
      <c r="F1275" s="27" t="s">
        <v>3533</v>
      </c>
      <c r="G1275" s="27" t="s">
        <v>3502</v>
      </c>
      <c r="H1275" s="26" t="s">
        <v>1393</v>
      </c>
      <c r="I1275" s="28" t="s">
        <v>3536</v>
      </c>
      <c r="J1275" s="29" t="s">
        <v>1376</v>
      </c>
      <c r="K1275" s="23" t="s">
        <v>1378</v>
      </c>
    </row>
    <row r="1276" spans="1:11" ht="15" x14ac:dyDescent="0.25">
      <c r="A1276" s="26" t="s">
        <v>1481</v>
      </c>
      <c r="B1276" s="26" t="s">
        <v>1401</v>
      </c>
      <c r="C1276" s="26" t="s">
        <v>1407</v>
      </c>
      <c r="D1276" s="26" t="s">
        <v>3537</v>
      </c>
      <c r="E1276" s="27" t="s">
        <v>3538</v>
      </c>
      <c r="F1276" s="27" t="s">
        <v>3539</v>
      </c>
      <c r="G1276" s="27" t="s">
        <v>1239</v>
      </c>
      <c r="H1276" s="26" t="s">
        <v>1374</v>
      </c>
      <c r="I1276" s="28" t="s">
        <v>3540</v>
      </c>
      <c r="J1276" s="29" t="s">
        <v>1376</v>
      </c>
      <c r="K1276" s="23" t="s">
        <v>1316</v>
      </c>
    </row>
    <row r="1277" spans="1:11" ht="15" x14ac:dyDescent="0.25">
      <c r="A1277" s="26" t="s">
        <v>1481</v>
      </c>
      <c r="B1277" s="26" t="s">
        <v>1401</v>
      </c>
      <c r="C1277" s="26" t="s">
        <v>1407</v>
      </c>
      <c r="D1277" s="26" t="s">
        <v>3537</v>
      </c>
      <c r="E1277" s="27" t="s">
        <v>3538</v>
      </c>
      <c r="F1277" s="27" t="s">
        <v>3539</v>
      </c>
      <c r="G1277" s="27" t="s">
        <v>1239</v>
      </c>
      <c r="H1277" s="26" t="s">
        <v>1368</v>
      </c>
      <c r="I1277" s="28" t="s">
        <v>3541</v>
      </c>
      <c r="J1277" s="29" t="s">
        <v>1376</v>
      </c>
      <c r="K1277" s="23" t="s">
        <v>1378</v>
      </c>
    </row>
    <row r="1278" spans="1:11" ht="15" x14ac:dyDescent="0.25">
      <c r="A1278" s="26" t="s">
        <v>1481</v>
      </c>
      <c r="B1278" s="26" t="s">
        <v>1401</v>
      </c>
      <c r="C1278" s="26" t="s">
        <v>1407</v>
      </c>
      <c r="D1278" s="26" t="s">
        <v>3537</v>
      </c>
      <c r="E1278" s="27" t="s">
        <v>3538</v>
      </c>
      <c r="F1278" s="27" t="s">
        <v>3539</v>
      </c>
      <c r="G1278" s="27" t="s">
        <v>1239</v>
      </c>
      <c r="H1278" s="26" t="s">
        <v>1393</v>
      </c>
      <c r="I1278" s="28" t="s">
        <v>3542</v>
      </c>
      <c r="J1278" s="29" t="s">
        <v>1376</v>
      </c>
      <c r="K1278" s="23" t="s">
        <v>1378</v>
      </c>
    </row>
    <row r="1279" spans="1:11" ht="15" x14ac:dyDescent="0.25">
      <c r="A1279" s="26" t="s">
        <v>1481</v>
      </c>
      <c r="B1279" s="26" t="s">
        <v>1401</v>
      </c>
      <c r="C1279" s="26" t="s">
        <v>1415</v>
      </c>
      <c r="D1279" s="26" t="s">
        <v>3543</v>
      </c>
      <c r="E1279" s="27" t="s">
        <v>3544</v>
      </c>
      <c r="F1279" s="27" t="s">
        <v>3545</v>
      </c>
      <c r="G1279" s="27" t="s">
        <v>1662</v>
      </c>
      <c r="H1279" s="26" t="s">
        <v>1374</v>
      </c>
      <c r="I1279" s="28" t="s">
        <v>3546</v>
      </c>
      <c r="J1279" s="29" t="s">
        <v>1376</v>
      </c>
      <c r="K1279" s="23" t="s">
        <v>1316</v>
      </c>
    </row>
    <row r="1280" spans="1:11" ht="15" x14ac:dyDescent="0.25">
      <c r="A1280" s="26" t="s">
        <v>1481</v>
      </c>
      <c r="B1280" s="26" t="s">
        <v>1401</v>
      </c>
      <c r="C1280" s="26" t="s">
        <v>1545</v>
      </c>
      <c r="D1280" s="26" t="s">
        <v>3547</v>
      </c>
      <c r="E1280" s="27" t="s">
        <v>3548</v>
      </c>
      <c r="F1280" s="27" t="s">
        <v>3549</v>
      </c>
      <c r="G1280" s="27" t="s">
        <v>1239</v>
      </c>
      <c r="H1280" s="26" t="s">
        <v>1374</v>
      </c>
      <c r="I1280" s="28" t="s">
        <v>3550</v>
      </c>
      <c r="J1280" s="29" t="s">
        <v>1376</v>
      </c>
      <c r="K1280" s="23" t="s">
        <v>1316</v>
      </c>
    </row>
    <row r="1281" spans="1:11" ht="15" x14ac:dyDescent="0.25">
      <c r="A1281" s="26" t="s">
        <v>1481</v>
      </c>
      <c r="B1281" s="26" t="s">
        <v>1401</v>
      </c>
      <c r="C1281" s="26" t="s">
        <v>1545</v>
      </c>
      <c r="D1281" s="26" t="s">
        <v>3547</v>
      </c>
      <c r="E1281" s="27" t="s">
        <v>3548</v>
      </c>
      <c r="F1281" s="27" t="s">
        <v>3549</v>
      </c>
      <c r="G1281" s="27" t="s">
        <v>1239</v>
      </c>
      <c r="H1281" s="26" t="s">
        <v>1368</v>
      </c>
      <c r="I1281" s="28" t="s">
        <v>3551</v>
      </c>
      <c r="J1281" s="29" t="s">
        <v>1376</v>
      </c>
      <c r="K1281" s="23" t="s">
        <v>1378</v>
      </c>
    </row>
    <row r="1282" spans="1:11" ht="15" x14ac:dyDescent="0.25">
      <c r="A1282" s="26" t="s">
        <v>1481</v>
      </c>
      <c r="B1282" s="26" t="s">
        <v>1401</v>
      </c>
      <c r="C1282" s="26" t="s">
        <v>1545</v>
      </c>
      <c r="D1282" s="26" t="s">
        <v>3547</v>
      </c>
      <c r="E1282" s="27" t="s">
        <v>3548</v>
      </c>
      <c r="F1282" s="27" t="s">
        <v>3549</v>
      </c>
      <c r="G1282" s="27" t="s">
        <v>1239</v>
      </c>
      <c r="H1282" s="26" t="s">
        <v>1393</v>
      </c>
      <c r="I1282" s="28" t="s">
        <v>3552</v>
      </c>
      <c r="J1282" s="29" t="s">
        <v>1376</v>
      </c>
      <c r="K1282" s="23" t="s">
        <v>1378</v>
      </c>
    </row>
    <row r="1283" spans="1:11" ht="15" x14ac:dyDescent="0.25">
      <c r="A1283" s="26" t="s">
        <v>1481</v>
      </c>
      <c r="B1283" s="26" t="s">
        <v>1401</v>
      </c>
      <c r="C1283" s="26" t="s">
        <v>1545</v>
      </c>
      <c r="D1283" s="26" t="s">
        <v>3547</v>
      </c>
      <c r="E1283" s="27" t="s">
        <v>3548</v>
      </c>
      <c r="F1283" s="27" t="s">
        <v>3549</v>
      </c>
      <c r="G1283" s="27" t="s">
        <v>1239</v>
      </c>
      <c r="H1283" s="26" t="s">
        <v>1395</v>
      </c>
      <c r="I1283" s="28" t="s">
        <v>3553</v>
      </c>
      <c r="J1283" s="29" t="s">
        <v>1376</v>
      </c>
      <c r="K1283" s="23" t="s">
        <v>1378</v>
      </c>
    </row>
    <row r="1284" spans="1:11" ht="15" x14ac:dyDescent="0.25">
      <c r="A1284" s="26" t="s">
        <v>1481</v>
      </c>
      <c r="B1284" s="26" t="s">
        <v>1403</v>
      </c>
      <c r="C1284" s="26" t="s">
        <v>1369</v>
      </c>
      <c r="D1284" s="26" t="s">
        <v>3554</v>
      </c>
      <c r="E1284" s="27" t="s">
        <v>3555</v>
      </c>
      <c r="F1284" s="27" t="s">
        <v>3556</v>
      </c>
      <c r="G1284" s="27" t="s">
        <v>2745</v>
      </c>
      <c r="H1284" s="26" t="s">
        <v>1368</v>
      </c>
      <c r="I1284" s="28" t="s">
        <v>3557</v>
      </c>
      <c r="J1284" s="29" t="s">
        <v>1376</v>
      </c>
      <c r="K1284" s="23" t="s">
        <v>1378</v>
      </c>
    </row>
    <row r="1285" spans="1:11" ht="15" x14ac:dyDescent="0.25">
      <c r="A1285" s="26" t="s">
        <v>1481</v>
      </c>
      <c r="B1285" s="26" t="s">
        <v>1403</v>
      </c>
      <c r="C1285" s="26" t="s">
        <v>1369</v>
      </c>
      <c r="D1285" s="26" t="s">
        <v>3554</v>
      </c>
      <c r="E1285" s="27" t="s">
        <v>3555</v>
      </c>
      <c r="F1285" s="27" t="s">
        <v>3556</v>
      </c>
      <c r="G1285" s="27" t="s">
        <v>2745</v>
      </c>
      <c r="H1285" s="26" t="s">
        <v>1393</v>
      </c>
      <c r="I1285" s="28" t="s">
        <v>3558</v>
      </c>
      <c r="J1285" s="29" t="s">
        <v>1376</v>
      </c>
      <c r="K1285" s="23" t="s">
        <v>1378</v>
      </c>
    </row>
    <row r="1286" spans="1:11" ht="15" x14ac:dyDescent="0.25">
      <c r="A1286" s="26" t="s">
        <v>1481</v>
      </c>
      <c r="B1286" s="26" t="s">
        <v>1403</v>
      </c>
      <c r="C1286" s="26" t="s">
        <v>1369</v>
      </c>
      <c r="D1286" s="26" t="s">
        <v>3554</v>
      </c>
      <c r="E1286" s="27" t="s">
        <v>3555</v>
      </c>
      <c r="F1286" s="27" t="s">
        <v>3556</v>
      </c>
      <c r="G1286" s="27" t="s">
        <v>2745</v>
      </c>
      <c r="H1286" s="26" t="s">
        <v>1395</v>
      </c>
      <c r="I1286" s="28" t="s">
        <v>3559</v>
      </c>
      <c r="J1286" s="29" t="s">
        <v>1376</v>
      </c>
      <c r="K1286" s="23" t="s">
        <v>1378</v>
      </c>
    </row>
    <row r="1287" spans="1:11" ht="15" x14ac:dyDescent="0.25">
      <c r="A1287" s="26" t="s">
        <v>1481</v>
      </c>
      <c r="B1287" s="26" t="s">
        <v>1403</v>
      </c>
      <c r="C1287" s="26" t="s">
        <v>1369</v>
      </c>
      <c r="D1287" s="26" t="s">
        <v>3554</v>
      </c>
      <c r="E1287" s="27" t="s">
        <v>3555</v>
      </c>
      <c r="F1287" s="27" t="s">
        <v>3556</v>
      </c>
      <c r="G1287" s="27" t="s">
        <v>2745</v>
      </c>
      <c r="H1287" s="26" t="s">
        <v>1397</v>
      </c>
      <c r="I1287" s="28" t="s">
        <v>3560</v>
      </c>
      <c r="J1287" s="29" t="s">
        <v>1376</v>
      </c>
      <c r="K1287" s="23" t="s">
        <v>1378</v>
      </c>
    </row>
    <row r="1288" spans="1:11" ht="15" x14ac:dyDescent="0.25">
      <c r="A1288" s="26" t="s">
        <v>1481</v>
      </c>
      <c r="B1288" s="26" t="s">
        <v>1403</v>
      </c>
      <c r="C1288" s="26" t="s">
        <v>1369</v>
      </c>
      <c r="D1288" s="26" t="s">
        <v>3554</v>
      </c>
      <c r="E1288" s="27" t="s">
        <v>3555</v>
      </c>
      <c r="F1288" s="27" t="s">
        <v>3556</v>
      </c>
      <c r="G1288" s="27" t="s">
        <v>2745</v>
      </c>
      <c r="H1288" s="26" t="s">
        <v>1374</v>
      </c>
      <c r="I1288" s="28" t="s">
        <v>3561</v>
      </c>
      <c r="J1288" s="29" t="s">
        <v>1376</v>
      </c>
      <c r="K1288" s="23" t="s">
        <v>1316</v>
      </c>
    </row>
    <row r="1289" spans="1:11" ht="15" x14ac:dyDescent="0.25">
      <c r="A1289" s="26" t="s">
        <v>1481</v>
      </c>
      <c r="B1289" s="26" t="s">
        <v>1403</v>
      </c>
      <c r="C1289" s="26" t="s">
        <v>1369</v>
      </c>
      <c r="D1289" s="26" t="s">
        <v>3554</v>
      </c>
      <c r="E1289" s="27" t="s">
        <v>3555</v>
      </c>
      <c r="F1289" s="27" t="s">
        <v>3556</v>
      </c>
      <c r="G1289" s="27" t="s">
        <v>2745</v>
      </c>
      <c r="H1289" s="26" t="s">
        <v>1399</v>
      </c>
      <c r="I1289" s="28" t="s">
        <v>3562</v>
      </c>
      <c r="J1289" s="29" t="s">
        <v>1376</v>
      </c>
      <c r="K1289" s="23" t="s">
        <v>1378</v>
      </c>
    </row>
    <row r="1290" spans="1:11" ht="15" x14ac:dyDescent="0.25">
      <c r="A1290" s="26" t="s">
        <v>1481</v>
      </c>
      <c r="B1290" s="26" t="s">
        <v>1403</v>
      </c>
      <c r="C1290" s="26" t="s">
        <v>1379</v>
      </c>
      <c r="D1290" s="26" t="s">
        <v>3563</v>
      </c>
      <c r="E1290" s="27" t="s">
        <v>1598</v>
      </c>
      <c r="F1290" s="27" t="s">
        <v>1599</v>
      </c>
      <c r="G1290" s="27" t="s">
        <v>1383</v>
      </c>
      <c r="H1290" s="26" t="s">
        <v>1374</v>
      </c>
      <c r="I1290" s="28" t="s">
        <v>1497</v>
      </c>
      <c r="J1290" s="29" t="s">
        <v>1376</v>
      </c>
      <c r="K1290" s="23" t="s">
        <v>1316</v>
      </c>
    </row>
    <row r="1291" spans="1:11" ht="15" x14ac:dyDescent="0.25">
      <c r="A1291" s="26" t="s">
        <v>1481</v>
      </c>
      <c r="B1291" s="26" t="s">
        <v>1403</v>
      </c>
      <c r="C1291" s="26" t="s">
        <v>1379</v>
      </c>
      <c r="D1291" s="26" t="s">
        <v>3563</v>
      </c>
      <c r="E1291" s="27" t="s">
        <v>1598</v>
      </c>
      <c r="F1291" s="27" t="s">
        <v>1599</v>
      </c>
      <c r="G1291" s="27" t="s">
        <v>1383</v>
      </c>
      <c r="H1291" s="26" t="s">
        <v>1368</v>
      </c>
      <c r="I1291" s="28" t="s">
        <v>3564</v>
      </c>
      <c r="J1291" s="29" t="s">
        <v>1376</v>
      </c>
      <c r="K1291" s="23" t="s">
        <v>1378</v>
      </c>
    </row>
    <row r="1292" spans="1:11" ht="15" x14ac:dyDescent="0.25">
      <c r="A1292" s="26" t="s">
        <v>1481</v>
      </c>
      <c r="B1292" s="26" t="s">
        <v>1403</v>
      </c>
      <c r="C1292" s="26" t="s">
        <v>1379</v>
      </c>
      <c r="D1292" s="26" t="s">
        <v>3563</v>
      </c>
      <c r="E1292" s="27" t="s">
        <v>1598</v>
      </c>
      <c r="F1292" s="27" t="s">
        <v>1599</v>
      </c>
      <c r="G1292" s="27" t="s">
        <v>1383</v>
      </c>
      <c r="H1292" s="26" t="s">
        <v>1393</v>
      </c>
      <c r="I1292" s="28" t="s">
        <v>3565</v>
      </c>
      <c r="J1292" s="29" t="s">
        <v>1376</v>
      </c>
      <c r="K1292" s="23" t="s">
        <v>1378</v>
      </c>
    </row>
    <row r="1293" spans="1:11" ht="15" x14ac:dyDescent="0.25">
      <c r="A1293" s="26" t="s">
        <v>1481</v>
      </c>
      <c r="B1293" s="26" t="s">
        <v>1403</v>
      </c>
      <c r="C1293" s="26" t="s">
        <v>1379</v>
      </c>
      <c r="D1293" s="26" t="s">
        <v>3563</v>
      </c>
      <c r="E1293" s="27" t="s">
        <v>1598</v>
      </c>
      <c r="F1293" s="27" t="s">
        <v>1599</v>
      </c>
      <c r="G1293" s="27" t="s">
        <v>1383</v>
      </c>
      <c r="H1293" s="26" t="s">
        <v>1395</v>
      </c>
      <c r="I1293" s="28" t="s">
        <v>3566</v>
      </c>
      <c r="J1293" s="29" t="s">
        <v>1376</v>
      </c>
      <c r="K1293" s="23" t="s">
        <v>1378</v>
      </c>
    </row>
    <row r="1294" spans="1:11" ht="15" x14ac:dyDescent="0.25">
      <c r="A1294" s="26" t="s">
        <v>1481</v>
      </c>
      <c r="B1294" s="26" t="s">
        <v>1403</v>
      </c>
      <c r="C1294" s="26" t="s">
        <v>1379</v>
      </c>
      <c r="D1294" s="26" t="s">
        <v>3563</v>
      </c>
      <c r="E1294" s="27" t="s">
        <v>1598</v>
      </c>
      <c r="F1294" s="27" t="s">
        <v>1599</v>
      </c>
      <c r="G1294" s="27" t="s">
        <v>1383</v>
      </c>
      <c r="H1294" s="26" t="s">
        <v>1397</v>
      </c>
      <c r="I1294" s="28" t="s">
        <v>3567</v>
      </c>
      <c r="J1294" s="29" t="s">
        <v>1376</v>
      </c>
      <c r="K1294" s="23" t="s">
        <v>1378</v>
      </c>
    </row>
    <row r="1295" spans="1:11" ht="15" x14ac:dyDescent="0.25">
      <c r="A1295" s="26" t="s">
        <v>1481</v>
      </c>
      <c r="B1295" s="26" t="s">
        <v>1403</v>
      </c>
      <c r="C1295" s="26" t="s">
        <v>1379</v>
      </c>
      <c r="D1295" s="26" t="s">
        <v>3563</v>
      </c>
      <c r="E1295" s="27" t="s">
        <v>1598</v>
      </c>
      <c r="F1295" s="27" t="s">
        <v>1599</v>
      </c>
      <c r="G1295" s="27" t="s">
        <v>1383</v>
      </c>
      <c r="H1295" s="26" t="s">
        <v>1399</v>
      </c>
      <c r="I1295" s="28" t="s">
        <v>3568</v>
      </c>
      <c r="J1295" s="29" t="s">
        <v>1376</v>
      </c>
      <c r="K1295" s="23" t="s">
        <v>1378</v>
      </c>
    </row>
    <row r="1296" spans="1:11" ht="15" x14ac:dyDescent="0.25">
      <c r="A1296" s="26" t="s">
        <v>1481</v>
      </c>
      <c r="B1296" s="26" t="s">
        <v>1403</v>
      </c>
      <c r="C1296" s="26" t="s">
        <v>1534</v>
      </c>
      <c r="D1296" s="26" t="s">
        <v>3569</v>
      </c>
      <c r="E1296" s="27" t="s">
        <v>1409</v>
      </c>
      <c r="F1296" s="27"/>
      <c r="G1296" s="27" t="s">
        <v>1383</v>
      </c>
      <c r="H1296" s="26" t="s">
        <v>1374</v>
      </c>
      <c r="I1296" s="28" t="s">
        <v>1708</v>
      </c>
      <c r="J1296" s="29" t="s">
        <v>1376</v>
      </c>
      <c r="K1296" s="23" t="s">
        <v>1316</v>
      </c>
    </row>
    <row r="1297" spans="1:11" ht="15" x14ac:dyDescent="0.25">
      <c r="A1297" s="26" t="s">
        <v>1481</v>
      </c>
      <c r="B1297" s="26" t="s">
        <v>1403</v>
      </c>
      <c r="C1297" s="26" t="s">
        <v>1534</v>
      </c>
      <c r="D1297" s="26" t="s">
        <v>3569</v>
      </c>
      <c r="E1297" s="27" t="s">
        <v>1409</v>
      </c>
      <c r="F1297" s="27"/>
      <c r="G1297" s="27" t="s">
        <v>1383</v>
      </c>
      <c r="H1297" s="26" t="s">
        <v>1368</v>
      </c>
      <c r="I1297" s="28" t="s">
        <v>3570</v>
      </c>
      <c r="J1297" s="29" t="s">
        <v>1376</v>
      </c>
      <c r="K1297" s="23" t="s">
        <v>1378</v>
      </c>
    </row>
    <row r="1298" spans="1:11" ht="15" x14ac:dyDescent="0.25">
      <c r="A1298" s="26" t="s">
        <v>1481</v>
      </c>
      <c r="B1298" s="26" t="s">
        <v>1403</v>
      </c>
      <c r="C1298" s="26" t="s">
        <v>1534</v>
      </c>
      <c r="D1298" s="26" t="s">
        <v>3569</v>
      </c>
      <c r="E1298" s="27" t="s">
        <v>1409</v>
      </c>
      <c r="F1298" s="27"/>
      <c r="G1298" s="27" t="s">
        <v>1383</v>
      </c>
      <c r="H1298" s="26" t="s">
        <v>1393</v>
      </c>
      <c r="I1298" s="28" t="s">
        <v>3571</v>
      </c>
      <c r="J1298" s="29" t="s">
        <v>1376</v>
      </c>
      <c r="K1298" s="23" t="s">
        <v>1378</v>
      </c>
    </row>
    <row r="1299" spans="1:11" ht="15" x14ac:dyDescent="0.25">
      <c r="A1299" s="26" t="s">
        <v>1481</v>
      </c>
      <c r="B1299" s="26" t="s">
        <v>1403</v>
      </c>
      <c r="C1299" s="26" t="s">
        <v>1534</v>
      </c>
      <c r="D1299" s="26" t="s">
        <v>3569</v>
      </c>
      <c r="E1299" s="27" t="s">
        <v>1409</v>
      </c>
      <c r="F1299" s="27"/>
      <c r="G1299" s="27" t="s">
        <v>1383</v>
      </c>
      <c r="H1299" s="26" t="s">
        <v>1395</v>
      </c>
      <c r="I1299" s="28" t="s">
        <v>3572</v>
      </c>
      <c r="J1299" s="29" t="s">
        <v>1376</v>
      </c>
      <c r="K1299" s="23" t="s">
        <v>1378</v>
      </c>
    </row>
    <row r="1300" spans="1:11" ht="15" x14ac:dyDescent="0.25">
      <c r="A1300" s="26" t="s">
        <v>1481</v>
      </c>
      <c r="B1300" s="26" t="s">
        <v>1403</v>
      </c>
      <c r="C1300" s="26" t="s">
        <v>1534</v>
      </c>
      <c r="D1300" s="26" t="s">
        <v>3569</v>
      </c>
      <c r="E1300" s="27" t="s">
        <v>1409</v>
      </c>
      <c r="F1300" s="27"/>
      <c r="G1300" s="27" t="s">
        <v>1383</v>
      </c>
      <c r="H1300" s="26" t="s">
        <v>1397</v>
      </c>
      <c r="I1300" s="28" t="s">
        <v>3573</v>
      </c>
      <c r="J1300" s="29" t="s">
        <v>1376</v>
      </c>
      <c r="K1300" s="23" t="s">
        <v>1378</v>
      </c>
    </row>
    <row r="1301" spans="1:11" ht="15" x14ac:dyDescent="0.25">
      <c r="A1301" s="26" t="s">
        <v>1481</v>
      </c>
      <c r="B1301" s="26" t="s">
        <v>1403</v>
      </c>
      <c r="C1301" s="26" t="s">
        <v>1386</v>
      </c>
      <c r="D1301" s="26" t="s">
        <v>3574</v>
      </c>
      <c r="E1301" s="27" t="s">
        <v>1502</v>
      </c>
      <c r="F1301" s="27" t="s">
        <v>2414</v>
      </c>
      <c r="G1301" s="27" t="s">
        <v>1383</v>
      </c>
      <c r="H1301" s="26" t="s">
        <v>1374</v>
      </c>
      <c r="I1301" s="28" t="s">
        <v>1502</v>
      </c>
      <c r="J1301" s="29" t="s">
        <v>1376</v>
      </c>
      <c r="K1301" s="23" t="s">
        <v>1316</v>
      </c>
    </row>
    <row r="1302" spans="1:11" ht="15" x14ac:dyDescent="0.25">
      <c r="A1302" s="26" t="s">
        <v>1481</v>
      </c>
      <c r="B1302" s="26" t="s">
        <v>1403</v>
      </c>
      <c r="C1302" s="26" t="s">
        <v>1407</v>
      </c>
      <c r="D1302" s="26" t="s">
        <v>3575</v>
      </c>
      <c r="E1302" s="27" t="s">
        <v>1381</v>
      </c>
      <c r="F1302" s="27" t="s">
        <v>1382</v>
      </c>
      <c r="G1302" s="27" t="s">
        <v>1383</v>
      </c>
      <c r="H1302" s="26" t="s">
        <v>1374</v>
      </c>
      <c r="I1302" s="28" t="s">
        <v>1491</v>
      </c>
      <c r="J1302" s="29" t="s">
        <v>1376</v>
      </c>
      <c r="K1302" s="23" t="s">
        <v>1316</v>
      </c>
    </row>
    <row r="1303" spans="1:11" ht="15" x14ac:dyDescent="0.25">
      <c r="A1303" s="26" t="s">
        <v>1481</v>
      </c>
      <c r="B1303" s="26" t="s">
        <v>1403</v>
      </c>
      <c r="C1303" s="26" t="s">
        <v>1407</v>
      </c>
      <c r="D1303" s="26" t="s">
        <v>3575</v>
      </c>
      <c r="E1303" s="27" t="s">
        <v>1381</v>
      </c>
      <c r="F1303" s="27" t="s">
        <v>1382</v>
      </c>
      <c r="G1303" s="27" t="s">
        <v>1383</v>
      </c>
      <c r="H1303" s="26" t="s">
        <v>1368</v>
      </c>
      <c r="I1303" s="28" t="s">
        <v>3576</v>
      </c>
      <c r="J1303" s="29" t="s">
        <v>1376</v>
      </c>
      <c r="K1303" s="23" t="s">
        <v>1378</v>
      </c>
    </row>
    <row r="1304" spans="1:11" ht="15" x14ac:dyDescent="0.25">
      <c r="A1304" s="26" t="s">
        <v>1481</v>
      </c>
      <c r="B1304" s="26" t="s">
        <v>1403</v>
      </c>
      <c r="C1304" s="26" t="s">
        <v>1407</v>
      </c>
      <c r="D1304" s="26" t="s">
        <v>3575</v>
      </c>
      <c r="E1304" s="27" t="s">
        <v>1381</v>
      </c>
      <c r="F1304" s="27" t="s">
        <v>1382</v>
      </c>
      <c r="G1304" s="27" t="s">
        <v>1383</v>
      </c>
      <c r="H1304" s="26" t="s">
        <v>1393</v>
      </c>
      <c r="I1304" s="28" t="s">
        <v>3577</v>
      </c>
      <c r="J1304" s="29" t="s">
        <v>1376</v>
      </c>
      <c r="K1304" s="23" t="s">
        <v>1378</v>
      </c>
    </row>
    <row r="1305" spans="1:11" ht="15" x14ac:dyDescent="0.25">
      <c r="A1305" s="26" t="s">
        <v>1481</v>
      </c>
      <c r="B1305" s="26" t="s">
        <v>1403</v>
      </c>
      <c r="C1305" s="26" t="s">
        <v>1407</v>
      </c>
      <c r="D1305" s="26" t="s">
        <v>3575</v>
      </c>
      <c r="E1305" s="27" t="s">
        <v>1381</v>
      </c>
      <c r="F1305" s="27" t="s">
        <v>1382</v>
      </c>
      <c r="G1305" s="27" t="s">
        <v>1383</v>
      </c>
      <c r="H1305" s="26" t="s">
        <v>1395</v>
      </c>
      <c r="I1305" s="28" t="s">
        <v>3578</v>
      </c>
      <c r="J1305" s="29" t="s">
        <v>1376</v>
      </c>
      <c r="K1305" s="23" t="s">
        <v>1378</v>
      </c>
    </row>
    <row r="1306" spans="1:11" ht="15" x14ac:dyDescent="0.25">
      <c r="A1306" s="26" t="s">
        <v>1481</v>
      </c>
      <c r="B1306" s="26" t="s">
        <v>1403</v>
      </c>
      <c r="C1306" s="26" t="s">
        <v>1407</v>
      </c>
      <c r="D1306" s="26" t="s">
        <v>3575</v>
      </c>
      <c r="E1306" s="27" t="s">
        <v>1381</v>
      </c>
      <c r="F1306" s="27" t="s">
        <v>1382</v>
      </c>
      <c r="G1306" s="27" t="s">
        <v>1383</v>
      </c>
      <c r="H1306" s="26" t="s">
        <v>1397</v>
      </c>
      <c r="I1306" s="28" t="s">
        <v>3579</v>
      </c>
      <c r="J1306" s="29" t="s">
        <v>1376</v>
      </c>
      <c r="K1306" s="23" t="s">
        <v>1378</v>
      </c>
    </row>
    <row r="1307" spans="1:11" ht="15" x14ac:dyDescent="0.25">
      <c r="A1307" s="26" t="s">
        <v>1481</v>
      </c>
      <c r="B1307" s="26" t="s">
        <v>1403</v>
      </c>
      <c r="C1307" s="26" t="s">
        <v>1407</v>
      </c>
      <c r="D1307" s="26" t="s">
        <v>3575</v>
      </c>
      <c r="E1307" s="27" t="s">
        <v>1381</v>
      </c>
      <c r="F1307" s="27" t="s">
        <v>1382</v>
      </c>
      <c r="G1307" s="27" t="s">
        <v>1383</v>
      </c>
      <c r="H1307" s="26" t="s">
        <v>1399</v>
      </c>
      <c r="I1307" s="28" t="s">
        <v>3580</v>
      </c>
      <c r="J1307" s="29" t="s">
        <v>1376</v>
      </c>
      <c r="K1307" s="23" t="s">
        <v>1378</v>
      </c>
    </row>
    <row r="1308" spans="1:11" ht="15" x14ac:dyDescent="0.25">
      <c r="A1308" s="26" t="s">
        <v>1481</v>
      </c>
      <c r="B1308" s="26" t="s">
        <v>1403</v>
      </c>
      <c r="C1308" s="26" t="s">
        <v>1407</v>
      </c>
      <c r="D1308" s="26" t="s">
        <v>3575</v>
      </c>
      <c r="E1308" s="27" t="s">
        <v>1381</v>
      </c>
      <c r="F1308" s="27" t="s">
        <v>1382</v>
      </c>
      <c r="G1308" s="27" t="s">
        <v>1383</v>
      </c>
      <c r="H1308" s="26" t="s">
        <v>1401</v>
      </c>
      <c r="I1308" s="28" t="s">
        <v>3581</v>
      </c>
      <c r="J1308" s="29" t="s">
        <v>1376</v>
      </c>
      <c r="K1308" s="23" t="s">
        <v>1378</v>
      </c>
    </row>
    <row r="1309" spans="1:11" ht="15" x14ac:dyDescent="0.25">
      <c r="A1309" s="26" t="s">
        <v>1481</v>
      </c>
      <c r="B1309" s="26" t="s">
        <v>1403</v>
      </c>
      <c r="C1309" s="26" t="s">
        <v>1415</v>
      </c>
      <c r="D1309" s="26" t="s">
        <v>3582</v>
      </c>
      <c r="E1309" s="27" t="s">
        <v>3583</v>
      </c>
      <c r="F1309" s="27" t="s">
        <v>3584</v>
      </c>
      <c r="G1309" s="27" t="s">
        <v>3080</v>
      </c>
      <c r="H1309" s="26" t="s">
        <v>1374</v>
      </c>
      <c r="I1309" s="28" t="s">
        <v>3585</v>
      </c>
      <c r="J1309" s="29" t="s">
        <v>1376</v>
      </c>
      <c r="K1309" s="23" t="s">
        <v>1316</v>
      </c>
    </row>
    <row r="1310" spans="1:11" ht="15" x14ac:dyDescent="0.25">
      <c r="A1310" s="26" t="s">
        <v>1481</v>
      </c>
      <c r="B1310" s="26" t="s">
        <v>1403</v>
      </c>
      <c r="C1310" s="26" t="s">
        <v>1415</v>
      </c>
      <c r="D1310" s="26" t="s">
        <v>3582</v>
      </c>
      <c r="E1310" s="27" t="s">
        <v>3583</v>
      </c>
      <c r="F1310" s="27" t="s">
        <v>3584</v>
      </c>
      <c r="G1310" s="27" t="s">
        <v>3080</v>
      </c>
      <c r="H1310" s="26" t="s">
        <v>1368</v>
      </c>
      <c r="I1310" s="28" t="s">
        <v>3586</v>
      </c>
      <c r="J1310" s="29" t="s">
        <v>1376</v>
      </c>
      <c r="K1310" s="23" t="s">
        <v>1378</v>
      </c>
    </row>
    <row r="1311" spans="1:11" ht="15" x14ac:dyDescent="0.25">
      <c r="A1311" s="26" t="s">
        <v>1481</v>
      </c>
      <c r="B1311" s="26" t="s">
        <v>1403</v>
      </c>
      <c r="C1311" s="26" t="s">
        <v>1415</v>
      </c>
      <c r="D1311" s="26" t="s">
        <v>3582</v>
      </c>
      <c r="E1311" s="27" t="s">
        <v>3583</v>
      </c>
      <c r="F1311" s="27" t="s">
        <v>3584</v>
      </c>
      <c r="G1311" s="27" t="s">
        <v>3080</v>
      </c>
      <c r="H1311" s="26" t="s">
        <v>1393</v>
      </c>
      <c r="I1311" s="28" t="s">
        <v>3587</v>
      </c>
      <c r="J1311" s="29" t="s">
        <v>1376</v>
      </c>
      <c r="K1311" s="23" t="s">
        <v>1378</v>
      </c>
    </row>
    <row r="1312" spans="1:11" ht="15" x14ac:dyDescent="0.25">
      <c r="A1312" s="26" t="s">
        <v>1481</v>
      </c>
      <c r="B1312" s="26" t="s">
        <v>1403</v>
      </c>
      <c r="C1312" s="26" t="s">
        <v>1415</v>
      </c>
      <c r="D1312" s="26" t="s">
        <v>3582</v>
      </c>
      <c r="E1312" s="27" t="s">
        <v>3583</v>
      </c>
      <c r="F1312" s="27" t="s">
        <v>3584</v>
      </c>
      <c r="G1312" s="27" t="s">
        <v>3080</v>
      </c>
      <c r="H1312" s="26" t="s">
        <v>1395</v>
      </c>
      <c r="I1312" s="28" t="s">
        <v>3588</v>
      </c>
      <c r="J1312" s="29" t="s">
        <v>1376</v>
      </c>
      <c r="K1312" s="23" t="s">
        <v>1378</v>
      </c>
    </row>
    <row r="1313" spans="1:11" ht="15" x14ac:dyDescent="0.25">
      <c r="A1313" s="26" t="s">
        <v>1481</v>
      </c>
      <c r="B1313" s="26" t="s">
        <v>1403</v>
      </c>
      <c r="C1313" s="26" t="s">
        <v>1415</v>
      </c>
      <c r="D1313" s="26" t="s">
        <v>3582</v>
      </c>
      <c r="E1313" s="27" t="s">
        <v>3583</v>
      </c>
      <c r="F1313" s="27" t="s">
        <v>3584</v>
      </c>
      <c r="G1313" s="27" t="s">
        <v>3080</v>
      </c>
      <c r="H1313" s="26" t="s">
        <v>1397</v>
      </c>
      <c r="I1313" s="28" t="s">
        <v>3589</v>
      </c>
      <c r="J1313" s="29" t="s">
        <v>1376</v>
      </c>
      <c r="K1313" s="23" t="s">
        <v>1378</v>
      </c>
    </row>
    <row r="1314" spans="1:11" ht="15" x14ac:dyDescent="0.25">
      <c r="A1314" s="26" t="s">
        <v>1481</v>
      </c>
      <c r="B1314" s="26" t="s">
        <v>1403</v>
      </c>
      <c r="C1314" s="26" t="s">
        <v>1545</v>
      </c>
      <c r="D1314" s="26" t="s">
        <v>3590</v>
      </c>
      <c r="E1314" s="27" t="s">
        <v>3591</v>
      </c>
      <c r="F1314" s="27" t="s">
        <v>3584</v>
      </c>
      <c r="G1314" s="27" t="s">
        <v>1383</v>
      </c>
      <c r="H1314" s="26" t="s">
        <v>1374</v>
      </c>
      <c r="I1314" s="28" t="s">
        <v>3592</v>
      </c>
      <c r="J1314" s="29" t="s">
        <v>1376</v>
      </c>
      <c r="K1314" s="23" t="s">
        <v>1316</v>
      </c>
    </row>
    <row r="1315" spans="1:11" ht="15" x14ac:dyDescent="0.25">
      <c r="A1315" s="26" t="s">
        <v>1481</v>
      </c>
      <c r="B1315" s="26" t="s">
        <v>1403</v>
      </c>
      <c r="C1315" s="26" t="s">
        <v>1545</v>
      </c>
      <c r="D1315" s="26" t="s">
        <v>3590</v>
      </c>
      <c r="E1315" s="27" t="s">
        <v>3591</v>
      </c>
      <c r="F1315" s="27" t="s">
        <v>3584</v>
      </c>
      <c r="G1315" s="27" t="s">
        <v>1383</v>
      </c>
      <c r="H1315" s="26" t="s">
        <v>1368</v>
      </c>
      <c r="I1315" s="28" t="s">
        <v>3593</v>
      </c>
      <c r="J1315" s="29" t="s">
        <v>1376</v>
      </c>
      <c r="K1315" s="23" t="s">
        <v>1378</v>
      </c>
    </row>
    <row r="1316" spans="1:11" ht="15" x14ac:dyDescent="0.25">
      <c r="A1316" s="26" t="s">
        <v>1481</v>
      </c>
      <c r="B1316" s="26" t="s">
        <v>1403</v>
      </c>
      <c r="C1316" s="26" t="s">
        <v>1545</v>
      </c>
      <c r="D1316" s="26" t="s">
        <v>3590</v>
      </c>
      <c r="E1316" s="27" t="s">
        <v>3591</v>
      </c>
      <c r="F1316" s="27" t="s">
        <v>3584</v>
      </c>
      <c r="G1316" s="27" t="s">
        <v>1383</v>
      </c>
      <c r="H1316" s="26" t="s">
        <v>1393</v>
      </c>
      <c r="I1316" s="28" t="s">
        <v>3594</v>
      </c>
      <c r="J1316" s="29" t="s">
        <v>1376</v>
      </c>
      <c r="K1316" s="23" t="s">
        <v>1378</v>
      </c>
    </row>
    <row r="1317" spans="1:11" ht="15" x14ac:dyDescent="0.25">
      <c r="A1317" s="26" t="s">
        <v>1481</v>
      </c>
      <c r="B1317" s="26" t="s">
        <v>1403</v>
      </c>
      <c r="C1317" s="26" t="s">
        <v>1550</v>
      </c>
      <c r="D1317" s="26" t="s">
        <v>3595</v>
      </c>
      <c r="E1317" s="27" t="s">
        <v>1371</v>
      </c>
      <c r="F1317" s="27"/>
      <c r="G1317" s="27" t="s">
        <v>1383</v>
      </c>
      <c r="H1317" s="26" t="s">
        <v>1374</v>
      </c>
      <c r="I1317" s="28" t="s">
        <v>1508</v>
      </c>
      <c r="J1317" s="29" t="s">
        <v>1376</v>
      </c>
      <c r="K1317" s="23" t="s">
        <v>1316</v>
      </c>
    </row>
    <row r="1318" spans="1:11" ht="15" x14ac:dyDescent="0.25">
      <c r="A1318" s="26" t="s">
        <v>1481</v>
      </c>
      <c r="B1318" s="26" t="s">
        <v>1403</v>
      </c>
      <c r="C1318" s="26" t="s">
        <v>1550</v>
      </c>
      <c r="D1318" s="26" t="s">
        <v>3595</v>
      </c>
      <c r="E1318" s="27" t="s">
        <v>1371</v>
      </c>
      <c r="F1318" s="27"/>
      <c r="G1318" s="27" t="s">
        <v>1383</v>
      </c>
      <c r="H1318" s="26" t="s">
        <v>1368</v>
      </c>
      <c r="I1318" s="28" t="s">
        <v>3596</v>
      </c>
      <c r="J1318" s="29" t="s">
        <v>1376</v>
      </c>
      <c r="K1318" s="23" t="s">
        <v>1378</v>
      </c>
    </row>
    <row r="1319" spans="1:11" ht="15" x14ac:dyDescent="0.25">
      <c r="A1319" s="26" t="s">
        <v>1481</v>
      </c>
      <c r="B1319" s="26" t="s">
        <v>1403</v>
      </c>
      <c r="C1319" s="26" t="s">
        <v>1550</v>
      </c>
      <c r="D1319" s="26" t="s">
        <v>3595</v>
      </c>
      <c r="E1319" s="27" t="s">
        <v>1371</v>
      </c>
      <c r="F1319" s="27"/>
      <c r="G1319" s="27" t="s">
        <v>1383</v>
      </c>
      <c r="H1319" s="26" t="s">
        <v>1393</v>
      </c>
      <c r="I1319" s="28" t="s">
        <v>3597</v>
      </c>
      <c r="J1319" s="29" t="s">
        <v>1376</v>
      </c>
      <c r="K1319" s="23" t="s">
        <v>1378</v>
      </c>
    </row>
    <row r="1320" spans="1:11" ht="15" x14ac:dyDescent="0.25">
      <c r="A1320" s="26" t="s">
        <v>1481</v>
      </c>
      <c r="B1320" s="26" t="s">
        <v>1403</v>
      </c>
      <c r="C1320" s="26" t="s">
        <v>1550</v>
      </c>
      <c r="D1320" s="26" t="s">
        <v>3595</v>
      </c>
      <c r="E1320" s="27" t="s">
        <v>1371</v>
      </c>
      <c r="F1320" s="27"/>
      <c r="G1320" s="27" t="s">
        <v>1383</v>
      </c>
      <c r="H1320" s="26" t="s">
        <v>1395</v>
      </c>
      <c r="I1320" s="28" t="s">
        <v>3598</v>
      </c>
      <c r="J1320" s="29" t="s">
        <v>1376</v>
      </c>
      <c r="K1320" s="23" t="s">
        <v>1378</v>
      </c>
    </row>
    <row r="1321" spans="1:11" ht="15" x14ac:dyDescent="0.25">
      <c r="A1321" s="26" t="s">
        <v>1481</v>
      </c>
      <c r="B1321" s="26" t="s">
        <v>1403</v>
      </c>
      <c r="C1321" s="26" t="s">
        <v>1550</v>
      </c>
      <c r="D1321" s="26" t="s">
        <v>3595</v>
      </c>
      <c r="E1321" s="27" t="s">
        <v>1371</v>
      </c>
      <c r="F1321" s="27"/>
      <c r="G1321" s="27" t="s">
        <v>1383</v>
      </c>
      <c r="H1321" s="26" t="s">
        <v>1397</v>
      </c>
      <c r="I1321" s="28" t="s">
        <v>3599</v>
      </c>
      <c r="J1321" s="29" t="s">
        <v>1376</v>
      </c>
      <c r="K1321" s="23" t="s">
        <v>1378</v>
      </c>
    </row>
    <row r="1322" spans="1:11" ht="15" x14ac:dyDescent="0.25">
      <c r="A1322" s="26" t="s">
        <v>1481</v>
      </c>
      <c r="B1322" s="26" t="s">
        <v>1403</v>
      </c>
      <c r="C1322" s="26" t="s">
        <v>1436</v>
      </c>
      <c r="D1322" s="26" t="s">
        <v>3600</v>
      </c>
      <c r="E1322" s="27" t="s">
        <v>3601</v>
      </c>
      <c r="F1322" s="27" t="s">
        <v>3602</v>
      </c>
      <c r="G1322" s="27" t="s">
        <v>1692</v>
      </c>
      <c r="H1322" s="26" t="s">
        <v>1368</v>
      </c>
      <c r="I1322" s="28" t="s">
        <v>3603</v>
      </c>
      <c r="J1322" s="29" t="s">
        <v>1376</v>
      </c>
      <c r="K1322" s="23" t="s">
        <v>1378</v>
      </c>
    </row>
    <row r="1323" spans="1:11" ht="15" x14ac:dyDescent="0.25">
      <c r="A1323" s="26" t="s">
        <v>1481</v>
      </c>
      <c r="B1323" s="26" t="s">
        <v>1403</v>
      </c>
      <c r="C1323" s="26" t="s">
        <v>1436</v>
      </c>
      <c r="D1323" s="26" t="s">
        <v>3600</v>
      </c>
      <c r="E1323" s="27" t="s">
        <v>3601</v>
      </c>
      <c r="F1323" s="27" t="s">
        <v>3602</v>
      </c>
      <c r="G1323" s="27" t="s">
        <v>1692</v>
      </c>
      <c r="H1323" s="26" t="s">
        <v>1393</v>
      </c>
      <c r="I1323" s="28" t="s">
        <v>3604</v>
      </c>
      <c r="J1323" s="29" t="s">
        <v>1376</v>
      </c>
      <c r="K1323" s="23" t="s">
        <v>1378</v>
      </c>
    </row>
    <row r="1324" spans="1:11" ht="15" x14ac:dyDescent="0.25">
      <c r="A1324" s="26" t="s">
        <v>1481</v>
      </c>
      <c r="B1324" s="26" t="s">
        <v>1403</v>
      </c>
      <c r="C1324" s="26" t="s">
        <v>1436</v>
      </c>
      <c r="D1324" s="26" t="s">
        <v>3600</v>
      </c>
      <c r="E1324" s="27" t="s">
        <v>3601</v>
      </c>
      <c r="F1324" s="27" t="s">
        <v>3602</v>
      </c>
      <c r="G1324" s="27" t="s">
        <v>1692</v>
      </c>
      <c r="H1324" s="26" t="s">
        <v>1395</v>
      </c>
      <c r="I1324" s="28" t="s">
        <v>3605</v>
      </c>
      <c r="J1324" s="29" t="s">
        <v>1376</v>
      </c>
      <c r="K1324" s="23" t="s">
        <v>1378</v>
      </c>
    </row>
    <row r="1325" spans="1:11" ht="15" x14ac:dyDescent="0.25">
      <c r="A1325" s="26" t="s">
        <v>1481</v>
      </c>
      <c r="B1325" s="26" t="s">
        <v>1403</v>
      </c>
      <c r="C1325" s="26" t="s">
        <v>1436</v>
      </c>
      <c r="D1325" s="26" t="s">
        <v>3600</v>
      </c>
      <c r="E1325" s="27" t="s">
        <v>3601</v>
      </c>
      <c r="F1325" s="27" t="s">
        <v>3602</v>
      </c>
      <c r="G1325" s="27" t="s">
        <v>1692</v>
      </c>
      <c r="H1325" s="26" t="s">
        <v>1397</v>
      </c>
      <c r="I1325" s="28" t="s">
        <v>3606</v>
      </c>
      <c r="J1325" s="29" t="s">
        <v>1376</v>
      </c>
      <c r="K1325" s="23" t="s">
        <v>1378</v>
      </c>
    </row>
    <row r="1326" spans="1:11" ht="15" x14ac:dyDescent="0.25">
      <c r="A1326" s="26" t="s">
        <v>1481</v>
      </c>
      <c r="B1326" s="26" t="s">
        <v>1403</v>
      </c>
      <c r="C1326" s="26" t="s">
        <v>1436</v>
      </c>
      <c r="D1326" s="26" t="s">
        <v>3600</v>
      </c>
      <c r="E1326" s="27" t="s">
        <v>3601</v>
      </c>
      <c r="F1326" s="27" t="s">
        <v>3602</v>
      </c>
      <c r="G1326" s="27" t="s">
        <v>1692</v>
      </c>
      <c r="H1326" s="26" t="s">
        <v>1374</v>
      </c>
      <c r="I1326" s="28" t="s">
        <v>3607</v>
      </c>
      <c r="J1326" s="29" t="s">
        <v>1376</v>
      </c>
      <c r="K1326" s="23" t="s">
        <v>1316</v>
      </c>
    </row>
    <row r="1327" spans="1:11" ht="15" x14ac:dyDescent="0.25">
      <c r="A1327" s="26" t="s">
        <v>1481</v>
      </c>
      <c r="B1327" s="26" t="s">
        <v>1475</v>
      </c>
      <c r="C1327" s="26" t="s">
        <v>1369</v>
      </c>
      <c r="D1327" s="26" t="s">
        <v>3608</v>
      </c>
      <c r="E1327" s="27" t="s">
        <v>3609</v>
      </c>
      <c r="F1327" s="27"/>
      <c r="G1327" s="27" t="s">
        <v>1432</v>
      </c>
      <c r="H1327" s="26" t="s">
        <v>1374</v>
      </c>
      <c r="I1327" s="28" t="s">
        <v>3610</v>
      </c>
      <c r="J1327" s="29" t="s">
        <v>1376</v>
      </c>
      <c r="K1327" s="23" t="s">
        <v>1316</v>
      </c>
    </row>
    <row r="1328" spans="1:11" ht="15" x14ac:dyDescent="0.25">
      <c r="A1328" s="26" t="s">
        <v>1481</v>
      </c>
      <c r="B1328" s="26" t="s">
        <v>1475</v>
      </c>
      <c r="C1328" s="26" t="s">
        <v>1369</v>
      </c>
      <c r="D1328" s="26" t="s">
        <v>3608</v>
      </c>
      <c r="E1328" s="27" t="s">
        <v>3609</v>
      </c>
      <c r="F1328" s="27"/>
      <c r="G1328" s="27" t="s">
        <v>1432</v>
      </c>
      <c r="H1328" s="26" t="s">
        <v>1368</v>
      </c>
      <c r="I1328" s="28" t="s">
        <v>3611</v>
      </c>
      <c r="J1328" s="29" t="s">
        <v>1376</v>
      </c>
      <c r="K1328" s="23" t="s">
        <v>1378</v>
      </c>
    </row>
    <row r="1329" spans="1:11" ht="15" x14ac:dyDescent="0.25">
      <c r="A1329" s="26" t="s">
        <v>1481</v>
      </c>
      <c r="B1329" s="26" t="s">
        <v>1475</v>
      </c>
      <c r="C1329" s="26" t="s">
        <v>1369</v>
      </c>
      <c r="D1329" s="26" t="s">
        <v>3608</v>
      </c>
      <c r="E1329" s="27" t="s">
        <v>3609</v>
      </c>
      <c r="F1329" s="27"/>
      <c r="G1329" s="27" t="s">
        <v>1432</v>
      </c>
      <c r="H1329" s="26" t="s">
        <v>1393</v>
      </c>
      <c r="I1329" s="28" t="s">
        <v>3612</v>
      </c>
      <c r="J1329" s="29" t="s">
        <v>1376</v>
      </c>
      <c r="K1329" s="23" t="s">
        <v>1378</v>
      </c>
    </row>
    <row r="1330" spans="1:11" ht="15" x14ac:dyDescent="0.25">
      <c r="A1330" s="26" t="s">
        <v>1481</v>
      </c>
      <c r="B1330" s="26" t="s">
        <v>1475</v>
      </c>
      <c r="C1330" s="26" t="s">
        <v>1369</v>
      </c>
      <c r="D1330" s="26" t="s">
        <v>3608</v>
      </c>
      <c r="E1330" s="27" t="s">
        <v>3609</v>
      </c>
      <c r="F1330" s="27"/>
      <c r="G1330" s="27" t="s">
        <v>1432</v>
      </c>
      <c r="H1330" s="26" t="s">
        <v>1395</v>
      </c>
      <c r="I1330" s="28" t="s">
        <v>3613</v>
      </c>
      <c r="J1330" s="29" t="s">
        <v>1376</v>
      </c>
      <c r="K1330" s="23" t="s">
        <v>1378</v>
      </c>
    </row>
    <row r="1331" spans="1:11" ht="15" x14ac:dyDescent="0.25">
      <c r="A1331" s="26" t="s">
        <v>1481</v>
      </c>
      <c r="B1331" s="26" t="s">
        <v>1475</v>
      </c>
      <c r="C1331" s="26" t="s">
        <v>1379</v>
      </c>
      <c r="D1331" s="26" t="s">
        <v>3614</v>
      </c>
      <c r="E1331" s="27" t="s">
        <v>3615</v>
      </c>
      <c r="F1331" s="27" t="s">
        <v>3616</v>
      </c>
      <c r="G1331" s="27" t="s">
        <v>3617</v>
      </c>
      <c r="H1331" s="26" t="s">
        <v>1374</v>
      </c>
      <c r="I1331" s="28" t="s">
        <v>3618</v>
      </c>
      <c r="J1331" s="29" t="s">
        <v>1376</v>
      </c>
      <c r="K1331" s="23" t="s">
        <v>1316</v>
      </c>
    </row>
    <row r="1332" spans="1:11" ht="15" x14ac:dyDescent="0.25">
      <c r="A1332" s="26" t="s">
        <v>1481</v>
      </c>
      <c r="B1332" s="26" t="s">
        <v>1475</v>
      </c>
      <c r="C1332" s="26" t="s">
        <v>1534</v>
      </c>
      <c r="D1332" s="26" t="s">
        <v>3619</v>
      </c>
      <c r="E1332" s="27" t="s">
        <v>3620</v>
      </c>
      <c r="F1332" s="27"/>
      <c r="G1332" s="27" t="s">
        <v>1289</v>
      </c>
      <c r="H1332" s="26" t="s">
        <v>1374</v>
      </c>
      <c r="I1332" s="28" t="s">
        <v>3621</v>
      </c>
      <c r="J1332" s="29" t="s">
        <v>1376</v>
      </c>
      <c r="K1332" s="23" t="s">
        <v>1316</v>
      </c>
    </row>
    <row r="1333" spans="1:11" ht="15" x14ac:dyDescent="0.25">
      <c r="A1333" s="26" t="s">
        <v>1481</v>
      </c>
      <c r="B1333" s="26" t="s">
        <v>1475</v>
      </c>
      <c r="C1333" s="26" t="s">
        <v>1534</v>
      </c>
      <c r="D1333" s="26" t="s">
        <v>3619</v>
      </c>
      <c r="E1333" s="27" t="s">
        <v>3620</v>
      </c>
      <c r="F1333" s="27"/>
      <c r="G1333" s="27" t="s">
        <v>1289</v>
      </c>
      <c r="H1333" s="26" t="s">
        <v>1368</v>
      </c>
      <c r="I1333" s="28" t="s">
        <v>3622</v>
      </c>
      <c r="J1333" s="29" t="s">
        <v>1376</v>
      </c>
      <c r="K1333" s="23" t="s">
        <v>1378</v>
      </c>
    </row>
    <row r="1334" spans="1:11" ht="15" x14ac:dyDescent="0.25">
      <c r="A1334" s="26" t="s">
        <v>1481</v>
      </c>
      <c r="B1334" s="26" t="s">
        <v>1475</v>
      </c>
      <c r="C1334" s="26" t="s">
        <v>1534</v>
      </c>
      <c r="D1334" s="26" t="s">
        <v>3619</v>
      </c>
      <c r="E1334" s="27" t="s">
        <v>3620</v>
      </c>
      <c r="F1334" s="27"/>
      <c r="G1334" s="27" t="s">
        <v>1289</v>
      </c>
      <c r="H1334" s="26" t="s">
        <v>1393</v>
      </c>
      <c r="I1334" s="28" t="s">
        <v>3623</v>
      </c>
      <c r="J1334" s="29" t="s">
        <v>1376</v>
      </c>
      <c r="K1334" s="23" t="s">
        <v>1378</v>
      </c>
    </row>
    <row r="1335" spans="1:11" ht="15" x14ac:dyDescent="0.25">
      <c r="A1335" s="26" t="s">
        <v>1481</v>
      </c>
      <c r="B1335" s="26" t="s">
        <v>1475</v>
      </c>
      <c r="C1335" s="26" t="s">
        <v>1534</v>
      </c>
      <c r="D1335" s="26" t="s">
        <v>3619</v>
      </c>
      <c r="E1335" s="27" t="s">
        <v>3620</v>
      </c>
      <c r="F1335" s="27"/>
      <c r="G1335" s="27" t="s">
        <v>1289</v>
      </c>
      <c r="H1335" s="26" t="s">
        <v>1395</v>
      </c>
      <c r="I1335" s="28" t="s">
        <v>3624</v>
      </c>
      <c r="J1335" s="29" t="s">
        <v>1376</v>
      </c>
      <c r="K1335" s="23" t="s">
        <v>1378</v>
      </c>
    </row>
    <row r="1336" spans="1:11" ht="15" x14ac:dyDescent="0.25">
      <c r="A1336" s="26" t="s">
        <v>1481</v>
      </c>
      <c r="B1336" s="26" t="s">
        <v>1475</v>
      </c>
      <c r="C1336" s="26" t="s">
        <v>1386</v>
      </c>
      <c r="D1336" s="26" t="s">
        <v>3625</v>
      </c>
      <c r="E1336" s="27" t="s">
        <v>3626</v>
      </c>
      <c r="F1336" s="27"/>
      <c r="G1336" s="27" t="s">
        <v>3617</v>
      </c>
      <c r="H1336" s="26" t="s">
        <v>1374</v>
      </c>
      <c r="I1336" s="28" t="s">
        <v>3627</v>
      </c>
      <c r="J1336" s="29" t="s">
        <v>1376</v>
      </c>
      <c r="K1336" s="23" t="s">
        <v>1316</v>
      </c>
    </row>
    <row r="1337" spans="1:11" ht="15" x14ac:dyDescent="0.25">
      <c r="A1337" s="26" t="s">
        <v>1481</v>
      </c>
      <c r="B1337" s="26" t="s">
        <v>1475</v>
      </c>
      <c r="C1337" s="26" t="s">
        <v>1407</v>
      </c>
      <c r="D1337" s="26" t="s">
        <v>3628</v>
      </c>
      <c r="E1337" s="27" t="s">
        <v>3629</v>
      </c>
      <c r="F1337" s="27"/>
      <c r="G1337" s="27" t="s">
        <v>3617</v>
      </c>
      <c r="H1337" s="26" t="s">
        <v>1374</v>
      </c>
      <c r="I1337" s="28" t="s">
        <v>3630</v>
      </c>
      <c r="J1337" s="29" t="s">
        <v>1376</v>
      </c>
      <c r="K1337" s="23" t="s">
        <v>1316</v>
      </c>
    </row>
    <row r="1338" spans="1:11" ht="15" x14ac:dyDescent="0.25">
      <c r="A1338" s="26" t="s">
        <v>1481</v>
      </c>
      <c r="B1338" s="26" t="s">
        <v>1475</v>
      </c>
      <c r="C1338" s="26" t="s">
        <v>1415</v>
      </c>
      <c r="D1338" s="26" t="s">
        <v>3631</v>
      </c>
      <c r="E1338" s="27" t="s">
        <v>3632</v>
      </c>
      <c r="F1338" s="27"/>
      <c r="G1338" s="27" t="s">
        <v>3617</v>
      </c>
      <c r="H1338" s="26" t="s">
        <v>1374</v>
      </c>
      <c r="I1338" s="28" t="s">
        <v>3633</v>
      </c>
      <c r="J1338" s="29" t="s">
        <v>1376</v>
      </c>
      <c r="K1338" s="23" t="s">
        <v>1316</v>
      </c>
    </row>
    <row r="1339" spans="1:11" ht="15" x14ac:dyDescent="0.25">
      <c r="A1339" s="26" t="s">
        <v>1481</v>
      </c>
      <c r="B1339" s="26" t="s">
        <v>1405</v>
      </c>
      <c r="C1339" s="26" t="s">
        <v>1369</v>
      </c>
      <c r="D1339" s="26" t="s">
        <v>3634</v>
      </c>
      <c r="E1339" s="27" t="s">
        <v>1409</v>
      </c>
      <c r="F1339" s="27" t="s">
        <v>3635</v>
      </c>
      <c r="G1339" s="27" t="s">
        <v>1383</v>
      </c>
      <c r="H1339" s="26" t="s">
        <v>1374</v>
      </c>
      <c r="I1339" s="28" t="s">
        <v>3636</v>
      </c>
      <c r="J1339" s="29" t="s">
        <v>1376</v>
      </c>
      <c r="K1339" s="23" t="s">
        <v>1316</v>
      </c>
    </row>
    <row r="1340" spans="1:11" ht="15" x14ac:dyDescent="0.25">
      <c r="A1340" s="26" t="s">
        <v>1481</v>
      </c>
      <c r="B1340" s="26" t="s">
        <v>1405</v>
      </c>
      <c r="C1340" s="26" t="s">
        <v>1369</v>
      </c>
      <c r="D1340" s="26" t="s">
        <v>3634</v>
      </c>
      <c r="E1340" s="27" t="s">
        <v>1409</v>
      </c>
      <c r="F1340" s="27" t="s">
        <v>3635</v>
      </c>
      <c r="G1340" s="27" t="s">
        <v>1383</v>
      </c>
      <c r="H1340" s="26" t="s">
        <v>1368</v>
      </c>
      <c r="I1340" s="28" t="s">
        <v>3637</v>
      </c>
      <c r="J1340" s="29" t="s">
        <v>1376</v>
      </c>
      <c r="K1340" s="23" t="s">
        <v>1378</v>
      </c>
    </row>
    <row r="1341" spans="1:11" ht="15" x14ac:dyDescent="0.25">
      <c r="A1341" s="26" t="s">
        <v>1481</v>
      </c>
      <c r="B1341" s="26" t="s">
        <v>1405</v>
      </c>
      <c r="C1341" s="26" t="s">
        <v>1369</v>
      </c>
      <c r="D1341" s="26" t="s">
        <v>3634</v>
      </c>
      <c r="E1341" s="27" t="s">
        <v>1409</v>
      </c>
      <c r="F1341" s="27" t="s">
        <v>3635</v>
      </c>
      <c r="G1341" s="27" t="s">
        <v>1383</v>
      </c>
      <c r="H1341" s="26" t="s">
        <v>1393</v>
      </c>
      <c r="I1341" s="28" t="s">
        <v>3638</v>
      </c>
      <c r="J1341" s="29" t="s">
        <v>1376</v>
      </c>
      <c r="K1341" s="23" t="s">
        <v>1378</v>
      </c>
    </row>
    <row r="1342" spans="1:11" ht="15" x14ac:dyDescent="0.25">
      <c r="A1342" s="26" t="s">
        <v>1481</v>
      </c>
      <c r="B1342" s="26" t="s">
        <v>1405</v>
      </c>
      <c r="C1342" s="26" t="s">
        <v>1369</v>
      </c>
      <c r="D1342" s="26" t="s">
        <v>3634</v>
      </c>
      <c r="E1342" s="27" t="s">
        <v>1409</v>
      </c>
      <c r="F1342" s="27" t="s">
        <v>3635</v>
      </c>
      <c r="G1342" s="27" t="s">
        <v>1383</v>
      </c>
      <c r="H1342" s="26" t="s">
        <v>1395</v>
      </c>
      <c r="I1342" s="28" t="s">
        <v>3639</v>
      </c>
      <c r="J1342" s="29" t="s">
        <v>1376</v>
      </c>
      <c r="K1342" s="23" t="s">
        <v>1378</v>
      </c>
    </row>
    <row r="1343" spans="1:11" ht="15" x14ac:dyDescent="0.25">
      <c r="A1343" s="26" t="s">
        <v>1481</v>
      </c>
      <c r="B1343" s="26" t="s">
        <v>1405</v>
      </c>
      <c r="C1343" s="26" t="s">
        <v>1369</v>
      </c>
      <c r="D1343" s="26" t="s">
        <v>3634</v>
      </c>
      <c r="E1343" s="27" t="s">
        <v>1409</v>
      </c>
      <c r="F1343" s="27" t="s">
        <v>3635</v>
      </c>
      <c r="G1343" s="27" t="s">
        <v>1383</v>
      </c>
      <c r="H1343" s="26" t="s">
        <v>1397</v>
      </c>
      <c r="I1343" s="28" t="s">
        <v>3640</v>
      </c>
      <c r="J1343" s="29" t="s">
        <v>1376</v>
      </c>
      <c r="K1343" s="23" t="s">
        <v>1378</v>
      </c>
    </row>
    <row r="1344" spans="1:11" ht="15" x14ac:dyDescent="0.25">
      <c r="A1344" s="26" t="s">
        <v>1481</v>
      </c>
      <c r="B1344" s="26" t="s">
        <v>1405</v>
      </c>
      <c r="C1344" s="26" t="s">
        <v>1369</v>
      </c>
      <c r="D1344" s="26" t="s">
        <v>3634</v>
      </c>
      <c r="E1344" s="27" t="s">
        <v>1409</v>
      </c>
      <c r="F1344" s="27" t="s">
        <v>3635</v>
      </c>
      <c r="G1344" s="27" t="s">
        <v>1383</v>
      </c>
      <c r="H1344" s="26" t="s">
        <v>1399</v>
      </c>
      <c r="I1344" s="28" t="s">
        <v>3641</v>
      </c>
      <c r="J1344" s="29" t="s">
        <v>1376</v>
      </c>
      <c r="K1344" s="23" t="s">
        <v>1378</v>
      </c>
    </row>
    <row r="1345" spans="1:11" ht="15" x14ac:dyDescent="0.25">
      <c r="A1345" s="26" t="s">
        <v>1481</v>
      </c>
      <c r="B1345" s="26" t="s">
        <v>1405</v>
      </c>
      <c r="C1345" s="26" t="s">
        <v>1369</v>
      </c>
      <c r="D1345" s="26" t="s">
        <v>3634</v>
      </c>
      <c r="E1345" s="27" t="s">
        <v>1409</v>
      </c>
      <c r="F1345" s="27" t="s">
        <v>3635</v>
      </c>
      <c r="G1345" s="27" t="s">
        <v>1383</v>
      </c>
      <c r="H1345" s="26" t="s">
        <v>1401</v>
      </c>
      <c r="I1345" s="28" t="s">
        <v>3642</v>
      </c>
      <c r="J1345" s="29" t="s">
        <v>1376</v>
      </c>
      <c r="K1345" s="23" t="s">
        <v>1378</v>
      </c>
    </row>
    <row r="1346" spans="1:11" ht="15" x14ac:dyDescent="0.25">
      <c r="A1346" s="26" t="s">
        <v>1481</v>
      </c>
      <c r="B1346" s="26" t="s">
        <v>1405</v>
      </c>
      <c r="C1346" s="26" t="s">
        <v>1369</v>
      </c>
      <c r="D1346" s="26" t="s">
        <v>3634</v>
      </c>
      <c r="E1346" s="27" t="s">
        <v>1409</v>
      </c>
      <c r="F1346" s="27" t="s">
        <v>3635</v>
      </c>
      <c r="G1346" s="27" t="s">
        <v>1383</v>
      </c>
      <c r="H1346" s="26" t="s">
        <v>1403</v>
      </c>
      <c r="I1346" s="28" t="s">
        <v>3643</v>
      </c>
      <c r="J1346" s="29" t="s">
        <v>1376</v>
      </c>
      <c r="K1346" s="23" t="s">
        <v>1378</v>
      </c>
    </row>
    <row r="1347" spans="1:11" ht="15" x14ac:dyDescent="0.25">
      <c r="A1347" s="26" t="s">
        <v>1481</v>
      </c>
      <c r="B1347" s="26" t="s">
        <v>1405</v>
      </c>
      <c r="C1347" s="26" t="s">
        <v>1379</v>
      </c>
      <c r="D1347" s="26" t="s">
        <v>3644</v>
      </c>
      <c r="E1347" s="27" t="s">
        <v>1381</v>
      </c>
      <c r="F1347" s="27" t="s">
        <v>1382</v>
      </c>
      <c r="G1347" s="27" t="s">
        <v>1383</v>
      </c>
      <c r="H1347" s="26" t="s">
        <v>1374</v>
      </c>
      <c r="I1347" s="28" t="s">
        <v>1491</v>
      </c>
      <c r="J1347" s="29" t="s">
        <v>1376</v>
      </c>
      <c r="K1347" s="23" t="s">
        <v>1316</v>
      </c>
    </row>
    <row r="1348" spans="1:11" ht="15" x14ac:dyDescent="0.25">
      <c r="A1348" s="26" t="s">
        <v>1481</v>
      </c>
      <c r="B1348" s="26" t="s">
        <v>1405</v>
      </c>
      <c r="C1348" s="26" t="s">
        <v>1379</v>
      </c>
      <c r="D1348" s="26" t="s">
        <v>3644</v>
      </c>
      <c r="E1348" s="27" t="s">
        <v>1381</v>
      </c>
      <c r="F1348" s="27" t="s">
        <v>1382</v>
      </c>
      <c r="G1348" s="27" t="s">
        <v>1383</v>
      </c>
      <c r="H1348" s="26" t="s">
        <v>1368</v>
      </c>
      <c r="I1348" s="28" t="s">
        <v>3645</v>
      </c>
      <c r="J1348" s="29" t="s">
        <v>1376</v>
      </c>
      <c r="K1348" s="23" t="s">
        <v>1378</v>
      </c>
    </row>
    <row r="1349" spans="1:11" ht="15" x14ac:dyDescent="0.25">
      <c r="A1349" s="26" t="s">
        <v>1481</v>
      </c>
      <c r="B1349" s="26" t="s">
        <v>1405</v>
      </c>
      <c r="C1349" s="26" t="s">
        <v>1379</v>
      </c>
      <c r="D1349" s="26" t="s">
        <v>3644</v>
      </c>
      <c r="E1349" s="27" t="s">
        <v>1381</v>
      </c>
      <c r="F1349" s="27" t="s">
        <v>1382</v>
      </c>
      <c r="G1349" s="27" t="s">
        <v>1383</v>
      </c>
      <c r="H1349" s="26" t="s">
        <v>1393</v>
      </c>
      <c r="I1349" s="28" t="s">
        <v>3646</v>
      </c>
      <c r="J1349" s="29" t="s">
        <v>1376</v>
      </c>
      <c r="K1349" s="23" t="s">
        <v>1378</v>
      </c>
    </row>
    <row r="1350" spans="1:11" ht="15" x14ac:dyDescent="0.25">
      <c r="A1350" s="26" t="s">
        <v>1481</v>
      </c>
      <c r="B1350" s="26" t="s">
        <v>1405</v>
      </c>
      <c r="C1350" s="26" t="s">
        <v>1379</v>
      </c>
      <c r="D1350" s="26" t="s">
        <v>3644</v>
      </c>
      <c r="E1350" s="27" t="s">
        <v>1381</v>
      </c>
      <c r="F1350" s="27" t="s">
        <v>1382</v>
      </c>
      <c r="G1350" s="27" t="s">
        <v>1383</v>
      </c>
      <c r="H1350" s="26" t="s">
        <v>1395</v>
      </c>
      <c r="I1350" s="28" t="s">
        <v>3647</v>
      </c>
      <c r="J1350" s="29" t="s">
        <v>1376</v>
      </c>
      <c r="K1350" s="23" t="s">
        <v>1378</v>
      </c>
    </row>
    <row r="1351" spans="1:11" ht="15" x14ac:dyDescent="0.25">
      <c r="A1351" s="26" t="s">
        <v>1481</v>
      </c>
      <c r="B1351" s="26" t="s">
        <v>1405</v>
      </c>
      <c r="C1351" s="26" t="s">
        <v>1379</v>
      </c>
      <c r="D1351" s="26" t="s">
        <v>3644</v>
      </c>
      <c r="E1351" s="27" t="s">
        <v>1381</v>
      </c>
      <c r="F1351" s="27" t="s">
        <v>1382</v>
      </c>
      <c r="G1351" s="27" t="s">
        <v>1383</v>
      </c>
      <c r="H1351" s="26" t="s">
        <v>1397</v>
      </c>
      <c r="I1351" s="28" t="s">
        <v>3648</v>
      </c>
      <c r="J1351" s="29" t="s">
        <v>1376</v>
      </c>
      <c r="K1351" s="23" t="s">
        <v>1378</v>
      </c>
    </row>
    <row r="1352" spans="1:11" ht="15" x14ac:dyDescent="0.25">
      <c r="A1352" s="26" t="s">
        <v>1481</v>
      </c>
      <c r="B1352" s="26" t="s">
        <v>1405</v>
      </c>
      <c r="C1352" s="26" t="s">
        <v>1379</v>
      </c>
      <c r="D1352" s="26" t="s">
        <v>3644</v>
      </c>
      <c r="E1352" s="27" t="s">
        <v>1381</v>
      </c>
      <c r="F1352" s="27" t="s">
        <v>1382</v>
      </c>
      <c r="G1352" s="27" t="s">
        <v>1383</v>
      </c>
      <c r="H1352" s="26" t="s">
        <v>1399</v>
      </c>
      <c r="I1352" s="28" t="s">
        <v>3649</v>
      </c>
      <c r="J1352" s="29" t="s">
        <v>1376</v>
      </c>
      <c r="K1352" s="23" t="s">
        <v>1378</v>
      </c>
    </row>
    <row r="1353" spans="1:11" ht="15" x14ac:dyDescent="0.25">
      <c r="A1353" s="26" t="s">
        <v>1481</v>
      </c>
      <c r="B1353" s="26" t="s">
        <v>1405</v>
      </c>
      <c r="C1353" s="26" t="s">
        <v>1379</v>
      </c>
      <c r="D1353" s="26" t="s">
        <v>3644</v>
      </c>
      <c r="E1353" s="27" t="s">
        <v>1381</v>
      </c>
      <c r="F1353" s="27" t="s">
        <v>1382</v>
      </c>
      <c r="G1353" s="27" t="s">
        <v>1383</v>
      </c>
      <c r="H1353" s="26" t="s">
        <v>1401</v>
      </c>
      <c r="I1353" s="28" t="s">
        <v>3650</v>
      </c>
      <c r="J1353" s="29" t="s">
        <v>1376</v>
      </c>
      <c r="K1353" s="23" t="s">
        <v>1378</v>
      </c>
    </row>
    <row r="1354" spans="1:11" ht="15" x14ac:dyDescent="0.25">
      <c r="A1354" s="26" t="s">
        <v>1481</v>
      </c>
      <c r="B1354" s="26" t="s">
        <v>1405</v>
      </c>
      <c r="C1354" s="26" t="s">
        <v>1534</v>
      </c>
      <c r="D1354" s="26" t="s">
        <v>3651</v>
      </c>
      <c r="E1354" s="27" t="s">
        <v>1371</v>
      </c>
      <c r="F1354" s="27"/>
      <c r="G1354" s="27" t="s">
        <v>1383</v>
      </c>
      <c r="H1354" s="26" t="s">
        <v>1374</v>
      </c>
      <c r="I1354" s="28" t="s">
        <v>3652</v>
      </c>
      <c r="J1354" s="29" t="s">
        <v>1376</v>
      </c>
      <c r="K1354" s="23" t="s">
        <v>1316</v>
      </c>
    </row>
    <row r="1355" spans="1:11" ht="15" x14ac:dyDescent="0.25">
      <c r="A1355" s="26" t="s">
        <v>1481</v>
      </c>
      <c r="B1355" s="26" t="s">
        <v>1405</v>
      </c>
      <c r="C1355" s="26" t="s">
        <v>1534</v>
      </c>
      <c r="D1355" s="26" t="s">
        <v>3651</v>
      </c>
      <c r="E1355" s="27" t="s">
        <v>1371</v>
      </c>
      <c r="F1355" s="27"/>
      <c r="G1355" s="27" t="s">
        <v>1383</v>
      </c>
      <c r="H1355" s="26" t="s">
        <v>1368</v>
      </c>
      <c r="I1355" s="28" t="s">
        <v>3653</v>
      </c>
      <c r="J1355" s="29" t="s">
        <v>1376</v>
      </c>
      <c r="K1355" s="23" t="s">
        <v>1378</v>
      </c>
    </row>
    <row r="1356" spans="1:11" ht="15" x14ac:dyDescent="0.25">
      <c r="A1356" s="26" t="s">
        <v>1481</v>
      </c>
      <c r="B1356" s="26" t="s">
        <v>1405</v>
      </c>
      <c r="C1356" s="26" t="s">
        <v>1534</v>
      </c>
      <c r="D1356" s="26" t="s">
        <v>3651</v>
      </c>
      <c r="E1356" s="27" t="s">
        <v>1371</v>
      </c>
      <c r="F1356" s="27"/>
      <c r="G1356" s="27" t="s">
        <v>1383</v>
      </c>
      <c r="H1356" s="26" t="s">
        <v>1393</v>
      </c>
      <c r="I1356" s="28" t="s">
        <v>3654</v>
      </c>
      <c r="J1356" s="29" t="s">
        <v>1376</v>
      </c>
      <c r="K1356" s="23" t="s">
        <v>1378</v>
      </c>
    </row>
    <row r="1357" spans="1:11" ht="15" x14ac:dyDescent="0.25">
      <c r="A1357" s="26" t="s">
        <v>1481</v>
      </c>
      <c r="B1357" s="26" t="s">
        <v>1405</v>
      </c>
      <c r="C1357" s="26" t="s">
        <v>1534</v>
      </c>
      <c r="D1357" s="26" t="s">
        <v>3651</v>
      </c>
      <c r="E1357" s="27" t="s">
        <v>1371</v>
      </c>
      <c r="F1357" s="27"/>
      <c r="G1357" s="27" t="s">
        <v>1383</v>
      </c>
      <c r="H1357" s="26" t="s">
        <v>1395</v>
      </c>
      <c r="I1357" s="28" t="s">
        <v>3655</v>
      </c>
      <c r="J1357" s="29" t="s">
        <v>1376</v>
      </c>
      <c r="K1357" s="23" t="s">
        <v>1378</v>
      </c>
    </row>
    <row r="1358" spans="1:11" ht="15" x14ac:dyDescent="0.25">
      <c r="A1358" s="26" t="s">
        <v>1481</v>
      </c>
      <c r="B1358" s="26" t="s">
        <v>1405</v>
      </c>
      <c r="C1358" s="26" t="s">
        <v>1534</v>
      </c>
      <c r="D1358" s="26" t="s">
        <v>3651</v>
      </c>
      <c r="E1358" s="27" t="s">
        <v>1371</v>
      </c>
      <c r="F1358" s="27"/>
      <c r="G1358" s="27" t="s">
        <v>1383</v>
      </c>
      <c r="H1358" s="26" t="s">
        <v>1397</v>
      </c>
      <c r="I1358" s="28" t="s">
        <v>3656</v>
      </c>
      <c r="J1358" s="29" t="s">
        <v>1376</v>
      </c>
      <c r="K1358" s="23" t="s">
        <v>1378</v>
      </c>
    </row>
    <row r="1359" spans="1:11" ht="15" x14ac:dyDescent="0.25">
      <c r="A1359" s="26" t="s">
        <v>1481</v>
      </c>
      <c r="B1359" s="26" t="s">
        <v>1405</v>
      </c>
      <c r="C1359" s="26" t="s">
        <v>1386</v>
      </c>
      <c r="D1359" s="26" t="s">
        <v>3657</v>
      </c>
      <c r="E1359" s="27" t="s">
        <v>1502</v>
      </c>
      <c r="F1359" s="27" t="s">
        <v>2414</v>
      </c>
      <c r="G1359" s="27" t="s">
        <v>1383</v>
      </c>
      <c r="H1359" s="26" t="s">
        <v>1374</v>
      </c>
      <c r="I1359" s="28" t="s">
        <v>3658</v>
      </c>
      <c r="J1359" s="29" t="s">
        <v>1376</v>
      </c>
      <c r="K1359" s="23" t="s">
        <v>1316</v>
      </c>
    </row>
    <row r="1360" spans="1:11" ht="15" x14ac:dyDescent="0.25">
      <c r="A1360" s="26" t="s">
        <v>1481</v>
      </c>
      <c r="B1360" s="26" t="s">
        <v>1405</v>
      </c>
      <c r="C1360" s="26" t="s">
        <v>1386</v>
      </c>
      <c r="D1360" s="26" t="s">
        <v>3657</v>
      </c>
      <c r="E1360" s="27" t="s">
        <v>1502</v>
      </c>
      <c r="F1360" s="27" t="s">
        <v>2414</v>
      </c>
      <c r="G1360" s="27" t="s">
        <v>1383</v>
      </c>
      <c r="H1360" s="26" t="s">
        <v>1368</v>
      </c>
      <c r="I1360" s="28" t="s">
        <v>3659</v>
      </c>
      <c r="J1360" s="29" t="s">
        <v>1376</v>
      </c>
      <c r="K1360" s="23" t="s">
        <v>1378</v>
      </c>
    </row>
    <row r="1361" spans="1:11" ht="15" x14ac:dyDescent="0.25">
      <c r="A1361" s="26" t="s">
        <v>1481</v>
      </c>
      <c r="B1361" s="26" t="s">
        <v>1405</v>
      </c>
      <c r="C1361" s="26" t="s">
        <v>1386</v>
      </c>
      <c r="D1361" s="26" t="s">
        <v>3657</v>
      </c>
      <c r="E1361" s="27" t="s">
        <v>1502</v>
      </c>
      <c r="F1361" s="27" t="s">
        <v>2414</v>
      </c>
      <c r="G1361" s="27" t="s">
        <v>1383</v>
      </c>
      <c r="H1361" s="26" t="s">
        <v>1393</v>
      </c>
      <c r="I1361" s="28" t="s">
        <v>3660</v>
      </c>
      <c r="J1361" s="29" t="s">
        <v>1376</v>
      </c>
      <c r="K1361" s="23" t="s">
        <v>1378</v>
      </c>
    </row>
    <row r="1362" spans="1:11" ht="15" x14ac:dyDescent="0.25">
      <c r="A1362" s="26" t="s">
        <v>1481</v>
      </c>
      <c r="B1362" s="26" t="s">
        <v>1405</v>
      </c>
      <c r="C1362" s="26" t="s">
        <v>1386</v>
      </c>
      <c r="D1362" s="26" t="s">
        <v>3657</v>
      </c>
      <c r="E1362" s="27" t="s">
        <v>1502</v>
      </c>
      <c r="F1362" s="27" t="s">
        <v>2414</v>
      </c>
      <c r="G1362" s="27" t="s">
        <v>1383</v>
      </c>
      <c r="H1362" s="26" t="s">
        <v>1395</v>
      </c>
      <c r="I1362" s="28" t="s">
        <v>3661</v>
      </c>
      <c r="J1362" s="29" t="s">
        <v>1376</v>
      </c>
      <c r="K1362" s="23" t="s">
        <v>1378</v>
      </c>
    </row>
    <row r="1363" spans="1:11" ht="15" x14ac:dyDescent="0.25">
      <c r="A1363" s="26" t="s">
        <v>1481</v>
      </c>
      <c r="B1363" s="26" t="s">
        <v>1405</v>
      </c>
      <c r="C1363" s="26" t="s">
        <v>1386</v>
      </c>
      <c r="D1363" s="26" t="s">
        <v>3657</v>
      </c>
      <c r="E1363" s="27" t="s">
        <v>1502</v>
      </c>
      <c r="F1363" s="27" t="s">
        <v>2414</v>
      </c>
      <c r="G1363" s="27" t="s">
        <v>1383</v>
      </c>
      <c r="H1363" s="26" t="s">
        <v>1397</v>
      </c>
      <c r="I1363" s="28" t="s">
        <v>3662</v>
      </c>
      <c r="J1363" s="29" t="s">
        <v>1376</v>
      </c>
      <c r="K1363" s="23" t="s">
        <v>1378</v>
      </c>
    </row>
    <row r="1364" spans="1:11" ht="15" x14ac:dyDescent="0.25">
      <c r="A1364" s="26" t="s">
        <v>1481</v>
      </c>
      <c r="B1364" s="26" t="s">
        <v>1405</v>
      </c>
      <c r="C1364" s="26" t="s">
        <v>1386</v>
      </c>
      <c r="D1364" s="26" t="s">
        <v>3657</v>
      </c>
      <c r="E1364" s="27" t="s">
        <v>1502</v>
      </c>
      <c r="F1364" s="27" t="s">
        <v>2414</v>
      </c>
      <c r="G1364" s="27" t="s">
        <v>1383</v>
      </c>
      <c r="H1364" s="26" t="s">
        <v>1399</v>
      </c>
      <c r="I1364" s="28" t="s">
        <v>3663</v>
      </c>
      <c r="J1364" s="29" t="s">
        <v>1376</v>
      </c>
      <c r="K1364" s="23" t="s">
        <v>1378</v>
      </c>
    </row>
    <row r="1365" spans="1:11" ht="15" x14ac:dyDescent="0.25">
      <c r="A1365" s="26" t="s">
        <v>1481</v>
      </c>
      <c r="B1365" s="26" t="s">
        <v>1405</v>
      </c>
      <c r="C1365" s="26" t="s">
        <v>1407</v>
      </c>
      <c r="D1365" s="26" t="s">
        <v>3664</v>
      </c>
      <c r="E1365" s="27" t="s">
        <v>3665</v>
      </c>
      <c r="F1365" s="27" t="s">
        <v>3666</v>
      </c>
      <c r="G1365" s="27" t="s">
        <v>1590</v>
      </c>
      <c r="H1365" s="26" t="s">
        <v>1374</v>
      </c>
      <c r="I1365" s="28" t="s">
        <v>1591</v>
      </c>
      <c r="J1365" s="29" t="s">
        <v>1376</v>
      </c>
      <c r="K1365" s="23" t="s">
        <v>1316</v>
      </c>
    </row>
    <row r="1366" spans="1:11" ht="15" x14ac:dyDescent="0.25">
      <c r="A1366" s="26" t="s">
        <v>1481</v>
      </c>
      <c r="B1366" s="26" t="s">
        <v>1405</v>
      </c>
      <c r="C1366" s="26" t="s">
        <v>1407</v>
      </c>
      <c r="D1366" s="26" t="s">
        <v>3664</v>
      </c>
      <c r="E1366" s="27" t="s">
        <v>3665</v>
      </c>
      <c r="F1366" s="27" t="s">
        <v>3666</v>
      </c>
      <c r="G1366" s="27" t="s">
        <v>1590</v>
      </c>
      <c r="H1366" s="26" t="s">
        <v>1368</v>
      </c>
      <c r="I1366" s="28" t="s">
        <v>3667</v>
      </c>
      <c r="J1366" s="29" t="s">
        <v>1376</v>
      </c>
      <c r="K1366" s="23" t="s">
        <v>1378</v>
      </c>
    </row>
    <row r="1367" spans="1:11" ht="15" x14ac:dyDescent="0.25">
      <c r="A1367" s="26" t="s">
        <v>1481</v>
      </c>
      <c r="B1367" s="26" t="s">
        <v>1405</v>
      </c>
      <c r="C1367" s="26" t="s">
        <v>1407</v>
      </c>
      <c r="D1367" s="26" t="s">
        <v>3664</v>
      </c>
      <c r="E1367" s="27" t="s">
        <v>3665</v>
      </c>
      <c r="F1367" s="27" t="s">
        <v>3666</v>
      </c>
      <c r="G1367" s="27" t="s">
        <v>1590</v>
      </c>
      <c r="H1367" s="26" t="s">
        <v>1393</v>
      </c>
      <c r="I1367" s="28" t="s">
        <v>3668</v>
      </c>
      <c r="J1367" s="29" t="s">
        <v>1376</v>
      </c>
      <c r="K1367" s="23" t="s">
        <v>1378</v>
      </c>
    </row>
    <row r="1368" spans="1:11" ht="15" x14ac:dyDescent="0.25">
      <c r="A1368" s="26" t="s">
        <v>1481</v>
      </c>
      <c r="B1368" s="26" t="s">
        <v>1405</v>
      </c>
      <c r="C1368" s="26" t="s">
        <v>1415</v>
      </c>
      <c r="D1368" s="26" t="s">
        <v>3669</v>
      </c>
      <c r="E1368" s="27" t="s">
        <v>3670</v>
      </c>
      <c r="F1368" s="27"/>
      <c r="G1368" s="27" t="s">
        <v>3671</v>
      </c>
      <c r="H1368" s="26" t="s">
        <v>1374</v>
      </c>
      <c r="I1368" s="28" t="s">
        <v>3672</v>
      </c>
      <c r="J1368" s="29" t="s">
        <v>1376</v>
      </c>
      <c r="K1368" s="23" t="s">
        <v>1316</v>
      </c>
    </row>
    <row r="1369" spans="1:11" ht="15" x14ac:dyDescent="0.25">
      <c r="A1369" s="26" t="s">
        <v>1481</v>
      </c>
      <c r="B1369" s="26" t="s">
        <v>1405</v>
      </c>
      <c r="C1369" s="26" t="s">
        <v>1415</v>
      </c>
      <c r="D1369" s="26" t="s">
        <v>3669</v>
      </c>
      <c r="E1369" s="27" t="s">
        <v>3670</v>
      </c>
      <c r="F1369" s="27"/>
      <c r="G1369" s="27" t="s">
        <v>3671</v>
      </c>
      <c r="H1369" s="26" t="s">
        <v>1368</v>
      </c>
      <c r="I1369" s="28" t="s">
        <v>3673</v>
      </c>
      <c r="J1369" s="29" t="s">
        <v>1376</v>
      </c>
      <c r="K1369" s="23" t="s">
        <v>1378</v>
      </c>
    </row>
    <row r="1370" spans="1:11" ht="15" x14ac:dyDescent="0.25">
      <c r="A1370" s="26" t="s">
        <v>1481</v>
      </c>
      <c r="B1370" s="26" t="s">
        <v>1405</v>
      </c>
      <c r="C1370" s="26" t="s">
        <v>1545</v>
      </c>
      <c r="D1370" s="26" t="s">
        <v>3674</v>
      </c>
      <c r="E1370" s="27" t="s">
        <v>1598</v>
      </c>
      <c r="F1370" s="27" t="s">
        <v>1599</v>
      </c>
      <c r="G1370" s="27" t="s">
        <v>1383</v>
      </c>
      <c r="H1370" s="26" t="s">
        <v>1374</v>
      </c>
      <c r="I1370" s="28" t="s">
        <v>3675</v>
      </c>
      <c r="J1370" s="29" t="s">
        <v>1376</v>
      </c>
      <c r="K1370" s="23" t="s">
        <v>1316</v>
      </c>
    </row>
    <row r="1371" spans="1:11" ht="15" x14ac:dyDescent="0.25">
      <c r="A1371" s="26" t="s">
        <v>1481</v>
      </c>
      <c r="B1371" s="26" t="s">
        <v>1405</v>
      </c>
      <c r="C1371" s="26" t="s">
        <v>1545</v>
      </c>
      <c r="D1371" s="26" t="s">
        <v>3674</v>
      </c>
      <c r="E1371" s="27" t="s">
        <v>1598</v>
      </c>
      <c r="F1371" s="27" t="s">
        <v>1599</v>
      </c>
      <c r="G1371" s="27" t="s">
        <v>1383</v>
      </c>
      <c r="H1371" s="26" t="s">
        <v>1368</v>
      </c>
      <c r="I1371" s="28" t="s">
        <v>3676</v>
      </c>
      <c r="J1371" s="29" t="s">
        <v>1376</v>
      </c>
      <c r="K1371" s="23" t="s">
        <v>1378</v>
      </c>
    </row>
    <row r="1372" spans="1:11" ht="15" x14ac:dyDescent="0.25">
      <c r="A1372" s="26" t="s">
        <v>1481</v>
      </c>
      <c r="B1372" s="26" t="s">
        <v>1405</v>
      </c>
      <c r="C1372" s="26" t="s">
        <v>1545</v>
      </c>
      <c r="D1372" s="26" t="s">
        <v>3674</v>
      </c>
      <c r="E1372" s="27" t="s">
        <v>1598</v>
      </c>
      <c r="F1372" s="27" t="s">
        <v>1599</v>
      </c>
      <c r="G1372" s="27" t="s">
        <v>1383</v>
      </c>
      <c r="H1372" s="26" t="s">
        <v>1393</v>
      </c>
      <c r="I1372" s="28" t="s">
        <v>3677</v>
      </c>
      <c r="J1372" s="29" t="s">
        <v>1376</v>
      </c>
      <c r="K1372" s="23" t="s">
        <v>1378</v>
      </c>
    </row>
    <row r="1373" spans="1:11" ht="15" x14ac:dyDescent="0.25">
      <c r="A1373" s="26" t="s">
        <v>1481</v>
      </c>
      <c r="B1373" s="26" t="s">
        <v>1405</v>
      </c>
      <c r="C1373" s="26" t="s">
        <v>1545</v>
      </c>
      <c r="D1373" s="26" t="s">
        <v>3674</v>
      </c>
      <c r="E1373" s="27" t="s">
        <v>1598</v>
      </c>
      <c r="F1373" s="27" t="s">
        <v>1599</v>
      </c>
      <c r="G1373" s="27" t="s">
        <v>1383</v>
      </c>
      <c r="H1373" s="26" t="s">
        <v>1395</v>
      </c>
      <c r="I1373" s="28" t="s">
        <v>3678</v>
      </c>
      <c r="J1373" s="29" t="s">
        <v>1376</v>
      </c>
      <c r="K1373" s="23" t="s">
        <v>1378</v>
      </c>
    </row>
    <row r="1374" spans="1:11" ht="15" x14ac:dyDescent="0.25">
      <c r="A1374" s="26" t="s">
        <v>1481</v>
      </c>
      <c r="B1374" s="26" t="s">
        <v>1405</v>
      </c>
      <c r="C1374" s="26" t="s">
        <v>1550</v>
      </c>
      <c r="D1374" s="26" t="s">
        <v>3679</v>
      </c>
      <c r="E1374" s="27" t="s">
        <v>3680</v>
      </c>
      <c r="F1374" s="27" t="s">
        <v>3681</v>
      </c>
      <c r="G1374" s="27" t="s">
        <v>1692</v>
      </c>
      <c r="H1374" s="26" t="s">
        <v>1374</v>
      </c>
      <c r="I1374" s="28" t="s">
        <v>3682</v>
      </c>
      <c r="J1374" s="29" t="s">
        <v>1376</v>
      </c>
      <c r="K1374" s="23" t="s">
        <v>1316</v>
      </c>
    </row>
    <row r="1375" spans="1:11" ht="15" x14ac:dyDescent="0.25">
      <c r="A1375" s="26" t="s">
        <v>1481</v>
      </c>
      <c r="B1375" s="26" t="s">
        <v>1405</v>
      </c>
      <c r="C1375" s="26" t="s">
        <v>1550</v>
      </c>
      <c r="D1375" s="26" t="s">
        <v>3679</v>
      </c>
      <c r="E1375" s="27" t="s">
        <v>3680</v>
      </c>
      <c r="F1375" s="27" t="s">
        <v>3681</v>
      </c>
      <c r="G1375" s="27" t="s">
        <v>1692</v>
      </c>
      <c r="H1375" s="26" t="s">
        <v>1368</v>
      </c>
      <c r="I1375" s="28" t="s">
        <v>3683</v>
      </c>
      <c r="J1375" s="29" t="s">
        <v>1376</v>
      </c>
      <c r="K1375" s="23" t="s">
        <v>1378</v>
      </c>
    </row>
    <row r="1376" spans="1:11" ht="15" x14ac:dyDescent="0.25">
      <c r="A1376" s="26" t="s">
        <v>1481</v>
      </c>
      <c r="B1376" s="26" t="s">
        <v>1405</v>
      </c>
      <c r="C1376" s="26" t="s">
        <v>1436</v>
      </c>
      <c r="D1376" s="26" t="s">
        <v>3684</v>
      </c>
      <c r="E1376" s="27" t="s">
        <v>3685</v>
      </c>
      <c r="F1376" s="27" t="s">
        <v>3686</v>
      </c>
      <c r="G1376" s="27" t="s">
        <v>1239</v>
      </c>
      <c r="H1376" s="26" t="s">
        <v>1374</v>
      </c>
      <c r="I1376" s="28" t="s">
        <v>1514</v>
      </c>
      <c r="J1376" s="29" t="s">
        <v>1376</v>
      </c>
      <c r="K1376" s="23" t="s">
        <v>1316</v>
      </c>
    </row>
    <row r="1377" spans="1:11" ht="15" x14ac:dyDescent="0.25">
      <c r="A1377" s="26" t="s">
        <v>1481</v>
      </c>
      <c r="B1377" s="26" t="s">
        <v>1405</v>
      </c>
      <c r="C1377" s="26" t="s">
        <v>1439</v>
      </c>
      <c r="D1377" s="26" t="s">
        <v>3687</v>
      </c>
      <c r="E1377" s="27" t="s">
        <v>3688</v>
      </c>
      <c r="F1377" s="27"/>
      <c r="G1377" s="27" t="s">
        <v>1239</v>
      </c>
      <c r="H1377" s="26" t="s">
        <v>1374</v>
      </c>
      <c r="I1377" s="28" t="s">
        <v>3689</v>
      </c>
      <c r="J1377" s="29" t="s">
        <v>1376</v>
      </c>
      <c r="K1377" s="23" t="s">
        <v>1316</v>
      </c>
    </row>
    <row r="1378" spans="1:11" ht="15" x14ac:dyDescent="0.25">
      <c r="A1378" s="26" t="s">
        <v>1481</v>
      </c>
      <c r="B1378" s="26" t="s">
        <v>1405</v>
      </c>
      <c r="C1378" s="26" t="s">
        <v>1439</v>
      </c>
      <c r="D1378" s="26" t="s">
        <v>3687</v>
      </c>
      <c r="E1378" s="27" t="s">
        <v>3688</v>
      </c>
      <c r="F1378" s="27"/>
      <c r="G1378" s="27" t="s">
        <v>1239</v>
      </c>
      <c r="H1378" s="26" t="s">
        <v>1368</v>
      </c>
      <c r="I1378" s="28" t="s">
        <v>3690</v>
      </c>
      <c r="J1378" s="29" t="s">
        <v>1376</v>
      </c>
      <c r="K1378" s="23" t="s">
        <v>1378</v>
      </c>
    </row>
    <row r="1379" spans="1:11" ht="15" x14ac:dyDescent="0.25">
      <c r="A1379" s="26" t="s">
        <v>1481</v>
      </c>
      <c r="B1379" s="26" t="s">
        <v>1405</v>
      </c>
      <c r="C1379" s="26" t="s">
        <v>1439</v>
      </c>
      <c r="D1379" s="26" t="s">
        <v>3687</v>
      </c>
      <c r="E1379" s="27" t="s">
        <v>3688</v>
      </c>
      <c r="F1379" s="27"/>
      <c r="G1379" s="27" t="s">
        <v>1239</v>
      </c>
      <c r="H1379" s="26" t="s">
        <v>1393</v>
      </c>
      <c r="I1379" s="28" t="s">
        <v>3691</v>
      </c>
      <c r="J1379" s="29" t="s">
        <v>1376</v>
      </c>
      <c r="K1379" s="23" t="s">
        <v>1378</v>
      </c>
    </row>
    <row r="1380" spans="1:11" ht="15" x14ac:dyDescent="0.25">
      <c r="A1380" s="26" t="s">
        <v>1481</v>
      </c>
      <c r="B1380" s="26" t="s">
        <v>1423</v>
      </c>
      <c r="C1380" s="26" t="s">
        <v>1429</v>
      </c>
      <c r="D1380" s="26" t="s">
        <v>3692</v>
      </c>
      <c r="E1380" s="27" t="s">
        <v>1431</v>
      </c>
      <c r="F1380" s="27"/>
      <c r="G1380" s="27" t="s">
        <v>1432</v>
      </c>
      <c r="H1380" s="26" t="s">
        <v>1374</v>
      </c>
      <c r="I1380" s="28" t="s">
        <v>1433</v>
      </c>
      <c r="J1380" s="29" t="s">
        <v>1376</v>
      </c>
      <c r="K1380" s="23" t="s">
        <v>1316</v>
      </c>
    </row>
    <row r="1381" spans="1:11" ht="15" x14ac:dyDescent="0.25">
      <c r="A1381" s="26" t="s">
        <v>1481</v>
      </c>
      <c r="B1381" s="26" t="s">
        <v>1423</v>
      </c>
      <c r="C1381" s="26" t="s">
        <v>1429</v>
      </c>
      <c r="D1381" s="26" t="s">
        <v>3692</v>
      </c>
      <c r="E1381" s="27" t="s">
        <v>1431</v>
      </c>
      <c r="F1381" s="27"/>
      <c r="G1381" s="27" t="s">
        <v>1432</v>
      </c>
      <c r="H1381" s="26" t="s">
        <v>1393</v>
      </c>
      <c r="I1381" s="28" t="s">
        <v>1434</v>
      </c>
      <c r="J1381" s="29" t="s">
        <v>1376</v>
      </c>
      <c r="K1381" s="23" t="s">
        <v>1378</v>
      </c>
    </row>
    <row r="1382" spans="1:11" ht="15" x14ac:dyDescent="0.25">
      <c r="A1382" s="26" t="s">
        <v>1481</v>
      </c>
      <c r="B1382" s="26" t="s">
        <v>1423</v>
      </c>
      <c r="C1382" s="26" t="s">
        <v>1429</v>
      </c>
      <c r="D1382" s="26" t="s">
        <v>3692</v>
      </c>
      <c r="E1382" s="27" t="s">
        <v>1431</v>
      </c>
      <c r="F1382" s="27"/>
      <c r="G1382" s="27" t="s">
        <v>1432</v>
      </c>
      <c r="H1382" s="26" t="s">
        <v>1368</v>
      </c>
      <c r="I1382" s="28" t="s">
        <v>1435</v>
      </c>
      <c r="J1382" s="29" t="s">
        <v>1376</v>
      </c>
      <c r="K1382" s="23" t="s">
        <v>1378</v>
      </c>
    </row>
    <row r="1383" spans="1:11" ht="15" x14ac:dyDescent="0.25">
      <c r="A1383" s="26" t="s">
        <v>1481</v>
      </c>
      <c r="B1383" s="26" t="s">
        <v>1423</v>
      </c>
      <c r="C1383" s="26" t="s">
        <v>1436</v>
      </c>
      <c r="D1383" s="26" t="s">
        <v>3693</v>
      </c>
      <c r="E1383" s="27" t="s">
        <v>1438</v>
      </c>
      <c r="F1383" s="27"/>
      <c r="G1383" s="27" t="s">
        <v>1427</v>
      </c>
      <c r="H1383" s="26" t="s">
        <v>1374</v>
      </c>
      <c r="I1383" s="28" t="s">
        <v>1438</v>
      </c>
      <c r="J1383" s="29" t="s">
        <v>1376</v>
      </c>
      <c r="K1383" s="23" t="s">
        <v>1316</v>
      </c>
    </row>
    <row r="1384" spans="1:11" ht="15" x14ac:dyDescent="0.25">
      <c r="A1384" s="26" t="s">
        <v>1481</v>
      </c>
      <c r="B1384" s="26" t="s">
        <v>1423</v>
      </c>
      <c r="C1384" s="26" t="s">
        <v>1439</v>
      </c>
      <c r="D1384" s="26" t="s">
        <v>3694</v>
      </c>
      <c r="E1384" s="27" t="s">
        <v>1441</v>
      </c>
      <c r="F1384" s="27"/>
      <c r="G1384" s="27" t="s">
        <v>1427</v>
      </c>
      <c r="H1384" s="26" t="s">
        <v>1374</v>
      </c>
      <c r="I1384" s="28" t="s">
        <v>1441</v>
      </c>
      <c r="J1384" s="29" t="s">
        <v>1376</v>
      </c>
      <c r="K1384" s="23" t="s">
        <v>1316</v>
      </c>
    </row>
    <row r="1385" spans="1:11" ht="15" x14ac:dyDescent="0.25">
      <c r="A1385" s="26" t="s">
        <v>1481</v>
      </c>
      <c r="B1385" s="26" t="s">
        <v>1423</v>
      </c>
      <c r="C1385" s="26" t="s">
        <v>1442</v>
      </c>
      <c r="D1385" s="26" t="s">
        <v>3695</v>
      </c>
      <c r="E1385" s="27" t="s">
        <v>1444</v>
      </c>
      <c r="F1385" s="27"/>
      <c r="G1385" s="27" t="s">
        <v>1427</v>
      </c>
      <c r="H1385" s="26" t="s">
        <v>1374</v>
      </c>
      <c r="I1385" s="28" t="s">
        <v>1444</v>
      </c>
      <c r="J1385" s="29" t="s">
        <v>1376</v>
      </c>
      <c r="K1385" s="23" t="s">
        <v>1316</v>
      </c>
    </row>
    <row r="1386" spans="1:11" ht="15" x14ac:dyDescent="0.25">
      <c r="A1386" s="26" t="s">
        <v>1481</v>
      </c>
      <c r="B1386" s="26" t="s">
        <v>1423</v>
      </c>
      <c r="C1386" s="26" t="s">
        <v>1445</v>
      </c>
      <c r="D1386" s="26" t="s">
        <v>3696</v>
      </c>
      <c r="E1386" s="27" t="s">
        <v>1447</v>
      </c>
      <c r="F1386" s="27"/>
      <c r="G1386" s="27" t="s">
        <v>1427</v>
      </c>
      <c r="H1386" s="26" t="s">
        <v>1374</v>
      </c>
      <c r="I1386" s="28" t="s">
        <v>1447</v>
      </c>
      <c r="J1386" s="29" t="s">
        <v>1376</v>
      </c>
      <c r="K1386" s="23" t="s">
        <v>1316</v>
      </c>
    </row>
    <row r="1387" spans="1:11" ht="15" x14ac:dyDescent="0.25">
      <c r="A1387" s="26" t="s">
        <v>1481</v>
      </c>
      <c r="B1387" s="26" t="s">
        <v>1423</v>
      </c>
      <c r="C1387" s="26" t="s">
        <v>1448</v>
      </c>
      <c r="D1387" s="26" t="s">
        <v>3697</v>
      </c>
      <c r="E1387" s="27" t="s">
        <v>1450</v>
      </c>
      <c r="F1387" s="27"/>
      <c r="G1387" s="27" t="s">
        <v>1427</v>
      </c>
      <c r="H1387" s="26" t="s">
        <v>1374</v>
      </c>
      <c r="I1387" s="28" t="s">
        <v>1450</v>
      </c>
      <c r="J1387" s="29" t="s">
        <v>1376</v>
      </c>
      <c r="K1387" s="23" t="s">
        <v>1316</v>
      </c>
    </row>
    <row r="1388" spans="1:11" ht="15" x14ac:dyDescent="0.25">
      <c r="A1388" s="26" t="s">
        <v>1481</v>
      </c>
      <c r="B1388" s="26" t="s">
        <v>1423</v>
      </c>
      <c r="C1388" s="26" t="s">
        <v>1451</v>
      </c>
      <c r="D1388" s="26" t="s">
        <v>3698</v>
      </c>
      <c r="E1388" s="27" t="s">
        <v>1453</v>
      </c>
      <c r="F1388" s="27"/>
      <c r="G1388" s="27" t="s">
        <v>1427</v>
      </c>
      <c r="H1388" s="26" t="s">
        <v>1374</v>
      </c>
      <c r="I1388" s="28" t="s">
        <v>1453</v>
      </c>
      <c r="J1388" s="29" t="s">
        <v>1376</v>
      </c>
      <c r="K1388" s="23" t="s">
        <v>1316</v>
      </c>
    </row>
    <row r="1389" spans="1:11" ht="15" x14ac:dyDescent="0.25">
      <c r="A1389" s="26" t="s">
        <v>1481</v>
      </c>
      <c r="B1389" s="26" t="s">
        <v>1423</v>
      </c>
      <c r="C1389" s="26" t="s">
        <v>1454</v>
      </c>
      <c r="D1389" s="26" t="s">
        <v>3699</v>
      </c>
      <c r="E1389" s="27" t="s">
        <v>1456</v>
      </c>
      <c r="F1389" s="27"/>
      <c r="G1389" s="27" t="s">
        <v>1427</v>
      </c>
      <c r="H1389" s="26" t="s">
        <v>1374</v>
      </c>
      <c r="I1389" s="28" t="s">
        <v>1456</v>
      </c>
      <c r="J1389" s="29" t="s">
        <v>1376</v>
      </c>
      <c r="K1389" s="23" t="s">
        <v>1316</v>
      </c>
    </row>
    <row r="1390" spans="1:11" ht="15" x14ac:dyDescent="0.25">
      <c r="A1390" s="26" t="s">
        <v>1481</v>
      </c>
      <c r="B1390" s="26" t="s">
        <v>1423</v>
      </c>
      <c r="C1390" s="26" t="s">
        <v>1457</v>
      </c>
      <c r="D1390" s="26" t="s">
        <v>3700</v>
      </c>
      <c r="E1390" s="27" t="s">
        <v>1459</v>
      </c>
      <c r="F1390" s="27" t="s">
        <v>1460</v>
      </c>
      <c r="G1390" s="27" t="s">
        <v>1427</v>
      </c>
      <c r="H1390" s="26" t="s">
        <v>1374</v>
      </c>
      <c r="I1390" s="28" t="s">
        <v>1459</v>
      </c>
      <c r="J1390" s="29" t="s">
        <v>1376</v>
      </c>
      <c r="K1390" s="23" t="s">
        <v>1316</v>
      </c>
    </row>
    <row r="1391" spans="1:11" ht="15" x14ac:dyDescent="0.25">
      <c r="A1391" s="26" t="s">
        <v>1481</v>
      </c>
      <c r="B1391" s="26" t="s">
        <v>1401</v>
      </c>
      <c r="C1391" s="26" t="s">
        <v>1550</v>
      </c>
      <c r="D1391" s="26" t="s">
        <v>3701</v>
      </c>
      <c r="E1391" s="27" t="s">
        <v>3702</v>
      </c>
      <c r="F1391" s="27"/>
      <c r="G1391" s="27" t="s">
        <v>3502</v>
      </c>
      <c r="H1391" s="26" t="s">
        <v>1374</v>
      </c>
      <c r="I1391" s="28" t="s">
        <v>3703</v>
      </c>
      <c r="J1391" s="29" t="s">
        <v>1376</v>
      </c>
      <c r="K1391" s="23" t="s">
        <v>1316</v>
      </c>
    </row>
    <row r="1392" spans="1:11" ht="15" x14ac:dyDescent="0.25">
      <c r="A1392" s="26" t="s">
        <v>1481</v>
      </c>
      <c r="B1392" s="26" t="s">
        <v>1393</v>
      </c>
      <c r="C1392" s="26" t="s">
        <v>1448</v>
      </c>
      <c r="D1392" s="26" t="s">
        <v>3704</v>
      </c>
      <c r="E1392" s="27" t="s">
        <v>3705</v>
      </c>
      <c r="F1392" s="27"/>
      <c r="G1392" s="27" t="s">
        <v>3358</v>
      </c>
      <c r="H1392" s="26" t="s">
        <v>1374</v>
      </c>
      <c r="I1392" s="28" t="s">
        <v>3706</v>
      </c>
      <c r="J1392" s="29" t="s">
        <v>1376</v>
      </c>
      <c r="K1392" s="23" t="s">
        <v>1316</v>
      </c>
    </row>
    <row r="1393" spans="1:11" ht="15" x14ac:dyDescent="0.25">
      <c r="A1393" s="26" t="s">
        <v>1481</v>
      </c>
      <c r="B1393" s="26" t="s">
        <v>1423</v>
      </c>
      <c r="C1393" s="26" t="s">
        <v>1510</v>
      </c>
      <c r="D1393" s="26" t="s">
        <v>3344</v>
      </c>
      <c r="E1393" s="27" t="s">
        <v>1426</v>
      </c>
      <c r="F1393" s="27"/>
      <c r="G1393" s="27" t="s">
        <v>1427</v>
      </c>
      <c r="H1393" s="26" t="s">
        <v>1393</v>
      </c>
      <c r="I1393" s="28" t="s">
        <v>1520</v>
      </c>
      <c r="J1393" s="29" t="s">
        <v>1376</v>
      </c>
      <c r="K1393" s="23" t="s">
        <v>1378</v>
      </c>
    </row>
    <row r="1394" spans="1:11" ht="15" x14ac:dyDescent="0.25">
      <c r="A1394" s="26" t="s">
        <v>1481</v>
      </c>
      <c r="B1394" s="26" t="s">
        <v>1423</v>
      </c>
      <c r="C1394" s="26" t="s">
        <v>2498</v>
      </c>
      <c r="D1394" s="26" t="s">
        <v>3707</v>
      </c>
      <c r="E1394" s="27" t="s">
        <v>1463</v>
      </c>
      <c r="F1394" s="27" t="s">
        <v>1464</v>
      </c>
      <c r="G1394" s="27" t="s">
        <v>1465</v>
      </c>
      <c r="H1394" s="26" t="s">
        <v>1374</v>
      </c>
      <c r="I1394" s="28" t="s">
        <v>1466</v>
      </c>
      <c r="J1394" s="29" t="s">
        <v>1376</v>
      </c>
      <c r="K1394" s="23" t="s">
        <v>1316</v>
      </c>
    </row>
    <row r="1395" spans="1:11" ht="15" x14ac:dyDescent="0.25">
      <c r="A1395" s="26" t="s">
        <v>1481</v>
      </c>
      <c r="B1395" s="26" t="s">
        <v>1423</v>
      </c>
      <c r="C1395" s="26" t="s">
        <v>2498</v>
      </c>
      <c r="D1395" s="26" t="s">
        <v>3707</v>
      </c>
      <c r="E1395" s="27" t="s">
        <v>1463</v>
      </c>
      <c r="F1395" s="27" t="s">
        <v>1464</v>
      </c>
      <c r="G1395" s="27" t="s">
        <v>1465</v>
      </c>
      <c r="H1395" s="26" t="s">
        <v>1368</v>
      </c>
      <c r="I1395" s="28" t="s">
        <v>1467</v>
      </c>
      <c r="J1395" s="29" t="s">
        <v>1376</v>
      </c>
      <c r="K1395" s="23" t="s">
        <v>1378</v>
      </c>
    </row>
    <row r="1396" spans="1:11" ht="15" x14ac:dyDescent="0.25">
      <c r="A1396" s="26" t="s">
        <v>1481</v>
      </c>
      <c r="B1396" s="26" t="s">
        <v>1423</v>
      </c>
      <c r="C1396" s="26" t="s">
        <v>2498</v>
      </c>
      <c r="D1396" s="26" t="s">
        <v>3707</v>
      </c>
      <c r="E1396" s="27" t="s">
        <v>1463</v>
      </c>
      <c r="F1396" s="27" t="s">
        <v>1464</v>
      </c>
      <c r="G1396" s="27" t="s">
        <v>1465</v>
      </c>
      <c r="H1396" s="26" t="s">
        <v>1393</v>
      </c>
      <c r="I1396" s="28" t="s">
        <v>1468</v>
      </c>
      <c r="J1396" s="29" t="s">
        <v>1376</v>
      </c>
      <c r="K1396" s="23" t="s">
        <v>1378</v>
      </c>
    </row>
    <row r="1397" spans="1:11" ht="15" x14ac:dyDescent="0.25">
      <c r="A1397" s="26" t="s">
        <v>1481</v>
      </c>
      <c r="B1397" s="26" t="s">
        <v>1423</v>
      </c>
      <c r="C1397" s="26" t="s">
        <v>2498</v>
      </c>
      <c r="D1397" s="26" t="s">
        <v>3707</v>
      </c>
      <c r="E1397" s="27" t="s">
        <v>1463</v>
      </c>
      <c r="F1397" s="27" t="s">
        <v>1464</v>
      </c>
      <c r="G1397" s="27" t="s">
        <v>1465</v>
      </c>
      <c r="H1397" s="26" t="s">
        <v>1395</v>
      </c>
      <c r="I1397" s="28" t="s">
        <v>1469</v>
      </c>
      <c r="J1397" s="29" t="s">
        <v>1376</v>
      </c>
      <c r="K1397" s="23" t="s">
        <v>1378</v>
      </c>
    </row>
    <row r="1398" spans="1:11" ht="15" x14ac:dyDescent="0.25">
      <c r="A1398" s="26" t="s">
        <v>1481</v>
      </c>
      <c r="B1398" s="26" t="s">
        <v>1423</v>
      </c>
      <c r="C1398" s="26" t="s">
        <v>2498</v>
      </c>
      <c r="D1398" s="26" t="s">
        <v>3707</v>
      </c>
      <c r="E1398" s="27" t="s">
        <v>1463</v>
      </c>
      <c r="F1398" s="27" t="s">
        <v>1464</v>
      </c>
      <c r="G1398" s="27" t="s">
        <v>1465</v>
      </c>
      <c r="H1398" s="26" t="s">
        <v>1397</v>
      </c>
      <c r="I1398" s="28" t="s">
        <v>1470</v>
      </c>
      <c r="J1398" s="29" t="s">
        <v>1376</v>
      </c>
      <c r="K1398" s="23" t="s">
        <v>1378</v>
      </c>
    </row>
    <row r="1399" spans="1:11" ht="15" x14ac:dyDescent="0.25">
      <c r="A1399" s="26" t="s">
        <v>1481</v>
      </c>
      <c r="B1399" s="26" t="s">
        <v>1423</v>
      </c>
      <c r="C1399" s="26" t="s">
        <v>2498</v>
      </c>
      <c r="D1399" s="26" t="s">
        <v>3707</v>
      </c>
      <c r="E1399" s="27" t="s">
        <v>1463</v>
      </c>
      <c r="F1399" s="27" t="s">
        <v>1464</v>
      </c>
      <c r="G1399" s="27" t="s">
        <v>1465</v>
      </c>
      <c r="H1399" s="26" t="s">
        <v>1399</v>
      </c>
      <c r="I1399" s="28" t="s">
        <v>1471</v>
      </c>
      <c r="J1399" s="29" t="s">
        <v>1376</v>
      </c>
      <c r="K1399" s="23" t="s">
        <v>1378</v>
      </c>
    </row>
    <row r="1400" spans="1:11" ht="15" x14ac:dyDescent="0.25">
      <c r="A1400" s="26" t="s">
        <v>1481</v>
      </c>
      <c r="B1400" s="26" t="s">
        <v>1423</v>
      </c>
      <c r="C1400" s="26" t="s">
        <v>2498</v>
      </c>
      <c r="D1400" s="26" t="s">
        <v>3707</v>
      </c>
      <c r="E1400" s="27" t="s">
        <v>1463</v>
      </c>
      <c r="F1400" s="27" t="s">
        <v>1464</v>
      </c>
      <c r="G1400" s="27" t="s">
        <v>1465</v>
      </c>
      <c r="H1400" s="26" t="s">
        <v>1401</v>
      </c>
      <c r="I1400" s="28" t="s">
        <v>1472</v>
      </c>
      <c r="J1400" s="29" t="s">
        <v>1376</v>
      </c>
      <c r="K1400" s="23" t="s">
        <v>1378</v>
      </c>
    </row>
    <row r="1401" spans="1:11" ht="15" x14ac:dyDescent="0.25">
      <c r="A1401" s="26" t="s">
        <v>1481</v>
      </c>
      <c r="B1401" s="26" t="s">
        <v>1423</v>
      </c>
      <c r="C1401" s="26" t="s">
        <v>2498</v>
      </c>
      <c r="D1401" s="26" t="s">
        <v>3707</v>
      </c>
      <c r="E1401" s="27" t="s">
        <v>1463</v>
      </c>
      <c r="F1401" s="27" t="s">
        <v>1464</v>
      </c>
      <c r="G1401" s="27" t="s">
        <v>1465</v>
      </c>
      <c r="H1401" s="26" t="s">
        <v>1403</v>
      </c>
      <c r="I1401" s="28" t="s">
        <v>1473</v>
      </c>
      <c r="J1401" s="29" t="s">
        <v>1376</v>
      </c>
      <c r="K1401" s="23" t="s">
        <v>1378</v>
      </c>
    </row>
    <row r="1402" spans="1:11" ht="15" x14ac:dyDescent="0.25">
      <c r="A1402" s="26" t="s">
        <v>1481</v>
      </c>
      <c r="B1402" s="26" t="s">
        <v>1423</v>
      </c>
      <c r="C1402" s="26" t="s">
        <v>2498</v>
      </c>
      <c r="D1402" s="26" t="s">
        <v>3707</v>
      </c>
      <c r="E1402" s="27" t="s">
        <v>1463</v>
      </c>
      <c r="F1402" s="27" t="s">
        <v>1464</v>
      </c>
      <c r="G1402" s="27" t="s">
        <v>1465</v>
      </c>
      <c r="H1402" s="26" t="s">
        <v>1405</v>
      </c>
      <c r="I1402" s="28" t="s">
        <v>1474</v>
      </c>
      <c r="J1402" s="29" t="s">
        <v>1376</v>
      </c>
      <c r="K1402" s="23" t="s">
        <v>1378</v>
      </c>
    </row>
    <row r="1403" spans="1:11" ht="15" x14ac:dyDescent="0.25">
      <c r="A1403" s="26" t="s">
        <v>1481</v>
      </c>
      <c r="B1403" s="26" t="s">
        <v>1423</v>
      </c>
      <c r="C1403" s="26" t="s">
        <v>2498</v>
      </c>
      <c r="D1403" s="26" t="s">
        <v>3707</v>
      </c>
      <c r="E1403" s="27" t="s">
        <v>1463</v>
      </c>
      <c r="F1403" s="27" t="s">
        <v>1464</v>
      </c>
      <c r="G1403" s="27" t="s">
        <v>1465</v>
      </c>
      <c r="H1403" s="26" t="s">
        <v>1475</v>
      </c>
      <c r="I1403" s="28" t="s">
        <v>1476</v>
      </c>
      <c r="J1403" s="29" t="s">
        <v>1376</v>
      </c>
      <c r="K1403" s="23" t="s">
        <v>1378</v>
      </c>
    </row>
    <row r="1404" spans="1:11" ht="15" x14ac:dyDescent="0.25">
      <c r="A1404" s="26" t="s">
        <v>1481</v>
      </c>
      <c r="B1404" s="26" t="s">
        <v>1423</v>
      </c>
      <c r="C1404" s="26" t="s">
        <v>2498</v>
      </c>
      <c r="D1404" s="26" t="s">
        <v>3707</v>
      </c>
      <c r="E1404" s="27" t="s">
        <v>1463</v>
      </c>
      <c r="F1404" s="27" t="s">
        <v>1464</v>
      </c>
      <c r="G1404" s="27" t="s">
        <v>1465</v>
      </c>
      <c r="H1404" s="26" t="s">
        <v>1477</v>
      </c>
      <c r="I1404" s="28" t="s">
        <v>1478</v>
      </c>
      <c r="J1404" s="29" t="s">
        <v>1376</v>
      </c>
      <c r="K1404" s="23" t="s">
        <v>1378</v>
      </c>
    </row>
    <row r="1405" spans="1:11" ht="15" x14ac:dyDescent="0.25">
      <c r="A1405" s="26" t="s">
        <v>1481</v>
      </c>
      <c r="B1405" s="26" t="s">
        <v>1423</v>
      </c>
      <c r="C1405" s="26" t="s">
        <v>2498</v>
      </c>
      <c r="D1405" s="26" t="s">
        <v>3707</v>
      </c>
      <c r="E1405" s="27" t="s">
        <v>1463</v>
      </c>
      <c r="F1405" s="27" t="s">
        <v>1464</v>
      </c>
      <c r="G1405" s="27" t="s">
        <v>1465</v>
      </c>
      <c r="H1405" s="26" t="s">
        <v>1479</v>
      </c>
      <c r="I1405" s="28" t="s">
        <v>1480</v>
      </c>
      <c r="J1405" s="29" t="s">
        <v>1376</v>
      </c>
      <c r="K1405" s="23" t="s">
        <v>1378</v>
      </c>
    </row>
    <row r="1406" spans="1:11" ht="15" x14ac:dyDescent="0.25">
      <c r="A1406" s="26" t="s">
        <v>1481</v>
      </c>
      <c r="B1406" s="26" t="s">
        <v>1423</v>
      </c>
      <c r="C1406" s="26" t="s">
        <v>2498</v>
      </c>
      <c r="D1406" s="26" t="s">
        <v>3707</v>
      </c>
      <c r="E1406" s="27" t="s">
        <v>1463</v>
      </c>
      <c r="F1406" s="27" t="s">
        <v>1464</v>
      </c>
      <c r="G1406" s="27" t="s">
        <v>1465</v>
      </c>
      <c r="H1406" s="26" t="s">
        <v>1481</v>
      </c>
      <c r="I1406" s="28" t="s">
        <v>1482</v>
      </c>
      <c r="J1406" s="29" t="s">
        <v>1376</v>
      </c>
      <c r="K1406" s="23" t="s">
        <v>1378</v>
      </c>
    </row>
    <row r="1407" spans="1:11" ht="15" x14ac:dyDescent="0.25">
      <c r="A1407" s="26" t="s">
        <v>1481</v>
      </c>
      <c r="B1407" s="26" t="s">
        <v>1423</v>
      </c>
      <c r="C1407" s="26" t="s">
        <v>2498</v>
      </c>
      <c r="D1407" s="26" t="s">
        <v>3707</v>
      </c>
      <c r="E1407" s="27" t="s">
        <v>1463</v>
      </c>
      <c r="F1407" s="27" t="s">
        <v>1464</v>
      </c>
      <c r="G1407" s="27" t="s">
        <v>1465</v>
      </c>
      <c r="H1407" s="26" t="s">
        <v>1483</v>
      </c>
      <c r="I1407" s="28" t="s">
        <v>1484</v>
      </c>
      <c r="J1407" s="29" t="s">
        <v>1376</v>
      </c>
      <c r="K1407" s="23" t="s">
        <v>1378</v>
      </c>
    </row>
    <row r="1408" spans="1:11" ht="15" x14ac:dyDescent="0.25">
      <c r="A1408" s="26" t="s">
        <v>1481</v>
      </c>
      <c r="B1408" s="26" t="s">
        <v>1423</v>
      </c>
      <c r="C1408" s="26" t="s">
        <v>2498</v>
      </c>
      <c r="D1408" s="26" t="s">
        <v>3707</v>
      </c>
      <c r="E1408" s="27" t="s">
        <v>1463</v>
      </c>
      <c r="F1408" s="27" t="s">
        <v>1464</v>
      </c>
      <c r="G1408" s="27" t="s">
        <v>1465</v>
      </c>
      <c r="H1408" s="26" t="s">
        <v>1485</v>
      </c>
      <c r="I1408" s="28" t="s">
        <v>2106</v>
      </c>
      <c r="J1408" s="29" t="s">
        <v>1376</v>
      </c>
      <c r="K1408" s="23" t="s">
        <v>1378</v>
      </c>
    </row>
    <row r="1409" spans="1:11" ht="15" x14ac:dyDescent="0.25">
      <c r="A1409" s="26" t="s">
        <v>1481</v>
      </c>
      <c r="B1409" s="26" t="s">
        <v>1423</v>
      </c>
      <c r="C1409" s="26" t="s">
        <v>2498</v>
      </c>
      <c r="D1409" s="26" t="s">
        <v>3707</v>
      </c>
      <c r="E1409" s="27" t="s">
        <v>1463</v>
      </c>
      <c r="F1409" s="27" t="s">
        <v>1464</v>
      </c>
      <c r="G1409" s="27" t="s">
        <v>1465</v>
      </c>
      <c r="H1409" s="26" t="s">
        <v>1487</v>
      </c>
      <c r="I1409" s="28" t="s">
        <v>1488</v>
      </c>
      <c r="J1409" s="29" t="s">
        <v>1376</v>
      </c>
      <c r="K1409" s="23" t="s">
        <v>1378</v>
      </c>
    </row>
    <row r="1410" spans="1:11" ht="15" x14ac:dyDescent="0.25">
      <c r="A1410" s="26" t="s">
        <v>1481</v>
      </c>
      <c r="B1410" s="26" t="s">
        <v>1423</v>
      </c>
      <c r="C1410" s="26" t="s">
        <v>1893</v>
      </c>
      <c r="D1410" s="26" t="s">
        <v>3708</v>
      </c>
      <c r="E1410" s="27" t="s">
        <v>1381</v>
      </c>
      <c r="F1410" s="27"/>
      <c r="G1410" s="27" t="s">
        <v>1383</v>
      </c>
      <c r="H1410" s="26" t="s">
        <v>1374</v>
      </c>
      <c r="I1410" s="28" t="s">
        <v>1491</v>
      </c>
      <c r="J1410" s="29" t="s">
        <v>1376</v>
      </c>
      <c r="K1410" s="23" t="s">
        <v>1316</v>
      </c>
    </row>
    <row r="1411" spans="1:11" ht="15" x14ac:dyDescent="0.25">
      <c r="A1411" s="26" t="s">
        <v>1481</v>
      </c>
      <c r="B1411" s="26" t="s">
        <v>1423</v>
      </c>
      <c r="C1411" s="26" t="s">
        <v>1893</v>
      </c>
      <c r="D1411" s="26" t="s">
        <v>3708</v>
      </c>
      <c r="E1411" s="27" t="s">
        <v>1381</v>
      </c>
      <c r="F1411" s="27"/>
      <c r="G1411" s="27" t="s">
        <v>1383</v>
      </c>
      <c r="H1411" s="26" t="s">
        <v>1368</v>
      </c>
      <c r="I1411" s="28" t="s">
        <v>1492</v>
      </c>
      <c r="J1411" s="29" t="s">
        <v>1376</v>
      </c>
      <c r="K1411" s="23" t="s">
        <v>1378</v>
      </c>
    </row>
    <row r="1412" spans="1:11" ht="15" x14ac:dyDescent="0.25">
      <c r="A1412" s="26" t="s">
        <v>1481</v>
      </c>
      <c r="B1412" s="26" t="s">
        <v>1423</v>
      </c>
      <c r="C1412" s="26" t="s">
        <v>1897</v>
      </c>
      <c r="D1412" s="26" t="s">
        <v>3709</v>
      </c>
      <c r="E1412" s="27" t="s">
        <v>1598</v>
      </c>
      <c r="F1412" s="27" t="s">
        <v>1496</v>
      </c>
      <c r="G1412" s="27" t="s">
        <v>1383</v>
      </c>
      <c r="H1412" s="26" t="s">
        <v>1374</v>
      </c>
      <c r="I1412" s="28" t="s">
        <v>1497</v>
      </c>
      <c r="J1412" s="29" t="s">
        <v>1376</v>
      </c>
      <c r="K1412" s="23" t="s">
        <v>1316</v>
      </c>
    </row>
    <row r="1413" spans="1:11" ht="15" x14ac:dyDescent="0.25">
      <c r="A1413" s="26" t="s">
        <v>1481</v>
      </c>
      <c r="B1413" s="26" t="s">
        <v>1423</v>
      </c>
      <c r="C1413" s="26" t="s">
        <v>1897</v>
      </c>
      <c r="D1413" s="26" t="s">
        <v>3709</v>
      </c>
      <c r="E1413" s="27" t="s">
        <v>1598</v>
      </c>
      <c r="F1413" s="27" t="s">
        <v>1496</v>
      </c>
      <c r="G1413" s="27" t="s">
        <v>1383</v>
      </c>
      <c r="H1413" s="26" t="s">
        <v>1368</v>
      </c>
      <c r="I1413" s="28" t="s">
        <v>1498</v>
      </c>
      <c r="J1413" s="29" t="s">
        <v>1376</v>
      </c>
      <c r="K1413" s="23" t="s">
        <v>1378</v>
      </c>
    </row>
    <row r="1414" spans="1:11" ht="15" x14ac:dyDescent="0.25">
      <c r="A1414" s="26" t="s">
        <v>1481</v>
      </c>
      <c r="B1414" s="26" t="s">
        <v>1423</v>
      </c>
      <c r="C1414" s="26" t="s">
        <v>1897</v>
      </c>
      <c r="D1414" s="26" t="s">
        <v>3709</v>
      </c>
      <c r="E1414" s="27" t="s">
        <v>1598</v>
      </c>
      <c r="F1414" s="27" t="s">
        <v>1496</v>
      </c>
      <c r="G1414" s="27" t="s">
        <v>1383</v>
      </c>
      <c r="H1414" s="26" t="s">
        <v>1393</v>
      </c>
      <c r="I1414" s="28" t="s">
        <v>1499</v>
      </c>
      <c r="J1414" s="29" t="s">
        <v>1376</v>
      </c>
      <c r="K1414" s="23" t="s">
        <v>1378</v>
      </c>
    </row>
    <row r="1415" spans="1:11" ht="15" x14ac:dyDescent="0.25">
      <c r="A1415" s="26" t="s">
        <v>1481</v>
      </c>
      <c r="B1415" s="26" t="s">
        <v>1423</v>
      </c>
      <c r="C1415" s="26" t="s">
        <v>1461</v>
      </c>
      <c r="D1415" s="26" t="s">
        <v>3710</v>
      </c>
      <c r="E1415" s="27" t="s">
        <v>1502</v>
      </c>
      <c r="F1415" s="27" t="s">
        <v>1503</v>
      </c>
      <c r="G1415" s="27" t="s">
        <v>1383</v>
      </c>
      <c r="H1415" s="26" t="s">
        <v>1374</v>
      </c>
      <c r="I1415" s="28" t="s">
        <v>1504</v>
      </c>
      <c r="J1415" s="29" t="s">
        <v>1376</v>
      </c>
      <c r="K1415" s="23" t="s">
        <v>1316</v>
      </c>
    </row>
    <row r="1416" spans="1:11" ht="15" x14ac:dyDescent="0.25">
      <c r="A1416" s="26" t="s">
        <v>1481</v>
      </c>
      <c r="B1416" s="26" t="s">
        <v>1423</v>
      </c>
      <c r="C1416" s="26" t="s">
        <v>1489</v>
      </c>
      <c r="D1416" s="26" t="s">
        <v>3711</v>
      </c>
      <c r="E1416" s="27" t="s">
        <v>1371</v>
      </c>
      <c r="F1416" s="27" t="s">
        <v>1507</v>
      </c>
      <c r="G1416" s="27" t="s">
        <v>1383</v>
      </c>
      <c r="H1416" s="26" t="s">
        <v>1374</v>
      </c>
      <c r="I1416" s="28" t="s">
        <v>1508</v>
      </c>
      <c r="J1416" s="29" t="s">
        <v>1376</v>
      </c>
      <c r="K1416" s="23" t="s">
        <v>1316</v>
      </c>
    </row>
    <row r="1417" spans="1:11" ht="15" x14ac:dyDescent="0.25">
      <c r="A1417" s="26" t="s">
        <v>1481</v>
      </c>
      <c r="B1417" s="26" t="s">
        <v>1423</v>
      </c>
      <c r="C1417" s="26" t="s">
        <v>1489</v>
      </c>
      <c r="D1417" s="26" t="s">
        <v>3711</v>
      </c>
      <c r="E1417" s="27" t="s">
        <v>1371</v>
      </c>
      <c r="F1417" s="27" t="s">
        <v>1507</v>
      </c>
      <c r="G1417" s="27" t="s">
        <v>1383</v>
      </c>
      <c r="H1417" s="26" t="s">
        <v>1368</v>
      </c>
      <c r="I1417" s="28" t="s">
        <v>1509</v>
      </c>
      <c r="J1417" s="29" t="s">
        <v>1376</v>
      </c>
      <c r="K1417" s="23" t="s">
        <v>1378</v>
      </c>
    </row>
    <row r="1418" spans="1:11" ht="15" x14ac:dyDescent="0.25">
      <c r="A1418" s="26" t="s">
        <v>1481</v>
      </c>
      <c r="B1418" s="26" t="s">
        <v>1423</v>
      </c>
      <c r="C1418" s="26" t="s">
        <v>1489</v>
      </c>
      <c r="D1418" s="26" t="s">
        <v>3711</v>
      </c>
      <c r="E1418" s="27" t="s">
        <v>1371</v>
      </c>
      <c r="F1418" s="27" t="s">
        <v>1507</v>
      </c>
      <c r="G1418" s="27" t="s">
        <v>1383</v>
      </c>
      <c r="H1418" s="26" t="s">
        <v>1393</v>
      </c>
      <c r="I1418" s="28" t="s">
        <v>1902</v>
      </c>
      <c r="J1418" s="29" t="s">
        <v>1376</v>
      </c>
      <c r="K1418" s="23" t="s">
        <v>1378</v>
      </c>
    </row>
    <row r="1419" spans="1:11" ht="15" x14ac:dyDescent="0.25">
      <c r="A1419" s="26" t="s">
        <v>1481</v>
      </c>
      <c r="B1419" s="26" t="s">
        <v>1423</v>
      </c>
      <c r="C1419" s="26" t="s">
        <v>1500</v>
      </c>
      <c r="D1419" s="26" t="s">
        <v>3712</v>
      </c>
      <c r="E1419" s="27" t="s">
        <v>3713</v>
      </c>
      <c r="F1419" s="27" t="s">
        <v>1513</v>
      </c>
      <c r="G1419" s="27" t="s">
        <v>1239</v>
      </c>
      <c r="H1419" s="26" t="s">
        <v>1374</v>
      </c>
      <c r="I1419" s="28" t="s">
        <v>1514</v>
      </c>
      <c r="J1419" s="29" t="s">
        <v>1376</v>
      </c>
      <c r="K1419" s="23" t="s">
        <v>1316</v>
      </c>
    </row>
    <row r="1420" spans="1:11" ht="15" x14ac:dyDescent="0.25">
      <c r="A1420" s="26" t="s">
        <v>1481</v>
      </c>
      <c r="B1420" s="26" t="s">
        <v>1423</v>
      </c>
      <c r="C1420" s="26" t="s">
        <v>1500</v>
      </c>
      <c r="D1420" s="26" t="s">
        <v>3712</v>
      </c>
      <c r="E1420" s="27" t="s">
        <v>3713</v>
      </c>
      <c r="F1420" s="27" t="s">
        <v>1513</v>
      </c>
      <c r="G1420" s="27" t="s">
        <v>1239</v>
      </c>
      <c r="H1420" s="26" t="s">
        <v>1368</v>
      </c>
      <c r="I1420" s="28" t="s">
        <v>1515</v>
      </c>
      <c r="J1420" s="29" t="s">
        <v>1376</v>
      </c>
      <c r="K1420" s="23" t="s">
        <v>1378</v>
      </c>
    </row>
    <row r="1421" spans="1:11" ht="15" x14ac:dyDescent="0.25">
      <c r="A1421" s="26" t="s">
        <v>1481</v>
      </c>
      <c r="B1421" s="26" t="s">
        <v>1423</v>
      </c>
      <c r="C1421" s="26" t="s">
        <v>1505</v>
      </c>
      <c r="D1421" s="26" t="s">
        <v>3714</v>
      </c>
      <c r="E1421" s="27" t="s">
        <v>1518</v>
      </c>
      <c r="F1421" s="27" t="s">
        <v>1519</v>
      </c>
      <c r="G1421" s="27" t="s">
        <v>1419</v>
      </c>
      <c r="H1421" s="26" t="s">
        <v>1374</v>
      </c>
      <c r="I1421" s="28" t="s">
        <v>1420</v>
      </c>
      <c r="J1421" s="29" t="s">
        <v>1376</v>
      </c>
      <c r="K1421" s="23" t="s">
        <v>1316</v>
      </c>
    </row>
    <row r="1422" spans="1:11" ht="15" x14ac:dyDescent="0.25">
      <c r="A1422" s="26" t="s">
        <v>1481</v>
      </c>
      <c r="B1422" s="26" t="s">
        <v>1423</v>
      </c>
      <c r="C1422" s="26" t="s">
        <v>1904</v>
      </c>
      <c r="D1422" s="26" t="s">
        <v>3715</v>
      </c>
      <c r="E1422" s="27" t="s">
        <v>1523</v>
      </c>
      <c r="F1422" s="27" t="s">
        <v>1524</v>
      </c>
      <c r="G1422" s="27" t="s">
        <v>1465</v>
      </c>
      <c r="H1422" s="26" t="s">
        <v>1374</v>
      </c>
      <c r="I1422" s="28" t="s">
        <v>1525</v>
      </c>
      <c r="J1422" s="29" t="s">
        <v>1376</v>
      </c>
      <c r="K1422" s="23" t="s">
        <v>1316</v>
      </c>
    </row>
    <row r="1423" spans="1:11" ht="15" x14ac:dyDescent="0.25">
      <c r="A1423" s="26" t="s">
        <v>1481</v>
      </c>
      <c r="B1423" s="26" t="s">
        <v>1423</v>
      </c>
      <c r="C1423" s="26" t="s">
        <v>1904</v>
      </c>
      <c r="D1423" s="26" t="s">
        <v>3715</v>
      </c>
      <c r="E1423" s="27" t="s">
        <v>1523</v>
      </c>
      <c r="F1423" s="27" t="s">
        <v>1524</v>
      </c>
      <c r="G1423" s="27" t="s">
        <v>1465</v>
      </c>
      <c r="H1423" s="26" t="s">
        <v>1368</v>
      </c>
      <c r="I1423" s="28" t="s">
        <v>1526</v>
      </c>
      <c r="J1423" s="29" t="s">
        <v>1376</v>
      </c>
      <c r="K1423" s="23" t="s">
        <v>1378</v>
      </c>
    </row>
    <row r="1424" spans="1:11" ht="15" x14ac:dyDescent="0.25">
      <c r="A1424" s="26" t="s">
        <v>1481</v>
      </c>
      <c r="B1424" s="26" t="s">
        <v>1423</v>
      </c>
      <c r="C1424" s="26" t="s">
        <v>1904</v>
      </c>
      <c r="D1424" s="26" t="s">
        <v>3715</v>
      </c>
      <c r="E1424" s="27" t="s">
        <v>1523</v>
      </c>
      <c r="F1424" s="27" t="s">
        <v>1524</v>
      </c>
      <c r="G1424" s="27" t="s">
        <v>1465</v>
      </c>
      <c r="H1424" s="26" t="s">
        <v>1393</v>
      </c>
      <c r="I1424" s="28" t="s">
        <v>1527</v>
      </c>
      <c r="J1424" s="29" t="s">
        <v>1376</v>
      </c>
      <c r="K1424" s="23" t="s">
        <v>1378</v>
      </c>
    </row>
    <row r="1425" spans="1:11" ht="15" x14ac:dyDescent="0.25">
      <c r="A1425" s="26" t="s">
        <v>1481</v>
      </c>
      <c r="B1425" s="26" t="s">
        <v>1423</v>
      </c>
      <c r="C1425" s="26" t="s">
        <v>1904</v>
      </c>
      <c r="D1425" s="26" t="s">
        <v>3715</v>
      </c>
      <c r="E1425" s="27" t="s">
        <v>1523</v>
      </c>
      <c r="F1425" s="27" t="s">
        <v>1524</v>
      </c>
      <c r="G1425" s="27" t="s">
        <v>1465</v>
      </c>
      <c r="H1425" s="26" t="s">
        <v>1395</v>
      </c>
      <c r="I1425" s="28" t="s">
        <v>1528</v>
      </c>
      <c r="J1425" s="29" t="s">
        <v>1376</v>
      </c>
      <c r="K1425" s="23" t="s">
        <v>1378</v>
      </c>
    </row>
    <row r="1426" spans="1:11" ht="15" x14ac:dyDescent="0.25">
      <c r="A1426" s="26" t="s">
        <v>1481</v>
      </c>
      <c r="B1426" s="26" t="s">
        <v>1423</v>
      </c>
      <c r="C1426" s="26" t="s">
        <v>1904</v>
      </c>
      <c r="D1426" s="26" t="s">
        <v>3715</v>
      </c>
      <c r="E1426" s="27" t="s">
        <v>1523</v>
      </c>
      <c r="F1426" s="27" t="s">
        <v>1524</v>
      </c>
      <c r="G1426" s="27" t="s">
        <v>1465</v>
      </c>
      <c r="H1426" s="26" t="s">
        <v>1397</v>
      </c>
      <c r="I1426" s="28" t="s">
        <v>1529</v>
      </c>
      <c r="J1426" s="29" t="s">
        <v>1376</v>
      </c>
      <c r="K1426" s="23" t="s">
        <v>1378</v>
      </c>
    </row>
    <row r="1427" spans="1:11" ht="15" x14ac:dyDescent="0.25">
      <c r="A1427" s="26" t="s">
        <v>1481</v>
      </c>
      <c r="B1427" s="26" t="s">
        <v>1423</v>
      </c>
      <c r="C1427" s="26" t="s">
        <v>1510</v>
      </c>
      <c r="D1427" s="26" t="s">
        <v>3344</v>
      </c>
      <c r="E1427" s="27" t="s">
        <v>1426</v>
      </c>
      <c r="F1427" s="27"/>
      <c r="G1427" s="27" t="s">
        <v>1427</v>
      </c>
      <c r="H1427" s="26" t="s">
        <v>1374</v>
      </c>
      <c r="I1427" s="28" t="s">
        <v>1426</v>
      </c>
      <c r="J1427" s="29" t="s">
        <v>1376</v>
      </c>
      <c r="K1427" s="23" t="s">
        <v>1316</v>
      </c>
    </row>
    <row r="1428" spans="1:11" ht="15" x14ac:dyDescent="0.25">
      <c r="A1428" s="26" t="s">
        <v>1483</v>
      </c>
      <c r="B1428" s="26" t="s">
        <v>1423</v>
      </c>
      <c r="C1428" s="26" t="s">
        <v>1510</v>
      </c>
      <c r="D1428" s="26" t="s">
        <v>3716</v>
      </c>
      <c r="E1428" s="27" t="s">
        <v>1426</v>
      </c>
      <c r="F1428" s="27"/>
      <c r="G1428" s="27" t="s">
        <v>1427</v>
      </c>
      <c r="H1428" s="26" t="s">
        <v>1368</v>
      </c>
      <c r="I1428" s="28" t="s">
        <v>1428</v>
      </c>
      <c r="J1428" s="29" t="s">
        <v>1281</v>
      </c>
      <c r="K1428" s="23" t="s">
        <v>1378</v>
      </c>
    </row>
    <row r="1429" spans="1:11" ht="15" x14ac:dyDescent="0.25">
      <c r="A1429" s="26" t="s">
        <v>1483</v>
      </c>
      <c r="B1429" s="26" t="s">
        <v>1399</v>
      </c>
      <c r="C1429" s="26" t="s">
        <v>1448</v>
      </c>
      <c r="D1429" s="26" t="s">
        <v>3717</v>
      </c>
      <c r="E1429" s="27" t="s">
        <v>3718</v>
      </c>
      <c r="F1429" s="27" t="s">
        <v>3719</v>
      </c>
      <c r="G1429" s="27" t="s">
        <v>3216</v>
      </c>
      <c r="H1429" s="26" t="s">
        <v>1374</v>
      </c>
      <c r="I1429" s="28" t="s">
        <v>3720</v>
      </c>
      <c r="J1429" s="29" t="s">
        <v>1376</v>
      </c>
      <c r="K1429" s="23" t="s">
        <v>1316</v>
      </c>
    </row>
    <row r="1430" spans="1:11" ht="15" x14ac:dyDescent="0.25">
      <c r="A1430" s="26" t="s">
        <v>1483</v>
      </c>
      <c r="B1430" s="26" t="s">
        <v>1399</v>
      </c>
      <c r="C1430" s="26" t="s">
        <v>1448</v>
      </c>
      <c r="D1430" s="26" t="s">
        <v>3717</v>
      </c>
      <c r="E1430" s="27" t="s">
        <v>3718</v>
      </c>
      <c r="F1430" s="27" t="s">
        <v>3719</v>
      </c>
      <c r="G1430" s="27" t="s">
        <v>3216</v>
      </c>
      <c r="H1430" s="26" t="s">
        <v>1368</v>
      </c>
      <c r="I1430" s="28" t="s">
        <v>3721</v>
      </c>
      <c r="J1430" s="29" t="s">
        <v>1376</v>
      </c>
      <c r="K1430" s="23" t="s">
        <v>1378</v>
      </c>
    </row>
    <row r="1431" spans="1:11" ht="15" x14ac:dyDescent="0.25">
      <c r="A1431" s="26" t="s">
        <v>1483</v>
      </c>
      <c r="B1431" s="26" t="s">
        <v>1399</v>
      </c>
      <c r="C1431" s="26" t="s">
        <v>1448</v>
      </c>
      <c r="D1431" s="26" t="s">
        <v>3717</v>
      </c>
      <c r="E1431" s="27" t="s">
        <v>3718</v>
      </c>
      <c r="F1431" s="27" t="s">
        <v>3719</v>
      </c>
      <c r="G1431" s="27" t="s">
        <v>3216</v>
      </c>
      <c r="H1431" s="26" t="s">
        <v>1393</v>
      </c>
      <c r="I1431" s="28" t="s">
        <v>3722</v>
      </c>
      <c r="J1431" s="29" t="s">
        <v>1376</v>
      </c>
      <c r="K1431" s="23" t="s">
        <v>1378</v>
      </c>
    </row>
    <row r="1432" spans="1:11" ht="15" x14ac:dyDescent="0.25">
      <c r="A1432" s="26" t="s">
        <v>1483</v>
      </c>
      <c r="B1432" s="26" t="s">
        <v>1399</v>
      </c>
      <c r="C1432" s="26" t="s">
        <v>1451</v>
      </c>
      <c r="D1432" s="26" t="s">
        <v>3723</v>
      </c>
      <c r="E1432" s="27" t="s">
        <v>3724</v>
      </c>
      <c r="F1432" s="27" t="s">
        <v>3725</v>
      </c>
      <c r="G1432" s="27" t="s">
        <v>3726</v>
      </c>
      <c r="H1432" s="26" t="s">
        <v>1374</v>
      </c>
      <c r="I1432" s="28" t="s">
        <v>3727</v>
      </c>
      <c r="J1432" s="29" t="s">
        <v>1376</v>
      </c>
      <c r="K1432" s="23" t="s">
        <v>1316</v>
      </c>
    </row>
    <row r="1433" spans="1:11" ht="15" x14ac:dyDescent="0.25">
      <c r="A1433" s="26" t="s">
        <v>1483</v>
      </c>
      <c r="B1433" s="26" t="s">
        <v>1393</v>
      </c>
      <c r="C1433" s="26" t="s">
        <v>1379</v>
      </c>
      <c r="D1433" s="26" t="s">
        <v>3728</v>
      </c>
      <c r="E1433" s="27" t="s">
        <v>3729</v>
      </c>
      <c r="F1433" s="27" t="s">
        <v>3730</v>
      </c>
      <c r="G1433" s="27" t="s">
        <v>1383</v>
      </c>
      <c r="H1433" s="26" t="s">
        <v>1374</v>
      </c>
      <c r="I1433" s="28" t="s">
        <v>3731</v>
      </c>
      <c r="J1433" s="29" t="s">
        <v>1376</v>
      </c>
      <c r="K1433" s="23" t="s">
        <v>1316</v>
      </c>
    </row>
    <row r="1434" spans="1:11" ht="15" x14ac:dyDescent="0.25">
      <c r="A1434" s="26" t="s">
        <v>1483</v>
      </c>
      <c r="B1434" s="26" t="s">
        <v>1393</v>
      </c>
      <c r="C1434" s="26" t="s">
        <v>1379</v>
      </c>
      <c r="D1434" s="26" t="s">
        <v>3728</v>
      </c>
      <c r="E1434" s="27" t="s">
        <v>3729</v>
      </c>
      <c r="F1434" s="27" t="s">
        <v>3730</v>
      </c>
      <c r="G1434" s="27" t="s">
        <v>1383</v>
      </c>
      <c r="H1434" s="26" t="s">
        <v>1368</v>
      </c>
      <c r="I1434" s="28" t="s">
        <v>3732</v>
      </c>
      <c r="J1434" s="29" t="s">
        <v>1376</v>
      </c>
      <c r="K1434" s="23" t="s">
        <v>1378</v>
      </c>
    </row>
    <row r="1435" spans="1:11" ht="15" x14ac:dyDescent="0.25">
      <c r="A1435" s="26" t="s">
        <v>1483</v>
      </c>
      <c r="B1435" s="26" t="s">
        <v>1393</v>
      </c>
      <c r="C1435" s="26" t="s">
        <v>1379</v>
      </c>
      <c r="D1435" s="26" t="s">
        <v>3728</v>
      </c>
      <c r="E1435" s="27" t="s">
        <v>3729</v>
      </c>
      <c r="F1435" s="27" t="s">
        <v>3730</v>
      </c>
      <c r="G1435" s="27" t="s">
        <v>1383</v>
      </c>
      <c r="H1435" s="26" t="s">
        <v>1393</v>
      </c>
      <c r="I1435" s="28" t="s">
        <v>3733</v>
      </c>
      <c r="J1435" s="29" t="s">
        <v>1376</v>
      </c>
      <c r="K1435" s="23" t="s">
        <v>1378</v>
      </c>
    </row>
    <row r="1436" spans="1:11" ht="15" x14ac:dyDescent="0.25">
      <c r="A1436" s="26" t="s">
        <v>1483</v>
      </c>
      <c r="B1436" s="26" t="s">
        <v>1399</v>
      </c>
      <c r="C1436" s="26" t="s">
        <v>1369</v>
      </c>
      <c r="D1436" s="26" t="s">
        <v>3734</v>
      </c>
      <c r="E1436" s="27" t="s">
        <v>3735</v>
      </c>
      <c r="F1436" s="27" t="s">
        <v>3736</v>
      </c>
      <c r="G1436" s="27" t="s">
        <v>1692</v>
      </c>
      <c r="H1436" s="26" t="s">
        <v>1374</v>
      </c>
      <c r="I1436" s="28" t="s">
        <v>3737</v>
      </c>
      <c r="J1436" s="29" t="s">
        <v>1376</v>
      </c>
      <c r="K1436" s="23" t="s">
        <v>1316</v>
      </c>
    </row>
    <row r="1437" spans="1:11" ht="15" x14ac:dyDescent="0.25">
      <c r="A1437" s="26" t="s">
        <v>1483</v>
      </c>
      <c r="B1437" s="26" t="s">
        <v>1399</v>
      </c>
      <c r="C1437" s="26" t="s">
        <v>1369</v>
      </c>
      <c r="D1437" s="26" t="s">
        <v>3734</v>
      </c>
      <c r="E1437" s="27" t="s">
        <v>3735</v>
      </c>
      <c r="F1437" s="27" t="s">
        <v>3736</v>
      </c>
      <c r="G1437" s="27" t="s">
        <v>1692</v>
      </c>
      <c r="H1437" s="26" t="s">
        <v>1368</v>
      </c>
      <c r="I1437" s="28" t="s">
        <v>3738</v>
      </c>
      <c r="J1437" s="29" t="s">
        <v>1376</v>
      </c>
      <c r="K1437" s="23" t="s">
        <v>1378</v>
      </c>
    </row>
    <row r="1438" spans="1:11" ht="15" x14ac:dyDescent="0.25">
      <c r="A1438" s="26" t="s">
        <v>1483</v>
      </c>
      <c r="B1438" s="26" t="s">
        <v>1399</v>
      </c>
      <c r="C1438" s="26" t="s">
        <v>1369</v>
      </c>
      <c r="D1438" s="26" t="s">
        <v>3734</v>
      </c>
      <c r="E1438" s="27" t="s">
        <v>3735</v>
      </c>
      <c r="F1438" s="27" t="s">
        <v>3736</v>
      </c>
      <c r="G1438" s="27" t="s">
        <v>1692</v>
      </c>
      <c r="H1438" s="26" t="s">
        <v>1393</v>
      </c>
      <c r="I1438" s="28" t="s">
        <v>3739</v>
      </c>
      <c r="J1438" s="29" t="s">
        <v>1376</v>
      </c>
      <c r="K1438" s="23" t="s">
        <v>1378</v>
      </c>
    </row>
    <row r="1439" spans="1:11" ht="15" x14ac:dyDescent="0.25">
      <c r="A1439" s="26" t="s">
        <v>1483</v>
      </c>
      <c r="B1439" s="26" t="s">
        <v>1399</v>
      </c>
      <c r="C1439" s="26" t="s">
        <v>1379</v>
      </c>
      <c r="D1439" s="26" t="s">
        <v>3740</v>
      </c>
      <c r="E1439" s="27" t="s">
        <v>3741</v>
      </c>
      <c r="F1439" s="27" t="s">
        <v>3742</v>
      </c>
      <c r="G1439" s="27" t="s">
        <v>3743</v>
      </c>
      <c r="H1439" s="26" t="s">
        <v>1374</v>
      </c>
      <c r="I1439" s="28" t="s">
        <v>3744</v>
      </c>
      <c r="J1439" s="29" t="s">
        <v>1376</v>
      </c>
      <c r="K1439" s="23" t="s">
        <v>1316</v>
      </c>
    </row>
    <row r="1440" spans="1:11" ht="15" x14ac:dyDescent="0.25">
      <c r="A1440" s="26" t="s">
        <v>1483</v>
      </c>
      <c r="B1440" s="26" t="s">
        <v>1399</v>
      </c>
      <c r="C1440" s="26" t="s">
        <v>1534</v>
      </c>
      <c r="D1440" s="26" t="s">
        <v>3745</v>
      </c>
      <c r="E1440" s="27" t="s">
        <v>3746</v>
      </c>
      <c r="F1440" s="27" t="s">
        <v>3747</v>
      </c>
      <c r="G1440" s="27" t="s">
        <v>3748</v>
      </c>
      <c r="H1440" s="26" t="s">
        <v>1374</v>
      </c>
      <c r="I1440" s="28" t="s">
        <v>3749</v>
      </c>
      <c r="J1440" s="29" t="s">
        <v>1376</v>
      </c>
      <c r="K1440" s="23" t="s">
        <v>1316</v>
      </c>
    </row>
    <row r="1441" spans="1:11" ht="15" x14ac:dyDescent="0.25">
      <c r="A1441" s="26" t="s">
        <v>1483</v>
      </c>
      <c r="B1441" s="26" t="s">
        <v>1399</v>
      </c>
      <c r="C1441" s="26" t="s">
        <v>1386</v>
      </c>
      <c r="D1441" s="26" t="s">
        <v>3750</v>
      </c>
      <c r="E1441" s="27" t="s">
        <v>3751</v>
      </c>
      <c r="F1441" s="27" t="s">
        <v>3752</v>
      </c>
      <c r="G1441" s="27" t="s">
        <v>3748</v>
      </c>
      <c r="H1441" s="26" t="s">
        <v>1374</v>
      </c>
      <c r="I1441" s="28" t="s">
        <v>3751</v>
      </c>
      <c r="J1441" s="29" t="s">
        <v>1376</v>
      </c>
      <c r="K1441" s="23" t="s">
        <v>1316</v>
      </c>
    </row>
    <row r="1442" spans="1:11" ht="15" x14ac:dyDescent="0.25">
      <c r="A1442" s="26" t="s">
        <v>1483</v>
      </c>
      <c r="B1442" s="26" t="s">
        <v>1399</v>
      </c>
      <c r="C1442" s="26" t="s">
        <v>1407</v>
      </c>
      <c r="D1442" s="26" t="s">
        <v>3753</v>
      </c>
      <c r="E1442" s="27" t="s">
        <v>3754</v>
      </c>
      <c r="F1442" s="27" t="s">
        <v>3755</v>
      </c>
      <c r="G1442" s="27" t="s">
        <v>3748</v>
      </c>
      <c r="H1442" s="26" t="s">
        <v>1374</v>
      </c>
      <c r="I1442" s="28" t="s">
        <v>3754</v>
      </c>
      <c r="J1442" s="29" t="s">
        <v>1376</v>
      </c>
      <c r="K1442" s="23" t="s">
        <v>1316</v>
      </c>
    </row>
    <row r="1443" spans="1:11" ht="15" x14ac:dyDescent="0.25">
      <c r="A1443" s="26" t="s">
        <v>1483</v>
      </c>
      <c r="B1443" s="26" t="s">
        <v>1399</v>
      </c>
      <c r="C1443" s="26" t="s">
        <v>1415</v>
      </c>
      <c r="D1443" s="26" t="s">
        <v>3756</v>
      </c>
      <c r="E1443" s="27" t="s">
        <v>3757</v>
      </c>
      <c r="F1443" s="27" t="s">
        <v>3758</v>
      </c>
      <c r="G1443" s="27" t="s">
        <v>3748</v>
      </c>
      <c r="H1443" s="26" t="s">
        <v>1374</v>
      </c>
      <c r="I1443" s="28" t="s">
        <v>3757</v>
      </c>
      <c r="J1443" s="29" t="s">
        <v>1376</v>
      </c>
      <c r="K1443" s="23" t="s">
        <v>1316</v>
      </c>
    </row>
    <row r="1444" spans="1:11" ht="15" x14ac:dyDescent="0.25">
      <c r="A1444" s="26" t="s">
        <v>1483</v>
      </c>
      <c r="B1444" s="26" t="s">
        <v>1399</v>
      </c>
      <c r="C1444" s="26" t="s">
        <v>1545</v>
      </c>
      <c r="D1444" s="26" t="s">
        <v>3759</v>
      </c>
      <c r="E1444" s="27" t="s">
        <v>3760</v>
      </c>
      <c r="F1444" s="27" t="s">
        <v>3761</v>
      </c>
      <c r="G1444" s="27" t="s">
        <v>3748</v>
      </c>
      <c r="H1444" s="26" t="s">
        <v>1374</v>
      </c>
      <c r="I1444" s="28" t="s">
        <v>3760</v>
      </c>
      <c r="J1444" s="29" t="s">
        <v>1376</v>
      </c>
      <c r="K1444" s="23" t="s">
        <v>1316</v>
      </c>
    </row>
    <row r="1445" spans="1:11" ht="15" x14ac:dyDescent="0.25">
      <c r="A1445" s="26" t="s">
        <v>1483</v>
      </c>
      <c r="B1445" s="26" t="s">
        <v>1399</v>
      </c>
      <c r="C1445" s="26" t="s">
        <v>1550</v>
      </c>
      <c r="D1445" s="26" t="s">
        <v>3762</v>
      </c>
      <c r="E1445" s="27" t="s">
        <v>3763</v>
      </c>
      <c r="F1445" s="27" t="s">
        <v>3764</v>
      </c>
      <c r="G1445" s="27" t="s">
        <v>3765</v>
      </c>
      <c r="H1445" s="26" t="s">
        <v>1374</v>
      </c>
      <c r="I1445" s="28" t="s">
        <v>3766</v>
      </c>
      <c r="J1445" s="29" t="s">
        <v>1376</v>
      </c>
      <c r="K1445" s="23" t="s">
        <v>1316</v>
      </c>
    </row>
    <row r="1446" spans="1:11" ht="15" x14ac:dyDescent="0.25">
      <c r="A1446" s="26" t="s">
        <v>1483</v>
      </c>
      <c r="B1446" s="26" t="s">
        <v>1399</v>
      </c>
      <c r="C1446" s="26" t="s">
        <v>1436</v>
      </c>
      <c r="D1446" s="26" t="s">
        <v>3767</v>
      </c>
      <c r="E1446" s="27" t="s">
        <v>3768</v>
      </c>
      <c r="F1446" s="27" t="s">
        <v>3769</v>
      </c>
      <c r="G1446" s="27" t="s">
        <v>3770</v>
      </c>
      <c r="H1446" s="26" t="s">
        <v>1374</v>
      </c>
      <c r="I1446" s="28" t="s">
        <v>3771</v>
      </c>
      <c r="J1446" s="29" t="s">
        <v>1376</v>
      </c>
      <c r="K1446" s="23" t="s">
        <v>1316</v>
      </c>
    </row>
    <row r="1447" spans="1:11" ht="15" x14ac:dyDescent="0.25">
      <c r="A1447" s="26" t="s">
        <v>1483</v>
      </c>
      <c r="B1447" s="26" t="s">
        <v>1399</v>
      </c>
      <c r="C1447" s="26" t="s">
        <v>1439</v>
      </c>
      <c r="D1447" s="26" t="s">
        <v>3772</v>
      </c>
      <c r="E1447" s="27" t="s">
        <v>3773</v>
      </c>
      <c r="F1447" s="27" t="s">
        <v>3774</v>
      </c>
      <c r="G1447" s="27" t="s">
        <v>3775</v>
      </c>
      <c r="H1447" s="26" t="s">
        <v>1374</v>
      </c>
      <c r="I1447" s="28" t="s">
        <v>3776</v>
      </c>
      <c r="J1447" s="29" t="s">
        <v>1376</v>
      </c>
      <c r="K1447" s="23" t="s">
        <v>1316</v>
      </c>
    </row>
    <row r="1448" spans="1:11" ht="15" x14ac:dyDescent="0.25">
      <c r="A1448" s="26" t="s">
        <v>1483</v>
      </c>
      <c r="B1448" s="26" t="s">
        <v>1399</v>
      </c>
      <c r="C1448" s="26" t="s">
        <v>1442</v>
      </c>
      <c r="D1448" s="26" t="s">
        <v>3777</v>
      </c>
      <c r="E1448" s="27" t="s">
        <v>3778</v>
      </c>
      <c r="F1448" s="27" t="s">
        <v>3779</v>
      </c>
      <c r="G1448" s="27" t="s">
        <v>1853</v>
      </c>
      <c r="H1448" s="26" t="s">
        <v>1374</v>
      </c>
      <c r="I1448" s="28" t="s">
        <v>3780</v>
      </c>
      <c r="J1448" s="29" t="s">
        <v>1376</v>
      </c>
      <c r="K1448" s="23" t="s">
        <v>1316</v>
      </c>
    </row>
    <row r="1449" spans="1:11" ht="15" x14ac:dyDescent="0.25">
      <c r="A1449" s="26" t="s">
        <v>1483</v>
      </c>
      <c r="B1449" s="26" t="s">
        <v>1399</v>
      </c>
      <c r="C1449" s="26" t="s">
        <v>1445</v>
      </c>
      <c r="D1449" s="26" t="s">
        <v>3781</v>
      </c>
      <c r="E1449" s="27" t="s">
        <v>3782</v>
      </c>
      <c r="F1449" s="27" t="s">
        <v>3783</v>
      </c>
      <c r="G1449" s="27" t="s">
        <v>3784</v>
      </c>
      <c r="H1449" s="26" t="s">
        <v>1374</v>
      </c>
      <c r="I1449" s="28" t="s">
        <v>3785</v>
      </c>
      <c r="J1449" s="29" t="s">
        <v>1376</v>
      </c>
      <c r="K1449" s="23" t="s">
        <v>1316</v>
      </c>
    </row>
    <row r="1450" spans="1:11" ht="15" x14ac:dyDescent="0.25">
      <c r="A1450" s="26" t="s">
        <v>1483</v>
      </c>
      <c r="B1450" s="26" t="s">
        <v>1368</v>
      </c>
      <c r="C1450" s="26" t="s">
        <v>1369</v>
      </c>
      <c r="D1450" s="26" t="s">
        <v>3786</v>
      </c>
      <c r="E1450" s="27" t="s">
        <v>3787</v>
      </c>
      <c r="F1450" s="27" t="s">
        <v>3788</v>
      </c>
      <c r="G1450" s="27" t="s">
        <v>1383</v>
      </c>
      <c r="H1450" s="26" t="s">
        <v>1374</v>
      </c>
      <c r="I1450" s="28" t="s">
        <v>3789</v>
      </c>
      <c r="J1450" s="29" t="s">
        <v>1376</v>
      </c>
      <c r="K1450" s="23" t="s">
        <v>1316</v>
      </c>
    </row>
    <row r="1451" spans="1:11" ht="15" x14ac:dyDescent="0.25">
      <c r="A1451" s="26" t="s">
        <v>1483</v>
      </c>
      <c r="B1451" s="26" t="s">
        <v>1368</v>
      </c>
      <c r="C1451" s="26" t="s">
        <v>1369</v>
      </c>
      <c r="D1451" s="26" t="s">
        <v>3786</v>
      </c>
      <c r="E1451" s="27" t="s">
        <v>3787</v>
      </c>
      <c r="F1451" s="27" t="s">
        <v>3788</v>
      </c>
      <c r="G1451" s="27" t="s">
        <v>1383</v>
      </c>
      <c r="H1451" s="26" t="s">
        <v>1368</v>
      </c>
      <c r="I1451" s="28" t="s">
        <v>3790</v>
      </c>
      <c r="J1451" s="29" t="s">
        <v>1376</v>
      </c>
      <c r="K1451" s="23" t="s">
        <v>1378</v>
      </c>
    </row>
    <row r="1452" spans="1:11" ht="15" x14ac:dyDescent="0.25">
      <c r="A1452" s="26" t="s">
        <v>1483</v>
      </c>
      <c r="B1452" s="26" t="s">
        <v>1368</v>
      </c>
      <c r="C1452" s="26" t="s">
        <v>1369</v>
      </c>
      <c r="D1452" s="26" t="s">
        <v>3786</v>
      </c>
      <c r="E1452" s="27" t="s">
        <v>3787</v>
      </c>
      <c r="F1452" s="27" t="s">
        <v>3788</v>
      </c>
      <c r="G1452" s="27" t="s">
        <v>1383</v>
      </c>
      <c r="H1452" s="26" t="s">
        <v>1393</v>
      </c>
      <c r="I1452" s="28" t="s">
        <v>3791</v>
      </c>
      <c r="J1452" s="29" t="s">
        <v>1376</v>
      </c>
      <c r="K1452" s="23" t="s">
        <v>1378</v>
      </c>
    </row>
    <row r="1453" spans="1:11" ht="15" x14ac:dyDescent="0.25">
      <c r="A1453" s="26" t="s">
        <v>1483</v>
      </c>
      <c r="B1453" s="26" t="s">
        <v>1368</v>
      </c>
      <c r="C1453" s="26" t="s">
        <v>1369</v>
      </c>
      <c r="D1453" s="26" t="s">
        <v>3786</v>
      </c>
      <c r="E1453" s="27" t="s">
        <v>3787</v>
      </c>
      <c r="F1453" s="27" t="s">
        <v>3788</v>
      </c>
      <c r="G1453" s="27" t="s">
        <v>1383</v>
      </c>
      <c r="H1453" s="26" t="s">
        <v>1395</v>
      </c>
      <c r="I1453" s="28" t="s">
        <v>3792</v>
      </c>
      <c r="J1453" s="29" t="s">
        <v>1376</v>
      </c>
      <c r="K1453" s="23" t="s">
        <v>1378</v>
      </c>
    </row>
    <row r="1454" spans="1:11" ht="15" x14ac:dyDescent="0.25">
      <c r="A1454" s="26" t="s">
        <v>1483</v>
      </c>
      <c r="B1454" s="26" t="s">
        <v>1368</v>
      </c>
      <c r="C1454" s="26" t="s">
        <v>1379</v>
      </c>
      <c r="D1454" s="26" t="s">
        <v>3793</v>
      </c>
      <c r="E1454" s="27" t="s">
        <v>1409</v>
      </c>
      <c r="F1454" s="27" t="s">
        <v>3794</v>
      </c>
      <c r="G1454" s="27" t="s">
        <v>1383</v>
      </c>
      <c r="H1454" s="26" t="s">
        <v>1374</v>
      </c>
      <c r="I1454" s="28" t="s">
        <v>3795</v>
      </c>
      <c r="J1454" s="29" t="s">
        <v>1376</v>
      </c>
      <c r="K1454" s="23" t="s">
        <v>1316</v>
      </c>
    </row>
    <row r="1455" spans="1:11" ht="15" x14ac:dyDescent="0.25">
      <c r="A1455" s="26" t="s">
        <v>1483</v>
      </c>
      <c r="B1455" s="26" t="s">
        <v>1368</v>
      </c>
      <c r="C1455" s="26" t="s">
        <v>1379</v>
      </c>
      <c r="D1455" s="26" t="s">
        <v>3793</v>
      </c>
      <c r="E1455" s="27" t="s">
        <v>1409</v>
      </c>
      <c r="F1455" s="27" t="s">
        <v>3794</v>
      </c>
      <c r="G1455" s="27" t="s">
        <v>1383</v>
      </c>
      <c r="H1455" s="26" t="s">
        <v>1368</v>
      </c>
      <c r="I1455" s="28" t="s">
        <v>3796</v>
      </c>
      <c r="J1455" s="29" t="s">
        <v>1376</v>
      </c>
      <c r="K1455" s="23" t="s">
        <v>1378</v>
      </c>
    </row>
    <row r="1456" spans="1:11" ht="15" x14ac:dyDescent="0.25">
      <c r="A1456" s="26" t="s">
        <v>1483</v>
      </c>
      <c r="B1456" s="26" t="s">
        <v>1368</v>
      </c>
      <c r="C1456" s="26" t="s">
        <v>1379</v>
      </c>
      <c r="D1456" s="26" t="s">
        <v>3793</v>
      </c>
      <c r="E1456" s="27" t="s">
        <v>1409</v>
      </c>
      <c r="F1456" s="27" t="s">
        <v>3794</v>
      </c>
      <c r="G1456" s="27" t="s">
        <v>1383</v>
      </c>
      <c r="H1456" s="26" t="s">
        <v>1393</v>
      </c>
      <c r="I1456" s="28" t="s">
        <v>3797</v>
      </c>
      <c r="J1456" s="29" t="s">
        <v>1376</v>
      </c>
      <c r="K1456" s="23" t="s">
        <v>1378</v>
      </c>
    </row>
    <row r="1457" spans="1:11" ht="15" x14ac:dyDescent="0.25">
      <c r="A1457" s="26" t="s">
        <v>1483</v>
      </c>
      <c r="B1457" s="26" t="s">
        <v>1368</v>
      </c>
      <c r="C1457" s="26" t="s">
        <v>1534</v>
      </c>
      <c r="D1457" s="26" t="s">
        <v>3798</v>
      </c>
      <c r="E1457" s="27" t="s">
        <v>1381</v>
      </c>
      <c r="F1457" s="27" t="s">
        <v>3799</v>
      </c>
      <c r="G1457" s="27" t="s">
        <v>1383</v>
      </c>
      <c r="H1457" s="26" t="s">
        <v>1374</v>
      </c>
      <c r="I1457" s="28" t="s">
        <v>3800</v>
      </c>
      <c r="J1457" s="29" t="s">
        <v>1376</v>
      </c>
      <c r="K1457" s="23" t="s">
        <v>1316</v>
      </c>
    </row>
    <row r="1458" spans="1:11" ht="15" x14ac:dyDescent="0.25">
      <c r="A1458" s="26" t="s">
        <v>1483</v>
      </c>
      <c r="B1458" s="26" t="s">
        <v>1368</v>
      </c>
      <c r="C1458" s="26" t="s">
        <v>1386</v>
      </c>
      <c r="D1458" s="26" t="s">
        <v>3801</v>
      </c>
      <c r="E1458" s="27" t="s">
        <v>1598</v>
      </c>
      <c r="F1458" s="27" t="s">
        <v>3802</v>
      </c>
      <c r="G1458" s="27" t="s">
        <v>1383</v>
      </c>
      <c r="H1458" s="26" t="s">
        <v>1374</v>
      </c>
      <c r="I1458" s="28" t="s">
        <v>3803</v>
      </c>
      <c r="J1458" s="29" t="s">
        <v>1376</v>
      </c>
      <c r="K1458" s="23" t="s">
        <v>1316</v>
      </c>
    </row>
    <row r="1459" spans="1:11" ht="15" x14ac:dyDescent="0.25">
      <c r="A1459" s="26" t="s">
        <v>1483</v>
      </c>
      <c r="B1459" s="26" t="s">
        <v>1368</v>
      </c>
      <c r="C1459" s="26" t="s">
        <v>1386</v>
      </c>
      <c r="D1459" s="26" t="s">
        <v>3801</v>
      </c>
      <c r="E1459" s="27" t="s">
        <v>1598</v>
      </c>
      <c r="F1459" s="27" t="s">
        <v>3802</v>
      </c>
      <c r="G1459" s="27" t="s">
        <v>1383</v>
      </c>
      <c r="H1459" s="26" t="s">
        <v>1368</v>
      </c>
      <c r="I1459" s="28" t="s">
        <v>3804</v>
      </c>
      <c r="J1459" s="29" t="s">
        <v>1376</v>
      </c>
      <c r="K1459" s="23" t="s">
        <v>1378</v>
      </c>
    </row>
    <row r="1460" spans="1:11" ht="15" x14ac:dyDescent="0.25">
      <c r="A1460" s="26" t="s">
        <v>1483</v>
      </c>
      <c r="B1460" s="26" t="s">
        <v>1368</v>
      </c>
      <c r="C1460" s="26" t="s">
        <v>1386</v>
      </c>
      <c r="D1460" s="26" t="s">
        <v>3801</v>
      </c>
      <c r="E1460" s="27" t="s">
        <v>1598</v>
      </c>
      <c r="F1460" s="27" t="s">
        <v>3802</v>
      </c>
      <c r="G1460" s="27" t="s">
        <v>1383</v>
      </c>
      <c r="H1460" s="26" t="s">
        <v>1393</v>
      </c>
      <c r="I1460" s="28" t="s">
        <v>3805</v>
      </c>
      <c r="J1460" s="29" t="s">
        <v>1376</v>
      </c>
      <c r="K1460" s="23" t="s">
        <v>1378</v>
      </c>
    </row>
    <row r="1461" spans="1:11" ht="15" x14ac:dyDescent="0.25">
      <c r="A1461" s="26" t="s">
        <v>1483</v>
      </c>
      <c r="B1461" s="26" t="s">
        <v>1368</v>
      </c>
      <c r="C1461" s="26" t="s">
        <v>1386</v>
      </c>
      <c r="D1461" s="26" t="s">
        <v>3801</v>
      </c>
      <c r="E1461" s="27" t="s">
        <v>1598</v>
      </c>
      <c r="F1461" s="27" t="s">
        <v>3802</v>
      </c>
      <c r="G1461" s="27" t="s">
        <v>1383</v>
      </c>
      <c r="H1461" s="26" t="s">
        <v>1395</v>
      </c>
      <c r="I1461" s="28" t="s">
        <v>3806</v>
      </c>
      <c r="J1461" s="29" t="s">
        <v>1376</v>
      </c>
      <c r="K1461" s="23" t="s">
        <v>1378</v>
      </c>
    </row>
    <row r="1462" spans="1:11" ht="15" x14ac:dyDescent="0.25">
      <c r="A1462" s="26" t="s">
        <v>1483</v>
      </c>
      <c r="B1462" s="26" t="s">
        <v>1368</v>
      </c>
      <c r="C1462" s="26" t="s">
        <v>1407</v>
      </c>
      <c r="D1462" s="26" t="s">
        <v>3807</v>
      </c>
      <c r="E1462" s="27" t="s">
        <v>3808</v>
      </c>
      <c r="F1462" s="27" t="s">
        <v>3809</v>
      </c>
      <c r="G1462" s="27" t="s">
        <v>3810</v>
      </c>
      <c r="H1462" s="26" t="s">
        <v>1374</v>
      </c>
      <c r="I1462" s="28" t="s">
        <v>3811</v>
      </c>
      <c r="J1462" s="29" t="s">
        <v>1376</v>
      </c>
      <c r="K1462" s="23" t="s">
        <v>1316</v>
      </c>
    </row>
    <row r="1463" spans="1:11" ht="15" x14ac:dyDescent="0.25">
      <c r="A1463" s="26" t="s">
        <v>1483</v>
      </c>
      <c r="B1463" s="26" t="s">
        <v>1368</v>
      </c>
      <c r="C1463" s="26" t="s">
        <v>1415</v>
      </c>
      <c r="D1463" s="26" t="s">
        <v>3812</v>
      </c>
      <c r="E1463" s="27" t="s">
        <v>3813</v>
      </c>
      <c r="F1463" s="27" t="s">
        <v>3814</v>
      </c>
      <c r="G1463" s="27" t="s">
        <v>1618</v>
      </c>
      <c r="H1463" s="26" t="s">
        <v>1374</v>
      </c>
      <c r="I1463" s="28" t="s">
        <v>3815</v>
      </c>
      <c r="J1463" s="29" t="s">
        <v>1376</v>
      </c>
      <c r="K1463" s="23" t="s">
        <v>1316</v>
      </c>
    </row>
    <row r="1464" spans="1:11" ht="15" x14ac:dyDescent="0.25">
      <c r="A1464" s="26" t="s">
        <v>1483</v>
      </c>
      <c r="B1464" s="26" t="s">
        <v>1368</v>
      </c>
      <c r="C1464" s="26" t="s">
        <v>1545</v>
      </c>
      <c r="D1464" s="26" t="s">
        <v>3816</v>
      </c>
      <c r="E1464" s="27" t="s">
        <v>3817</v>
      </c>
      <c r="F1464" s="27" t="s">
        <v>3818</v>
      </c>
      <c r="G1464" s="27" t="s">
        <v>3819</v>
      </c>
      <c r="H1464" s="26" t="s">
        <v>1374</v>
      </c>
      <c r="I1464" s="28" t="s">
        <v>3820</v>
      </c>
      <c r="J1464" s="29" t="s">
        <v>1376</v>
      </c>
      <c r="K1464" s="23" t="s">
        <v>1316</v>
      </c>
    </row>
    <row r="1465" spans="1:11" ht="15" x14ac:dyDescent="0.25">
      <c r="A1465" s="26" t="s">
        <v>1483</v>
      </c>
      <c r="B1465" s="26" t="s">
        <v>1393</v>
      </c>
      <c r="C1465" s="26" t="s">
        <v>1369</v>
      </c>
      <c r="D1465" s="26" t="s">
        <v>3821</v>
      </c>
      <c r="E1465" s="27" t="s">
        <v>3822</v>
      </c>
      <c r="F1465" s="27" t="s">
        <v>3823</v>
      </c>
      <c r="G1465" s="27" t="s">
        <v>1383</v>
      </c>
      <c r="H1465" s="26" t="s">
        <v>1374</v>
      </c>
      <c r="I1465" s="28" t="s">
        <v>3824</v>
      </c>
      <c r="J1465" s="29" t="s">
        <v>1376</v>
      </c>
      <c r="K1465" s="23" t="s">
        <v>1316</v>
      </c>
    </row>
    <row r="1466" spans="1:11" ht="15" x14ac:dyDescent="0.25">
      <c r="A1466" s="26" t="s">
        <v>1483</v>
      </c>
      <c r="B1466" s="26" t="s">
        <v>1393</v>
      </c>
      <c r="C1466" s="26" t="s">
        <v>1369</v>
      </c>
      <c r="D1466" s="26" t="s">
        <v>3821</v>
      </c>
      <c r="E1466" s="27" t="s">
        <v>3822</v>
      </c>
      <c r="F1466" s="27" t="s">
        <v>3823</v>
      </c>
      <c r="G1466" s="27" t="s">
        <v>1383</v>
      </c>
      <c r="H1466" s="26" t="s">
        <v>1368</v>
      </c>
      <c r="I1466" s="28" t="s">
        <v>3825</v>
      </c>
      <c r="J1466" s="29" t="s">
        <v>1376</v>
      </c>
      <c r="K1466" s="23" t="s">
        <v>1378</v>
      </c>
    </row>
    <row r="1467" spans="1:11" ht="15" x14ac:dyDescent="0.25">
      <c r="A1467" s="26" t="s">
        <v>1483</v>
      </c>
      <c r="B1467" s="26" t="s">
        <v>1393</v>
      </c>
      <c r="C1467" s="26" t="s">
        <v>1369</v>
      </c>
      <c r="D1467" s="26" t="s">
        <v>3821</v>
      </c>
      <c r="E1467" s="27" t="s">
        <v>3822</v>
      </c>
      <c r="F1467" s="27" t="s">
        <v>3823</v>
      </c>
      <c r="G1467" s="27" t="s">
        <v>1383</v>
      </c>
      <c r="H1467" s="26" t="s">
        <v>1393</v>
      </c>
      <c r="I1467" s="28" t="s">
        <v>3826</v>
      </c>
      <c r="J1467" s="29" t="s">
        <v>1376</v>
      </c>
      <c r="K1467" s="23" t="s">
        <v>1378</v>
      </c>
    </row>
    <row r="1468" spans="1:11" ht="15" x14ac:dyDescent="0.25">
      <c r="A1468" s="26" t="s">
        <v>1483</v>
      </c>
      <c r="B1468" s="26" t="s">
        <v>1393</v>
      </c>
      <c r="C1468" s="26" t="s">
        <v>1369</v>
      </c>
      <c r="D1468" s="26" t="s">
        <v>3821</v>
      </c>
      <c r="E1468" s="27" t="s">
        <v>3822</v>
      </c>
      <c r="F1468" s="27" t="s">
        <v>3823</v>
      </c>
      <c r="G1468" s="27" t="s">
        <v>1383</v>
      </c>
      <c r="H1468" s="26" t="s">
        <v>1395</v>
      </c>
      <c r="I1468" s="28" t="s">
        <v>3827</v>
      </c>
      <c r="J1468" s="29" t="s">
        <v>1376</v>
      </c>
      <c r="K1468" s="23" t="s">
        <v>1378</v>
      </c>
    </row>
    <row r="1469" spans="1:11" ht="15" x14ac:dyDescent="0.25">
      <c r="A1469" s="26" t="s">
        <v>1483</v>
      </c>
      <c r="B1469" s="26" t="s">
        <v>1393</v>
      </c>
      <c r="C1469" s="26" t="s">
        <v>1369</v>
      </c>
      <c r="D1469" s="26" t="s">
        <v>3821</v>
      </c>
      <c r="E1469" s="27" t="s">
        <v>3822</v>
      </c>
      <c r="F1469" s="27" t="s">
        <v>3823</v>
      </c>
      <c r="G1469" s="27" t="s">
        <v>1383</v>
      </c>
      <c r="H1469" s="26" t="s">
        <v>1397</v>
      </c>
      <c r="I1469" s="28" t="s">
        <v>3828</v>
      </c>
      <c r="J1469" s="29" t="s">
        <v>1376</v>
      </c>
      <c r="K1469" s="23" t="s">
        <v>1378</v>
      </c>
    </row>
    <row r="1470" spans="1:11" ht="15" x14ac:dyDescent="0.25">
      <c r="A1470" s="26" t="s">
        <v>1483</v>
      </c>
      <c r="B1470" s="26" t="s">
        <v>1393</v>
      </c>
      <c r="C1470" s="26" t="s">
        <v>1369</v>
      </c>
      <c r="D1470" s="26" t="s">
        <v>3821</v>
      </c>
      <c r="E1470" s="27" t="s">
        <v>3822</v>
      </c>
      <c r="F1470" s="27" t="s">
        <v>3823</v>
      </c>
      <c r="G1470" s="27" t="s">
        <v>1383</v>
      </c>
      <c r="H1470" s="26" t="s">
        <v>1399</v>
      </c>
      <c r="I1470" s="28" t="s">
        <v>3829</v>
      </c>
      <c r="J1470" s="29" t="s">
        <v>1376</v>
      </c>
      <c r="K1470" s="23" t="s">
        <v>1378</v>
      </c>
    </row>
    <row r="1471" spans="1:11" ht="15" x14ac:dyDescent="0.25">
      <c r="A1471" s="26" t="s">
        <v>1483</v>
      </c>
      <c r="B1471" s="26" t="s">
        <v>1393</v>
      </c>
      <c r="C1471" s="26" t="s">
        <v>1369</v>
      </c>
      <c r="D1471" s="26" t="s">
        <v>3821</v>
      </c>
      <c r="E1471" s="27" t="s">
        <v>3822</v>
      </c>
      <c r="F1471" s="27" t="s">
        <v>3823</v>
      </c>
      <c r="G1471" s="27" t="s">
        <v>1383</v>
      </c>
      <c r="H1471" s="26" t="s">
        <v>1401</v>
      </c>
      <c r="I1471" s="28" t="s">
        <v>3830</v>
      </c>
      <c r="J1471" s="29" t="s">
        <v>1376</v>
      </c>
      <c r="K1471" s="23" t="s">
        <v>1378</v>
      </c>
    </row>
    <row r="1472" spans="1:11" ht="15" x14ac:dyDescent="0.25">
      <c r="A1472" s="26" t="s">
        <v>1483</v>
      </c>
      <c r="B1472" s="26" t="s">
        <v>1393</v>
      </c>
      <c r="C1472" s="26" t="s">
        <v>1369</v>
      </c>
      <c r="D1472" s="26" t="s">
        <v>3821</v>
      </c>
      <c r="E1472" s="27" t="s">
        <v>3822</v>
      </c>
      <c r="F1472" s="27" t="s">
        <v>3823</v>
      </c>
      <c r="G1472" s="27" t="s">
        <v>1383</v>
      </c>
      <c r="H1472" s="26" t="s">
        <v>1403</v>
      </c>
      <c r="I1472" s="28" t="s">
        <v>3831</v>
      </c>
      <c r="J1472" s="29" t="s">
        <v>1376</v>
      </c>
      <c r="K1472" s="23" t="s">
        <v>1378</v>
      </c>
    </row>
    <row r="1473" spans="1:11" ht="15" x14ac:dyDescent="0.25">
      <c r="A1473" s="26" t="s">
        <v>1483</v>
      </c>
      <c r="B1473" s="26" t="s">
        <v>1393</v>
      </c>
      <c r="C1473" s="26" t="s">
        <v>1534</v>
      </c>
      <c r="D1473" s="26" t="s">
        <v>3832</v>
      </c>
      <c r="E1473" s="27" t="s">
        <v>1598</v>
      </c>
      <c r="F1473" s="27" t="s">
        <v>3833</v>
      </c>
      <c r="G1473" s="27" t="s">
        <v>1383</v>
      </c>
      <c r="H1473" s="26" t="s">
        <v>1395</v>
      </c>
      <c r="I1473" s="28" t="s">
        <v>3834</v>
      </c>
      <c r="J1473" s="29" t="s">
        <v>1376</v>
      </c>
      <c r="K1473" s="23" t="s">
        <v>1378</v>
      </c>
    </row>
    <row r="1474" spans="1:11" ht="15" x14ac:dyDescent="0.25">
      <c r="A1474" s="26" t="s">
        <v>1483</v>
      </c>
      <c r="B1474" s="26" t="s">
        <v>1393</v>
      </c>
      <c r="C1474" s="26" t="s">
        <v>1534</v>
      </c>
      <c r="D1474" s="26" t="s">
        <v>3832</v>
      </c>
      <c r="E1474" s="27" t="s">
        <v>1598</v>
      </c>
      <c r="F1474" s="27" t="s">
        <v>3833</v>
      </c>
      <c r="G1474" s="27" t="s">
        <v>1383</v>
      </c>
      <c r="H1474" s="26" t="s">
        <v>1397</v>
      </c>
      <c r="I1474" s="28" t="s">
        <v>3835</v>
      </c>
      <c r="J1474" s="29" t="s">
        <v>1376</v>
      </c>
      <c r="K1474" s="23" t="s">
        <v>1378</v>
      </c>
    </row>
    <row r="1475" spans="1:11" ht="15" x14ac:dyDescent="0.25">
      <c r="A1475" s="26" t="s">
        <v>1483</v>
      </c>
      <c r="B1475" s="26" t="s">
        <v>1393</v>
      </c>
      <c r="C1475" s="26" t="s">
        <v>1534</v>
      </c>
      <c r="D1475" s="26" t="s">
        <v>3832</v>
      </c>
      <c r="E1475" s="27" t="s">
        <v>1598</v>
      </c>
      <c r="F1475" s="27" t="s">
        <v>3833</v>
      </c>
      <c r="G1475" s="27" t="s">
        <v>1383</v>
      </c>
      <c r="H1475" s="26" t="s">
        <v>1374</v>
      </c>
      <c r="I1475" s="28" t="s">
        <v>3836</v>
      </c>
      <c r="J1475" s="29" t="s">
        <v>1376</v>
      </c>
      <c r="K1475" s="23" t="s">
        <v>1316</v>
      </c>
    </row>
    <row r="1476" spans="1:11" ht="15" x14ac:dyDescent="0.25">
      <c r="A1476" s="26" t="s">
        <v>1483</v>
      </c>
      <c r="B1476" s="26" t="s">
        <v>1393</v>
      </c>
      <c r="C1476" s="26" t="s">
        <v>1534</v>
      </c>
      <c r="D1476" s="26" t="s">
        <v>3832</v>
      </c>
      <c r="E1476" s="27" t="s">
        <v>1598</v>
      </c>
      <c r="F1476" s="27" t="s">
        <v>3833</v>
      </c>
      <c r="G1476" s="27" t="s">
        <v>1383</v>
      </c>
      <c r="H1476" s="26" t="s">
        <v>1368</v>
      </c>
      <c r="I1476" s="28" t="s">
        <v>3837</v>
      </c>
      <c r="J1476" s="29" t="s">
        <v>1376</v>
      </c>
      <c r="K1476" s="23" t="s">
        <v>1378</v>
      </c>
    </row>
    <row r="1477" spans="1:11" ht="15" x14ac:dyDescent="0.25">
      <c r="A1477" s="26" t="s">
        <v>1483</v>
      </c>
      <c r="B1477" s="26" t="s">
        <v>1393</v>
      </c>
      <c r="C1477" s="26" t="s">
        <v>1534</v>
      </c>
      <c r="D1477" s="26" t="s">
        <v>3832</v>
      </c>
      <c r="E1477" s="27" t="s">
        <v>1598</v>
      </c>
      <c r="F1477" s="27" t="s">
        <v>3833</v>
      </c>
      <c r="G1477" s="27" t="s">
        <v>1383</v>
      </c>
      <c r="H1477" s="26" t="s">
        <v>1393</v>
      </c>
      <c r="I1477" s="28" t="s">
        <v>3838</v>
      </c>
      <c r="J1477" s="29" t="s">
        <v>1376</v>
      </c>
      <c r="K1477" s="23" t="s">
        <v>1378</v>
      </c>
    </row>
    <row r="1478" spans="1:11" ht="15" x14ac:dyDescent="0.25">
      <c r="A1478" s="26" t="s">
        <v>1483</v>
      </c>
      <c r="B1478" s="26" t="s">
        <v>1393</v>
      </c>
      <c r="C1478" s="26" t="s">
        <v>1386</v>
      </c>
      <c r="D1478" s="26" t="s">
        <v>3839</v>
      </c>
      <c r="E1478" s="27" t="s">
        <v>3840</v>
      </c>
      <c r="F1478" s="27" t="s">
        <v>3841</v>
      </c>
      <c r="G1478" s="27" t="s">
        <v>3842</v>
      </c>
      <c r="H1478" s="26" t="s">
        <v>1374</v>
      </c>
      <c r="I1478" s="28" t="s">
        <v>3843</v>
      </c>
      <c r="J1478" s="29" t="s">
        <v>1376</v>
      </c>
      <c r="K1478" s="23" t="s">
        <v>1316</v>
      </c>
    </row>
    <row r="1479" spans="1:11" ht="15" x14ac:dyDescent="0.25">
      <c r="A1479" s="26" t="s">
        <v>1483</v>
      </c>
      <c r="B1479" s="26" t="s">
        <v>1393</v>
      </c>
      <c r="C1479" s="26" t="s">
        <v>1407</v>
      </c>
      <c r="D1479" s="26" t="s">
        <v>3844</v>
      </c>
      <c r="E1479" s="27" t="s">
        <v>3845</v>
      </c>
      <c r="F1479" s="27" t="s">
        <v>3846</v>
      </c>
      <c r="G1479" s="27" t="s">
        <v>1590</v>
      </c>
      <c r="H1479" s="26" t="s">
        <v>1374</v>
      </c>
      <c r="I1479" s="28" t="s">
        <v>3847</v>
      </c>
      <c r="J1479" s="29" t="s">
        <v>1376</v>
      </c>
      <c r="K1479" s="23" t="s">
        <v>1316</v>
      </c>
    </row>
    <row r="1480" spans="1:11" ht="15" x14ac:dyDescent="0.25">
      <c r="A1480" s="26" t="s">
        <v>1483</v>
      </c>
      <c r="B1480" s="26" t="s">
        <v>1393</v>
      </c>
      <c r="C1480" s="26" t="s">
        <v>1415</v>
      </c>
      <c r="D1480" s="26" t="s">
        <v>3848</v>
      </c>
      <c r="E1480" s="27" t="s">
        <v>3849</v>
      </c>
      <c r="F1480" s="27" t="s">
        <v>3850</v>
      </c>
      <c r="G1480" s="27" t="s">
        <v>2496</v>
      </c>
      <c r="H1480" s="26" t="s">
        <v>1374</v>
      </c>
      <c r="I1480" s="28" t="s">
        <v>3851</v>
      </c>
      <c r="J1480" s="29" t="s">
        <v>1376</v>
      </c>
      <c r="K1480" s="23" t="s">
        <v>1316</v>
      </c>
    </row>
    <row r="1481" spans="1:11" ht="15" x14ac:dyDescent="0.25">
      <c r="A1481" s="26" t="s">
        <v>1483</v>
      </c>
      <c r="B1481" s="26" t="s">
        <v>1393</v>
      </c>
      <c r="C1481" s="26" t="s">
        <v>1550</v>
      </c>
      <c r="D1481" s="26" t="s">
        <v>3852</v>
      </c>
      <c r="E1481" s="27" t="s">
        <v>3853</v>
      </c>
      <c r="F1481" s="27" t="s">
        <v>3854</v>
      </c>
      <c r="G1481" s="27" t="s">
        <v>2496</v>
      </c>
      <c r="H1481" s="26" t="s">
        <v>1374</v>
      </c>
      <c r="I1481" s="28" t="s">
        <v>3855</v>
      </c>
      <c r="J1481" s="29" t="s">
        <v>1376</v>
      </c>
      <c r="K1481" s="23" t="s">
        <v>1316</v>
      </c>
    </row>
    <row r="1482" spans="1:11" ht="15" x14ac:dyDescent="0.25">
      <c r="A1482" s="26" t="s">
        <v>1483</v>
      </c>
      <c r="B1482" s="26" t="s">
        <v>1393</v>
      </c>
      <c r="C1482" s="26" t="s">
        <v>1436</v>
      </c>
      <c r="D1482" s="26" t="s">
        <v>3856</v>
      </c>
      <c r="E1482" s="27" t="s">
        <v>3857</v>
      </c>
      <c r="F1482" s="27" t="s">
        <v>3858</v>
      </c>
      <c r="G1482" s="27" t="s">
        <v>3859</v>
      </c>
      <c r="H1482" s="26" t="s">
        <v>1374</v>
      </c>
      <c r="I1482" s="28" t="s">
        <v>3860</v>
      </c>
      <c r="J1482" s="29" t="s">
        <v>1376</v>
      </c>
      <c r="K1482" s="23" t="s">
        <v>1316</v>
      </c>
    </row>
    <row r="1483" spans="1:11" ht="15" x14ac:dyDescent="0.25">
      <c r="A1483" s="26" t="s">
        <v>1483</v>
      </c>
      <c r="B1483" s="26" t="s">
        <v>1397</v>
      </c>
      <c r="C1483" s="26" t="s">
        <v>1379</v>
      </c>
      <c r="D1483" s="26" t="s">
        <v>3861</v>
      </c>
      <c r="E1483" s="27" t="s">
        <v>1381</v>
      </c>
      <c r="F1483" s="27" t="s">
        <v>3862</v>
      </c>
      <c r="G1483" s="27" t="s">
        <v>1383</v>
      </c>
      <c r="H1483" s="26" t="s">
        <v>1374</v>
      </c>
      <c r="I1483" s="28" t="s">
        <v>3863</v>
      </c>
      <c r="J1483" s="29" t="s">
        <v>1376</v>
      </c>
      <c r="K1483" s="23" t="s">
        <v>1316</v>
      </c>
    </row>
    <row r="1484" spans="1:11" ht="15" x14ac:dyDescent="0.25">
      <c r="A1484" s="26" t="s">
        <v>1483</v>
      </c>
      <c r="B1484" s="26" t="s">
        <v>1397</v>
      </c>
      <c r="C1484" s="26" t="s">
        <v>1386</v>
      </c>
      <c r="D1484" s="26" t="s">
        <v>3864</v>
      </c>
      <c r="E1484" s="27" t="s">
        <v>3865</v>
      </c>
      <c r="F1484" s="27" t="s">
        <v>3866</v>
      </c>
      <c r="G1484" s="27" t="s">
        <v>3867</v>
      </c>
      <c r="H1484" s="26" t="s">
        <v>1374</v>
      </c>
      <c r="I1484" s="28" t="s">
        <v>3868</v>
      </c>
      <c r="J1484" s="29" t="s">
        <v>1376</v>
      </c>
      <c r="K1484" s="23" t="s">
        <v>1316</v>
      </c>
    </row>
    <row r="1485" spans="1:11" ht="15" x14ac:dyDescent="0.25">
      <c r="A1485" s="26" t="s">
        <v>1483</v>
      </c>
      <c r="B1485" s="26" t="s">
        <v>1397</v>
      </c>
      <c r="C1485" s="26" t="s">
        <v>1386</v>
      </c>
      <c r="D1485" s="26" t="s">
        <v>3864</v>
      </c>
      <c r="E1485" s="27" t="s">
        <v>3865</v>
      </c>
      <c r="F1485" s="27" t="s">
        <v>3866</v>
      </c>
      <c r="G1485" s="27" t="s">
        <v>3867</v>
      </c>
      <c r="H1485" s="26" t="s">
        <v>1368</v>
      </c>
      <c r="I1485" s="28" t="s">
        <v>3869</v>
      </c>
      <c r="J1485" s="29" t="s">
        <v>1376</v>
      </c>
      <c r="K1485" s="23" t="s">
        <v>1378</v>
      </c>
    </row>
    <row r="1486" spans="1:11" ht="15" x14ac:dyDescent="0.25">
      <c r="A1486" s="26" t="s">
        <v>1483</v>
      </c>
      <c r="B1486" s="26" t="s">
        <v>1397</v>
      </c>
      <c r="C1486" s="26" t="s">
        <v>1407</v>
      </c>
      <c r="D1486" s="26" t="s">
        <v>3870</v>
      </c>
      <c r="E1486" s="27" t="s">
        <v>3871</v>
      </c>
      <c r="F1486" s="27" t="s">
        <v>3872</v>
      </c>
      <c r="G1486" s="27" t="s">
        <v>1590</v>
      </c>
      <c r="H1486" s="26" t="s">
        <v>1374</v>
      </c>
      <c r="I1486" s="28" t="s">
        <v>3873</v>
      </c>
      <c r="J1486" s="29" t="s">
        <v>1376</v>
      </c>
      <c r="K1486" s="23" t="s">
        <v>1316</v>
      </c>
    </row>
    <row r="1487" spans="1:11" ht="15" x14ac:dyDescent="0.25">
      <c r="A1487" s="26" t="s">
        <v>1483</v>
      </c>
      <c r="B1487" s="26" t="s">
        <v>1397</v>
      </c>
      <c r="C1487" s="26" t="s">
        <v>1415</v>
      </c>
      <c r="D1487" s="26" t="s">
        <v>3874</v>
      </c>
      <c r="E1487" s="27" t="s">
        <v>3875</v>
      </c>
      <c r="F1487" s="27" t="s">
        <v>3876</v>
      </c>
      <c r="G1487" s="27" t="s">
        <v>3877</v>
      </c>
      <c r="H1487" s="26" t="s">
        <v>1374</v>
      </c>
      <c r="I1487" s="28" t="s">
        <v>3878</v>
      </c>
      <c r="J1487" s="29" t="s">
        <v>1376</v>
      </c>
      <c r="K1487" s="23" t="s">
        <v>1316</v>
      </c>
    </row>
    <row r="1488" spans="1:11" ht="15" x14ac:dyDescent="0.25">
      <c r="A1488" s="26" t="s">
        <v>1483</v>
      </c>
      <c r="B1488" s="26" t="s">
        <v>1397</v>
      </c>
      <c r="C1488" s="26" t="s">
        <v>1550</v>
      </c>
      <c r="D1488" s="26" t="s">
        <v>3879</v>
      </c>
      <c r="E1488" s="27" t="s">
        <v>3880</v>
      </c>
      <c r="F1488" s="27" t="s">
        <v>3881</v>
      </c>
      <c r="G1488" s="27" t="s">
        <v>3882</v>
      </c>
      <c r="H1488" s="26" t="s">
        <v>1374</v>
      </c>
      <c r="I1488" s="28" t="s">
        <v>3883</v>
      </c>
      <c r="J1488" s="29" t="s">
        <v>1376</v>
      </c>
      <c r="K1488" s="23" t="s">
        <v>1316</v>
      </c>
    </row>
    <row r="1489" spans="1:11" ht="15" x14ac:dyDescent="0.25">
      <c r="A1489" s="26" t="s">
        <v>1483</v>
      </c>
      <c r="B1489" s="26" t="s">
        <v>1397</v>
      </c>
      <c r="C1489" s="26" t="s">
        <v>1436</v>
      </c>
      <c r="D1489" s="26" t="s">
        <v>3884</v>
      </c>
      <c r="E1489" s="27" t="s">
        <v>3885</v>
      </c>
      <c r="F1489" s="27" t="s">
        <v>3886</v>
      </c>
      <c r="G1489" s="27" t="s">
        <v>2904</v>
      </c>
      <c r="H1489" s="26" t="s">
        <v>1374</v>
      </c>
      <c r="I1489" s="28" t="s">
        <v>3887</v>
      </c>
      <c r="J1489" s="29" t="s">
        <v>1376</v>
      </c>
      <c r="K1489" s="23" t="s">
        <v>1316</v>
      </c>
    </row>
    <row r="1490" spans="1:11" ht="15" x14ac:dyDescent="0.25">
      <c r="A1490" s="26" t="s">
        <v>1483</v>
      </c>
      <c r="B1490" s="26" t="s">
        <v>1397</v>
      </c>
      <c r="C1490" s="26" t="s">
        <v>1439</v>
      </c>
      <c r="D1490" s="26" t="s">
        <v>3888</v>
      </c>
      <c r="E1490" s="27" t="s">
        <v>3889</v>
      </c>
      <c r="F1490" s="27" t="s">
        <v>3890</v>
      </c>
      <c r="G1490" s="27" t="s">
        <v>3891</v>
      </c>
      <c r="H1490" s="26" t="s">
        <v>1374</v>
      </c>
      <c r="I1490" s="28" t="s">
        <v>3892</v>
      </c>
      <c r="J1490" s="29" t="s">
        <v>1376</v>
      </c>
      <c r="K1490" s="23" t="s">
        <v>1316</v>
      </c>
    </row>
    <row r="1491" spans="1:11" ht="15" x14ac:dyDescent="0.25">
      <c r="A1491" s="26" t="s">
        <v>1483</v>
      </c>
      <c r="B1491" s="26" t="s">
        <v>1397</v>
      </c>
      <c r="C1491" s="26" t="s">
        <v>1442</v>
      </c>
      <c r="D1491" s="26" t="s">
        <v>3893</v>
      </c>
      <c r="E1491" s="27" t="s">
        <v>3894</v>
      </c>
      <c r="F1491" s="27" t="s">
        <v>3895</v>
      </c>
      <c r="G1491" s="27" t="s">
        <v>3896</v>
      </c>
      <c r="H1491" s="26" t="s">
        <v>1374</v>
      </c>
      <c r="I1491" s="28" t="s">
        <v>3897</v>
      </c>
      <c r="J1491" s="29" t="s">
        <v>1376</v>
      </c>
      <c r="K1491" s="23" t="s">
        <v>1316</v>
      </c>
    </row>
    <row r="1492" spans="1:11" ht="15" x14ac:dyDescent="0.25">
      <c r="A1492" s="26" t="s">
        <v>1483</v>
      </c>
      <c r="B1492" s="26" t="s">
        <v>1397</v>
      </c>
      <c r="C1492" s="26" t="s">
        <v>1445</v>
      </c>
      <c r="D1492" s="26" t="s">
        <v>3898</v>
      </c>
      <c r="E1492" s="27" t="s">
        <v>3899</v>
      </c>
      <c r="F1492" s="27" t="s">
        <v>3900</v>
      </c>
      <c r="G1492" s="27" t="s">
        <v>1239</v>
      </c>
      <c r="H1492" s="26" t="s">
        <v>1374</v>
      </c>
      <c r="I1492" s="28" t="s">
        <v>3901</v>
      </c>
      <c r="J1492" s="29" t="s">
        <v>1376</v>
      </c>
      <c r="K1492" s="23" t="s">
        <v>1316</v>
      </c>
    </row>
    <row r="1493" spans="1:11" ht="15" x14ac:dyDescent="0.25">
      <c r="A1493" s="26" t="s">
        <v>1483</v>
      </c>
      <c r="B1493" s="26" t="s">
        <v>1397</v>
      </c>
      <c r="C1493" s="26" t="s">
        <v>1448</v>
      </c>
      <c r="D1493" s="26" t="s">
        <v>3902</v>
      </c>
      <c r="E1493" s="27" t="s">
        <v>3903</v>
      </c>
      <c r="F1493" s="27" t="s">
        <v>3904</v>
      </c>
      <c r="G1493" s="27" t="s">
        <v>3905</v>
      </c>
      <c r="H1493" s="26" t="s">
        <v>1374</v>
      </c>
      <c r="I1493" s="28" t="s">
        <v>3906</v>
      </c>
      <c r="J1493" s="29" t="s">
        <v>1376</v>
      </c>
      <c r="K1493" s="23" t="s">
        <v>1316</v>
      </c>
    </row>
    <row r="1494" spans="1:11" ht="15" x14ac:dyDescent="0.25">
      <c r="A1494" s="26" t="s">
        <v>1483</v>
      </c>
      <c r="B1494" s="26" t="s">
        <v>1397</v>
      </c>
      <c r="C1494" s="26" t="s">
        <v>1451</v>
      </c>
      <c r="D1494" s="26" t="s">
        <v>3907</v>
      </c>
      <c r="E1494" s="27" t="s">
        <v>3908</v>
      </c>
      <c r="F1494" s="27" t="s">
        <v>3909</v>
      </c>
      <c r="G1494" s="27" t="s">
        <v>3877</v>
      </c>
      <c r="H1494" s="26" t="s">
        <v>1374</v>
      </c>
      <c r="I1494" s="28" t="s">
        <v>3910</v>
      </c>
      <c r="J1494" s="29" t="s">
        <v>1376</v>
      </c>
      <c r="K1494" s="23" t="s">
        <v>1316</v>
      </c>
    </row>
    <row r="1495" spans="1:11" ht="15" x14ac:dyDescent="0.25">
      <c r="A1495" s="26" t="s">
        <v>1483</v>
      </c>
      <c r="B1495" s="26" t="s">
        <v>1397</v>
      </c>
      <c r="C1495" s="26" t="s">
        <v>1454</v>
      </c>
      <c r="D1495" s="26" t="s">
        <v>3911</v>
      </c>
      <c r="E1495" s="27" t="s">
        <v>3912</v>
      </c>
      <c r="F1495" s="27" t="s">
        <v>3913</v>
      </c>
      <c r="G1495" s="27" t="s">
        <v>3914</v>
      </c>
      <c r="H1495" s="26" t="s">
        <v>1374</v>
      </c>
      <c r="I1495" s="28" t="s">
        <v>3915</v>
      </c>
      <c r="J1495" s="29" t="s">
        <v>1376</v>
      </c>
      <c r="K1495" s="23" t="s">
        <v>1316</v>
      </c>
    </row>
    <row r="1496" spans="1:11" ht="15" x14ac:dyDescent="0.25">
      <c r="A1496" s="26" t="s">
        <v>1483</v>
      </c>
      <c r="B1496" s="26" t="s">
        <v>1397</v>
      </c>
      <c r="C1496" s="26" t="s">
        <v>1457</v>
      </c>
      <c r="D1496" s="26" t="s">
        <v>3916</v>
      </c>
      <c r="E1496" s="27" t="s">
        <v>3917</v>
      </c>
      <c r="F1496" s="27" t="s">
        <v>3918</v>
      </c>
      <c r="G1496" s="27" t="s">
        <v>3919</v>
      </c>
      <c r="H1496" s="26" t="s">
        <v>1374</v>
      </c>
      <c r="I1496" s="28" t="s">
        <v>3920</v>
      </c>
      <c r="J1496" s="29" t="s">
        <v>1376</v>
      </c>
      <c r="K1496" s="23" t="s">
        <v>1316</v>
      </c>
    </row>
    <row r="1497" spans="1:11" ht="15" x14ac:dyDescent="0.25">
      <c r="A1497" s="26" t="s">
        <v>1483</v>
      </c>
      <c r="B1497" s="26" t="s">
        <v>1397</v>
      </c>
      <c r="C1497" s="26" t="s">
        <v>1990</v>
      </c>
      <c r="D1497" s="26" t="s">
        <v>3921</v>
      </c>
      <c r="E1497" s="27" t="s">
        <v>3922</v>
      </c>
      <c r="F1497" s="27" t="s">
        <v>3923</v>
      </c>
      <c r="G1497" s="27" t="s">
        <v>3842</v>
      </c>
      <c r="H1497" s="26" t="s">
        <v>1374</v>
      </c>
      <c r="I1497" s="28" t="s">
        <v>3924</v>
      </c>
      <c r="J1497" s="29" t="s">
        <v>1376</v>
      </c>
      <c r="K1497" s="23" t="s">
        <v>1316</v>
      </c>
    </row>
    <row r="1498" spans="1:11" ht="15" x14ac:dyDescent="0.25">
      <c r="A1498" s="26" t="s">
        <v>1483</v>
      </c>
      <c r="B1498" s="26" t="s">
        <v>1397</v>
      </c>
      <c r="C1498" s="26" t="s">
        <v>2066</v>
      </c>
      <c r="D1498" s="26" t="s">
        <v>3925</v>
      </c>
      <c r="E1498" s="27" t="s">
        <v>3926</v>
      </c>
      <c r="F1498" s="27" t="s">
        <v>3926</v>
      </c>
      <c r="G1498" s="27" t="s">
        <v>3927</v>
      </c>
      <c r="H1498" s="26" t="s">
        <v>1374</v>
      </c>
      <c r="I1498" s="28" t="s">
        <v>3928</v>
      </c>
      <c r="J1498" s="29" t="s">
        <v>1376</v>
      </c>
      <c r="K1498" s="23" t="s">
        <v>1316</v>
      </c>
    </row>
    <row r="1499" spans="1:11" ht="15" x14ac:dyDescent="0.25">
      <c r="A1499" s="26" t="s">
        <v>1483</v>
      </c>
      <c r="B1499" s="26" t="s">
        <v>1397</v>
      </c>
      <c r="C1499" s="26" t="s">
        <v>2074</v>
      </c>
      <c r="D1499" s="26" t="s">
        <v>3929</v>
      </c>
      <c r="E1499" s="27" t="s">
        <v>3930</v>
      </c>
      <c r="F1499" s="27" t="s">
        <v>3931</v>
      </c>
      <c r="G1499" s="27" t="s">
        <v>3932</v>
      </c>
      <c r="H1499" s="26" t="s">
        <v>1374</v>
      </c>
      <c r="I1499" s="28" t="s">
        <v>3933</v>
      </c>
      <c r="J1499" s="29" t="s">
        <v>1376</v>
      </c>
      <c r="K1499" s="23" t="s">
        <v>1316</v>
      </c>
    </row>
    <row r="1500" spans="1:11" ht="15" x14ac:dyDescent="0.25">
      <c r="A1500" s="26" t="s">
        <v>1483</v>
      </c>
      <c r="B1500" s="26" t="s">
        <v>1423</v>
      </c>
      <c r="C1500" s="26" t="s">
        <v>1429</v>
      </c>
      <c r="D1500" s="26" t="s">
        <v>3934</v>
      </c>
      <c r="E1500" s="27" t="s">
        <v>1431</v>
      </c>
      <c r="F1500" s="27"/>
      <c r="G1500" s="27" t="s">
        <v>1432</v>
      </c>
      <c r="H1500" s="26" t="s">
        <v>1374</v>
      </c>
      <c r="I1500" s="28" t="s">
        <v>1433</v>
      </c>
      <c r="J1500" s="29" t="s">
        <v>1376</v>
      </c>
      <c r="K1500" s="23" t="s">
        <v>1316</v>
      </c>
    </row>
    <row r="1501" spans="1:11" ht="15" x14ac:dyDescent="0.25">
      <c r="A1501" s="26" t="s">
        <v>1483</v>
      </c>
      <c r="B1501" s="26" t="s">
        <v>1423</v>
      </c>
      <c r="C1501" s="26" t="s">
        <v>1429</v>
      </c>
      <c r="D1501" s="26" t="s">
        <v>3934</v>
      </c>
      <c r="E1501" s="27" t="s">
        <v>1431</v>
      </c>
      <c r="F1501" s="27"/>
      <c r="G1501" s="27" t="s">
        <v>1432</v>
      </c>
      <c r="H1501" s="26" t="s">
        <v>1393</v>
      </c>
      <c r="I1501" s="28" t="s">
        <v>1434</v>
      </c>
      <c r="J1501" s="29" t="s">
        <v>1376</v>
      </c>
      <c r="K1501" s="23" t="s">
        <v>1378</v>
      </c>
    </row>
    <row r="1502" spans="1:11" ht="15" x14ac:dyDescent="0.25">
      <c r="A1502" s="26" t="s">
        <v>1483</v>
      </c>
      <c r="B1502" s="26" t="s">
        <v>1423</v>
      </c>
      <c r="C1502" s="26" t="s">
        <v>1429</v>
      </c>
      <c r="D1502" s="26" t="s">
        <v>3934</v>
      </c>
      <c r="E1502" s="27" t="s">
        <v>1431</v>
      </c>
      <c r="F1502" s="27"/>
      <c r="G1502" s="27" t="s">
        <v>1432</v>
      </c>
      <c r="H1502" s="26" t="s">
        <v>1368</v>
      </c>
      <c r="I1502" s="28" t="s">
        <v>1435</v>
      </c>
      <c r="J1502" s="29" t="s">
        <v>1376</v>
      </c>
      <c r="K1502" s="23" t="s">
        <v>1378</v>
      </c>
    </row>
    <row r="1503" spans="1:11" ht="15" x14ac:dyDescent="0.25">
      <c r="A1503" s="26" t="s">
        <v>1483</v>
      </c>
      <c r="B1503" s="26" t="s">
        <v>1393</v>
      </c>
      <c r="C1503" s="26" t="s">
        <v>1439</v>
      </c>
      <c r="D1503" s="26" t="s">
        <v>3935</v>
      </c>
      <c r="E1503" s="27" t="s">
        <v>3936</v>
      </c>
      <c r="F1503" s="27" t="s">
        <v>3937</v>
      </c>
      <c r="G1503" s="27" t="s">
        <v>1590</v>
      </c>
      <c r="H1503" s="26" t="s">
        <v>1374</v>
      </c>
      <c r="I1503" s="28" t="s">
        <v>1515</v>
      </c>
      <c r="J1503" s="29" t="s">
        <v>1376</v>
      </c>
      <c r="K1503" s="23" t="s">
        <v>1316</v>
      </c>
    </row>
    <row r="1504" spans="1:11" ht="15" x14ac:dyDescent="0.25">
      <c r="A1504" s="26" t="s">
        <v>1483</v>
      </c>
      <c r="B1504" s="26" t="s">
        <v>1393</v>
      </c>
      <c r="C1504" s="26" t="s">
        <v>1439</v>
      </c>
      <c r="D1504" s="26" t="s">
        <v>3935</v>
      </c>
      <c r="E1504" s="27" t="s">
        <v>3936</v>
      </c>
      <c r="F1504" s="27" t="s">
        <v>3937</v>
      </c>
      <c r="G1504" s="27" t="s">
        <v>1590</v>
      </c>
      <c r="H1504" s="26" t="s">
        <v>1368</v>
      </c>
      <c r="I1504" s="28" t="s">
        <v>3938</v>
      </c>
      <c r="J1504" s="29" t="s">
        <v>1376</v>
      </c>
      <c r="K1504" s="23" t="s">
        <v>1378</v>
      </c>
    </row>
    <row r="1505" spans="1:11" ht="15" x14ac:dyDescent="0.25">
      <c r="A1505" s="26" t="s">
        <v>1483</v>
      </c>
      <c r="B1505" s="26" t="s">
        <v>1393</v>
      </c>
      <c r="C1505" s="26" t="s">
        <v>1439</v>
      </c>
      <c r="D1505" s="26" t="s">
        <v>3935</v>
      </c>
      <c r="E1505" s="27" t="s">
        <v>3936</v>
      </c>
      <c r="F1505" s="27" t="s">
        <v>3937</v>
      </c>
      <c r="G1505" s="27" t="s">
        <v>1590</v>
      </c>
      <c r="H1505" s="26" t="s">
        <v>1393</v>
      </c>
      <c r="I1505" s="28" t="s">
        <v>3939</v>
      </c>
      <c r="J1505" s="29" t="s">
        <v>1376</v>
      </c>
      <c r="K1505" s="23" t="s">
        <v>1378</v>
      </c>
    </row>
    <row r="1506" spans="1:11" ht="15" x14ac:dyDescent="0.25">
      <c r="A1506" s="26" t="s">
        <v>1483</v>
      </c>
      <c r="B1506" s="26" t="s">
        <v>1393</v>
      </c>
      <c r="C1506" s="26" t="s">
        <v>1442</v>
      </c>
      <c r="D1506" s="26" t="s">
        <v>3940</v>
      </c>
      <c r="E1506" s="27" t="s">
        <v>3941</v>
      </c>
      <c r="F1506" s="27" t="s">
        <v>3942</v>
      </c>
      <c r="G1506" s="27" t="s">
        <v>3943</v>
      </c>
      <c r="H1506" s="26" t="s">
        <v>1374</v>
      </c>
      <c r="I1506" s="28" t="s">
        <v>3944</v>
      </c>
      <c r="J1506" s="29" t="s">
        <v>1376</v>
      </c>
      <c r="K1506" s="23" t="s">
        <v>1316</v>
      </c>
    </row>
    <row r="1507" spans="1:11" ht="15" x14ac:dyDescent="0.25">
      <c r="A1507" s="26" t="s">
        <v>1483</v>
      </c>
      <c r="B1507" s="26" t="s">
        <v>1393</v>
      </c>
      <c r="C1507" s="26" t="s">
        <v>1442</v>
      </c>
      <c r="D1507" s="26" t="s">
        <v>3940</v>
      </c>
      <c r="E1507" s="27" t="s">
        <v>3941</v>
      </c>
      <c r="F1507" s="27" t="s">
        <v>3942</v>
      </c>
      <c r="G1507" s="27" t="s">
        <v>3943</v>
      </c>
      <c r="H1507" s="26" t="s">
        <v>1368</v>
      </c>
      <c r="I1507" s="28" t="s">
        <v>3945</v>
      </c>
      <c r="J1507" s="29" t="s">
        <v>1376</v>
      </c>
      <c r="K1507" s="23" t="s">
        <v>1378</v>
      </c>
    </row>
    <row r="1508" spans="1:11" ht="15" x14ac:dyDescent="0.25">
      <c r="A1508" s="26" t="s">
        <v>1483</v>
      </c>
      <c r="B1508" s="26" t="s">
        <v>1423</v>
      </c>
      <c r="C1508" s="26" t="s">
        <v>1436</v>
      </c>
      <c r="D1508" s="26" t="s">
        <v>3946</v>
      </c>
      <c r="E1508" s="27" t="s">
        <v>1438</v>
      </c>
      <c r="F1508" s="27"/>
      <c r="G1508" s="27" t="s">
        <v>1427</v>
      </c>
      <c r="H1508" s="26" t="s">
        <v>1374</v>
      </c>
      <c r="I1508" s="28" t="s">
        <v>1438</v>
      </c>
      <c r="J1508" s="29" t="s">
        <v>1376</v>
      </c>
      <c r="K1508" s="23" t="s">
        <v>1316</v>
      </c>
    </row>
    <row r="1509" spans="1:11" ht="15" x14ac:dyDescent="0.25">
      <c r="A1509" s="26" t="s">
        <v>1483</v>
      </c>
      <c r="B1509" s="26" t="s">
        <v>1423</v>
      </c>
      <c r="C1509" s="26" t="s">
        <v>1439</v>
      </c>
      <c r="D1509" s="26" t="s">
        <v>3947</v>
      </c>
      <c r="E1509" s="27" t="s">
        <v>1441</v>
      </c>
      <c r="F1509" s="27"/>
      <c r="G1509" s="27" t="s">
        <v>1427</v>
      </c>
      <c r="H1509" s="26" t="s">
        <v>1374</v>
      </c>
      <c r="I1509" s="28" t="s">
        <v>1441</v>
      </c>
      <c r="J1509" s="29" t="s">
        <v>1376</v>
      </c>
      <c r="K1509" s="23" t="s">
        <v>1316</v>
      </c>
    </row>
    <row r="1510" spans="1:11" ht="15" x14ac:dyDescent="0.25">
      <c r="A1510" s="26" t="s">
        <v>1483</v>
      </c>
      <c r="B1510" s="26" t="s">
        <v>1423</v>
      </c>
      <c r="C1510" s="26" t="s">
        <v>1442</v>
      </c>
      <c r="D1510" s="26" t="s">
        <v>3948</v>
      </c>
      <c r="E1510" s="27" t="s">
        <v>1444</v>
      </c>
      <c r="F1510" s="27"/>
      <c r="G1510" s="27" t="s">
        <v>1427</v>
      </c>
      <c r="H1510" s="26" t="s">
        <v>1374</v>
      </c>
      <c r="I1510" s="28" t="s">
        <v>1444</v>
      </c>
      <c r="J1510" s="29" t="s">
        <v>1376</v>
      </c>
      <c r="K1510" s="23" t="s">
        <v>1316</v>
      </c>
    </row>
    <row r="1511" spans="1:11" ht="15" x14ac:dyDescent="0.25">
      <c r="A1511" s="26" t="s">
        <v>1483</v>
      </c>
      <c r="B1511" s="26" t="s">
        <v>1423</v>
      </c>
      <c r="C1511" s="26" t="s">
        <v>1445</v>
      </c>
      <c r="D1511" s="26" t="s">
        <v>3949</v>
      </c>
      <c r="E1511" s="27" t="s">
        <v>1447</v>
      </c>
      <c r="F1511" s="27"/>
      <c r="G1511" s="27" t="s">
        <v>1427</v>
      </c>
      <c r="H1511" s="26" t="s">
        <v>1374</v>
      </c>
      <c r="I1511" s="28" t="s">
        <v>1447</v>
      </c>
      <c r="J1511" s="29" t="s">
        <v>1376</v>
      </c>
      <c r="K1511" s="23" t="s">
        <v>1316</v>
      </c>
    </row>
    <row r="1512" spans="1:11" ht="15" x14ac:dyDescent="0.25">
      <c r="A1512" s="26" t="s">
        <v>1483</v>
      </c>
      <c r="B1512" s="26" t="s">
        <v>1423</v>
      </c>
      <c r="C1512" s="26" t="s">
        <v>1448</v>
      </c>
      <c r="D1512" s="26" t="s">
        <v>3950</v>
      </c>
      <c r="E1512" s="27" t="s">
        <v>1450</v>
      </c>
      <c r="F1512" s="27"/>
      <c r="G1512" s="27" t="s">
        <v>1427</v>
      </c>
      <c r="H1512" s="26" t="s">
        <v>1374</v>
      </c>
      <c r="I1512" s="28" t="s">
        <v>1450</v>
      </c>
      <c r="J1512" s="29" t="s">
        <v>1376</v>
      </c>
      <c r="K1512" s="23" t="s">
        <v>1316</v>
      </c>
    </row>
    <row r="1513" spans="1:11" ht="15" x14ac:dyDescent="0.25">
      <c r="A1513" s="26" t="s">
        <v>1483</v>
      </c>
      <c r="B1513" s="26" t="s">
        <v>1423</v>
      </c>
      <c r="C1513" s="26" t="s">
        <v>1451</v>
      </c>
      <c r="D1513" s="26" t="s">
        <v>3951</v>
      </c>
      <c r="E1513" s="27" t="s">
        <v>1453</v>
      </c>
      <c r="F1513" s="27"/>
      <c r="G1513" s="27" t="s">
        <v>1427</v>
      </c>
      <c r="H1513" s="26" t="s">
        <v>1374</v>
      </c>
      <c r="I1513" s="28" t="s">
        <v>1453</v>
      </c>
      <c r="J1513" s="29" t="s">
        <v>1376</v>
      </c>
      <c r="K1513" s="23" t="s">
        <v>1316</v>
      </c>
    </row>
    <row r="1514" spans="1:11" ht="15" x14ac:dyDescent="0.25">
      <c r="A1514" s="26" t="s">
        <v>1483</v>
      </c>
      <c r="B1514" s="26" t="s">
        <v>1423</v>
      </c>
      <c r="C1514" s="26" t="s">
        <v>1454</v>
      </c>
      <c r="D1514" s="26" t="s">
        <v>3952</v>
      </c>
      <c r="E1514" s="27" t="s">
        <v>1456</v>
      </c>
      <c r="F1514" s="27"/>
      <c r="G1514" s="27" t="s">
        <v>1427</v>
      </c>
      <c r="H1514" s="26" t="s">
        <v>1374</v>
      </c>
      <c r="I1514" s="28" t="s">
        <v>1456</v>
      </c>
      <c r="J1514" s="29" t="s">
        <v>1376</v>
      </c>
      <c r="K1514" s="23" t="s">
        <v>1316</v>
      </c>
    </row>
    <row r="1515" spans="1:11" ht="15" x14ac:dyDescent="0.25">
      <c r="A1515" s="26" t="s">
        <v>1483</v>
      </c>
      <c r="B1515" s="26" t="s">
        <v>1423</v>
      </c>
      <c r="C1515" s="26" t="s">
        <v>1457</v>
      </c>
      <c r="D1515" s="26" t="s">
        <v>3953</v>
      </c>
      <c r="E1515" s="27" t="s">
        <v>1459</v>
      </c>
      <c r="F1515" s="27" t="s">
        <v>1460</v>
      </c>
      <c r="G1515" s="27" t="s">
        <v>1427</v>
      </c>
      <c r="H1515" s="26" t="s">
        <v>1374</v>
      </c>
      <c r="I1515" s="28" t="s">
        <v>1459</v>
      </c>
      <c r="J1515" s="29" t="s">
        <v>1376</v>
      </c>
      <c r="K1515" s="23" t="s">
        <v>1316</v>
      </c>
    </row>
    <row r="1516" spans="1:11" ht="15" x14ac:dyDescent="0.25">
      <c r="A1516" s="26" t="s">
        <v>1483</v>
      </c>
      <c r="B1516" s="26" t="s">
        <v>1393</v>
      </c>
      <c r="C1516" s="26" t="s">
        <v>1445</v>
      </c>
      <c r="D1516" s="26" t="s">
        <v>3954</v>
      </c>
      <c r="E1516" s="27" t="s">
        <v>3955</v>
      </c>
      <c r="F1516" s="27" t="s">
        <v>3956</v>
      </c>
      <c r="G1516" s="27" t="s">
        <v>1465</v>
      </c>
      <c r="H1516" s="26" t="s">
        <v>1374</v>
      </c>
      <c r="I1516" s="28" t="s">
        <v>3957</v>
      </c>
      <c r="J1516" s="29" t="s">
        <v>1376</v>
      </c>
      <c r="K1516" s="23" t="s">
        <v>1316</v>
      </c>
    </row>
    <row r="1517" spans="1:11" ht="15" x14ac:dyDescent="0.25">
      <c r="A1517" s="26" t="s">
        <v>1483</v>
      </c>
      <c r="B1517" s="26" t="s">
        <v>1423</v>
      </c>
      <c r="C1517" s="26" t="s">
        <v>2498</v>
      </c>
      <c r="D1517" s="26" t="s">
        <v>3958</v>
      </c>
      <c r="E1517" s="27" t="s">
        <v>1463</v>
      </c>
      <c r="F1517" s="27" t="s">
        <v>1464</v>
      </c>
      <c r="G1517" s="27" t="s">
        <v>1465</v>
      </c>
      <c r="H1517" s="26" t="s">
        <v>1374</v>
      </c>
      <c r="I1517" s="28" t="s">
        <v>1466</v>
      </c>
      <c r="J1517" s="29" t="s">
        <v>1376</v>
      </c>
      <c r="K1517" s="23" t="s">
        <v>1316</v>
      </c>
    </row>
    <row r="1518" spans="1:11" ht="15" x14ac:dyDescent="0.25">
      <c r="A1518" s="26" t="s">
        <v>1483</v>
      </c>
      <c r="B1518" s="26" t="s">
        <v>1423</v>
      </c>
      <c r="C1518" s="26" t="s">
        <v>2498</v>
      </c>
      <c r="D1518" s="26" t="s">
        <v>3958</v>
      </c>
      <c r="E1518" s="27" t="s">
        <v>1463</v>
      </c>
      <c r="F1518" s="27" t="s">
        <v>1464</v>
      </c>
      <c r="G1518" s="27" t="s">
        <v>1465</v>
      </c>
      <c r="H1518" s="26" t="s">
        <v>1368</v>
      </c>
      <c r="I1518" s="28" t="s">
        <v>1467</v>
      </c>
      <c r="J1518" s="29" t="s">
        <v>1376</v>
      </c>
      <c r="K1518" s="23" t="s">
        <v>1378</v>
      </c>
    </row>
    <row r="1519" spans="1:11" ht="15" x14ac:dyDescent="0.25">
      <c r="A1519" s="26" t="s">
        <v>1483</v>
      </c>
      <c r="B1519" s="26" t="s">
        <v>1423</v>
      </c>
      <c r="C1519" s="26" t="s">
        <v>2498</v>
      </c>
      <c r="D1519" s="26" t="s">
        <v>3958</v>
      </c>
      <c r="E1519" s="27" t="s">
        <v>1463</v>
      </c>
      <c r="F1519" s="27" t="s">
        <v>1464</v>
      </c>
      <c r="G1519" s="27" t="s">
        <v>1465</v>
      </c>
      <c r="H1519" s="26" t="s">
        <v>1393</v>
      </c>
      <c r="I1519" s="28" t="s">
        <v>1468</v>
      </c>
      <c r="J1519" s="29" t="s">
        <v>1376</v>
      </c>
      <c r="K1519" s="23" t="s">
        <v>1378</v>
      </c>
    </row>
    <row r="1520" spans="1:11" ht="15" x14ac:dyDescent="0.25">
      <c r="A1520" s="26" t="s">
        <v>1483</v>
      </c>
      <c r="B1520" s="26" t="s">
        <v>1423</v>
      </c>
      <c r="C1520" s="26" t="s">
        <v>2498</v>
      </c>
      <c r="D1520" s="26" t="s">
        <v>3958</v>
      </c>
      <c r="E1520" s="27" t="s">
        <v>1463</v>
      </c>
      <c r="F1520" s="27" t="s">
        <v>1464</v>
      </c>
      <c r="G1520" s="27" t="s">
        <v>1465</v>
      </c>
      <c r="H1520" s="26" t="s">
        <v>1395</v>
      </c>
      <c r="I1520" s="28" t="s">
        <v>1469</v>
      </c>
      <c r="J1520" s="29" t="s">
        <v>1376</v>
      </c>
      <c r="K1520" s="23" t="s">
        <v>1378</v>
      </c>
    </row>
    <row r="1521" spans="1:11" ht="15" x14ac:dyDescent="0.25">
      <c r="A1521" s="26" t="s">
        <v>1483</v>
      </c>
      <c r="B1521" s="26" t="s">
        <v>1423</v>
      </c>
      <c r="C1521" s="26" t="s">
        <v>2498</v>
      </c>
      <c r="D1521" s="26" t="s">
        <v>3958</v>
      </c>
      <c r="E1521" s="27" t="s">
        <v>1463</v>
      </c>
      <c r="F1521" s="27" t="s">
        <v>1464</v>
      </c>
      <c r="G1521" s="27" t="s">
        <v>1465</v>
      </c>
      <c r="H1521" s="26" t="s">
        <v>1397</v>
      </c>
      <c r="I1521" s="28" t="s">
        <v>1470</v>
      </c>
      <c r="J1521" s="29" t="s">
        <v>1376</v>
      </c>
      <c r="K1521" s="23" t="s">
        <v>1378</v>
      </c>
    </row>
    <row r="1522" spans="1:11" ht="15" x14ac:dyDescent="0.25">
      <c r="A1522" s="26" t="s">
        <v>1483</v>
      </c>
      <c r="B1522" s="26" t="s">
        <v>1423</v>
      </c>
      <c r="C1522" s="26" t="s">
        <v>2498</v>
      </c>
      <c r="D1522" s="26" t="s">
        <v>3958</v>
      </c>
      <c r="E1522" s="27" t="s">
        <v>1463</v>
      </c>
      <c r="F1522" s="27" t="s">
        <v>1464</v>
      </c>
      <c r="G1522" s="27" t="s">
        <v>1465</v>
      </c>
      <c r="H1522" s="26" t="s">
        <v>1399</v>
      </c>
      <c r="I1522" s="28" t="s">
        <v>1471</v>
      </c>
      <c r="J1522" s="29" t="s">
        <v>1376</v>
      </c>
      <c r="K1522" s="23" t="s">
        <v>1378</v>
      </c>
    </row>
    <row r="1523" spans="1:11" ht="15" x14ac:dyDescent="0.25">
      <c r="A1523" s="26" t="s">
        <v>1483</v>
      </c>
      <c r="B1523" s="26" t="s">
        <v>1423</v>
      </c>
      <c r="C1523" s="26" t="s">
        <v>2498</v>
      </c>
      <c r="D1523" s="26" t="s">
        <v>3958</v>
      </c>
      <c r="E1523" s="27" t="s">
        <v>1463</v>
      </c>
      <c r="F1523" s="27" t="s">
        <v>1464</v>
      </c>
      <c r="G1523" s="27" t="s">
        <v>1465</v>
      </c>
      <c r="H1523" s="26" t="s">
        <v>1401</v>
      </c>
      <c r="I1523" s="28" t="s">
        <v>1472</v>
      </c>
      <c r="J1523" s="29" t="s">
        <v>1376</v>
      </c>
      <c r="K1523" s="23" t="s">
        <v>1378</v>
      </c>
    </row>
    <row r="1524" spans="1:11" ht="15" x14ac:dyDescent="0.25">
      <c r="A1524" s="26" t="s">
        <v>1483</v>
      </c>
      <c r="B1524" s="26" t="s">
        <v>1423</v>
      </c>
      <c r="C1524" s="26" t="s">
        <v>2498</v>
      </c>
      <c r="D1524" s="26" t="s">
        <v>3958</v>
      </c>
      <c r="E1524" s="27" t="s">
        <v>1463</v>
      </c>
      <c r="F1524" s="27" t="s">
        <v>1464</v>
      </c>
      <c r="G1524" s="27" t="s">
        <v>1465</v>
      </c>
      <c r="H1524" s="26" t="s">
        <v>1403</v>
      </c>
      <c r="I1524" s="28" t="s">
        <v>1473</v>
      </c>
      <c r="J1524" s="29" t="s">
        <v>1376</v>
      </c>
      <c r="K1524" s="23" t="s">
        <v>1378</v>
      </c>
    </row>
    <row r="1525" spans="1:11" ht="15" x14ac:dyDescent="0.25">
      <c r="A1525" s="26" t="s">
        <v>1483</v>
      </c>
      <c r="B1525" s="26" t="s">
        <v>1423</v>
      </c>
      <c r="C1525" s="26" t="s">
        <v>2498</v>
      </c>
      <c r="D1525" s="26" t="s">
        <v>3958</v>
      </c>
      <c r="E1525" s="27" t="s">
        <v>1463</v>
      </c>
      <c r="F1525" s="27" t="s">
        <v>1464</v>
      </c>
      <c r="G1525" s="27" t="s">
        <v>1465</v>
      </c>
      <c r="H1525" s="26" t="s">
        <v>1405</v>
      </c>
      <c r="I1525" s="28" t="s">
        <v>1474</v>
      </c>
      <c r="J1525" s="29" t="s">
        <v>1376</v>
      </c>
      <c r="K1525" s="23" t="s">
        <v>1378</v>
      </c>
    </row>
    <row r="1526" spans="1:11" ht="15" x14ac:dyDescent="0.25">
      <c r="A1526" s="26" t="s">
        <v>1483</v>
      </c>
      <c r="B1526" s="26" t="s">
        <v>1423</v>
      </c>
      <c r="C1526" s="26" t="s">
        <v>2498</v>
      </c>
      <c r="D1526" s="26" t="s">
        <v>3958</v>
      </c>
      <c r="E1526" s="27" t="s">
        <v>1463</v>
      </c>
      <c r="F1526" s="27" t="s">
        <v>1464</v>
      </c>
      <c r="G1526" s="27" t="s">
        <v>1465</v>
      </c>
      <c r="H1526" s="26" t="s">
        <v>1475</v>
      </c>
      <c r="I1526" s="28" t="s">
        <v>1476</v>
      </c>
      <c r="J1526" s="29" t="s">
        <v>1376</v>
      </c>
      <c r="K1526" s="23" t="s">
        <v>1378</v>
      </c>
    </row>
    <row r="1527" spans="1:11" ht="15" x14ac:dyDescent="0.25">
      <c r="A1527" s="26" t="s">
        <v>1483</v>
      </c>
      <c r="B1527" s="26" t="s">
        <v>1423</v>
      </c>
      <c r="C1527" s="26" t="s">
        <v>2498</v>
      </c>
      <c r="D1527" s="26" t="s">
        <v>3958</v>
      </c>
      <c r="E1527" s="27" t="s">
        <v>1463</v>
      </c>
      <c r="F1527" s="27" t="s">
        <v>1464</v>
      </c>
      <c r="G1527" s="27" t="s">
        <v>1465</v>
      </c>
      <c r="H1527" s="26" t="s">
        <v>1477</v>
      </c>
      <c r="I1527" s="28" t="s">
        <v>1478</v>
      </c>
      <c r="J1527" s="29" t="s">
        <v>1376</v>
      </c>
      <c r="K1527" s="23" t="s">
        <v>1378</v>
      </c>
    </row>
    <row r="1528" spans="1:11" ht="15" x14ac:dyDescent="0.25">
      <c r="A1528" s="26" t="s">
        <v>1483</v>
      </c>
      <c r="B1528" s="26" t="s">
        <v>1423</v>
      </c>
      <c r="C1528" s="26" t="s">
        <v>2498</v>
      </c>
      <c r="D1528" s="26" t="s">
        <v>3958</v>
      </c>
      <c r="E1528" s="27" t="s">
        <v>1463</v>
      </c>
      <c r="F1528" s="27" t="s">
        <v>1464</v>
      </c>
      <c r="G1528" s="27" t="s">
        <v>1465</v>
      </c>
      <c r="H1528" s="26" t="s">
        <v>1479</v>
      </c>
      <c r="I1528" s="28" t="s">
        <v>1480</v>
      </c>
      <c r="J1528" s="29" t="s">
        <v>1376</v>
      </c>
      <c r="K1528" s="23" t="s">
        <v>1378</v>
      </c>
    </row>
    <row r="1529" spans="1:11" ht="15" x14ac:dyDescent="0.25">
      <c r="A1529" s="26" t="s">
        <v>1483</v>
      </c>
      <c r="B1529" s="26" t="s">
        <v>1423</v>
      </c>
      <c r="C1529" s="26" t="s">
        <v>2498</v>
      </c>
      <c r="D1529" s="26" t="s">
        <v>3958</v>
      </c>
      <c r="E1529" s="27" t="s">
        <v>1463</v>
      </c>
      <c r="F1529" s="27" t="s">
        <v>1464</v>
      </c>
      <c r="G1529" s="27" t="s">
        <v>1465</v>
      </c>
      <c r="H1529" s="26" t="s">
        <v>1481</v>
      </c>
      <c r="I1529" s="28" t="s">
        <v>1482</v>
      </c>
      <c r="J1529" s="29" t="s">
        <v>1376</v>
      </c>
      <c r="K1529" s="23" t="s">
        <v>1378</v>
      </c>
    </row>
    <row r="1530" spans="1:11" ht="15" x14ac:dyDescent="0.25">
      <c r="A1530" s="26" t="s">
        <v>1483</v>
      </c>
      <c r="B1530" s="26" t="s">
        <v>1423</v>
      </c>
      <c r="C1530" s="26" t="s">
        <v>2498</v>
      </c>
      <c r="D1530" s="26" t="s">
        <v>3958</v>
      </c>
      <c r="E1530" s="27" t="s">
        <v>1463</v>
      </c>
      <c r="F1530" s="27" t="s">
        <v>1464</v>
      </c>
      <c r="G1530" s="27" t="s">
        <v>1465</v>
      </c>
      <c r="H1530" s="26" t="s">
        <v>1483</v>
      </c>
      <c r="I1530" s="28" t="s">
        <v>1895</v>
      </c>
      <c r="J1530" s="29" t="s">
        <v>1376</v>
      </c>
      <c r="K1530" s="23" t="s">
        <v>1378</v>
      </c>
    </row>
    <row r="1531" spans="1:11" ht="15" x14ac:dyDescent="0.25">
      <c r="A1531" s="26" t="s">
        <v>1483</v>
      </c>
      <c r="B1531" s="26" t="s">
        <v>1423</v>
      </c>
      <c r="C1531" s="26" t="s">
        <v>2498</v>
      </c>
      <c r="D1531" s="26" t="s">
        <v>3958</v>
      </c>
      <c r="E1531" s="27" t="s">
        <v>1463</v>
      </c>
      <c r="F1531" s="27" t="s">
        <v>1464</v>
      </c>
      <c r="G1531" s="27" t="s">
        <v>1465</v>
      </c>
      <c r="H1531" s="26" t="s">
        <v>1485</v>
      </c>
      <c r="I1531" s="28" t="s">
        <v>1896</v>
      </c>
      <c r="J1531" s="29" t="s">
        <v>1376</v>
      </c>
      <c r="K1531" s="23" t="s">
        <v>1378</v>
      </c>
    </row>
    <row r="1532" spans="1:11" ht="15" x14ac:dyDescent="0.25">
      <c r="A1532" s="26" t="s">
        <v>1483</v>
      </c>
      <c r="B1532" s="26" t="s">
        <v>1423</v>
      </c>
      <c r="C1532" s="26" t="s">
        <v>2498</v>
      </c>
      <c r="D1532" s="26" t="s">
        <v>3958</v>
      </c>
      <c r="E1532" s="27" t="s">
        <v>1463</v>
      </c>
      <c r="F1532" s="27" t="s">
        <v>1464</v>
      </c>
      <c r="G1532" s="27" t="s">
        <v>1465</v>
      </c>
      <c r="H1532" s="26" t="s">
        <v>1487</v>
      </c>
      <c r="I1532" s="28" t="s">
        <v>1488</v>
      </c>
      <c r="J1532" s="29" t="s">
        <v>1376</v>
      </c>
      <c r="K1532" s="23" t="s">
        <v>1378</v>
      </c>
    </row>
    <row r="1533" spans="1:11" ht="15" x14ac:dyDescent="0.25">
      <c r="A1533" s="26" t="s">
        <v>1483</v>
      </c>
      <c r="B1533" s="26" t="s">
        <v>1423</v>
      </c>
      <c r="C1533" s="26" t="s">
        <v>1893</v>
      </c>
      <c r="D1533" s="26" t="s">
        <v>3959</v>
      </c>
      <c r="E1533" s="27" t="s">
        <v>1381</v>
      </c>
      <c r="F1533" s="27"/>
      <c r="G1533" s="27" t="s">
        <v>1383</v>
      </c>
      <c r="H1533" s="26" t="s">
        <v>1374</v>
      </c>
      <c r="I1533" s="28" t="s">
        <v>1491</v>
      </c>
      <c r="J1533" s="29" t="s">
        <v>1376</v>
      </c>
      <c r="K1533" s="23" t="s">
        <v>1316</v>
      </c>
    </row>
    <row r="1534" spans="1:11" ht="15" x14ac:dyDescent="0.25">
      <c r="A1534" s="26" t="s">
        <v>1483</v>
      </c>
      <c r="B1534" s="26" t="s">
        <v>1423</v>
      </c>
      <c r="C1534" s="26" t="s">
        <v>1893</v>
      </c>
      <c r="D1534" s="26" t="s">
        <v>3959</v>
      </c>
      <c r="E1534" s="27" t="s">
        <v>1381</v>
      </c>
      <c r="F1534" s="27"/>
      <c r="G1534" s="27" t="s">
        <v>1383</v>
      </c>
      <c r="H1534" s="26" t="s">
        <v>1368</v>
      </c>
      <c r="I1534" s="28" t="s">
        <v>1492</v>
      </c>
      <c r="J1534" s="29" t="s">
        <v>1376</v>
      </c>
      <c r="K1534" s="23" t="s">
        <v>1378</v>
      </c>
    </row>
    <row r="1535" spans="1:11" ht="15" x14ac:dyDescent="0.25">
      <c r="A1535" s="26" t="s">
        <v>1483</v>
      </c>
      <c r="B1535" s="26" t="s">
        <v>1423</v>
      </c>
      <c r="C1535" s="26" t="s">
        <v>1897</v>
      </c>
      <c r="D1535" s="26" t="s">
        <v>3960</v>
      </c>
      <c r="E1535" s="27" t="s">
        <v>1598</v>
      </c>
      <c r="F1535" s="27" t="s">
        <v>1496</v>
      </c>
      <c r="G1535" s="27" t="s">
        <v>1383</v>
      </c>
      <c r="H1535" s="26" t="s">
        <v>1374</v>
      </c>
      <c r="I1535" s="28" t="s">
        <v>1497</v>
      </c>
      <c r="J1535" s="29" t="s">
        <v>1376</v>
      </c>
      <c r="K1535" s="23" t="s">
        <v>1316</v>
      </c>
    </row>
    <row r="1536" spans="1:11" ht="15" x14ac:dyDescent="0.25">
      <c r="A1536" s="26" t="s">
        <v>1483</v>
      </c>
      <c r="B1536" s="26" t="s">
        <v>1423</v>
      </c>
      <c r="C1536" s="26" t="s">
        <v>1897</v>
      </c>
      <c r="D1536" s="26" t="s">
        <v>3960</v>
      </c>
      <c r="E1536" s="27" t="s">
        <v>1598</v>
      </c>
      <c r="F1536" s="27" t="s">
        <v>1496</v>
      </c>
      <c r="G1536" s="27" t="s">
        <v>1383</v>
      </c>
      <c r="H1536" s="26" t="s">
        <v>1368</v>
      </c>
      <c r="I1536" s="28" t="s">
        <v>1498</v>
      </c>
      <c r="J1536" s="29" t="s">
        <v>1376</v>
      </c>
      <c r="K1536" s="23" t="s">
        <v>1378</v>
      </c>
    </row>
    <row r="1537" spans="1:11" ht="15" x14ac:dyDescent="0.25">
      <c r="A1537" s="26" t="s">
        <v>1483</v>
      </c>
      <c r="B1537" s="26" t="s">
        <v>1423</v>
      </c>
      <c r="C1537" s="26" t="s">
        <v>1897</v>
      </c>
      <c r="D1537" s="26" t="s">
        <v>3960</v>
      </c>
      <c r="E1537" s="27" t="s">
        <v>1598</v>
      </c>
      <c r="F1537" s="27" t="s">
        <v>1496</v>
      </c>
      <c r="G1537" s="27" t="s">
        <v>1383</v>
      </c>
      <c r="H1537" s="26" t="s">
        <v>1393</v>
      </c>
      <c r="I1537" s="28" t="s">
        <v>1499</v>
      </c>
      <c r="J1537" s="29" t="s">
        <v>1376</v>
      </c>
      <c r="K1537" s="23" t="s">
        <v>1378</v>
      </c>
    </row>
    <row r="1538" spans="1:11" ht="15" x14ac:dyDescent="0.25">
      <c r="A1538" s="26" t="s">
        <v>1483</v>
      </c>
      <c r="B1538" s="26" t="s">
        <v>1423</v>
      </c>
      <c r="C1538" s="26" t="s">
        <v>1461</v>
      </c>
      <c r="D1538" s="26" t="s">
        <v>3961</v>
      </c>
      <c r="E1538" s="27" t="s">
        <v>1502</v>
      </c>
      <c r="F1538" s="27" t="s">
        <v>1503</v>
      </c>
      <c r="G1538" s="27" t="s">
        <v>1383</v>
      </c>
      <c r="H1538" s="26" t="s">
        <v>1374</v>
      </c>
      <c r="I1538" s="28" t="s">
        <v>1504</v>
      </c>
      <c r="J1538" s="29" t="s">
        <v>1376</v>
      </c>
      <c r="K1538" s="23" t="s">
        <v>1316</v>
      </c>
    </row>
    <row r="1539" spans="1:11" ht="15" x14ac:dyDescent="0.25">
      <c r="A1539" s="26" t="s">
        <v>1483</v>
      </c>
      <c r="B1539" s="26" t="s">
        <v>1423</v>
      </c>
      <c r="C1539" s="26" t="s">
        <v>1489</v>
      </c>
      <c r="D1539" s="26" t="s">
        <v>3962</v>
      </c>
      <c r="E1539" s="27" t="s">
        <v>1371</v>
      </c>
      <c r="F1539" s="27" t="s">
        <v>1507</v>
      </c>
      <c r="G1539" s="27" t="s">
        <v>1383</v>
      </c>
      <c r="H1539" s="26" t="s">
        <v>1374</v>
      </c>
      <c r="I1539" s="28" t="s">
        <v>1508</v>
      </c>
      <c r="J1539" s="29" t="s">
        <v>1376</v>
      </c>
      <c r="K1539" s="23" t="s">
        <v>1316</v>
      </c>
    </row>
    <row r="1540" spans="1:11" ht="15" x14ac:dyDescent="0.25">
      <c r="A1540" s="26" t="s">
        <v>1483</v>
      </c>
      <c r="B1540" s="26" t="s">
        <v>1423</v>
      </c>
      <c r="C1540" s="26" t="s">
        <v>1489</v>
      </c>
      <c r="D1540" s="26" t="s">
        <v>3962</v>
      </c>
      <c r="E1540" s="27" t="s">
        <v>1371</v>
      </c>
      <c r="F1540" s="27" t="s">
        <v>1507</v>
      </c>
      <c r="G1540" s="27" t="s">
        <v>1383</v>
      </c>
      <c r="H1540" s="26" t="s">
        <v>1368</v>
      </c>
      <c r="I1540" s="28" t="s">
        <v>1509</v>
      </c>
      <c r="J1540" s="29" t="s">
        <v>1376</v>
      </c>
      <c r="K1540" s="23" t="s">
        <v>1378</v>
      </c>
    </row>
    <row r="1541" spans="1:11" ht="15" x14ac:dyDescent="0.25">
      <c r="A1541" s="26" t="s">
        <v>1483</v>
      </c>
      <c r="B1541" s="26" t="s">
        <v>1423</v>
      </c>
      <c r="C1541" s="26" t="s">
        <v>1489</v>
      </c>
      <c r="D1541" s="26" t="s">
        <v>3962</v>
      </c>
      <c r="E1541" s="27" t="s">
        <v>1371</v>
      </c>
      <c r="F1541" s="27" t="s">
        <v>1507</v>
      </c>
      <c r="G1541" s="27" t="s">
        <v>1383</v>
      </c>
      <c r="H1541" s="26" t="s">
        <v>1393</v>
      </c>
      <c r="I1541" s="28" t="s">
        <v>1902</v>
      </c>
      <c r="J1541" s="29" t="s">
        <v>1376</v>
      </c>
      <c r="K1541" s="23" t="s">
        <v>1378</v>
      </c>
    </row>
    <row r="1542" spans="1:11" ht="15" x14ac:dyDescent="0.25">
      <c r="A1542" s="26" t="s">
        <v>1483</v>
      </c>
      <c r="B1542" s="26" t="s">
        <v>1423</v>
      </c>
      <c r="C1542" s="26" t="s">
        <v>1500</v>
      </c>
      <c r="D1542" s="26" t="s">
        <v>3963</v>
      </c>
      <c r="E1542" s="27" t="s">
        <v>3713</v>
      </c>
      <c r="F1542" s="27" t="s">
        <v>1513</v>
      </c>
      <c r="G1542" s="27" t="s">
        <v>1891</v>
      </c>
      <c r="H1542" s="26" t="s">
        <v>1374</v>
      </c>
      <c r="I1542" s="28" t="s">
        <v>1514</v>
      </c>
      <c r="J1542" s="29" t="s">
        <v>1376</v>
      </c>
      <c r="K1542" s="23" t="s">
        <v>1316</v>
      </c>
    </row>
    <row r="1543" spans="1:11" ht="15" x14ac:dyDescent="0.25">
      <c r="A1543" s="26" t="s">
        <v>1483</v>
      </c>
      <c r="B1543" s="26" t="s">
        <v>1423</v>
      </c>
      <c r="C1543" s="26" t="s">
        <v>1500</v>
      </c>
      <c r="D1543" s="26" t="s">
        <v>3963</v>
      </c>
      <c r="E1543" s="27" t="s">
        <v>3713</v>
      </c>
      <c r="F1543" s="27" t="s">
        <v>1513</v>
      </c>
      <c r="G1543" s="27" t="s">
        <v>1891</v>
      </c>
      <c r="H1543" s="26" t="s">
        <v>1368</v>
      </c>
      <c r="I1543" s="28" t="s">
        <v>1515</v>
      </c>
      <c r="J1543" s="29" t="s">
        <v>1376</v>
      </c>
      <c r="K1543" s="23" t="s">
        <v>1378</v>
      </c>
    </row>
    <row r="1544" spans="1:11" ht="15" x14ac:dyDescent="0.25">
      <c r="A1544" s="26" t="s">
        <v>1483</v>
      </c>
      <c r="B1544" s="26" t="s">
        <v>1423</v>
      </c>
      <c r="C1544" s="26" t="s">
        <v>1505</v>
      </c>
      <c r="D1544" s="26" t="s">
        <v>3964</v>
      </c>
      <c r="E1544" s="27" t="s">
        <v>1518</v>
      </c>
      <c r="F1544" s="27" t="s">
        <v>1519</v>
      </c>
      <c r="G1544" s="27" t="s">
        <v>1419</v>
      </c>
      <c r="H1544" s="26" t="s">
        <v>1374</v>
      </c>
      <c r="I1544" s="28" t="s">
        <v>1420</v>
      </c>
      <c r="J1544" s="29" t="s">
        <v>1376</v>
      </c>
      <c r="K1544" s="23" t="s">
        <v>1316</v>
      </c>
    </row>
    <row r="1545" spans="1:11" ht="15" x14ac:dyDescent="0.25">
      <c r="A1545" s="26" t="s">
        <v>1483</v>
      </c>
      <c r="B1545" s="26" t="s">
        <v>1423</v>
      </c>
      <c r="C1545" s="26" t="s">
        <v>1904</v>
      </c>
      <c r="D1545" s="26" t="s">
        <v>3965</v>
      </c>
      <c r="E1545" s="27" t="s">
        <v>1523</v>
      </c>
      <c r="F1545" s="27" t="s">
        <v>1524</v>
      </c>
      <c r="G1545" s="27" t="s">
        <v>1465</v>
      </c>
      <c r="H1545" s="26" t="s">
        <v>1374</v>
      </c>
      <c r="I1545" s="28" t="s">
        <v>1525</v>
      </c>
      <c r="J1545" s="29" t="s">
        <v>1376</v>
      </c>
      <c r="K1545" s="23" t="s">
        <v>1316</v>
      </c>
    </row>
    <row r="1546" spans="1:11" ht="15" x14ac:dyDescent="0.25">
      <c r="A1546" s="26" t="s">
        <v>1483</v>
      </c>
      <c r="B1546" s="26" t="s">
        <v>1423</v>
      </c>
      <c r="C1546" s="26" t="s">
        <v>1904</v>
      </c>
      <c r="D1546" s="26" t="s">
        <v>3965</v>
      </c>
      <c r="E1546" s="27" t="s">
        <v>1523</v>
      </c>
      <c r="F1546" s="27" t="s">
        <v>1524</v>
      </c>
      <c r="G1546" s="27" t="s">
        <v>1465</v>
      </c>
      <c r="H1546" s="26" t="s">
        <v>1368</v>
      </c>
      <c r="I1546" s="28" t="s">
        <v>1526</v>
      </c>
      <c r="J1546" s="29" t="s">
        <v>1376</v>
      </c>
      <c r="K1546" s="23" t="s">
        <v>1378</v>
      </c>
    </row>
    <row r="1547" spans="1:11" ht="15" x14ac:dyDescent="0.25">
      <c r="A1547" s="26" t="s">
        <v>1483</v>
      </c>
      <c r="B1547" s="26" t="s">
        <v>1423</v>
      </c>
      <c r="C1547" s="26" t="s">
        <v>1904</v>
      </c>
      <c r="D1547" s="26" t="s">
        <v>3965</v>
      </c>
      <c r="E1547" s="27" t="s">
        <v>1523</v>
      </c>
      <c r="F1547" s="27" t="s">
        <v>1524</v>
      </c>
      <c r="G1547" s="27" t="s">
        <v>1465</v>
      </c>
      <c r="H1547" s="26" t="s">
        <v>1393</v>
      </c>
      <c r="I1547" s="28" t="s">
        <v>1527</v>
      </c>
      <c r="J1547" s="29" t="s">
        <v>1376</v>
      </c>
      <c r="K1547" s="23" t="s">
        <v>1378</v>
      </c>
    </row>
    <row r="1548" spans="1:11" ht="15" x14ac:dyDescent="0.25">
      <c r="A1548" s="26" t="s">
        <v>1483</v>
      </c>
      <c r="B1548" s="26" t="s">
        <v>1423</v>
      </c>
      <c r="C1548" s="26" t="s">
        <v>1904</v>
      </c>
      <c r="D1548" s="26" t="s">
        <v>3965</v>
      </c>
      <c r="E1548" s="27" t="s">
        <v>1523</v>
      </c>
      <c r="F1548" s="27" t="s">
        <v>1524</v>
      </c>
      <c r="G1548" s="27" t="s">
        <v>1465</v>
      </c>
      <c r="H1548" s="26" t="s">
        <v>1395</v>
      </c>
      <c r="I1548" s="28" t="s">
        <v>1528</v>
      </c>
      <c r="J1548" s="29" t="s">
        <v>1376</v>
      </c>
      <c r="K1548" s="23" t="s">
        <v>1378</v>
      </c>
    </row>
    <row r="1549" spans="1:11" ht="15" x14ac:dyDescent="0.25">
      <c r="A1549" s="26" t="s">
        <v>1483</v>
      </c>
      <c r="B1549" s="26" t="s">
        <v>1423</v>
      </c>
      <c r="C1549" s="26" t="s">
        <v>1904</v>
      </c>
      <c r="D1549" s="26" t="s">
        <v>3965</v>
      </c>
      <c r="E1549" s="27" t="s">
        <v>1523</v>
      </c>
      <c r="F1549" s="27" t="s">
        <v>1524</v>
      </c>
      <c r="G1549" s="27" t="s">
        <v>1465</v>
      </c>
      <c r="H1549" s="26" t="s">
        <v>1397</v>
      </c>
      <c r="I1549" s="28" t="s">
        <v>1529</v>
      </c>
      <c r="J1549" s="29" t="s">
        <v>1376</v>
      </c>
      <c r="K1549" s="23" t="s">
        <v>1378</v>
      </c>
    </row>
    <row r="1550" spans="1:11" ht="15" x14ac:dyDescent="0.25">
      <c r="A1550" s="26" t="s">
        <v>1483</v>
      </c>
      <c r="B1550" s="26" t="s">
        <v>1423</v>
      </c>
      <c r="C1550" s="26" t="s">
        <v>1510</v>
      </c>
      <c r="D1550" s="26" t="s">
        <v>3716</v>
      </c>
      <c r="E1550" s="27" t="s">
        <v>1426</v>
      </c>
      <c r="F1550" s="27"/>
      <c r="G1550" s="27" t="s">
        <v>1427</v>
      </c>
      <c r="H1550" s="26" t="s">
        <v>1374</v>
      </c>
      <c r="I1550" s="28" t="s">
        <v>1426</v>
      </c>
      <c r="J1550" s="29" t="s">
        <v>1376</v>
      </c>
      <c r="K1550" s="23" t="s">
        <v>1316</v>
      </c>
    </row>
    <row r="1551" spans="1:11" ht="15" x14ac:dyDescent="0.25">
      <c r="A1551" s="26" t="s">
        <v>1483</v>
      </c>
      <c r="B1551" s="26" t="s">
        <v>1423</v>
      </c>
      <c r="C1551" s="26" t="s">
        <v>1510</v>
      </c>
      <c r="D1551" s="26" t="s">
        <v>3716</v>
      </c>
      <c r="E1551" s="27" t="s">
        <v>1426</v>
      </c>
      <c r="F1551" s="27"/>
      <c r="G1551" s="27" t="s">
        <v>1427</v>
      </c>
      <c r="H1551" s="26" t="s">
        <v>1393</v>
      </c>
      <c r="I1551" s="28" t="s">
        <v>1520</v>
      </c>
      <c r="J1551" s="29" t="s">
        <v>1376</v>
      </c>
      <c r="K1551" s="23" t="s">
        <v>1378</v>
      </c>
    </row>
    <row r="1552" spans="1:11" ht="15" x14ac:dyDescent="0.25">
      <c r="A1552" s="26" t="s">
        <v>1483</v>
      </c>
      <c r="B1552" s="26" t="s">
        <v>1397</v>
      </c>
      <c r="C1552" s="26" t="s">
        <v>2061</v>
      </c>
      <c r="D1552" s="26" t="s">
        <v>3966</v>
      </c>
      <c r="E1552" s="27" t="s">
        <v>3967</v>
      </c>
      <c r="F1552" s="27" t="s">
        <v>3968</v>
      </c>
      <c r="G1552" s="27" t="s">
        <v>3969</v>
      </c>
      <c r="H1552" s="26" t="s">
        <v>1374</v>
      </c>
      <c r="I1552" s="28" t="s">
        <v>3970</v>
      </c>
      <c r="J1552" s="29" t="s">
        <v>1289</v>
      </c>
      <c r="K1552" s="23" t="s">
        <v>1316</v>
      </c>
    </row>
    <row r="1553" spans="1:11" ht="15" x14ac:dyDescent="0.25">
      <c r="A1553" s="26" t="s">
        <v>1483</v>
      </c>
      <c r="B1553" s="26" t="s">
        <v>1397</v>
      </c>
      <c r="C1553" s="26" t="s">
        <v>1545</v>
      </c>
      <c r="D1553" s="26" t="s">
        <v>3971</v>
      </c>
      <c r="E1553" s="27" t="s">
        <v>3972</v>
      </c>
      <c r="F1553" s="27" t="s">
        <v>3972</v>
      </c>
      <c r="G1553" s="27" t="s">
        <v>3973</v>
      </c>
      <c r="H1553" s="26" t="s">
        <v>1374</v>
      </c>
      <c r="I1553" s="28" t="s">
        <v>3974</v>
      </c>
      <c r="J1553" s="29" t="s">
        <v>1289</v>
      </c>
      <c r="K1553" s="23" t="s">
        <v>1316</v>
      </c>
    </row>
    <row r="1554" spans="1:11" ht="15" x14ac:dyDescent="0.25">
      <c r="A1554" s="26" t="s">
        <v>1487</v>
      </c>
      <c r="B1554" s="26" t="s">
        <v>1368</v>
      </c>
      <c r="C1554" s="26" t="s">
        <v>1457</v>
      </c>
      <c r="D1554" s="26" t="s">
        <v>3975</v>
      </c>
      <c r="E1554" s="27" t="s">
        <v>3976</v>
      </c>
      <c r="F1554" s="27" t="s">
        <v>3977</v>
      </c>
      <c r="G1554" s="27" t="s">
        <v>3978</v>
      </c>
      <c r="H1554" s="26" t="s">
        <v>1374</v>
      </c>
      <c r="I1554" s="28" t="s">
        <v>3979</v>
      </c>
      <c r="J1554" s="29" t="s">
        <v>1270</v>
      </c>
      <c r="K1554" s="23" t="s">
        <v>1316</v>
      </c>
    </row>
    <row r="1555" spans="1:11" ht="15" x14ac:dyDescent="0.25">
      <c r="A1555" s="26" t="s">
        <v>1487</v>
      </c>
      <c r="B1555" s="26" t="s">
        <v>1393</v>
      </c>
      <c r="C1555" s="26" t="s">
        <v>2618</v>
      </c>
      <c r="D1555" s="26" t="s">
        <v>3980</v>
      </c>
      <c r="E1555" s="27" t="s">
        <v>3981</v>
      </c>
      <c r="F1555" s="27" t="s">
        <v>3982</v>
      </c>
      <c r="G1555" s="27" t="s">
        <v>3983</v>
      </c>
      <c r="H1555" s="26" t="s">
        <v>1374</v>
      </c>
      <c r="I1555" s="28" t="s">
        <v>3984</v>
      </c>
      <c r="J1555" s="29" t="s">
        <v>1275</v>
      </c>
      <c r="K1555" s="23" t="s">
        <v>1316</v>
      </c>
    </row>
    <row r="1556" spans="1:11" ht="15" x14ac:dyDescent="0.25">
      <c r="A1556" s="26" t="s">
        <v>1487</v>
      </c>
      <c r="B1556" s="26" t="s">
        <v>1401</v>
      </c>
      <c r="C1556" s="26" t="s">
        <v>2095</v>
      </c>
      <c r="D1556" s="26" t="s">
        <v>3985</v>
      </c>
      <c r="E1556" s="27" t="s">
        <v>3986</v>
      </c>
      <c r="F1556" s="27" t="s">
        <v>3987</v>
      </c>
      <c r="G1556" s="27" t="s">
        <v>3988</v>
      </c>
      <c r="H1556" s="26" t="s">
        <v>1374</v>
      </c>
      <c r="I1556" s="28" t="s">
        <v>3989</v>
      </c>
      <c r="J1556" s="29" t="s">
        <v>1281</v>
      </c>
      <c r="K1556" s="23" t="s">
        <v>1316</v>
      </c>
    </row>
    <row r="1557" spans="1:11" ht="15" x14ac:dyDescent="0.25">
      <c r="A1557" s="26" t="s">
        <v>1487</v>
      </c>
      <c r="B1557" s="26" t="s">
        <v>1393</v>
      </c>
      <c r="C1557" s="26" t="s">
        <v>2378</v>
      </c>
      <c r="D1557" s="26" t="s">
        <v>3990</v>
      </c>
      <c r="E1557" s="27" t="s">
        <v>3991</v>
      </c>
      <c r="F1557" s="27" t="s">
        <v>3992</v>
      </c>
      <c r="G1557" s="27" t="s">
        <v>3993</v>
      </c>
      <c r="H1557" s="26" t="s">
        <v>1368</v>
      </c>
      <c r="I1557" s="28" t="s">
        <v>3994</v>
      </c>
      <c r="J1557" s="29" t="s">
        <v>1281</v>
      </c>
      <c r="K1557" s="23" t="s">
        <v>1378</v>
      </c>
    </row>
    <row r="1558" spans="1:11" ht="15" x14ac:dyDescent="0.25">
      <c r="A1558" s="26" t="s">
        <v>1487</v>
      </c>
      <c r="B1558" s="26" t="s">
        <v>1393</v>
      </c>
      <c r="C1558" s="26" t="s">
        <v>1904</v>
      </c>
      <c r="D1558" s="26" t="s">
        <v>3995</v>
      </c>
      <c r="E1558" s="27" t="s">
        <v>3996</v>
      </c>
      <c r="F1558" s="27" t="s">
        <v>3997</v>
      </c>
      <c r="G1558" s="27" t="s">
        <v>3998</v>
      </c>
      <c r="H1558" s="26" t="s">
        <v>1393</v>
      </c>
      <c r="I1558" s="28" t="s">
        <v>3999</v>
      </c>
      <c r="J1558" s="29" t="s">
        <v>1281</v>
      </c>
      <c r="K1558" s="23" t="s">
        <v>1378</v>
      </c>
    </row>
    <row r="1559" spans="1:11" ht="15" x14ac:dyDescent="0.25">
      <c r="A1559" s="26" t="s">
        <v>1487</v>
      </c>
      <c r="B1559" s="26" t="s">
        <v>1393</v>
      </c>
      <c r="C1559" s="26" t="s">
        <v>4000</v>
      </c>
      <c r="D1559" s="26" t="s">
        <v>4001</v>
      </c>
      <c r="E1559" s="27" t="s">
        <v>4002</v>
      </c>
      <c r="F1559" s="27" t="s">
        <v>4003</v>
      </c>
      <c r="G1559" s="27" t="s">
        <v>4004</v>
      </c>
      <c r="H1559" s="26" t="s">
        <v>1374</v>
      </c>
      <c r="I1559" s="28" t="s">
        <v>4005</v>
      </c>
      <c r="J1559" s="29" t="s">
        <v>1281</v>
      </c>
      <c r="K1559" s="23" t="s">
        <v>1316</v>
      </c>
    </row>
    <row r="1560" spans="1:11" ht="15" x14ac:dyDescent="0.25">
      <c r="A1560" s="26" t="s">
        <v>1487</v>
      </c>
      <c r="B1560" s="26" t="s">
        <v>1393</v>
      </c>
      <c r="C1560" s="26" t="s">
        <v>2385</v>
      </c>
      <c r="D1560" s="26" t="s">
        <v>4006</v>
      </c>
      <c r="E1560" s="27" t="s">
        <v>4007</v>
      </c>
      <c r="F1560" s="27" t="s">
        <v>4008</v>
      </c>
      <c r="G1560" s="27" t="s">
        <v>4004</v>
      </c>
      <c r="H1560" s="26" t="s">
        <v>1374</v>
      </c>
      <c r="I1560" s="28" t="s">
        <v>4009</v>
      </c>
      <c r="J1560" s="29" t="s">
        <v>1281</v>
      </c>
      <c r="K1560" s="23" t="s">
        <v>1316</v>
      </c>
    </row>
    <row r="1561" spans="1:11" ht="15" x14ac:dyDescent="0.25">
      <c r="A1561" s="26" t="s">
        <v>1487</v>
      </c>
      <c r="B1561" s="26" t="s">
        <v>1423</v>
      </c>
      <c r="C1561" s="26" t="s">
        <v>1436</v>
      </c>
      <c r="D1561" s="26" t="s">
        <v>4010</v>
      </c>
      <c r="E1561" s="27" t="s">
        <v>1438</v>
      </c>
      <c r="F1561" s="27"/>
      <c r="G1561" s="27" t="s">
        <v>1427</v>
      </c>
      <c r="H1561" s="26" t="s">
        <v>1368</v>
      </c>
      <c r="I1561" s="28" t="s">
        <v>1428</v>
      </c>
      <c r="J1561" s="29" t="s">
        <v>1281</v>
      </c>
      <c r="K1561" s="23" t="s">
        <v>1378</v>
      </c>
    </row>
    <row r="1562" spans="1:11" ht="15" x14ac:dyDescent="0.25">
      <c r="A1562" s="26" t="s">
        <v>1487</v>
      </c>
      <c r="B1562" s="26" t="s">
        <v>1401</v>
      </c>
      <c r="C1562" s="26" t="s">
        <v>1451</v>
      </c>
      <c r="D1562" s="26" t="s">
        <v>4011</v>
      </c>
      <c r="E1562" s="27" t="s">
        <v>4012</v>
      </c>
      <c r="F1562" s="27" t="s">
        <v>4013</v>
      </c>
      <c r="G1562" s="27" t="s">
        <v>4014</v>
      </c>
      <c r="H1562" s="26" t="s">
        <v>1374</v>
      </c>
      <c r="I1562" s="28" t="s">
        <v>4015</v>
      </c>
      <c r="J1562" s="29" t="s">
        <v>1282</v>
      </c>
      <c r="K1562" s="23" t="s">
        <v>1316</v>
      </c>
    </row>
    <row r="1563" spans="1:11" ht="15" x14ac:dyDescent="0.25">
      <c r="A1563" s="26" t="s">
        <v>1487</v>
      </c>
      <c r="B1563" s="26" t="s">
        <v>1401</v>
      </c>
      <c r="C1563" s="26" t="s">
        <v>1451</v>
      </c>
      <c r="D1563" s="26" t="s">
        <v>4011</v>
      </c>
      <c r="E1563" s="27" t="s">
        <v>4012</v>
      </c>
      <c r="F1563" s="27" t="s">
        <v>4013</v>
      </c>
      <c r="G1563" s="27" t="s">
        <v>4014</v>
      </c>
      <c r="H1563" s="26" t="s">
        <v>1368</v>
      </c>
      <c r="I1563" s="28" t="s">
        <v>4016</v>
      </c>
      <c r="J1563" s="29" t="s">
        <v>1282</v>
      </c>
      <c r="K1563" s="23" t="s">
        <v>1378</v>
      </c>
    </row>
    <row r="1564" spans="1:11" ht="15" x14ac:dyDescent="0.25">
      <c r="A1564" s="26" t="s">
        <v>1487</v>
      </c>
      <c r="B1564" s="26" t="s">
        <v>1393</v>
      </c>
      <c r="C1564" s="26" t="s">
        <v>2074</v>
      </c>
      <c r="D1564" s="26" t="s">
        <v>4017</v>
      </c>
      <c r="E1564" s="27" t="s">
        <v>4018</v>
      </c>
      <c r="F1564" s="27" t="s">
        <v>4019</v>
      </c>
      <c r="G1564" s="27" t="s">
        <v>4020</v>
      </c>
      <c r="H1564" s="26" t="s">
        <v>1374</v>
      </c>
      <c r="I1564" s="28" t="s">
        <v>4021</v>
      </c>
      <c r="J1564" s="29" t="s">
        <v>1376</v>
      </c>
      <c r="K1564" s="23" t="s">
        <v>1316</v>
      </c>
    </row>
    <row r="1565" spans="1:11" ht="15" x14ac:dyDescent="0.25">
      <c r="A1565" s="26" t="s">
        <v>1487</v>
      </c>
      <c r="B1565" s="26" t="s">
        <v>1401</v>
      </c>
      <c r="C1565" s="26" t="s">
        <v>1439</v>
      </c>
      <c r="D1565" s="26" t="s">
        <v>4022</v>
      </c>
      <c r="E1565" s="27" t="s">
        <v>4018</v>
      </c>
      <c r="F1565" s="27" t="s">
        <v>4019</v>
      </c>
      <c r="G1565" s="27" t="s">
        <v>4020</v>
      </c>
      <c r="H1565" s="26" t="s">
        <v>1374</v>
      </c>
      <c r="I1565" s="28" t="s">
        <v>4021</v>
      </c>
      <c r="J1565" s="29" t="s">
        <v>1376</v>
      </c>
      <c r="K1565" s="23" t="s">
        <v>1316</v>
      </c>
    </row>
    <row r="1566" spans="1:11" ht="15" x14ac:dyDescent="0.25">
      <c r="A1566" s="26" t="s">
        <v>1487</v>
      </c>
      <c r="B1566" s="26" t="s">
        <v>1393</v>
      </c>
      <c r="C1566" s="26" t="s">
        <v>2061</v>
      </c>
      <c r="D1566" s="26" t="s">
        <v>4023</v>
      </c>
      <c r="E1566" s="27" t="s">
        <v>4024</v>
      </c>
      <c r="F1566" s="27" t="s">
        <v>4025</v>
      </c>
      <c r="G1566" s="27" t="s">
        <v>1239</v>
      </c>
      <c r="H1566" s="26" t="s">
        <v>1374</v>
      </c>
      <c r="I1566" s="28" t="s">
        <v>4026</v>
      </c>
      <c r="J1566" s="29" t="s">
        <v>1376</v>
      </c>
      <c r="K1566" s="23" t="s">
        <v>1316</v>
      </c>
    </row>
    <row r="1567" spans="1:11" ht="15" x14ac:dyDescent="0.25">
      <c r="A1567" s="26" t="s">
        <v>1487</v>
      </c>
      <c r="B1567" s="26" t="s">
        <v>1393</v>
      </c>
      <c r="C1567" s="26" t="s">
        <v>1439</v>
      </c>
      <c r="D1567" s="26" t="s">
        <v>4027</v>
      </c>
      <c r="E1567" s="27" t="s">
        <v>4028</v>
      </c>
      <c r="F1567" s="27" t="s">
        <v>4029</v>
      </c>
      <c r="G1567" s="27" t="s">
        <v>4030</v>
      </c>
      <c r="H1567" s="26" t="s">
        <v>1374</v>
      </c>
      <c r="I1567" s="28" t="s">
        <v>4031</v>
      </c>
      <c r="J1567" s="29" t="s">
        <v>1376</v>
      </c>
      <c r="K1567" s="23" t="s">
        <v>1316</v>
      </c>
    </row>
    <row r="1568" spans="1:11" ht="15" x14ac:dyDescent="0.25">
      <c r="A1568" s="26" t="s">
        <v>1487</v>
      </c>
      <c r="B1568" s="26" t="s">
        <v>1393</v>
      </c>
      <c r="C1568" s="26" t="s">
        <v>1442</v>
      </c>
      <c r="D1568" s="26" t="s">
        <v>4032</v>
      </c>
      <c r="E1568" s="27" t="s">
        <v>4033</v>
      </c>
      <c r="F1568" s="27" t="s">
        <v>4034</v>
      </c>
      <c r="G1568" s="27" t="s">
        <v>4035</v>
      </c>
      <c r="H1568" s="26" t="s">
        <v>1374</v>
      </c>
      <c r="I1568" s="28" t="s">
        <v>4036</v>
      </c>
      <c r="J1568" s="29" t="s">
        <v>1376</v>
      </c>
      <c r="K1568" s="23" t="s">
        <v>1316</v>
      </c>
    </row>
    <row r="1569" spans="1:11" ht="15" x14ac:dyDescent="0.25">
      <c r="A1569" s="26" t="s">
        <v>1487</v>
      </c>
      <c r="B1569" s="26" t="s">
        <v>1393</v>
      </c>
      <c r="C1569" s="26" t="s">
        <v>1442</v>
      </c>
      <c r="D1569" s="26" t="s">
        <v>4032</v>
      </c>
      <c r="E1569" s="27" t="s">
        <v>4033</v>
      </c>
      <c r="F1569" s="27" t="s">
        <v>4034</v>
      </c>
      <c r="G1569" s="27" t="s">
        <v>4035</v>
      </c>
      <c r="H1569" s="26" t="s">
        <v>1368</v>
      </c>
      <c r="I1569" s="28" t="s">
        <v>4037</v>
      </c>
      <c r="J1569" s="29" t="s">
        <v>1376</v>
      </c>
      <c r="K1569" s="23" t="s">
        <v>1378</v>
      </c>
    </row>
    <row r="1570" spans="1:11" ht="15" x14ac:dyDescent="0.25">
      <c r="A1570" s="26" t="s">
        <v>1487</v>
      </c>
      <c r="B1570" s="26" t="s">
        <v>1393</v>
      </c>
      <c r="C1570" s="26" t="s">
        <v>1445</v>
      </c>
      <c r="D1570" s="26" t="s">
        <v>4038</v>
      </c>
      <c r="E1570" s="27" t="s">
        <v>4039</v>
      </c>
      <c r="F1570" s="27" t="s">
        <v>4040</v>
      </c>
      <c r="G1570" s="27" t="s">
        <v>4041</v>
      </c>
      <c r="H1570" s="26" t="s">
        <v>1374</v>
      </c>
      <c r="I1570" s="28" t="s">
        <v>4042</v>
      </c>
      <c r="J1570" s="29" t="s">
        <v>1376</v>
      </c>
      <c r="K1570" s="23" t="s">
        <v>1316</v>
      </c>
    </row>
    <row r="1571" spans="1:11" ht="15" x14ac:dyDescent="0.25">
      <c r="A1571" s="26" t="s">
        <v>1487</v>
      </c>
      <c r="B1571" s="26" t="s">
        <v>1393</v>
      </c>
      <c r="C1571" s="26" t="s">
        <v>1451</v>
      </c>
      <c r="D1571" s="26" t="s">
        <v>4043</v>
      </c>
      <c r="E1571" s="27" t="s">
        <v>4044</v>
      </c>
      <c r="F1571" s="27" t="s">
        <v>4045</v>
      </c>
      <c r="G1571" s="27" t="s">
        <v>4046</v>
      </c>
      <c r="H1571" s="26" t="s">
        <v>1374</v>
      </c>
      <c r="I1571" s="28" t="s">
        <v>4047</v>
      </c>
      <c r="J1571" s="29" t="s">
        <v>1376</v>
      </c>
      <c r="K1571" s="23" t="s">
        <v>1316</v>
      </c>
    </row>
    <row r="1572" spans="1:11" ht="15" x14ac:dyDescent="0.25">
      <c r="A1572" s="26" t="s">
        <v>1487</v>
      </c>
      <c r="B1572" s="26" t="s">
        <v>1393</v>
      </c>
      <c r="C1572" s="26" t="s">
        <v>1454</v>
      </c>
      <c r="D1572" s="26" t="s">
        <v>4048</v>
      </c>
      <c r="E1572" s="27" t="s">
        <v>4049</v>
      </c>
      <c r="F1572" s="27" t="s">
        <v>4050</v>
      </c>
      <c r="G1572" s="27" t="s">
        <v>4051</v>
      </c>
      <c r="H1572" s="26" t="s">
        <v>1374</v>
      </c>
      <c r="I1572" s="28" t="s">
        <v>4052</v>
      </c>
      <c r="J1572" s="29" t="s">
        <v>1376</v>
      </c>
      <c r="K1572" s="23" t="s">
        <v>1316</v>
      </c>
    </row>
    <row r="1573" spans="1:11" ht="15" x14ac:dyDescent="0.25">
      <c r="A1573" s="26" t="s">
        <v>1487</v>
      </c>
      <c r="B1573" s="26" t="s">
        <v>1393</v>
      </c>
      <c r="C1573" s="26" t="s">
        <v>2066</v>
      </c>
      <c r="D1573" s="26" t="s">
        <v>4053</v>
      </c>
      <c r="E1573" s="27" t="s">
        <v>4054</v>
      </c>
      <c r="F1573" s="27" t="s">
        <v>4055</v>
      </c>
      <c r="G1573" s="27" t="s">
        <v>4056</v>
      </c>
      <c r="H1573" s="26" t="s">
        <v>1395</v>
      </c>
      <c r="I1573" s="28" t="s">
        <v>4057</v>
      </c>
      <c r="J1573" s="29" t="s">
        <v>1376</v>
      </c>
      <c r="K1573" s="23" t="s">
        <v>1378</v>
      </c>
    </row>
    <row r="1574" spans="1:11" ht="15" x14ac:dyDescent="0.25">
      <c r="A1574" s="26" t="s">
        <v>1487</v>
      </c>
      <c r="B1574" s="26" t="s">
        <v>1393</v>
      </c>
      <c r="C1574" s="26" t="s">
        <v>2066</v>
      </c>
      <c r="D1574" s="26" t="s">
        <v>4053</v>
      </c>
      <c r="E1574" s="27" t="s">
        <v>4054</v>
      </c>
      <c r="F1574" s="27" t="s">
        <v>4055</v>
      </c>
      <c r="G1574" s="27" t="s">
        <v>4056</v>
      </c>
      <c r="H1574" s="26" t="s">
        <v>1374</v>
      </c>
      <c r="I1574" s="28" t="s">
        <v>4058</v>
      </c>
      <c r="J1574" s="29" t="s">
        <v>1376</v>
      </c>
      <c r="K1574" s="23" t="s">
        <v>1316</v>
      </c>
    </row>
    <row r="1575" spans="1:11" ht="15" x14ac:dyDescent="0.25">
      <c r="A1575" s="26" t="s">
        <v>1487</v>
      </c>
      <c r="B1575" s="26" t="s">
        <v>1393</v>
      </c>
      <c r="C1575" s="26" t="s">
        <v>2066</v>
      </c>
      <c r="D1575" s="26" t="s">
        <v>4053</v>
      </c>
      <c r="E1575" s="27" t="s">
        <v>4054</v>
      </c>
      <c r="F1575" s="27" t="s">
        <v>4055</v>
      </c>
      <c r="G1575" s="27" t="s">
        <v>4056</v>
      </c>
      <c r="H1575" s="26" t="s">
        <v>1368</v>
      </c>
      <c r="I1575" s="28" t="s">
        <v>4059</v>
      </c>
      <c r="J1575" s="29" t="s">
        <v>1376</v>
      </c>
      <c r="K1575" s="23" t="s">
        <v>1378</v>
      </c>
    </row>
    <row r="1576" spans="1:11" ht="15" x14ac:dyDescent="0.25">
      <c r="A1576" s="26" t="s">
        <v>1487</v>
      </c>
      <c r="B1576" s="26" t="s">
        <v>1393</v>
      </c>
      <c r="C1576" s="26" t="s">
        <v>2136</v>
      </c>
      <c r="D1576" s="26" t="s">
        <v>4060</v>
      </c>
      <c r="E1576" s="27" t="s">
        <v>4061</v>
      </c>
      <c r="F1576" s="27" t="s">
        <v>4062</v>
      </c>
      <c r="G1576" s="27" t="s">
        <v>4063</v>
      </c>
      <c r="H1576" s="26" t="s">
        <v>1395</v>
      </c>
      <c r="I1576" s="28" t="s">
        <v>4064</v>
      </c>
      <c r="J1576" s="29" t="s">
        <v>1376</v>
      </c>
      <c r="K1576" s="23" t="s">
        <v>1378</v>
      </c>
    </row>
    <row r="1577" spans="1:11" ht="15" x14ac:dyDescent="0.25">
      <c r="A1577" s="26" t="s">
        <v>1487</v>
      </c>
      <c r="B1577" s="26" t="s">
        <v>1393</v>
      </c>
      <c r="C1577" s="26" t="s">
        <v>2136</v>
      </c>
      <c r="D1577" s="26" t="s">
        <v>4060</v>
      </c>
      <c r="E1577" s="27" t="s">
        <v>4061</v>
      </c>
      <c r="F1577" s="27" t="s">
        <v>4062</v>
      </c>
      <c r="G1577" s="27" t="s">
        <v>4063</v>
      </c>
      <c r="H1577" s="26" t="s">
        <v>1393</v>
      </c>
      <c r="I1577" s="28" t="s">
        <v>4065</v>
      </c>
      <c r="J1577" s="29" t="s">
        <v>1376</v>
      </c>
      <c r="K1577" s="23" t="s">
        <v>1378</v>
      </c>
    </row>
    <row r="1578" spans="1:11" ht="15" x14ac:dyDescent="0.25">
      <c r="A1578" s="26" t="s">
        <v>1487</v>
      </c>
      <c r="B1578" s="26" t="s">
        <v>1393</v>
      </c>
      <c r="C1578" s="26" t="s">
        <v>2136</v>
      </c>
      <c r="D1578" s="26" t="s">
        <v>4060</v>
      </c>
      <c r="E1578" s="27" t="s">
        <v>4061</v>
      </c>
      <c r="F1578" s="27" t="s">
        <v>4062</v>
      </c>
      <c r="G1578" s="27" t="s">
        <v>4063</v>
      </c>
      <c r="H1578" s="26" t="s">
        <v>1374</v>
      </c>
      <c r="I1578" s="28" t="s">
        <v>4066</v>
      </c>
      <c r="J1578" s="29" t="s">
        <v>1376</v>
      </c>
      <c r="K1578" s="23" t="s">
        <v>1316</v>
      </c>
    </row>
    <row r="1579" spans="1:11" ht="15" x14ac:dyDescent="0.25">
      <c r="A1579" s="26" t="s">
        <v>1487</v>
      </c>
      <c r="B1579" s="26" t="s">
        <v>1393</v>
      </c>
      <c r="C1579" s="26" t="s">
        <v>2136</v>
      </c>
      <c r="D1579" s="26" t="s">
        <v>4060</v>
      </c>
      <c r="E1579" s="27" t="s">
        <v>4061</v>
      </c>
      <c r="F1579" s="27" t="s">
        <v>4062</v>
      </c>
      <c r="G1579" s="27" t="s">
        <v>4063</v>
      </c>
      <c r="H1579" s="26" t="s">
        <v>1397</v>
      </c>
      <c r="I1579" s="28" t="s">
        <v>4067</v>
      </c>
      <c r="J1579" s="29" t="s">
        <v>1376</v>
      </c>
      <c r="K1579" s="23" t="s">
        <v>1378</v>
      </c>
    </row>
    <row r="1580" spans="1:11" ht="15" x14ac:dyDescent="0.25">
      <c r="A1580" s="26" t="s">
        <v>1487</v>
      </c>
      <c r="B1580" s="26" t="s">
        <v>1393</v>
      </c>
      <c r="C1580" s="26" t="s">
        <v>1448</v>
      </c>
      <c r="D1580" s="26" t="s">
        <v>4068</v>
      </c>
      <c r="E1580" s="27" t="s">
        <v>4069</v>
      </c>
      <c r="F1580" s="27"/>
      <c r="G1580" s="27" t="s">
        <v>1383</v>
      </c>
      <c r="H1580" s="26" t="s">
        <v>1374</v>
      </c>
      <c r="I1580" s="28" t="s">
        <v>1491</v>
      </c>
      <c r="J1580" s="29" t="s">
        <v>1376</v>
      </c>
      <c r="K1580" s="23" t="s">
        <v>1316</v>
      </c>
    </row>
    <row r="1581" spans="1:11" ht="15" x14ac:dyDescent="0.25">
      <c r="A1581" s="26" t="s">
        <v>1487</v>
      </c>
      <c r="B1581" s="26" t="s">
        <v>1393</v>
      </c>
      <c r="C1581" s="26" t="s">
        <v>1448</v>
      </c>
      <c r="D1581" s="26" t="s">
        <v>4068</v>
      </c>
      <c r="E1581" s="27" t="s">
        <v>4069</v>
      </c>
      <c r="F1581" s="27"/>
      <c r="G1581" s="27" t="s">
        <v>1383</v>
      </c>
      <c r="H1581" s="26" t="s">
        <v>1393</v>
      </c>
      <c r="I1581" s="28" t="s">
        <v>4070</v>
      </c>
      <c r="J1581" s="29" t="s">
        <v>1376</v>
      </c>
      <c r="K1581" s="23" t="s">
        <v>1378</v>
      </c>
    </row>
    <row r="1582" spans="1:11" ht="15" x14ac:dyDescent="0.25">
      <c r="A1582" s="26" t="s">
        <v>1487</v>
      </c>
      <c r="B1582" s="26" t="s">
        <v>1393</v>
      </c>
      <c r="C1582" s="26" t="s">
        <v>2166</v>
      </c>
      <c r="D1582" s="26" t="s">
        <v>4071</v>
      </c>
      <c r="E1582" s="27" t="s">
        <v>1598</v>
      </c>
      <c r="F1582" s="27"/>
      <c r="G1582" s="27" t="s">
        <v>1383</v>
      </c>
      <c r="H1582" s="26" t="s">
        <v>1374</v>
      </c>
      <c r="I1582" s="28" t="s">
        <v>1497</v>
      </c>
      <c r="J1582" s="29" t="s">
        <v>1376</v>
      </c>
      <c r="K1582" s="23" t="s">
        <v>1316</v>
      </c>
    </row>
    <row r="1583" spans="1:11" ht="15" x14ac:dyDescent="0.25">
      <c r="A1583" s="26" t="s">
        <v>1487</v>
      </c>
      <c r="B1583" s="26" t="s">
        <v>1393</v>
      </c>
      <c r="C1583" s="26" t="s">
        <v>2173</v>
      </c>
      <c r="D1583" s="26" t="s">
        <v>4072</v>
      </c>
      <c r="E1583" s="27" t="s">
        <v>1502</v>
      </c>
      <c r="F1583" s="27"/>
      <c r="G1583" s="27" t="s">
        <v>1383</v>
      </c>
      <c r="H1583" s="26" t="s">
        <v>1374</v>
      </c>
      <c r="I1583" s="28" t="s">
        <v>1504</v>
      </c>
      <c r="J1583" s="29" t="s">
        <v>1376</v>
      </c>
      <c r="K1583" s="23" t="s">
        <v>1316</v>
      </c>
    </row>
    <row r="1584" spans="1:11" ht="15" x14ac:dyDescent="0.25">
      <c r="A1584" s="26" t="s">
        <v>1487</v>
      </c>
      <c r="B1584" s="26" t="s">
        <v>1393</v>
      </c>
      <c r="C1584" s="26" t="s">
        <v>2308</v>
      </c>
      <c r="D1584" s="26" t="s">
        <v>4073</v>
      </c>
      <c r="E1584" s="27" t="s">
        <v>4074</v>
      </c>
      <c r="F1584" s="27"/>
      <c r="G1584" s="27" t="s">
        <v>4075</v>
      </c>
      <c r="H1584" s="26" t="s">
        <v>1374</v>
      </c>
      <c r="I1584" s="28" t="s">
        <v>4076</v>
      </c>
      <c r="J1584" s="29" t="s">
        <v>1376</v>
      </c>
      <c r="K1584" s="23" t="s">
        <v>1316</v>
      </c>
    </row>
    <row r="1585" spans="1:11" ht="15" x14ac:dyDescent="0.25">
      <c r="A1585" s="26" t="s">
        <v>1487</v>
      </c>
      <c r="B1585" s="26" t="s">
        <v>1393</v>
      </c>
      <c r="C1585" s="26" t="s">
        <v>2315</v>
      </c>
      <c r="D1585" s="26" t="s">
        <v>4077</v>
      </c>
      <c r="E1585" s="27" t="s">
        <v>4078</v>
      </c>
      <c r="F1585" s="27"/>
      <c r="G1585" s="27" t="s">
        <v>1239</v>
      </c>
      <c r="H1585" s="26" t="s">
        <v>1374</v>
      </c>
      <c r="I1585" s="28" t="s">
        <v>1514</v>
      </c>
      <c r="J1585" s="29" t="s">
        <v>1376</v>
      </c>
      <c r="K1585" s="23" t="s">
        <v>1316</v>
      </c>
    </row>
    <row r="1586" spans="1:11" ht="15" x14ac:dyDescent="0.25">
      <c r="A1586" s="26" t="s">
        <v>1487</v>
      </c>
      <c r="B1586" s="26" t="s">
        <v>1368</v>
      </c>
      <c r="C1586" s="26" t="s">
        <v>1369</v>
      </c>
      <c r="D1586" s="26" t="s">
        <v>4079</v>
      </c>
      <c r="E1586" s="27" t="s">
        <v>4080</v>
      </c>
      <c r="F1586" s="27"/>
      <c r="G1586" s="27" t="s">
        <v>4081</v>
      </c>
      <c r="H1586" s="26" t="s">
        <v>1374</v>
      </c>
      <c r="I1586" s="28" t="s">
        <v>4080</v>
      </c>
      <c r="J1586" s="29" t="s">
        <v>1376</v>
      </c>
      <c r="K1586" s="23" t="s">
        <v>1316</v>
      </c>
    </row>
    <row r="1587" spans="1:11" ht="15" x14ac:dyDescent="0.25">
      <c r="A1587" s="26" t="s">
        <v>1487</v>
      </c>
      <c r="B1587" s="26" t="s">
        <v>1368</v>
      </c>
      <c r="C1587" s="26" t="s">
        <v>1386</v>
      </c>
      <c r="D1587" s="26" t="s">
        <v>4082</v>
      </c>
      <c r="E1587" s="27" t="s">
        <v>4083</v>
      </c>
      <c r="F1587" s="27"/>
      <c r="G1587" s="27" t="s">
        <v>4084</v>
      </c>
      <c r="H1587" s="26" t="s">
        <v>1374</v>
      </c>
      <c r="I1587" s="28" t="s">
        <v>4085</v>
      </c>
      <c r="J1587" s="29" t="s">
        <v>1376</v>
      </c>
      <c r="K1587" s="23" t="s">
        <v>1316</v>
      </c>
    </row>
    <row r="1588" spans="1:11" ht="15" x14ac:dyDescent="0.25">
      <c r="A1588" s="26" t="s">
        <v>1487</v>
      </c>
      <c r="B1588" s="26" t="s">
        <v>1368</v>
      </c>
      <c r="C1588" s="26" t="s">
        <v>1407</v>
      </c>
      <c r="D1588" s="26" t="s">
        <v>4086</v>
      </c>
      <c r="E1588" s="27" t="s">
        <v>4087</v>
      </c>
      <c r="F1588" s="27"/>
      <c r="G1588" s="27" t="s">
        <v>4088</v>
      </c>
      <c r="H1588" s="26" t="s">
        <v>1374</v>
      </c>
      <c r="I1588" s="28" t="s">
        <v>4089</v>
      </c>
      <c r="J1588" s="29" t="s">
        <v>1376</v>
      </c>
      <c r="K1588" s="23" t="s">
        <v>1316</v>
      </c>
    </row>
    <row r="1589" spans="1:11" ht="15" x14ac:dyDescent="0.25">
      <c r="A1589" s="26" t="s">
        <v>1487</v>
      </c>
      <c r="B1589" s="26" t="s">
        <v>1368</v>
      </c>
      <c r="C1589" s="26" t="s">
        <v>1407</v>
      </c>
      <c r="D1589" s="26" t="s">
        <v>4086</v>
      </c>
      <c r="E1589" s="27" t="s">
        <v>4087</v>
      </c>
      <c r="F1589" s="27"/>
      <c r="G1589" s="27" t="s">
        <v>4088</v>
      </c>
      <c r="H1589" s="26" t="s">
        <v>1368</v>
      </c>
      <c r="I1589" s="28" t="s">
        <v>4090</v>
      </c>
      <c r="J1589" s="29" t="s">
        <v>1376</v>
      </c>
      <c r="K1589" s="23" t="s">
        <v>1378</v>
      </c>
    </row>
    <row r="1590" spans="1:11" ht="15" x14ac:dyDescent="0.25">
      <c r="A1590" s="26" t="s">
        <v>1487</v>
      </c>
      <c r="B1590" s="26" t="s">
        <v>1401</v>
      </c>
      <c r="C1590" s="26" t="s">
        <v>1369</v>
      </c>
      <c r="D1590" s="26" t="s">
        <v>4091</v>
      </c>
      <c r="E1590" s="27" t="s">
        <v>4092</v>
      </c>
      <c r="F1590" s="27" t="s">
        <v>4093</v>
      </c>
      <c r="G1590" s="27" t="s">
        <v>4094</v>
      </c>
      <c r="H1590" s="26" t="s">
        <v>1374</v>
      </c>
      <c r="I1590" s="28" t="s">
        <v>4095</v>
      </c>
      <c r="J1590" s="29" t="s">
        <v>1376</v>
      </c>
      <c r="K1590" s="23" t="s">
        <v>1316</v>
      </c>
    </row>
    <row r="1591" spans="1:11" ht="15" x14ac:dyDescent="0.25">
      <c r="A1591" s="26" t="s">
        <v>1487</v>
      </c>
      <c r="B1591" s="26" t="s">
        <v>1393</v>
      </c>
      <c r="C1591" s="26" t="s">
        <v>1369</v>
      </c>
      <c r="D1591" s="26" t="s">
        <v>4096</v>
      </c>
      <c r="E1591" s="27" t="s">
        <v>4097</v>
      </c>
      <c r="F1591" s="27" t="s">
        <v>4098</v>
      </c>
      <c r="G1591" s="27" t="s">
        <v>1239</v>
      </c>
      <c r="H1591" s="26" t="s">
        <v>1374</v>
      </c>
      <c r="I1591" s="28" t="s">
        <v>4099</v>
      </c>
      <c r="J1591" s="29" t="s">
        <v>1376</v>
      </c>
      <c r="K1591" s="23" t="s">
        <v>1316</v>
      </c>
    </row>
    <row r="1592" spans="1:11" ht="15" x14ac:dyDescent="0.25">
      <c r="A1592" s="26" t="s">
        <v>1487</v>
      </c>
      <c r="B1592" s="26" t="s">
        <v>1393</v>
      </c>
      <c r="C1592" s="26" t="s">
        <v>1379</v>
      </c>
      <c r="D1592" s="26" t="s">
        <v>4100</v>
      </c>
      <c r="E1592" s="27" t="s">
        <v>4101</v>
      </c>
      <c r="F1592" s="27" t="s">
        <v>4102</v>
      </c>
      <c r="G1592" s="27" t="s">
        <v>4103</v>
      </c>
      <c r="H1592" s="26" t="s">
        <v>1374</v>
      </c>
      <c r="I1592" s="28" t="s">
        <v>4104</v>
      </c>
      <c r="J1592" s="29" t="s">
        <v>1376</v>
      </c>
      <c r="K1592" s="23" t="s">
        <v>1316</v>
      </c>
    </row>
    <row r="1593" spans="1:11" ht="15" x14ac:dyDescent="0.25">
      <c r="A1593" s="26" t="s">
        <v>1487</v>
      </c>
      <c r="B1593" s="26" t="s">
        <v>1393</v>
      </c>
      <c r="C1593" s="26" t="s">
        <v>1534</v>
      </c>
      <c r="D1593" s="26" t="s">
        <v>4105</v>
      </c>
      <c r="E1593" s="27" t="s">
        <v>4106</v>
      </c>
      <c r="F1593" s="27" t="s">
        <v>4107</v>
      </c>
      <c r="G1593" s="27" t="s">
        <v>4108</v>
      </c>
      <c r="H1593" s="26" t="s">
        <v>1374</v>
      </c>
      <c r="I1593" s="28" t="s">
        <v>4109</v>
      </c>
      <c r="J1593" s="29" t="s">
        <v>1376</v>
      </c>
      <c r="K1593" s="23" t="s">
        <v>1316</v>
      </c>
    </row>
    <row r="1594" spans="1:11" ht="15" x14ac:dyDescent="0.25">
      <c r="A1594" s="26" t="s">
        <v>1487</v>
      </c>
      <c r="B1594" s="26" t="s">
        <v>1401</v>
      </c>
      <c r="C1594" s="26" t="s">
        <v>1379</v>
      </c>
      <c r="D1594" s="26" t="s">
        <v>4110</v>
      </c>
      <c r="E1594" s="27" t="s">
        <v>4106</v>
      </c>
      <c r="F1594" s="27" t="s">
        <v>4107</v>
      </c>
      <c r="G1594" s="27" t="s">
        <v>1390</v>
      </c>
      <c r="H1594" s="26" t="s">
        <v>1374</v>
      </c>
      <c r="I1594" s="28" t="s">
        <v>4109</v>
      </c>
      <c r="J1594" s="29" t="s">
        <v>1376</v>
      </c>
      <c r="K1594" s="23" t="s">
        <v>1316</v>
      </c>
    </row>
    <row r="1595" spans="1:11" ht="15" x14ac:dyDescent="0.25">
      <c r="A1595" s="26" t="s">
        <v>1487</v>
      </c>
      <c r="B1595" s="26" t="s">
        <v>1393</v>
      </c>
      <c r="C1595" s="26" t="s">
        <v>1386</v>
      </c>
      <c r="D1595" s="26" t="s">
        <v>4111</v>
      </c>
      <c r="E1595" s="27" t="s">
        <v>4112</v>
      </c>
      <c r="F1595" s="27" t="s">
        <v>4113</v>
      </c>
      <c r="G1595" s="27" t="s">
        <v>4114</v>
      </c>
      <c r="H1595" s="26" t="s">
        <v>1374</v>
      </c>
      <c r="I1595" s="28" t="s">
        <v>4115</v>
      </c>
      <c r="J1595" s="29" t="s">
        <v>1376</v>
      </c>
      <c r="K1595" s="23" t="s">
        <v>1316</v>
      </c>
    </row>
    <row r="1596" spans="1:11" ht="15" x14ac:dyDescent="0.25">
      <c r="A1596" s="26" t="s">
        <v>1487</v>
      </c>
      <c r="B1596" s="26" t="s">
        <v>1401</v>
      </c>
      <c r="C1596" s="26" t="s">
        <v>1534</v>
      </c>
      <c r="D1596" s="26" t="s">
        <v>4116</v>
      </c>
      <c r="E1596" s="27" t="s">
        <v>4112</v>
      </c>
      <c r="F1596" s="27" t="s">
        <v>4113</v>
      </c>
      <c r="G1596" s="27" t="s">
        <v>4035</v>
      </c>
      <c r="H1596" s="26" t="s">
        <v>1374</v>
      </c>
      <c r="I1596" s="28" t="s">
        <v>4117</v>
      </c>
      <c r="J1596" s="29" t="s">
        <v>1376</v>
      </c>
      <c r="K1596" s="23" t="s">
        <v>1316</v>
      </c>
    </row>
    <row r="1597" spans="1:11" ht="15" x14ac:dyDescent="0.25">
      <c r="A1597" s="26" t="s">
        <v>1487</v>
      </c>
      <c r="B1597" s="26" t="s">
        <v>1393</v>
      </c>
      <c r="C1597" s="26" t="s">
        <v>1407</v>
      </c>
      <c r="D1597" s="26" t="s">
        <v>4118</v>
      </c>
      <c r="E1597" s="27" t="s">
        <v>4119</v>
      </c>
      <c r="F1597" s="27" t="s">
        <v>4120</v>
      </c>
      <c r="G1597" s="27" t="s">
        <v>4121</v>
      </c>
      <c r="H1597" s="26" t="s">
        <v>1368</v>
      </c>
      <c r="I1597" s="28" t="s">
        <v>4122</v>
      </c>
      <c r="J1597" s="29" t="s">
        <v>1376</v>
      </c>
      <c r="K1597" s="23" t="s">
        <v>1378</v>
      </c>
    </row>
    <row r="1598" spans="1:11" ht="15" x14ac:dyDescent="0.25">
      <c r="A1598" s="26" t="s">
        <v>1487</v>
      </c>
      <c r="B1598" s="26" t="s">
        <v>1393</v>
      </c>
      <c r="C1598" s="26" t="s">
        <v>1407</v>
      </c>
      <c r="D1598" s="26" t="s">
        <v>4118</v>
      </c>
      <c r="E1598" s="27" t="s">
        <v>4119</v>
      </c>
      <c r="F1598" s="27" t="s">
        <v>4120</v>
      </c>
      <c r="G1598" s="27" t="s">
        <v>4121</v>
      </c>
      <c r="H1598" s="26" t="s">
        <v>1395</v>
      </c>
      <c r="I1598" s="28" t="s">
        <v>4123</v>
      </c>
      <c r="J1598" s="29" t="s">
        <v>1376</v>
      </c>
      <c r="K1598" s="23" t="s">
        <v>1378</v>
      </c>
    </row>
    <row r="1599" spans="1:11" ht="15" x14ac:dyDescent="0.25">
      <c r="A1599" s="26" t="s">
        <v>1487</v>
      </c>
      <c r="B1599" s="26" t="s">
        <v>1393</v>
      </c>
      <c r="C1599" s="26" t="s">
        <v>1407</v>
      </c>
      <c r="D1599" s="26" t="s">
        <v>4118</v>
      </c>
      <c r="E1599" s="27" t="s">
        <v>4119</v>
      </c>
      <c r="F1599" s="27" t="s">
        <v>4120</v>
      </c>
      <c r="G1599" s="27" t="s">
        <v>4121</v>
      </c>
      <c r="H1599" s="26" t="s">
        <v>1393</v>
      </c>
      <c r="I1599" s="28" t="s">
        <v>4124</v>
      </c>
      <c r="J1599" s="29" t="s">
        <v>1376</v>
      </c>
      <c r="K1599" s="23" t="s">
        <v>1378</v>
      </c>
    </row>
    <row r="1600" spans="1:11" ht="15" x14ac:dyDescent="0.25">
      <c r="A1600" s="26" t="s">
        <v>1487</v>
      </c>
      <c r="B1600" s="26" t="s">
        <v>1393</v>
      </c>
      <c r="C1600" s="26" t="s">
        <v>1407</v>
      </c>
      <c r="D1600" s="26" t="s">
        <v>4118</v>
      </c>
      <c r="E1600" s="27" t="s">
        <v>4119</v>
      </c>
      <c r="F1600" s="27" t="s">
        <v>4120</v>
      </c>
      <c r="G1600" s="27" t="s">
        <v>4121</v>
      </c>
      <c r="H1600" s="26" t="s">
        <v>1374</v>
      </c>
      <c r="I1600" s="28" t="s">
        <v>4125</v>
      </c>
      <c r="J1600" s="29" t="s">
        <v>1376</v>
      </c>
      <c r="K1600" s="23" t="s">
        <v>1316</v>
      </c>
    </row>
    <row r="1601" spans="1:11" ht="15" x14ac:dyDescent="0.25">
      <c r="A1601" s="26" t="s">
        <v>1487</v>
      </c>
      <c r="B1601" s="26" t="s">
        <v>1393</v>
      </c>
      <c r="C1601" s="26" t="s">
        <v>1415</v>
      </c>
      <c r="D1601" s="26" t="s">
        <v>4126</v>
      </c>
      <c r="E1601" s="27" t="s">
        <v>4127</v>
      </c>
      <c r="F1601" s="27" t="s">
        <v>4128</v>
      </c>
      <c r="G1601" s="27" t="s">
        <v>4129</v>
      </c>
      <c r="H1601" s="26" t="s">
        <v>1374</v>
      </c>
      <c r="I1601" s="28" t="s">
        <v>4130</v>
      </c>
      <c r="J1601" s="29" t="s">
        <v>1376</v>
      </c>
      <c r="K1601" s="23" t="s">
        <v>1316</v>
      </c>
    </row>
    <row r="1602" spans="1:11" ht="15" x14ac:dyDescent="0.25">
      <c r="A1602" s="26" t="s">
        <v>1487</v>
      </c>
      <c r="B1602" s="26" t="s">
        <v>1401</v>
      </c>
      <c r="C1602" s="26" t="s">
        <v>1386</v>
      </c>
      <c r="D1602" s="26" t="s">
        <v>4131</v>
      </c>
      <c r="E1602" s="27" t="s">
        <v>4127</v>
      </c>
      <c r="F1602" s="27" t="s">
        <v>4128</v>
      </c>
      <c r="G1602" s="27" t="s">
        <v>4129</v>
      </c>
      <c r="H1602" s="26" t="s">
        <v>1374</v>
      </c>
      <c r="I1602" s="28" t="s">
        <v>4132</v>
      </c>
      <c r="J1602" s="29" t="s">
        <v>1376</v>
      </c>
      <c r="K1602" s="23" t="s">
        <v>1316</v>
      </c>
    </row>
    <row r="1603" spans="1:11" ht="15" x14ac:dyDescent="0.25">
      <c r="A1603" s="26" t="s">
        <v>1487</v>
      </c>
      <c r="B1603" s="26" t="s">
        <v>1393</v>
      </c>
      <c r="C1603" s="26" t="s">
        <v>1545</v>
      </c>
      <c r="D1603" s="26" t="s">
        <v>4133</v>
      </c>
      <c r="E1603" s="27" t="s">
        <v>4134</v>
      </c>
      <c r="F1603" s="27" t="s">
        <v>4135</v>
      </c>
      <c r="G1603" s="27" t="s">
        <v>4020</v>
      </c>
      <c r="H1603" s="26" t="s">
        <v>1374</v>
      </c>
      <c r="I1603" s="28" t="s">
        <v>4136</v>
      </c>
      <c r="J1603" s="29" t="s">
        <v>1376</v>
      </c>
      <c r="K1603" s="23" t="s">
        <v>1316</v>
      </c>
    </row>
    <row r="1604" spans="1:11" ht="15" x14ac:dyDescent="0.25">
      <c r="A1604" s="26" t="s">
        <v>1487</v>
      </c>
      <c r="B1604" s="26" t="s">
        <v>1401</v>
      </c>
      <c r="C1604" s="26" t="s">
        <v>1407</v>
      </c>
      <c r="D1604" s="26" t="s">
        <v>4137</v>
      </c>
      <c r="E1604" s="27" t="s">
        <v>4134</v>
      </c>
      <c r="F1604" s="27" t="s">
        <v>4135</v>
      </c>
      <c r="G1604" s="27" t="s">
        <v>4020</v>
      </c>
      <c r="H1604" s="26" t="s">
        <v>1374</v>
      </c>
      <c r="I1604" s="28" t="s">
        <v>4138</v>
      </c>
      <c r="J1604" s="29" t="s">
        <v>1376</v>
      </c>
      <c r="K1604" s="23" t="s">
        <v>1316</v>
      </c>
    </row>
    <row r="1605" spans="1:11" ht="15" x14ac:dyDescent="0.25">
      <c r="A1605" s="26" t="s">
        <v>1487</v>
      </c>
      <c r="B1605" s="26" t="s">
        <v>1393</v>
      </c>
      <c r="C1605" s="26" t="s">
        <v>1550</v>
      </c>
      <c r="D1605" s="26" t="s">
        <v>4139</v>
      </c>
      <c r="E1605" s="27" t="s">
        <v>4140</v>
      </c>
      <c r="F1605" s="27" t="s">
        <v>4141</v>
      </c>
      <c r="G1605" s="27" t="s">
        <v>1390</v>
      </c>
      <c r="H1605" s="26" t="s">
        <v>1374</v>
      </c>
      <c r="I1605" s="28" t="s">
        <v>4142</v>
      </c>
      <c r="J1605" s="29" t="s">
        <v>1376</v>
      </c>
      <c r="K1605" s="23" t="s">
        <v>1316</v>
      </c>
    </row>
    <row r="1606" spans="1:11" ht="15" x14ac:dyDescent="0.25">
      <c r="A1606" s="26" t="s">
        <v>1487</v>
      </c>
      <c r="B1606" s="26" t="s">
        <v>1401</v>
      </c>
      <c r="C1606" s="26" t="s">
        <v>1415</v>
      </c>
      <c r="D1606" s="26" t="s">
        <v>4143</v>
      </c>
      <c r="E1606" s="27" t="s">
        <v>4140</v>
      </c>
      <c r="F1606" s="27" t="s">
        <v>4141</v>
      </c>
      <c r="G1606" s="27" t="s">
        <v>1390</v>
      </c>
      <c r="H1606" s="26" t="s">
        <v>1374</v>
      </c>
      <c r="I1606" s="28" t="s">
        <v>4142</v>
      </c>
      <c r="J1606" s="29" t="s">
        <v>1376</v>
      </c>
      <c r="K1606" s="23" t="s">
        <v>1316</v>
      </c>
    </row>
    <row r="1607" spans="1:11" ht="15" x14ac:dyDescent="0.25">
      <c r="A1607" s="26" t="s">
        <v>1487</v>
      </c>
      <c r="B1607" s="26" t="s">
        <v>1393</v>
      </c>
      <c r="C1607" s="26" t="s">
        <v>1436</v>
      </c>
      <c r="D1607" s="26" t="s">
        <v>4144</v>
      </c>
      <c r="E1607" s="27" t="s">
        <v>4145</v>
      </c>
      <c r="F1607" s="27" t="s">
        <v>4146</v>
      </c>
      <c r="G1607" s="27" t="s">
        <v>4147</v>
      </c>
      <c r="H1607" s="26" t="s">
        <v>1368</v>
      </c>
      <c r="I1607" s="28" t="s">
        <v>4148</v>
      </c>
      <c r="J1607" s="29" t="s">
        <v>1376</v>
      </c>
      <c r="K1607" s="23" t="s">
        <v>1378</v>
      </c>
    </row>
    <row r="1608" spans="1:11" ht="15" x14ac:dyDescent="0.25">
      <c r="A1608" s="26" t="s">
        <v>1487</v>
      </c>
      <c r="B1608" s="26" t="s">
        <v>1401</v>
      </c>
      <c r="C1608" s="26" t="s">
        <v>1442</v>
      </c>
      <c r="D1608" s="26" t="s">
        <v>4149</v>
      </c>
      <c r="E1608" s="27" t="s">
        <v>4024</v>
      </c>
      <c r="F1608" s="27" t="s">
        <v>4025</v>
      </c>
      <c r="G1608" s="27" t="s">
        <v>1239</v>
      </c>
      <c r="H1608" s="26" t="s">
        <v>1374</v>
      </c>
      <c r="I1608" s="28" t="s">
        <v>4026</v>
      </c>
      <c r="J1608" s="29" t="s">
        <v>1376</v>
      </c>
      <c r="K1608" s="23" t="s">
        <v>1316</v>
      </c>
    </row>
    <row r="1609" spans="1:11" ht="15" x14ac:dyDescent="0.25">
      <c r="A1609" s="26" t="s">
        <v>1487</v>
      </c>
      <c r="B1609" s="26" t="s">
        <v>1401</v>
      </c>
      <c r="C1609" s="26" t="s">
        <v>1445</v>
      </c>
      <c r="D1609" s="26" t="s">
        <v>4150</v>
      </c>
      <c r="E1609" s="27" t="s">
        <v>4151</v>
      </c>
      <c r="F1609" s="27" t="s">
        <v>4152</v>
      </c>
      <c r="G1609" s="27" t="s">
        <v>4129</v>
      </c>
      <c r="H1609" s="26" t="s">
        <v>1374</v>
      </c>
      <c r="I1609" s="28" t="s">
        <v>4153</v>
      </c>
      <c r="J1609" s="29" t="s">
        <v>1376</v>
      </c>
      <c r="K1609" s="23" t="s">
        <v>1316</v>
      </c>
    </row>
    <row r="1610" spans="1:11" ht="15" x14ac:dyDescent="0.25">
      <c r="A1610" s="26" t="s">
        <v>1487</v>
      </c>
      <c r="B1610" s="26" t="s">
        <v>1393</v>
      </c>
      <c r="C1610" s="26" t="s">
        <v>2095</v>
      </c>
      <c r="D1610" s="26" t="s">
        <v>4154</v>
      </c>
      <c r="E1610" s="27" t="s">
        <v>4151</v>
      </c>
      <c r="F1610" s="27" t="s">
        <v>4152</v>
      </c>
      <c r="G1610" s="27" t="s">
        <v>4129</v>
      </c>
      <c r="H1610" s="26" t="s">
        <v>1374</v>
      </c>
      <c r="I1610" s="28" t="s">
        <v>4153</v>
      </c>
      <c r="J1610" s="29" t="s">
        <v>1376</v>
      </c>
      <c r="K1610" s="23" t="s">
        <v>1316</v>
      </c>
    </row>
    <row r="1611" spans="1:11" ht="15" x14ac:dyDescent="0.25">
      <c r="A1611" s="26" t="s">
        <v>1487</v>
      </c>
      <c r="B1611" s="26" t="s">
        <v>1401</v>
      </c>
      <c r="C1611" s="26" t="s">
        <v>2095</v>
      </c>
      <c r="D1611" s="26" t="s">
        <v>3985</v>
      </c>
      <c r="E1611" s="27" t="s">
        <v>3986</v>
      </c>
      <c r="F1611" s="27" t="s">
        <v>3987</v>
      </c>
      <c r="G1611" s="27" t="s">
        <v>3988</v>
      </c>
      <c r="H1611" s="26" t="s">
        <v>1368</v>
      </c>
      <c r="I1611" s="28" t="s">
        <v>1583</v>
      </c>
      <c r="J1611" s="29" t="s">
        <v>1376</v>
      </c>
      <c r="K1611" s="23" t="s">
        <v>1378</v>
      </c>
    </row>
    <row r="1612" spans="1:11" ht="15" x14ac:dyDescent="0.25">
      <c r="A1612" s="26" t="s">
        <v>1487</v>
      </c>
      <c r="B1612" s="26" t="s">
        <v>1393</v>
      </c>
      <c r="C1612" s="26" t="s">
        <v>2570</v>
      </c>
      <c r="D1612" s="26" t="s">
        <v>4155</v>
      </c>
      <c r="E1612" s="27" t="s">
        <v>4156</v>
      </c>
      <c r="F1612" s="27" t="s">
        <v>4157</v>
      </c>
      <c r="G1612" s="27" t="s">
        <v>4158</v>
      </c>
      <c r="H1612" s="26" t="s">
        <v>1374</v>
      </c>
      <c r="I1612" s="28" t="s">
        <v>4159</v>
      </c>
      <c r="J1612" s="29" t="s">
        <v>1376</v>
      </c>
      <c r="K1612" s="23" t="s">
        <v>1316</v>
      </c>
    </row>
    <row r="1613" spans="1:11" ht="15" x14ac:dyDescent="0.25">
      <c r="A1613" s="26" t="s">
        <v>1487</v>
      </c>
      <c r="B1613" s="26" t="s">
        <v>1401</v>
      </c>
      <c r="C1613" s="26" t="s">
        <v>2136</v>
      </c>
      <c r="D1613" s="26" t="s">
        <v>4160</v>
      </c>
      <c r="E1613" s="27" t="s">
        <v>4161</v>
      </c>
      <c r="F1613" s="27"/>
      <c r="G1613" s="27" t="s">
        <v>4162</v>
      </c>
      <c r="H1613" s="26" t="s">
        <v>1374</v>
      </c>
      <c r="I1613" s="28" t="s">
        <v>4163</v>
      </c>
      <c r="J1613" s="29" t="s">
        <v>1376</v>
      </c>
      <c r="K1613" s="23" t="s">
        <v>1316</v>
      </c>
    </row>
    <row r="1614" spans="1:11" ht="15" x14ac:dyDescent="0.25">
      <c r="A1614" s="26" t="s">
        <v>1487</v>
      </c>
      <c r="B1614" s="26" t="s">
        <v>1401</v>
      </c>
      <c r="C1614" s="26" t="s">
        <v>1454</v>
      </c>
      <c r="D1614" s="26" t="s">
        <v>4164</v>
      </c>
      <c r="E1614" s="27" t="s">
        <v>1754</v>
      </c>
      <c r="F1614" s="27"/>
      <c r="G1614" s="27" t="s">
        <v>1239</v>
      </c>
      <c r="H1614" s="26" t="s">
        <v>1374</v>
      </c>
      <c r="I1614" s="28" t="s">
        <v>1514</v>
      </c>
      <c r="J1614" s="29" t="s">
        <v>1376</v>
      </c>
      <c r="K1614" s="23" t="s">
        <v>1316</v>
      </c>
    </row>
    <row r="1615" spans="1:11" ht="15" x14ac:dyDescent="0.25">
      <c r="A1615" s="26" t="s">
        <v>1487</v>
      </c>
      <c r="B1615" s="26" t="s">
        <v>1401</v>
      </c>
      <c r="C1615" s="26" t="s">
        <v>1454</v>
      </c>
      <c r="D1615" s="26" t="s">
        <v>4164</v>
      </c>
      <c r="E1615" s="27" t="s">
        <v>1754</v>
      </c>
      <c r="F1615" s="27"/>
      <c r="G1615" s="27" t="s">
        <v>1239</v>
      </c>
      <c r="H1615" s="26" t="s">
        <v>1368</v>
      </c>
      <c r="I1615" s="28" t="s">
        <v>1515</v>
      </c>
      <c r="J1615" s="29" t="s">
        <v>1376</v>
      </c>
      <c r="K1615" s="23" t="s">
        <v>1378</v>
      </c>
    </row>
    <row r="1616" spans="1:11" ht="15" x14ac:dyDescent="0.25">
      <c r="A1616" s="26" t="s">
        <v>1487</v>
      </c>
      <c r="B1616" s="26" t="s">
        <v>1401</v>
      </c>
      <c r="C1616" s="26" t="s">
        <v>2074</v>
      </c>
      <c r="D1616" s="26" t="s">
        <v>4165</v>
      </c>
      <c r="E1616" s="27" t="s">
        <v>4166</v>
      </c>
      <c r="F1616" s="27"/>
      <c r="G1616" s="27" t="s">
        <v>4167</v>
      </c>
      <c r="H1616" s="26" t="s">
        <v>1374</v>
      </c>
      <c r="I1616" s="28" t="s">
        <v>4168</v>
      </c>
      <c r="J1616" s="29" t="s">
        <v>1376</v>
      </c>
      <c r="K1616" s="23" t="s">
        <v>1316</v>
      </c>
    </row>
    <row r="1617" spans="1:11" ht="15" x14ac:dyDescent="0.25">
      <c r="A1617" s="26" t="s">
        <v>1487</v>
      </c>
      <c r="B1617" s="26" t="s">
        <v>1401</v>
      </c>
      <c r="C1617" s="26" t="s">
        <v>2061</v>
      </c>
      <c r="D1617" s="26" t="s">
        <v>4169</v>
      </c>
      <c r="E1617" s="27" t="s">
        <v>4170</v>
      </c>
      <c r="F1617" s="27"/>
      <c r="G1617" s="27" t="s">
        <v>1239</v>
      </c>
      <c r="H1617" s="26" t="s">
        <v>1374</v>
      </c>
      <c r="I1617" s="28" t="s">
        <v>4171</v>
      </c>
      <c r="J1617" s="29" t="s">
        <v>1376</v>
      </c>
      <c r="K1617" s="23" t="s">
        <v>1316</v>
      </c>
    </row>
    <row r="1618" spans="1:11" ht="15" x14ac:dyDescent="0.25">
      <c r="A1618" s="26" t="s">
        <v>1487</v>
      </c>
      <c r="B1618" s="26" t="s">
        <v>1401</v>
      </c>
      <c r="C1618" s="26" t="s">
        <v>2061</v>
      </c>
      <c r="D1618" s="26" t="s">
        <v>4169</v>
      </c>
      <c r="E1618" s="27" t="s">
        <v>4170</v>
      </c>
      <c r="F1618" s="27"/>
      <c r="G1618" s="27" t="s">
        <v>1239</v>
      </c>
      <c r="H1618" s="26" t="s">
        <v>1368</v>
      </c>
      <c r="I1618" s="28" t="s">
        <v>4172</v>
      </c>
      <c r="J1618" s="29" t="s">
        <v>1376</v>
      </c>
      <c r="K1618" s="23" t="s">
        <v>1378</v>
      </c>
    </row>
    <row r="1619" spans="1:11" ht="15" x14ac:dyDescent="0.25">
      <c r="A1619" s="26" t="s">
        <v>1487</v>
      </c>
      <c r="B1619" s="26" t="s">
        <v>1401</v>
      </c>
      <c r="C1619" s="26" t="s">
        <v>2061</v>
      </c>
      <c r="D1619" s="26" t="s">
        <v>4169</v>
      </c>
      <c r="E1619" s="27" t="s">
        <v>4170</v>
      </c>
      <c r="F1619" s="27"/>
      <c r="G1619" s="27" t="s">
        <v>1239</v>
      </c>
      <c r="H1619" s="26" t="s">
        <v>1393</v>
      </c>
      <c r="I1619" s="28" t="s">
        <v>4173</v>
      </c>
      <c r="J1619" s="29" t="s">
        <v>1376</v>
      </c>
      <c r="K1619" s="23" t="s">
        <v>1378</v>
      </c>
    </row>
    <row r="1620" spans="1:11" ht="15" x14ac:dyDescent="0.25">
      <c r="A1620" s="26" t="s">
        <v>1487</v>
      </c>
      <c r="B1620" s="26" t="s">
        <v>1423</v>
      </c>
      <c r="C1620" s="26" t="s">
        <v>1429</v>
      </c>
      <c r="D1620" s="26" t="s">
        <v>4174</v>
      </c>
      <c r="E1620" s="27" t="s">
        <v>1431</v>
      </c>
      <c r="F1620" s="27"/>
      <c r="G1620" s="27" t="s">
        <v>1432</v>
      </c>
      <c r="H1620" s="26" t="s">
        <v>1374</v>
      </c>
      <c r="I1620" s="28" t="s">
        <v>1433</v>
      </c>
      <c r="J1620" s="29" t="s">
        <v>1376</v>
      </c>
      <c r="K1620" s="23" t="s">
        <v>1316</v>
      </c>
    </row>
    <row r="1621" spans="1:11" ht="15" x14ac:dyDescent="0.25">
      <c r="A1621" s="26" t="s">
        <v>1487</v>
      </c>
      <c r="B1621" s="26" t="s">
        <v>1423</v>
      </c>
      <c r="C1621" s="26" t="s">
        <v>1429</v>
      </c>
      <c r="D1621" s="26" t="s">
        <v>4174</v>
      </c>
      <c r="E1621" s="27" t="s">
        <v>1431</v>
      </c>
      <c r="F1621" s="27"/>
      <c r="G1621" s="27" t="s">
        <v>1432</v>
      </c>
      <c r="H1621" s="26" t="s">
        <v>1393</v>
      </c>
      <c r="I1621" s="28" t="s">
        <v>1434</v>
      </c>
      <c r="J1621" s="29" t="s">
        <v>1376</v>
      </c>
      <c r="K1621" s="23" t="s">
        <v>1378</v>
      </c>
    </row>
    <row r="1622" spans="1:11" ht="15" x14ac:dyDescent="0.25">
      <c r="A1622" s="26" t="s">
        <v>1487</v>
      </c>
      <c r="B1622" s="26" t="s">
        <v>1423</v>
      </c>
      <c r="C1622" s="26" t="s">
        <v>1429</v>
      </c>
      <c r="D1622" s="26" t="s">
        <v>4174</v>
      </c>
      <c r="E1622" s="27" t="s">
        <v>1431</v>
      </c>
      <c r="F1622" s="27"/>
      <c r="G1622" s="27" t="s">
        <v>1432</v>
      </c>
      <c r="H1622" s="26" t="s">
        <v>1368</v>
      </c>
      <c r="I1622" s="28" t="s">
        <v>1435</v>
      </c>
      <c r="J1622" s="29" t="s">
        <v>1376</v>
      </c>
      <c r="K1622" s="23" t="s">
        <v>1378</v>
      </c>
    </row>
    <row r="1623" spans="1:11" ht="15" x14ac:dyDescent="0.25">
      <c r="A1623" s="26" t="s">
        <v>1487</v>
      </c>
      <c r="B1623" s="26" t="s">
        <v>1393</v>
      </c>
      <c r="C1623" s="26" t="s">
        <v>2343</v>
      </c>
      <c r="D1623" s="26" t="s">
        <v>4175</v>
      </c>
      <c r="E1623" s="27" t="s">
        <v>4176</v>
      </c>
      <c r="F1623" s="27" t="s">
        <v>4177</v>
      </c>
      <c r="G1623" s="27" t="s">
        <v>4162</v>
      </c>
      <c r="H1623" s="26" t="s">
        <v>1374</v>
      </c>
      <c r="I1623" s="28" t="s">
        <v>4178</v>
      </c>
      <c r="J1623" s="29" t="s">
        <v>1376</v>
      </c>
      <c r="K1623" s="23" t="s">
        <v>1316</v>
      </c>
    </row>
    <row r="1624" spans="1:11" ht="15" x14ac:dyDescent="0.25">
      <c r="A1624" s="26" t="s">
        <v>1487</v>
      </c>
      <c r="B1624" s="26" t="s">
        <v>1393</v>
      </c>
      <c r="C1624" s="26" t="s">
        <v>2343</v>
      </c>
      <c r="D1624" s="26" t="s">
        <v>4175</v>
      </c>
      <c r="E1624" s="27" t="s">
        <v>4176</v>
      </c>
      <c r="F1624" s="27" t="s">
        <v>4177</v>
      </c>
      <c r="G1624" s="27" t="s">
        <v>4162</v>
      </c>
      <c r="H1624" s="26" t="s">
        <v>1368</v>
      </c>
      <c r="I1624" s="28" t="s">
        <v>4179</v>
      </c>
      <c r="J1624" s="29" t="s">
        <v>1376</v>
      </c>
      <c r="K1624" s="23" t="s">
        <v>1378</v>
      </c>
    </row>
    <row r="1625" spans="1:11" ht="15" x14ac:dyDescent="0.25">
      <c r="A1625" s="26" t="s">
        <v>1487</v>
      </c>
      <c r="B1625" s="26" t="s">
        <v>1403</v>
      </c>
      <c r="C1625" s="26" t="s">
        <v>1369</v>
      </c>
      <c r="D1625" s="26" t="s">
        <v>4180</v>
      </c>
      <c r="E1625" s="27" t="s">
        <v>4181</v>
      </c>
      <c r="F1625" s="27" t="s">
        <v>4182</v>
      </c>
      <c r="G1625" s="27" t="s">
        <v>4183</v>
      </c>
      <c r="H1625" s="26" t="s">
        <v>1374</v>
      </c>
      <c r="I1625" s="28" t="s">
        <v>4184</v>
      </c>
      <c r="J1625" s="29" t="s">
        <v>1376</v>
      </c>
      <c r="K1625" s="23" t="s">
        <v>1316</v>
      </c>
    </row>
    <row r="1626" spans="1:11" ht="15" x14ac:dyDescent="0.25">
      <c r="A1626" s="26" t="s">
        <v>1487</v>
      </c>
      <c r="B1626" s="26" t="s">
        <v>1403</v>
      </c>
      <c r="C1626" s="26" t="s">
        <v>1379</v>
      </c>
      <c r="D1626" s="26" t="s">
        <v>4185</v>
      </c>
      <c r="E1626" s="27" t="s">
        <v>4186</v>
      </c>
      <c r="F1626" s="27" t="s">
        <v>4187</v>
      </c>
      <c r="G1626" s="27" t="s">
        <v>4188</v>
      </c>
      <c r="H1626" s="26" t="s">
        <v>1374</v>
      </c>
      <c r="I1626" s="28" t="s">
        <v>4189</v>
      </c>
      <c r="J1626" s="29" t="s">
        <v>1376</v>
      </c>
      <c r="K1626" s="23" t="s">
        <v>1316</v>
      </c>
    </row>
    <row r="1627" spans="1:11" ht="15" x14ac:dyDescent="0.25">
      <c r="A1627" s="26" t="s">
        <v>1487</v>
      </c>
      <c r="B1627" s="26" t="s">
        <v>1403</v>
      </c>
      <c r="C1627" s="26" t="s">
        <v>1534</v>
      </c>
      <c r="D1627" s="26" t="s">
        <v>4190</v>
      </c>
      <c r="E1627" s="27" t="s">
        <v>4191</v>
      </c>
      <c r="F1627" s="27" t="s">
        <v>4192</v>
      </c>
      <c r="G1627" s="27" t="s">
        <v>4193</v>
      </c>
      <c r="H1627" s="26" t="s">
        <v>1374</v>
      </c>
      <c r="I1627" s="28" t="s">
        <v>4194</v>
      </c>
      <c r="J1627" s="29" t="s">
        <v>1376</v>
      </c>
      <c r="K1627" s="23" t="s">
        <v>1316</v>
      </c>
    </row>
    <row r="1628" spans="1:11" ht="15" x14ac:dyDescent="0.25">
      <c r="A1628" s="26" t="s">
        <v>1487</v>
      </c>
      <c r="B1628" s="26" t="s">
        <v>1403</v>
      </c>
      <c r="C1628" s="26" t="s">
        <v>1386</v>
      </c>
      <c r="D1628" s="26" t="s">
        <v>4195</v>
      </c>
      <c r="E1628" s="27" t="s">
        <v>4196</v>
      </c>
      <c r="F1628" s="27" t="s">
        <v>4197</v>
      </c>
      <c r="G1628" s="27" t="s">
        <v>4193</v>
      </c>
      <c r="H1628" s="26" t="s">
        <v>1374</v>
      </c>
      <c r="I1628" s="28" t="s">
        <v>4198</v>
      </c>
      <c r="J1628" s="29" t="s">
        <v>1376</v>
      </c>
      <c r="K1628" s="23" t="s">
        <v>1316</v>
      </c>
    </row>
    <row r="1629" spans="1:11" ht="15" x14ac:dyDescent="0.25">
      <c r="A1629" s="26" t="s">
        <v>1487</v>
      </c>
      <c r="B1629" s="26" t="s">
        <v>1403</v>
      </c>
      <c r="C1629" s="26" t="s">
        <v>2176</v>
      </c>
      <c r="D1629" s="26" t="s">
        <v>4199</v>
      </c>
      <c r="E1629" s="27" t="s">
        <v>4200</v>
      </c>
      <c r="F1629" s="27" t="s">
        <v>4201</v>
      </c>
      <c r="G1629" s="27" t="s">
        <v>4202</v>
      </c>
      <c r="H1629" s="26" t="s">
        <v>1374</v>
      </c>
      <c r="I1629" s="28" t="s">
        <v>4202</v>
      </c>
      <c r="J1629" s="29" t="s">
        <v>1376</v>
      </c>
      <c r="K1629" s="23" t="s">
        <v>1316</v>
      </c>
    </row>
    <row r="1630" spans="1:11" ht="15" x14ac:dyDescent="0.25">
      <c r="A1630" s="26" t="s">
        <v>1487</v>
      </c>
      <c r="B1630" s="26" t="s">
        <v>1403</v>
      </c>
      <c r="C1630" s="26" t="s">
        <v>2176</v>
      </c>
      <c r="D1630" s="26" t="s">
        <v>4199</v>
      </c>
      <c r="E1630" s="27" t="s">
        <v>4200</v>
      </c>
      <c r="F1630" s="27" t="s">
        <v>4201</v>
      </c>
      <c r="G1630" s="27" t="s">
        <v>4202</v>
      </c>
      <c r="H1630" s="26" t="s">
        <v>1368</v>
      </c>
      <c r="I1630" s="28" t="s">
        <v>4203</v>
      </c>
      <c r="J1630" s="29" t="s">
        <v>1376</v>
      </c>
      <c r="K1630" s="23" t="s">
        <v>1378</v>
      </c>
    </row>
    <row r="1631" spans="1:11" ht="15" x14ac:dyDescent="0.25">
      <c r="A1631" s="26" t="s">
        <v>1487</v>
      </c>
      <c r="B1631" s="26" t="s">
        <v>1403</v>
      </c>
      <c r="C1631" s="26" t="s">
        <v>3066</v>
      </c>
      <c r="D1631" s="26" t="s">
        <v>4204</v>
      </c>
      <c r="E1631" s="27" t="s">
        <v>2980</v>
      </c>
      <c r="F1631" s="27" t="s">
        <v>4205</v>
      </c>
      <c r="G1631" s="27" t="s">
        <v>2980</v>
      </c>
      <c r="H1631" s="26" t="s">
        <v>1374</v>
      </c>
      <c r="I1631" s="28" t="s">
        <v>2980</v>
      </c>
      <c r="J1631" s="29" t="s">
        <v>1376</v>
      </c>
      <c r="K1631" s="23" t="s">
        <v>1316</v>
      </c>
    </row>
    <row r="1632" spans="1:11" ht="15" x14ac:dyDescent="0.25">
      <c r="A1632" s="26" t="s">
        <v>1487</v>
      </c>
      <c r="B1632" s="26" t="s">
        <v>1403</v>
      </c>
      <c r="C1632" s="26" t="s">
        <v>2308</v>
      </c>
      <c r="D1632" s="26" t="s">
        <v>4206</v>
      </c>
      <c r="E1632" s="27" t="s">
        <v>1453</v>
      </c>
      <c r="F1632" s="27"/>
      <c r="G1632" s="27" t="s">
        <v>1427</v>
      </c>
      <c r="H1632" s="26" t="s">
        <v>1374</v>
      </c>
      <c r="I1632" s="28" t="s">
        <v>1453</v>
      </c>
      <c r="J1632" s="29" t="s">
        <v>1376</v>
      </c>
      <c r="K1632" s="23" t="s">
        <v>1316</v>
      </c>
    </row>
    <row r="1633" spans="1:11" ht="15" x14ac:dyDescent="0.25">
      <c r="A1633" s="26" t="s">
        <v>1487</v>
      </c>
      <c r="B1633" s="26" t="s">
        <v>1393</v>
      </c>
      <c r="C1633" s="26" t="s">
        <v>1429</v>
      </c>
      <c r="D1633" s="26" t="s">
        <v>4207</v>
      </c>
      <c r="E1633" s="27" t="s">
        <v>4208</v>
      </c>
      <c r="F1633" s="27" t="s">
        <v>4209</v>
      </c>
      <c r="G1633" s="27" t="s">
        <v>4210</v>
      </c>
      <c r="H1633" s="26" t="s">
        <v>1368</v>
      </c>
      <c r="I1633" s="28" t="s">
        <v>4211</v>
      </c>
      <c r="J1633" s="29" t="s">
        <v>1376</v>
      </c>
      <c r="K1633" s="23" t="s">
        <v>1378</v>
      </c>
    </row>
    <row r="1634" spans="1:11" ht="15" x14ac:dyDescent="0.25">
      <c r="A1634" s="26" t="s">
        <v>1487</v>
      </c>
      <c r="B1634" s="26" t="s">
        <v>1393</v>
      </c>
      <c r="C1634" s="26" t="s">
        <v>1429</v>
      </c>
      <c r="D1634" s="26" t="s">
        <v>4207</v>
      </c>
      <c r="E1634" s="27" t="s">
        <v>4208</v>
      </c>
      <c r="F1634" s="27" t="s">
        <v>4209</v>
      </c>
      <c r="G1634" s="27" t="s">
        <v>4210</v>
      </c>
      <c r="H1634" s="26" t="s">
        <v>1393</v>
      </c>
      <c r="I1634" s="28" t="s">
        <v>4212</v>
      </c>
      <c r="J1634" s="29" t="s">
        <v>1376</v>
      </c>
      <c r="K1634" s="23" t="s">
        <v>1378</v>
      </c>
    </row>
    <row r="1635" spans="1:11" ht="15" x14ac:dyDescent="0.25">
      <c r="A1635" s="26" t="s">
        <v>1487</v>
      </c>
      <c r="B1635" s="26" t="s">
        <v>1393</v>
      </c>
      <c r="C1635" s="26" t="s">
        <v>2588</v>
      </c>
      <c r="D1635" s="26" t="s">
        <v>4213</v>
      </c>
      <c r="E1635" s="27" t="s">
        <v>4214</v>
      </c>
      <c r="F1635" s="27" t="s">
        <v>4215</v>
      </c>
      <c r="G1635" s="27" t="s">
        <v>4193</v>
      </c>
      <c r="H1635" s="26" t="s">
        <v>1374</v>
      </c>
      <c r="I1635" s="28" t="s">
        <v>4216</v>
      </c>
      <c r="J1635" s="29" t="s">
        <v>1376</v>
      </c>
      <c r="K1635" s="23" t="s">
        <v>1316</v>
      </c>
    </row>
    <row r="1636" spans="1:11" ht="15" x14ac:dyDescent="0.25">
      <c r="A1636" s="26" t="s">
        <v>1487</v>
      </c>
      <c r="B1636" s="26" t="s">
        <v>1393</v>
      </c>
      <c r="C1636" s="26" t="s">
        <v>2593</v>
      </c>
      <c r="D1636" s="26" t="s">
        <v>4217</v>
      </c>
      <c r="E1636" s="27" t="s">
        <v>4218</v>
      </c>
      <c r="F1636" s="27" t="s">
        <v>4219</v>
      </c>
      <c r="G1636" s="27" t="s">
        <v>4220</v>
      </c>
      <c r="H1636" s="26" t="s">
        <v>1374</v>
      </c>
      <c r="I1636" s="28" t="s">
        <v>4221</v>
      </c>
      <c r="J1636" s="29" t="s">
        <v>1376</v>
      </c>
      <c r="K1636" s="23" t="s">
        <v>1316</v>
      </c>
    </row>
    <row r="1637" spans="1:11" ht="15" x14ac:dyDescent="0.25">
      <c r="A1637" s="26" t="s">
        <v>1487</v>
      </c>
      <c r="B1637" s="26" t="s">
        <v>1393</v>
      </c>
      <c r="C1637" s="26" t="s">
        <v>2598</v>
      </c>
      <c r="D1637" s="26" t="s">
        <v>4222</v>
      </c>
      <c r="E1637" s="27" t="s">
        <v>4223</v>
      </c>
      <c r="F1637" s="27" t="s">
        <v>4224</v>
      </c>
      <c r="G1637" s="27" t="s">
        <v>4225</v>
      </c>
      <c r="H1637" s="26" t="s">
        <v>1374</v>
      </c>
      <c r="I1637" s="28" t="s">
        <v>4226</v>
      </c>
      <c r="J1637" s="29" t="s">
        <v>1376</v>
      </c>
      <c r="K1637" s="23" t="s">
        <v>1316</v>
      </c>
    </row>
    <row r="1638" spans="1:11" ht="15" x14ac:dyDescent="0.25">
      <c r="A1638" s="26" t="s">
        <v>1487</v>
      </c>
      <c r="B1638" s="26" t="s">
        <v>1393</v>
      </c>
      <c r="C1638" s="26" t="s">
        <v>2603</v>
      </c>
      <c r="D1638" s="26" t="s">
        <v>4227</v>
      </c>
      <c r="E1638" s="27" t="s">
        <v>4228</v>
      </c>
      <c r="F1638" s="27" t="s">
        <v>4229</v>
      </c>
      <c r="G1638" s="27" t="s">
        <v>4225</v>
      </c>
      <c r="H1638" s="26" t="s">
        <v>1374</v>
      </c>
      <c r="I1638" s="28" t="s">
        <v>4230</v>
      </c>
      <c r="J1638" s="29" t="s">
        <v>1376</v>
      </c>
      <c r="K1638" s="23" t="s">
        <v>1316</v>
      </c>
    </row>
    <row r="1639" spans="1:11" ht="15" x14ac:dyDescent="0.25">
      <c r="A1639" s="26" t="s">
        <v>1487</v>
      </c>
      <c r="B1639" s="26" t="s">
        <v>1393</v>
      </c>
      <c r="C1639" s="26" t="s">
        <v>2608</v>
      </c>
      <c r="D1639" s="26" t="s">
        <v>4231</v>
      </c>
      <c r="E1639" s="27" t="s">
        <v>4232</v>
      </c>
      <c r="F1639" s="27" t="s">
        <v>4233</v>
      </c>
      <c r="G1639" s="27" t="s">
        <v>4193</v>
      </c>
      <c r="H1639" s="26" t="s">
        <v>1374</v>
      </c>
      <c r="I1639" s="28" t="s">
        <v>4234</v>
      </c>
      <c r="J1639" s="29" t="s">
        <v>1376</v>
      </c>
      <c r="K1639" s="23" t="s">
        <v>1316</v>
      </c>
    </row>
    <row r="1640" spans="1:11" ht="15" x14ac:dyDescent="0.25">
      <c r="A1640" s="26" t="s">
        <v>1487</v>
      </c>
      <c r="B1640" s="26" t="s">
        <v>1393</v>
      </c>
      <c r="C1640" s="26" t="s">
        <v>2613</v>
      </c>
      <c r="D1640" s="26" t="s">
        <v>4235</v>
      </c>
      <c r="E1640" s="27" t="s">
        <v>4236</v>
      </c>
      <c r="F1640" s="27" t="s">
        <v>4237</v>
      </c>
      <c r="G1640" s="27" t="s">
        <v>4238</v>
      </c>
      <c r="H1640" s="26" t="s">
        <v>1374</v>
      </c>
      <c r="I1640" s="28" t="s">
        <v>4239</v>
      </c>
      <c r="J1640" s="29" t="s">
        <v>1376</v>
      </c>
      <c r="K1640" s="23" t="s">
        <v>1316</v>
      </c>
    </row>
    <row r="1641" spans="1:11" ht="15" x14ac:dyDescent="0.25">
      <c r="A1641" s="26" t="s">
        <v>1487</v>
      </c>
      <c r="B1641" s="26" t="s">
        <v>1393</v>
      </c>
      <c r="C1641" s="26" t="s">
        <v>1521</v>
      </c>
      <c r="D1641" s="26" t="s">
        <v>4240</v>
      </c>
      <c r="E1641" s="27" t="s">
        <v>4241</v>
      </c>
      <c r="F1641" s="27" t="s">
        <v>4242</v>
      </c>
      <c r="G1641" s="27" t="s">
        <v>4225</v>
      </c>
      <c r="H1641" s="26" t="s">
        <v>1374</v>
      </c>
      <c r="I1641" s="28" t="s">
        <v>4243</v>
      </c>
      <c r="J1641" s="29" t="s">
        <v>1376</v>
      </c>
      <c r="K1641" s="23" t="s">
        <v>1316</v>
      </c>
    </row>
    <row r="1642" spans="1:11" ht="15" x14ac:dyDescent="0.25">
      <c r="A1642" s="26" t="s">
        <v>1487</v>
      </c>
      <c r="B1642" s="26" t="s">
        <v>1393</v>
      </c>
      <c r="C1642" s="26" t="s">
        <v>1424</v>
      </c>
      <c r="D1642" s="26" t="s">
        <v>4244</v>
      </c>
      <c r="E1642" s="27" t="s">
        <v>4245</v>
      </c>
      <c r="F1642" s="27" t="s">
        <v>4246</v>
      </c>
      <c r="G1642" s="27" t="s">
        <v>4129</v>
      </c>
      <c r="H1642" s="26" t="s">
        <v>1374</v>
      </c>
      <c r="I1642" s="28" t="s">
        <v>4247</v>
      </c>
      <c r="J1642" s="29" t="s">
        <v>1376</v>
      </c>
      <c r="K1642" s="23" t="s">
        <v>1316</v>
      </c>
    </row>
    <row r="1643" spans="1:11" ht="15" x14ac:dyDescent="0.25">
      <c r="A1643" s="26" t="s">
        <v>1487</v>
      </c>
      <c r="B1643" s="26" t="s">
        <v>1393</v>
      </c>
      <c r="C1643" s="26" t="s">
        <v>1493</v>
      </c>
      <c r="D1643" s="26" t="s">
        <v>4248</v>
      </c>
      <c r="E1643" s="27" t="s">
        <v>4249</v>
      </c>
      <c r="F1643" s="27" t="s">
        <v>4250</v>
      </c>
      <c r="G1643" s="27" t="s">
        <v>4129</v>
      </c>
      <c r="H1643" s="26" t="s">
        <v>1374</v>
      </c>
      <c r="I1643" s="28" t="s">
        <v>4251</v>
      </c>
      <c r="J1643" s="29" t="s">
        <v>1376</v>
      </c>
      <c r="K1643" s="23" t="s">
        <v>1316</v>
      </c>
    </row>
    <row r="1644" spans="1:11" ht="15" x14ac:dyDescent="0.25">
      <c r="A1644" s="26" t="s">
        <v>1487</v>
      </c>
      <c r="B1644" s="26" t="s">
        <v>1393</v>
      </c>
      <c r="C1644" s="26" t="s">
        <v>1500</v>
      </c>
      <c r="D1644" s="26" t="s">
        <v>4252</v>
      </c>
      <c r="E1644" s="27" t="s">
        <v>4253</v>
      </c>
      <c r="F1644" s="27" t="s">
        <v>4254</v>
      </c>
      <c r="G1644" s="27" t="s">
        <v>4255</v>
      </c>
      <c r="H1644" s="26" t="s">
        <v>1374</v>
      </c>
      <c r="I1644" s="28" t="s">
        <v>4256</v>
      </c>
      <c r="J1644" s="29" t="s">
        <v>1376</v>
      </c>
      <c r="K1644" s="23" t="s">
        <v>1316</v>
      </c>
    </row>
    <row r="1645" spans="1:11" ht="15" x14ac:dyDescent="0.25">
      <c r="A1645" s="26" t="s">
        <v>1487</v>
      </c>
      <c r="B1645" s="26" t="s">
        <v>1393</v>
      </c>
      <c r="C1645" s="26" t="s">
        <v>1500</v>
      </c>
      <c r="D1645" s="26" t="s">
        <v>4252</v>
      </c>
      <c r="E1645" s="27" t="s">
        <v>4253</v>
      </c>
      <c r="F1645" s="27" t="s">
        <v>4254</v>
      </c>
      <c r="G1645" s="27" t="s">
        <v>4255</v>
      </c>
      <c r="H1645" s="26" t="s">
        <v>1368</v>
      </c>
      <c r="I1645" s="28" t="s">
        <v>4257</v>
      </c>
      <c r="J1645" s="29" t="s">
        <v>1376</v>
      </c>
      <c r="K1645" s="23" t="s">
        <v>1378</v>
      </c>
    </row>
    <row r="1646" spans="1:11" ht="15" x14ac:dyDescent="0.25">
      <c r="A1646" s="26" t="s">
        <v>1487</v>
      </c>
      <c r="B1646" s="26" t="s">
        <v>1393</v>
      </c>
      <c r="C1646" s="26" t="s">
        <v>1904</v>
      </c>
      <c r="D1646" s="26" t="s">
        <v>3995</v>
      </c>
      <c r="E1646" s="27" t="s">
        <v>3996</v>
      </c>
      <c r="F1646" s="27" t="s">
        <v>3997</v>
      </c>
      <c r="G1646" s="27" t="s">
        <v>3998</v>
      </c>
      <c r="H1646" s="26" t="s">
        <v>1374</v>
      </c>
      <c r="I1646" s="28" t="s">
        <v>4258</v>
      </c>
      <c r="J1646" s="29" t="s">
        <v>1376</v>
      </c>
      <c r="K1646" s="23" t="s">
        <v>1316</v>
      </c>
    </row>
    <row r="1647" spans="1:11" ht="15" x14ac:dyDescent="0.25">
      <c r="A1647" s="26" t="s">
        <v>1487</v>
      </c>
      <c r="B1647" s="26" t="s">
        <v>1393</v>
      </c>
      <c r="C1647" s="26" t="s">
        <v>1904</v>
      </c>
      <c r="D1647" s="26" t="s">
        <v>3995</v>
      </c>
      <c r="E1647" s="27" t="s">
        <v>3996</v>
      </c>
      <c r="F1647" s="27" t="s">
        <v>3997</v>
      </c>
      <c r="G1647" s="27" t="s">
        <v>3998</v>
      </c>
      <c r="H1647" s="26" t="s">
        <v>1368</v>
      </c>
      <c r="I1647" s="28" t="s">
        <v>4259</v>
      </c>
      <c r="J1647" s="29" t="s">
        <v>1376</v>
      </c>
      <c r="K1647" s="23" t="s">
        <v>1378</v>
      </c>
    </row>
    <row r="1648" spans="1:11" ht="15" x14ac:dyDescent="0.25">
      <c r="A1648" s="26" t="s">
        <v>1487</v>
      </c>
      <c r="B1648" s="26" t="s">
        <v>1393</v>
      </c>
      <c r="C1648" s="26" t="s">
        <v>2633</v>
      </c>
      <c r="D1648" s="26" t="s">
        <v>4260</v>
      </c>
      <c r="E1648" s="27" t="s">
        <v>4261</v>
      </c>
      <c r="F1648" s="27" t="s">
        <v>4262</v>
      </c>
      <c r="G1648" s="27" t="s">
        <v>1465</v>
      </c>
      <c r="H1648" s="26" t="s">
        <v>1374</v>
      </c>
      <c r="I1648" s="28" t="s">
        <v>4263</v>
      </c>
      <c r="J1648" s="29" t="s">
        <v>1376</v>
      </c>
      <c r="K1648" s="23" t="s">
        <v>1316</v>
      </c>
    </row>
    <row r="1649" spans="1:11" ht="15" x14ac:dyDescent="0.25">
      <c r="A1649" s="26" t="s">
        <v>1487</v>
      </c>
      <c r="B1649" s="26" t="s">
        <v>1397</v>
      </c>
      <c r="C1649" s="26" t="s">
        <v>1369</v>
      </c>
      <c r="D1649" s="26" t="s">
        <v>4264</v>
      </c>
      <c r="E1649" s="27" t="s">
        <v>4265</v>
      </c>
      <c r="F1649" s="27" t="s">
        <v>4266</v>
      </c>
      <c r="G1649" s="27" t="s">
        <v>4267</v>
      </c>
      <c r="H1649" s="26" t="s">
        <v>1374</v>
      </c>
      <c r="I1649" s="28" t="s">
        <v>4268</v>
      </c>
      <c r="J1649" s="29" t="s">
        <v>1376</v>
      </c>
      <c r="K1649" s="23" t="s">
        <v>1316</v>
      </c>
    </row>
    <row r="1650" spans="1:11" ht="15" x14ac:dyDescent="0.25">
      <c r="A1650" s="26" t="s">
        <v>1487</v>
      </c>
      <c r="B1650" s="26" t="s">
        <v>1397</v>
      </c>
      <c r="C1650" s="26" t="s">
        <v>1379</v>
      </c>
      <c r="D1650" s="26" t="s">
        <v>4269</v>
      </c>
      <c r="E1650" s="27" t="s">
        <v>4270</v>
      </c>
      <c r="F1650" s="27" t="s">
        <v>4271</v>
      </c>
      <c r="G1650" s="27" t="s">
        <v>4272</v>
      </c>
      <c r="H1650" s="26" t="s">
        <v>1374</v>
      </c>
      <c r="I1650" s="28" t="s">
        <v>4273</v>
      </c>
      <c r="J1650" s="29" t="s">
        <v>1376</v>
      </c>
      <c r="K1650" s="23" t="s">
        <v>1316</v>
      </c>
    </row>
    <row r="1651" spans="1:11" ht="15" x14ac:dyDescent="0.25">
      <c r="A1651" s="26" t="s">
        <v>1487</v>
      </c>
      <c r="B1651" s="26" t="s">
        <v>1397</v>
      </c>
      <c r="C1651" s="26" t="s">
        <v>1379</v>
      </c>
      <c r="D1651" s="26" t="s">
        <v>4269</v>
      </c>
      <c r="E1651" s="27" t="s">
        <v>4270</v>
      </c>
      <c r="F1651" s="27" t="s">
        <v>4271</v>
      </c>
      <c r="G1651" s="27" t="s">
        <v>4272</v>
      </c>
      <c r="H1651" s="26" t="s">
        <v>1368</v>
      </c>
      <c r="I1651" s="28" t="s">
        <v>4274</v>
      </c>
      <c r="J1651" s="29" t="s">
        <v>1376</v>
      </c>
      <c r="K1651" s="23" t="s">
        <v>1378</v>
      </c>
    </row>
    <row r="1652" spans="1:11" ht="15" x14ac:dyDescent="0.25">
      <c r="A1652" s="26" t="s">
        <v>1487</v>
      </c>
      <c r="B1652" s="26" t="s">
        <v>1397</v>
      </c>
      <c r="C1652" s="26" t="s">
        <v>1534</v>
      </c>
      <c r="D1652" s="26" t="s">
        <v>4275</v>
      </c>
      <c r="E1652" s="27" t="s">
        <v>4276</v>
      </c>
      <c r="F1652" s="27" t="s">
        <v>4277</v>
      </c>
      <c r="G1652" s="27" t="s">
        <v>4255</v>
      </c>
      <c r="H1652" s="26" t="s">
        <v>1374</v>
      </c>
      <c r="I1652" s="28" t="s">
        <v>4278</v>
      </c>
      <c r="J1652" s="29" t="s">
        <v>1376</v>
      </c>
      <c r="K1652" s="23" t="s">
        <v>1316</v>
      </c>
    </row>
    <row r="1653" spans="1:11" ht="15" x14ac:dyDescent="0.25">
      <c r="A1653" s="26" t="s">
        <v>1487</v>
      </c>
      <c r="B1653" s="26" t="s">
        <v>1399</v>
      </c>
      <c r="C1653" s="26" t="s">
        <v>1369</v>
      </c>
      <c r="D1653" s="26" t="s">
        <v>4279</v>
      </c>
      <c r="E1653" s="27" t="s">
        <v>4280</v>
      </c>
      <c r="F1653" s="27" t="s">
        <v>4281</v>
      </c>
      <c r="G1653" s="27" t="s">
        <v>1239</v>
      </c>
      <c r="H1653" s="26" t="s">
        <v>1374</v>
      </c>
      <c r="I1653" s="28" t="s">
        <v>4282</v>
      </c>
      <c r="J1653" s="29" t="s">
        <v>1376</v>
      </c>
      <c r="K1653" s="23" t="s">
        <v>1316</v>
      </c>
    </row>
    <row r="1654" spans="1:11" ht="15" x14ac:dyDescent="0.25">
      <c r="A1654" s="26" t="s">
        <v>1487</v>
      </c>
      <c r="B1654" s="26" t="s">
        <v>1399</v>
      </c>
      <c r="C1654" s="26" t="s">
        <v>1369</v>
      </c>
      <c r="D1654" s="26" t="s">
        <v>4279</v>
      </c>
      <c r="E1654" s="27" t="s">
        <v>4280</v>
      </c>
      <c r="F1654" s="27" t="s">
        <v>4281</v>
      </c>
      <c r="G1654" s="27" t="s">
        <v>1239</v>
      </c>
      <c r="H1654" s="26" t="s">
        <v>1368</v>
      </c>
      <c r="I1654" s="28" t="s">
        <v>4283</v>
      </c>
      <c r="J1654" s="29" t="s">
        <v>1376</v>
      </c>
      <c r="K1654" s="23" t="s">
        <v>1378</v>
      </c>
    </row>
    <row r="1655" spans="1:11" ht="15" x14ac:dyDescent="0.25">
      <c r="A1655" s="26" t="s">
        <v>1487</v>
      </c>
      <c r="B1655" s="26" t="s">
        <v>1399</v>
      </c>
      <c r="C1655" s="26" t="s">
        <v>1369</v>
      </c>
      <c r="D1655" s="26" t="s">
        <v>4279</v>
      </c>
      <c r="E1655" s="27" t="s">
        <v>4280</v>
      </c>
      <c r="F1655" s="27" t="s">
        <v>4281</v>
      </c>
      <c r="G1655" s="27" t="s">
        <v>1239</v>
      </c>
      <c r="H1655" s="26" t="s">
        <v>1393</v>
      </c>
      <c r="I1655" s="28" t="s">
        <v>4284</v>
      </c>
      <c r="J1655" s="29" t="s">
        <v>1376</v>
      </c>
      <c r="K1655" s="23" t="s">
        <v>1378</v>
      </c>
    </row>
    <row r="1656" spans="1:11" ht="15" x14ac:dyDescent="0.25">
      <c r="A1656" s="26" t="s">
        <v>1487</v>
      </c>
      <c r="B1656" s="26" t="s">
        <v>1399</v>
      </c>
      <c r="C1656" s="26" t="s">
        <v>1379</v>
      </c>
      <c r="D1656" s="26" t="s">
        <v>4285</v>
      </c>
      <c r="E1656" s="27" t="s">
        <v>4286</v>
      </c>
      <c r="F1656" s="27" t="s">
        <v>4287</v>
      </c>
      <c r="G1656" s="27" t="s">
        <v>4158</v>
      </c>
      <c r="H1656" s="26" t="s">
        <v>1374</v>
      </c>
      <c r="I1656" s="28" t="s">
        <v>4288</v>
      </c>
      <c r="J1656" s="29" t="s">
        <v>1376</v>
      </c>
      <c r="K1656" s="23" t="s">
        <v>1316</v>
      </c>
    </row>
    <row r="1657" spans="1:11" ht="15" x14ac:dyDescent="0.25">
      <c r="A1657" s="26" t="s">
        <v>1487</v>
      </c>
      <c r="B1657" s="26" t="s">
        <v>1399</v>
      </c>
      <c r="C1657" s="26" t="s">
        <v>1534</v>
      </c>
      <c r="D1657" s="26" t="s">
        <v>4289</v>
      </c>
      <c r="E1657" s="27" t="s">
        <v>4290</v>
      </c>
      <c r="F1657" s="27" t="s">
        <v>4291</v>
      </c>
      <c r="G1657" s="27" t="s">
        <v>4292</v>
      </c>
      <c r="H1657" s="26" t="s">
        <v>1374</v>
      </c>
      <c r="I1657" s="28" t="s">
        <v>4293</v>
      </c>
      <c r="J1657" s="29" t="s">
        <v>1376</v>
      </c>
      <c r="K1657" s="23" t="s">
        <v>1316</v>
      </c>
    </row>
    <row r="1658" spans="1:11" ht="15" x14ac:dyDescent="0.25">
      <c r="A1658" s="26" t="s">
        <v>1487</v>
      </c>
      <c r="B1658" s="26" t="s">
        <v>1399</v>
      </c>
      <c r="C1658" s="26" t="s">
        <v>1534</v>
      </c>
      <c r="D1658" s="26" t="s">
        <v>4289</v>
      </c>
      <c r="E1658" s="27" t="s">
        <v>4290</v>
      </c>
      <c r="F1658" s="27" t="s">
        <v>4291</v>
      </c>
      <c r="G1658" s="27" t="s">
        <v>4292</v>
      </c>
      <c r="H1658" s="26" t="s">
        <v>1368</v>
      </c>
      <c r="I1658" s="28" t="s">
        <v>4294</v>
      </c>
      <c r="J1658" s="29" t="s">
        <v>1376</v>
      </c>
      <c r="K1658" s="23" t="s">
        <v>1378</v>
      </c>
    </row>
    <row r="1659" spans="1:11" ht="15" x14ac:dyDescent="0.25">
      <c r="A1659" s="26" t="s">
        <v>1487</v>
      </c>
      <c r="B1659" s="26" t="s">
        <v>1399</v>
      </c>
      <c r="C1659" s="26" t="s">
        <v>1534</v>
      </c>
      <c r="D1659" s="26" t="s">
        <v>4289</v>
      </c>
      <c r="E1659" s="27" t="s">
        <v>4290</v>
      </c>
      <c r="F1659" s="27" t="s">
        <v>4291</v>
      </c>
      <c r="G1659" s="27" t="s">
        <v>4292</v>
      </c>
      <c r="H1659" s="26" t="s">
        <v>1393</v>
      </c>
      <c r="I1659" s="28" t="s">
        <v>4295</v>
      </c>
      <c r="J1659" s="29" t="s">
        <v>1376</v>
      </c>
      <c r="K1659" s="23" t="s">
        <v>1378</v>
      </c>
    </row>
    <row r="1660" spans="1:11" ht="15" x14ac:dyDescent="0.25">
      <c r="A1660" s="26" t="s">
        <v>1487</v>
      </c>
      <c r="B1660" s="26" t="s">
        <v>1399</v>
      </c>
      <c r="C1660" s="26" t="s">
        <v>1386</v>
      </c>
      <c r="D1660" s="26" t="s">
        <v>4296</v>
      </c>
      <c r="E1660" s="27" t="s">
        <v>4297</v>
      </c>
      <c r="F1660" s="27" t="s">
        <v>4298</v>
      </c>
      <c r="G1660" s="27" t="s">
        <v>4299</v>
      </c>
      <c r="H1660" s="26" t="s">
        <v>1374</v>
      </c>
      <c r="I1660" s="28" t="s">
        <v>4300</v>
      </c>
      <c r="J1660" s="29" t="s">
        <v>1376</v>
      </c>
      <c r="K1660" s="23" t="s">
        <v>1316</v>
      </c>
    </row>
    <row r="1661" spans="1:11" ht="15" x14ac:dyDescent="0.25">
      <c r="A1661" s="26" t="s">
        <v>1487</v>
      </c>
      <c r="B1661" s="26" t="s">
        <v>1399</v>
      </c>
      <c r="C1661" s="26" t="s">
        <v>1407</v>
      </c>
      <c r="D1661" s="26" t="s">
        <v>4301</v>
      </c>
      <c r="E1661" s="27" t="s">
        <v>4302</v>
      </c>
      <c r="F1661" s="27" t="s">
        <v>4303</v>
      </c>
      <c r="G1661" s="27" t="s">
        <v>1390</v>
      </c>
      <c r="H1661" s="26" t="s">
        <v>1374</v>
      </c>
      <c r="I1661" s="28" t="s">
        <v>4304</v>
      </c>
      <c r="J1661" s="29" t="s">
        <v>1376</v>
      </c>
      <c r="K1661" s="23" t="s">
        <v>1316</v>
      </c>
    </row>
    <row r="1662" spans="1:11" ht="15" x14ac:dyDescent="0.25">
      <c r="A1662" s="26" t="s">
        <v>1487</v>
      </c>
      <c r="B1662" s="26" t="s">
        <v>1399</v>
      </c>
      <c r="C1662" s="26" t="s">
        <v>1415</v>
      </c>
      <c r="D1662" s="26" t="s">
        <v>4305</v>
      </c>
      <c r="E1662" s="27" t="s">
        <v>4306</v>
      </c>
      <c r="F1662" s="27" t="s">
        <v>4307</v>
      </c>
      <c r="G1662" s="27" t="s">
        <v>2496</v>
      </c>
      <c r="H1662" s="26" t="s">
        <v>1374</v>
      </c>
      <c r="I1662" s="28" t="s">
        <v>4308</v>
      </c>
      <c r="J1662" s="29" t="s">
        <v>1376</v>
      </c>
      <c r="K1662" s="23" t="s">
        <v>1316</v>
      </c>
    </row>
    <row r="1663" spans="1:11" ht="15" x14ac:dyDescent="0.25">
      <c r="A1663" s="26" t="s">
        <v>1487</v>
      </c>
      <c r="B1663" s="26" t="s">
        <v>1399</v>
      </c>
      <c r="C1663" s="26" t="s">
        <v>1415</v>
      </c>
      <c r="D1663" s="26" t="s">
        <v>4305</v>
      </c>
      <c r="E1663" s="27" t="s">
        <v>4306</v>
      </c>
      <c r="F1663" s="27" t="s">
        <v>4307</v>
      </c>
      <c r="G1663" s="27" t="s">
        <v>2496</v>
      </c>
      <c r="H1663" s="26" t="s">
        <v>1393</v>
      </c>
      <c r="I1663" s="28" t="s">
        <v>4309</v>
      </c>
      <c r="J1663" s="29" t="s">
        <v>1376</v>
      </c>
      <c r="K1663" s="23" t="s">
        <v>1378</v>
      </c>
    </row>
    <row r="1664" spans="1:11" ht="15" x14ac:dyDescent="0.25">
      <c r="A1664" s="26" t="s">
        <v>1487</v>
      </c>
      <c r="B1664" s="26" t="s">
        <v>1399</v>
      </c>
      <c r="C1664" s="26" t="s">
        <v>1545</v>
      </c>
      <c r="D1664" s="26" t="s">
        <v>4310</v>
      </c>
      <c r="E1664" s="27" t="s">
        <v>4311</v>
      </c>
      <c r="F1664" s="27" t="s">
        <v>4312</v>
      </c>
      <c r="G1664" s="27" t="s">
        <v>4313</v>
      </c>
      <c r="H1664" s="26" t="s">
        <v>1374</v>
      </c>
      <c r="I1664" s="28" t="s">
        <v>4314</v>
      </c>
      <c r="J1664" s="29" t="s">
        <v>1376</v>
      </c>
      <c r="K1664" s="23" t="s">
        <v>1316</v>
      </c>
    </row>
    <row r="1665" spans="1:11" ht="15" x14ac:dyDescent="0.25">
      <c r="A1665" s="26" t="s">
        <v>1487</v>
      </c>
      <c r="B1665" s="26" t="s">
        <v>1399</v>
      </c>
      <c r="C1665" s="26" t="s">
        <v>1545</v>
      </c>
      <c r="D1665" s="26" t="s">
        <v>4310</v>
      </c>
      <c r="E1665" s="27" t="s">
        <v>4311</v>
      </c>
      <c r="F1665" s="27" t="s">
        <v>4312</v>
      </c>
      <c r="G1665" s="27" t="s">
        <v>4313</v>
      </c>
      <c r="H1665" s="26" t="s">
        <v>1368</v>
      </c>
      <c r="I1665" s="28" t="s">
        <v>4315</v>
      </c>
      <c r="J1665" s="29" t="s">
        <v>1376</v>
      </c>
      <c r="K1665" s="23" t="s">
        <v>1378</v>
      </c>
    </row>
    <row r="1666" spans="1:11" ht="15" x14ac:dyDescent="0.25">
      <c r="A1666" s="26" t="s">
        <v>1487</v>
      </c>
      <c r="B1666" s="26" t="s">
        <v>1399</v>
      </c>
      <c r="C1666" s="26" t="s">
        <v>1550</v>
      </c>
      <c r="D1666" s="26" t="s">
        <v>4316</v>
      </c>
      <c r="E1666" s="27" t="s">
        <v>4317</v>
      </c>
      <c r="F1666" s="27" t="s">
        <v>4318</v>
      </c>
      <c r="G1666" s="27" t="s">
        <v>4319</v>
      </c>
      <c r="H1666" s="26" t="s">
        <v>1374</v>
      </c>
      <c r="I1666" s="28" t="s">
        <v>4320</v>
      </c>
      <c r="J1666" s="29" t="s">
        <v>1376</v>
      </c>
      <c r="K1666" s="23" t="s">
        <v>1316</v>
      </c>
    </row>
    <row r="1667" spans="1:11" ht="15" x14ac:dyDescent="0.25">
      <c r="A1667" s="26" t="s">
        <v>1487</v>
      </c>
      <c r="B1667" s="26" t="s">
        <v>1399</v>
      </c>
      <c r="C1667" s="26" t="s">
        <v>1550</v>
      </c>
      <c r="D1667" s="26" t="s">
        <v>4316</v>
      </c>
      <c r="E1667" s="27" t="s">
        <v>4317</v>
      </c>
      <c r="F1667" s="27" t="s">
        <v>4318</v>
      </c>
      <c r="G1667" s="27" t="s">
        <v>4319</v>
      </c>
      <c r="H1667" s="26" t="s">
        <v>1368</v>
      </c>
      <c r="I1667" s="28" t="s">
        <v>4321</v>
      </c>
      <c r="J1667" s="29" t="s">
        <v>1376</v>
      </c>
      <c r="K1667" s="23" t="s">
        <v>1378</v>
      </c>
    </row>
    <row r="1668" spans="1:11" ht="15" x14ac:dyDescent="0.25">
      <c r="A1668" s="26" t="s">
        <v>1487</v>
      </c>
      <c r="B1668" s="26" t="s">
        <v>1399</v>
      </c>
      <c r="C1668" s="26" t="s">
        <v>1436</v>
      </c>
      <c r="D1668" s="26" t="s">
        <v>4322</v>
      </c>
      <c r="E1668" s="27" t="s">
        <v>4323</v>
      </c>
      <c r="F1668" s="27" t="s">
        <v>4324</v>
      </c>
      <c r="G1668" s="27" t="s">
        <v>4325</v>
      </c>
      <c r="H1668" s="26" t="s">
        <v>1374</v>
      </c>
      <c r="I1668" s="28" t="s">
        <v>4326</v>
      </c>
      <c r="J1668" s="29" t="s">
        <v>1376</v>
      </c>
      <c r="K1668" s="23" t="s">
        <v>1316</v>
      </c>
    </row>
    <row r="1669" spans="1:11" ht="15" x14ac:dyDescent="0.25">
      <c r="A1669" s="26" t="s">
        <v>1487</v>
      </c>
      <c r="B1669" s="26" t="s">
        <v>1399</v>
      </c>
      <c r="C1669" s="26" t="s">
        <v>1436</v>
      </c>
      <c r="D1669" s="26" t="s">
        <v>4322</v>
      </c>
      <c r="E1669" s="27" t="s">
        <v>4323</v>
      </c>
      <c r="F1669" s="27" t="s">
        <v>4324</v>
      </c>
      <c r="G1669" s="27" t="s">
        <v>4325</v>
      </c>
      <c r="H1669" s="26" t="s">
        <v>1368</v>
      </c>
      <c r="I1669" s="28" t="s">
        <v>4327</v>
      </c>
      <c r="J1669" s="29" t="s">
        <v>1376</v>
      </c>
      <c r="K1669" s="23" t="s">
        <v>1378</v>
      </c>
    </row>
    <row r="1670" spans="1:11" ht="15" x14ac:dyDescent="0.25">
      <c r="A1670" s="26" t="s">
        <v>1487</v>
      </c>
      <c r="B1670" s="26" t="s">
        <v>1399</v>
      </c>
      <c r="C1670" s="26" t="s">
        <v>1439</v>
      </c>
      <c r="D1670" s="26" t="s">
        <v>4328</v>
      </c>
      <c r="E1670" s="27" t="s">
        <v>4329</v>
      </c>
      <c r="F1670" s="27" t="s">
        <v>4330</v>
      </c>
      <c r="G1670" s="27" t="s">
        <v>1994</v>
      </c>
      <c r="H1670" s="26" t="s">
        <v>1374</v>
      </c>
      <c r="I1670" s="28" t="s">
        <v>4331</v>
      </c>
      <c r="J1670" s="29" t="s">
        <v>1376</v>
      </c>
      <c r="K1670" s="23" t="s">
        <v>1316</v>
      </c>
    </row>
    <row r="1671" spans="1:11" ht="15" x14ac:dyDescent="0.25">
      <c r="A1671" s="26" t="s">
        <v>1487</v>
      </c>
      <c r="B1671" s="26" t="s">
        <v>1399</v>
      </c>
      <c r="C1671" s="26" t="s">
        <v>1439</v>
      </c>
      <c r="D1671" s="26" t="s">
        <v>4328</v>
      </c>
      <c r="E1671" s="27" t="s">
        <v>4329</v>
      </c>
      <c r="F1671" s="27" t="s">
        <v>4330</v>
      </c>
      <c r="G1671" s="27" t="s">
        <v>1994</v>
      </c>
      <c r="H1671" s="26" t="s">
        <v>1368</v>
      </c>
      <c r="I1671" s="28" t="s">
        <v>4332</v>
      </c>
      <c r="J1671" s="29" t="s">
        <v>1376</v>
      </c>
      <c r="K1671" s="23" t="s">
        <v>1378</v>
      </c>
    </row>
    <row r="1672" spans="1:11" ht="15" x14ac:dyDescent="0.25">
      <c r="A1672" s="26" t="s">
        <v>1487</v>
      </c>
      <c r="B1672" s="26" t="s">
        <v>1399</v>
      </c>
      <c r="C1672" s="26" t="s">
        <v>1439</v>
      </c>
      <c r="D1672" s="26" t="s">
        <v>4328</v>
      </c>
      <c r="E1672" s="27" t="s">
        <v>4329</v>
      </c>
      <c r="F1672" s="27" t="s">
        <v>4330</v>
      </c>
      <c r="G1672" s="27" t="s">
        <v>1994</v>
      </c>
      <c r="H1672" s="26" t="s">
        <v>1393</v>
      </c>
      <c r="I1672" s="28" t="s">
        <v>4333</v>
      </c>
      <c r="J1672" s="29" t="s">
        <v>1376</v>
      </c>
      <c r="K1672" s="23" t="s">
        <v>1378</v>
      </c>
    </row>
    <row r="1673" spans="1:11" ht="15" x14ac:dyDescent="0.25">
      <c r="A1673" s="26" t="s">
        <v>1487</v>
      </c>
      <c r="B1673" s="26" t="s">
        <v>1399</v>
      </c>
      <c r="C1673" s="26" t="s">
        <v>1439</v>
      </c>
      <c r="D1673" s="26" t="s">
        <v>4328</v>
      </c>
      <c r="E1673" s="27" t="s">
        <v>4329</v>
      </c>
      <c r="F1673" s="27" t="s">
        <v>4330</v>
      </c>
      <c r="G1673" s="27" t="s">
        <v>1994</v>
      </c>
      <c r="H1673" s="26" t="s">
        <v>1395</v>
      </c>
      <c r="I1673" s="28" t="s">
        <v>4334</v>
      </c>
      <c r="J1673" s="29" t="s">
        <v>1376</v>
      </c>
      <c r="K1673" s="23" t="s">
        <v>1378</v>
      </c>
    </row>
    <row r="1674" spans="1:11" ht="15" x14ac:dyDescent="0.25">
      <c r="A1674" s="26" t="s">
        <v>1487</v>
      </c>
      <c r="B1674" s="26" t="s">
        <v>1399</v>
      </c>
      <c r="C1674" s="26" t="s">
        <v>1439</v>
      </c>
      <c r="D1674" s="26" t="s">
        <v>4328</v>
      </c>
      <c r="E1674" s="27" t="s">
        <v>4329</v>
      </c>
      <c r="F1674" s="27" t="s">
        <v>4330</v>
      </c>
      <c r="G1674" s="27" t="s">
        <v>1994</v>
      </c>
      <c r="H1674" s="26" t="s">
        <v>1397</v>
      </c>
      <c r="I1674" s="28" t="s">
        <v>4335</v>
      </c>
      <c r="J1674" s="29" t="s">
        <v>1376</v>
      </c>
      <c r="K1674" s="23" t="s">
        <v>1378</v>
      </c>
    </row>
    <row r="1675" spans="1:11" ht="15" x14ac:dyDescent="0.25">
      <c r="A1675" s="26" t="s">
        <v>1487</v>
      </c>
      <c r="B1675" s="26" t="s">
        <v>1399</v>
      </c>
      <c r="C1675" s="26" t="s">
        <v>1442</v>
      </c>
      <c r="D1675" s="26" t="s">
        <v>4336</v>
      </c>
      <c r="E1675" s="27" t="s">
        <v>4337</v>
      </c>
      <c r="F1675" s="27" t="s">
        <v>4338</v>
      </c>
      <c r="G1675" s="27" t="s">
        <v>1390</v>
      </c>
      <c r="H1675" s="26" t="s">
        <v>1374</v>
      </c>
      <c r="I1675" s="28" t="s">
        <v>4339</v>
      </c>
      <c r="J1675" s="29" t="s">
        <v>1376</v>
      </c>
      <c r="K1675" s="23" t="s">
        <v>1316</v>
      </c>
    </row>
    <row r="1676" spans="1:11" ht="15" x14ac:dyDescent="0.25">
      <c r="A1676" s="26" t="s">
        <v>1487</v>
      </c>
      <c r="B1676" s="26" t="s">
        <v>1399</v>
      </c>
      <c r="C1676" s="26" t="s">
        <v>1442</v>
      </c>
      <c r="D1676" s="26" t="s">
        <v>4336</v>
      </c>
      <c r="E1676" s="27" t="s">
        <v>4337</v>
      </c>
      <c r="F1676" s="27" t="s">
        <v>4338</v>
      </c>
      <c r="G1676" s="27" t="s">
        <v>1390</v>
      </c>
      <c r="H1676" s="26" t="s">
        <v>1368</v>
      </c>
      <c r="I1676" s="28" t="s">
        <v>4340</v>
      </c>
      <c r="J1676" s="29" t="s">
        <v>1376</v>
      </c>
      <c r="K1676" s="23" t="s">
        <v>1378</v>
      </c>
    </row>
    <row r="1677" spans="1:11" ht="15" x14ac:dyDescent="0.25">
      <c r="A1677" s="26" t="s">
        <v>1487</v>
      </c>
      <c r="B1677" s="26" t="s">
        <v>1399</v>
      </c>
      <c r="C1677" s="26" t="s">
        <v>1442</v>
      </c>
      <c r="D1677" s="26" t="s">
        <v>4336</v>
      </c>
      <c r="E1677" s="27" t="s">
        <v>4337</v>
      </c>
      <c r="F1677" s="27" t="s">
        <v>4338</v>
      </c>
      <c r="G1677" s="27" t="s">
        <v>1390</v>
      </c>
      <c r="H1677" s="26" t="s">
        <v>1393</v>
      </c>
      <c r="I1677" s="28" t="s">
        <v>4341</v>
      </c>
      <c r="J1677" s="29" t="s">
        <v>1376</v>
      </c>
      <c r="K1677" s="23" t="s">
        <v>1378</v>
      </c>
    </row>
    <row r="1678" spans="1:11" ht="15" x14ac:dyDescent="0.25">
      <c r="A1678" s="26" t="s">
        <v>1487</v>
      </c>
      <c r="B1678" s="26" t="s">
        <v>1401</v>
      </c>
      <c r="C1678" s="26" t="s">
        <v>1545</v>
      </c>
      <c r="D1678" s="26" t="s">
        <v>4342</v>
      </c>
      <c r="E1678" s="27" t="s">
        <v>4343</v>
      </c>
      <c r="F1678" s="27" t="s">
        <v>4344</v>
      </c>
      <c r="G1678" s="27" t="s">
        <v>4129</v>
      </c>
      <c r="H1678" s="26" t="s">
        <v>1374</v>
      </c>
      <c r="I1678" s="28" t="s">
        <v>4345</v>
      </c>
      <c r="J1678" s="29" t="s">
        <v>1376</v>
      </c>
      <c r="K1678" s="23" t="s">
        <v>1316</v>
      </c>
    </row>
    <row r="1679" spans="1:11" ht="15" x14ac:dyDescent="0.25">
      <c r="A1679" s="26" t="s">
        <v>1487</v>
      </c>
      <c r="B1679" s="26" t="s">
        <v>1401</v>
      </c>
      <c r="C1679" s="26" t="s">
        <v>1550</v>
      </c>
      <c r="D1679" s="26" t="s">
        <v>4346</v>
      </c>
      <c r="E1679" s="27" t="s">
        <v>4097</v>
      </c>
      <c r="F1679" s="27" t="s">
        <v>4347</v>
      </c>
      <c r="G1679" s="27" t="s">
        <v>4348</v>
      </c>
      <c r="H1679" s="26" t="s">
        <v>1374</v>
      </c>
      <c r="I1679" s="28" t="s">
        <v>4349</v>
      </c>
      <c r="J1679" s="29" t="s">
        <v>1376</v>
      </c>
      <c r="K1679" s="23" t="s">
        <v>1316</v>
      </c>
    </row>
    <row r="1680" spans="1:11" ht="15" x14ac:dyDescent="0.25">
      <c r="A1680" s="26" t="s">
        <v>1487</v>
      </c>
      <c r="B1680" s="26" t="s">
        <v>1403</v>
      </c>
      <c r="C1680" s="26" t="s">
        <v>1415</v>
      </c>
      <c r="D1680" s="26" t="s">
        <v>4350</v>
      </c>
      <c r="E1680" s="27" t="s">
        <v>4351</v>
      </c>
      <c r="F1680" s="27" t="s">
        <v>4352</v>
      </c>
      <c r="G1680" s="27" t="s">
        <v>4353</v>
      </c>
      <c r="H1680" s="26" t="s">
        <v>1374</v>
      </c>
      <c r="I1680" s="28" t="s">
        <v>4354</v>
      </c>
      <c r="J1680" s="29" t="s">
        <v>1376</v>
      </c>
      <c r="K1680" s="23" t="s">
        <v>1316</v>
      </c>
    </row>
    <row r="1681" spans="1:11" ht="15" x14ac:dyDescent="0.25">
      <c r="A1681" s="26" t="s">
        <v>1487</v>
      </c>
      <c r="B1681" s="26" t="s">
        <v>1403</v>
      </c>
      <c r="C1681" s="26" t="s">
        <v>1545</v>
      </c>
      <c r="D1681" s="26" t="s">
        <v>4355</v>
      </c>
      <c r="E1681" s="27" t="s">
        <v>4356</v>
      </c>
      <c r="F1681" s="27" t="s">
        <v>4357</v>
      </c>
      <c r="G1681" s="27" t="s">
        <v>4358</v>
      </c>
      <c r="H1681" s="26" t="s">
        <v>1374</v>
      </c>
      <c r="I1681" s="28" t="s">
        <v>4359</v>
      </c>
      <c r="J1681" s="29" t="s">
        <v>1376</v>
      </c>
      <c r="K1681" s="23" t="s">
        <v>1316</v>
      </c>
    </row>
    <row r="1682" spans="1:11" ht="15" x14ac:dyDescent="0.25">
      <c r="A1682" s="26" t="s">
        <v>1487</v>
      </c>
      <c r="B1682" s="26" t="s">
        <v>1403</v>
      </c>
      <c r="C1682" s="26" t="s">
        <v>1550</v>
      </c>
      <c r="D1682" s="26" t="s">
        <v>4360</v>
      </c>
      <c r="E1682" s="27" t="s">
        <v>4361</v>
      </c>
      <c r="F1682" s="27" t="s">
        <v>4362</v>
      </c>
      <c r="G1682" s="27" t="s">
        <v>4363</v>
      </c>
      <c r="H1682" s="26" t="s">
        <v>1374</v>
      </c>
      <c r="I1682" s="28" t="s">
        <v>4364</v>
      </c>
      <c r="J1682" s="29" t="s">
        <v>1376</v>
      </c>
      <c r="K1682" s="23" t="s">
        <v>1316</v>
      </c>
    </row>
    <row r="1683" spans="1:11" ht="15" x14ac:dyDescent="0.25">
      <c r="A1683" s="26" t="s">
        <v>1487</v>
      </c>
      <c r="B1683" s="26" t="s">
        <v>1403</v>
      </c>
      <c r="C1683" s="26" t="s">
        <v>1436</v>
      </c>
      <c r="D1683" s="26" t="s">
        <v>4365</v>
      </c>
      <c r="E1683" s="27" t="s">
        <v>4366</v>
      </c>
      <c r="F1683" s="27" t="s">
        <v>4367</v>
      </c>
      <c r="G1683" s="27" t="s">
        <v>4363</v>
      </c>
      <c r="H1683" s="26" t="s">
        <v>1374</v>
      </c>
      <c r="I1683" s="28" t="s">
        <v>4368</v>
      </c>
      <c r="J1683" s="29" t="s">
        <v>1376</v>
      </c>
      <c r="K1683" s="23" t="s">
        <v>1316</v>
      </c>
    </row>
    <row r="1684" spans="1:11" ht="15" x14ac:dyDescent="0.25">
      <c r="A1684" s="26" t="s">
        <v>1487</v>
      </c>
      <c r="B1684" s="26" t="s">
        <v>1403</v>
      </c>
      <c r="C1684" s="26" t="s">
        <v>1439</v>
      </c>
      <c r="D1684" s="26" t="s">
        <v>4369</v>
      </c>
      <c r="E1684" s="27" t="s">
        <v>4370</v>
      </c>
      <c r="F1684" s="27" t="s">
        <v>4371</v>
      </c>
      <c r="G1684" s="27" t="s">
        <v>4372</v>
      </c>
      <c r="H1684" s="26" t="s">
        <v>1374</v>
      </c>
      <c r="I1684" s="28" t="s">
        <v>4373</v>
      </c>
      <c r="J1684" s="29" t="s">
        <v>1376</v>
      </c>
      <c r="K1684" s="23" t="s">
        <v>1316</v>
      </c>
    </row>
    <row r="1685" spans="1:11" ht="15" x14ac:dyDescent="0.25">
      <c r="A1685" s="26" t="s">
        <v>1487</v>
      </c>
      <c r="B1685" s="26" t="s">
        <v>1403</v>
      </c>
      <c r="C1685" s="26" t="s">
        <v>1442</v>
      </c>
      <c r="D1685" s="26" t="s">
        <v>4374</v>
      </c>
      <c r="E1685" s="27" t="s">
        <v>4375</v>
      </c>
      <c r="F1685" s="27" t="s">
        <v>4376</v>
      </c>
      <c r="G1685" s="27" t="s">
        <v>4377</v>
      </c>
      <c r="H1685" s="26" t="s">
        <v>1374</v>
      </c>
      <c r="I1685" s="28" t="s">
        <v>4378</v>
      </c>
      <c r="J1685" s="29" t="s">
        <v>1376</v>
      </c>
      <c r="K1685" s="23" t="s">
        <v>1316</v>
      </c>
    </row>
    <row r="1686" spans="1:11" ht="15" x14ac:dyDescent="0.25">
      <c r="A1686" s="26" t="s">
        <v>1487</v>
      </c>
      <c r="B1686" s="26" t="s">
        <v>1403</v>
      </c>
      <c r="C1686" s="26" t="s">
        <v>1445</v>
      </c>
      <c r="D1686" s="26" t="s">
        <v>4379</v>
      </c>
      <c r="E1686" s="27" t="s">
        <v>4380</v>
      </c>
      <c r="F1686" s="27" t="s">
        <v>4381</v>
      </c>
      <c r="G1686" s="27" t="s">
        <v>4377</v>
      </c>
      <c r="H1686" s="26" t="s">
        <v>1374</v>
      </c>
      <c r="I1686" s="28" t="s">
        <v>4382</v>
      </c>
      <c r="J1686" s="29" t="s">
        <v>1376</v>
      </c>
      <c r="K1686" s="23" t="s">
        <v>1316</v>
      </c>
    </row>
    <row r="1687" spans="1:11" ht="15" x14ac:dyDescent="0.25">
      <c r="A1687" s="26" t="s">
        <v>1487</v>
      </c>
      <c r="B1687" s="26" t="s">
        <v>1403</v>
      </c>
      <c r="C1687" s="26" t="s">
        <v>1448</v>
      </c>
      <c r="D1687" s="26" t="s">
        <v>4383</v>
      </c>
      <c r="E1687" s="27" t="s">
        <v>4384</v>
      </c>
      <c r="F1687" s="27" t="s">
        <v>4385</v>
      </c>
      <c r="G1687" s="27" t="s">
        <v>4056</v>
      </c>
      <c r="H1687" s="26" t="s">
        <v>1374</v>
      </c>
      <c r="I1687" s="28" t="s">
        <v>4386</v>
      </c>
      <c r="J1687" s="29" t="s">
        <v>1376</v>
      </c>
      <c r="K1687" s="23" t="s">
        <v>1316</v>
      </c>
    </row>
    <row r="1688" spans="1:11" ht="15" x14ac:dyDescent="0.25">
      <c r="A1688" s="26" t="s">
        <v>1487</v>
      </c>
      <c r="B1688" s="26" t="s">
        <v>1403</v>
      </c>
      <c r="C1688" s="26" t="s">
        <v>1451</v>
      </c>
      <c r="D1688" s="26" t="s">
        <v>4387</v>
      </c>
      <c r="E1688" s="27" t="s">
        <v>4388</v>
      </c>
      <c r="F1688" s="27" t="s">
        <v>4389</v>
      </c>
      <c r="G1688" s="27" t="s">
        <v>4056</v>
      </c>
      <c r="H1688" s="26" t="s">
        <v>1374</v>
      </c>
      <c r="I1688" s="28" t="s">
        <v>4390</v>
      </c>
      <c r="J1688" s="29" t="s">
        <v>1376</v>
      </c>
      <c r="K1688" s="23" t="s">
        <v>1316</v>
      </c>
    </row>
    <row r="1689" spans="1:11" ht="15" x14ac:dyDescent="0.25">
      <c r="A1689" s="26" t="s">
        <v>1487</v>
      </c>
      <c r="B1689" s="26" t="s">
        <v>1403</v>
      </c>
      <c r="C1689" s="26" t="s">
        <v>1454</v>
      </c>
      <c r="D1689" s="26" t="s">
        <v>4391</v>
      </c>
      <c r="E1689" s="27" t="s">
        <v>4392</v>
      </c>
      <c r="F1689" s="27" t="s">
        <v>4393</v>
      </c>
      <c r="G1689" s="27" t="s">
        <v>4394</v>
      </c>
      <c r="H1689" s="26" t="s">
        <v>1374</v>
      </c>
      <c r="I1689" s="28" t="s">
        <v>4395</v>
      </c>
      <c r="J1689" s="29" t="s">
        <v>1376</v>
      </c>
      <c r="K1689" s="23" t="s">
        <v>1316</v>
      </c>
    </row>
    <row r="1690" spans="1:11" ht="15" x14ac:dyDescent="0.25">
      <c r="A1690" s="26" t="s">
        <v>1487</v>
      </c>
      <c r="B1690" s="26" t="s">
        <v>1403</v>
      </c>
      <c r="C1690" s="26" t="s">
        <v>1457</v>
      </c>
      <c r="D1690" s="26" t="s">
        <v>4396</v>
      </c>
      <c r="E1690" s="27" t="s">
        <v>4397</v>
      </c>
      <c r="F1690" s="27" t="s">
        <v>4398</v>
      </c>
      <c r="G1690" s="27" t="s">
        <v>4103</v>
      </c>
      <c r="H1690" s="26" t="s">
        <v>1374</v>
      </c>
      <c r="I1690" s="28" t="s">
        <v>4399</v>
      </c>
      <c r="J1690" s="29" t="s">
        <v>1376</v>
      </c>
      <c r="K1690" s="23" t="s">
        <v>1316</v>
      </c>
    </row>
    <row r="1691" spans="1:11" ht="15" x14ac:dyDescent="0.25">
      <c r="A1691" s="26" t="s">
        <v>1487</v>
      </c>
      <c r="B1691" s="26" t="s">
        <v>1403</v>
      </c>
      <c r="C1691" s="26" t="s">
        <v>1990</v>
      </c>
      <c r="D1691" s="26" t="s">
        <v>4400</v>
      </c>
      <c r="E1691" s="27" t="s">
        <v>4401</v>
      </c>
      <c r="F1691" s="27" t="s">
        <v>4402</v>
      </c>
      <c r="G1691" s="27" t="s">
        <v>1239</v>
      </c>
      <c r="H1691" s="26" t="s">
        <v>1374</v>
      </c>
      <c r="I1691" s="28" t="s">
        <v>1808</v>
      </c>
      <c r="J1691" s="29" t="s">
        <v>1376</v>
      </c>
      <c r="K1691" s="23" t="s">
        <v>1316</v>
      </c>
    </row>
    <row r="1692" spans="1:11" ht="15" x14ac:dyDescent="0.25">
      <c r="A1692" s="26" t="s">
        <v>1487</v>
      </c>
      <c r="B1692" s="26" t="s">
        <v>1403</v>
      </c>
      <c r="C1692" s="26" t="s">
        <v>2066</v>
      </c>
      <c r="D1692" s="26" t="s">
        <v>4403</v>
      </c>
      <c r="E1692" s="27" t="s">
        <v>4404</v>
      </c>
      <c r="F1692" s="27" t="s">
        <v>4405</v>
      </c>
      <c r="G1692" s="27" t="s">
        <v>4406</v>
      </c>
      <c r="H1692" s="26" t="s">
        <v>1374</v>
      </c>
      <c r="I1692" s="28" t="s">
        <v>4407</v>
      </c>
      <c r="J1692" s="29" t="s">
        <v>1376</v>
      </c>
      <c r="K1692" s="23" t="s">
        <v>1316</v>
      </c>
    </row>
    <row r="1693" spans="1:11" ht="15" x14ac:dyDescent="0.25">
      <c r="A1693" s="26" t="s">
        <v>1487</v>
      </c>
      <c r="B1693" s="26" t="s">
        <v>1403</v>
      </c>
      <c r="C1693" s="26" t="s">
        <v>2136</v>
      </c>
      <c r="D1693" s="26" t="s">
        <v>4408</v>
      </c>
      <c r="E1693" s="27" t="s">
        <v>4409</v>
      </c>
      <c r="F1693" s="27" t="s">
        <v>4410</v>
      </c>
      <c r="G1693" s="27" t="s">
        <v>4411</v>
      </c>
      <c r="H1693" s="26" t="s">
        <v>1374</v>
      </c>
      <c r="I1693" s="28" t="s">
        <v>4412</v>
      </c>
      <c r="J1693" s="29" t="s">
        <v>1376</v>
      </c>
      <c r="K1693" s="23" t="s">
        <v>1316</v>
      </c>
    </row>
    <row r="1694" spans="1:11" ht="15" x14ac:dyDescent="0.25">
      <c r="A1694" s="26" t="s">
        <v>1487</v>
      </c>
      <c r="B1694" s="26" t="s">
        <v>1403</v>
      </c>
      <c r="C1694" s="26" t="s">
        <v>2074</v>
      </c>
      <c r="D1694" s="26" t="s">
        <v>4413</v>
      </c>
      <c r="E1694" s="27" t="s">
        <v>4414</v>
      </c>
      <c r="F1694" s="27" t="s">
        <v>4415</v>
      </c>
      <c r="G1694" s="27" t="s">
        <v>1716</v>
      </c>
      <c r="H1694" s="26" t="s">
        <v>1374</v>
      </c>
      <c r="I1694" s="28" t="s">
        <v>4416</v>
      </c>
      <c r="J1694" s="29" t="s">
        <v>1376</v>
      </c>
      <c r="K1694" s="23" t="s">
        <v>1316</v>
      </c>
    </row>
    <row r="1695" spans="1:11" ht="15" x14ac:dyDescent="0.25">
      <c r="A1695" s="26" t="s">
        <v>1487</v>
      </c>
      <c r="B1695" s="26" t="s">
        <v>1403</v>
      </c>
      <c r="C1695" s="26" t="s">
        <v>2061</v>
      </c>
      <c r="D1695" s="26" t="s">
        <v>4417</v>
      </c>
      <c r="E1695" s="27" t="s">
        <v>4418</v>
      </c>
      <c r="F1695" s="27" t="s">
        <v>4419</v>
      </c>
      <c r="G1695" s="27" t="s">
        <v>4183</v>
      </c>
      <c r="H1695" s="26" t="s">
        <v>1374</v>
      </c>
      <c r="I1695" s="28" t="s">
        <v>4420</v>
      </c>
      <c r="J1695" s="29" t="s">
        <v>1376</v>
      </c>
      <c r="K1695" s="23" t="s">
        <v>1316</v>
      </c>
    </row>
    <row r="1696" spans="1:11" ht="15" x14ac:dyDescent="0.25">
      <c r="A1696" s="26" t="s">
        <v>1487</v>
      </c>
      <c r="B1696" s="26" t="s">
        <v>1403</v>
      </c>
      <c r="C1696" s="26" t="s">
        <v>2095</v>
      </c>
      <c r="D1696" s="26" t="s">
        <v>4421</v>
      </c>
      <c r="E1696" s="27" t="s">
        <v>4422</v>
      </c>
      <c r="F1696" s="27" t="s">
        <v>4423</v>
      </c>
      <c r="G1696" s="27" t="s">
        <v>1390</v>
      </c>
      <c r="H1696" s="26" t="s">
        <v>1374</v>
      </c>
      <c r="I1696" s="28" t="s">
        <v>4424</v>
      </c>
      <c r="J1696" s="29" t="s">
        <v>1376</v>
      </c>
      <c r="K1696" s="23" t="s">
        <v>1316</v>
      </c>
    </row>
    <row r="1697" spans="1:11" ht="15" x14ac:dyDescent="0.25">
      <c r="A1697" s="26" t="s">
        <v>1487</v>
      </c>
      <c r="B1697" s="26" t="s">
        <v>1403</v>
      </c>
      <c r="C1697" s="26" t="s">
        <v>2160</v>
      </c>
      <c r="D1697" s="26" t="s">
        <v>4425</v>
      </c>
      <c r="E1697" s="27" t="s">
        <v>4426</v>
      </c>
      <c r="F1697" s="27" t="s">
        <v>4427</v>
      </c>
      <c r="G1697" s="27" t="s">
        <v>4428</v>
      </c>
      <c r="H1697" s="26" t="s">
        <v>1374</v>
      </c>
      <c r="I1697" s="28" t="s">
        <v>4429</v>
      </c>
      <c r="J1697" s="29" t="s">
        <v>1376</v>
      </c>
      <c r="K1697" s="23" t="s">
        <v>1316</v>
      </c>
    </row>
    <row r="1698" spans="1:11" ht="15" x14ac:dyDescent="0.25">
      <c r="A1698" s="26" t="s">
        <v>1487</v>
      </c>
      <c r="B1698" s="26" t="s">
        <v>1403</v>
      </c>
      <c r="C1698" s="26" t="s">
        <v>2166</v>
      </c>
      <c r="D1698" s="26" t="s">
        <v>4430</v>
      </c>
      <c r="E1698" s="27" t="s">
        <v>4431</v>
      </c>
      <c r="F1698" s="27" t="s">
        <v>4432</v>
      </c>
      <c r="G1698" s="27" t="s">
        <v>4433</v>
      </c>
      <c r="H1698" s="26" t="s">
        <v>1374</v>
      </c>
      <c r="I1698" s="28" t="s">
        <v>4434</v>
      </c>
      <c r="J1698" s="29" t="s">
        <v>1376</v>
      </c>
      <c r="K1698" s="23" t="s">
        <v>1316</v>
      </c>
    </row>
    <row r="1699" spans="1:11" ht="15" x14ac:dyDescent="0.25">
      <c r="A1699" s="26" t="s">
        <v>1487</v>
      </c>
      <c r="B1699" s="26" t="s">
        <v>1403</v>
      </c>
      <c r="C1699" s="26" t="s">
        <v>2173</v>
      </c>
      <c r="D1699" s="26" t="s">
        <v>4435</v>
      </c>
      <c r="E1699" s="27" t="s">
        <v>4436</v>
      </c>
      <c r="F1699" s="27" t="s">
        <v>4437</v>
      </c>
      <c r="G1699" s="27" t="s">
        <v>4438</v>
      </c>
      <c r="H1699" s="26" t="s">
        <v>1374</v>
      </c>
      <c r="I1699" s="28" t="s">
        <v>4439</v>
      </c>
      <c r="J1699" s="29" t="s">
        <v>1376</v>
      </c>
      <c r="K1699" s="23" t="s">
        <v>1316</v>
      </c>
    </row>
    <row r="1700" spans="1:11" ht="15" x14ac:dyDescent="0.25">
      <c r="A1700" s="26" t="s">
        <v>1487</v>
      </c>
      <c r="B1700" s="26" t="s">
        <v>1393</v>
      </c>
      <c r="C1700" s="26" t="s">
        <v>2399</v>
      </c>
      <c r="D1700" s="26" t="s">
        <v>4440</v>
      </c>
      <c r="E1700" s="27" t="s">
        <v>4200</v>
      </c>
      <c r="F1700" s="27" t="s">
        <v>4441</v>
      </c>
      <c r="G1700" s="27" t="s">
        <v>4442</v>
      </c>
      <c r="H1700" s="26" t="s">
        <v>1374</v>
      </c>
      <c r="I1700" s="28" t="s">
        <v>4443</v>
      </c>
      <c r="J1700" s="29" t="s">
        <v>1376</v>
      </c>
      <c r="K1700" s="23" t="s">
        <v>1316</v>
      </c>
    </row>
    <row r="1701" spans="1:11" ht="15" x14ac:dyDescent="0.25">
      <c r="A1701" s="26" t="s">
        <v>1487</v>
      </c>
      <c r="B1701" s="26" t="s">
        <v>1393</v>
      </c>
      <c r="C1701" s="26" t="s">
        <v>2378</v>
      </c>
      <c r="D1701" s="26" t="s">
        <v>3990</v>
      </c>
      <c r="E1701" s="27" t="s">
        <v>3991</v>
      </c>
      <c r="F1701" s="27" t="s">
        <v>3992</v>
      </c>
      <c r="G1701" s="27" t="s">
        <v>3993</v>
      </c>
      <c r="H1701" s="26" t="s">
        <v>1374</v>
      </c>
      <c r="I1701" s="28" t="s">
        <v>4444</v>
      </c>
      <c r="J1701" s="29" t="s">
        <v>1376</v>
      </c>
      <c r="K1701" s="23" t="s">
        <v>1316</v>
      </c>
    </row>
    <row r="1702" spans="1:11" ht="15" x14ac:dyDescent="0.25">
      <c r="A1702" s="26" t="s">
        <v>1487</v>
      </c>
      <c r="B1702" s="26" t="s">
        <v>1393</v>
      </c>
      <c r="C1702" s="26" t="s">
        <v>2392</v>
      </c>
      <c r="D1702" s="26" t="s">
        <v>4445</v>
      </c>
      <c r="E1702" s="27" t="s">
        <v>4446</v>
      </c>
      <c r="F1702" s="27" t="s">
        <v>4447</v>
      </c>
      <c r="G1702" s="27" t="s">
        <v>4448</v>
      </c>
      <c r="H1702" s="26" t="s">
        <v>1374</v>
      </c>
      <c r="I1702" s="28" t="s">
        <v>4449</v>
      </c>
      <c r="J1702" s="29" t="s">
        <v>1376</v>
      </c>
      <c r="K1702" s="23" t="s">
        <v>1316</v>
      </c>
    </row>
    <row r="1703" spans="1:11" ht="15" x14ac:dyDescent="0.25">
      <c r="A1703" s="26" t="s">
        <v>1487</v>
      </c>
      <c r="B1703" s="26" t="s">
        <v>1393</v>
      </c>
      <c r="C1703" s="26" t="s">
        <v>2406</v>
      </c>
      <c r="D1703" s="26" t="s">
        <v>4450</v>
      </c>
      <c r="E1703" s="27" t="s">
        <v>4451</v>
      </c>
      <c r="F1703" s="27" t="s">
        <v>4452</v>
      </c>
      <c r="G1703" s="27" t="s">
        <v>4453</v>
      </c>
      <c r="H1703" s="26" t="s">
        <v>1374</v>
      </c>
      <c r="I1703" s="28" t="s">
        <v>4454</v>
      </c>
      <c r="J1703" s="29" t="s">
        <v>1376</v>
      </c>
      <c r="K1703" s="23" t="s">
        <v>1316</v>
      </c>
    </row>
    <row r="1704" spans="1:11" ht="15" x14ac:dyDescent="0.25">
      <c r="A1704" s="26" t="s">
        <v>1487</v>
      </c>
      <c r="B1704" s="26" t="s">
        <v>1393</v>
      </c>
      <c r="C1704" s="26" t="s">
        <v>2421</v>
      </c>
      <c r="D1704" s="26" t="s">
        <v>4455</v>
      </c>
      <c r="E1704" s="27" t="s">
        <v>4456</v>
      </c>
      <c r="F1704" s="27" t="s">
        <v>4457</v>
      </c>
      <c r="G1704" s="27" t="s">
        <v>4458</v>
      </c>
      <c r="H1704" s="26" t="s">
        <v>1374</v>
      </c>
      <c r="I1704" s="28" t="s">
        <v>4459</v>
      </c>
      <c r="J1704" s="29" t="s">
        <v>1376</v>
      </c>
      <c r="K1704" s="23" t="s">
        <v>1316</v>
      </c>
    </row>
    <row r="1705" spans="1:11" ht="15" x14ac:dyDescent="0.25">
      <c r="A1705" s="26" t="s">
        <v>1487</v>
      </c>
      <c r="B1705" s="26" t="s">
        <v>1393</v>
      </c>
      <c r="C1705" s="26" t="s">
        <v>2426</v>
      </c>
      <c r="D1705" s="26" t="s">
        <v>4460</v>
      </c>
      <c r="E1705" s="27" t="s">
        <v>4461</v>
      </c>
      <c r="F1705" s="27" t="s">
        <v>4462</v>
      </c>
      <c r="G1705" s="27" t="s">
        <v>4463</v>
      </c>
      <c r="H1705" s="26" t="s">
        <v>1374</v>
      </c>
      <c r="I1705" s="28" t="s">
        <v>4464</v>
      </c>
      <c r="J1705" s="29" t="s">
        <v>1376</v>
      </c>
      <c r="K1705" s="23" t="s">
        <v>1316</v>
      </c>
    </row>
    <row r="1706" spans="1:11" ht="15" x14ac:dyDescent="0.25">
      <c r="A1706" s="26" t="s">
        <v>1487</v>
      </c>
      <c r="B1706" s="26" t="s">
        <v>1393</v>
      </c>
      <c r="C1706" s="26" t="s">
        <v>2426</v>
      </c>
      <c r="D1706" s="26" t="s">
        <v>4460</v>
      </c>
      <c r="E1706" s="27" t="s">
        <v>4461</v>
      </c>
      <c r="F1706" s="27" t="s">
        <v>4462</v>
      </c>
      <c r="G1706" s="27" t="s">
        <v>4463</v>
      </c>
      <c r="H1706" s="26" t="s">
        <v>1368</v>
      </c>
      <c r="I1706" s="28" t="s">
        <v>4465</v>
      </c>
      <c r="J1706" s="29" t="s">
        <v>1376</v>
      </c>
      <c r="K1706" s="23" t="s">
        <v>1378</v>
      </c>
    </row>
    <row r="1707" spans="1:11" ht="15" x14ac:dyDescent="0.25">
      <c r="A1707" s="26" t="s">
        <v>1487</v>
      </c>
      <c r="B1707" s="26" t="s">
        <v>1393</v>
      </c>
      <c r="C1707" s="26" t="s">
        <v>2426</v>
      </c>
      <c r="D1707" s="26" t="s">
        <v>4460</v>
      </c>
      <c r="E1707" s="27" t="s">
        <v>4461</v>
      </c>
      <c r="F1707" s="27" t="s">
        <v>4462</v>
      </c>
      <c r="G1707" s="27" t="s">
        <v>4463</v>
      </c>
      <c r="H1707" s="26" t="s">
        <v>1393</v>
      </c>
      <c r="I1707" s="28" t="s">
        <v>4466</v>
      </c>
      <c r="J1707" s="29" t="s">
        <v>1376</v>
      </c>
      <c r="K1707" s="23" t="s">
        <v>1378</v>
      </c>
    </row>
    <row r="1708" spans="1:11" ht="15" x14ac:dyDescent="0.25">
      <c r="A1708" s="26" t="s">
        <v>1487</v>
      </c>
      <c r="B1708" s="26" t="s">
        <v>1393</v>
      </c>
      <c r="C1708" s="26" t="s">
        <v>2426</v>
      </c>
      <c r="D1708" s="26" t="s">
        <v>4460</v>
      </c>
      <c r="E1708" s="27" t="s">
        <v>4461</v>
      </c>
      <c r="F1708" s="27" t="s">
        <v>4462</v>
      </c>
      <c r="G1708" s="27" t="s">
        <v>4463</v>
      </c>
      <c r="H1708" s="26" t="s">
        <v>1395</v>
      </c>
      <c r="I1708" s="28" t="s">
        <v>4467</v>
      </c>
      <c r="J1708" s="29" t="s">
        <v>1376</v>
      </c>
      <c r="K1708" s="23" t="s">
        <v>1378</v>
      </c>
    </row>
    <row r="1709" spans="1:11" ht="15" x14ac:dyDescent="0.25">
      <c r="A1709" s="26" t="s">
        <v>1487</v>
      </c>
      <c r="B1709" s="26" t="s">
        <v>1393</v>
      </c>
      <c r="C1709" s="26" t="s">
        <v>2429</v>
      </c>
      <c r="D1709" s="26" t="s">
        <v>4468</v>
      </c>
      <c r="E1709" s="27" t="s">
        <v>4469</v>
      </c>
      <c r="F1709" s="27" t="s">
        <v>4470</v>
      </c>
      <c r="G1709" s="27" t="s">
        <v>4471</v>
      </c>
      <c r="H1709" s="26" t="s">
        <v>1374</v>
      </c>
      <c r="I1709" s="28" t="s">
        <v>4472</v>
      </c>
      <c r="J1709" s="29" t="s">
        <v>1376</v>
      </c>
      <c r="K1709" s="23" t="s">
        <v>1316</v>
      </c>
    </row>
    <row r="1710" spans="1:11" ht="15" x14ac:dyDescent="0.25">
      <c r="A1710" s="26" t="s">
        <v>1487</v>
      </c>
      <c r="B1710" s="26" t="s">
        <v>1393</v>
      </c>
      <c r="C1710" s="26" t="s">
        <v>2432</v>
      </c>
      <c r="D1710" s="26" t="s">
        <v>4473</v>
      </c>
      <c r="E1710" s="27" t="s">
        <v>4474</v>
      </c>
      <c r="F1710" s="27" t="s">
        <v>4475</v>
      </c>
      <c r="G1710" s="27" t="s">
        <v>4471</v>
      </c>
      <c r="H1710" s="26" t="s">
        <v>1374</v>
      </c>
      <c r="I1710" s="28" t="s">
        <v>4476</v>
      </c>
      <c r="J1710" s="29" t="s">
        <v>1376</v>
      </c>
      <c r="K1710" s="23" t="s">
        <v>1316</v>
      </c>
    </row>
    <row r="1711" spans="1:11" ht="15" x14ac:dyDescent="0.25">
      <c r="A1711" s="26" t="s">
        <v>1487</v>
      </c>
      <c r="B1711" s="26" t="s">
        <v>1393</v>
      </c>
      <c r="C1711" s="26" t="s">
        <v>2440</v>
      </c>
      <c r="D1711" s="26" t="s">
        <v>4477</v>
      </c>
      <c r="E1711" s="27" t="s">
        <v>4478</v>
      </c>
      <c r="F1711" s="27" t="s">
        <v>4479</v>
      </c>
      <c r="G1711" s="27" t="s">
        <v>4480</v>
      </c>
      <c r="H1711" s="26" t="s">
        <v>1374</v>
      </c>
      <c r="I1711" s="28" t="s">
        <v>4481</v>
      </c>
      <c r="J1711" s="29" t="s">
        <v>1376</v>
      </c>
      <c r="K1711" s="23" t="s">
        <v>1316</v>
      </c>
    </row>
    <row r="1712" spans="1:11" ht="15" x14ac:dyDescent="0.25">
      <c r="A1712" s="26" t="s">
        <v>1487</v>
      </c>
      <c r="B1712" s="26" t="s">
        <v>1393</v>
      </c>
      <c r="C1712" s="26" t="s">
        <v>2498</v>
      </c>
      <c r="D1712" s="26" t="s">
        <v>4482</v>
      </c>
      <c r="E1712" s="27" t="s">
        <v>4092</v>
      </c>
      <c r="F1712" s="27" t="s">
        <v>4093</v>
      </c>
      <c r="G1712" s="27" t="s">
        <v>4483</v>
      </c>
      <c r="H1712" s="26" t="s">
        <v>1374</v>
      </c>
      <c r="I1712" s="28" t="s">
        <v>4484</v>
      </c>
      <c r="J1712" s="29" t="s">
        <v>1376</v>
      </c>
      <c r="K1712" s="23" t="s">
        <v>1316</v>
      </c>
    </row>
    <row r="1713" spans="1:11" ht="15" x14ac:dyDescent="0.25">
      <c r="A1713" s="26" t="s">
        <v>1487</v>
      </c>
      <c r="B1713" s="26" t="s">
        <v>1393</v>
      </c>
      <c r="C1713" s="26" t="s">
        <v>2498</v>
      </c>
      <c r="D1713" s="26" t="s">
        <v>4482</v>
      </c>
      <c r="E1713" s="27" t="s">
        <v>4092</v>
      </c>
      <c r="F1713" s="27" t="s">
        <v>4093</v>
      </c>
      <c r="G1713" s="27" t="s">
        <v>4483</v>
      </c>
      <c r="H1713" s="26" t="s">
        <v>1368</v>
      </c>
      <c r="I1713" s="28" t="s">
        <v>4485</v>
      </c>
      <c r="J1713" s="29" t="s">
        <v>1376</v>
      </c>
      <c r="K1713" s="23" t="s">
        <v>1378</v>
      </c>
    </row>
    <row r="1714" spans="1:11" ht="15" x14ac:dyDescent="0.25">
      <c r="A1714" s="26" t="s">
        <v>1487</v>
      </c>
      <c r="B1714" s="26" t="s">
        <v>1393</v>
      </c>
      <c r="C1714" s="26" t="s">
        <v>1457</v>
      </c>
      <c r="D1714" s="26" t="s">
        <v>4486</v>
      </c>
      <c r="E1714" s="27" t="s">
        <v>4487</v>
      </c>
      <c r="F1714" s="27" t="s">
        <v>4488</v>
      </c>
      <c r="G1714" s="27" t="s">
        <v>4489</v>
      </c>
      <c r="H1714" s="26" t="s">
        <v>1374</v>
      </c>
      <c r="I1714" s="28" t="s">
        <v>4490</v>
      </c>
      <c r="J1714" s="29" t="s">
        <v>1376</v>
      </c>
      <c r="K1714" s="23" t="s">
        <v>1316</v>
      </c>
    </row>
    <row r="1715" spans="1:11" ht="15" x14ac:dyDescent="0.25">
      <c r="A1715" s="26" t="s">
        <v>1487</v>
      </c>
      <c r="B1715" s="26" t="s">
        <v>1393</v>
      </c>
      <c r="C1715" s="26" t="s">
        <v>1990</v>
      </c>
      <c r="D1715" s="26" t="s">
        <v>4491</v>
      </c>
      <c r="E1715" s="27" t="s">
        <v>4492</v>
      </c>
      <c r="F1715" s="27" t="s">
        <v>4493</v>
      </c>
      <c r="G1715" s="27" t="s">
        <v>4494</v>
      </c>
      <c r="H1715" s="26" t="s">
        <v>1374</v>
      </c>
      <c r="I1715" s="28" t="s">
        <v>4495</v>
      </c>
      <c r="J1715" s="29" t="s">
        <v>1376</v>
      </c>
      <c r="K1715" s="23" t="s">
        <v>1316</v>
      </c>
    </row>
    <row r="1716" spans="1:11" ht="15" x14ac:dyDescent="0.25">
      <c r="A1716" s="26" t="s">
        <v>1487</v>
      </c>
      <c r="B1716" s="26" t="s">
        <v>1393</v>
      </c>
      <c r="C1716" s="26" t="s">
        <v>3066</v>
      </c>
      <c r="D1716" s="26" t="s">
        <v>4496</v>
      </c>
      <c r="E1716" s="27" t="s">
        <v>4497</v>
      </c>
      <c r="F1716" s="27" t="s">
        <v>4498</v>
      </c>
      <c r="G1716" s="27" t="s">
        <v>4499</v>
      </c>
      <c r="H1716" s="26" t="s">
        <v>1374</v>
      </c>
      <c r="I1716" s="28" t="s">
        <v>4500</v>
      </c>
      <c r="J1716" s="29" t="s">
        <v>1376</v>
      </c>
      <c r="K1716" s="23" t="s">
        <v>1316</v>
      </c>
    </row>
    <row r="1717" spans="1:11" ht="15" x14ac:dyDescent="0.25">
      <c r="A1717" s="26" t="s">
        <v>1487</v>
      </c>
      <c r="B1717" s="26" t="s">
        <v>1393</v>
      </c>
      <c r="C1717" s="26" t="s">
        <v>3066</v>
      </c>
      <c r="D1717" s="26" t="s">
        <v>4496</v>
      </c>
      <c r="E1717" s="27" t="s">
        <v>4497</v>
      </c>
      <c r="F1717" s="27" t="s">
        <v>4498</v>
      </c>
      <c r="G1717" s="27" t="s">
        <v>4499</v>
      </c>
      <c r="H1717" s="26" t="s">
        <v>1368</v>
      </c>
      <c r="I1717" s="28" t="s">
        <v>4501</v>
      </c>
      <c r="J1717" s="29" t="s">
        <v>1376</v>
      </c>
      <c r="K1717" s="23" t="s">
        <v>1378</v>
      </c>
    </row>
    <row r="1718" spans="1:11" ht="15" x14ac:dyDescent="0.25">
      <c r="A1718" s="26" t="s">
        <v>1487</v>
      </c>
      <c r="B1718" s="26" t="s">
        <v>1393</v>
      </c>
      <c r="C1718" s="26" t="s">
        <v>3066</v>
      </c>
      <c r="D1718" s="26" t="s">
        <v>4496</v>
      </c>
      <c r="E1718" s="27" t="s">
        <v>4497</v>
      </c>
      <c r="F1718" s="27" t="s">
        <v>4498</v>
      </c>
      <c r="G1718" s="27" t="s">
        <v>4499</v>
      </c>
      <c r="H1718" s="26" t="s">
        <v>1393</v>
      </c>
      <c r="I1718" s="28" t="s">
        <v>4502</v>
      </c>
      <c r="J1718" s="29" t="s">
        <v>1376</v>
      </c>
      <c r="K1718" s="23" t="s">
        <v>1378</v>
      </c>
    </row>
    <row r="1719" spans="1:11" ht="15" x14ac:dyDescent="0.25">
      <c r="A1719" s="26" t="s">
        <v>1487</v>
      </c>
      <c r="B1719" s="26" t="s">
        <v>1393</v>
      </c>
      <c r="C1719" s="26" t="s">
        <v>3066</v>
      </c>
      <c r="D1719" s="26" t="s">
        <v>4496</v>
      </c>
      <c r="E1719" s="27" t="s">
        <v>4497</v>
      </c>
      <c r="F1719" s="27" t="s">
        <v>4498</v>
      </c>
      <c r="G1719" s="27" t="s">
        <v>4499</v>
      </c>
      <c r="H1719" s="26" t="s">
        <v>1395</v>
      </c>
      <c r="I1719" s="28" t="s">
        <v>4503</v>
      </c>
      <c r="J1719" s="29" t="s">
        <v>1376</v>
      </c>
      <c r="K1719" s="23" t="s">
        <v>1378</v>
      </c>
    </row>
    <row r="1720" spans="1:11" ht="15" x14ac:dyDescent="0.25">
      <c r="A1720" s="26" t="s">
        <v>1487</v>
      </c>
      <c r="B1720" s="26" t="s">
        <v>1393</v>
      </c>
      <c r="C1720" s="26" t="s">
        <v>3088</v>
      </c>
      <c r="D1720" s="26" t="s">
        <v>4504</v>
      </c>
      <c r="E1720" s="27" t="s">
        <v>4505</v>
      </c>
      <c r="F1720" s="27" t="s">
        <v>4506</v>
      </c>
      <c r="G1720" s="27" t="s">
        <v>4507</v>
      </c>
      <c r="H1720" s="26" t="s">
        <v>1374</v>
      </c>
      <c r="I1720" s="28" t="s">
        <v>4508</v>
      </c>
      <c r="J1720" s="29" t="s">
        <v>1376</v>
      </c>
      <c r="K1720" s="23" t="s">
        <v>1316</v>
      </c>
    </row>
    <row r="1721" spans="1:11" ht="15" x14ac:dyDescent="0.25">
      <c r="A1721" s="26" t="s">
        <v>1487</v>
      </c>
      <c r="B1721" s="26" t="s">
        <v>1393</v>
      </c>
      <c r="C1721" s="26" t="s">
        <v>2322</v>
      </c>
      <c r="D1721" s="26" t="s">
        <v>4509</v>
      </c>
      <c r="E1721" s="27" t="s">
        <v>4510</v>
      </c>
      <c r="F1721" s="27" t="s">
        <v>4511</v>
      </c>
      <c r="G1721" s="27" t="s">
        <v>4507</v>
      </c>
      <c r="H1721" s="26" t="s">
        <v>1374</v>
      </c>
      <c r="I1721" s="28" t="s">
        <v>4512</v>
      </c>
      <c r="J1721" s="29" t="s">
        <v>1376</v>
      </c>
      <c r="K1721" s="23" t="s">
        <v>1316</v>
      </c>
    </row>
    <row r="1722" spans="1:11" ht="15" x14ac:dyDescent="0.25">
      <c r="A1722" s="26" t="s">
        <v>1487</v>
      </c>
      <c r="B1722" s="26" t="s">
        <v>1393</v>
      </c>
      <c r="C1722" s="26" t="s">
        <v>2329</v>
      </c>
      <c r="D1722" s="26" t="s">
        <v>4513</v>
      </c>
      <c r="E1722" s="27" t="s">
        <v>4514</v>
      </c>
      <c r="F1722" s="27" t="s">
        <v>4515</v>
      </c>
      <c r="G1722" s="27" t="s">
        <v>4507</v>
      </c>
      <c r="H1722" s="26" t="s">
        <v>1374</v>
      </c>
      <c r="I1722" s="28" t="s">
        <v>4516</v>
      </c>
      <c r="J1722" s="29" t="s">
        <v>1376</v>
      </c>
      <c r="K1722" s="23" t="s">
        <v>1316</v>
      </c>
    </row>
    <row r="1723" spans="1:11" ht="15" x14ac:dyDescent="0.25">
      <c r="A1723" s="26" t="s">
        <v>1487</v>
      </c>
      <c r="B1723" s="26" t="s">
        <v>1393</v>
      </c>
      <c r="C1723" s="26" t="s">
        <v>2336</v>
      </c>
      <c r="D1723" s="26" t="s">
        <v>4517</v>
      </c>
      <c r="E1723" s="27" t="s">
        <v>4518</v>
      </c>
      <c r="F1723" s="27" t="s">
        <v>4519</v>
      </c>
      <c r="G1723" s="27" t="s">
        <v>4507</v>
      </c>
      <c r="H1723" s="26" t="s">
        <v>1374</v>
      </c>
      <c r="I1723" s="28" t="s">
        <v>4520</v>
      </c>
      <c r="J1723" s="29" t="s">
        <v>1376</v>
      </c>
      <c r="K1723" s="23" t="s">
        <v>1316</v>
      </c>
    </row>
    <row r="1724" spans="1:11" ht="15" x14ac:dyDescent="0.25">
      <c r="A1724" s="26" t="s">
        <v>1487</v>
      </c>
      <c r="B1724" s="26" t="s">
        <v>1393</v>
      </c>
      <c r="C1724" s="26" t="s">
        <v>2350</v>
      </c>
      <c r="D1724" s="26" t="s">
        <v>4521</v>
      </c>
      <c r="E1724" s="27" t="s">
        <v>4522</v>
      </c>
      <c r="F1724" s="27" t="s">
        <v>4523</v>
      </c>
      <c r="G1724" s="27" t="s">
        <v>4129</v>
      </c>
      <c r="H1724" s="26" t="s">
        <v>1374</v>
      </c>
      <c r="I1724" s="28" t="s">
        <v>4524</v>
      </c>
      <c r="J1724" s="29" t="s">
        <v>1376</v>
      </c>
      <c r="K1724" s="23" t="s">
        <v>1316</v>
      </c>
    </row>
    <row r="1725" spans="1:11" ht="15" x14ac:dyDescent="0.25">
      <c r="A1725" s="26" t="s">
        <v>1487</v>
      </c>
      <c r="B1725" s="26" t="s">
        <v>1393</v>
      </c>
      <c r="C1725" s="26" t="s">
        <v>2357</v>
      </c>
      <c r="D1725" s="26" t="s">
        <v>4525</v>
      </c>
      <c r="E1725" s="27" t="s">
        <v>4526</v>
      </c>
      <c r="F1725" s="27" t="s">
        <v>4527</v>
      </c>
      <c r="G1725" s="27" t="s">
        <v>4528</v>
      </c>
      <c r="H1725" s="26" t="s">
        <v>1374</v>
      </c>
      <c r="I1725" s="28" t="s">
        <v>4529</v>
      </c>
      <c r="J1725" s="29" t="s">
        <v>1376</v>
      </c>
      <c r="K1725" s="23" t="s">
        <v>1316</v>
      </c>
    </row>
    <row r="1726" spans="1:11" ht="15" x14ac:dyDescent="0.25">
      <c r="A1726" s="26" t="s">
        <v>1487</v>
      </c>
      <c r="B1726" s="26" t="s">
        <v>1393</v>
      </c>
      <c r="C1726" s="26" t="s">
        <v>2357</v>
      </c>
      <c r="D1726" s="26" t="s">
        <v>4525</v>
      </c>
      <c r="E1726" s="27" t="s">
        <v>4526</v>
      </c>
      <c r="F1726" s="27" t="s">
        <v>4527</v>
      </c>
      <c r="G1726" s="27" t="s">
        <v>4528</v>
      </c>
      <c r="H1726" s="26" t="s">
        <v>1368</v>
      </c>
      <c r="I1726" s="28" t="s">
        <v>4530</v>
      </c>
      <c r="J1726" s="29" t="s">
        <v>1376</v>
      </c>
      <c r="K1726" s="23" t="s">
        <v>1378</v>
      </c>
    </row>
    <row r="1727" spans="1:11" ht="15" x14ac:dyDescent="0.25">
      <c r="A1727" s="26" t="s">
        <v>1487</v>
      </c>
      <c r="B1727" s="26" t="s">
        <v>1393</v>
      </c>
      <c r="C1727" s="26" t="s">
        <v>2364</v>
      </c>
      <c r="D1727" s="26" t="s">
        <v>4531</v>
      </c>
      <c r="E1727" s="27" t="s">
        <v>4532</v>
      </c>
      <c r="F1727" s="27" t="s">
        <v>4533</v>
      </c>
      <c r="G1727" s="27" t="s">
        <v>1465</v>
      </c>
      <c r="H1727" s="26" t="s">
        <v>1374</v>
      </c>
      <c r="I1727" s="28" t="s">
        <v>4534</v>
      </c>
      <c r="J1727" s="29" t="s">
        <v>1376</v>
      </c>
      <c r="K1727" s="23" t="s">
        <v>1316</v>
      </c>
    </row>
    <row r="1728" spans="1:11" ht="15" x14ac:dyDescent="0.25">
      <c r="A1728" s="26" t="s">
        <v>1487</v>
      </c>
      <c r="B1728" s="26" t="s">
        <v>1393</v>
      </c>
      <c r="C1728" s="26" t="s">
        <v>2371</v>
      </c>
      <c r="D1728" s="26" t="s">
        <v>4535</v>
      </c>
      <c r="E1728" s="27" t="s">
        <v>4536</v>
      </c>
      <c r="F1728" s="27" t="s">
        <v>4537</v>
      </c>
      <c r="G1728" s="27" t="s">
        <v>4538</v>
      </c>
      <c r="H1728" s="26" t="s">
        <v>1368</v>
      </c>
      <c r="I1728" s="28" t="s">
        <v>4539</v>
      </c>
      <c r="J1728" s="29" t="s">
        <v>1376</v>
      </c>
      <c r="K1728" s="23" t="s">
        <v>1378</v>
      </c>
    </row>
    <row r="1729" spans="1:11" ht="15" x14ac:dyDescent="0.25">
      <c r="A1729" s="26" t="s">
        <v>1487</v>
      </c>
      <c r="B1729" s="26" t="s">
        <v>1393</v>
      </c>
      <c r="C1729" s="26" t="s">
        <v>2371</v>
      </c>
      <c r="D1729" s="26" t="s">
        <v>4535</v>
      </c>
      <c r="E1729" s="27" t="s">
        <v>4536</v>
      </c>
      <c r="F1729" s="27" t="s">
        <v>4537</v>
      </c>
      <c r="G1729" s="27" t="s">
        <v>4538</v>
      </c>
      <c r="H1729" s="26" t="s">
        <v>1374</v>
      </c>
      <c r="I1729" s="28" t="s">
        <v>4540</v>
      </c>
      <c r="J1729" s="29" t="s">
        <v>1376</v>
      </c>
      <c r="K1729" s="23" t="s">
        <v>1316</v>
      </c>
    </row>
    <row r="1730" spans="1:11" ht="15" x14ac:dyDescent="0.25">
      <c r="A1730" s="26" t="s">
        <v>1487</v>
      </c>
      <c r="B1730" s="26" t="s">
        <v>1368</v>
      </c>
      <c r="C1730" s="26" t="s">
        <v>1534</v>
      </c>
      <c r="D1730" s="26" t="s">
        <v>4541</v>
      </c>
      <c r="E1730" s="27" t="s">
        <v>4542</v>
      </c>
      <c r="F1730" s="27" t="s">
        <v>4543</v>
      </c>
      <c r="G1730" s="27" t="s">
        <v>4544</v>
      </c>
      <c r="H1730" s="26" t="s">
        <v>1374</v>
      </c>
      <c r="I1730" s="28" t="s">
        <v>4545</v>
      </c>
      <c r="J1730" s="29" t="s">
        <v>1376</v>
      </c>
      <c r="K1730" s="23" t="s">
        <v>1316</v>
      </c>
    </row>
    <row r="1731" spans="1:11" ht="15" x14ac:dyDescent="0.25">
      <c r="A1731" s="26" t="s">
        <v>1487</v>
      </c>
      <c r="B1731" s="26" t="s">
        <v>1368</v>
      </c>
      <c r="C1731" s="26" t="s">
        <v>1415</v>
      </c>
      <c r="D1731" s="26" t="s">
        <v>4546</v>
      </c>
      <c r="E1731" s="27" t="s">
        <v>4547</v>
      </c>
      <c r="F1731" s="27" t="s">
        <v>4548</v>
      </c>
      <c r="G1731" s="27" t="s">
        <v>4549</v>
      </c>
      <c r="H1731" s="26" t="s">
        <v>1374</v>
      </c>
      <c r="I1731" s="28" t="s">
        <v>4550</v>
      </c>
      <c r="J1731" s="29" t="s">
        <v>1376</v>
      </c>
      <c r="K1731" s="23" t="s">
        <v>1316</v>
      </c>
    </row>
    <row r="1732" spans="1:11" ht="15" x14ac:dyDescent="0.25">
      <c r="A1732" s="26" t="s">
        <v>1487</v>
      </c>
      <c r="B1732" s="26" t="s">
        <v>1368</v>
      </c>
      <c r="C1732" s="26" t="s">
        <v>1545</v>
      </c>
      <c r="D1732" s="26" t="s">
        <v>4551</v>
      </c>
      <c r="E1732" s="27" t="s">
        <v>4552</v>
      </c>
      <c r="F1732" s="27" t="s">
        <v>4553</v>
      </c>
      <c r="G1732" s="27" t="s">
        <v>4554</v>
      </c>
      <c r="H1732" s="26" t="s">
        <v>1374</v>
      </c>
      <c r="I1732" s="28" t="s">
        <v>4555</v>
      </c>
      <c r="J1732" s="29" t="s">
        <v>1376</v>
      </c>
      <c r="K1732" s="23" t="s">
        <v>1316</v>
      </c>
    </row>
    <row r="1733" spans="1:11" ht="15" x14ac:dyDescent="0.25">
      <c r="A1733" s="26" t="s">
        <v>1487</v>
      </c>
      <c r="B1733" s="26" t="s">
        <v>1368</v>
      </c>
      <c r="C1733" s="26" t="s">
        <v>1550</v>
      </c>
      <c r="D1733" s="26" t="s">
        <v>4556</v>
      </c>
      <c r="E1733" s="27" t="s">
        <v>4557</v>
      </c>
      <c r="F1733" s="27" t="s">
        <v>4558</v>
      </c>
      <c r="G1733" s="27" t="s">
        <v>4499</v>
      </c>
      <c r="H1733" s="26" t="s">
        <v>1374</v>
      </c>
      <c r="I1733" s="28" t="s">
        <v>4559</v>
      </c>
      <c r="J1733" s="29" t="s">
        <v>1376</v>
      </c>
      <c r="K1733" s="23" t="s">
        <v>1316</v>
      </c>
    </row>
    <row r="1734" spans="1:11" ht="15" x14ac:dyDescent="0.25">
      <c r="A1734" s="26" t="s">
        <v>1487</v>
      </c>
      <c r="B1734" s="26" t="s">
        <v>1368</v>
      </c>
      <c r="C1734" s="26" t="s">
        <v>1436</v>
      </c>
      <c r="D1734" s="26" t="s">
        <v>4560</v>
      </c>
      <c r="E1734" s="27" t="s">
        <v>4561</v>
      </c>
      <c r="F1734" s="27" t="s">
        <v>4562</v>
      </c>
      <c r="G1734" s="27" t="s">
        <v>4183</v>
      </c>
      <c r="H1734" s="26" t="s">
        <v>1374</v>
      </c>
      <c r="I1734" s="28" t="s">
        <v>4563</v>
      </c>
      <c r="J1734" s="29" t="s">
        <v>1376</v>
      </c>
      <c r="K1734" s="23" t="s">
        <v>1316</v>
      </c>
    </row>
    <row r="1735" spans="1:11" ht="15" x14ac:dyDescent="0.25">
      <c r="A1735" s="26" t="s">
        <v>1487</v>
      </c>
      <c r="B1735" s="26" t="s">
        <v>1368</v>
      </c>
      <c r="C1735" s="26" t="s">
        <v>1439</v>
      </c>
      <c r="D1735" s="26" t="s">
        <v>4564</v>
      </c>
      <c r="E1735" s="27" t="s">
        <v>4565</v>
      </c>
      <c r="F1735" s="27" t="s">
        <v>4566</v>
      </c>
      <c r="G1735" s="27" t="s">
        <v>4183</v>
      </c>
      <c r="H1735" s="26" t="s">
        <v>1374</v>
      </c>
      <c r="I1735" s="28" t="s">
        <v>4567</v>
      </c>
      <c r="J1735" s="29" t="s">
        <v>1376</v>
      </c>
      <c r="K1735" s="23" t="s">
        <v>1316</v>
      </c>
    </row>
    <row r="1736" spans="1:11" ht="15" x14ac:dyDescent="0.25">
      <c r="A1736" s="26" t="s">
        <v>1487</v>
      </c>
      <c r="B1736" s="26" t="s">
        <v>1368</v>
      </c>
      <c r="C1736" s="26" t="s">
        <v>1442</v>
      </c>
      <c r="D1736" s="26" t="s">
        <v>4568</v>
      </c>
      <c r="E1736" s="27" t="s">
        <v>4569</v>
      </c>
      <c r="F1736" s="27" t="s">
        <v>4570</v>
      </c>
      <c r="G1736" s="27" t="s">
        <v>4571</v>
      </c>
      <c r="H1736" s="26" t="s">
        <v>1374</v>
      </c>
      <c r="I1736" s="28" t="s">
        <v>4572</v>
      </c>
      <c r="J1736" s="29" t="s">
        <v>1376</v>
      </c>
      <c r="K1736" s="23" t="s">
        <v>1316</v>
      </c>
    </row>
    <row r="1737" spans="1:11" ht="15" x14ac:dyDescent="0.25">
      <c r="A1737" s="26" t="s">
        <v>1487</v>
      </c>
      <c r="B1737" s="26" t="s">
        <v>1368</v>
      </c>
      <c r="C1737" s="26" t="s">
        <v>1445</v>
      </c>
      <c r="D1737" s="26" t="s">
        <v>4573</v>
      </c>
      <c r="E1737" s="27" t="s">
        <v>4574</v>
      </c>
      <c r="F1737" s="27" t="s">
        <v>4575</v>
      </c>
      <c r="G1737" s="27" t="s">
        <v>4576</v>
      </c>
      <c r="H1737" s="26" t="s">
        <v>1374</v>
      </c>
      <c r="I1737" s="28" t="s">
        <v>4577</v>
      </c>
      <c r="J1737" s="29" t="s">
        <v>1376</v>
      </c>
      <c r="K1737" s="23" t="s">
        <v>1316</v>
      </c>
    </row>
    <row r="1738" spans="1:11" ht="15" x14ac:dyDescent="0.25">
      <c r="A1738" s="26" t="s">
        <v>1487</v>
      </c>
      <c r="B1738" s="26" t="s">
        <v>1368</v>
      </c>
      <c r="C1738" s="26" t="s">
        <v>1448</v>
      </c>
      <c r="D1738" s="26" t="s">
        <v>4578</v>
      </c>
      <c r="E1738" s="27" t="s">
        <v>4579</v>
      </c>
      <c r="F1738" s="27" t="s">
        <v>4580</v>
      </c>
      <c r="G1738" s="27" t="s">
        <v>4581</v>
      </c>
      <c r="H1738" s="26" t="s">
        <v>1374</v>
      </c>
      <c r="I1738" s="28" t="s">
        <v>4582</v>
      </c>
      <c r="J1738" s="29" t="s">
        <v>1376</v>
      </c>
      <c r="K1738" s="23" t="s">
        <v>1316</v>
      </c>
    </row>
    <row r="1739" spans="1:11" ht="15" x14ac:dyDescent="0.25">
      <c r="A1739" s="26" t="s">
        <v>1487</v>
      </c>
      <c r="B1739" s="26" t="s">
        <v>1368</v>
      </c>
      <c r="C1739" s="26" t="s">
        <v>1451</v>
      </c>
      <c r="D1739" s="26" t="s">
        <v>4583</v>
      </c>
      <c r="E1739" s="27" t="s">
        <v>4584</v>
      </c>
      <c r="F1739" s="27" t="s">
        <v>4585</v>
      </c>
      <c r="G1739" s="27" t="s">
        <v>4586</v>
      </c>
      <c r="H1739" s="26" t="s">
        <v>1374</v>
      </c>
      <c r="I1739" s="28" t="s">
        <v>4587</v>
      </c>
      <c r="J1739" s="29" t="s">
        <v>1376</v>
      </c>
      <c r="K1739" s="23" t="s">
        <v>1316</v>
      </c>
    </row>
    <row r="1740" spans="1:11" ht="15" x14ac:dyDescent="0.25">
      <c r="A1740" s="26" t="s">
        <v>1487</v>
      </c>
      <c r="B1740" s="26" t="s">
        <v>1368</v>
      </c>
      <c r="C1740" s="26" t="s">
        <v>1454</v>
      </c>
      <c r="D1740" s="26" t="s">
        <v>4588</v>
      </c>
      <c r="E1740" s="27" t="s">
        <v>4589</v>
      </c>
      <c r="F1740" s="27" t="s">
        <v>4590</v>
      </c>
      <c r="G1740" s="27" t="s">
        <v>4586</v>
      </c>
      <c r="H1740" s="26" t="s">
        <v>1374</v>
      </c>
      <c r="I1740" s="28" t="s">
        <v>4591</v>
      </c>
      <c r="J1740" s="29" t="s">
        <v>1376</v>
      </c>
      <c r="K1740" s="23" t="s">
        <v>1316</v>
      </c>
    </row>
    <row r="1741" spans="1:11" ht="15" x14ac:dyDescent="0.25">
      <c r="A1741" s="26" t="s">
        <v>1487</v>
      </c>
      <c r="B1741" s="26" t="s">
        <v>1368</v>
      </c>
      <c r="C1741" s="26" t="s">
        <v>1379</v>
      </c>
      <c r="D1741" s="26" t="s">
        <v>4592</v>
      </c>
      <c r="E1741" s="27" t="s">
        <v>4593</v>
      </c>
      <c r="F1741" s="27"/>
      <c r="G1741" s="27" t="s">
        <v>4594</v>
      </c>
      <c r="H1741" s="26" t="s">
        <v>1374</v>
      </c>
      <c r="I1741" s="28" t="s">
        <v>4595</v>
      </c>
      <c r="J1741" s="29" t="s">
        <v>1376</v>
      </c>
      <c r="K1741" s="23" t="s">
        <v>1316</v>
      </c>
    </row>
    <row r="1742" spans="1:11" ht="15" x14ac:dyDescent="0.25">
      <c r="A1742" s="26" t="s">
        <v>1487</v>
      </c>
      <c r="B1742" s="26" t="s">
        <v>1423</v>
      </c>
      <c r="C1742" s="26" t="s">
        <v>1439</v>
      </c>
      <c r="D1742" s="26" t="s">
        <v>4596</v>
      </c>
      <c r="E1742" s="27" t="s">
        <v>1441</v>
      </c>
      <c r="F1742" s="27"/>
      <c r="G1742" s="27" t="s">
        <v>1427</v>
      </c>
      <c r="H1742" s="26" t="s">
        <v>1374</v>
      </c>
      <c r="I1742" s="28" t="s">
        <v>1441</v>
      </c>
      <c r="J1742" s="29" t="s">
        <v>1376</v>
      </c>
      <c r="K1742" s="23" t="s">
        <v>1316</v>
      </c>
    </row>
    <row r="1743" spans="1:11" ht="15" x14ac:dyDescent="0.25">
      <c r="A1743" s="26" t="s">
        <v>1487</v>
      </c>
      <c r="B1743" s="26" t="s">
        <v>1423</v>
      </c>
      <c r="C1743" s="26" t="s">
        <v>1442</v>
      </c>
      <c r="D1743" s="26" t="s">
        <v>4597</v>
      </c>
      <c r="E1743" s="27" t="s">
        <v>1444</v>
      </c>
      <c r="F1743" s="27"/>
      <c r="G1743" s="27" t="s">
        <v>1427</v>
      </c>
      <c r="H1743" s="26" t="s">
        <v>1374</v>
      </c>
      <c r="I1743" s="28" t="s">
        <v>1444</v>
      </c>
      <c r="J1743" s="29" t="s">
        <v>1376</v>
      </c>
      <c r="K1743" s="23" t="s">
        <v>1316</v>
      </c>
    </row>
    <row r="1744" spans="1:11" ht="15" x14ac:dyDescent="0.25">
      <c r="A1744" s="26" t="s">
        <v>1487</v>
      </c>
      <c r="B1744" s="26" t="s">
        <v>1423</v>
      </c>
      <c r="C1744" s="26" t="s">
        <v>1445</v>
      </c>
      <c r="D1744" s="26" t="s">
        <v>4598</v>
      </c>
      <c r="E1744" s="27" t="s">
        <v>1447</v>
      </c>
      <c r="F1744" s="27"/>
      <c r="G1744" s="27" t="s">
        <v>1427</v>
      </c>
      <c r="H1744" s="26" t="s">
        <v>1374</v>
      </c>
      <c r="I1744" s="28" t="s">
        <v>1447</v>
      </c>
      <c r="J1744" s="29" t="s">
        <v>1376</v>
      </c>
      <c r="K1744" s="23" t="s">
        <v>1316</v>
      </c>
    </row>
    <row r="1745" spans="1:11" ht="15" x14ac:dyDescent="0.25">
      <c r="A1745" s="26" t="s">
        <v>1487</v>
      </c>
      <c r="B1745" s="26" t="s">
        <v>1423</v>
      </c>
      <c r="C1745" s="26" t="s">
        <v>1448</v>
      </c>
      <c r="D1745" s="26" t="s">
        <v>4599</v>
      </c>
      <c r="E1745" s="27" t="s">
        <v>1450</v>
      </c>
      <c r="F1745" s="27"/>
      <c r="G1745" s="27" t="s">
        <v>1427</v>
      </c>
      <c r="H1745" s="26" t="s">
        <v>1374</v>
      </c>
      <c r="I1745" s="28" t="s">
        <v>1450</v>
      </c>
      <c r="J1745" s="29" t="s">
        <v>1376</v>
      </c>
      <c r="K1745" s="23" t="s">
        <v>1316</v>
      </c>
    </row>
    <row r="1746" spans="1:11" ht="15" x14ac:dyDescent="0.25">
      <c r="A1746" s="26" t="s">
        <v>1487</v>
      </c>
      <c r="B1746" s="26" t="s">
        <v>1423</v>
      </c>
      <c r="C1746" s="26" t="s">
        <v>1451</v>
      </c>
      <c r="D1746" s="26" t="s">
        <v>4600</v>
      </c>
      <c r="E1746" s="27" t="s">
        <v>1453</v>
      </c>
      <c r="F1746" s="27"/>
      <c r="G1746" s="27" t="s">
        <v>1427</v>
      </c>
      <c r="H1746" s="26" t="s">
        <v>1374</v>
      </c>
      <c r="I1746" s="28" t="s">
        <v>1453</v>
      </c>
      <c r="J1746" s="29" t="s">
        <v>1376</v>
      </c>
      <c r="K1746" s="23" t="s">
        <v>1316</v>
      </c>
    </row>
    <row r="1747" spans="1:11" ht="15" x14ac:dyDescent="0.25">
      <c r="A1747" s="26" t="s">
        <v>1487</v>
      </c>
      <c r="B1747" s="26" t="s">
        <v>1423</v>
      </c>
      <c r="C1747" s="26" t="s">
        <v>1454</v>
      </c>
      <c r="D1747" s="26" t="s">
        <v>4601</v>
      </c>
      <c r="E1747" s="27" t="s">
        <v>1456</v>
      </c>
      <c r="F1747" s="27"/>
      <c r="G1747" s="27" t="s">
        <v>1427</v>
      </c>
      <c r="H1747" s="26" t="s">
        <v>1374</v>
      </c>
      <c r="I1747" s="28" t="s">
        <v>1456</v>
      </c>
      <c r="J1747" s="29" t="s">
        <v>1376</v>
      </c>
      <c r="K1747" s="23" t="s">
        <v>1316</v>
      </c>
    </row>
    <row r="1748" spans="1:11" ht="15" x14ac:dyDescent="0.25">
      <c r="A1748" s="26" t="s">
        <v>1487</v>
      </c>
      <c r="B1748" s="26" t="s">
        <v>1423</v>
      </c>
      <c r="C1748" s="26" t="s">
        <v>1457</v>
      </c>
      <c r="D1748" s="26" t="s">
        <v>4602</v>
      </c>
      <c r="E1748" s="27" t="s">
        <v>1459</v>
      </c>
      <c r="F1748" s="27" t="s">
        <v>1460</v>
      </c>
      <c r="G1748" s="27" t="s">
        <v>1427</v>
      </c>
      <c r="H1748" s="26" t="s">
        <v>1374</v>
      </c>
      <c r="I1748" s="28" t="s">
        <v>1459</v>
      </c>
      <c r="J1748" s="29" t="s">
        <v>1376</v>
      </c>
      <c r="K1748" s="23" t="s">
        <v>1316</v>
      </c>
    </row>
    <row r="1749" spans="1:11" ht="15" x14ac:dyDescent="0.25">
      <c r="A1749" s="26" t="s">
        <v>1487</v>
      </c>
      <c r="B1749" s="26" t="s">
        <v>1423</v>
      </c>
      <c r="C1749" s="26" t="s">
        <v>1436</v>
      </c>
      <c r="D1749" s="26" t="s">
        <v>4010</v>
      </c>
      <c r="E1749" s="27" t="s">
        <v>1438</v>
      </c>
      <c r="F1749" s="27"/>
      <c r="G1749" s="27" t="s">
        <v>1427</v>
      </c>
      <c r="H1749" s="26" t="s">
        <v>1374</v>
      </c>
      <c r="I1749" s="28" t="s">
        <v>1438</v>
      </c>
      <c r="J1749" s="29" t="s">
        <v>1376</v>
      </c>
      <c r="K1749" s="23" t="s">
        <v>1316</v>
      </c>
    </row>
    <row r="1750" spans="1:11" ht="15" x14ac:dyDescent="0.25">
      <c r="A1750" s="26" t="s">
        <v>1487</v>
      </c>
      <c r="B1750" s="26" t="s">
        <v>1368</v>
      </c>
      <c r="C1750" s="26" t="s">
        <v>1990</v>
      </c>
      <c r="D1750" s="26" t="s">
        <v>4603</v>
      </c>
      <c r="E1750" s="27" t="s">
        <v>4604</v>
      </c>
      <c r="F1750" s="27" t="s">
        <v>4605</v>
      </c>
      <c r="G1750" s="27" t="s">
        <v>4103</v>
      </c>
      <c r="H1750" s="26" t="s">
        <v>1374</v>
      </c>
      <c r="I1750" s="28" t="s">
        <v>4604</v>
      </c>
      <c r="J1750" s="29" t="s">
        <v>1376</v>
      </c>
      <c r="K1750" s="23" t="s">
        <v>1316</v>
      </c>
    </row>
    <row r="1751" spans="1:11" ht="15" x14ac:dyDescent="0.25">
      <c r="A1751" s="26" t="s">
        <v>1487</v>
      </c>
      <c r="B1751" s="26" t="s">
        <v>1368</v>
      </c>
      <c r="C1751" s="26" t="s">
        <v>2066</v>
      </c>
      <c r="D1751" s="26" t="s">
        <v>4606</v>
      </c>
      <c r="E1751" s="27" t="s">
        <v>4607</v>
      </c>
      <c r="F1751" s="27" t="s">
        <v>4608</v>
      </c>
      <c r="G1751" s="27" t="s">
        <v>4103</v>
      </c>
      <c r="H1751" s="26" t="s">
        <v>1374</v>
      </c>
      <c r="I1751" s="28" t="s">
        <v>4607</v>
      </c>
      <c r="J1751" s="29" t="s">
        <v>1376</v>
      </c>
      <c r="K1751" s="23" t="s">
        <v>1316</v>
      </c>
    </row>
    <row r="1752" spans="1:11" ht="15" x14ac:dyDescent="0.25">
      <c r="A1752" s="26" t="s">
        <v>1487</v>
      </c>
      <c r="B1752" s="26" t="s">
        <v>1403</v>
      </c>
      <c r="C1752" s="26" t="s">
        <v>2315</v>
      </c>
      <c r="D1752" s="26" t="s">
        <v>4609</v>
      </c>
      <c r="E1752" s="27" t="s">
        <v>4610</v>
      </c>
      <c r="F1752" s="27"/>
      <c r="G1752" s="27" t="s">
        <v>4611</v>
      </c>
      <c r="H1752" s="26" t="s">
        <v>1374</v>
      </c>
      <c r="I1752" s="28" t="s">
        <v>4612</v>
      </c>
      <c r="J1752" s="29" t="s">
        <v>1376</v>
      </c>
      <c r="K1752" s="23" t="s">
        <v>1316</v>
      </c>
    </row>
    <row r="1753" spans="1:11" ht="15" x14ac:dyDescent="0.25">
      <c r="A1753" s="26" t="s">
        <v>1487</v>
      </c>
      <c r="B1753" s="26" t="s">
        <v>1403</v>
      </c>
      <c r="C1753" s="26" t="s">
        <v>3088</v>
      </c>
      <c r="D1753" s="26" t="s">
        <v>4613</v>
      </c>
      <c r="E1753" s="27" t="s">
        <v>4614</v>
      </c>
      <c r="F1753" s="27"/>
      <c r="G1753" s="27" t="s">
        <v>4611</v>
      </c>
      <c r="H1753" s="26" t="s">
        <v>1374</v>
      </c>
      <c r="I1753" s="28" t="s">
        <v>1808</v>
      </c>
      <c r="J1753" s="29" t="s">
        <v>1376</v>
      </c>
      <c r="K1753" s="23" t="s">
        <v>1316</v>
      </c>
    </row>
    <row r="1754" spans="1:11" ht="15" x14ac:dyDescent="0.25">
      <c r="A1754" s="26" t="s">
        <v>1487</v>
      </c>
      <c r="B1754" s="26" t="s">
        <v>1423</v>
      </c>
      <c r="C1754" s="26" t="s">
        <v>1521</v>
      </c>
      <c r="D1754" s="26" t="s">
        <v>4615</v>
      </c>
      <c r="E1754" s="27" t="s">
        <v>1463</v>
      </c>
      <c r="F1754" s="27" t="s">
        <v>1464</v>
      </c>
      <c r="G1754" s="27" t="s">
        <v>1465</v>
      </c>
      <c r="H1754" s="26" t="s">
        <v>1374</v>
      </c>
      <c r="I1754" s="28" t="s">
        <v>1466</v>
      </c>
      <c r="J1754" s="29" t="s">
        <v>1376</v>
      </c>
      <c r="K1754" s="23" t="s">
        <v>1316</v>
      </c>
    </row>
    <row r="1755" spans="1:11" ht="15" x14ac:dyDescent="0.25">
      <c r="A1755" s="26" t="s">
        <v>1487</v>
      </c>
      <c r="B1755" s="26" t="s">
        <v>1423</v>
      </c>
      <c r="C1755" s="26" t="s">
        <v>1521</v>
      </c>
      <c r="D1755" s="26" t="s">
        <v>4615</v>
      </c>
      <c r="E1755" s="27" t="s">
        <v>1463</v>
      </c>
      <c r="F1755" s="27" t="s">
        <v>1464</v>
      </c>
      <c r="G1755" s="27" t="s">
        <v>1465</v>
      </c>
      <c r="H1755" s="26" t="s">
        <v>1368</v>
      </c>
      <c r="I1755" s="28" t="s">
        <v>1467</v>
      </c>
      <c r="J1755" s="29" t="s">
        <v>1376</v>
      </c>
      <c r="K1755" s="23" t="s">
        <v>1378</v>
      </c>
    </row>
    <row r="1756" spans="1:11" ht="15" x14ac:dyDescent="0.25">
      <c r="A1756" s="26" t="s">
        <v>1487</v>
      </c>
      <c r="B1756" s="26" t="s">
        <v>1423</v>
      </c>
      <c r="C1756" s="26" t="s">
        <v>1521</v>
      </c>
      <c r="D1756" s="26" t="s">
        <v>4615</v>
      </c>
      <c r="E1756" s="27" t="s">
        <v>1463</v>
      </c>
      <c r="F1756" s="27" t="s">
        <v>1464</v>
      </c>
      <c r="G1756" s="27" t="s">
        <v>1465</v>
      </c>
      <c r="H1756" s="26" t="s">
        <v>1393</v>
      </c>
      <c r="I1756" s="28" t="s">
        <v>1468</v>
      </c>
      <c r="J1756" s="29" t="s">
        <v>1376</v>
      </c>
      <c r="K1756" s="23" t="s">
        <v>1378</v>
      </c>
    </row>
    <row r="1757" spans="1:11" ht="15" x14ac:dyDescent="0.25">
      <c r="A1757" s="26" t="s">
        <v>1487</v>
      </c>
      <c r="B1757" s="26" t="s">
        <v>1423</v>
      </c>
      <c r="C1757" s="26" t="s">
        <v>1521</v>
      </c>
      <c r="D1757" s="26" t="s">
        <v>4615</v>
      </c>
      <c r="E1757" s="27" t="s">
        <v>1463</v>
      </c>
      <c r="F1757" s="27" t="s">
        <v>1464</v>
      </c>
      <c r="G1757" s="27" t="s">
        <v>1465</v>
      </c>
      <c r="H1757" s="26" t="s">
        <v>1395</v>
      </c>
      <c r="I1757" s="28" t="s">
        <v>1469</v>
      </c>
      <c r="J1757" s="29" t="s">
        <v>1376</v>
      </c>
      <c r="K1757" s="23" t="s">
        <v>1378</v>
      </c>
    </row>
    <row r="1758" spans="1:11" ht="15" x14ac:dyDescent="0.25">
      <c r="A1758" s="26" t="s">
        <v>1487</v>
      </c>
      <c r="B1758" s="26" t="s">
        <v>1423</v>
      </c>
      <c r="C1758" s="26" t="s">
        <v>1521</v>
      </c>
      <c r="D1758" s="26" t="s">
        <v>4615</v>
      </c>
      <c r="E1758" s="27" t="s">
        <v>1463</v>
      </c>
      <c r="F1758" s="27" t="s">
        <v>1464</v>
      </c>
      <c r="G1758" s="27" t="s">
        <v>1465</v>
      </c>
      <c r="H1758" s="26" t="s">
        <v>1397</v>
      </c>
      <c r="I1758" s="28" t="s">
        <v>1470</v>
      </c>
      <c r="J1758" s="29" t="s">
        <v>1376</v>
      </c>
      <c r="K1758" s="23" t="s">
        <v>1378</v>
      </c>
    </row>
    <row r="1759" spans="1:11" ht="15" x14ac:dyDescent="0.25">
      <c r="A1759" s="26" t="s">
        <v>1487</v>
      </c>
      <c r="B1759" s="26" t="s">
        <v>1423</v>
      </c>
      <c r="C1759" s="26" t="s">
        <v>1521</v>
      </c>
      <c r="D1759" s="26" t="s">
        <v>4615</v>
      </c>
      <c r="E1759" s="27" t="s">
        <v>1463</v>
      </c>
      <c r="F1759" s="27" t="s">
        <v>1464</v>
      </c>
      <c r="G1759" s="27" t="s">
        <v>1465</v>
      </c>
      <c r="H1759" s="26" t="s">
        <v>1399</v>
      </c>
      <c r="I1759" s="28" t="s">
        <v>1471</v>
      </c>
      <c r="J1759" s="29" t="s">
        <v>1376</v>
      </c>
      <c r="K1759" s="23" t="s">
        <v>1378</v>
      </c>
    </row>
    <row r="1760" spans="1:11" ht="15" x14ac:dyDescent="0.25">
      <c r="A1760" s="26" t="s">
        <v>1487</v>
      </c>
      <c r="B1760" s="26" t="s">
        <v>1423</v>
      </c>
      <c r="C1760" s="26" t="s">
        <v>1521</v>
      </c>
      <c r="D1760" s="26" t="s">
        <v>4615</v>
      </c>
      <c r="E1760" s="27" t="s">
        <v>1463</v>
      </c>
      <c r="F1760" s="27" t="s">
        <v>1464</v>
      </c>
      <c r="G1760" s="27" t="s">
        <v>1465</v>
      </c>
      <c r="H1760" s="26" t="s">
        <v>1401</v>
      </c>
      <c r="I1760" s="28" t="s">
        <v>1472</v>
      </c>
      <c r="J1760" s="29" t="s">
        <v>1376</v>
      </c>
      <c r="K1760" s="23" t="s">
        <v>1378</v>
      </c>
    </row>
    <row r="1761" spans="1:11" ht="15" x14ac:dyDescent="0.25">
      <c r="A1761" s="26" t="s">
        <v>1487</v>
      </c>
      <c r="B1761" s="26" t="s">
        <v>1423</v>
      </c>
      <c r="C1761" s="26" t="s">
        <v>1521</v>
      </c>
      <c r="D1761" s="26" t="s">
        <v>4615</v>
      </c>
      <c r="E1761" s="27" t="s">
        <v>1463</v>
      </c>
      <c r="F1761" s="27" t="s">
        <v>1464</v>
      </c>
      <c r="G1761" s="27" t="s">
        <v>1465</v>
      </c>
      <c r="H1761" s="26" t="s">
        <v>1403</v>
      </c>
      <c r="I1761" s="28" t="s">
        <v>1473</v>
      </c>
      <c r="J1761" s="29" t="s">
        <v>1376</v>
      </c>
      <c r="K1761" s="23" t="s">
        <v>1378</v>
      </c>
    </row>
    <row r="1762" spans="1:11" ht="15" x14ac:dyDescent="0.25">
      <c r="A1762" s="26" t="s">
        <v>1487</v>
      </c>
      <c r="B1762" s="26" t="s">
        <v>1423</v>
      </c>
      <c r="C1762" s="26" t="s">
        <v>1521</v>
      </c>
      <c r="D1762" s="26" t="s">
        <v>4615</v>
      </c>
      <c r="E1762" s="27" t="s">
        <v>1463</v>
      </c>
      <c r="F1762" s="27" t="s">
        <v>1464</v>
      </c>
      <c r="G1762" s="27" t="s">
        <v>1465</v>
      </c>
      <c r="H1762" s="26" t="s">
        <v>1405</v>
      </c>
      <c r="I1762" s="28" t="s">
        <v>1474</v>
      </c>
      <c r="J1762" s="29" t="s">
        <v>1376</v>
      </c>
      <c r="K1762" s="23" t="s">
        <v>1378</v>
      </c>
    </row>
    <row r="1763" spans="1:11" ht="15" x14ac:dyDescent="0.25">
      <c r="A1763" s="26" t="s">
        <v>1487</v>
      </c>
      <c r="B1763" s="26" t="s">
        <v>1423</v>
      </c>
      <c r="C1763" s="26" t="s">
        <v>1521</v>
      </c>
      <c r="D1763" s="26" t="s">
        <v>4615</v>
      </c>
      <c r="E1763" s="27" t="s">
        <v>1463</v>
      </c>
      <c r="F1763" s="27" t="s">
        <v>1464</v>
      </c>
      <c r="G1763" s="27" t="s">
        <v>1465</v>
      </c>
      <c r="H1763" s="26" t="s">
        <v>1475</v>
      </c>
      <c r="I1763" s="28" t="s">
        <v>1476</v>
      </c>
      <c r="J1763" s="29" t="s">
        <v>1376</v>
      </c>
      <c r="K1763" s="23" t="s">
        <v>1378</v>
      </c>
    </row>
    <row r="1764" spans="1:11" ht="15" x14ac:dyDescent="0.25">
      <c r="A1764" s="26" t="s">
        <v>1487</v>
      </c>
      <c r="B1764" s="26" t="s">
        <v>1423</v>
      </c>
      <c r="C1764" s="26" t="s">
        <v>1521</v>
      </c>
      <c r="D1764" s="26" t="s">
        <v>4615</v>
      </c>
      <c r="E1764" s="27" t="s">
        <v>1463</v>
      </c>
      <c r="F1764" s="27" t="s">
        <v>1464</v>
      </c>
      <c r="G1764" s="27" t="s">
        <v>1465</v>
      </c>
      <c r="H1764" s="26" t="s">
        <v>1477</v>
      </c>
      <c r="I1764" s="28" t="s">
        <v>1478</v>
      </c>
      <c r="J1764" s="29" t="s">
        <v>1376</v>
      </c>
      <c r="K1764" s="23" t="s">
        <v>1378</v>
      </c>
    </row>
    <row r="1765" spans="1:11" ht="15" x14ac:dyDescent="0.25">
      <c r="A1765" s="26" t="s">
        <v>1487</v>
      </c>
      <c r="B1765" s="26" t="s">
        <v>1423</v>
      </c>
      <c r="C1765" s="26" t="s">
        <v>1521</v>
      </c>
      <c r="D1765" s="26" t="s">
        <v>4615</v>
      </c>
      <c r="E1765" s="27" t="s">
        <v>1463</v>
      </c>
      <c r="F1765" s="27" t="s">
        <v>1464</v>
      </c>
      <c r="G1765" s="27" t="s">
        <v>1465</v>
      </c>
      <c r="H1765" s="26" t="s">
        <v>1479</v>
      </c>
      <c r="I1765" s="28" t="s">
        <v>1480</v>
      </c>
      <c r="J1765" s="29" t="s">
        <v>1376</v>
      </c>
      <c r="K1765" s="23" t="s">
        <v>1378</v>
      </c>
    </row>
    <row r="1766" spans="1:11" ht="15" x14ac:dyDescent="0.25">
      <c r="A1766" s="26" t="s">
        <v>1487</v>
      </c>
      <c r="B1766" s="26" t="s">
        <v>1423</v>
      </c>
      <c r="C1766" s="26" t="s">
        <v>1521</v>
      </c>
      <c r="D1766" s="26" t="s">
        <v>4615</v>
      </c>
      <c r="E1766" s="27" t="s">
        <v>1463</v>
      </c>
      <c r="F1766" s="27" t="s">
        <v>1464</v>
      </c>
      <c r="G1766" s="27" t="s">
        <v>1465</v>
      </c>
      <c r="H1766" s="26" t="s">
        <v>1481</v>
      </c>
      <c r="I1766" s="28" t="s">
        <v>1482</v>
      </c>
      <c r="J1766" s="29" t="s">
        <v>1376</v>
      </c>
      <c r="K1766" s="23" t="s">
        <v>1378</v>
      </c>
    </row>
    <row r="1767" spans="1:11" ht="15" x14ac:dyDescent="0.25">
      <c r="A1767" s="26" t="s">
        <v>1487</v>
      </c>
      <c r="B1767" s="26" t="s">
        <v>1423</v>
      </c>
      <c r="C1767" s="26" t="s">
        <v>1521</v>
      </c>
      <c r="D1767" s="26" t="s">
        <v>4615</v>
      </c>
      <c r="E1767" s="27" t="s">
        <v>1463</v>
      </c>
      <c r="F1767" s="27" t="s">
        <v>1464</v>
      </c>
      <c r="G1767" s="27" t="s">
        <v>1465</v>
      </c>
      <c r="H1767" s="26" t="s">
        <v>1483</v>
      </c>
      <c r="I1767" s="28" t="s">
        <v>1484</v>
      </c>
      <c r="J1767" s="29" t="s">
        <v>1376</v>
      </c>
      <c r="K1767" s="23" t="s">
        <v>1378</v>
      </c>
    </row>
    <row r="1768" spans="1:11" ht="15" x14ac:dyDescent="0.25">
      <c r="A1768" s="26" t="s">
        <v>1487</v>
      </c>
      <c r="B1768" s="26" t="s">
        <v>1423</v>
      </c>
      <c r="C1768" s="26" t="s">
        <v>1521</v>
      </c>
      <c r="D1768" s="26" t="s">
        <v>4615</v>
      </c>
      <c r="E1768" s="27" t="s">
        <v>1463</v>
      </c>
      <c r="F1768" s="27" t="s">
        <v>1464</v>
      </c>
      <c r="G1768" s="27" t="s">
        <v>1465</v>
      </c>
      <c r="H1768" s="26" t="s">
        <v>1485</v>
      </c>
      <c r="I1768" s="28" t="s">
        <v>2106</v>
      </c>
      <c r="J1768" s="29" t="s">
        <v>1376</v>
      </c>
      <c r="K1768" s="23" t="s">
        <v>1378</v>
      </c>
    </row>
    <row r="1769" spans="1:11" ht="15" x14ac:dyDescent="0.25">
      <c r="A1769" s="26" t="s">
        <v>1487</v>
      </c>
      <c r="B1769" s="26" t="s">
        <v>1423</v>
      </c>
      <c r="C1769" s="26" t="s">
        <v>1521</v>
      </c>
      <c r="D1769" s="26" t="s">
        <v>4615</v>
      </c>
      <c r="E1769" s="27" t="s">
        <v>1463</v>
      </c>
      <c r="F1769" s="27" t="s">
        <v>1464</v>
      </c>
      <c r="G1769" s="27" t="s">
        <v>1465</v>
      </c>
      <c r="H1769" s="26" t="s">
        <v>1487</v>
      </c>
      <c r="I1769" s="28" t="s">
        <v>1488</v>
      </c>
      <c r="J1769" s="29" t="s">
        <v>1376</v>
      </c>
      <c r="K1769" s="23" t="s">
        <v>1378</v>
      </c>
    </row>
    <row r="1770" spans="1:11" ht="15" x14ac:dyDescent="0.25">
      <c r="A1770" s="26" t="s">
        <v>1487</v>
      </c>
      <c r="B1770" s="26" t="s">
        <v>1423</v>
      </c>
      <c r="C1770" s="26" t="s">
        <v>1424</v>
      </c>
      <c r="D1770" s="26" t="s">
        <v>4616</v>
      </c>
      <c r="E1770" s="27" t="s">
        <v>1381</v>
      </c>
      <c r="F1770" s="27"/>
      <c r="G1770" s="27" t="s">
        <v>1383</v>
      </c>
      <c r="H1770" s="26" t="s">
        <v>1374</v>
      </c>
      <c r="I1770" s="28" t="s">
        <v>1491</v>
      </c>
      <c r="J1770" s="29" t="s">
        <v>1376</v>
      </c>
      <c r="K1770" s="23" t="s">
        <v>1316</v>
      </c>
    </row>
    <row r="1771" spans="1:11" ht="15" x14ac:dyDescent="0.25">
      <c r="A1771" s="26" t="s">
        <v>1487</v>
      </c>
      <c r="B1771" s="26" t="s">
        <v>1423</v>
      </c>
      <c r="C1771" s="26" t="s">
        <v>1424</v>
      </c>
      <c r="D1771" s="26" t="s">
        <v>4616</v>
      </c>
      <c r="E1771" s="27" t="s">
        <v>1381</v>
      </c>
      <c r="F1771" s="27"/>
      <c r="G1771" s="27" t="s">
        <v>1383</v>
      </c>
      <c r="H1771" s="26" t="s">
        <v>1368</v>
      </c>
      <c r="I1771" s="28" t="s">
        <v>1492</v>
      </c>
      <c r="J1771" s="29" t="s">
        <v>1376</v>
      </c>
      <c r="K1771" s="23" t="s">
        <v>1378</v>
      </c>
    </row>
    <row r="1772" spans="1:11" ht="15" x14ac:dyDescent="0.25">
      <c r="A1772" s="26" t="s">
        <v>1487</v>
      </c>
      <c r="B1772" s="26" t="s">
        <v>1423</v>
      </c>
      <c r="C1772" s="26" t="s">
        <v>2565</v>
      </c>
      <c r="D1772" s="26" t="s">
        <v>4617</v>
      </c>
      <c r="E1772" s="27" t="s">
        <v>1598</v>
      </c>
      <c r="F1772" s="27" t="s">
        <v>1496</v>
      </c>
      <c r="G1772" s="27" t="s">
        <v>1383</v>
      </c>
      <c r="H1772" s="26" t="s">
        <v>1374</v>
      </c>
      <c r="I1772" s="28" t="s">
        <v>1497</v>
      </c>
      <c r="J1772" s="29" t="s">
        <v>1376</v>
      </c>
      <c r="K1772" s="23" t="s">
        <v>1316</v>
      </c>
    </row>
    <row r="1773" spans="1:11" ht="15" x14ac:dyDescent="0.25">
      <c r="A1773" s="26" t="s">
        <v>1487</v>
      </c>
      <c r="B1773" s="26" t="s">
        <v>1423</v>
      </c>
      <c r="C1773" s="26" t="s">
        <v>2565</v>
      </c>
      <c r="D1773" s="26" t="s">
        <v>4617</v>
      </c>
      <c r="E1773" s="27" t="s">
        <v>1598</v>
      </c>
      <c r="F1773" s="27" t="s">
        <v>1496</v>
      </c>
      <c r="G1773" s="27" t="s">
        <v>1383</v>
      </c>
      <c r="H1773" s="26" t="s">
        <v>1368</v>
      </c>
      <c r="I1773" s="28" t="s">
        <v>1498</v>
      </c>
      <c r="J1773" s="29" t="s">
        <v>1376</v>
      </c>
      <c r="K1773" s="23" t="s">
        <v>1378</v>
      </c>
    </row>
    <row r="1774" spans="1:11" ht="15" x14ac:dyDescent="0.25">
      <c r="A1774" s="26" t="s">
        <v>1487</v>
      </c>
      <c r="B1774" s="26" t="s">
        <v>1423</v>
      </c>
      <c r="C1774" s="26" t="s">
        <v>2565</v>
      </c>
      <c r="D1774" s="26" t="s">
        <v>4617</v>
      </c>
      <c r="E1774" s="27" t="s">
        <v>1598</v>
      </c>
      <c r="F1774" s="27" t="s">
        <v>1496</v>
      </c>
      <c r="G1774" s="27" t="s">
        <v>1383</v>
      </c>
      <c r="H1774" s="26" t="s">
        <v>1393</v>
      </c>
      <c r="I1774" s="28" t="s">
        <v>1499</v>
      </c>
      <c r="J1774" s="29" t="s">
        <v>1376</v>
      </c>
      <c r="K1774" s="23" t="s">
        <v>1378</v>
      </c>
    </row>
    <row r="1775" spans="1:11" ht="15" x14ac:dyDescent="0.25">
      <c r="A1775" s="26" t="s">
        <v>1487</v>
      </c>
      <c r="B1775" s="26" t="s">
        <v>1423</v>
      </c>
      <c r="C1775" s="26" t="s">
        <v>2570</v>
      </c>
      <c r="D1775" s="26" t="s">
        <v>4618</v>
      </c>
      <c r="E1775" s="27" t="s">
        <v>1502</v>
      </c>
      <c r="F1775" s="27" t="s">
        <v>1503</v>
      </c>
      <c r="G1775" s="27" t="s">
        <v>1383</v>
      </c>
      <c r="H1775" s="26" t="s">
        <v>1374</v>
      </c>
      <c r="I1775" s="28" t="s">
        <v>1504</v>
      </c>
      <c r="J1775" s="29" t="s">
        <v>1376</v>
      </c>
      <c r="K1775" s="23" t="s">
        <v>1316</v>
      </c>
    </row>
    <row r="1776" spans="1:11" ht="15" x14ac:dyDescent="0.25">
      <c r="A1776" s="26" t="s">
        <v>1487</v>
      </c>
      <c r="B1776" s="26" t="s">
        <v>1423</v>
      </c>
      <c r="C1776" s="26" t="s">
        <v>4000</v>
      </c>
      <c r="D1776" s="26" t="s">
        <v>4619</v>
      </c>
      <c r="E1776" s="27" t="s">
        <v>1371</v>
      </c>
      <c r="F1776" s="27" t="s">
        <v>1507</v>
      </c>
      <c r="G1776" s="27" t="s">
        <v>1383</v>
      </c>
      <c r="H1776" s="26" t="s">
        <v>1374</v>
      </c>
      <c r="I1776" s="28" t="s">
        <v>1508</v>
      </c>
      <c r="J1776" s="29" t="s">
        <v>1376</v>
      </c>
      <c r="K1776" s="23" t="s">
        <v>1316</v>
      </c>
    </row>
    <row r="1777" spans="1:11" ht="15" x14ac:dyDescent="0.25">
      <c r="A1777" s="26" t="s">
        <v>1487</v>
      </c>
      <c r="B1777" s="26" t="s">
        <v>1423</v>
      </c>
      <c r="C1777" s="26" t="s">
        <v>4000</v>
      </c>
      <c r="D1777" s="26" t="s">
        <v>4619</v>
      </c>
      <c r="E1777" s="27" t="s">
        <v>1371</v>
      </c>
      <c r="F1777" s="27" t="s">
        <v>1507</v>
      </c>
      <c r="G1777" s="27" t="s">
        <v>1383</v>
      </c>
      <c r="H1777" s="26" t="s">
        <v>1368</v>
      </c>
      <c r="I1777" s="28" t="s">
        <v>1508</v>
      </c>
      <c r="J1777" s="29" t="s">
        <v>1376</v>
      </c>
      <c r="K1777" s="23" t="s">
        <v>1378</v>
      </c>
    </row>
    <row r="1778" spans="1:11" ht="15" x14ac:dyDescent="0.25">
      <c r="A1778" s="26" t="s">
        <v>1487</v>
      </c>
      <c r="B1778" s="26" t="s">
        <v>1423</v>
      </c>
      <c r="C1778" s="26" t="s">
        <v>4000</v>
      </c>
      <c r="D1778" s="26" t="s">
        <v>4619</v>
      </c>
      <c r="E1778" s="27" t="s">
        <v>1371</v>
      </c>
      <c r="F1778" s="27" t="s">
        <v>1507</v>
      </c>
      <c r="G1778" s="27" t="s">
        <v>1383</v>
      </c>
      <c r="H1778" s="26" t="s">
        <v>1393</v>
      </c>
      <c r="I1778" s="28" t="s">
        <v>1902</v>
      </c>
      <c r="J1778" s="29" t="s">
        <v>1376</v>
      </c>
      <c r="K1778" s="23" t="s">
        <v>1378</v>
      </c>
    </row>
    <row r="1779" spans="1:11" ht="15" x14ac:dyDescent="0.25">
      <c r="A1779" s="26" t="s">
        <v>1487</v>
      </c>
      <c r="B1779" s="26" t="s">
        <v>1423</v>
      </c>
      <c r="C1779" s="26" t="s">
        <v>2593</v>
      </c>
      <c r="D1779" s="26" t="s">
        <v>4620</v>
      </c>
      <c r="E1779" s="27" t="s">
        <v>3713</v>
      </c>
      <c r="F1779" s="27" t="s">
        <v>1513</v>
      </c>
      <c r="G1779" s="27" t="s">
        <v>1891</v>
      </c>
      <c r="H1779" s="26" t="s">
        <v>1374</v>
      </c>
      <c r="I1779" s="28" t="s">
        <v>1514</v>
      </c>
      <c r="J1779" s="29" t="s">
        <v>1376</v>
      </c>
      <c r="K1779" s="23" t="s">
        <v>1316</v>
      </c>
    </row>
    <row r="1780" spans="1:11" ht="15" x14ac:dyDescent="0.25">
      <c r="A1780" s="26" t="s">
        <v>1487</v>
      </c>
      <c r="B1780" s="26" t="s">
        <v>1423</v>
      </c>
      <c r="C1780" s="26" t="s">
        <v>2593</v>
      </c>
      <c r="D1780" s="26" t="s">
        <v>4620</v>
      </c>
      <c r="E1780" s="27" t="s">
        <v>3713</v>
      </c>
      <c r="F1780" s="27" t="s">
        <v>1513</v>
      </c>
      <c r="G1780" s="27" t="s">
        <v>1891</v>
      </c>
      <c r="H1780" s="26" t="s">
        <v>1368</v>
      </c>
      <c r="I1780" s="28" t="s">
        <v>1515</v>
      </c>
      <c r="J1780" s="29" t="s">
        <v>1376</v>
      </c>
      <c r="K1780" s="23" t="s">
        <v>1378</v>
      </c>
    </row>
    <row r="1781" spans="1:11" ht="15" x14ac:dyDescent="0.25">
      <c r="A1781" s="26" t="s">
        <v>1487</v>
      </c>
      <c r="B1781" s="26" t="s">
        <v>1423</v>
      </c>
      <c r="C1781" s="26" t="s">
        <v>2598</v>
      </c>
      <c r="D1781" s="26" t="s">
        <v>4621</v>
      </c>
      <c r="E1781" s="27" t="s">
        <v>1518</v>
      </c>
      <c r="F1781" s="27" t="s">
        <v>1519</v>
      </c>
      <c r="G1781" s="27" t="s">
        <v>1419</v>
      </c>
      <c r="H1781" s="26" t="s">
        <v>1374</v>
      </c>
      <c r="I1781" s="28" t="s">
        <v>1420</v>
      </c>
      <c r="J1781" s="29" t="s">
        <v>1376</v>
      </c>
      <c r="K1781" s="23" t="s">
        <v>1316</v>
      </c>
    </row>
    <row r="1782" spans="1:11" ht="15" x14ac:dyDescent="0.25">
      <c r="A1782" s="26" t="s">
        <v>1487</v>
      </c>
      <c r="B1782" s="26" t="s">
        <v>1423</v>
      </c>
      <c r="C1782" s="26" t="s">
        <v>2603</v>
      </c>
      <c r="D1782" s="26" t="s">
        <v>4622</v>
      </c>
      <c r="E1782" s="27" t="s">
        <v>1523</v>
      </c>
      <c r="F1782" s="27" t="s">
        <v>1524</v>
      </c>
      <c r="G1782" s="27" t="s">
        <v>1465</v>
      </c>
      <c r="H1782" s="26" t="s">
        <v>1374</v>
      </c>
      <c r="I1782" s="28" t="s">
        <v>1525</v>
      </c>
      <c r="J1782" s="29" t="s">
        <v>1376</v>
      </c>
      <c r="K1782" s="23" t="s">
        <v>1316</v>
      </c>
    </row>
    <row r="1783" spans="1:11" ht="15" x14ac:dyDescent="0.25">
      <c r="A1783" s="26" t="s">
        <v>1487</v>
      </c>
      <c r="B1783" s="26" t="s">
        <v>1423</v>
      </c>
      <c r="C1783" s="26" t="s">
        <v>2603</v>
      </c>
      <c r="D1783" s="26" t="s">
        <v>4622</v>
      </c>
      <c r="E1783" s="27" t="s">
        <v>1523</v>
      </c>
      <c r="F1783" s="27" t="s">
        <v>1524</v>
      </c>
      <c r="G1783" s="27" t="s">
        <v>1465</v>
      </c>
      <c r="H1783" s="26" t="s">
        <v>1368</v>
      </c>
      <c r="I1783" s="28" t="s">
        <v>1526</v>
      </c>
      <c r="J1783" s="29" t="s">
        <v>1376</v>
      </c>
      <c r="K1783" s="23" t="s">
        <v>1378</v>
      </c>
    </row>
    <row r="1784" spans="1:11" ht="15" x14ac:dyDescent="0.25">
      <c r="A1784" s="26" t="s">
        <v>1487</v>
      </c>
      <c r="B1784" s="26" t="s">
        <v>1423</v>
      </c>
      <c r="C1784" s="26" t="s">
        <v>2603</v>
      </c>
      <c r="D1784" s="26" t="s">
        <v>4622</v>
      </c>
      <c r="E1784" s="27" t="s">
        <v>1523</v>
      </c>
      <c r="F1784" s="27" t="s">
        <v>1524</v>
      </c>
      <c r="G1784" s="27" t="s">
        <v>1465</v>
      </c>
      <c r="H1784" s="26" t="s">
        <v>1393</v>
      </c>
      <c r="I1784" s="28" t="s">
        <v>1527</v>
      </c>
      <c r="J1784" s="29" t="s">
        <v>1376</v>
      </c>
      <c r="K1784" s="23" t="s">
        <v>1378</v>
      </c>
    </row>
    <row r="1785" spans="1:11" ht="15" x14ac:dyDescent="0.25">
      <c r="A1785" s="26" t="s">
        <v>1487</v>
      </c>
      <c r="B1785" s="26" t="s">
        <v>1423</v>
      </c>
      <c r="C1785" s="26" t="s">
        <v>2603</v>
      </c>
      <c r="D1785" s="26" t="s">
        <v>4622</v>
      </c>
      <c r="E1785" s="27" t="s">
        <v>1523</v>
      </c>
      <c r="F1785" s="27" t="s">
        <v>1524</v>
      </c>
      <c r="G1785" s="27" t="s">
        <v>1465</v>
      </c>
      <c r="H1785" s="26" t="s">
        <v>1395</v>
      </c>
      <c r="I1785" s="28" t="s">
        <v>1528</v>
      </c>
      <c r="J1785" s="29" t="s">
        <v>1376</v>
      </c>
      <c r="K1785" s="23" t="s">
        <v>1378</v>
      </c>
    </row>
    <row r="1786" spans="1:11" ht="15" x14ac:dyDescent="0.25">
      <c r="A1786" s="26" t="s">
        <v>1487</v>
      </c>
      <c r="B1786" s="26" t="s">
        <v>1423</v>
      </c>
      <c r="C1786" s="26" t="s">
        <v>2603</v>
      </c>
      <c r="D1786" s="26" t="s">
        <v>4622</v>
      </c>
      <c r="E1786" s="27" t="s">
        <v>1523</v>
      </c>
      <c r="F1786" s="27" t="s">
        <v>1524</v>
      </c>
      <c r="G1786" s="27" t="s">
        <v>1465</v>
      </c>
      <c r="H1786" s="26" t="s">
        <v>1397</v>
      </c>
      <c r="I1786" s="28" t="s">
        <v>1529</v>
      </c>
      <c r="J1786" s="29" t="s">
        <v>1376</v>
      </c>
      <c r="K1786" s="23" t="s">
        <v>1378</v>
      </c>
    </row>
    <row r="1787" spans="1:11" ht="15" x14ac:dyDescent="0.25">
      <c r="A1787" s="26" t="s">
        <v>1487</v>
      </c>
      <c r="B1787" s="26" t="s">
        <v>1423</v>
      </c>
      <c r="C1787" s="26" t="s">
        <v>2608</v>
      </c>
      <c r="D1787" s="26" t="s">
        <v>4623</v>
      </c>
      <c r="E1787" s="27" t="s">
        <v>1426</v>
      </c>
      <c r="F1787" s="27"/>
      <c r="G1787" s="27" t="s">
        <v>1427</v>
      </c>
      <c r="H1787" s="26" t="s">
        <v>1374</v>
      </c>
      <c r="I1787" s="28" t="s">
        <v>1426</v>
      </c>
      <c r="J1787" s="29" t="s">
        <v>1376</v>
      </c>
      <c r="K1787" s="23" t="s">
        <v>1316</v>
      </c>
    </row>
    <row r="1788" spans="1:11" ht="15" x14ac:dyDescent="0.25">
      <c r="A1788" s="26" t="s">
        <v>1487</v>
      </c>
      <c r="B1788" s="26" t="s">
        <v>1393</v>
      </c>
      <c r="C1788" s="26" t="s">
        <v>1897</v>
      </c>
      <c r="D1788" s="26" t="s">
        <v>4624</v>
      </c>
      <c r="E1788" s="27" t="s">
        <v>4625</v>
      </c>
      <c r="F1788" s="27" t="s">
        <v>4626</v>
      </c>
      <c r="G1788" s="27" t="s">
        <v>4627</v>
      </c>
      <c r="H1788" s="26" t="s">
        <v>1374</v>
      </c>
      <c r="I1788" s="28" t="s">
        <v>4628</v>
      </c>
      <c r="J1788" s="29" t="s">
        <v>1289</v>
      </c>
      <c r="K1788" s="23" t="s">
        <v>1316</v>
      </c>
    </row>
    <row r="1789" spans="1:11" ht="15" x14ac:dyDescent="0.25">
      <c r="A1789" s="26" t="s">
        <v>1487</v>
      </c>
      <c r="B1789" s="26" t="s">
        <v>1393</v>
      </c>
      <c r="C1789" s="26" t="s">
        <v>1461</v>
      </c>
      <c r="D1789" s="26" t="s">
        <v>4629</v>
      </c>
      <c r="E1789" s="27" t="s">
        <v>4630</v>
      </c>
      <c r="F1789" s="27" t="s">
        <v>4631</v>
      </c>
      <c r="G1789" s="27" t="s">
        <v>4632</v>
      </c>
      <c r="H1789" s="26" t="s">
        <v>1374</v>
      </c>
      <c r="I1789" s="28" t="s">
        <v>4633</v>
      </c>
      <c r="J1789" s="29" t="s">
        <v>1289</v>
      </c>
      <c r="K1789" s="23" t="s">
        <v>1316</v>
      </c>
    </row>
    <row r="1790" spans="1:11" ht="15" x14ac:dyDescent="0.25">
      <c r="A1790" s="26" t="s">
        <v>1487</v>
      </c>
      <c r="B1790" s="26" t="s">
        <v>1393</v>
      </c>
      <c r="C1790" s="26" t="s">
        <v>1489</v>
      </c>
      <c r="D1790" s="26" t="s">
        <v>4634</v>
      </c>
      <c r="E1790" s="27" t="s">
        <v>4635</v>
      </c>
      <c r="F1790" s="27" t="s">
        <v>4636</v>
      </c>
      <c r="G1790" s="27" t="s">
        <v>4637</v>
      </c>
      <c r="H1790" s="26" t="s">
        <v>1374</v>
      </c>
      <c r="I1790" s="28" t="s">
        <v>4638</v>
      </c>
      <c r="J1790" s="29" t="s">
        <v>1289</v>
      </c>
      <c r="K1790" s="23" t="s">
        <v>1316</v>
      </c>
    </row>
    <row r="1791" spans="1:11" ht="15" x14ac:dyDescent="0.25">
      <c r="A1791" s="26" t="s">
        <v>1487</v>
      </c>
      <c r="B1791" s="26" t="s">
        <v>1393</v>
      </c>
      <c r="C1791" s="26" t="s">
        <v>1429</v>
      </c>
      <c r="D1791" s="26" t="s">
        <v>4207</v>
      </c>
      <c r="E1791" s="27" t="s">
        <v>4208</v>
      </c>
      <c r="F1791" s="27" t="s">
        <v>4209</v>
      </c>
      <c r="G1791" s="27" t="s">
        <v>4210</v>
      </c>
      <c r="H1791" s="26" t="s">
        <v>1374</v>
      </c>
      <c r="I1791" s="28" t="s">
        <v>4639</v>
      </c>
      <c r="J1791" s="29" t="s">
        <v>1289</v>
      </c>
      <c r="K1791" s="23" t="s">
        <v>1316</v>
      </c>
    </row>
    <row r="1792" spans="1:11" ht="15" x14ac:dyDescent="0.25">
      <c r="A1792" s="26" t="s">
        <v>1487</v>
      </c>
      <c r="B1792" s="26" t="s">
        <v>1399</v>
      </c>
      <c r="C1792" s="26" t="s">
        <v>1415</v>
      </c>
      <c r="D1792" s="26" t="s">
        <v>4305</v>
      </c>
      <c r="E1792" s="27" t="s">
        <v>4306</v>
      </c>
      <c r="F1792" s="27" t="s">
        <v>4307</v>
      </c>
      <c r="G1792" s="27" t="s">
        <v>2496</v>
      </c>
      <c r="H1792" s="26" t="s">
        <v>1368</v>
      </c>
      <c r="I1792" s="28" t="s">
        <v>4640</v>
      </c>
      <c r="J1792" s="29" t="s">
        <v>1289</v>
      </c>
      <c r="K1792" s="23" t="s">
        <v>1378</v>
      </c>
    </row>
    <row r="1793" spans="1:11" ht="15" x14ac:dyDescent="0.25">
      <c r="A1793" s="26" t="s">
        <v>1487</v>
      </c>
      <c r="B1793" s="26" t="s">
        <v>1393</v>
      </c>
      <c r="C1793" s="26" t="s">
        <v>2565</v>
      </c>
      <c r="D1793" s="26" t="s">
        <v>4641</v>
      </c>
      <c r="E1793" s="27" t="s">
        <v>4642</v>
      </c>
      <c r="F1793" s="27" t="s">
        <v>4643</v>
      </c>
      <c r="G1793" s="27" t="s">
        <v>4644</v>
      </c>
      <c r="H1793" s="26" t="s">
        <v>1374</v>
      </c>
      <c r="I1793" s="28" t="s">
        <v>4645</v>
      </c>
      <c r="J1793" s="29" t="s">
        <v>1289</v>
      </c>
      <c r="K1793" s="23" t="s">
        <v>1316</v>
      </c>
    </row>
    <row r="1794" spans="1:11" ht="15" x14ac:dyDescent="0.25">
      <c r="A1794" s="26" t="s">
        <v>1487</v>
      </c>
      <c r="B1794" s="26" t="s">
        <v>1393</v>
      </c>
      <c r="C1794" s="26" t="s">
        <v>2061</v>
      </c>
      <c r="D1794" s="26" t="s">
        <v>4023</v>
      </c>
      <c r="E1794" s="27" t="s">
        <v>4024</v>
      </c>
      <c r="F1794" s="27" t="s">
        <v>4025</v>
      </c>
      <c r="G1794" s="27" t="s">
        <v>1239</v>
      </c>
      <c r="H1794" s="26" t="s">
        <v>1368</v>
      </c>
      <c r="I1794" s="28" t="s">
        <v>4646</v>
      </c>
      <c r="J1794" s="29" t="s">
        <v>1292</v>
      </c>
      <c r="K1794" s="23" t="s">
        <v>1378</v>
      </c>
    </row>
    <row r="1795" spans="1:11" ht="15" x14ac:dyDescent="0.25">
      <c r="A1795" s="26" t="s">
        <v>1487</v>
      </c>
      <c r="B1795" s="26" t="s">
        <v>1401</v>
      </c>
      <c r="C1795" s="26" t="s">
        <v>1442</v>
      </c>
      <c r="D1795" s="26" t="s">
        <v>4149</v>
      </c>
      <c r="E1795" s="27" t="s">
        <v>4024</v>
      </c>
      <c r="F1795" s="27" t="s">
        <v>4025</v>
      </c>
      <c r="G1795" s="27" t="s">
        <v>1239</v>
      </c>
      <c r="H1795" s="26" t="s">
        <v>1368</v>
      </c>
      <c r="I1795" s="28" t="s">
        <v>4646</v>
      </c>
      <c r="J1795" s="29" t="s">
        <v>1292</v>
      </c>
      <c r="K1795" s="23" t="s">
        <v>1378</v>
      </c>
    </row>
    <row r="1796" spans="1:11" ht="15" x14ac:dyDescent="0.25">
      <c r="A1796" s="26" t="s">
        <v>1487</v>
      </c>
      <c r="B1796" s="26" t="s">
        <v>1393</v>
      </c>
      <c r="C1796" s="26" t="s">
        <v>2136</v>
      </c>
      <c r="D1796" s="26" t="s">
        <v>4060</v>
      </c>
      <c r="E1796" s="27" t="s">
        <v>4061</v>
      </c>
      <c r="F1796" s="27" t="s">
        <v>4062</v>
      </c>
      <c r="G1796" s="27" t="s">
        <v>4063</v>
      </c>
      <c r="H1796" s="26" t="s">
        <v>1368</v>
      </c>
      <c r="I1796" s="28" t="s">
        <v>4647</v>
      </c>
      <c r="J1796" s="29" t="s">
        <v>1272</v>
      </c>
      <c r="K1796" s="23" t="s">
        <v>1378</v>
      </c>
    </row>
    <row r="1797" spans="1:11" ht="15" x14ac:dyDescent="0.25">
      <c r="A1797" s="26" t="s">
        <v>1487</v>
      </c>
      <c r="B1797" s="26" t="s">
        <v>1403</v>
      </c>
      <c r="C1797" s="26" t="s">
        <v>1407</v>
      </c>
      <c r="D1797" s="26" t="s">
        <v>4648</v>
      </c>
      <c r="E1797" s="27" t="s">
        <v>4649</v>
      </c>
      <c r="F1797" s="27" t="s">
        <v>4650</v>
      </c>
      <c r="G1797" s="27" t="s">
        <v>4651</v>
      </c>
      <c r="H1797" s="26" t="s">
        <v>1374</v>
      </c>
      <c r="I1797" s="28" t="s">
        <v>4652</v>
      </c>
      <c r="J1797" s="29" t="s">
        <v>1272</v>
      </c>
      <c r="K1797" s="23" t="s">
        <v>1316</v>
      </c>
    </row>
    <row r="1798" spans="1:11" ht="15" x14ac:dyDescent="0.25">
      <c r="A1798" s="26" t="s">
        <v>1487</v>
      </c>
      <c r="B1798" s="26" t="s">
        <v>1393</v>
      </c>
      <c r="C1798" s="26" t="s">
        <v>1436</v>
      </c>
      <c r="D1798" s="26" t="s">
        <v>4144</v>
      </c>
      <c r="E1798" s="27" t="s">
        <v>4145</v>
      </c>
      <c r="F1798" s="27" t="s">
        <v>4146</v>
      </c>
      <c r="G1798" s="27" t="s">
        <v>4147</v>
      </c>
      <c r="H1798" s="26" t="s">
        <v>1374</v>
      </c>
      <c r="I1798" s="28" t="s">
        <v>4653</v>
      </c>
      <c r="J1798" s="29" t="s">
        <v>4654</v>
      </c>
      <c r="K1798" s="23" t="s">
        <v>1316</v>
      </c>
    </row>
    <row r="1799" spans="1:11" ht="15" x14ac:dyDescent="0.25">
      <c r="A1799" s="26" t="s">
        <v>4655</v>
      </c>
      <c r="B1799" s="26" t="s">
        <v>1395</v>
      </c>
      <c r="C1799" s="26" t="s">
        <v>1436</v>
      </c>
      <c r="D1799" s="26" t="s">
        <v>4656</v>
      </c>
      <c r="E1799" s="27" t="s">
        <v>4657</v>
      </c>
      <c r="F1799" s="27" t="s">
        <v>4658</v>
      </c>
      <c r="G1799" s="27" t="s">
        <v>4659</v>
      </c>
      <c r="H1799" s="26" t="s">
        <v>1368</v>
      </c>
      <c r="I1799" s="28" t="s">
        <v>4660</v>
      </c>
      <c r="J1799" s="29" t="s">
        <v>1270</v>
      </c>
      <c r="K1799" s="23" t="s">
        <v>1378</v>
      </c>
    </row>
    <row r="1800" spans="1:11" ht="15" x14ac:dyDescent="0.25">
      <c r="A1800" s="26" t="s">
        <v>4655</v>
      </c>
      <c r="B1800" s="26" t="s">
        <v>1475</v>
      </c>
      <c r="C1800" s="26" t="s">
        <v>2322</v>
      </c>
      <c r="D1800" s="26" t="s">
        <v>4661</v>
      </c>
      <c r="E1800" s="27" t="s">
        <v>4662</v>
      </c>
      <c r="F1800" s="27" t="s">
        <v>4663</v>
      </c>
      <c r="G1800" s="27" t="s">
        <v>4664</v>
      </c>
      <c r="H1800" s="26" t="s">
        <v>1374</v>
      </c>
      <c r="I1800" s="28" t="s">
        <v>4665</v>
      </c>
      <c r="J1800" s="29" t="s">
        <v>1270</v>
      </c>
      <c r="K1800" s="23" t="s">
        <v>1316</v>
      </c>
    </row>
    <row r="1801" spans="1:11" ht="15" x14ac:dyDescent="0.25">
      <c r="A1801" s="26" t="s">
        <v>4655</v>
      </c>
      <c r="B1801" s="26" t="s">
        <v>1475</v>
      </c>
      <c r="C1801" s="26" t="s">
        <v>2322</v>
      </c>
      <c r="D1801" s="26" t="s">
        <v>4661</v>
      </c>
      <c r="E1801" s="27" t="s">
        <v>4662</v>
      </c>
      <c r="F1801" s="27" t="s">
        <v>4663</v>
      </c>
      <c r="G1801" s="27" t="s">
        <v>4664</v>
      </c>
      <c r="H1801" s="26" t="s">
        <v>1368</v>
      </c>
      <c r="I1801" s="28" t="s">
        <v>4666</v>
      </c>
      <c r="J1801" s="29" t="s">
        <v>1270</v>
      </c>
      <c r="K1801" s="23" t="s">
        <v>1378</v>
      </c>
    </row>
    <row r="1802" spans="1:11" ht="15" x14ac:dyDescent="0.25">
      <c r="A1802" s="26" t="s">
        <v>4655</v>
      </c>
      <c r="B1802" s="26" t="s">
        <v>1475</v>
      </c>
      <c r="C1802" s="26" t="s">
        <v>2322</v>
      </c>
      <c r="D1802" s="26" t="s">
        <v>4661</v>
      </c>
      <c r="E1802" s="27" t="s">
        <v>4662</v>
      </c>
      <c r="F1802" s="27" t="s">
        <v>4663</v>
      </c>
      <c r="G1802" s="27" t="s">
        <v>4664</v>
      </c>
      <c r="H1802" s="26" t="s">
        <v>1393</v>
      </c>
      <c r="I1802" s="28" t="s">
        <v>4667</v>
      </c>
      <c r="J1802" s="29" t="s">
        <v>1270</v>
      </c>
      <c r="K1802" s="23" t="s">
        <v>1378</v>
      </c>
    </row>
    <row r="1803" spans="1:11" ht="15" x14ac:dyDescent="0.25">
      <c r="A1803" s="26" t="s">
        <v>4655</v>
      </c>
      <c r="B1803" s="26" t="s">
        <v>1475</v>
      </c>
      <c r="C1803" s="26" t="s">
        <v>2329</v>
      </c>
      <c r="D1803" s="26" t="s">
        <v>4668</v>
      </c>
      <c r="E1803" s="27" t="s">
        <v>4669</v>
      </c>
      <c r="F1803" s="27" t="s">
        <v>4663</v>
      </c>
      <c r="G1803" s="27" t="s">
        <v>4664</v>
      </c>
      <c r="H1803" s="26" t="s">
        <v>1374</v>
      </c>
      <c r="I1803" s="28" t="s">
        <v>4670</v>
      </c>
      <c r="J1803" s="29" t="s">
        <v>1270</v>
      </c>
      <c r="K1803" s="23" t="s">
        <v>1316</v>
      </c>
    </row>
    <row r="1804" spans="1:11" ht="15" x14ac:dyDescent="0.25">
      <c r="A1804" s="26" t="s">
        <v>4655</v>
      </c>
      <c r="B1804" s="26" t="s">
        <v>1475</v>
      </c>
      <c r="C1804" s="26" t="s">
        <v>2329</v>
      </c>
      <c r="D1804" s="26" t="s">
        <v>4668</v>
      </c>
      <c r="E1804" s="27" t="s">
        <v>4669</v>
      </c>
      <c r="F1804" s="27" t="s">
        <v>4663</v>
      </c>
      <c r="G1804" s="27" t="s">
        <v>4664</v>
      </c>
      <c r="H1804" s="26" t="s">
        <v>1368</v>
      </c>
      <c r="I1804" s="28" t="s">
        <v>4671</v>
      </c>
      <c r="J1804" s="29" t="s">
        <v>1270</v>
      </c>
      <c r="K1804" s="23" t="s">
        <v>1378</v>
      </c>
    </row>
    <row r="1805" spans="1:11" ht="15" x14ac:dyDescent="0.25">
      <c r="A1805" s="26" t="s">
        <v>4655</v>
      </c>
      <c r="B1805" s="26" t="s">
        <v>1475</v>
      </c>
      <c r="C1805" s="26" t="s">
        <v>2329</v>
      </c>
      <c r="D1805" s="26" t="s">
        <v>4668</v>
      </c>
      <c r="E1805" s="27" t="s">
        <v>4669</v>
      </c>
      <c r="F1805" s="27" t="s">
        <v>4663</v>
      </c>
      <c r="G1805" s="27" t="s">
        <v>4664</v>
      </c>
      <c r="H1805" s="26" t="s">
        <v>1393</v>
      </c>
      <c r="I1805" s="28" t="s">
        <v>4672</v>
      </c>
      <c r="J1805" s="29" t="s">
        <v>1270</v>
      </c>
      <c r="K1805" s="23" t="s">
        <v>1378</v>
      </c>
    </row>
    <row r="1806" spans="1:11" ht="15" x14ac:dyDescent="0.25">
      <c r="A1806" s="26" t="s">
        <v>4655</v>
      </c>
      <c r="B1806" s="26" t="s">
        <v>1475</v>
      </c>
      <c r="C1806" s="26" t="s">
        <v>2336</v>
      </c>
      <c r="D1806" s="26" t="s">
        <v>4673</v>
      </c>
      <c r="E1806" s="27" t="s">
        <v>4674</v>
      </c>
      <c r="F1806" s="27"/>
      <c r="G1806" s="27" t="s">
        <v>4675</v>
      </c>
      <c r="H1806" s="26" t="s">
        <v>1374</v>
      </c>
      <c r="I1806" s="28" t="s">
        <v>4676</v>
      </c>
      <c r="J1806" s="29" t="s">
        <v>1270</v>
      </c>
      <c r="K1806" s="23" t="s">
        <v>1316</v>
      </c>
    </row>
    <row r="1807" spans="1:11" ht="15" x14ac:dyDescent="0.25">
      <c r="A1807" s="26" t="s">
        <v>4655</v>
      </c>
      <c r="B1807" s="26" t="s">
        <v>1423</v>
      </c>
      <c r="C1807" s="26" t="s">
        <v>1510</v>
      </c>
      <c r="D1807" s="26" t="s">
        <v>4677</v>
      </c>
      <c r="E1807" s="27" t="s">
        <v>1426</v>
      </c>
      <c r="F1807" s="27"/>
      <c r="G1807" s="27" t="s">
        <v>1427</v>
      </c>
      <c r="H1807" s="26" t="s">
        <v>1368</v>
      </c>
      <c r="I1807" s="28" t="s">
        <v>1428</v>
      </c>
      <c r="J1807" s="29" t="s">
        <v>1281</v>
      </c>
      <c r="K1807" s="23" t="s">
        <v>1378</v>
      </c>
    </row>
    <row r="1808" spans="1:11" ht="15" x14ac:dyDescent="0.25">
      <c r="A1808" s="26" t="s">
        <v>4655</v>
      </c>
      <c r="B1808" s="26" t="s">
        <v>1475</v>
      </c>
      <c r="C1808" s="26" t="s">
        <v>2343</v>
      </c>
      <c r="D1808" s="26" t="s">
        <v>4678</v>
      </c>
      <c r="E1808" s="27" t="s">
        <v>4679</v>
      </c>
      <c r="F1808" s="27" t="s">
        <v>4680</v>
      </c>
      <c r="G1808" s="27" t="s">
        <v>4681</v>
      </c>
      <c r="H1808" s="26" t="s">
        <v>1374</v>
      </c>
      <c r="I1808" s="28" t="s">
        <v>4679</v>
      </c>
      <c r="J1808" s="29" t="s">
        <v>1376</v>
      </c>
      <c r="K1808" s="23" t="s">
        <v>1316</v>
      </c>
    </row>
    <row r="1809" spans="1:11" ht="15" x14ac:dyDescent="0.25">
      <c r="A1809" s="26" t="s">
        <v>4655</v>
      </c>
      <c r="B1809" s="26" t="s">
        <v>1475</v>
      </c>
      <c r="C1809" s="26" t="s">
        <v>2350</v>
      </c>
      <c r="D1809" s="26" t="s">
        <v>4682</v>
      </c>
      <c r="E1809" s="27" t="s">
        <v>4683</v>
      </c>
      <c r="F1809" s="27" t="s">
        <v>4680</v>
      </c>
      <c r="G1809" s="27" t="s">
        <v>4681</v>
      </c>
      <c r="H1809" s="26" t="s">
        <v>1374</v>
      </c>
      <c r="I1809" s="28" t="s">
        <v>4683</v>
      </c>
      <c r="J1809" s="29" t="s">
        <v>1376</v>
      </c>
      <c r="K1809" s="23" t="s">
        <v>1316</v>
      </c>
    </row>
    <row r="1810" spans="1:11" ht="15" x14ac:dyDescent="0.25">
      <c r="A1810" s="26" t="s">
        <v>4655</v>
      </c>
      <c r="B1810" s="26" t="s">
        <v>1475</v>
      </c>
      <c r="C1810" s="26" t="s">
        <v>2357</v>
      </c>
      <c r="D1810" s="26" t="s">
        <v>4684</v>
      </c>
      <c r="E1810" s="27" t="s">
        <v>4685</v>
      </c>
      <c r="F1810" s="27" t="s">
        <v>4680</v>
      </c>
      <c r="G1810" s="27" t="s">
        <v>4681</v>
      </c>
      <c r="H1810" s="26" t="s">
        <v>1374</v>
      </c>
      <c r="I1810" s="28" t="s">
        <v>4685</v>
      </c>
      <c r="J1810" s="29" t="s">
        <v>1376</v>
      </c>
      <c r="K1810" s="23" t="s">
        <v>1316</v>
      </c>
    </row>
    <row r="1811" spans="1:11" ht="15" x14ac:dyDescent="0.25">
      <c r="A1811" s="26" t="s">
        <v>4655</v>
      </c>
      <c r="B1811" s="26" t="s">
        <v>1475</v>
      </c>
      <c r="C1811" s="26" t="s">
        <v>2364</v>
      </c>
      <c r="D1811" s="26" t="s">
        <v>4686</v>
      </c>
      <c r="E1811" s="27" t="s">
        <v>4687</v>
      </c>
      <c r="F1811" s="27" t="s">
        <v>4680</v>
      </c>
      <c r="G1811" s="27" t="s">
        <v>4681</v>
      </c>
      <c r="H1811" s="26" t="s">
        <v>1374</v>
      </c>
      <c r="I1811" s="28" t="s">
        <v>4687</v>
      </c>
      <c r="J1811" s="29" t="s">
        <v>1376</v>
      </c>
      <c r="K1811" s="23" t="s">
        <v>1316</v>
      </c>
    </row>
    <row r="1812" spans="1:11" ht="15" x14ac:dyDescent="0.25">
      <c r="A1812" s="26" t="s">
        <v>4655</v>
      </c>
      <c r="B1812" s="26" t="s">
        <v>1475</v>
      </c>
      <c r="C1812" s="26" t="s">
        <v>2371</v>
      </c>
      <c r="D1812" s="26" t="s">
        <v>4688</v>
      </c>
      <c r="E1812" s="27" t="s">
        <v>4689</v>
      </c>
      <c r="F1812" s="27" t="s">
        <v>4680</v>
      </c>
      <c r="G1812" s="27" t="s">
        <v>4681</v>
      </c>
      <c r="H1812" s="26" t="s">
        <v>1374</v>
      </c>
      <c r="I1812" s="28" t="s">
        <v>4689</v>
      </c>
      <c r="J1812" s="29" t="s">
        <v>1376</v>
      </c>
      <c r="K1812" s="23" t="s">
        <v>1316</v>
      </c>
    </row>
    <row r="1813" spans="1:11" ht="15" x14ac:dyDescent="0.25">
      <c r="A1813" s="26" t="s">
        <v>4655</v>
      </c>
      <c r="B1813" s="26" t="s">
        <v>1475</v>
      </c>
      <c r="C1813" s="26" t="s">
        <v>2378</v>
      </c>
      <c r="D1813" s="26" t="s">
        <v>4690</v>
      </c>
      <c r="E1813" s="27" t="s">
        <v>4691</v>
      </c>
      <c r="F1813" s="27" t="s">
        <v>4680</v>
      </c>
      <c r="G1813" s="27" t="s">
        <v>4681</v>
      </c>
      <c r="H1813" s="26" t="s">
        <v>1374</v>
      </c>
      <c r="I1813" s="28" t="s">
        <v>4691</v>
      </c>
      <c r="J1813" s="29" t="s">
        <v>1376</v>
      </c>
      <c r="K1813" s="23" t="s">
        <v>1316</v>
      </c>
    </row>
    <row r="1814" spans="1:11" ht="15" x14ac:dyDescent="0.25">
      <c r="A1814" s="26" t="s">
        <v>4655</v>
      </c>
      <c r="B1814" s="26" t="s">
        <v>1475</v>
      </c>
      <c r="C1814" s="26" t="s">
        <v>2385</v>
      </c>
      <c r="D1814" s="26" t="s">
        <v>4692</v>
      </c>
      <c r="E1814" s="27" t="s">
        <v>4693</v>
      </c>
      <c r="F1814" s="27" t="s">
        <v>4694</v>
      </c>
      <c r="G1814" s="27" t="s">
        <v>4695</v>
      </c>
      <c r="H1814" s="26" t="s">
        <v>1374</v>
      </c>
      <c r="I1814" s="28" t="s">
        <v>4693</v>
      </c>
      <c r="J1814" s="29" t="s">
        <v>1376</v>
      </c>
      <c r="K1814" s="23" t="s">
        <v>1316</v>
      </c>
    </row>
    <row r="1815" spans="1:11" ht="15" x14ac:dyDescent="0.25">
      <c r="A1815" s="26" t="s">
        <v>4655</v>
      </c>
      <c r="B1815" s="26" t="s">
        <v>1475</v>
      </c>
      <c r="C1815" s="26" t="s">
        <v>2392</v>
      </c>
      <c r="D1815" s="26" t="s">
        <v>4696</v>
      </c>
      <c r="E1815" s="27" t="s">
        <v>4697</v>
      </c>
      <c r="F1815" s="27" t="s">
        <v>4694</v>
      </c>
      <c r="G1815" s="27" t="s">
        <v>4695</v>
      </c>
      <c r="H1815" s="26" t="s">
        <v>1374</v>
      </c>
      <c r="I1815" s="28" t="s">
        <v>4697</v>
      </c>
      <c r="J1815" s="29" t="s">
        <v>1376</v>
      </c>
      <c r="K1815" s="23" t="s">
        <v>1316</v>
      </c>
    </row>
    <row r="1816" spans="1:11" ht="15" x14ac:dyDescent="0.25">
      <c r="A1816" s="26" t="s">
        <v>4655</v>
      </c>
      <c r="B1816" s="26" t="s">
        <v>1475</v>
      </c>
      <c r="C1816" s="26" t="s">
        <v>2399</v>
      </c>
      <c r="D1816" s="26" t="s">
        <v>4698</v>
      </c>
      <c r="E1816" s="27" t="s">
        <v>4699</v>
      </c>
      <c r="F1816" s="27" t="s">
        <v>4694</v>
      </c>
      <c r="G1816" s="27" t="s">
        <v>4695</v>
      </c>
      <c r="H1816" s="26" t="s">
        <v>1374</v>
      </c>
      <c r="I1816" s="28" t="s">
        <v>4699</v>
      </c>
      <c r="J1816" s="29" t="s">
        <v>1376</v>
      </c>
      <c r="K1816" s="23" t="s">
        <v>1316</v>
      </c>
    </row>
    <row r="1817" spans="1:11" ht="15" x14ac:dyDescent="0.25">
      <c r="A1817" s="26" t="s">
        <v>4655</v>
      </c>
      <c r="B1817" s="26" t="s">
        <v>1475</v>
      </c>
      <c r="C1817" s="26" t="s">
        <v>2399</v>
      </c>
      <c r="D1817" s="26" t="s">
        <v>4698</v>
      </c>
      <c r="E1817" s="27" t="s">
        <v>4699</v>
      </c>
      <c r="F1817" s="27" t="s">
        <v>4694</v>
      </c>
      <c r="G1817" s="27" t="s">
        <v>4695</v>
      </c>
      <c r="H1817" s="26" t="s">
        <v>1368</v>
      </c>
      <c r="I1817" s="28" t="s">
        <v>1420</v>
      </c>
      <c r="J1817" s="29" t="s">
        <v>1376</v>
      </c>
      <c r="K1817" s="23" t="s">
        <v>1378</v>
      </c>
    </row>
    <row r="1818" spans="1:11" ht="15" x14ac:dyDescent="0.25">
      <c r="A1818" s="26" t="s">
        <v>4655</v>
      </c>
      <c r="B1818" s="26" t="s">
        <v>1475</v>
      </c>
      <c r="C1818" s="26" t="s">
        <v>2406</v>
      </c>
      <c r="D1818" s="26" t="s">
        <v>4700</v>
      </c>
      <c r="E1818" s="27" t="s">
        <v>4701</v>
      </c>
      <c r="F1818" s="27" t="s">
        <v>4694</v>
      </c>
      <c r="G1818" s="27" t="s">
        <v>4695</v>
      </c>
      <c r="H1818" s="26" t="s">
        <v>1374</v>
      </c>
      <c r="I1818" s="28" t="s">
        <v>4701</v>
      </c>
      <c r="J1818" s="29" t="s">
        <v>1376</v>
      </c>
      <c r="K1818" s="23" t="s">
        <v>1316</v>
      </c>
    </row>
    <row r="1819" spans="1:11" ht="15" x14ac:dyDescent="0.25">
      <c r="A1819" s="26" t="s">
        <v>4655</v>
      </c>
      <c r="B1819" s="26" t="s">
        <v>1475</v>
      </c>
      <c r="C1819" s="26" t="s">
        <v>1429</v>
      </c>
      <c r="D1819" s="26" t="s">
        <v>4702</v>
      </c>
      <c r="E1819" s="27" t="s">
        <v>4703</v>
      </c>
      <c r="F1819" s="27" t="s">
        <v>4694</v>
      </c>
      <c r="G1819" s="27" t="s">
        <v>4695</v>
      </c>
      <c r="H1819" s="26" t="s">
        <v>1374</v>
      </c>
      <c r="I1819" s="28" t="s">
        <v>4703</v>
      </c>
      <c r="J1819" s="29" t="s">
        <v>1376</v>
      </c>
      <c r="K1819" s="23" t="s">
        <v>1316</v>
      </c>
    </row>
    <row r="1820" spans="1:11" ht="15" x14ac:dyDescent="0.25">
      <c r="A1820" s="26" t="s">
        <v>4655</v>
      </c>
      <c r="B1820" s="26" t="s">
        <v>1475</v>
      </c>
      <c r="C1820" s="26" t="s">
        <v>2417</v>
      </c>
      <c r="D1820" s="26" t="s">
        <v>4704</v>
      </c>
      <c r="E1820" s="27" t="s">
        <v>4705</v>
      </c>
      <c r="F1820" s="27" t="s">
        <v>4694</v>
      </c>
      <c r="G1820" s="27" t="s">
        <v>4695</v>
      </c>
      <c r="H1820" s="26" t="s">
        <v>1374</v>
      </c>
      <c r="I1820" s="28" t="s">
        <v>4705</v>
      </c>
      <c r="J1820" s="29" t="s">
        <v>1376</v>
      </c>
      <c r="K1820" s="23" t="s">
        <v>1316</v>
      </c>
    </row>
    <row r="1821" spans="1:11" ht="15" x14ac:dyDescent="0.25">
      <c r="A1821" s="26" t="s">
        <v>4655</v>
      </c>
      <c r="B1821" s="26" t="s">
        <v>1475</v>
      </c>
      <c r="C1821" s="26" t="s">
        <v>2421</v>
      </c>
      <c r="D1821" s="26" t="s">
        <v>4706</v>
      </c>
      <c r="E1821" s="27" t="s">
        <v>4707</v>
      </c>
      <c r="F1821" s="27" t="s">
        <v>4708</v>
      </c>
      <c r="G1821" s="27" t="s">
        <v>4709</v>
      </c>
      <c r="H1821" s="26" t="s">
        <v>1374</v>
      </c>
      <c r="I1821" s="28" t="s">
        <v>4707</v>
      </c>
      <c r="J1821" s="29" t="s">
        <v>1376</v>
      </c>
      <c r="K1821" s="23" t="s">
        <v>1316</v>
      </c>
    </row>
    <row r="1822" spans="1:11" ht="15" x14ac:dyDescent="0.25">
      <c r="A1822" s="26" t="s">
        <v>4655</v>
      </c>
      <c r="B1822" s="26" t="s">
        <v>1475</v>
      </c>
      <c r="C1822" s="26" t="s">
        <v>2426</v>
      </c>
      <c r="D1822" s="26" t="s">
        <v>4710</v>
      </c>
      <c r="E1822" s="27" t="s">
        <v>4711</v>
      </c>
      <c r="F1822" s="27" t="s">
        <v>4708</v>
      </c>
      <c r="G1822" s="27" t="s">
        <v>4709</v>
      </c>
      <c r="H1822" s="26" t="s">
        <v>1374</v>
      </c>
      <c r="I1822" s="28" t="s">
        <v>4711</v>
      </c>
      <c r="J1822" s="29" t="s">
        <v>1376</v>
      </c>
      <c r="K1822" s="23" t="s">
        <v>1316</v>
      </c>
    </row>
    <row r="1823" spans="1:11" ht="15" x14ac:dyDescent="0.25">
      <c r="A1823" s="26" t="s">
        <v>4655</v>
      </c>
      <c r="B1823" s="26" t="s">
        <v>1475</v>
      </c>
      <c r="C1823" s="26" t="s">
        <v>2429</v>
      </c>
      <c r="D1823" s="26" t="s">
        <v>4712</v>
      </c>
      <c r="E1823" s="27" t="s">
        <v>4713</v>
      </c>
      <c r="F1823" s="27" t="s">
        <v>4708</v>
      </c>
      <c r="G1823" s="27" t="s">
        <v>4709</v>
      </c>
      <c r="H1823" s="26" t="s">
        <v>1374</v>
      </c>
      <c r="I1823" s="28" t="s">
        <v>4713</v>
      </c>
      <c r="J1823" s="29" t="s">
        <v>1376</v>
      </c>
      <c r="K1823" s="23" t="s">
        <v>1316</v>
      </c>
    </row>
    <row r="1824" spans="1:11" ht="15" x14ac:dyDescent="0.25">
      <c r="A1824" s="26" t="s">
        <v>4655</v>
      </c>
      <c r="B1824" s="26" t="s">
        <v>1475</v>
      </c>
      <c r="C1824" s="26" t="s">
        <v>2432</v>
      </c>
      <c r="D1824" s="26" t="s">
        <v>4714</v>
      </c>
      <c r="E1824" s="27" t="s">
        <v>4715</v>
      </c>
      <c r="F1824" s="27" t="s">
        <v>4708</v>
      </c>
      <c r="G1824" s="27" t="s">
        <v>4709</v>
      </c>
      <c r="H1824" s="26" t="s">
        <v>1374</v>
      </c>
      <c r="I1824" s="28" t="s">
        <v>4715</v>
      </c>
      <c r="J1824" s="29" t="s">
        <v>1376</v>
      </c>
      <c r="K1824" s="23" t="s">
        <v>1316</v>
      </c>
    </row>
    <row r="1825" spans="1:11" ht="15" x14ac:dyDescent="0.25">
      <c r="A1825" s="26" t="s">
        <v>4655</v>
      </c>
      <c r="B1825" s="26" t="s">
        <v>1475</v>
      </c>
      <c r="C1825" s="26" t="s">
        <v>2435</v>
      </c>
      <c r="D1825" s="26" t="s">
        <v>4716</v>
      </c>
      <c r="E1825" s="27" t="s">
        <v>4717</v>
      </c>
      <c r="F1825" s="27" t="s">
        <v>4708</v>
      </c>
      <c r="G1825" s="27" t="s">
        <v>4709</v>
      </c>
      <c r="H1825" s="26" t="s">
        <v>1374</v>
      </c>
      <c r="I1825" s="28" t="s">
        <v>4717</v>
      </c>
      <c r="J1825" s="29" t="s">
        <v>1376</v>
      </c>
      <c r="K1825" s="23" t="s">
        <v>1316</v>
      </c>
    </row>
    <row r="1826" spans="1:11" ht="15" x14ac:dyDescent="0.25">
      <c r="A1826" s="26" t="s">
        <v>4655</v>
      </c>
      <c r="B1826" s="26" t="s">
        <v>1475</v>
      </c>
      <c r="C1826" s="26" t="s">
        <v>2440</v>
      </c>
      <c r="D1826" s="26" t="s">
        <v>4718</v>
      </c>
      <c r="E1826" s="27" t="s">
        <v>4719</v>
      </c>
      <c r="F1826" s="27" t="s">
        <v>4708</v>
      </c>
      <c r="G1826" s="27" t="s">
        <v>4709</v>
      </c>
      <c r="H1826" s="26" t="s">
        <v>1374</v>
      </c>
      <c r="I1826" s="28" t="s">
        <v>4719</v>
      </c>
      <c r="J1826" s="29" t="s">
        <v>1376</v>
      </c>
      <c r="K1826" s="23" t="s">
        <v>1316</v>
      </c>
    </row>
    <row r="1827" spans="1:11" ht="15" x14ac:dyDescent="0.25">
      <c r="A1827" s="26" t="s">
        <v>4655</v>
      </c>
      <c r="B1827" s="26" t="s">
        <v>1475</v>
      </c>
      <c r="C1827" s="26" t="s">
        <v>2498</v>
      </c>
      <c r="D1827" s="26" t="s">
        <v>4720</v>
      </c>
      <c r="E1827" s="27" t="s">
        <v>4721</v>
      </c>
      <c r="F1827" s="27" t="s">
        <v>4722</v>
      </c>
      <c r="G1827" s="27" t="s">
        <v>4723</v>
      </c>
      <c r="H1827" s="26" t="s">
        <v>1374</v>
      </c>
      <c r="I1827" s="28" t="s">
        <v>4721</v>
      </c>
      <c r="J1827" s="29" t="s">
        <v>1376</v>
      </c>
      <c r="K1827" s="23" t="s">
        <v>1316</v>
      </c>
    </row>
    <row r="1828" spans="1:11" ht="15" x14ac:dyDescent="0.25">
      <c r="A1828" s="26" t="s">
        <v>4655</v>
      </c>
      <c r="B1828" s="26" t="s">
        <v>1475</v>
      </c>
      <c r="C1828" s="26" t="s">
        <v>1893</v>
      </c>
      <c r="D1828" s="26" t="s">
        <v>4724</v>
      </c>
      <c r="E1828" s="27" t="s">
        <v>4725</v>
      </c>
      <c r="F1828" s="27" t="s">
        <v>4722</v>
      </c>
      <c r="G1828" s="27" t="s">
        <v>4723</v>
      </c>
      <c r="H1828" s="26" t="s">
        <v>1374</v>
      </c>
      <c r="I1828" s="28" t="s">
        <v>4725</v>
      </c>
      <c r="J1828" s="29" t="s">
        <v>1376</v>
      </c>
      <c r="K1828" s="23" t="s">
        <v>1316</v>
      </c>
    </row>
    <row r="1829" spans="1:11" ht="15" x14ac:dyDescent="0.25">
      <c r="A1829" s="26" t="s">
        <v>4655</v>
      </c>
      <c r="B1829" s="26" t="s">
        <v>1475</v>
      </c>
      <c r="C1829" s="26" t="s">
        <v>1897</v>
      </c>
      <c r="D1829" s="26" t="s">
        <v>4726</v>
      </c>
      <c r="E1829" s="27" t="s">
        <v>4727</v>
      </c>
      <c r="F1829" s="27" t="s">
        <v>4722</v>
      </c>
      <c r="G1829" s="27" t="s">
        <v>4723</v>
      </c>
      <c r="H1829" s="26" t="s">
        <v>1374</v>
      </c>
      <c r="I1829" s="28" t="s">
        <v>4727</v>
      </c>
      <c r="J1829" s="29" t="s">
        <v>1376</v>
      </c>
      <c r="K1829" s="23" t="s">
        <v>1316</v>
      </c>
    </row>
    <row r="1830" spans="1:11" ht="15" x14ac:dyDescent="0.25">
      <c r="A1830" s="26" t="s">
        <v>4655</v>
      </c>
      <c r="B1830" s="26" t="s">
        <v>1475</v>
      </c>
      <c r="C1830" s="26" t="s">
        <v>1461</v>
      </c>
      <c r="D1830" s="26" t="s">
        <v>4728</v>
      </c>
      <c r="E1830" s="27" t="s">
        <v>4729</v>
      </c>
      <c r="F1830" s="27" t="s">
        <v>4722</v>
      </c>
      <c r="G1830" s="27" t="s">
        <v>4723</v>
      </c>
      <c r="H1830" s="26" t="s">
        <v>1374</v>
      </c>
      <c r="I1830" s="28" t="s">
        <v>4729</v>
      </c>
      <c r="J1830" s="29" t="s">
        <v>1376</v>
      </c>
      <c r="K1830" s="23" t="s">
        <v>1316</v>
      </c>
    </row>
    <row r="1831" spans="1:11" ht="15" x14ac:dyDescent="0.25">
      <c r="A1831" s="26" t="s">
        <v>4655</v>
      </c>
      <c r="B1831" s="26" t="s">
        <v>1403</v>
      </c>
      <c r="C1831" s="26" t="s">
        <v>2095</v>
      </c>
      <c r="D1831" s="26" t="s">
        <v>4730</v>
      </c>
      <c r="E1831" s="27" t="s">
        <v>4731</v>
      </c>
      <c r="F1831" s="27" t="s">
        <v>4732</v>
      </c>
      <c r="G1831" s="27" t="s">
        <v>4733</v>
      </c>
      <c r="H1831" s="26" t="s">
        <v>1374</v>
      </c>
      <c r="I1831" s="28" t="s">
        <v>4734</v>
      </c>
      <c r="J1831" s="29" t="s">
        <v>1376</v>
      </c>
      <c r="K1831" s="23" t="s">
        <v>1316</v>
      </c>
    </row>
    <row r="1832" spans="1:11" ht="15" x14ac:dyDescent="0.25">
      <c r="A1832" s="26" t="s">
        <v>4655</v>
      </c>
      <c r="B1832" s="26" t="s">
        <v>1403</v>
      </c>
      <c r="C1832" s="26" t="s">
        <v>2160</v>
      </c>
      <c r="D1832" s="26" t="s">
        <v>4735</v>
      </c>
      <c r="E1832" s="27" t="s">
        <v>4736</v>
      </c>
      <c r="F1832" s="27" t="s">
        <v>4737</v>
      </c>
      <c r="G1832" s="27" t="s">
        <v>1432</v>
      </c>
      <c r="H1832" s="26" t="s">
        <v>1374</v>
      </c>
      <c r="I1832" s="28" t="s">
        <v>4738</v>
      </c>
      <c r="J1832" s="29" t="s">
        <v>1376</v>
      </c>
      <c r="K1832" s="23" t="s">
        <v>1316</v>
      </c>
    </row>
    <row r="1833" spans="1:11" ht="15" x14ac:dyDescent="0.25">
      <c r="A1833" s="26" t="s">
        <v>4655</v>
      </c>
      <c r="B1833" s="26" t="s">
        <v>1403</v>
      </c>
      <c r="C1833" s="26" t="s">
        <v>2160</v>
      </c>
      <c r="D1833" s="26" t="s">
        <v>4735</v>
      </c>
      <c r="E1833" s="27" t="s">
        <v>4736</v>
      </c>
      <c r="F1833" s="27" t="s">
        <v>4737</v>
      </c>
      <c r="G1833" s="27" t="s">
        <v>1432</v>
      </c>
      <c r="H1833" s="26" t="s">
        <v>1368</v>
      </c>
      <c r="I1833" s="28" t="s">
        <v>4739</v>
      </c>
      <c r="J1833" s="29" t="s">
        <v>1376</v>
      </c>
      <c r="K1833" s="23" t="s">
        <v>1378</v>
      </c>
    </row>
    <row r="1834" spans="1:11" ht="15" x14ac:dyDescent="0.25">
      <c r="A1834" s="26" t="s">
        <v>4655</v>
      </c>
      <c r="B1834" s="26" t="s">
        <v>1403</v>
      </c>
      <c r="C1834" s="26" t="s">
        <v>2160</v>
      </c>
      <c r="D1834" s="26" t="s">
        <v>4735</v>
      </c>
      <c r="E1834" s="27" t="s">
        <v>4736</v>
      </c>
      <c r="F1834" s="27" t="s">
        <v>4737</v>
      </c>
      <c r="G1834" s="27" t="s">
        <v>1432</v>
      </c>
      <c r="H1834" s="26" t="s">
        <v>1393</v>
      </c>
      <c r="I1834" s="28" t="s">
        <v>4740</v>
      </c>
      <c r="J1834" s="29" t="s">
        <v>1376</v>
      </c>
      <c r="K1834" s="23" t="s">
        <v>1378</v>
      </c>
    </row>
    <row r="1835" spans="1:11" ht="15" x14ac:dyDescent="0.25">
      <c r="A1835" s="26" t="s">
        <v>4655</v>
      </c>
      <c r="B1835" s="26" t="s">
        <v>1403</v>
      </c>
      <c r="C1835" s="26" t="s">
        <v>2166</v>
      </c>
      <c r="D1835" s="26" t="s">
        <v>4741</v>
      </c>
      <c r="E1835" s="27" t="s">
        <v>4742</v>
      </c>
      <c r="F1835" s="27" t="s">
        <v>4743</v>
      </c>
      <c r="G1835" s="27" t="s">
        <v>4744</v>
      </c>
      <c r="H1835" s="26" t="s">
        <v>1374</v>
      </c>
      <c r="I1835" s="28" t="s">
        <v>4745</v>
      </c>
      <c r="J1835" s="29" t="s">
        <v>1376</v>
      </c>
      <c r="K1835" s="23" t="s">
        <v>1316</v>
      </c>
    </row>
    <row r="1836" spans="1:11" ht="15" x14ac:dyDescent="0.25">
      <c r="A1836" s="26" t="s">
        <v>4655</v>
      </c>
      <c r="B1836" s="26" t="s">
        <v>1403</v>
      </c>
      <c r="C1836" s="26" t="s">
        <v>2166</v>
      </c>
      <c r="D1836" s="26" t="s">
        <v>4741</v>
      </c>
      <c r="E1836" s="27" t="s">
        <v>4742</v>
      </c>
      <c r="F1836" s="27" t="s">
        <v>4743</v>
      </c>
      <c r="G1836" s="27" t="s">
        <v>4744</v>
      </c>
      <c r="H1836" s="26" t="s">
        <v>1368</v>
      </c>
      <c r="I1836" s="28" t="s">
        <v>4746</v>
      </c>
      <c r="J1836" s="29" t="s">
        <v>1376</v>
      </c>
      <c r="K1836" s="23" t="s">
        <v>1378</v>
      </c>
    </row>
    <row r="1837" spans="1:11" ht="15" x14ac:dyDescent="0.25">
      <c r="A1837" s="26" t="s">
        <v>4655</v>
      </c>
      <c r="B1837" s="26" t="s">
        <v>1403</v>
      </c>
      <c r="C1837" s="26" t="s">
        <v>2166</v>
      </c>
      <c r="D1837" s="26" t="s">
        <v>4741</v>
      </c>
      <c r="E1837" s="27" t="s">
        <v>4742</v>
      </c>
      <c r="F1837" s="27" t="s">
        <v>4743</v>
      </c>
      <c r="G1837" s="27" t="s">
        <v>4744</v>
      </c>
      <c r="H1837" s="26" t="s">
        <v>1393</v>
      </c>
      <c r="I1837" s="28" t="s">
        <v>4747</v>
      </c>
      <c r="J1837" s="29" t="s">
        <v>1376</v>
      </c>
      <c r="K1837" s="23" t="s">
        <v>1378</v>
      </c>
    </row>
    <row r="1838" spans="1:11" ht="15" x14ac:dyDescent="0.25">
      <c r="A1838" s="26" t="s">
        <v>4655</v>
      </c>
      <c r="B1838" s="26" t="s">
        <v>1403</v>
      </c>
      <c r="C1838" s="26" t="s">
        <v>2173</v>
      </c>
      <c r="D1838" s="26" t="s">
        <v>4748</v>
      </c>
      <c r="E1838" s="27" t="s">
        <v>4749</v>
      </c>
      <c r="F1838" s="27" t="s">
        <v>4750</v>
      </c>
      <c r="G1838" s="27" t="s">
        <v>4751</v>
      </c>
      <c r="H1838" s="26" t="s">
        <v>1374</v>
      </c>
      <c r="I1838" s="28" t="s">
        <v>4752</v>
      </c>
      <c r="J1838" s="29" t="s">
        <v>1376</v>
      </c>
      <c r="K1838" s="23" t="s">
        <v>1316</v>
      </c>
    </row>
    <row r="1839" spans="1:11" ht="15" x14ac:dyDescent="0.25">
      <c r="A1839" s="26" t="s">
        <v>4655</v>
      </c>
      <c r="B1839" s="26" t="s">
        <v>1403</v>
      </c>
      <c r="C1839" s="26" t="s">
        <v>2173</v>
      </c>
      <c r="D1839" s="26" t="s">
        <v>4748</v>
      </c>
      <c r="E1839" s="27" t="s">
        <v>4749</v>
      </c>
      <c r="F1839" s="27" t="s">
        <v>4750</v>
      </c>
      <c r="G1839" s="27" t="s">
        <v>4751</v>
      </c>
      <c r="H1839" s="26" t="s">
        <v>1368</v>
      </c>
      <c r="I1839" s="28" t="s">
        <v>4753</v>
      </c>
      <c r="J1839" s="29" t="s">
        <v>1376</v>
      </c>
      <c r="K1839" s="23" t="s">
        <v>1378</v>
      </c>
    </row>
    <row r="1840" spans="1:11" ht="15" x14ac:dyDescent="0.25">
      <c r="A1840" s="26" t="s">
        <v>4655</v>
      </c>
      <c r="B1840" s="26" t="s">
        <v>1403</v>
      </c>
      <c r="C1840" s="26" t="s">
        <v>2173</v>
      </c>
      <c r="D1840" s="26" t="s">
        <v>4748</v>
      </c>
      <c r="E1840" s="27" t="s">
        <v>4749</v>
      </c>
      <c r="F1840" s="27" t="s">
        <v>4750</v>
      </c>
      <c r="G1840" s="27" t="s">
        <v>4751</v>
      </c>
      <c r="H1840" s="26" t="s">
        <v>1393</v>
      </c>
      <c r="I1840" s="28" t="s">
        <v>4754</v>
      </c>
      <c r="J1840" s="29" t="s">
        <v>1376</v>
      </c>
      <c r="K1840" s="23" t="s">
        <v>1378</v>
      </c>
    </row>
    <row r="1841" spans="1:11" ht="15" x14ac:dyDescent="0.25">
      <c r="A1841" s="26" t="s">
        <v>4655</v>
      </c>
      <c r="B1841" s="26" t="s">
        <v>1403</v>
      </c>
      <c r="C1841" s="26" t="s">
        <v>2173</v>
      </c>
      <c r="D1841" s="26" t="s">
        <v>4748</v>
      </c>
      <c r="E1841" s="27" t="s">
        <v>4749</v>
      </c>
      <c r="F1841" s="27" t="s">
        <v>4750</v>
      </c>
      <c r="G1841" s="27" t="s">
        <v>4751</v>
      </c>
      <c r="H1841" s="26" t="s">
        <v>1395</v>
      </c>
      <c r="I1841" s="28" t="s">
        <v>4755</v>
      </c>
      <c r="J1841" s="29" t="s">
        <v>1376</v>
      </c>
      <c r="K1841" s="23" t="s">
        <v>1378</v>
      </c>
    </row>
    <row r="1842" spans="1:11" ht="15" x14ac:dyDescent="0.25">
      <c r="A1842" s="26" t="s">
        <v>4655</v>
      </c>
      <c r="B1842" s="26" t="s">
        <v>1403</v>
      </c>
      <c r="C1842" s="26" t="s">
        <v>2176</v>
      </c>
      <c r="D1842" s="26" t="s">
        <v>4756</v>
      </c>
      <c r="E1842" s="27" t="s">
        <v>4757</v>
      </c>
      <c r="F1842" s="27" t="s">
        <v>4758</v>
      </c>
      <c r="G1842" s="27" t="s">
        <v>4759</v>
      </c>
      <c r="H1842" s="26" t="s">
        <v>1374</v>
      </c>
      <c r="I1842" s="28" t="s">
        <v>4760</v>
      </c>
      <c r="J1842" s="29" t="s">
        <v>1376</v>
      </c>
      <c r="K1842" s="23" t="s">
        <v>1316</v>
      </c>
    </row>
    <row r="1843" spans="1:11" ht="15" x14ac:dyDescent="0.25">
      <c r="A1843" s="26" t="s">
        <v>4655</v>
      </c>
      <c r="B1843" s="26" t="s">
        <v>1403</v>
      </c>
      <c r="C1843" s="26" t="s">
        <v>2176</v>
      </c>
      <c r="D1843" s="26" t="s">
        <v>4756</v>
      </c>
      <c r="E1843" s="27" t="s">
        <v>4757</v>
      </c>
      <c r="F1843" s="27" t="s">
        <v>4758</v>
      </c>
      <c r="G1843" s="27" t="s">
        <v>4759</v>
      </c>
      <c r="H1843" s="26" t="s">
        <v>1368</v>
      </c>
      <c r="I1843" s="28" t="s">
        <v>4761</v>
      </c>
      <c r="J1843" s="29" t="s">
        <v>1376</v>
      </c>
      <c r="K1843" s="23" t="s">
        <v>1378</v>
      </c>
    </row>
    <row r="1844" spans="1:11" ht="15" x14ac:dyDescent="0.25">
      <c r="A1844" s="26" t="s">
        <v>4655</v>
      </c>
      <c r="B1844" s="26" t="s">
        <v>1403</v>
      </c>
      <c r="C1844" s="26" t="s">
        <v>2176</v>
      </c>
      <c r="D1844" s="26" t="s">
        <v>4756</v>
      </c>
      <c r="E1844" s="27" t="s">
        <v>4757</v>
      </c>
      <c r="F1844" s="27" t="s">
        <v>4758</v>
      </c>
      <c r="G1844" s="27" t="s">
        <v>4759</v>
      </c>
      <c r="H1844" s="26" t="s">
        <v>1393</v>
      </c>
      <c r="I1844" s="28" t="s">
        <v>4762</v>
      </c>
      <c r="J1844" s="29" t="s">
        <v>1376</v>
      </c>
      <c r="K1844" s="23" t="s">
        <v>1378</v>
      </c>
    </row>
    <row r="1845" spans="1:11" ht="15" x14ac:dyDescent="0.25">
      <c r="A1845" s="26" t="s">
        <v>4655</v>
      </c>
      <c r="B1845" s="26" t="s">
        <v>1403</v>
      </c>
      <c r="C1845" s="26" t="s">
        <v>2176</v>
      </c>
      <c r="D1845" s="26" t="s">
        <v>4756</v>
      </c>
      <c r="E1845" s="27" t="s">
        <v>4757</v>
      </c>
      <c r="F1845" s="27" t="s">
        <v>4758</v>
      </c>
      <c r="G1845" s="27" t="s">
        <v>4759</v>
      </c>
      <c r="H1845" s="26" t="s">
        <v>1395</v>
      </c>
      <c r="I1845" s="28" t="s">
        <v>4763</v>
      </c>
      <c r="J1845" s="29" t="s">
        <v>1376</v>
      </c>
      <c r="K1845" s="23" t="s">
        <v>1378</v>
      </c>
    </row>
    <row r="1846" spans="1:11" ht="15" x14ac:dyDescent="0.25">
      <c r="A1846" s="26" t="s">
        <v>4655</v>
      </c>
      <c r="B1846" s="26" t="s">
        <v>1403</v>
      </c>
      <c r="C1846" s="26" t="s">
        <v>2176</v>
      </c>
      <c r="D1846" s="26" t="s">
        <v>4756</v>
      </c>
      <c r="E1846" s="27" t="s">
        <v>4757</v>
      </c>
      <c r="F1846" s="27" t="s">
        <v>4758</v>
      </c>
      <c r="G1846" s="27" t="s">
        <v>4759</v>
      </c>
      <c r="H1846" s="26" t="s">
        <v>1397</v>
      </c>
      <c r="I1846" s="28" t="s">
        <v>4764</v>
      </c>
      <c r="J1846" s="29" t="s">
        <v>1376</v>
      </c>
      <c r="K1846" s="23" t="s">
        <v>1378</v>
      </c>
    </row>
    <row r="1847" spans="1:11" ht="15" x14ac:dyDescent="0.25">
      <c r="A1847" s="26" t="s">
        <v>4655</v>
      </c>
      <c r="B1847" s="26" t="s">
        <v>1403</v>
      </c>
      <c r="C1847" s="26" t="s">
        <v>3066</v>
      </c>
      <c r="D1847" s="26" t="s">
        <v>4765</v>
      </c>
      <c r="E1847" s="27" t="s">
        <v>4766</v>
      </c>
      <c r="F1847" s="27"/>
      <c r="G1847" s="27" t="s">
        <v>4767</v>
      </c>
      <c r="H1847" s="26" t="s">
        <v>1374</v>
      </c>
      <c r="I1847" s="28" t="s">
        <v>4768</v>
      </c>
      <c r="J1847" s="29" t="s">
        <v>1376</v>
      </c>
      <c r="K1847" s="23" t="s">
        <v>1316</v>
      </c>
    </row>
    <row r="1848" spans="1:11" ht="15" x14ac:dyDescent="0.25">
      <c r="A1848" s="26" t="s">
        <v>4655</v>
      </c>
      <c r="B1848" s="26" t="s">
        <v>1403</v>
      </c>
      <c r="C1848" s="26" t="s">
        <v>2308</v>
      </c>
      <c r="D1848" s="26" t="s">
        <v>4769</v>
      </c>
      <c r="E1848" s="27" t="s">
        <v>4770</v>
      </c>
      <c r="F1848" s="27" t="s">
        <v>4771</v>
      </c>
      <c r="G1848" s="27" t="s">
        <v>4772</v>
      </c>
      <c r="H1848" s="26" t="s">
        <v>1374</v>
      </c>
      <c r="I1848" s="28" t="s">
        <v>4773</v>
      </c>
      <c r="J1848" s="29" t="s">
        <v>1376</v>
      </c>
      <c r="K1848" s="23" t="s">
        <v>1316</v>
      </c>
    </row>
    <row r="1849" spans="1:11" ht="15" x14ac:dyDescent="0.25">
      <c r="A1849" s="26" t="s">
        <v>4655</v>
      </c>
      <c r="B1849" s="26" t="s">
        <v>1403</v>
      </c>
      <c r="C1849" s="26" t="s">
        <v>2315</v>
      </c>
      <c r="D1849" s="26" t="s">
        <v>4774</v>
      </c>
      <c r="E1849" s="27" t="s">
        <v>4775</v>
      </c>
      <c r="F1849" s="27" t="s">
        <v>4776</v>
      </c>
      <c r="G1849" s="27" t="s">
        <v>4777</v>
      </c>
      <c r="H1849" s="26" t="s">
        <v>1374</v>
      </c>
      <c r="I1849" s="28" t="s">
        <v>4778</v>
      </c>
      <c r="J1849" s="29" t="s">
        <v>1376</v>
      </c>
      <c r="K1849" s="23" t="s">
        <v>1316</v>
      </c>
    </row>
    <row r="1850" spans="1:11" ht="15" x14ac:dyDescent="0.25">
      <c r="A1850" s="26" t="s">
        <v>4655</v>
      </c>
      <c r="B1850" s="26" t="s">
        <v>1403</v>
      </c>
      <c r="C1850" s="26" t="s">
        <v>3088</v>
      </c>
      <c r="D1850" s="26" t="s">
        <v>4779</v>
      </c>
      <c r="E1850" s="27" t="s">
        <v>4780</v>
      </c>
      <c r="F1850" s="27"/>
      <c r="G1850" s="27" t="s">
        <v>4781</v>
      </c>
      <c r="H1850" s="26" t="s">
        <v>1374</v>
      </c>
      <c r="I1850" s="28" t="s">
        <v>4782</v>
      </c>
      <c r="J1850" s="29" t="s">
        <v>1376</v>
      </c>
      <c r="K1850" s="23" t="s">
        <v>1316</v>
      </c>
    </row>
    <row r="1851" spans="1:11" ht="15" x14ac:dyDescent="0.25">
      <c r="A1851" s="26" t="s">
        <v>4655</v>
      </c>
      <c r="B1851" s="26" t="s">
        <v>1403</v>
      </c>
      <c r="C1851" s="26" t="s">
        <v>2322</v>
      </c>
      <c r="D1851" s="26" t="s">
        <v>4783</v>
      </c>
      <c r="E1851" s="27" t="s">
        <v>4784</v>
      </c>
      <c r="F1851" s="27"/>
      <c r="G1851" s="27" t="s">
        <v>4785</v>
      </c>
      <c r="H1851" s="26" t="s">
        <v>1374</v>
      </c>
      <c r="I1851" s="28" t="s">
        <v>4786</v>
      </c>
      <c r="J1851" s="29" t="s">
        <v>1376</v>
      </c>
      <c r="K1851" s="23" t="s">
        <v>1316</v>
      </c>
    </row>
    <row r="1852" spans="1:11" ht="15" x14ac:dyDescent="0.25">
      <c r="A1852" s="26" t="s">
        <v>4655</v>
      </c>
      <c r="B1852" s="26" t="s">
        <v>1403</v>
      </c>
      <c r="C1852" s="26" t="s">
        <v>2329</v>
      </c>
      <c r="D1852" s="26" t="s">
        <v>4787</v>
      </c>
      <c r="E1852" s="27" t="s">
        <v>4788</v>
      </c>
      <c r="F1852" s="27" t="s">
        <v>4789</v>
      </c>
      <c r="G1852" s="27" t="s">
        <v>3748</v>
      </c>
      <c r="H1852" s="26" t="s">
        <v>1374</v>
      </c>
      <c r="I1852" s="28" t="s">
        <v>4790</v>
      </c>
      <c r="J1852" s="29" t="s">
        <v>1376</v>
      </c>
      <c r="K1852" s="23" t="s">
        <v>1316</v>
      </c>
    </row>
    <row r="1853" spans="1:11" ht="15" x14ac:dyDescent="0.25">
      <c r="A1853" s="26" t="s">
        <v>4655</v>
      </c>
      <c r="B1853" s="26" t="s">
        <v>1403</v>
      </c>
      <c r="C1853" s="26" t="s">
        <v>2329</v>
      </c>
      <c r="D1853" s="26" t="s">
        <v>4787</v>
      </c>
      <c r="E1853" s="27" t="s">
        <v>4788</v>
      </c>
      <c r="F1853" s="27" t="s">
        <v>4789</v>
      </c>
      <c r="G1853" s="27" t="s">
        <v>3748</v>
      </c>
      <c r="H1853" s="26" t="s">
        <v>1368</v>
      </c>
      <c r="I1853" s="28" t="s">
        <v>4791</v>
      </c>
      <c r="J1853" s="29" t="s">
        <v>1376</v>
      </c>
      <c r="K1853" s="23" t="s">
        <v>1378</v>
      </c>
    </row>
    <row r="1854" spans="1:11" ht="15" x14ac:dyDescent="0.25">
      <c r="A1854" s="26" t="s">
        <v>4655</v>
      </c>
      <c r="B1854" s="26" t="s">
        <v>1403</v>
      </c>
      <c r="C1854" s="26" t="s">
        <v>2336</v>
      </c>
      <c r="D1854" s="26" t="s">
        <v>4792</v>
      </c>
      <c r="E1854" s="27" t="s">
        <v>4793</v>
      </c>
      <c r="F1854" s="27"/>
      <c r="G1854" s="27" t="s">
        <v>4794</v>
      </c>
      <c r="H1854" s="26" t="s">
        <v>1374</v>
      </c>
      <c r="I1854" s="28" t="s">
        <v>4795</v>
      </c>
      <c r="J1854" s="29" t="s">
        <v>1376</v>
      </c>
      <c r="K1854" s="23" t="s">
        <v>1316</v>
      </c>
    </row>
    <row r="1855" spans="1:11" ht="15" x14ac:dyDescent="0.25">
      <c r="A1855" s="26" t="s">
        <v>4655</v>
      </c>
      <c r="B1855" s="26" t="s">
        <v>1403</v>
      </c>
      <c r="C1855" s="26" t="s">
        <v>2336</v>
      </c>
      <c r="D1855" s="26" t="s">
        <v>4792</v>
      </c>
      <c r="E1855" s="27" t="s">
        <v>4793</v>
      </c>
      <c r="F1855" s="27"/>
      <c r="G1855" s="27" t="s">
        <v>4794</v>
      </c>
      <c r="H1855" s="26" t="s">
        <v>1368</v>
      </c>
      <c r="I1855" s="28" t="s">
        <v>4796</v>
      </c>
      <c r="J1855" s="29" t="s">
        <v>1376</v>
      </c>
      <c r="K1855" s="23" t="s">
        <v>1378</v>
      </c>
    </row>
    <row r="1856" spans="1:11" ht="15" x14ac:dyDescent="0.25">
      <c r="A1856" s="26" t="s">
        <v>4655</v>
      </c>
      <c r="B1856" s="26" t="s">
        <v>1403</v>
      </c>
      <c r="C1856" s="26" t="s">
        <v>2343</v>
      </c>
      <c r="D1856" s="26" t="s">
        <v>4797</v>
      </c>
      <c r="E1856" s="27" t="s">
        <v>4798</v>
      </c>
      <c r="F1856" s="27"/>
      <c r="G1856" s="27" t="s">
        <v>4799</v>
      </c>
      <c r="H1856" s="26" t="s">
        <v>1374</v>
      </c>
      <c r="I1856" s="28" t="s">
        <v>4800</v>
      </c>
      <c r="J1856" s="29" t="s">
        <v>1376</v>
      </c>
      <c r="K1856" s="23" t="s">
        <v>1316</v>
      </c>
    </row>
    <row r="1857" spans="1:11" ht="15" x14ac:dyDescent="0.25">
      <c r="A1857" s="26" t="s">
        <v>4655</v>
      </c>
      <c r="B1857" s="26" t="s">
        <v>1475</v>
      </c>
      <c r="C1857" s="26" t="s">
        <v>1493</v>
      </c>
      <c r="D1857" s="26" t="s">
        <v>4801</v>
      </c>
      <c r="E1857" s="27" t="s">
        <v>4802</v>
      </c>
      <c r="F1857" s="27" t="s">
        <v>4722</v>
      </c>
      <c r="G1857" s="27" t="s">
        <v>4723</v>
      </c>
      <c r="H1857" s="26" t="s">
        <v>1374</v>
      </c>
      <c r="I1857" s="28" t="s">
        <v>4802</v>
      </c>
      <c r="J1857" s="29" t="s">
        <v>1376</v>
      </c>
      <c r="K1857" s="23" t="s">
        <v>1316</v>
      </c>
    </row>
    <row r="1858" spans="1:11" ht="15" x14ac:dyDescent="0.25">
      <c r="A1858" s="26" t="s">
        <v>4655</v>
      </c>
      <c r="B1858" s="26" t="s">
        <v>1475</v>
      </c>
      <c r="C1858" s="26" t="s">
        <v>1500</v>
      </c>
      <c r="D1858" s="26" t="s">
        <v>4803</v>
      </c>
      <c r="E1858" s="27" t="s">
        <v>4804</v>
      </c>
      <c r="F1858" s="27" t="s">
        <v>4722</v>
      </c>
      <c r="G1858" s="27" t="s">
        <v>4723</v>
      </c>
      <c r="H1858" s="26" t="s">
        <v>1374</v>
      </c>
      <c r="I1858" s="28" t="s">
        <v>4804</v>
      </c>
      <c r="J1858" s="29" t="s">
        <v>1376</v>
      </c>
      <c r="K1858" s="23" t="s">
        <v>1316</v>
      </c>
    </row>
    <row r="1859" spans="1:11" ht="15" x14ac:dyDescent="0.25">
      <c r="A1859" s="26" t="s">
        <v>4655</v>
      </c>
      <c r="B1859" s="26" t="s">
        <v>1475</v>
      </c>
      <c r="C1859" s="26" t="s">
        <v>1505</v>
      </c>
      <c r="D1859" s="26" t="s">
        <v>4805</v>
      </c>
      <c r="E1859" s="27" t="s">
        <v>4806</v>
      </c>
      <c r="F1859" s="27" t="s">
        <v>4807</v>
      </c>
      <c r="G1859" s="27" t="s">
        <v>4808</v>
      </c>
      <c r="H1859" s="26" t="s">
        <v>1374</v>
      </c>
      <c r="I1859" s="28" t="s">
        <v>4806</v>
      </c>
      <c r="J1859" s="29" t="s">
        <v>1376</v>
      </c>
      <c r="K1859" s="23" t="s">
        <v>1316</v>
      </c>
    </row>
    <row r="1860" spans="1:11" ht="15" x14ac:dyDescent="0.25">
      <c r="A1860" s="26" t="s">
        <v>4655</v>
      </c>
      <c r="B1860" s="26" t="s">
        <v>1475</v>
      </c>
      <c r="C1860" s="26" t="s">
        <v>1904</v>
      </c>
      <c r="D1860" s="26" t="s">
        <v>4809</v>
      </c>
      <c r="E1860" s="27" t="s">
        <v>4810</v>
      </c>
      <c r="F1860" s="27" t="s">
        <v>4807</v>
      </c>
      <c r="G1860" s="27" t="s">
        <v>4808</v>
      </c>
      <c r="H1860" s="26" t="s">
        <v>1374</v>
      </c>
      <c r="I1860" s="28" t="s">
        <v>4810</v>
      </c>
      <c r="J1860" s="29" t="s">
        <v>1376</v>
      </c>
      <c r="K1860" s="23" t="s">
        <v>1316</v>
      </c>
    </row>
    <row r="1861" spans="1:11" ht="15" x14ac:dyDescent="0.25">
      <c r="A1861" s="26" t="s">
        <v>4655</v>
      </c>
      <c r="B1861" s="26" t="s">
        <v>1475</v>
      </c>
      <c r="C1861" s="26" t="s">
        <v>1510</v>
      </c>
      <c r="D1861" s="26" t="s">
        <v>4811</v>
      </c>
      <c r="E1861" s="27" t="s">
        <v>4812</v>
      </c>
      <c r="F1861" s="27" t="s">
        <v>4807</v>
      </c>
      <c r="G1861" s="27" t="s">
        <v>4808</v>
      </c>
      <c r="H1861" s="26" t="s">
        <v>1374</v>
      </c>
      <c r="I1861" s="28" t="s">
        <v>4812</v>
      </c>
      <c r="J1861" s="29" t="s">
        <v>1376</v>
      </c>
      <c r="K1861" s="23" t="s">
        <v>1316</v>
      </c>
    </row>
    <row r="1862" spans="1:11" ht="15" x14ac:dyDescent="0.25">
      <c r="A1862" s="26" t="s">
        <v>4655</v>
      </c>
      <c r="B1862" s="26" t="s">
        <v>1475</v>
      </c>
      <c r="C1862" s="26" t="s">
        <v>1516</v>
      </c>
      <c r="D1862" s="26" t="s">
        <v>4813</v>
      </c>
      <c r="E1862" s="27" t="s">
        <v>4814</v>
      </c>
      <c r="F1862" s="27" t="s">
        <v>4807</v>
      </c>
      <c r="G1862" s="27" t="s">
        <v>4808</v>
      </c>
      <c r="H1862" s="26" t="s">
        <v>1374</v>
      </c>
      <c r="I1862" s="28" t="s">
        <v>4814</v>
      </c>
      <c r="J1862" s="29" t="s">
        <v>1376</v>
      </c>
      <c r="K1862" s="23" t="s">
        <v>1316</v>
      </c>
    </row>
    <row r="1863" spans="1:11" ht="15" x14ac:dyDescent="0.25">
      <c r="A1863" s="26" t="s">
        <v>4655</v>
      </c>
      <c r="B1863" s="26" t="s">
        <v>1475</v>
      </c>
      <c r="C1863" s="26" t="s">
        <v>1521</v>
      </c>
      <c r="D1863" s="26" t="s">
        <v>4815</v>
      </c>
      <c r="E1863" s="27" t="s">
        <v>4816</v>
      </c>
      <c r="F1863" s="27" t="s">
        <v>4807</v>
      </c>
      <c r="G1863" s="27" t="s">
        <v>4808</v>
      </c>
      <c r="H1863" s="26" t="s">
        <v>1374</v>
      </c>
      <c r="I1863" s="28" t="s">
        <v>4816</v>
      </c>
      <c r="J1863" s="29" t="s">
        <v>1376</v>
      </c>
      <c r="K1863" s="23" t="s">
        <v>1316</v>
      </c>
    </row>
    <row r="1864" spans="1:11" ht="15" x14ac:dyDescent="0.25">
      <c r="A1864" s="26" t="s">
        <v>4655</v>
      </c>
      <c r="B1864" s="26" t="s">
        <v>1475</v>
      </c>
      <c r="C1864" s="26" t="s">
        <v>1424</v>
      </c>
      <c r="D1864" s="26" t="s">
        <v>4817</v>
      </c>
      <c r="E1864" s="27" t="s">
        <v>4818</v>
      </c>
      <c r="F1864" s="27" t="s">
        <v>4807</v>
      </c>
      <c r="G1864" s="27" t="s">
        <v>4808</v>
      </c>
      <c r="H1864" s="26" t="s">
        <v>1374</v>
      </c>
      <c r="I1864" s="28" t="s">
        <v>4818</v>
      </c>
      <c r="J1864" s="29" t="s">
        <v>1376</v>
      </c>
      <c r="K1864" s="23" t="s">
        <v>1316</v>
      </c>
    </row>
    <row r="1865" spans="1:11" ht="15" x14ac:dyDescent="0.25">
      <c r="A1865" s="26" t="s">
        <v>4655</v>
      </c>
      <c r="B1865" s="26" t="s">
        <v>1475</v>
      </c>
      <c r="C1865" s="26" t="s">
        <v>2565</v>
      </c>
      <c r="D1865" s="26" t="s">
        <v>4819</v>
      </c>
      <c r="E1865" s="27" t="s">
        <v>4820</v>
      </c>
      <c r="F1865" s="27" t="s">
        <v>4821</v>
      </c>
      <c r="G1865" s="27" t="s">
        <v>4822</v>
      </c>
      <c r="H1865" s="26" t="s">
        <v>1374</v>
      </c>
      <c r="I1865" s="28" t="s">
        <v>4820</v>
      </c>
      <c r="J1865" s="29" t="s">
        <v>1376</v>
      </c>
      <c r="K1865" s="23" t="s">
        <v>1316</v>
      </c>
    </row>
    <row r="1866" spans="1:11" ht="15" x14ac:dyDescent="0.25">
      <c r="A1866" s="26" t="s">
        <v>4655</v>
      </c>
      <c r="B1866" s="26" t="s">
        <v>1475</v>
      </c>
      <c r="C1866" s="26" t="s">
        <v>2570</v>
      </c>
      <c r="D1866" s="26" t="s">
        <v>4823</v>
      </c>
      <c r="E1866" s="27" t="s">
        <v>4824</v>
      </c>
      <c r="F1866" s="27" t="s">
        <v>4821</v>
      </c>
      <c r="G1866" s="27" t="s">
        <v>4822</v>
      </c>
      <c r="H1866" s="26" t="s">
        <v>1374</v>
      </c>
      <c r="I1866" s="28" t="s">
        <v>4824</v>
      </c>
      <c r="J1866" s="29" t="s">
        <v>1376</v>
      </c>
      <c r="K1866" s="23" t="s">
        <v>1316</v>
      </c>
    </row>
    <row r="1867" spans="1:11" ht="15" x14ac:dyDescent="0.25">
      <c r="A1867" s="26" t="s">
        <v>4655</v>
      </c>
      <c r="B1867" s="26" t="s">
        <v>1475</v>
      </c>
      <c r="C1867" s="26" t="s">
        <v>4000</v>
      </c>
      <c r="D1867" s="26" t="s">
        <v>4825</v>
      </c>
      <c r="E1867" s="27" t="s">
        <v>4826</v>
      </c>
      <c r="F1867" s="27" t="s">
        <v>4821</v>
      </c>
      <c r="G1867" s="27" t="s">
        <v>4822</v>
      </c>
      <c r="H1867" s="26" t="s">
        <v>1374</v>
      </c>
      <c r="I1867" s="28" t="s">
        <v>4826</v>
      </c>
      <c r="J1867" s="29" t="s">
        <v>1376</v>
      </c>
      <c r="K1867" s="23" t="s">
        <v>1316</v>
      </c>
    </row>
    <row r="1868" spans="1:11" ht="15" x14ac:dyDescent="0.25">
      <c r="A1868" s="26" t="s">
        <v>4655</v>
      </c>
      <c r="B1868" s="26" t="s">
        <v>1475</v>
      </c>
      <c r="C1868" s="26" t="s">
        <v>2588</v>
      </c>
      <c r="D1868" s="26" t="s">
        <v>4827</v>
      </c>
      <c r="E1868" s="27" t="s">
        <v>4828</v>
      </c>
      <c r="F1868" s="27" t="s">
        <v>4821</v>
      </c>
      <c r="G1868" s="27" t="s">
        <v>4822</v>
      </c>
      <c r="H1868" s="26" t="s">
        <v>1374</v>
      </c>
      <c r="I1868" s="28" t="s">
        <v>4828</v>
      </c>
      <c r="J1868" s="29" t="s">
        <v>1376</v>
      </c>
      <c r="K1868" s="23" t="s">
        <v>1316</v>
      </c>
    </row>
    <row r="1869" spans="1:11" ht="15" x14ac:dyDescent="0.25">
      <c r="A1869" s="26" t="s">
        <v>4655</v>
      </c>
      <c r="B1869" s="26" t="s">
        <v>1475</v>
      </c>
      <c r="C1869" s="26" t="s">
        <v>2593</v>
      </c>
      <c r="D1869" s="26" t="s">
        <v>4829</v>
      </c>
      <c r="E1869" s="27" t="s">
        <v>4830</v>
      </c>
      <c r="F1869" s="27" t="s">
        <v>4821</v>
      </c>
      <c r="G1869" s="27" t="s">
        <v>4822</v>
      </c>
      <c r="H1869" s="26" t="s">
        <v>1374</v>
      </c>
      <c r="I1869" s="28" t="s">
        <v>4830</v>
      </c>
      <c r="J1869" s="29" t="s">
        <v>1376</v>
      </c>
      <c r="K1869" s="23" t="s">
        <v>1316</v>
      </c>
    </row>
    <row r="1870" spans="1:11" ht="15" x14ac:dyDescent="0.25">
      <c r="A1870" s="26" t="s">
        <v>4655</v>
      </c>
      <c r="B1870" s="26" t="s">
        <v>1475</v>
      </c>
      <c r="C1870" s="26" t="s">
        <v>2598</v>
      </c>
      <c r="D1870" s="26" t="s">
        <v>4831</v>
      </c>
      <c r="E1870" s="27" t="s">
        <v>4832</v>
      </c>
      <c r="F1870" s="27" t="s">
        <v>4821</v>
      </c>
      <c r="G1870" s="27" t="s">
        <v>4822</v>
      </c>
      <c r="H1870" s="26" t="s">
        <v>1374</v>
      </c>
      <c r="I1870" s="28" t="s">
        <v>4832</v>
      </c>
      <c r="J1870" s="29" t="s">
        <v>1376</v>
      </c>
      <c r="K1870" s="23" t="s">
        <v>1316</v>
      </c>
    </row>
    <row r="1871" spans="1:11" ht="15" x14ac:dyDescent="0.25">
      <c r="A1871" s="26" t="s">
        <v>4655</v>
      </c>
      <c r="B1871" s="26" t="s">
        <v>1475</v>
      </c>
      <c r="C1871" s="26" t="s">
        <v>2603</v>
      </c>
      <c r="D1871" s="26" t="s">
        <v>4833</v>
      </c>
      <c r="E1871" s="27" t="s">
        <v>4834</v>
      </c>
      <c r="F1871" s="27" t="s">
        <v>4835</v>
      </c>
      <c r="G1871" s="27" t="s">
        <v>4836</v>
      </c>
      <c r="H1871" s="26" t="s">
        <v>1374</v>
      </c>
      <c r="I1871" s="28" t="s">
        <v>4837</v>
      </c>
      <c r="J1871" s="29" t="s">
        <v>1376</v>
      </c>
      <c r="K1871" s="23" t="s">
        <v>1316</v>
      </c>
    </row>
    <row r="1872" spans="1:11" ht="15" x14ac:dyDescent="0.25">
      <c r="A1872" s="26" t="s">
        <v>4655</v>
      </c>
      <c r="B1872" s="26" t="s">
        <v>1475</v>
      </c>
      <c r="C1872" s="26" t="s">
        <v>2608</v>
      </c>
      <c r="D1872" s="26" t="s">
        <v>4838</v>
      </c>
      <c r="E1872" s="27" t="s">
        <v>4839</v>
      </c>
      <c r="F1872" s="27" t="s">
        <v>4840</v>
      </c>
      <c r="G1872" s="27" t="s">
        <v>4841</v>
      </c>
      <c r="H1872" s="26" t="s">
        <v>1374</v>
      </c>
      <c r="I1872" s="28" t="s">
        <v>4839</v>
      </c>
      <c r="J1872" s="29" t="s">
        <v>1376</v>
      </c>
      <c r="K1872" s="23" t="s">
        <v>1316</v>
      </c>
    </row>
    <row r="1873" spans="1:11" ht="15" x14ac:dyDescent="0.25">
      <c r="A1873" s="26" t="s">
        <v>4655</v>
      </c>
      <c r="B1873" s="26" t="s">
        <v>1475</v>
      </c>
      <c r="C1873" s="26" t="s">
        <v>2613</v>
      </c>
      <c r="D1873" s="26" t="s">
        <v>4842</v>
      </c>
      <c r="E1873" s="27" t="s">
        <v>4843</v>
      </c>
      <c r="F1873" s="27" t="s">
        <v>4840</v>
      </c>
      <c r="G1873" s="27" t="s">
        <v>4841</v>
      </c>
      <c r="H1873" s="26" t="s">
        <v>1374</v>
      </c>
      <c r="I1873" s="28" t="s">
        <v>4843</v>
      </c>
      <c r="J1873" s="29" t="s">
        <v>1376</v>
      </c>
      <c r="K1873" s="23" t="s">
        <v>1316</v>
      </c>
    </row>
    <row r="1874" spans="1:11" ht="15" x14ac:dyDescent="0.25">
      <c r="A1874" s="26" t="s">
        <v>4655</v>
      </c>
      <c r="B1874" s="26" t="s">
        <v>1475</v>
      </c>
      <c r="C1874" s="26" t="s">
        <v>2618</v>
      </c>
      <c r="D1874" s="26" t="s">
        <v>4844</v>
      </c>
      <c r="E1874" s="27" t="s">
        <v>4845</v>
      </c>
      <c r="F1874" s="27" t="s">
        <v>4840</v>
      </c>
      <c r="G1874" s="27" t="s">
        <v>4841</v>
      </c>
      <c r="H1874" s="26" t="s">
        <v>1374</v>
      </c>
      <c r="I1874" s="28" t="s">
        <v>4845</v>
      </c>
      <c r="J1874" s="29" t="s">
        <v>1376</v>
      </c>
      <c r="K1874" s="23" t="s">
        <v>1316</v>
      </c>
    </row>
    <row r="1875" spans="1:11" ht="15" x14ac:dyDescent="0.25">
      <c r="A1875" s="26" t="s">
        <v>4655</v>
      </c>
      <c r="B1875" s="26" t="s">
        <v>1475</v>
      </c>
      <c r="C1875" s="26" t="s">
        <v>2623</v>
      </c>
      <c r="D1875" s="26" t="s">
        <v>4846</v>
      </c>
      <c r="E1875" s="27" t="s">
        <v>4847</v>
      </c>
      <c r="F1875" s="27" t="s">
        <v>4840</v>
      </c>
      <c r="G1875" s="27" t="s">
        <v>4841</v>
      </c>
      <c r="H1875" s="26" t="s">
        <v>1374</v>
      </c>
      <c r="I1875" s="28" t="s">
        <v>4847</v>
      </c>
      <c r="J1875" s="29" t="s">
        <v>1376</v>
      </c>
      <c r="K1875" s="23" t="s">
        <v>1316</v>
      </c>
    </row>
    <row r="1876" spans="1:11" ht="15" x14ac:dyDescent="0.25">
      <c r="A1876" s="26" t="s">
        <v>4655</v>
      </c>
      <c r="B1876" s="26" t="s">
        <v>1475</v>
      </c>
      <c r="C1876" s="26" t="s">
        <v>2628</v>
      </c>
      <c r="D1876" s="26" t="s">
        <v>4848</v>
      </c>
      <c r="E1876" s="27" t="s">
        <v>4849</v>
      </c>
      <c r="F1876" s="27" t="s">
        <v>4840</v>
      </c>
      <c r="G1876" s="27" t="s">
        <v>4841</v>
      </c>
      <c r="H1876" s="26" t="s">
        <v>1374</v>
      </c>
      <c r="I1876" s="28" t="s">
        <v>4849</v>
      </c>
      <c r="J1876" s="29" t="s">
        <v>1376</v>
      </c>
      <c r="K1876" s="23" t="s">
        <v>1316</v>
      </c>
    </row>
    <row r="1877" spans="1:11" ht="15" x14ac:dyDescent="0.25">
      <c r="A1877" s="26" t="s">
        <v>4655</v>
      </c>
      <c r="B1877" s="26" t="s">
        <v>1475</v>
      </c>
      <c r="C1877" s="26" t="s">
        <v>2633</v>
      </c>
      <c r="D1877" s="26" t="s">
        <v>4850</v>
      </c>
      <c r="E1877" s="27" t="s">
        <v>4851</v>
      </c>
      <c r="F1877" s="27" t="s">
        <v>4840</v>
      </c>
      <c r="G1877" s="27" t="s">
        <v>4841</v>
      </c>
      <c r="H1877" s="26" t="s">
        <v>1374</v>
      </c>
      <c r="I1877" s="28" t="s">
        <v>4852</v>
      </c>
      <c r="J1877" s="29" t="s">
        <v>1376</v>
      </c>
      <c r="K1877" s="23" t="s">
        <v>1316</v>
      </c>
    </row>
    <row r="1878" spans="1:11" ht="15" x14ac:dyDescent="0.25">
      <c r="A1878" s="26" t="s">
        <v>4655</v>
      </c>
      <c r="B1878" s="26" t="s">
        <v>1475</v>
      </c>
      <c r="C1878" s="26" t="s">
        <v>2638</v>
      </c>
      <c r="D1878" s="26" t="s">
        <v>4853</v>
      </c>
      <c r="E1878" s="27" t="s">
        <v>4854</v>
      </c>
      <c r="F1878" s="27" t="s">
        <v>4855</v>
      </c>
      <c r="G1878" s="27" t="s">
        <v>4856</v>
      </c>
      <c r="H1878" s="26" t="s">
        <v>1374</v>
      </c>
      <c r="I1878" s="28" t="s">
        <v>4857</v>
      </c>
      <c r="J1878" s="29" t="s">
        <v>1376</v>
      </c>
      <c r="K1878" s="23" t="s">
        <v>1316</v>
      </c>
    </row>
    <row r="1879" spans="1:11" ht="15" x14ac:dyDescent="0.25">
      <c r="A1879" s="26" t="s">
        <v>4655</v>
      </c>
      <c r="B1879" s="26" t="s">
        <v>1475</v>
      </c>
      <c r="C1879" s="26" t="s">
        <v>2643</v>
      </c>
      <c r="D1879" s="26" t="s">
        <v>4858</v>
      </c>
      <c r="E1879" s="27" t="s">
        <v>4859</v>
      </c>
      <c r="F1879" s="27" t="s">
        <v>4855</v>
      </c>
      <c r="G1879" s="27" t="s">
        <v>4856</v>
      </c>
      <c r="H1879" s="26" t="s">
        <v>1374</v>
      </c>
      <c r="I1879" s="28" t="s">
        <v>4859</v>
      </c>
      <c r="J1879" s="29" t="s">
        <v>1376</v>
      </c>
      <c r="K1879" s="23" t="s">
        <v>1316</v>
      </c>
    </row>
    <row r="1880" spans="1:11" ht="15" x14ac:dyDescent="0.25">
      <c r="A1880" s="26" t="s">
        <v>4655</v>
      </c>
      <c r="B1880" s="26" t="s">
        <v>1475</v>
      </c>
      <c r="C1880" s="26" t="s">
        <v>2648</v>
      </c>
      <c r="D1880" s="26" t="s">
        <v>4860</v>
      </c>
      <c r="E1880" s="27" t="s">
        <v>4861</v>
      </c>
      <c r="F1880" s="27" t="s">
        <v>4855</v>
      </c>
      <c r="G1880" s="27" t="s">
        <v>4856</v>
      </c>
      <c r="H1880" s="26" t="s">
        <v>1374</v>
      </c>
      <c r="I1880" s="28" t="s">
        <v>4862</v>
      </c>
      <c r="J1880" s="29" t="s">
        <v>1376</v>
      </c>
      <c r="K1880" s="23" t="s">
        <v>1316</v>
      </c>
    </row>
    <row r="1881" spans="1:11" ht="15" x14ac:dyDescent="0.25">
      <c r="A1881" s="26" t="s">
        <v>4655</v>
      </c>
      <c r="B1881" s="26" t="s">
        <v>1475</v>
      </c>
      <c r="C1881" s="26" t="s">
        <v>2653</v>
      </c>
      <c r="D1881" s="26" t="s">
        <v>4863</v>
      </c>
      <c r="E1881" s="27" t="s">
        <v>4864</v>
      </c>
      <c r="F1881" s="27" t="s">
        <v>4855</v>
      </c>
      <c r="G1881" s="27" t="s">
        <v>4856</v>
      </c>
      <c r="H1881" s="26" t="s">
        <v>1374</v>
      </c>
      <c r="I1881" s="28" t="s">
        <v>4865</v>
      </c>
      <c r="J1881" s="29" t="s">
        <v>1376</v>
      </c>
      <c r="K1881" s="23" t="s">
        <v>1316</v>
      </c>
    </row>
    <row r="1882" spans="1:11" ht="15" x14ac:dyDescent="0.25">
      <c r="A1882" s="26" t="s">
        <v>4655</v>
      </c>
      <c r="B1882" s="26" t="s">
        <v>1475</v>
      </c>
      <c r="C1882" s="26" t="s">
        <v>2658</v>
      </c>
      <c r="D1882" s="26" t="s">
        <v>4866</v>
      </c>
      <c r="E1882" s="27" t="s">
        <v>4867</v>
      </c>
      <c r="F1882" s="27" t="s">
        <v>4855</v>
      </c>
      <c r="G1882" s="27" t="s">
        <v>4856</v>
      </c>
      <c r="H1882" s="26" t="s">
        <v>1374</v>
      </c>
      <c r="I1882" s="28" t="s">
        <v>4868</v>
      </c>
      <c r="J1882" s="29" t="s">
        <v>1376</v>
      </c>
      <c r="K1882" s="23" t="s">
        <v>1316</v>
      </c>
    </row>
    <row r="1883" spans="1:11" ht="15" x14ac:dyDescent="0.25">
      <c r="A1883" s="26" t="s">
        <v>4655</v>
      </c>
      <c r="B1883" s="26" t="s">
        <v>1475</v>
      </c>
      <c r="C1883" s="26" t="s">
        <v>2663</v>
      </c>
      <c r="D1883" s="26" t="s">
        <v>4869</v>
      </c>
      <c r="E1883" s="27" t="s">
        <v>4870</v>
      </c>
      <c r="F1883" s="27" t="s">
        <v>4855</v>
      </c>
      <c r="G1883" s="27" t="s">
        <v>4856</v>
      </c>
      <c r="H1883" s="26" t="s">
        <v>1374</v>
      </c>
      <c r="I1883" s="28" t="s">
        <v>4871</v>
      </c>
      <c r="J1883" s="29" t="s">
        <v>1376</v>
      </c>
      <c r="K1883" s="23" t="s">
        <v>1316</v>
      </c>
    </row>
    <row r="1884" spans="1:11" ht="15" x14ac:dyDescent="0.25">
      <c r="A1884" s="26" t="s">
        <v>4655</v>
      </c>
      <c r="B1884" s="26" t="s">
        <v>1475</v>
      </c>
      <c r="C1884" s="26" t="s">
        <v>2704</v>
      </c>
      <c r="D1884" s="26" t="s">
        <v>4872</v>
      </c>
      <c r="E1884" s="27" t="s">
        <v>4873</v>
      </c>
      <c r="F1884" s="27"/>
      <c r="G1884" s="27" t="s">
        <v>3274</v>
      </c>
      <c r="H1884" s="26" t="s">
        <v>1374</v>
      </c>
      <c r="I1884" s="28" t="s">
        <v>4874</v>
      </c>
      <c r="J1884" s="29" t="s">
        <v>1376</v>
      </c>
      <c r="K1884" s="23" t="s">
        <v>1316</v>
      </c>
    </row>
    <row r="1885" spans="1:11" ht="15" x14ac:dyDescent="0.25">
      <c r="A1885" s="26" t="s">
        <v>4655</v>
      </c>
      <c r="B1885" s="26" t="s">
        <v>1475</v>
      </c>
      <c r="C1885" s="26" t="s">
        <v>2709</v>
      </c>
      <c r="D1885" s="26" t="s">
        <v>4875</v>
      </c>
      <c r="E1885" s="27" t="s">
        <v>4876</v>
      </c>
      <c r="F1885" s="27" t="s">
        <v>4877</v>
      </c>
      <c r="G1885" s="27" t="s">
        <v>4878</v>
      </c>
      <c r="H1885" s="26" t="s">
        <v>1374</v>
      </c>
      <c r="I1885" s="28" t="s">
        <v>4876</v>
      </c>
      <c r="J1885" s="29" t="s">
        <v>1376</v>
      </c>
      <c r="K1885" s="23" t="s">
        <v>1316</v>
      </c>
    </row>
    <row r="1886" spans="1:11" ht="15" x14ac:dyDescent="0.25">
      <c r="A1886" s="26" t="s">
        <v>4655</v>
      </c>
      <c r="B1886" s="26" t="s">
        <v>1475</v>
      </c>
      <c r="C1886" s="26" t="s">
        <v>4879</v>
      </c>
      <c r="D1886" s="26" t="s">
        <v>4880</v>
      </c>
      <c r="E1886" s="27" t="s">
        <v>4881</v>
      </c>
      <c r="F1886" s="27" t="s">
        <v>4877</v>
      </c>
      <c r="G1886" s="27" t="s">
        <v>4878</v>
      </c>
      <c r="H1886" s="26" t="s">
        <v>1374</v>
      </c>
      <c r="I1886" s="28" t="s">
        <v>4881</v>
      </c>
      <c r="J1886" s="29" t="s">
        <v>1376</v>
      </c>
      <c r="K1886" s="23" t="s">
        <v>1316</v>
      </c>
    </row>
    <row r="1887" spans="1:11" ht="15" x14ac:dyDescent="0.25">
      <c r="A1887" s="26" t="s">
        <v>4655</v>
      </c>
      <c r="B1887" s="26" t="s">
        <v>1475</v>
      </c>
      <c r="C1887" s="26" t="s">
        <v>2714</v>
      </c>
      <c r="D1887" s="26" t="s">
        <v>4882</v>
      </c>
      <c r="E1887" s="27" t="s">
        <v>4883</v>
      </c>
      <c r="F1887" s="27" t="s">
        <v>4877</v>
      </c>
      <c r="G1887" s="27" t="s">
        <v>4878</v>
      </c>
      <c r="H1887" s="26" t="s">
        <v>1374</v>
      </c>
      <c r="I1887" s="28" t="s">
        <v>4883</v>
      </c>
      <c r="J1887" s="29" t="s">
        <v>1376</v>
      </c>
      <c r="K1887" s="23" t="s">
        <v>1316</v>
      </c>
    </row>
    <row r="1888" spans="1:11" ht="15" x14ac:dyDescent="0.25">
      <c r="A1888" s="26" t="s">
        <v>4655</v>
      </c>
      <c r="B1888" s="26" t="s">
        <v>1475</v>
      </c>
      <c r="C1888" s="26" t="s">
        <v>2719</v>
      </c>
      <c r="D1888" s="26" t="s">
        <v>4884</v>
      </c>
      <c r="E1888" s="27" t="s">
        <v>4885</v>
      </c>
      <c r="F1888" s="27" t="s">
        <v>4877</v>
      </c>
      <c r="G1888" s="27" t="s">
        <v>4878</v>
      </c>
      <c r="H1888" s="26" t="s">
        <v>1374</v>
      </c>
      <c r="I1888" s="28" t="s">
        <v>4885</v>
      </c>
      <c r="J1888" s="29" t="s">
        <v>1376</v>
      </c>
      <c r="K1888" s="23" t="s">
        <v>1316</v>
      </c>
    </row>
    <row r="1889" spans="1:11" ht="15" x14ac:dyDescent="0.25">
      <c r="A1889" s="26" t="s">
        <v>4655</v>
      </c>
      <c r="B1889" s="26" t="s">
        <v>1475</v>
      </c>
      <c r="C1889" s="26" t="s">
        <v>2724</v>
      </c>
      <c r="D1889" s="26" t="s">
        <v>4886</v>
      </c>
      <c r="E1889" s="27" t="s">
        <v>4887</v>
      </c>
      <c r="F1889" s="27" t="s">
        <v>4877</v>
      </c>
      <c r="G1889" s="27" t="s">
        <v>4878</v>
      </c>
      <c r="H1889" s="26" t="s">
        <v>1374</v>
      </c>
      <c r="I1889" s="28" t="s">
        <v>4887</v>
      </c>
      <c r="J1889" s="29" t="s">
        <v>1376</v>
      </c>
      <c r="K1889" s="23" t="s">
        <v>1316</v>
      </c>
    </row>
    <row r="1890" spans="1:11" ht="15" x14ac:dyDescent="0.25">
      <c r="A1890" s="26" t="s">
        <v>4655</v>
      </c>
      <c r="B1890" s="26" t="s">
        <v>1475</v>
      </c>
      <c r="C1890" s="26" t="s">
        <v>2729</v>
      </c>
      <c r="D1890" s="26" t="s">
        <v>4888</v>
      </c>
      <c r="E1890" s="27" t="s">
        <v>4889</v>
      </c>
      <c r="F1890" s="27" t="s">
        <v>4877</v>
      </c>
      <c r="G1890" s="27" t="s">
        <v>4878</v>
      </c>
      <c r="H1890" s="26" t="s">
        <v>1374</v>
      </c>
      <c r="I1890" s="28" t="s">
        <v>4889</v>
      </c>
      <c r="J1890" s="29" t="s">
        <v>1376</v>
      </c>
      <c r="K1890" s="23" t="s">
        <v>1316</v>
      </c>
    </row>
    <row r="1891" spans="1:11" ht="15" x14ac:dyDescent="0.25">
      <c r="A1891" s="26" t="s">
        <v>4655</v>
      </c>
      <c r="B1891" s="26" t="s">
        <v>1395</v>
      </c>
      <c r="C1891" s="26" t="s">
        <v>1436</v>
      </c>
      <c r="D1891" s="26" t="s">
        <v>4656</v>
      </c>
      <c r="E1891" s="27" t="s">
        <v>4657</v>
      </c>
      <c r="F1891" s="27" t="s">
        <v>4658</v>
      </c>
      <c r="G1891" s="27" t="s">
        <v>4659</v>
      </c>
      <c r="H1891" s="26" t="s">
        <v>1399</v>
      </c>
      <c r="I1891" s="28" t="s">
        <v>4890</v>
      </c>
      <c r="J1891" s="29" t="s">
        <v>1376</v>
      </c>
      <c r="K1891" s="23" t="s">
        <v>1378</v>
      </c>
    </row>
    <row r="1892" spans="1:11" ht="15" x14ac:dyDescent="0.25">
      <c r="A1892" s="26" t="s">
        <v>4655</v>
      </c>
      <c r="B1892" s="26" t="s">
        <v>1395</v>
      </c>
      <c r="C1892" s="26" t="s">
        <v>1436</v>
      </c>
      <c r="D1892" s="26" t="s">
        <v>4656</v>
      </c>
      <c r="E1892" s="27" t="s">
        <v>4657</v>
      </c>
      <c r="F1892" s="27" t="s">
        <v>4658</v>
      </c>
      <c r="G1892" s="27" t="s">
        <v>4659</v>
      </c>
      <c r="H1892" s="26" t="s">
        <v>1401</v>
      </c>
      <c r="I1892" s="28" t="s">
        <v>4891</v>
      </c>
      <c r="J1892" s="29" t="s">
        <v>1376</v>
      </c>
      <c r="K1892" s="23" t="s">
        <v>1378</v>
      </c>
    </row>
    <row r="1893" spans="1:11" ht="15" x14ac:dyDescent="0.25">
      <c r="A1893" s="26" t="s">
        <v>4655</v>
      </c>
      <c r="B1893" s="26" t="s">
        <v>1397</v>
      </c>
      <c r="C1893" s="26" t="s">
        <v>1369</v>
      </c>
      <c r="D1893" s="26" t="s">
        <v>4892</v>
      </c>
      <c r="E1893" s="27" t="s">
        <v>4893</v>
      </c>
      <c r="F1893" s="27" t="s">
        <v>4894</v>
      </c>
      <c r="G1893" s="27" t="s">
        <v>2449</v>
      </c>
      <c r="H1893" s="26" t="s">
        <v>1374</v>
      </c>
      <c r="I1893" s="28" t="s">
        <v>4895</v>
      </c>
      <c r="J1893" s="29" t="s">
        <v>1376</v>
      </c>
      <c r="K1893" s="23" t="s">
        <v>1316</v>
      </c>
    </row>
    <row r="1894" spans="1:11" ht="15" x14ac:dyDescent="0.25">
      <c r="A1894" s="26" t="s">
        <v>4655</v>
      </c>
      <c r="B1894" s="26" t="s">
        <v>1397</v>
      </c>
      <c r="C1894" s="26" t="s">
        <v>1369</v>
      </c>
      <c r="D1894" s="26" t="s">
        <v>4892</v>
      </c>
      <c r="E1894" s="27" t="s">
        <v>4893</v>
      </c>
      <c r="F1894" s="27" t="s">
        <v>4894</v>
      </c>
      <c r="G1894" s="27" t="s">
        <v>2449</v>
      </c>
      <c r="H1894" s="26" t="s">
        <v>1368</v>
      </c>
      <c r="I1894" s="28" t="s">
        <v>4896</v>
      </c>
      <c r="J1894" s="29" t="s">
        <v>1376</v>
      </c>
      <c r="K1894" s="23" t="s">
        <v>1378</v>
      </c>
    </row>
    <row r="1895" spans="1:11" ht="15" x14ac:dyDescent="0.25">
      <c r="A1895" s="26" t="s">
        <v>4655</v>
      </c>
      <c r="B1895" s="26" t="s">
        <v>1397</v>
      </c>
      <c r="C1895" s="26" t="s">
        <v>1379</v>
      </c>
      <c r="D1895" s="26" t="s">
        <v>4897</v>
      </c>
      <c r="E1895" s="27" t="s">
        <v>1381</v>
      </c>
      <c r="F1895" s="27" t="s">
        <v>1382</v>
      </c>
      <c r="G1895" s="27" t="s">
        <v>1383</v>
      </c>
      <c r="H1895" s="26" t="s">
        <v>1374</v>
      </c>
      <c r="I1895" s="28" t="s">
        <v>1677</v>
      </c>
      <c r="J1895" s="29" t="s">
        <v>1376</v>
      </c>
      <c r="K1895" s="23" t="s">
        <v>1316</v>
      </c>
    </row>
    <row r="1896" spans="1:11" ht="15" x14ac:dyDescent="0.25">
      <c r="A1896" s="26" t="s">
        <v>4655</v>
      </c>
      <c r="B1896" s="26" t="s">
        <v>1397</v>
      </c>
      <c r="C1896" s="26" t="s">
        <v>1379</v>
      </c>
      <c r="D1896" s="26" t="s">
        <v>4897</v>
      </c>
      <c r="E1896" s="27" t="s">
        <v>1381</v>
      </c>
      <c r="F1896" s="27" t="s">
        <v>1382</v>
      </c>
      <c r="G1896" s="27" t="s">
        <v>1383</v>
      </c>
      <c r="H1896" s="26" t="s">
        <v>1368</v>
      </c>
      <c r="I1896" s="28" t="s">
        <v>4898</v>
      </c>
      <c r="J1896" s="29" t="s">
        <v>1376</v>
      </c>
      <c r="K1896" s="23" t="s">
        <v>1378</v>
      </c>
    </row>
    <row r="1897" spans="1:11" ht="15" x14ac:dyDescent="0.25">
      <c r="A1897" s="26" t="s">
        <v>4655</v>
      </c>
      <c r="B1897" s="26" t="s">
        <v>1397</v>
      </c>
      <c r="C1897" s="26" t="s">
        <v>1379</v>
      </c>
      <c r="D1897" s="26" t="s">
        <v>4897</v>
      </c>
      <c r="E1897" s="27" t="s">
        <v>1381</v>
      </c>
      <c r="F1897" s="27" t="s">
        <v>1382</v>
      </c>
      <c r="G1897" s="27" t="s">
        <v>1383</v>
      </c>
      <c r="H1897" s="26" t="s">
        <v>1393</v>
      </c>
      <c r="I1897" s="28" t="s">
        <v>4899</v>
      </c>
      <c r="J1897" s="29" t="s">
        <v>1376</v>
      </c>
      <c r="K1897" s="23" t="s">
        <v>1378</v>
      </c>
    </row>
    <row r="1898" spans="1:11" ht="15" x14ac:dyDescent="0.25">
      <c r="A1898" s="26" t="s">
        <v>4655</v>
      </c>
      <c r="B1898" s="26" t="s">
        <v>1397</v>
      </c>
      <c r="C1898" s="26" t="s">
        <v>1379</v>
      </c>
      <c r="D1898" s="26" t="s">
        <v>4897</v>
      </c>
      <c r="E1898" s="27" t="s">
        <v>1381</v>
      </c>
      <c r="F1898" s="27" t="s">
        <v>1382</v>
      </c>
      <c r="G1898" s="27" t="s">
        <v>1383</v>
      </c>
      <c r="H1898" s="26" t="s">
        <v>1395</v>
      </c>
      <c r="I1898" s="28" t="s">
        <v>4900</v>
      </c>
      <c r="J1898" s="29" t="s">
        <v>1376</v>
      </c>
      <c r="K1898" s="23" t="s">
        <v>1378</v>
      </c>
    </row>
    <row r="1899" spans="1:11" ht="15" x14ac:dyDescent="0.25">
      <c r="A1899" s="26" t="s">
        <v>4655</v>
      </c>
      <c r="B1899" s="26" t="s">
        <v>1397</v>
      </c>
      <c r="C1899" s="26" t="s">
        <v>1379</v>
      </c>
      <c r="D1899" s="26" t="s">
        <v>4897</v>
      </c>
      <c r="E1899" s="27" t="s">
        <v>1381</v>
      </c>
      <c r="F1899" s="27" t="s">
        <v>1382</v>
      </c>
      <c r="G1899" s="27" t="s">
        <v>1383</v>
      </c>
      <c r="H1899" s="26" t="s">
        <v>1397</v>
      </c>
      <c r="I1899" s="28" t="s">
        <v>4901</v>
      </c>
      <c r="J1899" s="29" t="s">
        <v>1376</v>
      </c>
      <c r="K1899" s="23" t="s">
        <v>1378</v>
      </c>
    </row>
    <row r="1900" spans="1:11" ht="15" x14ac:dyDescent="0.25">
      <c r="A1900" s="26" t="s">
        <v>4655</v>
      </c>
      <c r="B1900" s="26" t="s">
        <v>1397</v>
      </c>
      <c r="C1900" s="26" t="s">
        <v>1534</v>
      </c>
      <c r="D1900" s="26" t="s">
        <v>4902</v>
      </c>
      <c r="E1900" s="27" t="s">
        <v>1598</v>
      </c>
      <c r="F1900" s="27" t="s">
        <v>1599</v>
      </c>
      <c r="G1900" s="27" t="s">
        <v>1383</v>
      </c>
      <c r="H1900" s="26" t="s">
        <v>1397</v>
      </c>
      <c r="I1900" s="28" t="s">
        <v>4903</v>
      </c>
      <c r="J1900" s="29" t="s">
        <v>1376</v>
      </c>
      <c r="K1900" s="23" t="s">
        <v>1378</v>
      </c>
    </row>
    <row r="1901" spans="1:11" ht="15" x14ac:dyDescent="0.25">
      <c r="A1901" s="26" t="s">
        <v>4655</v>
      </c>
      <c r="B1901" s="26" t="s">
        <v>1397</v>
      </c>
      <c r="C1901" s="26" t="s">
        <v>1534</v>
      </c>
      <c r="D1901" s="26" t="s">
        <v>4902</v>
      </c>
      <c r="E1901" s="27" t="s">
        <v>1598</v>
      </c>
      <c r="F1901" s="27" t="s">
        <v>1599</v>
      </c>
      <c r="G1901" s="27" t="s">
        <v>1383</v>
      </c>
      <c r="H1901" s="26" t="s">
        <v>1403</v>
      </c>
      <c r="I1901" s="28" t="s">
        <v>4904</v>
      </c>
      <c r="J1901" s="29" t="s">
        <v>1376</v>
      </c>
      <c r="K1901" s="23" t="s">
        <v>1378</v>
      </c>
    </row>
    <row r="1902" spans="1:11" ht="15" x14ac:dyDescent="0.25">
      <c r="A1902" s="26" t="s">
        <v>4655</v>
      </c>
      <c r="B1902" s="26" t="s">
        <v>1397</v>
      </c>
      <c r="C1902" s="26" t="s">
        <v>1534</v>
      </c>
      <c r="D1902" s="26" t="s">
        <v>4902</v>
      </c>
      <c r="E1902" s="27" t="s">
        <v>1598</v>
      </c>
      <c r="F1902" s="27" t="s">
        <v>1599</v>
      </c>
      <c r="G1902" s="27" t="s">
        <v>1383</v>
      </c>
      <c r="H1902" s="26" t="s">
        <v>1399</v>
      </c>
      <c r="I1902" s="28" t="s">
        <v>4905</v>
      </c>
      <c r="J1902" s="29" t="s">
        <v>1376</v>
      </c>
      <c r="K1902" s="23" t="s">
        <v>1378</v>
      </c>
    </row>
    <row r="1903" spans="1:11" ht="15" x14ac:dyDescent="0.25">
      <c r="A1903" s="26" t="s">
        <v>4655</v>
      </c>
      <c r="B1903" s="26" t="s">
        <v>1397</v>
      </c>
      <c r="C1903" s="26" t="s">
        <v>1534</v>
      </c>
      <c r="D1903" s="26" t="s">
        <v>4902</v>
      </c>
      <c r="E1903" s="27" t="s">
        <v>1598</v>
      </c>
      <c r="F1903" s="27" t="s">
        <v>1599</v>
      </c>
      <c r="G1903" s="27" t="s">
        <v>1383</v>
      </c>
      <c r="H1903" s="26" t="s">
        <v>1401</v>
      </c>
      <c r="I1903" s="28" t="s">
        <v>4906</v>
      </c>
      <c r="J1903" s="29" t="s">
        <v>1376</v>
      </c>
      <c r="K1903" s="23" t="s">
        <v>1378</v>
      </c>
    </row>
    <row r="1904" spans="1:11" ht="15" x14ac:dyDescent="0.25">
      <c r="A1904" s="26" t="s">
        <v>4655</v>
      </c>
      <c r="B1904" s="26" t="s">
        <v>1397</v>
      </c>
      <c r="C1904" s="26" t="s">
        <v>1534</v>
      </c>
      <c r="D1904" s="26" t="s">
        <v>4902</v>
      </c>
      <c r="E1904" s="27" t="s">
        <v>1598</v>
      </c>
      <c r="F1904" s="27" t="s">
        <v>1599</v>
      </c>
      <c r="G1904" s="27" t="s">
        <v>1383</v>
      </c>
      <c r="H1904" s="26" t="s">
        <v>1374</v>
      </c>
      <c r="I1904" s="28" t="s">
        <v>2000</v>
      </c>
      <c r="J1904" s="29" t="s">
        <v>1376</v>
      </c>
      <c r="K1904" s="23" t="s">
        <v>1316</v>
      </c>
    </row>
    <row r="1905" spans="1:11" ht="15" x14ac:dyDescent="0.25">
      <c r="A1905" s="26" t="s">
        <v>4655</v>
      </c>
      <c r="B1905" s="26" t="s">
        <v>1397</v>
      </c>
      <c r="C1905" s="26" t="s">
        <v>1534</v>
      </c>
      <c r="D1905" s="26" t="s">
        <v>4902</v>
      </c>
      <c r="E1905" s="27" t="s">
        <v>1598</v>
      </c>
      <c r="F1905" s="27" t="s">
        <v>1599</v>
      </c>
      <c r="G1905" s="27" t="s">
        <v>1383</v>
      </c>
      <c r="H1905" s="26" t="s">
        <v>1368</v>
      </c>
      <c r="I1905" s="28" t="s">
        <v>4907</v>
      </c>
      <c r="J1905" s="29" t="s">
        <v>1376</v>
      </c>
      <c r="K1905" s="23" t="s">
        <v>1378</v>
      </c>
    </row>
    <row r="1906" spans="1:11" ht="15" x14ac:dyDescent="0.25">
      <c r="A1906" s="26" t="s">
        <v>4655</v>
      </c>
      <c r="B1906" s="26" t="s">
        <v>1397</v>
      </c>
      <c r="C1906" s="26" t="s">
        <v>1534</v>
      </c>
      <c r="D1906" s="26" t="s">
        <v>4902</v>
      </c>
      <c r="E1906" s="27" t="s">
        <v>1598</v>
      </c>
      <c r="F1906" s="27" t="s">
        <v>1599</v>
      </c>
      <c r="G1906" s="27" t="s">
        <v>1383</v>
      </c>
      <c r="H1906" s="26" t="s">
        <v>1393</v>
      </c>
      <c r="I1906" s="28" t="s">
        <v>4908</v>
      </c>
      <c r="J1906" s="29" t="s">
        <v>1376</v>
      </c>
      <c r="K1906" s="23" t="s">
        <v>1378</v>
      </c>
    </row>
    <row r="1907" spans="1:11" ht="15" x14ac:dyDescent="0.25">
      <c r="A1907" s="26" t="s">
        <v>4655</v>
      </c>
      <c r="B1907" s="26" t="s">
        <v>1397</v>
      </c>
      <c r="C1907" s="26" t="s">
        <v>1534</v>
      </c>
      <c r="D1907" s="26" t="s">
        <v>4902</v>
      </c>
      <c r="E1907" s="27" t="s">
        <v>1598</v>
      </c>
      <c r="F1907" s="27" t="s">
        <v>1599</v>
      </c>
      <c r="G1907" s="27" t="s">
        <v>1383</v>
      </c>
      <c r="H1907" s="26" t="s">
        <v>1395</v>
      </c>
      <c r="I1907" s="28" t="s">
        <v>4909</v>
      </c>
      <c r="J1907" s="29" t="s">
        <v>1376</v>
      </c>
      <c r="K1907" s="23" t="s">
        <v>1378</v>
      </c>
    </row>
    <row r="1908" spans="1:11" ht="15" x14ac:dyDescent="0.25">
      <c r="A1908" s="26" t="s">
        <v>4655</v>
      </c>
      <c r="B1908" s="26" t="s">
        <v>1397</v>
      </c>
      <c r="C1908" s="26" t="s">
        <v>1386</v>
      </c>
      <c r="D1908" s="26" t="s">
        <v>4910</v>
      </c>
      <c r="E1908" s="27" t="s">
        <v>4911</v>
      </c>
      <c r="F1908" s="27"/>
      <c r="G1908" s="27" t="s">
        <v>1994</v>
      </c>
      <c r="H1908" s="26" t="s">
        <v>1374</v>
      </c>
      <c r="I1908" s="28" t="s">
        <v>2444</v>
      </c>
      <c r="J1908" s="29" t="s">
        <v>1376</v>
      </c>
      <c r="K1908" s="23" t="s">
        <v>1316</v>
      </c>
    </row>
    <row r="1909" spans="1:11" ht="15" x14ac:dyDescent="0.25">
      <c r="A1909" s="26" t="s">
        <v>4655</v>
      </c>
      <c r="B1909" s="26" t="s">
        <v>1397</v>
      </c>
      <c r="C1909" s="26" t="s">
        <v>1386</v>
      </c>
      <c r="D1909" s="26" t="s">
        <v>4910</v>
      </c>
      <c r="E1909" s="27" t="s">
        <v>4911</v>
      </c>
      <c r="F1909" s="27"/>
      <c r="G1909" s="27" t="s">
        <v>1994</v>
      </c>
      <c r="H1909" s="26" t="s">
        <v>1368</v>
      </c>
      <c r="I1909" s="28" t="s">
        <v>1420</v>
      </c>
      <c r="J1909" s="29" t="s">
        <v>1376</v>
      </c>
      <c r="K1909" s="23" t="s">
        <v>1378</v>
      </c>
    </row>
    <row r="1910" spans="1:11" ht="15" x14ac:dyDescent="0.25">
      <c r="A1910" s="26" t="s">
        <v>4655</v>
      </c>
      <c r="B1910" s="26" t="s">
        <v>1397</v>
      </c>
      <c r="C1910" s="26" t="s">
        <v>1415</v>
      </c>
      <c r="D1910" s="26" t="s">
        <v>4912</v>
      </c>
      <c r="E1910" s="27" t="s">
        <v>4913</v>
      </c>
      <c r="F1910" s="27"/>
      <c r="G1910" s="27" t="s">
        <v>1994</v>
      </c>
      <c r="H1910" s="26" t="s">
        <v>1399</v>
      </c>
      <c r="I1910" s="28" t="s">
        <v>4914</v>
      </c>
      <c r="J1910" s="29" t="s">
        <v>1376</v>
      </c>
      <c r="K1910" s="23" t="s">
        <v>1378</v>
      </c>
    </row>
    <row r="1911" spans="1:11" ht="15" x14ac:dyDescent="0.25">
      <c r="A1911" s="26" t="s">
        <v>4655</v>
      </c>
      <c r="B1911" s="26" t="s">
        <v>1397</v>
      </c>
      <c r="C1911" s="26" t="s">
        <v>1545</v>
      </c>
      <c r="D1911" s="26" t="s">
        <v>4915</v>
      </c>
      <c r="E1911" s="27" t="s">
        <v>4916</v>
      </c>
      <c r="F1911" s="27" t="s">
        <v>4917</v>
      </c>
      <c r="G1911" s="27" t="s">
        <v>4313</v>
      </c>
      <c r="H1911" s="26" t="s">
        <v>1374</v>
      </c>
      <c r="I1911" s="28" t="s">
        <v>4918</v>
      </c>
      <c r="J1911" s="29" t="s">
        <v>1376</v>
      </c>
      <c r="K1911" s="23" t="s">
        <v>1316</v>
      </c>
    </row>
    <row r="1912" spans="1:11" ht="15" x14ac:dyDescent="0.25">
      <c r="A1912" s="26" t="s">
        <v>4655</v>
      </c>
      <c r="B1912" s="26" t="s">
        <v>1397</v>
      </c>
      <c r="C1912" s="26" t="s">
        <v>1545</v>
      </c>
      <c r="D1912" s="26" t="s">
        <v>4915</v>
      </c>
      <c r="E1912" s="27" t="s">
        <v>4916</v>
      </c>
      <c r="F1912" s="27" t="s">
        <v>4917</v>
      </c>
      <c r="G1912" s="27" t="s">
        <v>4313</v>
      </c>
      <c r="H1912" s="26" t="s">
        <v>1368</v>
      </c>
      <c r="I1912" s="28" t="s">
        <v>4919</v>
      </c>
      <c r="J1912" s="29" t="s">
        <v>1376</v>
      </c>
      <c r="K1912" s="23" t="s">
        <v>1378</v>
      </c>
    </row>
    <row r="1913" spans="1:11" ht="15" x14ac:dyDescent="0.25">
      <c r="A1913" s="26" t="s">
        <v>4655</v>
      </c>
      <c r="B1913" s="26" t="s">
        <v>1397</v>
      </c>
      <c r="C1913" s="26" t="s">
        <v>1550</v>
      </c>
      <c r="D1913" s="26" t="s">
        <v>4920</v>
      </c>
      <c r="E1913" s="27" t="s">
        <v>4921</v>
      </c>
      <c r="F1913" s="27" t="s">
        <v>4922</v>
      </c>
      <c r="G1913" s="27" t="s">
        <v>2294</v>
      </c>
      <c r="H1913" s="26" t="s">
        <v>1374</v>
      </c>
      <c r="I1913" s="28" t="s">
        <v>4923</v>
      </c>
      <c r="J1913" s="29" t="s">
        <v>1376</v>
      </c>
      <c r="K1913" s="23" t="s">
        <v>1316</v>
      </c>
    </row>
    <row r="1914" spans="1:11" ht="15" x14ac:dyDescent="0.25">
      <c r="A1914" s="26" t="s">
        <v>4655</v>
      </c>
      <c r="B1914" s="26" t="s">
        <v>1397</v>
      </c>
      <c r="C1914" s="26" t="s">
        <v>1550</v>
      </c>
      <c r="D1914" s="26" t="s">
        <v>4920</v>
      </c>
      <c r="E1914" s="27" t="s">
        <v>4921</v>
      </c>
      <c r="F1914" s="27" t="s">
        <v>4922</v>
      </c>
      <c r="G1914" s="27" t="s">
        <v>2294</v>
      </c>
      <c r="H1914" s="26" t="s">
        <v>1368</v>
      </c>
      <c r="I1914" s="28" t="s">
        <v>4924</v>
      </c>
      <c r="J1914" s="29" t="s">
        <v>1376</v>
      </c>
      <c r="K1914" s="23" t="s">
        <v>1378</v>
      </c>
    </row>
    <row r="1915" spans="1:11" ht="15" x14ac:dyDescent="0.25">
      <c r="A1915" s="26" t="s">
        <v>4655</v>
      </c>
      <c r="B1915" s="26" t="s">
        <v>1397</v>
      </c>
      <c r="C1915" s="26" t="s">
        <v>1550</v>
      </c>
      <c r="D1915" s="26" t="s">
        <v>4920</v>
      </c>
      <c r="E1915" s="27" t="s">
        <v>4921</v>
      </c>
      <c r="F1915" s="27" t="s">
        <v>4922</v>
      </c>
      <c r="G1915" s="27" t="s">
        <v>2294</v>
      </c>
      <c r="H1915" s="26" t="s">
        <v>1393</v>
      </c>
      <c r="I1915" s="28" t="s">
        <v>4925</v>
      </c>
      <c r="J1915" s="29" t="s">
        <v>1376</v>
      </c>
      <c r="K1915" s="23" t="s">
        <v>1378</v>
      </c>
    </row>
    <row r="1916" spans="1:11" ht="15" x14ac:dyDescent="0.25">
      <c r="A1916" s="26" t="s">
        <v>4655</v>
      </c>
      <c r="B1916" s="26" t="s">
        <v>1397</v>
      </c>
      <c r="C1916" s="26" t="s">
        <v>1436</v>
      </c>
      <c r="D1916" s="26" t="s">
        <v>4926</v>
      </c>
      <c r="E1916" s="27" t="s">
        <v>4927</v>
      </c>
      <c r="F1916" s="27" t="s">
        <v>4928</v>
      </c>
      <c r="G1916" s="27" t="s">
        <v>2294</v>
      </c>
      <c r="H1916" s="26" t="s">
        <v>1374</v>
      </c>
      <c r="I1916" s="28" t="s">
        <v>4929</v>
      </c>
      <c r="J1916" s="29" t="s">
        <v>1376</v>
      </c>
      <c r="K1916" s="23" t="s">
        <v>1316</v>
      </c>
    </row>
    <row r="1917" spans="1:11" ht="15" x14ac:dyDescent="0.25">
      <c r="A1917" s="26" t="s">
        <v>4655</v>
      </c>
      <c r="B1917" s="26" t="s">
        <v>1397</v>
      </c>
      <c r="C1917" s="26" t="s">
        <v>1436</v>
      </c>
      <c r="D1917" s="26" t="s">
        <v>4926</v>
      </c>
      <c r="E1917" s="27" t="s">
        <v>4927</v>
      </c>
      <c r="F1917" s="27" t="s">
        <v>4928</v>
      </c>
      <c r="G1917" s="27" t="s">
        <v>2294</v>
      </c>
      <c r="H1917" s="26" t="s">
        <v>1368</v>
      </c>
      <c r="I1917" s="28" t="s">
        <v>4930</v>
      </c>
      <c r="J1917" s="29" t="s">
        <v>1376</v>
      </c>
      <c r="K1917" s="23" t="s">
        <v>1378</v>
      </c>
    </row>
    <row r="1918" spans="1:11" ht="15" x14ac:dyDescent="0.25">
      <c r="A1918" s="26" t="s">
        <v>4655</v>
      </c>
      <c r="B1918" s="26" t="s">
        <v>1397</v>
      </c>
      <c r="C1918" s="26" t="s">
        <v>1436</v>
      </c>
      <c r="D1918" s="26" t="s">
        <v>4926</v>
      </c>
      <c r="E1918" s="27" t="s">
        <v>4927</v>
      </c>
      <c r="F1918" s="27" t="s">
        <v>4928</v>
      </c>
      <c r="G1918" s="27" t="s">
        <v>2294</v>
      </c>
      <c r="H1918" s="26" t="s">
        <v>1393</v>
      </c>
      <c r="I1918" s="28" t="s">
        <v>4931</v>
      </c>
      <c r="J1918" s="29" t="s">
        <v>1376</v>
      </c>
      <c r="K1918" s="23" t="s">
        <v>1378</v>
      </c>
    </row>
    <row r="1919" spans="1:11" ht="15" x14ac:dyDescent="0.25">
      <c r="A1919" s="26" t="s">
        <v>4655</v>
      </c>
      <c r="B1919" s="26" t="s">
        <v>1397</v>
      </c>
      <c r="C1919" s="26" t="s">
        <v>1436</v>
      </c>
      <c r="D1919" s="26" t="s">
        <v>4926</v>
      </c>
      <c r="E1919" s="27" t="s">
        <v>4927</v>
      </c>
      <c r="F1919" s="27" t="s">
        <v>4928</v>
      </c>
      <c r="G1919" s="27" t="s">
        <v>2294</v>
      </c>
      <c r="H1919" s="26" t="s">
        <v>1395</v>
      </c>
      <c r="I1919" s="28" t="s">
        <v>4932</v>
      </c>
      <c r="J1919" s="29" t="s">
        <v>1376</v>
      </c>
      <c r="K1919" s="23" t="s">
        <v>1378</v>
      </c>
    </row>
    <row r="1920" spans="1:11" ht="15" x14ac:dyDescent="0.25">
      <c r="A1920" s="26" t="s">
        <v>4655</v>
      </c>
      <c r="B1920" s="26" t="s">
        <v>1397</v>
      </c>
      <c r="C1920" s="26" t="s">
        <v>1439</v>
      </c>
      <c r="D1920" s="26" t="s">
        <v>4933</v>
      </c>
      <c r="E1920" s="27" t="s">
        <v>4934</v>
      </c>
      <c r="F1920" s="27" t="s">
        <v>4935</v>
      </c>
      <c r="G1920" s="27" t="s">
        <v>2294</v>
      </c>
      <c r="H1920" s="26" t="s">
        <v>1374</v>
      </c>
      <c r="I1920" s="28" t="s">
        <v>4936</v>
      </c>
      <c r="J1920" s="29" t="s">
        <v>1376</v>
      </c>
      <c r="K1920" s="23" t="s">
        <v>1316</v>
      </c>
    </row>
    <row r="1921" spans="1:11" ht="15" x14ac:dyDescent="0.25">
      <c r="A1921" s="26" t="s">
        <v>4655</v>
      </c>
      <c r="B1921" s="26" t="s">
        <v>1397</v>
      </c>
      <c r="C1921" s="26" t="s">
        <v>1439</v>
      </c>
      <c r="D1921" s="26" t="s">
        <v>4933</v>
      </c>
      <c r="E1921" s="27" t="s">
        <v>4934</v>
      </c>
      <c r="F1921" s="27" t="s">
        <v>4935</v>
      </c>
      <c r="G1921" s="27" t="s">
        <v>2294</v>
      </c>
      <c r="H1921" s="26" t="s">
        <v>1368</v>
      </c>
      <c r="I1921" s="28" t="s">
        <v>4937</v>
      </c>
      <c r="J1921" s="29" t="s">
        <v>1376</v>
      </c>
      <c r="K1921" s="23" t="s">
        <v>1378</v>
      </c>
    </row>
    <row r="1922" spans="1:11" ht="15" x14ac:dyDescent="0.25">
      <c r="A1922" s="26" t="s">
        <v>4655</v>
      </c>
      <c r="B1922" s="26" t="s">
        <v>1397</v>
      </c>
      <c r="C1922" s="26" t="s">
        <v>1442</v>
      </c>
      <c r="D1922" s="26" t="s">
        <v>4938</v>
      </c>
      <c r="E1922" s="27" t="s">
        <v>4939</v>
      </c>
      <c r="F1922" s="27" t="s">
        <v>4940</v>
      </c>
      <c r="G1922" s="27" t="s">
        <v>4941</v>
      </c>
      <c r="H1922" s="26" t="s">
        <v>1374</v>
      </c>
      <c r="I1922" s="28" t="s">
        <v>4942</v>
      </c>
      <c r="J1922" s="29" t="s">
        <v>1376</v>
      </c>
      <c r="K1922" s="23" t="s">
        <v>1316</v>
      </c>
    </row>
    <row r="1923" spans="1:11" ht="15" x14ac:dyDescent="0.25">
      <c r="A1923" s="26" t="s">
        <v>4655</v>
      </c>
      <c r="B1923" s="26" t="s">
        <v>1397</v>
      </c>
      <c r="C1923" s="26" t="s">
        <v>1445</v>
      </c>
      <c r="D1923" s="26" t="s">
        <v>4943</v>
      </c>
      <c r="E1923" s="27" t="s">
        <v>4944</v>
      </c>
      <c r="F1923" s="27"/>
      <c r="G1923" s="27" t="s">
        <v>2294</v>
      </c>
      <c r="H1923" s="26" t="s">
        <v>1374</v>
      </c>
      <c r="I1923" s="28" t="s">
        <v>4945</v>
      </c>
      <c r="J1923" s="29" t="s">
        <v>1376</v>
      </c>
      <c r="K1923" s="23" t="s">
        <v>1316</v>
      </c>
    </row>
    <row r="1924" spans="1:11" ht="15" x14ac:dyDescent="0.25">
      <c r="A1924" s="26" t="s">
        <v>4655</v>
      </c>
      <c r="B1924" s="26" t="s">
        <v>1397</v>
      </c>
      <c r="C1924" s="26" t="s">
        <v>1445</v>
      </c>
      <c r="D1924" s="26" t="s">
        <v>4943</v>
      </c>
      <c r="E1924" s="27" t="s">
        <v>4944</v>
      </c>
      <c r="F1924" s="27"/>
      <c r="G1924" s="27" t="s">
        <v>2294</v>
      </c>
      <c r="H1924" s="26" t="s">
        <v>1368</v>
      </c>
      <c r="I1924" s="28" t="s">
        <v>4946</v>
      </c>
      <c r="J1924" s="29" t="s">
        <v>1376</v>
      </c>
      <c r="K1924" s="23" t="s">
        <v>1378</v>
      </c>
    </row>
    <row r="1925" spans="1:11" ht="15" x14ac:dyDescent="0.25">
      <c r="A1925" s="26" t="s">
        <v>4655</v>
      </c>
      <c r="B1925" s="26" t="s">
        <v>1397</v>
      </c>
      <c r="C1925" s="26" t="s">
        <v>1445</v>
      </c>
      <c r="D1925" s="26" t="s">
        <v>4943</v>
      </c>
      <c r="E1925" s="27" t="s">
        <v>4944</v>
      </c>
      <c r="F1925" s="27"/>
      <c r="G1925" s="27" t="s">
        <v>2294</v>
      </c>
      <c r="H1925" s="26" t="s">
        <v>1393</v>
      </c>
      <c r="I1925" s="28" t="s">
        <v>4947</v>
      </c>
      <c r="J1925" s="29" t="s">
        <v>1376</v>
      </c>
      <c r="K1925" s="23" t="s">
        <v>1378</v>
      </c>
    </row>
    <row r="1926" spans="1:11" ht="15" x14ac:dyDescent="0.25">
      <c r="A1926" s="26" t="s">
        <v>4655</v>
      </c>
      <c r="B1926" s="26" t="s">
        <v>1397</v>
      </c>
      <c r="C1926" s="26" t="s">
        <v>1445</v>
      </c>
      <c r="D1926" s="26" t="s">
        <v>4943</v>
      </c>
      <c r="E1926" s="27" t="s">
        <v>4944</v>
      </c>
      <c r="F1926" s="27"/>
      <c r="G1926" s="27" t="s">
        <v>2294</v>
      </c>
      <c r="H1926" s="26" t="s">
        <v>1395</v>
      </c>
      <c r="I1926" s="28" t="s">
        <v>4948</v>
      </c>
      <c r="J1926" s="29" t="s">
        <v>1376</v>
      </c>
      <c r="K1926" s="23" t="s">
        <v>1378</v>
      </c>
    </row>
    <row r="1927" spans="1:11" ht="15" x14ac:dyDescent="0.25">
      <c r="A1927" s="26" t="s">
        <v>4655</v>
      </c>
      <c r="B1927" s="26" t="s">
        <v>1397</v>
      </c>
      <c r="C1927" s="26" t="s">
        <v>1448</v>
      </c>
      <c r="D1927" s="26" t="s">
        <v>4949</v>
      </c>
      <c r="E1927" s="27" t="s">
        <v>4950</v>
      </c>
      <c r="F1927" s="27" t="s">
        <v>4951</v>
      </c>
      <c r="G1927" s="27" t="s">
        <v>4313</v>
      </c>
      <c r="H1927" s="26" t="s">
        <v>1374</v>
      </c>
      <c r="I1927" s="28" t="s">
        <v>4952</v>
      </c>
      <c r="J1927" s="29" t="s">
        <v>1376</v>
      </c>
      <c r="K1927" s="23" t="s">
        <v>1316</v>
      </c>
    </row>
    <row r="1928" spans="1:11" ht="15" x14ac:dyDescent="0.25">
      <c r="A1928" s="26" t="s">
        <v>4655</v>
      </c>
      <c r="B1928" s="26" t="s">
        <v>1399</v>
      </c>
      <c r="C1928" s="26" t="s">
        <v>1369</v>
      </c>
      <c r="D1928" s="26" t="s">
        <v>4953</v>
      </c>
      <c r="E1928" s="27" t="s">
        <v>1409</v>
      </c>
      <c r="F1928" s="27"/>
      <c r="G1928" s="27" t="s">
        <v>1383</v>
      </c>
      <c r="H1928" s="26" t="s">
        <v>1374</v>
      </c>
      <c r="I1928" s="28" t="s">
        <v>1646</v>
      </c>
      <c r="J1928" s="29" t="s">
        <v>1376</v>
      </c>
      <c r="K1928" s="23" t="s">
        <v>1316</v>
      </c>
    </row>
    <row r="1929" spans="1:11" ht="15" x14ac:dyDescent="0.25">
      <c r="A1929" s="26" t="s">
        <v>4655</v>
      </c>
      <c r="B1929" s="26" t="s">
        <v>1399</v>
      </c>
      <c r="C1929" s="26" t="s">
        <v>1369</v>
      </c>
      <c r="D1929" s="26" t="s">
        <v>4953</v>
      </c>
      <c r="E1929" s="27" t="s">
        <v>1409</v>
      </c>
      <c r="F1929" s="27"/>
      <c r="G1929" s="27" t="s">
        <v>1383</v>
      </c>
      <c r="H1929" s="26" t="s">
        <v>1368</v>
      </c>
      <c r="I1929" s="28" t="s">
        <v>4954</v>
      </c>
      <c r="J1929" s="29" t="s">
        <v>1376</v>
      </c>
      <c r="K1929" s="23" t="s">
        <v>1378</v>
      </c>
    </row>
    <row r="1930" spans="1:11" ht="15" x14ac:dyDescent="0.25">
      <c r="A1930" s="26" t="s">
        <v>4655</v>
      </c>
      <c r="B1930" s="26" t="s">
        <v>1399</v>
      </c>
      <c r="C1930" s="26" t="s">
        <v>1369</v>
      </c>
      <c r="D1930" s="26" t="s">
        <v>4953</v>
      </c>
      <c r="E1930" s="27" t="s">
        <v>1409</v>
      </c>
      <c r="F1930" s="27"/>
      <c r="G1930" s="27" t="s">
        <v>1383</v>
      </c>
      <c r="H1930" s="26" t="s">
        <v>1393</v>
      </c>
      <c r="I1930" s="28" t="s">
        <v>4955</v>
      </c>
      <c r="J1930" s="29" t="s">
        <v>1376</v>
      </c>
      <c r="K1930" s="23" t="s">
        <v>1378</v>
      </c>
    </row>
    <row r="1931" spans="1:11" ht="15" x14ac:dyDescent="0.25">
      <c r="A1931" s="26" t="s">
        <v>4655</v>
      </c>
      <c r="B1931" s="26" t="s">
        <v>1399</v>
      </c>
      <c r="C1931" s="26" t="s">
        <v>1379</v>
      </c>
      <c r="D1931" s="26" t="s">
        <v>4956</v>
      </c>
      <c r="E1931" s="27" t="s">
        <v>4957</v>
      </c>
      <c r="F1931" s="27"/>
      <c r="G1931" s="27" t="s">
        <v>2484</v>
      </c>
      <c r="H1931" s="26" t="s">
        <v>1374</v>
      </c>
      <c r="I1931" s="28" t="s">
        <v>4958</v>
      </c>
      <c r="J1931" s="29" t="s">
        <v>1376</v>
      </c>
      <c r="K1931" s="23" t="s">
        <v>1316</v>
      </c>
    </row>
    <row r="1932" spans="1:11" ht="15" x14ac:dyDescent="0.25">
      <c r="A1932" s="26" t="s">
        <v>4655</v>
      </c>
      <c r="B1932" s="26" t="s">
        <v>1399</v>
      </c>
      <c r="C1932" s="26" t="s">
        <v>1379</v>
      </c>
      <c r="D1932" s="26" t="s">
        <v>4956</v>
      </c>
      <c r="E1932" s="27" t="s">
        <v>4957</v>
      </c>
      <c r="F1932" s="27"/>
      <c r="G1932" s="27" t="s">
        <v>2484</v>
      </c>
      <c r="H1932" s="26" t="s">
        <v>1368</v>
      </c>
      <c r="I1932" s="28" t="s">
        <v>2444</v>
      </c>
      <c r="J1932" s="29" t="s">
        <v>1376</v>
      </c>
      <c r="K1932" s="23" t="s">
        <v>1378</v>
      </c>
    </row>
    <row r="1933" spans="1:11" ht="15" x14ac:dyDescent="0.25">
      <c r="A1933" s="26" t="s">
        <v>4655</v>
      </c>
      <c r="B1933" s="26" t="s">
        <v>1399</v>
      </c>
      <c r="C1933" s="26" t="s">
        <v>1379</v>
      </c>
      <c r="D1933" s="26" t="s">
        <v>4956</v>
      </c>
      <c r="E1933" s="27" t="s">
        <v>4957</v>
      </c>
      <c r="F1933" s="27"/>
      <c r="G1933" s="27" t="s">
        <v>2484</v>
      </c>
      <c r="H1933" s="26" t="s">
        <v>1395</v>
      </c>
      <c r="I1933" s="28" t="s">
        <v>4959</v>
      </c>
      <c r="J1933" s="29" t="s">
        <v>1376</v>
      </c>
      <c r="K1933" s="23" t="s">
        <v>1378</v>
      </c>
    </row>
    <row r="1934" spans="1:11" ht="15" x14ac:dyDescent="0.25">
      <c r="A1934" s="26" t="s">
        <v>4655</v>
      </c>
      <c r="B1934" s="26" t="s">
        <v>1399</v>
      </c>
      <c r="C1934" s="26" t="s">
        <v>1534</v>
      </c>
      <c r="D1934" s="26" t="s">
        <v>4960</v>
      </c>
      <c r="E1934" s="27" t="s">
        <v>4961</v>
      </c>
      <c r="F1934" s="27" t="s">
        <v>4962</v>
      </c>
      <c r="G1934" s="27" t="s">
        <v>4963</v>
      </c>
      <c r="H1934" s="26" t="s">
        <v>1374</v>
      </c>
      <c r="I1934" s="28" t="s">
        <v>4964</v>
      </c>
      <c r="J1934" s="29" t="s">
        <v>1376</v>
      </c>
      <c r="K1934" s="23" t="s">
        <v>1316</v>
      </c>
    </row>
    <row r="1935" spans="1:11" ht="15" x14ac:dyDescent="0.25">
      <c r="A1935" s="26" t="s">
        <v>4655</v>
      </c>
      <c r="B1935" s="26" t="s">
        <v>1399</v>
      </c>
      <c r="C1935" s="26" t="s">
        <v>1386</v>
      </c>
      <c r="D1935" s="26" t="s">
        <v>4965</v>
      </c>
      <c r="E1935" s="27" t="s">
        <v>4966</v>
      </c>
      <c r="F1935" s="27" t="s">
        <v>4967</v>
      </c>
      <c r="G1935" s="27" t="s">
        <v>4313</v>
      </c>
      <c r="H1935" s="26" t="s">
        <v>1374</v>
      </c>
      <c r="I1935" s="28" t="s">
        <v>4968</v>
      </c>
      <c r="J1935" s="29" t="s">
        <v>1376</v>
      </c>
      <c r="K1935" s="23" t="s">
        <v>1316</v>
      </c>
    </row>
    <row r="1936" spans="1:11" ht="15" x14ac:dyDescent="0.25">
      <c r="A1936" s="26" t="s">
        <v>4655</v>
      </c>
      <c r="B1936" s="26" t="s">
        <v>1399</v>
      </c>
      <c r="C1936" s="26" t="s">
        <v>1407</v>
      </c>
      <c r="D1936" s="26" t="s">
        <v>4969</v>
      </c>
      <c r="E1936" s="27" t="s">
        <v>4970</v>
      </c>
      <c r="F1936" s="27" t="s">
        <v>4971</v>
      </c>
      <c r="G1936" s="27" t="s">
        <v>1716</v>
      </c>
      <c r="H1936" s="26" t="s">
        <v>1374</v>
      </c>
      <c r="I1936" s="28" t="s">
        <v>4972</v>
      </c>
      <c r="J1936" s="29" t="s">
        <v>1376</v>
      </c>
      <c r="K1936" s="23" t="s">
        <v>1316</v>
      </c>
    </row>
    <row r="1937" spans="1:11" ht="15" x14ac:dyDescent="0.25">
      <c r="A1937" s="26" t="s">
        <v>4655</v>
      </c>
      <c r="B1937" s="26" t="s">
        <v>1399</v>
      </c>
      <c r="C1937" s="26" t="s">
        <v>1415</v>
      </c>
      <c r="D1937" s="26" t="s">
        <v>4973</v>
      </c>
      <c r="E1937" s="27" t="s">
        <v>4974</v>
      </c>
      <c r="F1937" s="27" t="s">
        <v>4975</v>
      </c>
      <c r="G1937" s="27" t="s">
        <v>4976</v>
      </c>
      <c r="H1937" s="26" t="s">
        <v>1374</v>
      </c>
      <c r="I1937" s="28" t="s">
        <v>4977</v>
      </c>
      <c r="J1937" s="29" t="s">
        <v>1376</v>
      </c>
      <c r="K1937" s="23" t="s">
        <v>1316</v>
      </c>
    </row>
    <row r="1938" spans="1:11" ht="15" x14ac:dyDescent="0.25">
      <c r="A1938" s="26" t="s">
        <v>4655</v>
      </c>
      <c r="B1938" s="26" t="s">
        <v>1399</v>
      </c>
      <c r="C1938" s="26" t="s">
        <v>1415</v>
      </c>
      <c r="D1938" s="26" t="s">
        <v>4973</v>
      </c>
      <c r="E1938" s="27" t="s">
        <v>4974</v>
      </c>
      <c r="F1938" s="27" t="s">
        <v>4975</v>
      </c>
      <c r="G1938" s="27" t="s">
        <v>4976</v>
      </c>
      <c r="H1938" s="26" t="s">
        <v>1368</v>
      </c>
      <c r="I1938" s="28" t="s">
        <v>4978</v>
      </c>
      <c r="J1938" s="29" t="s">
        <v>1376</v>
      </c>
      <c r="K1938" s="23" t="s">
        <v>1378</v>
      </c>
    </row>
    <row r="1939" spans="1:11" ht="15" x14ac:dyDescent="0.25">
      <c r="A1939" s="26" t="s">
        <v>4655</v>
      </c>
      <c r="B1939" s="26" t="s">
        <v>1399</v>
      </c>
      <c r="C1939" s="26" t="s">
        <v>1545</v>
      </c>
      <c r="D1939" s="26" t="s">
        <v>4979</v>
      </c>
      <c r="E1939" s="27" t="s">
        <v>4980</v>
      </c>
      <c r="F1939" s="27" t="s">
        <v>4981</v>
      </c>
      <c r="G1939" s="27" t="s">
        <v>4313</v>
      </c>
      <c r="H1939" s="26" t="s">
        <v>1374</v>
      </c>
      <c r="I1939" s="28" t="s">
        <v>4968</v>
      </c>
      <c r="J1939" s="29" t="s">
        <v>1376</v>
      </c>
      <c r="K1939" s="23" t="s">
        <v>1316</v>
      </c>
    </row>
    <row r="1940" spans="1:11" ht="15" x14ac:dyDescent="0.25">
      <c r="A1940" s="26" t="s">
        <v>4655</v>
      </c>
      <c r="B1940" s="26" t="s">
        <v>1399</v>
      </c>
      <c r="C1940" s="26" t="s">
        <v>1545</v>
      </c>
      <c r="D1940" s="26" t="s">
        <v>4979</v>
      </c>
      <c r="E1940" s="27" t="s">
        <v>4980</v>
      </c>
      <c r="F1940" s="27" t="s">
        <v>4981</v>
      </c>
      <c r="G1940" s="27" t="s">
        <v>4313</v>
      </c>
      <c r="H1940" s="26" t="s">
        <v>1368</v>
      </c>
      <c r="I1940" s="28" t="s">
        <v>4982</v>
      </c>
      <c r="J1940" s="29" t="s">
        <v>1376</v>
      </c>
      <c r="K1940" s="23" t="s">
        <v>1378</v>
      </c>
    </row>
    <row r="1941" spans="1:11" ht="15" x14ac:dyDescent="0.25">
      <c r="A1941" s="26" t="s">
        <v>4655</v>
      </c>
      <c r="B1941" s="26" t="s">
        <v>1399</v>
      </c>
      <c r="C1941" s="26" t="s">
        <v>1550</v>
      </c>
      <c r="D1941" s="26" t="s">
        <v>4983</v>
      </c>
      <c r="E1941" s="27" t="s">
        <v>4984</v>
      </c>
      <c r="F1941" s="27"/>
      <c r="G1941" s="27" t="s">
        <v>4985</v>
      </c>
      <c r="H1941" s="26" t="s">
        <v>1374</v>
      </c>
      <c r="I1941" s="28" t="s">
        <v>4986</v>
      </c>
      <c r="J1941" s="29" t="s">
        <v>1376</v>
      </c>
      <c r="K1941" s="23" t="s">
        <v>1316</v>
      </c>
    </row>
    <row r="1942" spans="1:11" ht="15" x14ac:dyDescent="0.25">
      <c r="A1942" s="26" t="s">
        <v>4655</v>
      </c>
      <c r="B1942" s="26" t="s">
        <v>1399</v>
      </c>
      <c r="C1942" s="26" t="s">
        <v>1550</v>
      </c>
      <c r="D1942" s="26" t="s">
        <v>4983</v>
      </c>
      <c r="E1942" s="27" t="s">
        <v>4984</v>
      </c>
      <c r="F1942" s="27"/>
      <c r="G1942" s="27" t="s">
        <v>4985</v>
      </c>
      <c r="H1942" s="26" t="s">
        <v>1368</v>
      </c>
      <c r="I1942" s="28" t="s">
        <v>1944</v>
      </c>
      <c r="J1942" s="29" t="s">
        <v>1376</v>
      </c>
      <c r="K1942" s="23" t="s">
        <v>1378</v>
      </c>
    </row>
    <row r="1943" spans="1:11" ht="15" x14ac:dyDescent="0.25">
      <c r="A1943" s="26" t="s">
        <v>4655</v>
      </c>
      <c r="B1943" s="26" t="s">
        <v>1399</v>
      </c>
      <c r="C1943" s="26" t="s">
        <v>1550</v>
      </c>
      <c r="D1943" s="26" t="s">
        <v>4983</v>
      </c>
      <c r="E1943" s="27" t="s">
        <v>4984</v>
      </c>
      <c r="F1943" s="27"/>
      <c r="G1943" s="27" t="s">
        <v>4985</v>
      </c>
      <c r="H1943" s="26" t="s">
        <v>1393</v>
      </c>
      <c r="I1943" s="28" t="s">
        <v>4987</v>
      </c>
      <c r="J1943" s="29" t="s">
        <v>1376</v>
      </c>
      <c r="K1943" s="23" t="s">
        <v>1378</v>
      </c>
    </row>
    <row r="1944" spans="1:11" ht="15" x14ac:dyDescent="0.25">
      <c r="A1944" s="26" t="s">
        <v>4655</v>
      </c>
      <c r="B1944" s="26" t="s">
        <v>1399</v>
      </c>
      <c r="C1944" s="26" t="s">
        <v>1550</v>
      </c>
      <c r="D1944" s="26" t="s">
        <v>4983</v>
      </c>
      <c r="E1944" s="27" t="s">
        <v>4984</v>
      </c>
      <c r="F1944" s="27"/>
      <c r="G1944" s="27" t="s">
        <v>4985</v>
      </c>
      <c r="H1944" s="26" t="s">
        <v>1395</v>
      </c>
      <c r="I1944" s="28" t="s">
        <v>4988</v>
      </c>
      <c r="J1944" s="29" t="s">
        <v>1376</v>
      </c>
      <c r="K1944" s="23" t="s">
        <v>1378</v>
      </c>
    </row>
    <row r="1945" spans="1:11" ht="15" x14ac:dyDescent="0.25">
      <c r="A1945" s="26" t="s">
        <v>4655</v>
      </c>
      <c r="B1945" s="26" t="s">
        <v>1399</v>
      </c>
      <c r="C1945" s="26" t="s">
        <v>1550</v>
      </c>
      <c r="D1945" s="26" t="s">
        <v>4983</v>
      </c>
      <c r="E1945" s="27" t="s">
        <v>4984</v>
      </c>
      <c r="F1945" s="27"/>
      <c r="G1945" s="27" t="s">
        <v>4985</v>
      </c>
      <c r="H1945" s="26" t="s">
        <v>1397</v>
      </c>
      <c r="I1945" s="28" t="s">
        <v>2849</v>
      </c>
      <c r="J1945" s="29" t="s">
        <v>1376</v>
      </c>
      <c r="K1945" s="23" t="s">
        <v>1378</v>
      </c>
    </row>
    <row r="1946" spans="1:11" ht="15" x14ac:dyDescent="0.25">
      <c r="A1946" s="26" t="s">
        <v>4655</v>
      </c>
      <c r="B1946" s="26" t="s">
        <v>1399</v>
      </c>
      <c r="C1946" s="26" t="s">
        <v>1436</v>
      </c>
      <c r="D1946" s="26" t="s">
        <v>4989</v>
      </c>
      <c r="E1946" s="27" t="s">
        <v>4990</v>
      </c>
      <c r="F1946" s="27"/>
      <c r="G1946" s="27" t="s">
        <v>2496</v>
      </c>
      <c r="H1946" s="26" t="s">
        <v>1374</v>
      </c>
      <c r="I1946" s="28" t="s">
        <v>4991</v>
      </c>
      <c r="J1946" s="29" t="s">
        <v>1376</v>
      </c>
      <c r="K1946" s="23" t="s">
        <v>1316</v>
      </c>
    </row>
    <row r="1947" spans="1:11" ht="15" x14ac:dyDescent="0.25">
      <c r="A1947" s="26" t="s">
        <v>4655</v>
      </c>
      <c r="B1947" s="26" t="s">
        <v>1399</v>
      </c>
      <c r="C1947" s="26" t="s">
        <v>1436</v>
      </c>
      <c r="D1947" s="26" t="s">
        <v>4989</v>
      </c>
      <c r="E1947" s="27" t="s">
        <v>4990</v>
      </c>
      <c r="F1947" s="27"/>
      <c r="G1947" s="27" t="s">
        <v>2496</v>
      </c>
      <c r="H1947" s="26" t="s">
        <v>1368</v>
      </c>
      <c r="I1947" s="28" t="s">
        <v>4992</v>
      </c>
      <c r="J1947" s="29" t="s">
        <v>1376</v>
      </c>
      <c r="K1947" s="23" t="s">
        <v>1378</v>
      </c>
    </row>
    <row r="1948" spans="1:11" ht="15" x14ac:dyDescent="0.25">
      <c r="A1948" s="26" t="s">
        <v>4655</v>
      </c>
      <c r="B1948" s="26" t="s">
        <v>1399</v>
      </c>
      <c r="C1948" s="26" t="s">
        <v>1439</v>
      </c>
      <c r="D1948" s="26" t="s">
        <v>4993</v>
      </c>
      <c r="E1948" s="27" t="s">
        <v>4994</v>
      </c>
      <c r="F1948" s="27" t="s">
        <v>4995</v>
      </c>
      <c r="G1948" s="27" t="s">
        <v>1692</v>
      </c>
      <c r="H1948" s="26" t="s">
        <v>1374</v>
      </c>
      <c r="I1948" s="28" t="s">
        <v>4996</v>
      </c>
      <c r="J1948" s="29" t="s">
        <v>1376</v>
      </c>
      <c r="K1948" s="23" t="s">
        <v>1316</v>
      </c>
    </row>
    <row r="1949" spans="1:11" ht="15" x14ac:dyDescent="0.25">
      <c r="A1949" s="26" t="s">
        <v>4655</v>
      </c>
      <c r="B1949" s="26" t="s">
        <v>1399</v>
      </c>
      <c r="C1949" s="26" t="s">
        <v>1439</v>
      </c>
      <c r="D1949" s="26" t="s">
        <v>4993</v>
      </c>
      <c r="E1949" s="27" t="s">
        <v>4994</v>
      </c>
      <c r="F1949" s="27" t="s">
        <v>4995</v>
      </c>
      <c r="G1949" s="27" t="s">
        <v>1692</v>
      </c>
      <c r="H1949" s="26" t="s">
        <v>1368</v>
      </c>
      <c r="I1949" s="28" t="s">
        <v>4997</v>
      </c>
      <c r="J1949" s="29" t="s">
        <v>1376</v>
      </c>
      <c r="K1949" s="23" t="s">
        <v>1378</v>
      </c>
    </row>
    <row r="1950" spans="1:11" ht="15" x14ac:dyDescent="0.25">
      <c r="A1950" s="26" t="s">
        <v>4655</v>
      </c>
      <c r="B1950" s="26" t="s">
        <v>1401</v>
      </c>
      <c r="C1950" s="26" t="s">
        <v>1369</v>
      </c>
      <c r="D1950" s="26" t="s">
        <v>4998</v>
      </c>
      <c r="E1950" s="27" t="s">
        <v>1381</v>
      </c>
      <c r="F1950" s="27" t="s">
        <v>1382</v>
      </c>
      <c r="G1950" s="27" t="s">
        <v>1383</v>
      </c>
      <c r="H1950" s="26" t="s">
        <v>1374</v>
      </c>
      <c r="I1950" s="28" t="s">
        <v>1677</v>
      </c>
      <c r="J1950" s="29" t="s">
        <v>1376</v>
      </c>
      <c r="K1950" s="23" t="s">
        <v>1316</v>
      </c>
    </row>
    <row r="1951" spans="1:11" ht="15" x14ac:dyDescent="0.25">
      <c r="A1951" s="26" t="s">
        <v>4655</v>
      </c>
      <c r="B1951" s="26" t="s">
        <v>1401</v>
      </c>
      <c r="C1951" s="26" t="s">
        <v>1369</v>
      </c>
      <c r="D1951" s="26" t="s">
        <v>4998</v>
      </c>
      <c r="E1951" s="27" t="s">
        <v>1381</v>
      </c>
      <c r="F1951" s="27" t="s">
        <v>1382</v>
      </c>
      <c r="G1951" s="27" t="s">
        <v>1383</v>
      </c>
      <c r="H1951" s="26" t="s">
        <v>1368</v>
      </c>
      <c r="I1951" s="28" t="s">
        <v>4999</v>
      </c>
      <c r="J1951" s="29" t="s">
        <v>1376</v>
      </c>
      <c r="K1951" s="23" t="s">
        <v>1378</v>
      </c>
    </row>
    <row r="1952" spans="1:11" ht="15" x14ac:dyDescent="0.25">
      <c r="A1952" s="26" t="s">
        <v>4655</v>
      </c>
      <c r="B1952" s="26" t="s">
        <v>1401</v>
      </c>
      <c r="C1952" s="26" t="s">
        <v>1379</v>
      </c>
      <c r="D1952" s="26" t="s">
        <v>5000</v>
      </c>
      <c r="E1952" s="27" t="s">
        <v>1598</v>
      </c>
      <c r="F1952" s="27" t="s">
        <v>1599</v>
      </c>
      <c r="G1952" s="27" t="s">
        <v>1383</v>
      </c>
      <c r="H1952" s="26" t="s">
        <v>1374</v>
      </c>
      <c r="I1952" s="28" t="s">
        <v>2000</v>
      </c>
      <c r="J1952" s="29" t="s">
        <v>1376</v>
      </c>
      <c r="K1952" s="23" t="s">
        <v>1316</v>
      </c>
    </row>
    <row r="1953" spans="1:11" ht="15" x14ac:dyDescent="0.25">
      <c r="A1953" s="26" t="s">
        <v>4655</v>
      </c>
      <c r="B1953" s="26" t="s">
        <v>1401</v>
      </c>
      <c r="C1953" s="26" t="s">
        <v>1379</v>
      </c>
      <c r="D1953" s="26" t="s">
        <v>5000</v>
      </c>
      <c r="E1953" s="27" t="s">
        <v>1598</v>
      </c>
      <c r="F1953" s="27" t="s">
        <v>1599</v>
      </c>
      <c r="G1953" s="27" t="s">
        <v>1383</v>
      </c>
      <c r="H1953" s="26" t="s">
        <v>1368</v>
      </c>
      <c r="I1953" s="28" t="s">
        <v>5001</v>
      </c>
      <c r="J1953" s="29" t="s">
        <v>1376</v>
      </c>
      <c r="K1953" s="23" t="s">
        <v>1378</v>
      </c>
    </row>
    <row r="1954" spans="1:11" ht="15" x14ac:dyDescent="0.25">
      <c r="A1954" s="26" t="s">
        <v>4655</v>
      </c>
      <c r="B1954" s="26" t="s">
        <v>1401</v>
      </c>
      <c r="C1954" s="26" t="s">
        <v>1379</v>
      </c>
      <c r="D1954" s="26" t="s">
        <v>5000</v>
      </c>
      <c r="E1954" s="27" t="s">
        <v>1598</v>
      </c>
      <c r="F1954" s="27" t="s">
        <v>1599</v>
      </c>
      <c r="G1954" s="27" t="s">
        <v>1383</v>
      </c>
      <c r="H1954" s="26" t="s">
        <v>1393</v>
      </c>
      <c r="I1954" s="28" t="s">
        <v>5002</v>
      </c>
      <c r="J1954" s="29" t="s">
        <v>1376</v>
      </c>
      <c r="K1954" s="23" t="s">
        <v>1378</v>
      </c>
    </row>
    <row r="1955" spans="1:11" ht="15" x14ac:dyDescent="0.25">
      <c r="A1955" s="26" t="s">
        <v>4655</v>
      </c>
      <c r="B1955" s="26" t="s">
        <v>1401</v>
      </c>
      <c r="C1955" s="26" t="s">
        <v>1534</v>
      </c>
      <c r="D1955" s="26" t="s">
        <v>5003</v>
      </c>
      <c r="E1955" s="27" t="s">
        <v>5004</v>
      </c>
      <c r="F1955" s="27"/>
      <c r="G1955" s="27" t="s">
        <v>1994</v>
      </c>
      <c r="H1955" s="26" t="s">
        <v>1374</v>
      </c>
      <c r="I1955" s="28" t="s">
        <v>2444</v>
      </c>
      <c r="J1955" s="29" t="s">
        <v>1376</v>
      </c>
      <c r="K1955" s="23" t="s">
        <v>1316</v>
      </c>
    </row>
    <row r="1956" spans="1:11" ht="15" x14ac:dyDescent="0.25">
      <c r="A1956" s="26" t="s">
        <v>4655</v>
      </c>
      <c r="B1956" s="26" t="s">
        <v>1401</v>
      </c>
      <c r="C1956" s="26" t="s">
        <v>1534</v>
      </c>
      <c r="D1956" s="26" t="s">
        <v>5003</v>
      </c>
      <c r="E1956" s="27" t="s">
        <v>5004</v>
      </c>
      <c r="F1956" s="27"/>
      <c r="G1956" s="27" t="s">
        <v>1994</v>
      </c>
      <c r="H1956" s="26" t="s">
        <v>1368</v>
      </c>
      <c r="I1956" s="28" t="s">
        <v>5005</v>
      </c>
      <c r="J1956" s="29" t="s">
        <v>1376</v>
      </c>
      <c r="K1956" s="23" t="s">
        <v>1378</v>
      </c>
    </row>
    <row r="1957" spans="1:11" ht="15" x14ac:dyDescent="0.25">
      <c r="A1957" s="26" t="s">
        <v>4655</v>
      </c>
      <c r="B1957" s="26" t="s">
        <v>1401</v>
      </c>
      <c r="C1957" s="26" t="s">
        <v>1534</v>
      </c>
      <c r="D1957" s="26" t="s">
        <v>5003</v>
      </c>
      <c r="E1957" s="27" t="s">
        <v>5004</v>
      </c>
      <c r="F1957" s="27"/>
      <c r="G1957" s="27" t="s">
        <v>1994</v>
      </c>
      <c r="H1957" s="26" t="s">
        <v>1393</v>
      </c>
      <c r="I1957" s="28" t="s">
        <v>1420</v>
      </c>
      <c r="J1957" s="29" t="s">
        <v>1376</v>
      </c>
      <c r="K1957" s="23" t="s">
        <v>1378</v>
      </c>
    </row>
    <row r="1958" spans="1:11" ht="15" x14ac:dyDescent="0.25">
      <c r="A1958" s="26" t="s">
        <v>4655</v>
      </c>
      <c r="B1958" s="26" t="s">
        <v>1401</v>
      </c>
      <c r="C1958" s="26" t="s">
        <v>1534</v>
      </c>
      <c r="D1958" s="26" t="s">
        <v>5003</v>
      </c>
      <c r="E1958" s="27" t="s">
        <v>5004</v>
      </c>
      <c r="F1958" s="27"/>
      <c r="G1958" s="27" t="s">
        <v>1994</v>
      </c>
      <c r="H1958" s="26" t="s">
        <v>1395</v>
      </c>
      <c r="I1958" s="28" t="s">
        <v>5006</v>
      </c>
      <c r="J1958" s="29" t="s">
        <v>1376</v>
      </c>
      <c r="K1958" s="23" t="s">
        <v>1378</v>
      </c>
    </row>
    <row r="1959" spans="1:11" ht="15" x14ac:dyDescent="0.25">
      <c r="A1959" s="26" t="s">
        <v>4655</v>
      </c>
      <c r="B1959" s="26" t="s">
        <v>1401</v>
      </c>
      <c r="C1959" s="26" t="s">
        <v>1534</v>
      </c>
      <c r="D1959" s="26" t="s">
        <v>5003</v>
      </c>
      <c r="E1959" s="27" t="s">
        <v>5004</v>
      </c>
      <c r="F1959" s="27"/>
      <c r="G1959" s="27" t="s">
        <v>1994</v>
      </c>
      <c r="H1959" s="26" t="s">
        <v>1397</v>
      </c>
      <c r="I1959" s="28" t="s">
        <v>5007</v>
      </c>
      <c r="J1959" s="29" t="s">
        <v>1376</v>
      </c>
      <c r="K1959" s="23" t="s">
        <v>1378</v>
      </c>
    </row>
    <row r="1960" spans="1:11" ht="15" x14ac:dyDescent="0.25">
      <c r="A1960" s="26" t="s">
        <v>4655</v>
      </c>
      <c r="B1960" s="26" t="s">
        <v>1401</v>
      </c>
      <c r="C1960" s="26" t="s">
        <v>1386</v>
      </c>
      <c r="D1960" s="26" t="s">
        <v>5008</v>
      </c>
      <c r="E1960" s="27" t="s">
        <v>5009</v>
      </c>
      <c r="F1960" s="27"/>
      <c r="G1960" s="27" t="s">
        <v>5010</v>
      </c>
      <c r="H1960" s="26" t="s">
        <v>1374</v>
      </c>
      <c r="I1960" s="28" t="s">
        <v>5011</v>
      </c>
      <c r="J1960" s="29" t="s">
        <v>1376</v>
      </c>
      <c r="K1960" s="23" t="s">
        <v>1316</v>
      </c>
    </row>
    <row r="1961" spans="1:11" ht="15" x14ac:dyDescent="0.25">
      <c r="A1961" s="26" t="s">
        <v>4655</v>
      </c>
      <c r="B1961" s="26" t="s">
        <v>1401</v>
      </c>
      <c r="C1961" s="26" t="s">
        <v>1407</v>
      </c>
      <c r="D1961" s="26" t="s">
        <v>5012</v>
      </c>
      <c r="E1961" s="27" t="s">
        <v>5013</v>
      </c>
      <c r="F1961" s="27"/>
      <c r="G1961" s="27" t="s">
        <v>5014</v>
      </c>
      <c r="H1961" s="26" t="s">
        <v>1374</v>
      </c>
      <c r="I1961" s="28" t="s">
        <v>5015</v>
      </c>
      <c r="J1961" s="29" t="s">
        <v>1376</v>
      </c>
      <c r="K1961" s="23" t="s">
        <v>1316</v>
      </c>
    </row>
    <row r="1962" spans="1:11" ht="15" x14ac:dyDescent="0.25">
      <c r="A1962" s="26" t="s">
        <v>4655</v>
      </c>
      <c r="B1962" s="26" t="s">
        <v>1401</v>
      </c>
      <c r="C1962" s="26" t="s">
        <v>1415</v>
      </c>
      <c r="D1962" s="26" t="s">
        <v>5016</v>
      </c>
      <c r="E1962" s="27" t="s">
        <v>5017</v>
      </c>
      <c r="F1962" s="27" t="s">
        <v>5018</v>
      </c>
      <c r="G1962" s="27" t="s">
        <v>5010</v>
      </c>
      <c r="H1962" s="26" t="s">
        <v>1374</v>
      </c>
      <c r="I1962" s="28" t="s">
        <v>5019</v>
      </c>
      <c r="J1962" s="29" t="s">
        <v>1376</v>
      </c>
      <c r="K1962" s="23" t="s">
        <v>1316</v>
      </c>
    </row>
    <row r="1963" spans="1:11" ht="15" x14ac:dyDescent="0.25">
      <c r="A1963" s="26" t="s">
        <v>4655</v>
      </c>
      <c r="B1963" s="26" t="s">
        <v>1401</v>
      </c>
      <c r="C1963" s="26" t="s">
        <v>1415</v>
      </c>
      <c r="D1963" s="26" t="s">
        <v>5016</v>
      </c>
      <c r="E1963" s="27" t="s">
        <v>5017</v>
      </c>
      <c r="F1963" s="27" t="s">
        <v>5018</v>
      </c>
      <c r="G1963" s="27" t="s">
        <v>5010</v>
      </c>
      <c r="H1963" s="26" t="s">
        <v>1368</v>
      </c>
      <c r="I1963" s="28" t="s">
        <v>5020</v>
      </c>
      <c r="J1963" s="29" t="s">
        <v>1376</v>
      </c>
      <c r="K1963" s="23" t="s">
        <v>1378</v>
      </c>
    </row>
    <row r="1964" spans="1:11" ht="15" x14ac:dyDescent="0.25">
      <c r="A1964" s="26" t="s">
        <v>4655</v>
      </c>
      <c r="B1964" s="26" t="s">
        <v>1401</v>
      </c>
      <c r="C1964" s="26" t="s">
        <v>1545</v>
      </c>
      <c r="D1964" s="26" t="s">
        <v>5021</v>
      </c>
      <c r="E1964" s="27" t="s">
        <v>5022</v>
      </c>
      <c r="F1964" s="27"/>
      <c r="G1964" s="27" t="s">
        <v>5014</v>
      </c>
      <c r="H1964" s="26" t="s">
        <v>1374</v>
      </c>
      <c r="I1964" s="28" t="s">
        <v>5023</v>
      </c>
      <c r="J1964" s="29" t="s">
        <v>1376</v>
      </c>
      <c r="K1964" s="23" t="s">
        <v>1316</v>
      </c>
    </row>
    <row r="1965" spans="1:11" ht="15" x14ac:dyDescent="0.25">
      <c r="A1965" s="26" t="s">
        <v>4655</v>
      </c>
      <c r="B1965" s="26" t="s">
        <v>1401</v>
      </c>
      <c r="C1965" s="26" t="s">
        <v>1545</v>
      </c>
      <c r="D1965" s="26" t="s">
        <v>5021</v>
      </c>
      <c r="E1965" s="27" t="s">
        <v>5022</v>
      </c>
      <c r="F1965" s="27"/>
      <c r="G1965" s="27" t="s">
        <v>5014</v>
      </c>
      <c r="H1965" s="26" t="s">
        <v>1368</v>
      </c>
      <c r="I1965" s="28" t="s">
        <v>5024</v>
      </c>
      <c r="J1965" s="29" t="s">
        <v>1376</v>
      </c>
      <c r="K1965" s="23" t="s">
        <v>1378</v>
      </c>
    </row>
    <row r="1966" spans="1:11" ht="15" x14ac:dyDescent="0.25">
      <c r="A1966" s="26" t="s">
        <v>4655</v>
      </c>
      <c r="B1966" s="26" t="s">
        <v>1403</v>
      </c>
      <c r="C1966" s="26" t="s">
        <v>1369</v>
      </c>
      <c r="D1966" s="26" t="s">
        <v>5025</v>
      </c>
      <c r="E1966" s="27" t="s">
        <v>1381</v>
      </c>
      <c r="F1966" s="27" t="s">
        <v>1382</v>
      </c>
      <c r="G1966" s="27" t="s">
        <v>1383</v>
      </c>
      <c r="H1966" s="26" t="s">
        <v>1374</v>
      </c>
      <c r="I1966" s="28" t="s">
        <v>5026</v>
      </c>
      <c r="J1966" s="29" t="s">
        <v>1376</v>
      </c>
      <c r="K1966" s="23" t="s">
        <v>1316</v>
      </c>
    </row>
    <row r="1967" spans="1:11" ht="15" x14ac:dyDescent="0.25">
      <c r="A1967" s="26" t="s">
        <v>4655</v>
      </c>
      <c r="B1967" s="26" t="s">
        <v>1403</v>
      </c>
      <c r="C1967" s="26" t="s">
        <v>1369</v>
      </c>
      <c r="D1967" s="26" t="s">
        <v>5025</v>
      </c>
      <c r="E1967" s="27" t="s">
        <v>1381</v>
      </c>
      <c r="F1967" s="27" t="s">
        <v>1382</v>
      </c>
      <c r="G1967" s="27" t="s">
        <v>1383</v>
      </c>
      <c r="H1967" s="26" t="s">
        <v>1368</v>
      </c>
      <c r="I1967" s="28" t="s">
        <v>5027</v>
      </c>
      <c r="J1967" s="29" t="s">
        <v>1376</v>
      </c>
      <c r="K1967" s="23" t="s">
        <v>1378</v>
      </c>
    </row>
    <row r="1968" spans="1:11" ht="15" x14ac:dyDescent="0.25">
      <c r="A1968" s="26" t="s">
        <v>4655</v>
      </c>
      <c r="B1968" s="26" t="s">
        <v>1403</v>
      </c>
      <c r="C1968" s="26" t="s">
        <v>1379</v>
      </c>
      <c r="D1968" s="26" t="s">
        <v>5028</v>
      </c>
      <c r="E1968" s="27" t="s">
        <v>1371</v>
      </c>
      <c r="F1968" s="27"/>
      <c r="G1968" s="27" t="s">
        <v>1383</v>
      </c>
      <c r="H1968" s="26" t="s">
        <v>1374</v>
      </c>
      <c r="I1968" s="28" t="s">
        <v>1674</v>
      </c>
      <c r="J1968" s="29" t="s">
        <v>1376</v>
      </c>
      <c r="K1968" s="23" t="s">
        <v>1316</v>
      </c>
    </row>
    <row r="1969" spans="1:11" ht="15" x14ac:dyDescent="0.25">
      <c r="A1969" s="26" t="s">
        <v>4655</v>
      </c>
      <c r="B1969" s="26" t="s">
        <v>1403</v>
      </c>
      <c r="C1969" s="26" t="s">
        <v>1379</v>
      </c>
      <c r="D1969" s="26" t="s">
        <v>5028</v>
      </c>
      <c r="E1969" s="27" t="s">
        <v>1371</v>
      </c>
      <c r="F1969" s="27"/>
      <c r="G1969" s="27" t="s">
        <v>1383</v>
      </c>
      <c r="H1969" s="26" t="s">
        <v>1368</v>
      </c>
      <c r="I1969" s="28" t="s">
        <v>5029</v>
      </c>
      <c r="J1969" s="29" t="s">
        <v>1376</v>
      </c>
      <c r="K1969" s="23" t="s">
        <v>1378</v>
      </c>
    </row>
    <row r="1970" spans="1:11" ht="15" x14ac:dyDescent="0.25">
      <c r="A1970" s="26" t="s">
        <v>4655</v>
      </c>
      <c r="B1970" s="26" t="s">
        <v>1403</v>
      </c>
      <c r="C1970" s="26" t="s">
        <v>1379</v>
      </c>
      <c r="D1970" s="26" t="s">
        <v>5028</v>
      </c>
      <c r="E1970" s="27" t="s">
        <v>1371</v>
      </c>
      <c r="F1970" s="27"/>
      <c r="G1970" s="27" t="s">
        <v>1383</v>
      </c>
      <c r="H1970" s="26" t="s">
        <v>1393</v>
      </c>
      <c r="I1970" s="28" t="s">
        <v>5030</v>
      </c>
      <c r="J1970" s="29" t="s">
        <v>1376</v>
      </c>
      <c r="K1970" s="23" t="s">
        <v>1378</v>
      </c>
    </row>
    <row r="1971" spans="1:11" ht="15" x14ac:dyDescent="0.25">
      <c r="A1971" s="26" t="s">
        <v>4655</v>
      </c>
      <c r="B1971" s="26" t="s">
        <v>1403</v>
      </c>
      <c r="C1971" s="26" t="s">
        <v>1379</v>
      </c>
      <c r="D1971" s="26" t="s">
        <v>5028</v>
      </c>
      <c r="E1971" s="27" t="s">
        <v>1371</v>
      </c>
      <c r="F1971" s="27"/>
      <c r="G1971" s="27" t="s">
        <v>1383</v>
      </c>
      <c r="H1971" s="26" t="s">
        <v>1395</v>
      </c>
      <c r="I1971" s="28" t="s">
        <v>5031</v>
      </c>
      <c r="J1971" s="29" t="s">
        <v>1376</v>
      </c>
      <c r="K1971" s="23" t="s">
        <v>1378</v>
      </c>
    </row>
    <row r="1972" spans="1:11" ht="15" x14ac:dyDescent="0.25">
      <c r="A1972" s="26" t="s">
        <v>4655</v>
      </c>
      <c r="B1972" s="26" t="s">
        <v>1403</v>
      </c>
      <c r="C1972" s="26" t="s">
        <v>1379</v>
      </c>
      <c r="D1972" s="26" t="s">
        <v>5028</v>
      </c>
      <c r="E1972" s="27" t="s">
        <v>1371</v>
      </c>
      <c r="F1972" s="27"/>
      <c r="G1972" s="27" t="s">
        <v>1383</v>
      </c>
      <c r="H1972" s="26" t="s">
        <v>1397</v>
      </c>
      <c r="I1972" s="28" t="s">
        <v>5032</v>
      </c>
      <c r="J1972" s="29" t="s">
        <v>1376</v>
      </c>
      <c r="K1972" s="23" t="s">
        <v>1378</v>
      </c>
    </row>
    <row r="1973" spans="1:11" ht="15" x14ac:dyDescent="0.25">
      <c r="A1973" s="26" t="s">
        <v>4655</v>
      </c>
      <c r="B1973" s="26" t="s">
        <v>1403</v>
      </c>
      <c r="C1973" s="26" t="s">
        <v>1534</v>
      </c>
      <c r="D1973" s="26" t="s">
        <v>5033</v>
      </c>
      <c r="E1973" s="27" t="s">
        <v>5034</v>
      </c>
      <c r="F1973" s="27" t="s">
        <v>5035</v>
      </c>
      <c r="G1973" s="27" t="s">
        <v>3748</v>
      </c>
      <c r="H1973" s="26" t="s">
        <v>1374</v>
      </c>
      <c r="I1973" s="28" t="s">
        <v>5034</v>
      </c>
      <c r="J1973" s="29" t="s">
        <v>1376</v>
      </c>
      <c r="K1973" s="23" t="s">
        <v>1316</v>
      </c>
    </row>
    <row r="1974" spans="1:11" ht="15" x14ac:dyDescent="0.25">
      <c r="A1974" s="26" t="s">
        <v>4655</v>
      </c>
      <c r="B1974" s="26" t="s">
        <v>1403</v>
      </c>
      <c r="C1974" s="26" t="s">
        <v>1386</v>
      </c>
      <c r="D1974" s="26" t="s">
        <v>5036</v>
      </c>
      <c r="E1974" s="27" t="s">
        <v>5037</v>
      </c>
      <c r="F1974" s="27" t="s">
        <v>5035</v>
      </c>
      <c r="G1974" s="27" t="s">
        <v>3748</v>
      </c>
      <c r="H1974" s="26" t="s">
        <v>1374</v>
      </c>
      <c r="I1974" s="28" t="s">
        <v>5037</v>
      </c>
      <c r="J1974" s="29" t="s">
        <v>1376</v>
      </c>
      <c r="K1974" s="23" t="s">
        <v>1316</v>
      </c>
    </row>
    <row r="1975" spans="1:11" ht="15" x14ac:dyDescent="0.25">
      <c r="A1975" s="26" t="s">
        <v>4655</v>
      </c>
      <c r="B1975" s="26" t="s">
        <v>1403</v>
      </c>
      <c r="C1975" s="26" t="s">
        <v>1407</v>
      </c>
      <c r="D1975" s="26" t="s">
        <v>5038</v>
      </c>
      <c r="E1975" s="27" t="s">
        <v>5039</v>
      </c>
      <c r="F1975" s="27" t="s">
        <v>5035</v>
      </c>
      <c r="G1975" s="27" t="s">
        <v>3748</v>
      </c>
      <c r="H1975" s="26" t="s">
        <v>1374</v>
      </c>
      <c r="I1975" s="28" t="s">
        <v>5039</v>
      </c>
      <c r="J1975" s="29" t="s">
        <v>1376</v>
      </c>
      <c r="K1975" s="23" t="s">
        <v>1316</v>
      </c>
    </row>
    <row r="1976" spans="1:11" ht="15" x14ac:dyDescent="0.25">
      <c r="A1976" s="26" t="s">
        <v>4655</v>
      </c>
      <c r="B1976" s="26" t="s">
        <v>1403</v>
      </c>
      <c r="C1976" s="26" t="s">
        <v>1415</v>
      </c>
      <c r="D1976" s="26" t="s">
        <v>5040</v>
      </c>
      <c r="E1976" s="27" t="s">
        <v>5041</v>
      </c>
      <c r="F1976" s="27" t="s">
        <v>5035</v>
      </c>
      <c r="G1976" s="27" t="s">
        <v>3748</v>
      </c>
      <c r="H1976" s="26" t="s">
        <v>1374</v>
      </c>
      <c r="I1976" s="28" t="s">
        <v>5041</v>
      </c>
      <c r="J1976" s="29" t="s">
        <v>1376</v>
      </c>
      <c r="K1976" s="23" t="s">
        <v>1316</v>
      </c>
    </row>
    <row r="1977" spans="1:11" ht="15" x14ac:dyDescent="0.25">
      <c r="A1977" s="26" t="s">
        <v>4655</v>
      </c>
      <c r="B1977" s="26" t="s">
        <v>1403</v>
      </c>
      <c r="C1977" s="26" t="s">
        <v>1545</v>
      </c>
      <c r="D1977" s="26" t="s">
        <v>5042</v>
      </c>
      <c r="E1977" s="27" t="s">
        <v>5043</v>
      </c>
      <c r="F1977" s="27" t="s">
        <v>5035</v>
      </c>
      <c r="G1977" s="27" t="s">
        <v>3748</v>
      </c>
      <c r="H1977" s="26" t="s">
        <v>1374</v>
      </c>
      <c r="I1977" s="28" t="s">
        <v>5043</v>
      </c>
      <c r="J1977" s="29" t="s">
        <v>1376</v>
      </c>
      <c r="K1977" s="23" t="s">
        <v>1316</v>
      </c>
    </row>
    <row r="1978" spans="1:11" ht="15" x14ac:dyDescent="0.25">
      <c r="A1978" s="26" t="s">
        <v>4655</v>
      </c>
      <c r="B1978" s="26" t="s">
        <v>1403</v>
      </c>
      <c r="C1978" s="26" t="s">
        <v>1550</v>
      </c>
      <c r="D1978" s="26" t="s">
        <v>5044</v>
      </c>
      <c r="E1978" s="27" t="s">
        <v>5045</v>
      </c>
      <c r="F1978" s="27" t="s">
        <v>5035</v>
      </c>
      <c r="G1978" s="27" t="s">
        <v>3748</v>
      </c>
      <c r="H1978" s="26" t="s">
        <v>1374</v>
      </c>
      <c r="I1978" s="28" t="s">
        <v>5045</v>
      </c>
      <c r="J1978" s="29" t="s">
        <v>1376</v>
      </c>
      <c r="K1978" s="23" t="s">
        <v>1316</v>
      </c>
    </row>
    <row r="1979" spans="1:11" ht="15" x14ac:dyDescent="0.25">
      <c r="A1979" s="26" t="s">
        <v>4655</v>
      </c>
      <c r="B1979" s="26" t="s">
        <v>1403</v>
      </c>
      <c r="C1979" s="26" t="s">
        <v>1436</v>
      </c>
      <c r="D1979" s="26" t="s">
        <v>5046</v>
      </c>
      <c r="E1979" s="27" t="s">
        <v>5047</v>
      </c>
      <c r="F1979" s="27" t="s">
        <v>5035</v>
      </c>
      <c r="G1979" s="27" t="s">
        <v>3748</v>
      </c>
      <c r="H1979" s="26" t="s">
        <v>1374</v>
      </c>
      <c r="I1979" s="28" t="s">
        <v>5047</v>
      </c>
      <c r="J1979" s="29" t="s">
        <v>1376</v>
      </c>
      <c r="K1979" s="23" t="s">
        <v>1316</v>
      </c>
    </row>
    <row r="1980" spans="1:11" ht="15" x14ac:dyDescent="0.25">
      <c r="A1980" s="26" t="s">
        <v>4655</v>
      </c>
      <c r="B1980" s="26" t="s">
        <v>1403</v>
      </c>
      <c r="C1980" s="26" t="s">
        <v>1439</v>
      </c>
      <c r="D1980" s="26" t="s">
        <v>5048</v>
      </c>
      <c r="E1980" s="27" t="s">
        <v>5049</v>
      </c>
      <c r="F1980" s="27" t="s">
        <v>5050</v>
      </c>
      <c r="G1980" s="27" t="s">
        <v>3748</v>
      </c>
      <c r="H1980" s="26" t="s">
        <v>1374</v>
      </c>
      <c r="I1980" s="28" t="s">
        <v>5049</v>
      </c>
      <c r="J1980" s="29" t="s">
        <v>1376</v>
      </c>
      <c r="K1980" s="23" t="s">
        <v>1316</v>
      </c>
    </row>
    <row r="1981" spans="1:11" ht="15" x14ac:dyDescent="0.25">
      <c r="A1981" s="26" t="s">
        <v>4655</v>
      </c>
      <c r="B1981" s="26" t="s">
        <v>1403</v>
      </c>
      <c r="C1981" s="26" t="s">
        <v>1442</v>
      </c>
      <c r="D1981" s="26" t="s">
        <v>5051</v>
      </c>
      <c r="E1981" s="27" t="s">
        <v>5052</v>
      </c>
      <c r="F1981" s="27" t="s">
        <v>5050</v>
      </c>
      <c r="G1981" s="27" t="s">
        <v>3748</v>
      </c>
      <c r="H1981" s="26" t="s">
        <v>1374</v>
      </c>
      <c r="I1981" s="28" t="s">
        <v>5052</v>
      </c>
      <c r="J1981" s="29" t="s">
        <v>1376</v>
      </c>
      <c r="K1981" s="23" t="s">
        <v>1316</v>
      </c>
    </row>
    <row r="1982" spans="1:11" ht="15" x14ac:dyDescent="0.25">
      <c r="A1982" s="26" t="s">
        <v>4655</v>
      </c>
      <c r="B1982" s="26" t="s">
        <v>1403</v>
      </c>
      <c r="C1982" s="26" t="s">
        <v>1445</v>
      </c>
      <c r="D1982" s="26" t="s">
        <v>5053</v>
      </c>
      <c r="E1982" s="27" t="s">
        <v>5054</v>
      </c>
      <c r="F1982" s="27" t="s">
        <v>5050</v>
      </c>
      <c r="G1982" s="27" t="s">
        <v>3748</v>
      </c>
      <c r="H1982" s="26" t="s">
        <v>1374</v>
      </c>
      <c r="I1982" s="28" t="s">
        <v>5054</v>
      </c>
      <c r="J1982" s="29" t="s">
        <v>1376</v>
      </c>
      <c r="K1982" s="23" t="s">
        <v>1316</v>
      </c>
    </row>
    <row r="1983" spans="1:11" ht="15" x14ac:dyDescent="0.25">
      <c r="A1983" s="26" t="s">
        <v>4655</v>
      </c>
      <c r="B1983" s="26" t="s">
        <v>1403</v>
      </c>
      <c r="C1983" s="26" t="s">
        <v>1448</v>
      </c>
      <c r="D1983" s="26" t="s">
        <v>5055</v>
      </c>
      <c r="E1983" s="27" t="s">
        <v>5056</v>
      </c>
      <c r="F1983" s="27" t="s">
        <v>5050</v>
      </c>
      <c r="G1983" s="27" t="s">
        <v>3748</v>
      </c>
      <c r="H1983" s="26" t="s">
        <v>1374</v>
      </c>
      <c r="I1983" s="28" t="s">
        <v>5056</v>
      </c>
      <c r="J1983" s="29" t="s">
        <v>1376</v>
      </c>
      <c r="K1983" s="23" t="s">
        <v>1316</v>
      </c>
    </row>
    <row r="1984" spans="1:11" ht="15" x14ac:dyDescent="0.25">
      <c r="A1984" s="26" t="s">
        <v>4655</v>
      </c>
      <c r="B1984" s="26" t="s">
        <v>1403</v>
      </c>
      <c r="C1984" s="26" t="s">
        <v>1451</v>
      </c>
      <c r="D1984" s="26" t="s">
        <v>5057</v>
      </c>
      <c r="E1984" s="27" t="s">
        <v>5058</v>
      </c>
      <c r="F1984" s="27" t="s">
        <v>5050</v>
      </c>
      <c r="G1984" s="27" t="s">
        <v>3748</v>
      </c>
      <c r="H1984" s="26" t="s">
        <v>1374</v>
      </c>
      <c r="I1984" s="28" t="s">
        <v>5058</v>
      </c>
      <c r="J1984" s="29" t="s">
        <v>1376</v>
      </c>
      <c r="K1984" s="23" t="s">
        <v>1316</v>
      </c>
    </row>
    <row r="1985" spans="1:11" ht="15" x14ac:dyDescent="0.25">
      <c r="A1985" s="26" t="s">
        <v>4655</v>
      </c>
      <c r="B1985" s="26" t="s">
        <v>1403</v>
      </c>
      <c r="C1985" s="26" t="s">
        <v>1454</v>
      </c>
      <c r="D1985" s="26" t="s">
        <v>5059</v>
      </c>
      <c r="E1985" s="27" t="s">
        <v>5060</v>
      </c>
      <c r="F1985" s="27" t="s">
        <v>5050</v>
      </c>
      <c r="G1985" s="27" t="s">
        <v>3748</v>
      </c>
      <c r="H1985" s="26" t="s">
        <v>1374</v>
      </c>
      <c r="I1985" s="28" t="s">
        <v>5060</v>
      </c>
      <c r="J1985" s="29" t="s">
        <v>1376</v>
      </c>
      <c r="K1985" s="23" t="s">
        <v>1316</v>
      </c>
    </row>
    <row r="1986" spans="1:11" ht="15" x14ac:dyDescent="0.25">
      <c r="A1986" s="26" t="s">
        <v>4655</v>
      </c>
      <c r="B1986" s="26" t="s">
        <v>1403</v>
      </c>
      <c r="C1986" s="26" t="s">
        <v>1457</v>
      </c>
      <c r="D1986" s="26" t="s">
        <v>5061</v>
      </c>
      <c r="E1986" s="27" t="s">
        <v>5062</v>
      </c>
      <c r="F1986" s="27" t="s">
        <v>5050</v>
      </c>
      <c r="G1986" s="27" t="s">
        <v>3748</v>
      </c>
      <c r="H1986" s="26" t="s">
        <v>1374</v>
      </c>
      <c r="I1986" s="28" t="s">
        <v>5062</v>
      </c>
      <c r="J1986" s="29" t="s">
        <v>1376</v>
      </c>
      <c r="K1986" s="23" t="s">
        <v>1316</v>
      </c>
    </row>
    <row r="1987" spans="1:11" ht="15" x14ac:dyDescent="0.25">
      <c r="A1987" s="26" t="s">
        <v>4655</v>
      </c>
      <c r="B1987" s="26" t="s">
        <v>1403</v>
      </c>
      <c r="C1987" s="26" t="s">
        <v>1990</v>
      </c>
      <c r="D1987" s="26" t="s">
        <v>5063</v>
      </c>
      <c r="E1987" s="27" t="s">
        <v>5064</v>
      </c>
      <c r="F1987" s="27" t="s">
        <v>5065</v>
      </c>
      <c r="G1987" s="27" t="s">
        <v>5066</v>
      </c>
      <c r="H1987" s="26" t="s">
        <v>1374</v>
      </c>
      <c r="I1987" s="28" t="s">
        <v>5067</v>
      </c>
      <c r="J1987" s="29" t="s">
        <v>1376</v>
      </c>
      <c r="K1987" s="23" t="s">
        <v>1316</v>
      </c>
    </row>
    <row r="1988" spans="1:11" ht="15" x14ac:dyDescent="0.25">
      <c r="A1988" s="26" t="s">
        <v>4655</v>
      </c>
      <c r="B1988" s="26" t="s">
        <v>1403</v>
      </c>
      <c r="C1988" s="26" t="s">
        <v>2066</v>
      </c>
      <c r="D1988" s="26" t="s">
        <v>5068</v>
      </c>
      <c r="E1988" s="27" t="s">
        <v>5069</v>
      </c>
      <c r="F1988" s="27" t="s">
        <v>5070</v>
      </c>
      <c r="G1988" s="27" t="s">
        <v>5071</v>
      </c>
      <c r="H1988" s="26" t="s">
        <v>1374</v>
      </c>
      <c r="I1988" s="28" t="s">
        <v>5072</v>
      </c>
      <c r="J1988" s="29" t="s">
        <v>1376</v>
      </c>
      <c r="K1988" s="23" t="s">
        <v>1316</v>
      </c>
    </row>
    <row r="1989" spans="1:11" ht="15" x14ac:dyDescent="0.25">
      <c r="A1989" s="26" t="s">
        <v>4655</v>
      </c>
      <c r="B1989" s="26" t="s">
        <v>1403</v>
      </c>
      <c r="C1989" s="26" t="s">
        <v>2136</v>
      </c>
      <c r="D1989" s="26" t="s">
        <v>5073</v>
      </c>
      <c r="E1989" s="27" t="s">
        <v>5074</v>
      </c>
      <c r="F1989" s="27" t="s">
        <v>5075</v>
      </c>
      <c r="G1989" s="27" t="s">
        <v>5076</v>
      </c>
      <c r="H1989" s="26" t="s">
        <v>1374</v>
      </c>
      <c r="I1989" s="28" t="s">
        <v>5077</v>
      </c>
      <c r="J1989" s="29" t="s">
        <v>1376</v>
      </c>
      <c r="K1989" s="23" t="s">
        <v>1316</v>
      </c>
    </row>
    <row r="1990" spans="1:11" ht="15" x14ac:dyDescent="0.25">
      <c r="A1990" s="26" t="s">
        <v>4655</v>
      </c>
      <c r="B1990" s="26" t="s">
        <v>1403</v>
      </c>
      <c r="C1990" s="26" t="s">
        <v>2074</v>
      </c>
      <c r="D1990" s="26" t="s">
        <v>5078</v>
      </c>
      <c r="E1990" s="27" t="s">
        <v>5079</v>
      </c>
      <c r="F1990" s="27" t="s">
        <v>5080</v>
      </c>
      <c r="G1990" s="27" t="s">
        <v>5076</v>
      </c>
      <c r="H1990" s="26" t="s">
        <v>1374</v>
      </c>
      <c r="I1990" s="28" t="s">
        <v>5081</v>
      </c>
      <c r="J1990" s="29" t="s">
        <v>1376</v>
      </c>
      <c r="K1990" s="23" t="s">
        <v>1316</v>
      </c>
    </row>
    <row r="1991" spans="1:11" ht="15" x14ac:dyDescent="0.25">
      <c r="A1991" s="26" t="s">
        <v>4655</v>
      </c>
      <c r="B1991" s="26" t="s">
        <v>1403</v>
      </c>
      <c r="C1991" s="26" t="s">
        <v>2343</v>
      </c>
      <c r="D1991" s="26" t="s">
        <v>4797</v>
      </c>
      <c r="E1991" s="27" t="s">
        <v>4798</v>
      </c>
      <c r="F1991" s="27"/>
      <c r="G1991" s="27" t="s">
        <v>4799</v>
      </c>
      <c r="H1991" s="26" t="s">
        <v>1393</v>
      </c>
      <c r="I1991" s="28" t="s">
        <v>5082</v>
      </c>
      <c r="J1991" s="29" t="s">
        <v>1376</v>
      </c>
      <c r="K1991" s="23" t="s">
        <v>1378</v>
      </c>
    </row>
    <row r="1992" spans="1:11" ht="15" x14ac:dyDescent="0.25">
      <c r="A1992" s="26" t="s">
        <v>4655</v>
      </c>
      <c r="B1992" s="26" t="s">
        <v>1403</v>
      </c>
      <c r="C1992" s="26" t="s">
        <v>2343</v>
      </c>
      <c r="D1992" s="26" t="s">
        <v>4797</v>
      </c>
      <c r="E1992" s="27" t="s">
        <v>4798</v>
      </c>
      <c r="F1992" s="27"/>
      <c r="G1992" s="27" t="s">
        <v>4799</v>
      </c>
      <c r="H1992" s="26" t="s">
        <v>1395</v>
      </c>
      <c r="I1992" s="28" t="s">
        <v>5083</v>
      </c>
      <c r="J1992" s="29" t="s">
        <v>1376</v>
      </c>
      <c r="K1992" s="23" t="s">
        <v>1378</v>
      </c>
    </row>
    <row r="1993" spans="1:11" ht="15" x14ac:dyDescent="0.25">
      <c r="A1993" s="26" t="s">
        <v>4655</v>
      </c>
      <c r="B1993" s="26" t="s">
        <v>1403</v>
      </c>
      <c r="C1993" s="26" t="s">
        <v>2350</v>
      </c>
      <c r="D1993" s="26" t="s">
        <v>5084</v>
      </c>
      <c r="E1993" s="27" t="s">
        <v>5085</v>
      </c>
      <c r="F1993" s="27" t="s">
        <v>5086</v>
      </c>
      <c r="G1993" s="27" t="s">
        <v>2294</v>
      </c>
      <c r="H1993" s="26" t="s">
        <v>1374</v>
      </c>
      <c r="I1993" s="28" t="s">
        <v>5087</v>
      </c>
      <c r="J1993" s="29" t="s">
        <v>1376</v>
      </c>
      <c r="K1993" s="23" t="s">
        <v>1316</v>
      </c>
    </row>
    <row r="1994" spans="1:11" ht="15" x14ac:dyDescent="0.25">
      <c r="A1994" s="26" t="s">
        <v>4655</v>
      </c>
      <c r="B1994" s="26" t="s">
        <v>1403</v>
      </c>
      <c r="C1994" s="26" t="s">
        <v>2350</v>
      </c>
      <c r="D1994" s="26" t="s">
        <v>5084</v>
      </c>
      <c r="E1994" s="27" t="s">
        <v>5085</v>
      </c>
      <c r="F1994" s="27" t="s">
        <v>5086</v>
      </c>
      <c r="G1994" s="27" t="s">
        <v>2294</v>
      </c>
      <c r="H1994" s="26" t="s">
        <v>1368</v>
      </c>
      <c r="I1994" s="28" t="s">
        <v>5088</v>
      </c>
      <c r="J1994" s="29" t="s">
        <v>1376</v>
      </c>
      <c r="K1994" s="23" t="s">
        <v>1378</v>
      </c>
    </row>
    <row r="1995" spans="1:11" ht="15" x14ac:dyDescent="0.25">
      <c r="A1995" s="26" t="s">
        <v>4655</v>
      </c>
      <c r="B1995" s="26" t="s">
        <v>1403</v>
      </c>
      <c r="C1995" s="26" t="s">
        <v>2357</v>
      </c>
      <c r="D1995" s="26" t="s">
        <v>5089</v>
      </c>
      <c r="E1995" s="27" t="s">
        <v>5090</v>
      </c>
      <c r="F1995" s="27" t="s">
        <v>5091</v>
      </c>
      <c r="G1995" s="27" t="s">
        <v>5092</v>
      </c>
      <c r="H1995" s="26" t="s">
        <v>1374</v>
      </c>
      <c r="I1995" s="28" t="s">
        <v>5093</v>
      </c>
      <c r="J1995" s="29" t="s">
        <v>1376</v>
      </c>
      <c r="K1995" s="23" t="s">
        <v>1316</v>
      </c>
    </row>
    <row r="1996" spans="1:11" ht="15" x14ac:dyDescent="0.25">
      <c r="A1996" s="26" t="s">
        <v>4655</v>
      </c>
      <c r="B1996" s="26" t="s">
        <v>1403</v>
      </c>
      <c r="C1996" s="26" t="s">
        <v>2364</v>
      </c>
      <c r="D1996" s="26" t="s">
        <v>5094</v>
      </c>
      <c r="E1996" s="27" t="s">
        <v>5095</v>
      </c>
      <c r="F1996" s="27"/>
      <c r="G1996" s="27" t="s">
        <v>5096</v>
      </c>
      <c r="H1996" s="26" t="s">
        <v>1374</v>
      </c>
      <c r="I1996" s="28" t="s">
        <v>5097</v>
      </c>
      <c r="J1996" s="29" t="s">
        <v>1376</v>
      </c>
      <c r="K1996" s="23" t="s">
        <v>1316</v>
      </c>
    </row>
    <row r="1997" spans="1:11" ht="15" x14ac:dyDescent="0.25">
      <c r="A1997" s="26" t="s">
        <v>4655</v>
      </c>
      <c r="B1997" s="26" t="s">
        <v>1403</v>
      </c>
      <c r="C1997" s="26" t="s">
        <v>2364</v>
      </c>
      <c r="D1997" s="26" t="s">
        <v>5094</v>
      </c>
      <c r="E1997" s="27" t="s">
        <v>5095</v>
      </c>
      <c r="F1997" s="27"/>
      <c r="G1997" s="27" t="s">
        <v>5096</v>
      </c>
      <c r="H1997" s="26" t="s">
        <v>1368</v>
      </c>
      <c r="I1997" s="28" t="s">
        <v>5098</v>
      </c>
      <c r="J1997" s="29" t="s">
        <v>1376</v>
      </c>
      <c r="K1997" s="23" t="s">
        <v>1378</v>
      </c>
    </row>
    <row r="1998" spans="1:11" ht="15" x14ac:dyDescent="0.25">
      <c r="A1998" s="26" t="s">
        <v>4655</v>
      </c>
      <c r="B1998" s="26" t="s">
        <v>1403</v>
      </c>
      <c r="C1998" s="26" t="s">
        <v>2371</v>
      </c>
      <c r="D1998" s="26" t="s">
        <v>5099</v>
      </c>
      <c r="E1998" s="27" t="s">
        <v>5100</v>
      </c>
      <c r="F1998" s="27"/>
      <c r="G1998" s="27" t="s">
        <v>2484</v>
      </c>
      <c r="H1998" s="26" t="s">
        <v>1374</v>
      </c>
      <c r="I1998" s="28" t="s">
        <v>5101</v>
      </c>
      <c r="J1998" s="29" t="s">
        <v>1376</v>
      </c>
      <c r="K1998" s="23" t="s">
        <v>1316</v>
      </c>
    </row>
    <row r="1999" spans="1:11" ht="15" x14ac:dyDescent="0.25">
      <c r="A1999" s="26" t="s">
        <v>4655</v>
      </c>
      <c r="B1999" s="26" t="s">
        <v>1403</v>
      </c>
      <c r="C1999" s="26" t="s">
        <v>2378</v>
      </c>
      <c r="D1999" s="26" t="s">
        <v>5102</v>
      </c>
      <c r="E1999" s="27" t="s">
        <v>5103</v>
      </c>
      <c r="F1999" s="27"/>
      <c r="G1999" s="27" t="s">
        <v>4030</v>
      </c>
      <c r="H1999" s="26" t="s">
        <v>1374</v>
      </c>
      <c r="I1999" s="28" t="s">
        <v>5104</v>
      </c>
      <c r="J1999" s="29" t="s">
        <v>1376</v>
      </c>
      <c r="K1999" s="23" t="s">
        <v>1316</v>
      </c>
    </row>
    <row r="2000" spans="1:11" ht="15" x14ac:dyDescent="0.25">
      <c r="A2000" s="26" t="s">
        <v>4655</v>
      </c>
      <c r="B2000" s="26" t="s">
        <v>1403</v>
      </c>
      <c r="C2000" s="26" t="s">
        <v>2385</v>
      </c>
      <c r="D2000" s="26" t="s">
        <v>5105</v>
      </c>
      <c r="E2000" s="27" t="s">
        <v>5106</v>
      </c>
      <c r="F2000" s="27" t="s">
        <v>5107</v>
      </c>
      <c r="G2000" s="27" t="s">
        <v>5108</v>
      </c>
      <c r="H2000" s="26" t="s">
        <v>1374</v>
      </c>
      <c r="I2000" s="28" t="s">
        <v>5109</v>
      </c>
      <c r="J2000" s="29" t="s">
        <v>1376</v>
      </c>
      <c r="K2000" s="23" t="s">
        <v>1316</v>
      </c>
    </row>
    <row r="2001" spans="1:11" ht="15" x14ac:dyDescent="0.25">
      <c r="A2001" s="26" t="s">
        <v>4655</v>
      </c>
      <c r="B2001" s="26" t="s">
        <v>1403</v>
      </c>
      <c r="C2001" s="26" t="s">
        <v>2385</v>
      </c>
      <c r="D2001" s="26" t="s">
        <v>5105</v>
      </c>
      <c r="E2001" s="27" t="s">
        <v>5106</v>
      </c>
      <c r="F2001" s="27" t="s">
        <v>5107</v>
      </c>
      <c r="G2001" s="27" t="s">
        <v>5108</v>
      </c>
      <c r="H2001" s="26" t="s">
        <v>1368</v>
      </c>
      <c r="I2001" s="28" t="s">
        <v>5110</v>
      </c>
      <c r="J2001" s="29" t="s">
        <v>1376</v>
      </c>
      <c r="K2001" s="23" t="s">
        <v>1378</v>
      </c>
    </row>
    <row r="2002" spans="1:11" ht="15" x14ac:dyDescent="0.25">
      <c r="A2002" s="26" t="s">
        <v>4655</v>
      </c>
      <c r="B2002" s="26" t="s">
        <v>1403</v>
      </c>
      <c r="C2002" s="26" t="s">
        <v>2392</v>
      </c>
      <c r="D2002" s="26" t="s">
        <v>5111</v>
      </c>
      <c r="E2002" s="27" t="s">
        <v>5112</v>
      </c>
      <c r="F2002" s="27" t="s">
        <v>5113</v>
      </c>
      <c r="G2002" s="27" t="s">
        <v>5108</v>
      </c>
      <c r="H2002" s="26" t="s">
        <v>1374</v>
      </c>
      <c r="I2002" s="28" t="s">
        <v>5114</v>
      </c>
      <c r="J2002" s="29" t="s">
        <v>1376</v>
      </c>
      <c r="K2002" s="23" t="s">
        <v>1316</v>
      </c>
    </row>
    <row r="2003" spans="1:11" ht="15" x14ac:dyDescent="0.25">
      <c r="A2003" s="26" t="s">
        <v>4655</v>
      </c>
      <c r="B2003" s="26" t="s">
        <v>1403</v>
      </c>
      <c r="C2003" s="26" t="s">
        <v>2392</v>
      </c>
      <c r="D2003" s="26" t="s">
        <v>5111</v>
      </c>
      <c r="E2003" s="27" t="s">
        <v>5112</v>
      </c>
      <c r="F2003" s="27" t="s">
        <v>5113</v>
      </c>
      <c r="G2003" s="27" t="s">
        <v>5108</v>
      </c>
      <c r="H2003" s="26" t="s">
        <v>1368</v>
      </c>
      <c r="I2003" s="28" t="s">
        <v>5115</v>
      </c>
      <c r="J2003" s="29" t="s">
        <v>1376</v>
      </c>
      <c r="K2003" s="23" t="s">
        <v>1378</v>
      </c>
    </row>
    <row r="2004" spans="1:11" ht="15" x14ac:dyDescent="0.25">
      <c r="A2004" s="26" t="s">
        <v>4655</v>
      </c>
      <c r="B2004" s="26" t="s">
        <v>1405</v>
      </c>
      <c r="C2004" s="26" t="s">
        <v>1369</v>
      </c>
      <c r="D2004" s="26" t="s">
        <v>5116</v>
      </c>
      <c r="E2004" s="27" t="s">
        <v>5117</v>
      </c>
      <c r="F2004" s="27" t="s">
        <v>5118</v>
      </c>
      <c r="G2004" s="27" t="s">
        <v>5119</v>
      </c>
      <c r="H2004" s="26" t="s">
        <v>1374</v>
      </c>
      <c r="I2004" s="28" t="s">
        <v>5120</v>
      </c>
      <c r="J2004" s="29" t="s">
        <v>1376</v>
      </c>
      <c r="K2004" s="23" t="s">
        <v>1316</v>
      </c>
    </row>
    <row r="2005" spans="1:11" ht="15" x14ac:dyDescent="0.25">
      <c r="A2005" s="26" t="s">
        <v>4655</v>
      </c>
      <c r="B2005" s="26" t="s">
        <v>1405</v>
      </c>
      <c r="C2005" s="26" t="s">
        <v>1379</v>
      </c>
      <c r="D2005" s="26" t="s">
        <v>5121</v>
      </c>
      <c r="E2005" s="27" t="s">
        <v>5122</v>
      </c>
      <c r="F2005" s="27" t="s">
        <v>5118</v>
      </c>
      <c r="G2005" s="27" t="s">
        <v>5119</v>
      </c>
      <c r="H2005" s="26" t="s">
        <v>1374</v>
      </c>
      <c r="I2005" s="28" t="s">
        <v>5123</v>
      </c>
      <c r="J2005" s="29" t="s">
        <v>1376</v>
      </c>
      <c r="K2005" s="23" t="s">
        <v>1316</v>
      </c>
    </row>
    <row r="2006" spans="1:11" ht="15" x14ac:dyDescent="0.25">
      <c r="A2006" s="26" t="s">
        <v>4655</v>
      </c>
      <c r="B2006" s="26" t="s">
        <v>1405</v>
      </c>
      <c r="C2006" s="26" t="s">
        <v>1534</v>
      </c>
      <c r="D2006" s="26" t="s">
        <v>5124</v>
      </c>
      <c r="E2006" s="27" t="s">
        <v>5125</v>
      </c>
      <c r="F2006" s="27" t="s">
        <v>5118</v>
      </c>
      <c r="G2006" s="27" t="s">
        <v>5119</v>
      </c>
      <c r="H2006" s="26" t="s">
        <v>1374</v>
      </c>
      <c r="I2006" s="28" t="s">
        <v>5125</v>
      </c>
      <c r="J2006" s="29" t="s">
        <v>1376</v>
      </c>
      <c r="K2006" s="23" t="s">
        <v>1316</v>
      </c>
    </row>
    <row r="2007" spans="1:11" ht="15" x14ac:dyDescent="0.25">
      <c r="A2007" s="26" t="s">
        <v>4655</v>
      </c>
      <c r="B2007" s="26" t="s">
        <v>1405</v>
      </c>
      <c r="C2007" s="26" t="s">
        <v>1386</v>
      </c>
      <c r="D2007" s="26" t="s">
        <v>5126</v>
      </c>
      <c r="E2007" s="27" t="s">
        <v>5127</v>
      </c>
      <c r="F2007" s="27" t="s">
        <v>5118</v>
      </c>
      <c r="G2007" s="27" t="s">
        <v>5119</v>
      </c>
      <c r="H2007" s="26" t="s">
        <v>1374</v>
      </c>
      <c r="I2007" s="28" t="s">
        <v>5128</v>
      </c>
      <c r="J2007" s="29" t="s">
        <v>1376</v>
      </c>
      <c r="K2007" s="23" t="s">
        <v>1316</v>
      </c>
    </row>
    <row r="2008" spans="1:11" ht="15" x14ac:dyDescent="0.25">
      <c r="A2008" s="26" t="s">
        <v>4655</v>
      </c>
      <c r="B2008" s="26" t="s">
        <v>1405</v>
      </c>
      <c r="C2008" s="26" t="s">
        <v>1407</v>
      </c>
      <c r="D2008" s="26" t="s">
        <v>5129</v>
      </c>
      <c r="E2008" s="27" t="s">
        <v>5130</v>
      </c>
      <c r="F2008" s="27" t="s">
        <v>5118</v>
      </c>
      <c r="G2008" s="27" t="s">
        <v>5119</v>
      </c>
      <c r="H2008" s="26" t="s">
        <v>1374</v>
      </c>
      <c r="I2008" s="28" t="s">
        <v>5131</v>
      </c>
      <c r="J2008" s="29" t="s">
        <v>1376</v>
      </c>
      <c r="K2008" s="23" t="s">
        <v>1316</v>
      </c>
    </row>
    <row r="2009" spans="1:11" ht="15" x14ac:dyDescent="0.25">
      <c r="A2009" s="26" t="s">
        <v>4655</v>
      </c>
      <c r="B2009" s="26" t="s">
        <v>1405</v>
      </c>
      <c r="C2009" s="26" t="s">
        <v>1415</v>
      </c>
      <c r="D2009" s="26" t="s">
        <v>5132</v>
      </c>
      <c r="E2009" s="27" t="s">
        <v>5133</v>
      </c>
      <c r="F2009" s="27" t="s">
        <v>5118</v>
      </c>
      <c r="G2009" s="27" t="s">
        <v>5119</v>
      </c>
      <c r="H2009" s="26" t="s">
        <v>1374</v>
      </c>
      <c r="I2009" s="28" t="s">
        <v>5134</v>
      </c>
      <c r="J2009" s="29" t="s">
        <v>1376</v>
      </c>
      <c r="K2009" s="23" t="s">
        <v>1316</v>
      </c>
    </row>
    <row r="2010" spans="1:11" ht="15" x14ac:dyDescent="0.25">
      <c r="A2010" s="26" t="s">
        <v>4655</v>
      </c>
      <c r="B2010" s="26" t="s">
        <v>1405</v>
      </c>
      <c r="C2010" s="26" t="s">
        <v>1545</v>
      </c>
      <c r="D2010" s="26" t="s">
        <v>5135</v>
      </c>
      <c r="E2010" s="27" t="s">
        <v>5136</v>
      </c>
      <c r="F2010" s="27" t="s">
        <v>5118</v>
      </c>
      <c r="G2010" s="27" t="s">
        <v>5119</v>
      </c>
      <c r="H2010" s="26" t="s">
        <v>1374</v>
      </c>
      <c r="I2010" s="28" t="s">
        <v>5137</v>
      </c>
      <c r="J2010" s="29" t="s">
        <v>1376</v>
      </c>
      <c r="K2010" s="23" t="s">
        <v>1316</v>
      </c>
    </row>
    <row r="2011" spans="1:11" ht="15" x14ac:dyDescent="0.25">
      <c r="A2011" s="26" t="s">
        <v>4655</v>
      </c>
      <c r="B2011" s="26" t="s">
        <v>1405</v>
      </c>
      <c r="C2011" s="26" t="s">
        <v>1550</v>
      </c>
      <c r="D2011" s="26" t="s">
        <v>5138</v>
      </c>
      <c r="E2011" s="27" t="s">
        <v>5139</v>
      </c>
      <c r="F2011" s="27"/>
      <c r="G2011" s="27" t="s">
        <v>5140</v>
      </c>
      <c r="H2011" s="26" t="s">
        <v>1374</v>
      </c>
      <c r="I2011" s="28" t="s">
        <v>5139</v>
      </c>
      <c r="J2011" s="29" t="s">
        <v>1376</v>
      </c>
      <c r="K2011" s="23" t="s">
        <v>1316</v>
      </c>
    </row>
    <row r="2012" spans="1:11" ht="15" x14ac:dyDescent="0.25">
      <c r="A2012" s="26" t="s">
        <v>4655</v>
      </c>
      <c r="B2012" s="26" t="s">
        <v>1405</v>
      </c>
      <c r="C2012" s="26" t="s">
        <v>1436</v>
      </c>
      <c r="D2012" s="26" t="s">
        <v>5141</v>
      </c>
      <c r="E2012" s="27" t="s">
        <v>5142</v>
      </c>
      <c r="F2012" s="27"/>
      <c r="G2012" s="27" t="s">
        <v>5140</v>
      </c>
      <c r="H2012" s="26" t="s">
        <v>1374</v>
      </c>
      <c r="I2012" s="28" t="s">
        <v>5142</v>
      </c>
      <c r="J2012" s="29" t="s">
        <v>1376</v>
      </c>
      <c r="K2012" s="23" t="s">
        <v>1316</v>
      </c>
    </row>
    <row r="2013" spans="1:11" ht="15" x14ac:dyDescent="0.25">
      <c r="A2013" s="26" t="s">
        <v>4655</v>
      </c>
      <c r="B2013" s="26" t="s">
        <v>1405</v>
      </c>
      <c r="C2013" s="26" t="s">
        <v>1439</v>
      </c>
      <c r="D2013" s="26" t="s">
        <v>5143</v>
      </c>
      <c r="E2013" s="27" t="s">
        <v>5144</v>
      </c>
      <c r="F2013" s="27"/>
      <c r="G2013" s="27" t="s">
        <v>5140</v>
      </c>
      <c r="H2013" s="26" t="s">
        <v>1374</v>
      </c>
      <c r="I2013" s="28" t="s">
        <v>5144</v>
      </c>
      <c r="J2013" s="29" t="s">
        <v>1376</v>
      </c>
      <c r="K2013" s="23" t="s">
        <v>1316</v>
      </c>
    </row>
    <row r="2014" spans="1:11" ht="15" x14ac:dyDescent="0.25">
      <c r="A2014" s="26" t="s">
        <v>4655</v>
      </c>
      <c r="B2014" s="26" t="s">
        <v>1405</v>
      </c>
      <c r="C2014" s="26" t="s">
        <v>1442</v>
      </c>
      <c r="D2014" s="26" t="s">
        <v>5145</v>
      </c>
      <c r="E2014" s="27" t="s">
        <v>5146</v>
      </c>
      <c r="F2014" s="27"/>
      <c r="G2014" s="27" t="s">
        <v>5140</v>
      </c>
      <c r="H2014" s="26" t="s">
        <v>1374</v>
      </c>
      <c r="I2014" s="28" t="s">
        <v>5146</v>
      </c>
      <c r="J2014" s="29" t="s">
        <v>1376</v>
      </c>
      <c r="K2014" s="23" t="s">
        <v>1316</v>
      </c>
    </row>
    <row r="2015" spans="1:11" ht="15" x14ac:dyDescent="0.25">
      <c r="A2015" s="26" t="s">
        <v>4655</v>
      </c>
      <c r="B2015" s="26" t="s">
        <v>1405</v>
      </c>
      <c r="C2015" s="26" t="s">
        <v>1445</v>
      </c>
      <c r="D2015" s="26" t="s">
        <v>5147</v>
      </c>
      <c r="E2015" s="27" t="s">
        <v>5148</v>
      </c>
      <c r="F2015" s="27"/>
      <c r="G2015" s="27" t="s">
        <v>5140</v>
      </c>
      <c r="H2015" s="26" t="s">
        <v>1374</v>
      </c>
      <c r="I2015" s="28" t="s">
        <v>5148</v>
      </c>
      <c r="J2015" s="29" t="s">
        <v>1376</v>
      </c>
      <c r="K2015" s="23" t="s">
        <v>1316</v>
      </c>
    </row>
    <row r="2016" spans="1:11" ht="15" x14ac:dyDescent="0.25">
      <c r="A2016" s="26" t="s">
        <v>4655</v>
      </c>
      <c r="B2016" s="26" t="s">
        <v>1405</v>
      </c>
      <c r="C2016" s="26" t="s">
        <v>1448</v>
      </c>
      <c r="D2016" s="26" t="s">
        <v>5149</v>
      </c>
      <c r="E2016" s="27" t="s">
        <v>5150</v>
      </c>
      <c r="F2016" s="27"/>
      <c r="G2016" s="27" t="s">
        <v>5140</v>
      </c>
      <c r="H2016" s="26" t="s">
        <v>1374</v>
      </c>
      <c r="I2016" s="28" t="s">
        <v>5150</v>
      </c>
      <c r="J2016" s="29" t="s">
        <v>1376</v>
      </c>
      <c r="K2016" s="23" t="s">
        <v>1316</v>
      </c>
    </row>
    <row r="2017" spans="1:11" ht="15" x14ac:dyDescent="0.25">
      <c r="A2017" s="26" t="s">
        <v>4655</v>
      </c>
      <c r="B2017" s="26" t="s">
        <v>1405</v>
      </c>
      <c r="C2017" s="26" t="s">
        <v>1451</v>
      </c>
      <c r="D2017" s="26" t="s">
        <v>5151</v>
      </c>
      <c r="E2017" s="27" t="s">
        <v>5152</v>
      </c>
      <c r="F2017" s="27"/>
      <c r="G2017" s="27" t="s">
        <v>5140</v>
      </c>
      <c r="H2017" s="26" t="s">
        <v>1374</v>
      </c>
      <c r="I2017" s="28" t="s">
        <v>5152</v>
      </c>
      <c r="J2017" s="29" t="s">
        <v>1376</v>
      </c>
      <c r="K2017" s="23" t="s">
        <v>1316</v>
      </c>
    </row>
    <row r="2018" spans="1:11" ht="15" x14ac:dyDescent="0.25">
      <c r="A2018" s="26" t="s">
        <v>4655</v>
      </c>
      <c r="B2018" s="26" t="s">
        <v>1405</v>
      </c>
      <c r="C2018" s="26" t="s">
        <v>1454</v>
      </c>
      <c r="D2018" s="26" t="s">
        <v>5153</v>
      </c>
      <c r="E2018" s="27" t="s">
        <v>1409</v>
      </c>
      <c r="F2018" s="27"/>
      <c r="G2018" s="27" t="s">
        <v>1383</v>
      </c>
      <c r="H2018" s="26" t="s">
        <v>1374</v>
      </c>
      <c r="I2018" s="28" t="s">
        <v>1646</v>
      </c>
      <c r="J2018" s="29" t="s">
        <v>1376</v>
      </c>
      <c r="K2018" s="23" t="s">
        <v>1316</v>
      </c>
    </row>
    <row r="2019" spans="1:11" ht="15" x14ac:dyDescent="0.25">
      <c r="A2019" s="26" t="s">
        <v>4655</v>
      </c>
      <c r="B2019" s="26" t="s">
        <v>1405</v>
      </c>
      <c r="C2019" s="26" t="s">
        <v>1454</v>
      </c>
      <c r="D2019" s="26" t="s">
        <v>5153</v>
      </c>
      <c r="E2019" s="27" t="s">
        <v>1409</v>
      </c>
      <c r="F2019" s="27"/>
      <c r="G2019" s="27" t="s">
        <v>1383</v>
      </c>
      <c r="H2019" s="26" t="s">
        <v>1368</v>
      </c>
      <c r="I2019" s="28" t="s">
        <v>5154</v>
      </c>
      <c r="J2019" s="29" t="s">
        <v>1376</v>
      </c>
      <c r="K2019" s="23" t="s">
        <v>1378</v>
      </c>
    </row>
    <row r="2020" spans="1:11" ht="15" x14ac:dyDescent="0.25">
      <c r="A2020" s="26" t="s">
        <v>4655</v>
      </c>
      <c r="B2020" s="26" t="s">
        <v>1405</v>
      </c>
      <c r="C2020" s="26" t="s">
        <v>1454</v>
      </c>
      <c r="D2020" s="26" t="s">
        <v>5153</v>
      </c>
      <c r="E2020" s="27" t="s">
        <v>1409</v>
      </c>
      <c r="F2020" s="27"/>
      <c r="G2020" s="27" t="s">
        <v>1383</v>
      </c>
      <c r="H2020" s="26" t="s">
        <v>1393</v>
      </c>
      <c r="I2020" s="28" t="s">
        <v>5155</v>
      </c>
      <c r="J2020" s="29" t="s">
        <v>1376</v>
      </c>
      <c r="K2020" s="23" t="s">
        <v>1378</v>
      </c>
    </row>
    <row r="2021" spans="1:11" ht="15" x14ac:dyDescent="0.25">
      <c r="A2021" s="26" t="s">
        <v>4655</v>
      </c>
      <c r="B2021" s="26" t="s">
        <v>1405</v>
      </c>
      <c r="C2021" s="26" t="s">
        <v>1454</v>
      </c>
      <c r="D2021" s="26" t="s">
        <v>5153</v>
      </c>
      <c r="E2021" s="27" t="s">
        <v>1409</v>
      </c>
      <c r="F2021" s="27"/>
      <c r="G2021" s="27" t="s">
        <v>1383</v>
      </c>
      <c r="H2021" s="26" t="s">
        <v>1395</v>
      </c>
      <c r="I2021" s="28" t="s">
        <v>5156</v>
      </c>
      <c r="J2021" s="29" t="s">
        <v>1376</v>
      </c>
      <c r="K2021" s="23" t="s">
        <v>1378</v>
      </c>
    </row>
    <row r="2022" spans="1:11" ht="15" x14ac:dyDescent="0.25">
      <c r="A2022" s="26" t="s">
        <v>4655</v>
      </c>
      <c r="B2022" s="26" t="s">
        <v>1405</v>
      </c>
      <c r="C2022" s="26" t="s">
        <v>1454</v>
      </c>
      <c r="D2022" s="26" t="s">
        <v>5153</v>
      </c>
      <c r="E2022" s="27" t="s">
        <v>1409</v>
      </c>
      <c r="F2022" s="27"/>
      <c r="G2022" s="27" t="s">
        <v>1383</v>
      </c>
      <c r="H2022" s="26" t="s">
        <v>1397</v>
      </c>
      <c r="I2022" s="28" t="s">
        <v>5157</v>
      </c>
      <c r="J2022" s="29" t="s">
        <v>1376</v>
      </c>
      <c r="K2022" s="23" t="s">
        <v>1378</v>
      </c>
    </row>
    <row r="2023" spans="1:11" ht="15" x14ac:dyDescent="0.25">
      <c r="A2023" s="26" t="s">
        <v>4655</v>
      </c>
      <c r="B2023" s="26" t="s">
        <v>1405</v>
      </c>
      <c r="C2023" s="26" t="s">
        <v>1454</v>
      </c>
      <c r="D2023" s="26" t="s">
        <v>5153</v>
      </c>
      <c r="E2023" s="27" t="s">
        <v>1409</v>
      </c>
      <c r="F2023" s="27"/>
      <c r="G2023" s="27" t="s">
        <v>1383</v>
      </c>
      <c r="H2023" s="26" t="s">
        <v>1399</v>
      </c>
      <c r="I2023" s="28" t="s">
        <v>5158</v>
      </c>
      <c r="J2023" s="29" t="s">
        <v>1376</v>
      </c>
      <c r="K2023" s="23" t="s">
        <v>1378</v>
      </c>
    </row>
    <row r="2024" spans="1:11" ht="15" x14ac:dyDescent="0.25">
      <c r="A2024" s="26" t="s">
        <v>4655</v>
      </c>
      <c r="B2024" s="26" t="s">
        <v>1405</v>
      </c>
      <c r="C2024" s="26" t="s">
        <v>1457</v>
      </c>
      <c r="D2024" s="26" t="s">
        <v>5159</v>
      </c>
      <c r="E2024" s="27" t="s">
        <v>1381</v>
      </c>
      <c r="F2024" s="27" t="s">
        <v>1382</v>
      </c>
      <c r="G2024" s="27" t="s">
        <v>1383</v>
      </c>
      <c r="H2024" s="26" t="s">
        <v>1374</v>
      </c>
      <c r="I2024" s="28" t="s">
        <v>1677</v>
      </c>
      <c r="J2024" s="29" t="s">
        <v>1376</v>
      </c>
      <c r="K2024" s="23" t="s">
        <v>1316</v>
      </c>
    </row>
    <row r="2025" spans="1:11" ht="15" x14ac:dyDescent="0.25">
      <c r="A2025" s="26" t="s">
        <v>4655</v>
      </c>
      <c r="B2025" s="26" t="s">
        <v>1405</v>
      </c>
      <c r="C2025" s="26" t="s">
        <v>1457</v>
      </c>
      <c r="D2025" s="26" t="s">
        <v>5159</v>
      </c>
      <c r="E2025" s="27" t="s">
        <v>1381</v>
      </c>
      <c r="F2025" s="27" t="s">
        <v>1382</v>
      </c>
      <c r="G2025" s="27" t="s">
        <v>1383</v>
      </c>
      <c r="H2025" s="26" t="s">
        <v>1368</v>
      </c>
      <c r="I2025" s="28" t="s">
        <v>5160</v>
      </c>
      <c r="J2025" s="29" t="s">
        <v>1376</v>
      </c>
      <c r="K2025" s="23" t="s">
        <v>1378</v>
      </c>
    </row>
    <row r="2026" spans="1:11" ht="15" x14ac:dyDescent="0.25">
      <c r="A2026" s="26" t="s">
        <v>4655</v>
      </c>
      <c r="B2026" s="26" t="s">
        <v>1405</v>
      </c>
      <c r="C2026" s="26" t="s">
        <v>1457</v>
      </c>
      <c r="D2026" s="26" t="s">
        <v>5159</v>
      </c>
      <c r="E2026" s="27" t="s">
        <v>1381</v>
      </c>
      <c r="F2026" s="27" t="s">
        <v>1382</v>
      </c>
      <c r="G2026" s="27" t="s">
        <v>1383</v>
      </c>
      <c r="H2026" s="26" t="s">
        <v>1393</v>
      </c>
      <c r="I2026" s="28" t="s">
        <v>5161</v>
      </c>
      <c r="J2026" s="29" t="s">
        <v>1376</v>
      </c>
      <c r="K2026" s="23" t="s">
        <v>1378</v>
      </c>
    </row>
    <row r="2027" spans="1:11" ht="15" x14ac:dyDescent="0.25">
      <c r="A2027" s="26" t="s">
        <v>4655</v>
      </c>
      <c r="B2027" s="26" t="s">
        <v>1405</v>
      </c>
      <c r="C2027" s="26" t="s">
        <v>1457</v>
      </c>
      <c r="D2027" s="26" t="s">
        <v>5159</v>
      </c>
      <c r="E2027" s="27" t="s">
        <v>1381</v>
      </c>
      <c r="F2027" s="27" t="s">
        <v>1382</v>
      </c>
      <c r="G2027" s="27" t="s">
        <v>1383</v>
      </c>
      <c r="H2027" s="26" t="s">
        <v>1395</v>
      </c>
      <c r="I2027" s="28" t="s">
        <v>5162</v>
      </c>
      <c r="J2027" s="29" t="s">
        <v>1376</v>
      </c>
      <c r="K2027" s="23" t="s">
        <v>1378</v>
      </c>
    </row>
    <row r="2028" spans="1:11" ht="15" x14ac:dyDescent="0.25">
      <c r="A2028" s="26" t="s">
        <v>4655</v>
      </c>
      <c r="B2028" s="26" t="s">
        <v>1405</v>
      </c>
      <c r="C2028" s="26" t="s">
        <v>1990</v>
      </c>
      <c r="D2028" s="26" t="s">
        <v>5163</v>
      </c>
      <c r="E2028" s="27" t="s">
        <v>1502</v>
      </c>
      <c r="F2028" s="27" t="s">
        <v>2414</v>
      </c>
      <c r="G2028" s="27" t="s">
        <v>1383</v>
      </c>
      <c r="H2028" s="26" t="s">
        <v>1374</v>
      </c>
      <c r="I2028" s="28" t="s">
        <v>5164</v>
      </c>
      <c r="J2028" s="29" t="s">
        <v>1376</v>
      </c>
      <c r="K2028" s="23" t="s">
        <v>1316</v>
      </c>
    </row>
    <row r="2029" spans="1:11" ht="15" x14ac:dyDescent="0.25">
      <c r="A2029" s="26" t="s">
        <v>4655</v>
      </c>
      <c r="B2029" s="26" t="s">
        <v>1405</v>
      </c>
      <c r="C2029" s="26" t="s">
        <v>2066</v>
      </c>
      <c r="D2029" s="26" t="s">
        <v>5165</v>
      </c>
      <c r="E2029" s="27" t="s">
        <v>5166</v>
      </c>
      <c r="F2029" s="27" t="s">
        <v>5167</v>
      </c>
      <c r="G2029" s="27" t="s">
        <v>5168</v>
      </c>
      <c r="H2029" s="26" t="s">
        <v>1374</v>
      </c>
      <c r="I2029" s="28" t="s">
        <v>5169</v>
      </c>
      <c r="J2029" s="29" t="s">
        <v>1376</v>
      </c>
      <c r="K2029" s="23" t="s">
        <v>1316</v>
      </c>
    </row>
    <row r="2030" spans="1:11" ht="15" x14ac:dyDescent="0.25">
      <c r="A2030" s="26" t="s">
        <v>4655</v>
      </c>
      <c r="B2030" s="26" t="s">
        <v>1405</v>
      </c>
      <c r="C2030" s="26" t="s">
        <v>2066</v>
      </c>
      <c r="D2030" s="26" t="s">
        <v>5165</v>
      </c>
      <c r="E2030" s="27" t="s">
        <v>5166</v>
      </c>
      <c r="F2030" s="27" t="s">
        <v>5167</v>
      </c>
      <c r="G2030" s="27" t="s">
        <v>5168</v>
      </c>
      <c r="H2030" s="26" t="s">
        <v>1368</v>
      </c>
      <c r="I2030" s="28" t="s">
        <v>5170</v>
      </c>
      <c r="J2030" s="29" t="s">
        <v>1376</v>
      </c>
      <c r="K2030" s="23" t="s">
        <v>1378</v>
      </c>
    </row>
    <row r="2031" spans="1:11" ht="15" x14ac:dyDescent="0.25">
      <c r="A2031" s="26" t="s">
        <v>4655</v>
      </c>
      <c r="B2031" s="26" t="s">
        <v>1405</v>
      </c>
      <c r="C2031" s="26" t="s">
        <v>2136</v>
      </c>
      <c r="D2031" s="26" t="s">
        <v>5171</v>
      </c>
      <c r="E2031" s="27" t="s">
        <v>5172</v>
      </c>
      <c r="F2031" s="27"/>
      <c r="G2031" s="27" t="s">
        <v>5173</v>
      </c>
      <c r="H2031" s="26" t="s">
        <v>1374</v>
      </c>
      <c r="I2031" s="28" t="s">
        <v>5172</v>
      </c>
      <c r="J2031" s="29" t="s">
        <v>1376</v>
      </c>
      <c r="K2031" s="23" t="s">
        <v>1316</v>
      </c>
    </row>
    <row r="2032" spans="1:11" ht="15" x14ac:dyDescent="0.25">
      <c r="A2032" s="26" t="s">
        <v>4655</v>
      </c>
      <c r="B2032" s="26" t="s">
        <v>1405</v>
      </c>
      <c r="C2032" s="26" t="s">
        <v>2074</v>
      </c>
      <c r="D2032" s="26" t="s">
        <v>5174</v>
      </c>
      <c r="E2032" s="27" t="s">
        <v>5175</v>
      </c>
      <c r="F2032" s="27"/>
      <c r="G2032" s="27" t="s">
        <v>5173</v>
      </c>
      <c r="H2032" s="26" t="s">
        <v>1374</v>
      </c>
      <c r="I2032" s="28" t="s">
        <v>5176</v>
      </c>
      <c r="J2032" s="29" t="s">
        <v>1376</v>
      </c>
      <c r="K2032" s="23" t="s">
        <v>1316</v>
      </c>
    </row>
    <row r="2033" spans="1:11" ht="15" x14ac:dyDescent="0.25">
      <c r="A2033" s="26" t="s">
        <v>4655</v>
      </c>
      <c r="B2033" s="26" t="s">
        <v>1405</v>
      </c>
      <c r="C2033" s="26" t="s">
        <v>2061</v>
      </c>
      <c r="D2033" s="26" t="s">
        <v>5177</v>
      </c>
      <c r="E2033" s="27" t="s">
        <v>5178</v>
      </c>
      <c r="F2033" s="27"/>
      <c r="G2033" s="27" t="s">
        <v>5173</v>
      </c>
      <c r="H2033" s="26" t="s">
        <v>1374</v>
      </c>
      <c r="I2033" s="28" t="s">
        <v>5179</v>
      </c>
      <c r="J2033" s="29" t="s">
        <v>1376</v>
      </c>
      <c r="K2033" s="23" t="s">
        <v>1316</v>
      </c>
    </row>
    <row r="2034" spans="1:11" ht="15" x14ac:dyDescent="0.25">
      <c r="A2034" s="26" t="s">
        <v>4655</v>
      </c>
      <c r="B2034" s="26" t="s">
        <v>1405</v>
      </c>
      <c r="C2034" s="26" t="s">
        <v>2095</v>
      </c>
      <c r="D2034" s="26" t="s">
        <v>5180</v>
      </c>
      <c r="E2034" s="27" t="s">
        <v>5181</v>
      </c>
      <c r="F2034" s="27"/>
      <c r="G2034" s="27" t="s">
        <v>5173</v>
      </c>
      <c r="H2034" s="26" t="s">
        <v>1374</v>
      </c>
      <c r="I2034" s="28" t="s">
        <v>5182</v>
      </c>
      <c r="J2034" s="29" t="s">
        <v>1376</v>
      </c>
      <c r="K2034" s="23" t="s">
        <v>1316</v>
      </c>
    </row>
    <row r="2035" spans="1:11" ht="15" x14ac:dyDescent="0.25">
      <c r="A2035" s="26" t="s">
        <v>4655</v>
      </c>
      <c r="B2035" s="26" t="s">
        <v>1405</v>
      </c>
      <c r="C2035" s="26" t="s">
        <v>2160</v>
      </c>
      <c r="D2035" s="26" t="s">
        <v>5183</v>
      </c>
      <c r="E2035" s="27" t="s">
        <v>5184</v>
      </c>
      <c r="F2035" s="27"/>
      <c r="G2035" s="27" t="s">
        <v>5173</v>
      </c>
      <c r="H2035" s="26" t="s">
        <v>1374</v>
      </c>
      <c r="I2035" s="28" t="s">
        <v>5185</v>
      </c>
      <c r="J2035" s="29" t="s">
        <v>1376</v>
      </c>
      <c r="K2035" s="23" t="s">
        <v>1316</v>
      </c>
    </row>
    <row r="2036" spans="1:11" ht="15" x14ac:dyDescent="0.25">
      <c r="A2036" s="26" t="s">
        <v>4655</v>
      </c>
      <c r="B2036" s="26" t="s">
        <v>1405</v>
      </c>
      <c r="C2036" s="26" t="s">
        <v>2166</v>
      </c>
      <c r="D2036" s="26" t="s">
        <v>5186</v>
      </c>
      <c r="E2036" s="27" t="s">
        <v>5187</v>
      </c>
      <c r="F2036" s="27"/>
      <c r="G2036" s="27" t="s">
        <v>5173</v>
      </c>
      <c r="H2036" s="26" t="s">
        <v>1374</v>
      </c>
      <c r="I2036" s="28" t="s">
        <v>5188</v>
      </c>
      <c r="J2036" s="29" t="s">
        <v>1376</v>
      </c>
      <c r="K2036" s="23" t="s">
        <v>1316</v>
      </c>
    </row>
    <row r="2037" spans="1:11" ht="15" x14ac:dyDescent="0.25">
      <c r="A2037" s="26" t="s">
        <v>4655</v>
      </c>
      <c r="B2037" s="26" t="s">
        <v>1405</v>
      </c>
      <c r="C2037" s="26" t="s">
        <v>2173</v>
      </c>
      <c r="D2037" s="26" t="s">
        <v>5189</v>
      </c>
      <c r="E2037" s="27" t="s">
        <v>5190</v>
      </c>
      <c r="F2037" s="27"/>
      <c r="G2037" s="27" t="s">
        <v>3748</v>
      </c>
      <c r="H2037" s="26" t="s">
        <v>1374</v>
      </c>
      <c r="I2037" s="28" t="s">
        <v>5191</v>
      </c>
      <c r="J2037" s="29" t="s">
        <v>1376</v>
      </c>
      <c r="K2037" s="23" t="s">
        <v>1316</v>
      </c>
    </row>
    <row r="2038" spans="1:11" ht="15" x14ac:dyDescent="0.25">
      <c r="A2038" s="26" t="s">
        <v>4655</v>
      </c>
      <c r="B2038" s="26" t="s">
        <v>1405</v>
      </c>
      <c r="C2038" s="26" t="s">
        <v>2176</v>
      </c>
      <c r="D2038" s="26" t="s">
        <v>5192</v>
      </c>
      <c r="E2038" s="27" t="s">
        <v>5193</v>
      </c>
      <c r="F2038" s="27"/>
      <c r="G2038" s="27" t="s">
        <v>3748</v>
      </c>
      <c r="H2038" s="26" t="s">
        <v>1374</v>
      </c>
      <c r="I2038" s="28" t="s">
        <v>5194</v>
      </c>
      <c r="J2038" s="29" t="s">
        <v>1376</v>
      </c>
      <c r="K2038" s="23" t="s">
        <v>1316</v>
      </c>
    </row>
    <row r="2039" spans="1:11" ht="15" x14ac:dyDescent="0.25">
      <c r="A2039" s="26" t="s">
        <v>4655</v>
      </c>
      <c r="B2039" s="26" t="s">
        <v>1405</v>
      </c>
      <c r="C2039" s="26" t="s">
        <v>3066</v>
      </c>
      <c r="D2039" s="26" t="s">
        <v>5195</v>
      </c>
      <c r="E2039" s="27" t="s">
        <v>5196</v>
      </c>
      <c r="F2039" s="27"/>
      <c r="G2039" s="27" t="s">
        <v>3748</v>
      </c>
      <c r="H2039" s="26" t="s">
        <v>1374</v>
      </c>
      <c r="I2039" s="28" t="s">
        <v>5196</v>
      </c>
      <c r="J2039" s="29" t="s">
        <v>1376</v>
      </c>
      <c r="K2039" s="23" t="s">
        <v>1316</v>
      </c>
    </row>
    <row r="2040" spans="1:11" ht="15" x14ac:dyDescent="0.25">
      <c r="A2040" s="26" t="s">
        <v>4655</v>
      </c>
      <c r="B2040" s="26" t="s">
        <v>1405</v>
      </c>
      <c r="C2040" s="26" t="s">
        <v>2308</v>
      </c>
      <c r="D2040" s="26" t="s">
        <v>5197</v>
      </c>
      <c r="E2040" s="27" t="s">
        <v>5198</v>
      </c>
      <c r="F2040" s="27"/>
      <c r="G2040" s="27" t="s">
        <v>3748</v>
      </c>
      <c r="H2040" s="26" t="s">
        <v>1374</v>
      </c>
      <c r="I2040" s="28" t="s">
        <v>5198</v>
      </c>
      <c r="J2040" s="29" t="s">
        <v>1376</v>
      </c>
      <c r="K2040" s="23" t="s">
        <v>1316</v>
      </c>
    </row>
    <row r="2041" spans="1:11" ht="15" x14ac:dyDescent="0.25">
      <c r="A2041" s="26" t="s">
        <v>4655</v>
      </c>
      <c r="B2041" s="26" t="s">
        <v>1405</v>
      </c>
      <c r="C2041" s="26" t="s">
        <v>2315</v>
      </c>
      <c r="D2041" s="26" t="s">
        <v>5199</v>
      </c>
      <c r="E2041" s="27" t="s">
        <v>5200</v>
      </c>
      <c r="F2041" s="27"/>
      <c r="G2041" s="27" t="s">
        <v>3748</v>
      </c>
      <c r="H2041" s="26" t="s">
        <v>1374</v>
      </c>
      <c r="I2041" s="28" t="s">
        <v>5200</v>
      </c>
      <c r="J2041" s="29" t="s">
        <v>1376</v>
      </c>
      <c r="K2041" s="23" t="s">
        <v>1316</v>
      </c>
    </row>
    <row r="2042" spans="1:11" ht="15" x14ac:dyDescent="0.25">
      <c r="A2042" s="26" t="s">
        <v>4655</v>
      </c>
      <c r="B2042" s="26" t="s">
        <v>1405</v>
      </c>
      <c r="C2042" s="26" t="s">
        <v>3088</v>
      </c>
      <c r="D2042" s="26" t="s">
        <v>5201</v>
      </c>
      <c r="E2042" s="27" t="s">
        <v>5202</v>
      </c>
      <c r="F2042" s="27"/>
      <c r="G2042" s="27" t="s">
        <v>3748</v>
      </c>
      <c r="H2042" s="26" t="s">
        <v>1374</v>
      </c>
      <c r="I2042" s="28" t="s">
        <v>5202</v>
      </c>
      <c r="J2042" s="29" t="s">
        <v>1376</v>
      </c>
      <c r="K2042" s="23" t="s">
        <v>1316</v>
      </c>
    </row>
    <row r="2043" spans="1:11" ht="15" x14ac:dyDescent="0.25">
      <c r="A2043" s="26" t="s">
        <v>4655</v>
      </c>
      <c r="B2043" s="26" t="s">
        <v>1405</v>
      </c>
      <c r="C2043" s="26" t="s">
        <v>2322</v>
      </c>
      <c r="D2043" s="26" t="s">
        <v>5203</v>
      </c>
      <c r="E2043" s="27" t="s">
        <v>5204</v>
      </c>
      <c r="F2043" s="27"/>
      <c r="G2043" s="27" t="s">
        <v>3748</v>
      </c>
      <c r="H2043" s="26" t="s">
        <v>1374</v>
      </c>
      <c r="I2043" s="28" t="s">
        <v>5204</v>
      </c>
      <c r="J2043" s="29" t="s">
        <v>1376</v>
      </c>
      <c r="K2043" s="23" t="s">
        <v>1316</v>
      </c>
    </row>
    <row r="2044" spans="1:11" ht="15" x14ac:dyDescent="0.25">
      <c r="A2044" s="26" t="s">
        <v>4655</v>
      </c>
      <c r="B2044" s="26" t="s">
        <v>1405</v>
      </c>
      <c r="C2044" s="26" t="s">
        <v>2329</v>
      </c>
      <c r="D2044" s="26" t="s">
        <v>5205</v>
      </c>
      <c r="E2044" s="27" t="s">
        <v>5206</v>
      </c>
      <c r="F2044" s="27"/>
      <c r="G2044" s="27" t="s">
        <v>5207</v>
      </c>
      <c r="H2044" s="26" t="s">
        <v>1374</v>
      </c>
      <c r="I2044" s="28" t="s">
        <v>5206</v>
      </c>
      <c r="J2044" s="29" t="s">
        <v>1376</v>
      </c>
      <c r="K2044" s="23" t="s">
        <v>1316</v>
      </c>
    </row>
    <row r="2045" spans="1:11" ht="15" x14ac:dyDescent="0.25">
      <c r="A2045" s="26" t="s">
        <v>4655</v>
      </c>
      <c r="B2045" s="26" t="s">
        <v>1405</v>
      </c>
      <c r="C2045" s="26" t="s">
        <v>2336</v>
      </c>
      <c r="D2045" s="26" t="s">
        <v>5208</v>
      </c>
      <c r="E2045" s="27" t="s">
        <v>5209</v>
      </c>
      <c r="F2045" s="27"/>
      <c r="G2045" s="27" t="s">
        <v>5207</v>
      </c>
      <c r="H2045" s="26" t="s">
        <v>1374</v>
      </c>
      <c r="I2045" s="28" t="s">
        <v>5209</v>
      </c>
      <c r="J2045" s="29" t="s">
        <v>1376</v>
      </c>
      <c r="K2045" s="23" t="s">
        <v>1316</v>
      </c>
    </row>
    <row r="2046" spans="1:11" ht="15" x14ac:dyDescent="0.25">
      <c r="A2046" s="26" t="s">
        <v>4655</v>
      </c>
      <c r="B2046" s="26" t="s">
        <v>1405</v>
      </c>
      <c r="C2046" s="26" t="s">
        <v>2343</v>
      </c>
      <c r="D2046" s="26" t="s">
        <v>5210</v>
      </c>
      <c r="E2046" s="27" t="s">
        <v>5211</v>
      </c>
      <c r="F2046" s="27"/>
      <c r="G2046" s="27" t="s">
        <v>5207</v>
      </c>
      <c r="H2046" s="26" t="s">
        <v>1374</v>
      </c>
      <c r="I2046" s="28" t="s">
        <v>5211</v>
      </c>
      <c r="J2046" s="29" t="s">
        <v>1376</v>
      </c>
      <c r="K2046" s="23" t="s">
        <v>1316</v>
      </c>
    </row>
    <row r="2047" spans="1:11" ht="15" x14ac:dyDescent="0.25">
      <c r="A2047" s="26" t="s">
        <v>4655</v>
      </c>
      <c r="B2047" s="26" t="s">
        <v>1405</v>
      </c>
      <c r="C2047" s="26" t="s">
        <v>2350</v>
      </c>
      <c r="D2047" s="26" t="s">
        <v>5212</v>
      </c>
      <c r="E2047" s="27" t="s">
        <v>5213</v>
      </c>
      <c r="F2047" s="27"/>
      <c r="G2047" s="27" t="s">
        <v>5207</v>
      </c>
      <c r="H2047" s="26" t="s">
        <v>1374</v>
      </c>
      <c r="I2047" s="28" t="s">
        <v>5213</v>
      </c>
      <c r="J2047" s="29" t="s">
        <v>1376</v>
      </c>
      <c r="K2047" s="23" t="s">
        <v>1316</v>
      </c>
    </row>
    <row r="2048" spans="1:11" ht="15" x14ac:dyDescent="0.25">
      <c r="A2048" s="26" t="s">
        <v>4655</v>
      </c>
      <c r="B2048" s="26" t="s">
        <v>1405</v>
      </c>
      <c r="C2048" s="26" t="s">
        <v>2357</v>
      </c>
      <c r="D2048" s="26" t="s">
        <v>5214</v>
      </c>
      <c r="E2048" s="27" t="s">
        <v>5215</v>
      </c>
      <c r="F2048" s="27"/>
      <c r="G2048" s="27" t="s">
        <v>5207</v>
      </c>
      <c r="H2048" s="26" t="s">
        <v>1374</v>
      </c>
      <c r="I2048" s="28" t="s">
        <v>5215</v>
      </c>
      <c r="J2048" s="29" t="s">
        <v>1376</v>
      </c>
      <c r="K2048" s="23" t="s">
        <v>1316</v>
      </c>
    </row>
    <row r="2049" spans="1:11" ht="15" x14ac:dyDescent="0.25">
      <c r="A2049" s="26" t="s">
        <v>4655</v>
      </c>
      <c r="B2049" s="26" t="s">
        <v>1405</v>
      </c>
      <c r="C2049" s="26" t="s">
        <v>2364</v>
      </c>
      <c r="D2049" s="26" t="s">
        <v>5216</v>
      </c>
      <c r="E2049" s="27" t="s">
        <v>5217</v>
      </c>
      <c r="F2049" s="27"/>
      <c r="G2049" s="27" t="s">
        <v>5207</v>
      </c>
      <c r="H2049" s="26" t="s">
        <v>1374</v>
      </c>
      <c r="I2049" s="28" t="s">
        <v>5217</v>
      </c>
      <c r="J2049" s="29" t="s">
        <v>1376</v>
      </c>
      <c r="K2049" s="23" t="s">
        <v>1316</v>
      </c>
    </row>
    <row r="2050" spans="1:11" ht="15" x14ac:dyDescent="0.25">
      <c r="A2050" s="26" t="s">
        <v>4655</v>
      </c>
      <c r="B2050" s="26" t="s">
        <v>1405</v>
      </c>
      <c r="C2050" s="26" t="s">
        <v>2371</v>
      </c>
      <c r="D2050" s="26" t="s">
        <v>5218</v>
      </c>
      <c r="E2050" s="27" t="s">
        <v>5219</v>
      </c>
      <c r="F2050" s="27" t="s">
        <v>5220</v>
      </c>
      <c r="G2050" s="27" t="s">
        <v>5096</v>
      </c>
      <c r="H2050" s="26" t="s">
        <v>1374</v>
      </c>
      <c r="I2050" s="28" t="s">
        <v>5221</v>
      </c>
      <c r="J2050" s="29" t="s">
        <v>1376</v>
      </c>
      <c r="K2050" s="23" t="s">
        <v>1316</v>
      </c>
    </row>
    <row r="2051" spans="1:11" ht="15" x14ac:dyDescent="0.25">
      <c r="A2051" s="26" t="s">
        <v>4655</v>
      </c>
      <c r="B2051" s="26" t="s">
        <v>1405</v>
      </c>
      <c r="C2051" s="26" t="s">
        <v>2378</v>
      </c>
      <c r="D2051" s="26" t="s">
        <v>5222</v>
      </c>
      <c r="E2051" s="27" t="s">
        <v>5223</v>
      </c>
      <c r="F2051" s="27" t="s">
        <v>5224</v>
      </c>
      <c r="G2051" s="27" t="s">
        <v>5225</v>
      </c>
      <c r="H2051" s="26" t="s">
        <v>1374</v>
      </c>
      <c r="I2051" s="28" t="s">
        <v>5226</v>
      </c>
      <c r="J2051" s="29" t="s">
        <v>1376</v>
      </c>
      <c r="K2051" s="23" t="s">
        <v>1316</v>
      </c>
    </row>
    <row r="2052" spans="1:11" ht="15" x14ac:dyDescent="0.25">
      <c r="A2052" s="26" t="s">
        <v>4655</v>
      </c>
      <c r="B2052" s="26" t="s">
        <v>1405</v>
      </c>
      <c r="C2052" s="26" t="s">
        <v>2378</v>
      </c>
      <c r="D2052" s="26" t="s">
        <v>5222</v>
      </c>
      <c r="E2052" s="27" t="s">
        <v>5223</v>
      </c>
      <c r="F2052" s="27" t="s">
        <v>5224</v>
      </c>
      <c r="G2052" s="27" t="s">
        <v>5225</v>
      </c>
      <c r="H2052" s="26" t="s">
        <v>1368</v>
      </c>
      <c r="I2052" s="28" t="s">
        <v>5227</v>
      </c>
      <c r="J2052" s="29" t="s">
        <v>1376</v>
      </c>
      <c r="K2052" s="23" t="s">
        <v>1378</v>
      </c>
    </row>
    <row r="2053" spans="1:11" ht="15" x14ac:dyDescent="0.25">
      <c r="A2053" s="26" t="s">
        <v>4655</v>
      </c>
      <c r="B2053" s="26" t="s">
        <v>1405</v>
      </c>
      <c r="C2053" s="26" t="s">
        <v>2378</v>
      </c>
      <c r="D2053" s="26" t="s">
        <v>5222</v>
      </c>
      <c r="E2053" s="27" t="s">
        <v>5223</v>
      </c>
      <c r="F2053" s="27" t="s">
        <v>5224</v>
      </c>
      <c r="G2053" s="27" t="s">
        <v>5225</v>
      </c>
      <c r="H2053" s="26" t="s">
        <v>1393</v>
      </c>
      <c r="I2053" s="28" t="s">
        <v>5228</v>
      </c>
      <c r="J2053" s="29" t="s">
        <v>1376</v>
      </c>
      <c r="K2053" s="23" t="s">
        <v>1378</v>
      </c>
    </row>
    <row r="2054" spans="1:11" ht="15" x14ac:dyDescent="0.25">
      <c r="A2054" s="26" t="s">
        <v>4655</v>
      </c>
      <c r="B2054" s="26" t="s">
        <v>1405</v>
      </c>
      <c r="C2054" s="26" t="s">
        <v>2378</v>
      </c>
      <c r="D2054" s="26" t="s">
        <v>5222</v>
      </c>
      <c r="E2054" s="27" t="s">
        <v>5223</v>
      </c>
      <c r="F2054" s="27" t="s">
        <v>5224</v>
      </c>
      <c r="G2054" s="27" t="s">
        <v>5225</v>
      </c>
      <c r="H2054" s="26" t="s">
        <v>1395</v>
      </c>
      <c r="I2054" s="28" t="s">
        <v>5229</v>
      </c>
      <c r="J2054" s="29" t="s">
        <v>1376</v>
      </c>
      <c r="K2054" s="23" t="s">
        <v>1378</v>
      </c>
    </row>
    <row r="2055" spans="1:11" ht="15" x14ac:dyDescent="0.25">
      <c r="A2055" s="26" t="s">
        <v>4655</v>
      </c>
      <c r="B2055" s="26" t="s">
        <v>1405</v>
      </c>
      <c r="C2055" s="26" t="s">
        <v>2378</v>
      </c>
      <c r="D2055" s="26" t="s">
        <v>5222</v>
      </c>
      <c r="E2055" s="27" t="s">
        <v>5223</v>
      </c>
      <c r="F2055" s="27" t="s">
        <v>5224</v>
      </c>
      <c r="G2055" s="27" t="s">
        <v>5225</v>
      </c>
      <c r="H2055" s="26" t="s">
        <v>1397</v>
      </c>
      <c r="I2055" s="28" t="s">
        <v>5230</v>
      </c>
      <c r="J2055" s="29" t="s">
        <v>1376</v>
      </c>
      <c r="K2055" s="23" t="s">
        <v>1378</v>
      </c>
    </row>
    <row r="2056" spans="1:11" ht="15" x14ac:dyDescent="0.25">
      <c r="A2056" s="26" t="s">
        <v>4655</v>
      </c>
      <c r="B2056" s="26" t="s">
        <v>1405</v>
      </c>
      <c r="C2056" s="26" t="s">
        <v>2378</v>
      </c>
      <c r="D2056" s="26" t="s">
        <v>5222</v>
      </c>
      <c r="E2056" s="27" t="s">
        <v>5223</v>
      </c>
      <c r="F2056" s="27" t="s">
        <v>5224</v>
      </c>
      <c r="G2056" s="27" t="s">
        <v>5225</v>
      </c>
      <c r="H2056" s="26" t="s">
        <v>1399</v>
      </c>
      <c r="I2056" s="28" t="s">
        <v>5231</v>
      </c>
      <c r="J2056" s="29" t="s">
        <v>1376</v>
      </c>
      <c r="K2056" s="23" t="s">
        <v>1378</v>
      </c>
    </row>
    <row r="2057" spans="1:11" ht="15" x14ac:dyDescent="0.25">
      <c r="A2057" s="26" t="s">
        <v>4655</v>
      </c>
      <c r="B2057" s="26" t="s">
        <v>1405</v>
      </c>
      <c r="C2057" s="26" t="s">
        <v>2378</v>
      </c>
      <c r="D2057" s="26" t="s">
        <v>5222</v>
      </c>
      <c r="E2057" s="27" t="s">
        <v>5223</v>
      </c>
      <c r="F2057" s="27" t="s">
        <v>5224</v>
      </c>
      <c r="G2057" s="27" t="s">
        <v>5225</v>
      </c>
      <c r="H2057" s="26" t="s">
        <v>1401</v>
      </c>
      <c r="I2057" s="28" t="s">
        <v>5232</v>
      </c>
      <c r="J2057" s="29" t="s">
        <v>1376</v>
      </c>
      <c r="K2057" s="23" t="s">
        <v>1378</v>
      </c>
    </row>
    <row r="2058" spans="1:11" ht="15" x14ac:dyDescent="0.25">
      <c r="A2058" s="26" t="s">
        <v>4655</v>
      </c>
      <c r="B2058" s="26" t="s">
        <v>1405</v>
      </c>
      <c r="C2058" s="26" t="s">
        <v>2385</v>
      </c>
      <c r="D2058" s="26" t="s">
        <v>5233</v>
      </c>
      <c r="E2058" s="27" t="s">
        <v>5234</v>
      </c>
      <c r="F2058" s="27"/>
      <c r="G2058" s="27" t="s">
        <v>5096</v>
      </c>
      <c r="H2058" s="26" t="s">
        <v>1374</v>
      </c>
      <c r="I2058" s="28" t="s">
        <v>5235</v>
      </c>
      <c r="J2058" s="29" t="s">
        <v>1376</v>
      </c>
      <c r="K2058" s="23" t="s">
        <v>1316</v>
      </c>
    </row>
    <row r="2059" spans="1:11" ht="15" x14ac:dyDescent="0.25">
      <c r="A2059" s="26" t="s">
        <v>4655</v>
      </c>
      <c r="B2059" s="26" t="s">
        <v>1405</v>
      </c>
      <c r="C2059" s="26" t="s">
        <v>2385</v>
      </c>
      <c r="D2059" s="26" t="s">
        <v>5233</v>
      </c>
      <c r="E2059" s="27" t="s">
        <v>5234</v>
      </c>
      <c r="F2059" s="27"/>
      <c r="G2059" s="27" t="s">
        <v>5096</v>
      </c>
      <c r="H2059" s="26" t="s">
        <v>1368</v>
      </c>
      <c r="I2059" s="28" t="s">
        <v>5236</v>
      </c>
      <c r="J2059" s="29" t="s">
        <v>1376</v>
      </c>
      <c r="K2059" s="23" t="s">
        <v>1378</v>
      </c>
    </row>
    <row r="2060" spans="1:11" ht="15" x14ac:dyDescent="0.25">
      <c r="A2060" s="26" t="s">
        <v>4655</v>
      </c>
      <c r="B2060" s="26" t="s">
        <v>1405</v>
      </c>
      <c r="C2060" s="26" t="s">
        <v>2392</v>
      </c>
      <c r="D2060" s="26" t="s">
        <v>5237</v>
      </c>
      <c r="E2060" s="27" t="s">
        <v>5238</v>
      </c>
      <c r="F2060" s="27" t="s">
        <v>5239</v>
      </c>
      <c r="G2060" s="27" t="s">
        <v>5096</v>
      </c>
      <c r="H2060" s="26" t="s">
        <v>1374</v>
      </c>
      <c r="I2060" s="28" t="s">
        <v>5240</v>
      </c>
      <c r="J2060" s="29" t="s">
        <v>1376</v>
      </c>
      <c r="K2060" s="23" t="s">
        <v>1316</v>
      </c>
    </row>
    <row r="2061" spans="1:11" ht="15" x14ac:dyDescent="0.25">
      <c r="A2061" s="26" t="s">
        <v>4655</v>
      </c>
      <c r="B2061" s="26" t="s">
        <v>1475</v>
      </c>
      <c r="C2061" s="26" t="s">
        <v>1369</v>
      </c>
      <c r="D2061" s="26" t="s">
        <v>5241</v>
      </c>
      <c r="E2061" s="27" t="s">
        <v>5242</v>
      </c>
      <c r="F2061" s="27" t="s">
        <v>5243</v>
      </c>
      <c r="G2061" s="27" t="s">
        <v>5244</v>
      </c>
      <c r="H2061" s="26" t="s">
        <v>1374</v>
      </c>
      <c r="I2061" s="28" t="s">
        <v>5245</v>
      </c>
      <c r="J2061" s="29" t="s">
        <v>1376</v>
      </c>
      <c r="K2061" s="23" t="s">
        <v>1316</v>
      </c>
    </row>
    <row r="2062" spans="1:11" ht="15" x14ac:dyDescent="0.25">
      <c r="A2062" s="26" t="s">
        <v>4655</v>
      </c>
      <c r="B2062" s="26" t="s">
        <v>1475</v>
      </c>
      <c r="C2062" s="26" t="s">
        <v>1369</v>
      </c>
      <c r="D2062" s="26" t="s">
        <v>5241</v>
      </c>
      <c r="E2062" s="27" t="s">
        <v>5242</v>
      </c>
      <c r="F2062" s="27" t="s">
        <v>5243</v>
      </c>
      <c r="G2062" s="27" t="s">
        <v>5244</v>
      </c>
      <c r="H2062" s="26" t="s">
        <v>1368</v>
      </c>
      <c r="I2062" s="28" t="s">
        <v>5246</v>
      </c>
      <c r="J2062" s="29" t="s">
        <v>1376</v>
      </c>
      <c r="K2062" s="23" t="s">
        <v>1378</v>
      </c>
    </row>
    <row r="2063" spans="1:11" ht="15" x14ac:dyDescent="0.25">
      <c r="A2063" s="26" t="s">
        <v>4655</v>
      </c>
      <c r="B2063" s="26" t="s">
        <v>1475</v>
      </c>
      <c r="C2063" s="26" t="s">
        <v>1379</v>
      </c>
      <c r="D2063" s="26" t="s">
        <v>5247</v>
      </c>
      <c r="E2063" s="27" t="s">
        <v>5248</v>
      </c>
      <c r="F2063" s="27" t="s">
        <v>5249</v>
      </c>
      <c r="G2063" s="27" t="s">
        <v>5250</v>
      </c>
      <c r="H2063" s="26" t="s">
        <v>1374</v>
      </c>
      <c r="I2063" s="28" t="s">
        <v>5248</v>
      </c>
      <c r="J2063" s="29" t="s">
        <v>1376</v>
      </c>
      <c r="K2063" s="23" t="s">
        <v>1316</v>
      </c>
    </row>
    <row r="2064" spans="1:11" ht="15" x14ac:dyDescent="0.25">
      <c r="A2064" s="26" t="s">
        <v>4655</v>
      </c>
      <c r="B2064" s="26" t="s">
        <v>1475</v>
      </c>
      <c r="C2064" s="26" t="s">
        <v>1534</v>
      </c>
      <c r="D2064" s="26" t="s">
        <v>5251</v>
      </c>
      <c r="E2064" s="27" t="s">
        <v>5252</v>
      </c>
      <c r="F2064" s="27" t="s">
        <v>5249</v>
      </c>
      <c r="G2064" s="27" t="s">
        <v>5250</v>
      </c>
      <c r="H2064" s="26" t="s">
        <v>1374</v>
      </c>
      <c r="I2064" s="28" t="s">
        <v>5252</v>
      </c>
      <c r="J2064" s="29" t="s">
        <v>1376</v>
      </c>
      <c r="K2064" s="23" t="s">
        <v>1316</v>
      </c>
    </row>
    <row r="2065" spans="1:11" ht="15" x14ac:dyDescent="0.25">
      <c r="A2065" s="26" t="s">
        <v>4655</v>
      </c>
      <c r="B2065" s="26" t="s">
        <v>1475</v>
      </c>
      <c r="C2065" s="26" t="s">
        <v>1386</v>
      </c>
      <c r="D2065" s="26" t="s">
        <v>5253</v>
      </c>
      <c r="E2065" s="27" t="s">
        <v>5254</v>
      </c>
      <c r="F2065" s="27" t="s">
        <v>5249</v>
      </c>
      <c r="G2065" s="27" t="s">
        <v>5250</v>
      </c>
      <c r="H2065" s="26" t="s">
        <v>1374</v>
      </c>
      <c r="I2065" s="28" t="s">
        <v>5254</v>
      </c>
      <c r="J2065" s="29" t="s">
        <v>1376</v>
      </c>
      <c r="K2065" s="23" t="s">
        <v>1316</v>
      </c>
    </row>
    <row r="2066" spans="1:11" ht="15" x14ac:dyDescent="0.25">
      <c r="A2066" s="26" t="s">
        <v>4655</v>
      </c>
      <c r="B2066" s="26" t="s">
        <v>1475</v>
      </c>
      <c r="C2066" s="26" t="s">
        <v>1407</v>
      </c>
      <c r="D2066" s="26" t="s">
        <v>5255</v>
      </c>
      <c r="E2066" s="27" t="s">
        <v>5256</v>
      </c>
      <c r="F2066" s="27" t="s">
        <v>5249</v>
      </c>
      <c r="G2066" s="27" t="s">
        <v>5250</v>
      </c>
      <c r="H2066" s="26" t="s">
        <v>1374</v>
      </c>
      <c r="I2066" s="28" t="s">
        <v>5256</v>
      </c>
      <c r="J2066" s="29" t="s">
        <v>1376</v>
      </c>
      <c r="K2066" s="23" t="s">
        <v>1316</v>
      </c>
    </row>
    <row r="2067" spans="1:11" ht="15" x14ac:dyDescent="0.25">
      <c r="A2067" s="26" t="s">
        <v>4655</v>
      </c>
      <c r="B2067" s="26" t="s">
        <v>1475</v>
      </c>
      <c r="C2067" s="26" t="s">
        <v>1415</v>
      </c>
      <c r="D2067" s="26" t="s">
        <v>5257</v>
      </c>
      <c r="E2067" s="27" t="s">
        <v>5258</v>
      </c>
      <c r="F2067" s="27" t="s">
        <v>5249</v>
      </c>
      <c r="G2067" s="27" t="s">
        <v>5250</v>
      </c>
      <c r="H2067" s="26" t="s">
        <v>1374</v>
      </c>
      <c r="I2067" s="28" t="s">
        <v>5258</v>
      </c>
      <c r="J2067" s="29" t="s">
        <v>1376</v>
      </c>
      <c r="K2067" s="23" t="s">
        <v>1316</v>
      </c>
    </row>
    <row r="2068" spans="1:11" ht="15" x14ac:dyDescent="0.25">
      <c r="A2068" s="26" t="s">
        <v>4655</v>
      </c>
      <c r="B2068" s="26" t="s">
        <v>1475</v>
      </c>
      <c r="C2068" s="26" t="s">
        <v>1545</v>
      </c>
      <c r="D2068" s="26" t="s">
        <v>5259</v>
      </c>
      <c r="E2068" s="27" t="s">
        <v>5260</v>
      </c>
      <c r="F2068" s="27" t="s">
        <v>5249</v>
      </c>
      <c r="G2068" s="27" t="s">
        <v>5250</v>
      </c>
      <c r="H2068" s="26" t="s">
        <v>1374</v>
      </c>
      <c r="I2068" s="28" t="s">
        <v>5260</v>
      </c>
      <c r="J2068" s="29" t="s">
        <v>1376</v>
      </c>
      <c r="K2068" s="23" t="s">
        <v>1316</v>
      </c>
    </row>
    <row r="2069" spans="1:11" ht="15" x14ac:dyDescent="0.25">
      <c r="A2069" s="26" t="s">
        <v>4655</v>
      </c>
      <c r="B2069" s="26" t="s">
        <v>1475</v>
      </c>
      <c r="C2069" s="26" t="s">
        <v>1550</v>
      </c>
      <c r="D2069" s="26" t="s">
        <v>5261</v>
      </c>
      <c r="E2069" s="27" t="s">
        <v>5262</v>
      </c>
      <c r="F2069" s="27" t="s">
        <v>5263</v>
      </c>
      <c r="G2069" s="27" t="s">
        <v>5264</v>
      </c>
      <c r="H2069" s="26" t="s">
        <v>1374</v>
      </c>
      <c r="I2069" s="28" t="s">
        <v>5262</v>
      </c>
      <c r="J2069" s="29" t="s">
        <v>1376</v>
      </c>
      <c r="K2069" s="23" t="s">
        <v>1316</v>
      </c>
    </row>
    <row r="2070" spans="1:11" ht="15" x14ac:dyDescent="0.25">
      <c r="A2070" s="26" t="s">
        <v>4655</v>
      </c>
      <c r="B2070" s="26" t="s">
        <v>1475</v>
      </c>
      <c r="C2070" s="26" t="s">
        <v>1436</v>
      </c>
      <c r="D2070" s="26" t="s">
        <v>5265</v>
      </c>
      <c r="E2070" s="27" t="s">
        <v>5266</v>
      </c>
      <c r="F2070" s="27" t="s">
        <v>5263</v>
      </c>
      <c r="G2070" s="27" t="s">
        <v>5264</v>
      </c>
      <c r="H2070" s="26" t="s">
        <v>1374</v>
      </c>
      <c r="I2070" s="28" t="s">
        <v>5266</v>
      </c>
      <c r="J2070" s="29" t="s">
        <v>1376</v>
      </c>
      <c r="K2070" s="23" t="s">
        <v>1316</v>
      </c>
    </row>
    <row r="2071" spans="1:11" ht="15" x14ac:dyDescent="0.25">
      <c r="A2071" s="26" t="s">
        <v>4655</v>
      </c>
      <c r="B2071" s="26" t="s">
        <v>1475</v>
      </c>
      <c r="C2071" s="26" t="s">
        <v>1439</v>
      </c>
      <c r="D2071" s="26" t="s">
        <v>5267</v>
      </c>
      <c r="E2071" s="27" t="s">
        <v>5268</v>
      </c>
      <c r="F2071" s="27" t="s">
        <v>5263</v>
      </c>
      <c r="G2071" s="27" t="s">
        <v>5264</v>
      </c>
      <c r="H2071" s="26" t="s">
        <v>1374</v>
      </c>
      <c r="I2071" s="28" t="s">
        <v>5268</v>
      </c>
      <c r="J2071" s="29" t="s">
        <v>1376</v>
      </c>
      <c r="K2071" s="23" t="s">
        <v>1316</v>
      </c>
    </row>
    <row r="2072" spans="1:11" ht="15" x14ac:dyDescent="0.25">
      <c r="A2072" s="26" t="s">
        <v>4655</v>
      </c>
      <c r="B2072" s="26" t="s">
        <v>1475</v>
      </c>
      <c r="C2072" s="26" t="s">
        <v>1442</v>
      </c>
      <c r="D2072" s="26" t="s">
        <v>5269</v>
      </c>
      <c r="E2072" s="27" t="s">
        <v>5270</v>
      </c>
      <c r="F2072" s="27" t="s">
        <v>5263</v>
      </c>
      <c r="G2072" s="27" t="s">
        <v>5264</v>
      </c>
      <c r="H2072" s="26" t="s">
        <v>1374</v>
      </c>
      <c r="I2072" s="28" t="s">
        <v>5270</v>
      </c>
      <c r="J2072" s="29" t="s">
        <v>1376</v>
      </c>
      <c r="K2072" s="23" t="s">
        <v>1316</v>
      </c>
    </row>
    <row r="2073" spans="1:11" ht="15" x14ac:dyDescent="0.25">
      <c r="A2073" s="26" t="s">
        <v>4655</v>
      </c>
      <c r="B2073" s="26" t="s">
        <v>1475</v>
      </c>
      <c r="C2073" s="26" t="s">
        <v>1445</v>
      </c>
      <c r="D2073" s="26" t="s">
        <v>5271</v>
      </c>
      <c r="E2073" s="27" t="s">
        <v>5272</v>
      </c>
      <c r="F2073" s="27" t="s">
        <v>5263</v>
      </c>
      <c r="G2073" s="27" t="s">
        <v>5264</v>
      </c>
      <c r="H2073" s="26" t="s">
        <v>1374</v>
      </c>
      <c r="I2073" s="28" t="s">
        <v>5273</v>
      </c>
      <c r="J2073" s="29" t="s">
        <v>1376</v>
      </c>
      <c r="K2073" s="23" t="s">
        <v>1316</v>
      </c>
    </row>
    <row r="2074" spans="1:11" ht="15" x14ac:dyDescent="0.25">
      <c r="A2074" s="26" t="s">
        <v>4655</v>
      </c>
      <c r="B2074" s="26" t="s">
        <v>1475</v>
      </c>
      <c r="C2074" s="26" t="s">
        <v>1448</v>
      </c>
      <c r="D2074" s="26" t="s">
        <v>5274</v>
      </c>
      <c r="E2074" s="27" t="s">
        <v>5275</v>
      </c>
      <c r="F2074" s="27" t="s">
        <v>5276</v>
      </c>
      <c r="G2074" s="27" t="s">
        <v>5277</v>
      </c>
      <c r="H2074" s="26" t="s">
        <v>1374</v>
      </c>
      <c r="I2074" s="28" t="s">
        <v>5275</v>
      </c>
      <c r="J2074" s="29" t="s">
        <v>1376</v>
      </c>
      <c r="K2074" s="23" t="s">
        <v>1316</v>
      </c>
    </row>
    <row r="2075" spans="1:11" ht="15" x14ac:dyDescent="0.25">
      <c r="A2075" s="26" t="s">
        <v>4655</v>
      </c>
      <c r="B2075" s="26" t="s">
        <v>1475</v>
      </c>
      <c r="C2075" s="26" t="s">
        <v>1451</v>
      </c>
      <c r="D2075" s="26" t="s">
        <v>5278</v>
      </c>
      <c r="E2075" s="27" t="s">
        <v>5279</v>
      </c>
      <c r="F2075" s="27" t="s">
        <v>5276</v>
      </c>
      <c r="G2075" s="27" t="s">
        <v>5277</v>
      </c>
      <c r="H2075" s="26" t="s">
        <v>1374</v>
      </c>
      <c r="I2075" s="28" t="s">
        <v>5279</v>
      </c>
      <c r="J2075" s="29" t="s">
        <v>1376</v>
      </c>
      <c r="K2075" s="23" t="s">
        <v>1316</v>
      </c>
    </row>
    <row r="2076" spans="1:11" ht="15" x14ac:dyDescent="0.25">
      <c r="A2076" s="26" t="s">
        <v>4655</v>
      </c>
      <c r="B2076" s="26" t="s">
        <v>1475</v>
      </c>
      <c r="C2076" s="26" t="s">
        <v>1454</v>
      </c>
      <c r="D2076" s="26" t="s">
        <v>5280</v>
      </c>
      <c r="E2076" s="27" t="s">
        <v>5281</v>
      </c>
      <c r="F2076" s="27" t="s">
        <v>5276</v>
      </c>
      <c r="G2076" s="27" t="s">
        <v>5277</v>
      </c>
      <c r="H2076" s="26" t="s">
        <v>1374</v>
      </c>
      <c r="I2076" s="28" t="s">
        <v>5281</v>
      </c>
      <c r="J2076" s="29" t="s">
        <v>1376</v>
      </c>
      <c r="K2076" s="23" t="s">
        <v>1316</v>
      </c>
    </row>
    <row r="2077" spans="1:11" ht="15" x14ac:dyDescent="0.25">
      <c r="A2077" s="26" t="s">
        <v>4655</v>
      </c>
      <c r="B2077" s="26" t="s">
        <v>1475</v>
      </c>
      <c r="C2077" s="26" t="s">
        <v>1457</v>
      </c>
      <c r="D2077" s="26" t="s">
        <v>5282</v>
      </c>
      <c r="E2077" s="27" t="s">
        <v>5283</v>
      </c>
      <c r="F2077" s="27" t="s">
        <v>5276</v>
      </c>
      <c r="G2077" s="27" t="s">
        <v>5277</v>
      </c>
      <c r="H2077" s="26" t="s">
        <v>1374</v>
      </c>
      <c r="I2077" s="28" t="s">
        <v>5283</v>
      </c>
      <c r="J2077" s="29" t="s">
        <v>1376</v>
      </c>
      <c r="K2077" s="23" t="s">
        <v>1316</v>
      </c>
    </row>
    <row r="2078" spans="1:11" ht="15" x14ac:dyDescent="0.25">
      <c r="A2078" s="26" t="s">
        <v>4655</v>
      </c>
      <c r="B2078" s="26" t="s">
        <v>1475</v>
      </c>
      <c r="C2078" s="26" t="s">
        <v>1990</v>
      </c>
      <c r="D2078" s="26" t="s">
        <v>5284</v>
      </c>
      <c r="E2078" s="27" t="s">
        <v>5285</v>
      </c>
      <c r="F2078" s="27" t="s">
        <v>5276</v>
      </c>
      <c r="G2078" s="27" t="s">
        <v>5277</v>
      </c>
      <c r="H2078" s="26" t="s">
        <v>1374</v>
      </c>
      <c r="I2078" s="28" t="s">
        <v>5285</v>
      </c>
      <c r="J2078" s="29" t="s">
        <v>1376</v>
      </c>
      <c r="K2078" s="23" t="s">
        <v>1316</v>
      </c>
    </row>
    <row r="2079" spans="1:11" ht="15" x14ac:dyDescent="0.25">
      <c r="A2079" s="26" t="s">
        <v>4655</v>
      </c>
      <c r="B2079" s="26" t="s">
        <v>1475</v>
      </c>
      <c r="C2079" s="26" t="s">
        <v>2066</v>
      </c>
      <c r="D2079" s="26" t="s">
        <v>5286</v>
      </c>
      <c r="E2079" s="27" t="s">
        <v>5287</v>
      </c>
      <c r="F2079" s="27" t="s">
        <v>5276</v>
      </c>
      <c r="G2079" s="27" t="s">
        <v>5277</v>
      </c>
      <c r="H2079" s="26" t="s">
        <v>1374</v>
      </c>
      <c r="I2079" s="28" t="s">
        <v>5287</v>
      </c>
      <c r="J2079" s="29" t="s">
        <v>1376</v>
      </c>
      <c r="K2079" s="23" t="s">
        <v>1316</v>
      </c>
    </row>
    <row r="2080" spans="1:11" ht="15" x14ac:dyDescent="0.25">
      <c r="A2080" s="26" t="s">
        <v>4655</v>
      </c>
      <c r="B2080" s="26" t="s">
        <v>1475</v>
      </c>
      <c r="C2080" s="26" t="s">
        <v>2136</v>
      </c>
      <c r="D2080" s="26" t="s">
        <v>5288</v>
      </c>
      <c r="E2080" s="27" t="s">
        <v>5289</v>
      </c>
      <c r="F2080" s="27" t="s">
        <v>5290</v>
      </c>
      <c r="G2080" s="27" t="s">
        <v>1582</v>
      </c>
      <c r="H2080" s="26" t="s">
        <v>1374</v>
      </c>
      <c r="I2080" s="28" t="s">
        <v>5289</v>
      </c>
      <c r="J2080" s="29" t="s">
        <v>1376</v>
      </c>
      <c r="K2080" s="23" t="s">
        <v>1316</v>
      </c>
    </row>
    <row r="2081" spans="1:11" ht="15" x14ac:dyDescent="0.25">
      <c r="A2081" s="26" t="s">
        <v>4655</v>
      </c>
      <c r="B2081" s="26" t="s">
        <v>1475</v>
      </c>
      <c r="C2081" s="26" t="s">
        <v>2074</v>
      </c>
      <c r="D2081" s="26" t="s">
        <v>5291</v>
      </c>
      <c r="E2081" s="27" t="s">
        <v>5292</v>
      </c>
      <c r="F2081" s="27" t="s">
        <v>5290</v>
      </c>
      <c r="G2081" s="27" t="s">
        <v>1582</v>
      </c>
      <c r="H2081" s="26" t="s">
        <v>1374</v>
      </c>
      <c r="I2081" s="28" t="s">
        <v>5292</v>
      </c>
      <c r="J2081" s="29" t="s">
        <v>1376</v>
      </c>
      <c r="K2081" s="23" t="s">
        <v>1316</v>
      </c>
    </row>
    <row r="2082" spans="1:11" ht="15" x14ac:dyDescent="0.25">
      <c r="A2082" s="26" t="s">
        <v>4655</v>
      </c>
      <c r="B2082" s="26" t="s">
        <v>1475</v>
      </c>
      <c r="C2082" s="26" t="s">
        <v>2061</v>
      </c>
      <c r="D2082" s="26" t="s">
        <v>5293</v>
      </c>
      <c r="E2082" s="27" t="s">
        <v>5294</v>
      </c>
      <c r="F2082" s="27" t="s">
        <v>5290</v>
      </c>
      <c r="G2082" s="27" t="s">
        <v>1582</v>
      </c>
      <c r="H2082" s="26" t="s">
        <v>1374</v>
      </c>
      <c r="I2082" s="28" t="s">
        <v>5294</v>
      </c>
      <c r="J2082" s="29" t="s">
        <v>1376</v>
      </c>
      <c r="K2082" s="23" t="s">
        <v>1316</v>
      </c>
    </row>
    <row r="2083" spans="1:11" ht="15" x14ac:dyDescent="0.25">
      <c r="A2083" s="26" t="s">
        <v>4655</v>
      </c>
      <c r="B2083" s="26" t="s">
        <v>1475</v>
      </c>
      <c r="C2083" s="26" t="s">
        <v>2095</v>
      </c>
      <c r="D2083" s="26" t="s">
        <v>5295</v>
      </c>
      <c r="E2083" s="27" t="s">
        <v>5296</v>
      </c>
      <c r="F2083" s="27" t="s">
        <v>5290</v>
      </c>
      <c r="G2083" s="27" t="s">
        <v>1582</v>
      </c>
      <c r="H2083" s="26" t="s">
        <v>1374</v>
      </c>
      <c r="I2083" s="28" t="s">
        <v>5296</v>
      </c>
      <c r="J2083" s="29" t="s">
        <v>1376</v>
      </c>
      <c r="K2083" s="23" t="s">
        <v>1316</v>
      </c>
    </row>
    <row r="2084" spans="1:11" ht="15" x14ac:dyDescent="0.25">
      <c r="A2084" s="26" t="s">
        <v>4655</v>
      </c>
      <c r="B2084" s="26" t="s">
        <v>1475</v>
      </c>
      <c r="C2084" s="26" t="s">
        <v>2160</v>
      </c>
      <c r="D2084" s="26" t="s">
        <v>5297</v>
      </c>
      <c r="E2084" s="27" t="s">
        <v>5298</v>
      </c>
      <c r="F2084" s="27" t="s">
        <v>5290</v>
      </c>
      <c r="G2084" s="27" t="s">
        <v>1582</v>
      </c>
      <c r="H2084" s="26" t="s">
        <v>1374</v>
      </c>
      <c r="I2084" s="28" t="s">
        <v>5298</v>
      </c>
      <c r="J2084" s="29" t="s">
        <v>1376</v>
      </c>
      <c r="K2084" s="23" t="s">
        <v>1316</v>
      </c>
    </row>
    <row r="2085" spans="1:11" ht="15" x14ac:dyDescent="0.25">
      <c r="A2085" s="26" t="s">
        <v>4655</v>
      </c>
      <c r="B2085" s="26" t="s">
        <v>1475</v>
      </c>
      <c r="C2085" s="26" t="s">
        <v>2166</v>
      </c>
      <c r="D2085" s="26" t="s">
        <v>5299</v>
      </c>
      <c r="E2085" s="27" t="s">
        <v>5300</v>
      </c>
      <c r="F2085" s="27" t="s">
        <v>5290</v>
      </c>
      <c r="G2085" s="27" t="s">
        <v>1582</v>
      </c>
      <c r="H2085" s="26" t="s">
        <v>1374</v>
      </c>
      <c r="I2085" s="28" t="s">
        <v>5300</v>
      </c>
      <c r="J2085" s="29" t="s">
        <v>1376</v>
      </c>
      <c r="K2085" s="23" t="s">
        <v>1316</v>
      </c>
    </row>
    <row r="2086" spans="1:11" ht="15" x14ac:dyDescent="0.25">
      <c r="A2086" s="26" t="s">
        <v>4655</v>
      </c>
      <c r="B2086" s="26" t="s">
        <v>1475</v>
      </c>
      <c r="C2086" s="26" t="s">
        <v>2173</v>
      </c>
      <c r="D2086" s="26" t="s">
        <v>5301</v>
      </c>
      <c r="E2086" s="27" t="s">
        <v>5302</v>
      </c>
      <c r="F2086" s="27" t="s">
        <v>5303</v>
      </c>
      <c r="G2086" s="27" t="s">
        <v>5304</v>
      </c>
      <c r="H2086" s="26" t="s">
        <v>1374</v>
      </c>
      <c r="I2086" s="28" t="s">
        <v>5302</v>
      </c>
      <c r="J2086" s="29" t="s">
        <v>1376</v>
      </c>
      <c r="K2086" s="23" t="s">
        <v>1316</v>
      </c>
    </row>
    <row r="2087" spans="1:11" ht="15" x14ac:dyDescent="0.25">
      <c r="A2087" s="26" t="s">
        <v>4655</v>
      </c>
      <c r="B2087" s="26" t="s">
        <v>1475</v>
      </c>
      <c r="C2087" s="26" t="s">
        <v>2176</v>
      </c>
      <c r="D2087" s="26" t="s">
        <v>5305</v>
      </c>
      <c r="E2087" s="27" t="s">
        <v>5306</v>
      </c>
      <c r="F2087" s="27" t="s">
        <v>5303</v>
      </c>
      <c r="G2087" s="27" t="s">
        <v>5304</v>
      </c>
      <c r="H2087" s="26" t="s">
        <v>1374</v>
      </c>
      <c r="I2087" s="28" t="s">
        <v>5306</v>
      </c>
      <c r="J2087" s="29" t="s">
        <v>1376</v>
      </c>
      <c r="K2087" s="23" t="s">
        <v>1316</v>
      </c>
    </row>
    <row r="2088" spans="1:11" ht="15" x14ac:dyDescent="0.25">
      <c r="A2088" s="26" t="s">
        <v>4655</v>
      </c>
      <c r="B2088" s="26" t="s">
        <v>1475</v>
      </c>
      <c r="C2088" s="26" t="s">
        <v>3066</v>
      </c>
      <c r="D2088" s="26" t="s">
        <v>5307</v>
      </c>
      <c r="E2088" s="27" t="s">
        <v>5308</v>
      </c>
      <c r="F2088" s="27" t="s">
        <v>5303</v>
      </c>
      <c r="G2088" s="27" t="s">
        <v>5304</v>
      </c>
      <c r="H2088" s="26" t="s">
        <v>1374</v>
      </c>
      <c r="I2088" s="28" t="s">
        <v>5308</v>
      </c>
      <c r="J2088" s="29" t="s">
        <v>1376</v>
      </c>
      <c r="K2088" s="23" t="s">
        <v>1316</v>
      </c>
    </row>
    <row r="2089" spans="1:11" ht="15" x14ac:dyDescent="0.25">
      <c r="A2089" s="26" t="s">
        <v>4655</v>
      </c>
      <c r="B2089" s="26" t="s">
        <v>1475</v>
      </c>
      <c r="C2089" s="26" t="s">
        <v>2308</v>
      </c>
      <c r="D2089" s="26" t="s">
        <v>5309</v>
      </c>
      <c r="E2089" s="27" t="s">
        <v>5310</v>
      </c>
      <c r="F2089" s="27" t="s">
        <v>5303</v>
      </c>
      <c r="G2089" s="27" t="s">
        <v>5304</v>
      </c>
      <c r="H2089" s="26" t="s">
        <v>1374</v>
      </c>
      <c r="I2089" s="28" t="s">
        <v>5310</v>
      </c>
      <c r="J2089" s="29" t="s">
        <v>1376</v>
      </c>
      <c r="K2089" s="23" t="s">
        <v>1316</v>
      </c>
    </row>
    <row r="2090" spans="1:11" ht="15" x14ac:dyDescent="0.25">
      <c r="A2090" s="26" t="s">
        <v>4655</v>
      </c>
      <c r="B2090" s="26" t="s">
        <v>1475</v>
      </c>
      <c r="C2090" s="26" t="s">
        <v>2315</v>
      </c>
      <c r="D2090" s="26" t="s">
        <v>5311</v>
      </c>
      <c r="E2090" s="27" t="s">
        <v>5312</v>
      </c>
      <c r="F2090" s="27" t="s">
        <v>5303</v>
      </c>
      <c r="G2090" s="27" t="s">
        <v>5304</v>
      </c>
      <c r="H2090" s="26" t="s">
        <v>1374</v>
      </c>
      <c r="I2090" s="28" t="s">
        <v>5312</v>
      </c>
      <c r="J2090" s="29" t="s">
        <v>1376</v>
      </c>
      <c r="K2090" s="23" t="s">
        <v>1316</v>
      </c>
    </row>
    <row r="2091" spans="1:11" ht="15" x14ac:dyDescent="0.25">
      <c r="A2091" s="26" t="s">
        <v>4655</v>
      </c>
      <c r="B2091" s="26" t="s">
        <v>1475</v>
      </c>
      <c r="C2091" s="26" t="s">
        <v>3088</v>
      </c>
      <c r="D2091" s="26" t="s">
        <v>5313</v>
      </c>
      <c r="E2091" s="27" t="s">
        <v>5314</v>
      </c>
      <c r="F2091" s="27" t="s">
        <v>5303</v>
      </c>
      <c r="G2091" s="27" t="s">
        <v>5304</v>
      </c>
      <c r="H2091" s="26" t="s">
        <v>1374</v>
      </c>
      <c r="I2091" s="28" t="s">
        <v>5314</v>
      </c>
      <c r="J2091" s="29" t="s">
        <v>1376</v>
      </c>
      <c r="K2091" s="23" t="s">
        <v>1316</v>
      </c>
    </row>
    <row r="2092" spans="1:11" ht="15" x14ac:dyDescent="0.25">
      <c r="A2092" s="26" t="s">
        <v>4655</v>
      </c>
      <c r="B2092" s="26" t="s">
        <v>1395</v>
      </c>
      <c r="C2092" s="26" t="s">
        <v>1436</v>
      </c>
      <c r="D2092" s="26" t="s">
        <v>4656</v>
      </c>
      <c r="E2092" s="27" t="s">
        <v>4657</v>
      </c>
      <c r="F2092" s="27" t="s">
        <v>4658</v>
      </c>
      <c r="G2092" s="27" t="s">
        <v>4659</v>
      </c>
      <c r="H2092" s="26" t="s">
        <v>1374</v>
      </c>
      <c r="I2092" s="28" t="s">
        <v>5315</v>
      </c>
      <c r="J2092" s="29" t="s">
        <v>1376</v>
      </c>
      <c r="K2092" s="23" t="s">
        <v>1316</v>
      </c>
    </row>
    <row r="2093" spans="1:11" ht="15" x14ac:dyDescent="0.25">
      <c r="A2093" s="26" t="s">
        <v>4655</v>
      </c>
      <c r="B2093" s="26" t="s">
        <v>1395</v>
      </c>
      <c r="C2093" s="26" t="s">
        <v>1436</v>
      </c>
      <c r="D2093" s="26" t="s">
        <v>4656</v>
      </c>
      <c r="E2093" s="27" t="s">
        <v>4657</v>
      </c>
      <c r="F2093" s="27" t="s">
        <v>4658</v>
      </c>
      <c r="G2093" s="27" t="s">
        <v>4659</v>
      </c>
      <c r="H2093" s="26" t="s">
        <v>1393</v>
      </c>
      <c r="I2093" s="28" t="s">
        <v>5316</v>
      </c>
      <c r="J2093" s="29" t="s">
        <v>1376</v>
      </c>
      <c r="K2093" s="23" t="s">
        <v>1378</v>
      </c>
    </row>
    <row r="2094" spans="1:11" ht="15" x14ac:dyDescent="0.25">
      <c r="A2094" s="26" t="s">
        <v>4655</v>
      </c>
      <c r="B2094" s="26" t="s">
        <v>1395</v>
      </c>
      <c r="C2094" s="26" t="s">
        <v>1436</v>
      </c>
      <c r="D2094" s="26" t="s">
        <v>4656</v>
      </c>
      <c r="E2094" s="27" t="s">
        <v>4657</v>
      </c>
      <c r="F2094" s="27" t="s">
        <v>4658</v>
      </c>
      <c r="G2094" s="27" t="s">
        <v>4659</v>
      </c>
      <c r="H2094" s="26" t="s">
        <v>1395</v>
      </c>
      <c r="I2094" s="28" t="s">
        <v>5317</v>
      </c>
      <c r="J2094" s="29" t="s">
        <v>1376</v>
      </c>
      <c r="K2094" s="23" t="s">
        <v>1378</v>
      </c>
    </row>
    <row r="2095" spans="1:11" ht="15" x14ac:dyDescent="0.25">
      <c r="A2095" s="26" t="s">
        <v>4655</v>
      </c>
      <c r="B2095" s="26" t="s">
        <v>1395</v>
      </c>
      <c r="C2095" s="26" t="s">
        <v>1534</v>
      </c>
      <c r="D2095" s="26" t="s">
        <v>5318</v>
      </c>
      <c r="E2095" s="27" t="s">
        <v>5319</v>
      </c>
      <c r="F2095" s="27"/>
      <c r="G2095" s="27" t="s">
        <v>1994</v>
      </c>
      <c r="H2095" s="26" t="s">
        <v>1397</v>
      </c>
      <c r="I2095" s="28" t="s">
        <v>1420</v>
      </c>
      <c r="J2095" s="29" t="s">
        <v>1376</v>
      </c>
      <c r="K2095" s="23" t="s">
        <v>1378</v>
      </c>
    </row>
    <row r="2096" spans="1:11" ht="15" x14ac:dyDescent="0.25">
      <c r="A2096" s="26" t="s">
        <v>4655</v>
      </c>
      <c r="B2096" s="26" t="s">
        <v>1395</v>
      </c>
      <c r="C2096" s="26" t="s">
        <v>1534</v>
      </c>
      <c r="D2096" s="26" t="s">
        <v>5318</v>
      </c>
      <c r="E2096" s="27" t="s">
        <v>5319</v>
      </c>
      <c r="F2096" s="27"/>
      <c r="G2096" s="27" t="s">
        <v>1994</v>
      </c>
      <c r="H2096" s="26" t="s">
        <v>1399</v>
      </c>
      <c r="I2096" s="28" t="s">
        <v>5320</v>
      </c>
      <c r="J2096" s="29" t="s">
        <v>1376</v>
      </c>
      <c r="K2096" s="23" t="s">
        <v>1378</v>
      </c>
    </row>
    <row r="2097" spans="1:11" ht="15" x14ac:dyDescent="0.25">
      <c r="A2097" s="26" t="s">
        <v>4655</v>
      </c>
      <c r="B2097" s="26" t="s">
        <v>1395</v>
      </c>
      <c r="C2097" s="26" t="s">
        <v>1534</v>
      </c>
      <c r="D2097" s="26" t="s">
        <v>5318</v>
      </c>
      <c r="E2097" s="27" t="s">
        <v>5319</v>
      </c>
      <c r="F2097" s="27"/>
      <c r="G2097" s="27" t="s">
        <v>1994</v>
      </c>
      <c r="H2097" s="26" t="s">
        <v>1401</v>
      </c>
      <c r="I2097" s="28" t="s">
        <v>5321</v>
      </c>
      <c r="J2097" s="29" t="s">
        <v>1376</v>
      </c>
      <c r="K2097" s="23" t="s">
        <v>1378</v>
      </c>
    </row>
    <row r="2098" spans="1:11" ht="15" x14ac:dyDescent="0.25">
      <c r="A2098" s="26" t="s">
        <v>4655</v>
      </c>
      <c r="B2098" s="26" t="s">
        <v>1395</v>
      </c>
      <c r="C2098" s="26" t="s">
        <v>1386</v>
      </c>
      <c r="D2098" s="26" t="s">
        <v>5322</v>
      </c>
      <c r="E2098" s="27" t="s">
        <v>5323</v>
      </c>
      <c r="F2098" s="27"/>
      <c r="G2098" s="27" t="s">
        <v>1716</v>
      </c>
      <c r="H2098" s="26" t="s">
        <v>1374</v>
      </c>
      <c r="I2098" s="28" t="s">
        <v>5324</v>
      </c>
      <c r="J2098" s="29" t="s">
        <v>1376</v>
      </c>
      <c r="K2098" s="23" t="s">
        <v>1316</v>
      </c>
    </row>
    <row r="2099" spans="1:11" ht="15" x14ac:dyDescent="0.25">
      <c r="A2099" s="26" t="s">
        <v>4655</v>
      </c>
      <c r="B2099" s="26" t="s">
        <v>1395</v>
      </c>
      <c r="C2099" s="26" t="s">
        <v>1407</v>
      </c>
      <c r="D2099" s="26" t="s">
        <v>5325</v>
      </c>
      <c r="E2099" s="27" t="s">
        <v>5326</v>
      </c>
      <c r="F2099" s="27" t="s">
        <v>5327</v>
      </c>
      <c r="G2099" s="27" t="s">
        <v>1716</v>
      </c>
      <c r="H2099" s="26" t="s">
        <v>1374</v>
      </c>
      <c r="I2099" s="28" t="s">
        <v>5328</v>
      </c>
      <c r="J2099" s="29" t="s">
        <v>1376</v>
      </c>
      <c r="K2099" s="23" t="s">
        <v>1316</v>
      </c>
    </row>
    <row r="2100" spans="1:11" ht="15" x14ac:dyDescent="0.25">
      <c r="A2100" s="26" t="s">
        <v>4655</v>
      </c>
      <c r="B2100" s="26" t="s">
        <v>1395</v>
      </c>
      <c r="C2100" s="26" t="s">
        <v>1415</v>
      </c>
      <c r="D2100" s="26" t="s">
        <v>5329</v>
      </c>
      <c r="E2100" s="27" t="s">
        <v>5330</v>
      </c>
      <c r="F2100" s="27"/>
      <c r="G2100" s="27" t="s">
        <v>5096</v>
      </c>
      <c r="H2100" s="26" t="s">
        <v>1374</v>
      </c>
      <c r="I2100" s="28" t="s">
        <v>5331</v>
      </c>
      <c r="J2100" s="29" t="s">
        <v>1376</v>
      </c>
      <c r="K2100" s="23" t="s">
        <v>1316</v>
      </c>
    </row>
    <row r="2101" spans="1:11" ht="15" x14ac:dyDescent="0.25">
      <c r="A2101" s="26" t="s">
        <v>4655</v>
      </c>
      <c r="B2101" s="26" t="s">
        <v>1395</v>
      </c>
      <c r="C2101" s="26" t="s">
        <v>1415</v>
      </c>
      <c r="D2101" s="26" t="s">
        <v>5329</v>
      </c>
      <c r="E2101" s="27" t="s">
        <v>5330</v>
      </c>
      <c r="F2101" s="27"/>
      <c r="G2101" s="27" t="s">
        <v>5096</v>
      </c>
      <c r="H2101" s="26" t="s">
        <v>1368</v>
      </c>
      <c r="I2101" s="28" t="s">
        <v>5332</v>
      </c>
      <c r="J2101" s="29" t="s">
        <v>1376</v>
      </c>
      <c r="K2101" s="23" t="s">
        <v>1378</v>
      </c>
    </row>
    <row r="2102" spans="1:11" ht="15" x14ac:dyDescent="0.25">
      <c r="A2102" s="26" t="s">
        <v>4655</v>
      </c>
      <c r="B2102" s="26" t="s">
        <v>1395</v>
      </c>
      <c r="C2102" s="26" t="s">
        <v>1545</v>
      </c>
      <c r="D2102" s="26" t="s">
        <v>5333</v>
      </c>
      <c r="E2102" s="27" t="s">
        <v>5334</v>
      </c>
      <c r="F2102" s="27"/>
      <c r="G2102" s="27" t="s">
        <v>5335</v>
      </c>
      <c r="H2102" s="26" t="s">
        <v>1374</v>
      </c>
      <c r="I2102" s="28" t="s">
        <v>5336</v>
      </c>
      <c r="J2102" s="29" t="s">
        <v>1376</v>
      </c>
      <c r="K2102" s="23" t="s">
        <v>1316</v>
      </c>
    </row>
    <row r="2103" spans="1:11" ht="15" x14ac:dyDescent="0.25">
      <c r="A2103" s="26" t="s">
        <v>4655</v>
      </c>
      <c r="B2103" s="26" t="s">
        <v>1395</v>
      </c>
      <c r="C2103" s="26" t="s">
        <v>1550</v>
      </c>
      <c r="D2103" s="26" t="s">
        <v>5337</v>
      </c>
      <c r="E2103" s="27" t="s">
        <v>5338</v>
      </c>
      <c r="F2103" s="27"/>
      <c r="G2103" s="27" t="s">
        <v>5096</v>
      </c>
      <c r="H2103" s="26" t="s">
        <v>1374</v>
      </c>
      <c r="I2103" s="28" t="s">
        <v>5339</v>
      </c>
      <c r="J2103" s="29" t="s">
        <v>1376</v>
      </c>
      <c r="K2103" s="23" t="s">
        <v>1316</v>
      </c>
    </row>
    <row r="2104" spans="1:11" ht="15" x14ac:dyDescent="0.25">
      <c r="A2104" s="26" t="s">
        <v>4655</v>
      </c>
      <c r="B2104" s="26" t="s">
        <v>1368</v>
      </c>
      <c r="C2104" s="26" t="s">
        <v>1369</v>
      </c>
      <c r="D2104" s="26" t="s">
        <v>5340</v>
      </c>
      <c r="E2104" s="27" t="s">
        <v>5341</v>
      </c>
      <c r="F2104" s="27" t="s">
        <v>5342</v>
      </c>
      <c r="G2104" s="27" t="s">
        <v>4292</v>
      </c>
      <c r="H2104" s="26" t="s">
        <v>1374</v>
      </c>
      <c r="I2104" s="28" t="s">
        <v>5343</v>
      </c>
      <c r="J2104" s="29" t="s">
        <v>1376</v>
      </c>
      <c r="K2104" s="23" t="s">
        <v>1316</v>
      </c>
    </row>
    <row r="2105" spans="1:11" ht="15" x14ac:dyDescent="0.25">
      <c r="A2105" s="26" t="s">
        <v>4655</v>
      </c>
      <c r="B2105" s="26" t="s">
        <v>1368</v>
      </c>
      <c r="C2105" s="26" t="s">
        <v>1369</v>
      </c>
      <c r="D2105" s="26" t="s">
        <v>5340</v>
      </c>
      <c r="E2105" s="27" t="s">
        <v>5341</v>
      </c>
      <c r="F2105" s="27" t="s">
        <v>5342</v>
      </c>
      <c r="G2105" s="27" t="s">
        <v>4292</v>
      </c>
      <c r="H2105" s="26" t="s">
        <v>1368</v>
      </c>
      <c r="I2105" s="28" t="s">
        <v>5344</v>
      </c>
      <c r="J2105" s="29" t="s">
        <v>1376</v>
      </c>
      <c r="K2105" s="23" t="s">
        <v>1378</v>
      </c>
    </row>
    <row r="2106" spans="1:11" ht="15" x14ac:dyDescent="0.25">
      <c r="A2106" s="26" t="s">
        <v>4655</v>
      </c>
      <c r="B2106" s="26" t="s">
        <v>1368</v>
      </c>
      <c r="C2106" s="26" t="s">
        <v>1369</v>
      </c>
      <c r="D2106" s="26" t="s">
        <v>5340</v>
      </c>
      <c r="E2106" s="27" t="s">
        <v>5341</v>
      </c>
      <c r="F2106" s="27" t="s">
        <v>5342</v>
      </c>
      <c r="G2106" s="27" t="s">
        <v>4292</v>
      </c>
      <c r="H2106" s="26" t="s">
        <v>1393</v>
      </c>
      <c r="I2106" s="28" t="s">
        <v>5345</v>
      </c>
      <c r="J2106" s="29" t="s">
        <v>1376</v>
      </c>
      <c r="K2106" s="23" t="s">
        <v>1378</v>
      </c>
    </row>
    <row r="2107" spans="1:11" ht="15" x14ac:dyDescent="0.25">
      <c r="A2107" s="26" t="s">
        <v>4655</v>
      </c>
      <c r="B2107" s="26" t="s">
        <v>1368</v>
      </c>
      <c r="C2107" s="26" t="s">
        <v>1379</v>
      </c>
      <c r="D2107" s="26" t="s">
        <v>5346</v>
      </c>
      <c r="E2107" s="27" t="s">
        <v>5347</v>
      </c>
      <c r="F2107" s="27" t="s">
        <v>5348</v>
      </c>
      <c r="G2107" s="27" t="s">
        <v>5349</v>
      </c>
      <c r="H2107" s="26" t="s">
        <v>1374</v>
      </c>
      <c r="I2107" s="28" t="s">
        <v>5347</v>
      </c>
      <c r="J2107" s="29" t="s">
        <v>1376</v>
      </c>
      <c r="K2107" s="23" t="s">
        <v>1316</v>
      </c>
    </row>
    <row r="2108" spans="1:11" ht="15" x14ac:dyDescent="0.25">
      <c r="A2108" s="26" t="s">
        <v>4655</v>
      </c>
      <c r="B2108" s="26" t="s">
        <v>1368</v>
      </c>
      <c r="C2108" s="26" t="s">
        <v>1379</v>
      </c>
      <c r="D2108" s="26" t="s">
        <v>5346</v>
      </c>
      <c r="E2108" s="27" t="s">
        <v>5347</v>
      </c>
      <c r="F2108" s="27" t="s">
        <v>5348</v>
      </c>
      <c r="G2108" s="27" t="s">
        <v>5349</v>
      </c>
      <c r="H2108" s="26" t="s">
        <v>1368</v>
      </c>
      <c r="I2108" s="28" t="s">
        <v>5350</v>
      </c>
      <c r="J2108" s="29" t="s">
        <v>1376</v>
      </c>
      <c r="K2108" s="23" t="s">
        <v>1378</v>
      </c>
    </row>
    <row r="2109" spans="1:11" ht="15" x14ac:dyDescent="0.25">
      <c r="A2109" s="26" t="s">
        <v>4655</v>
      </c>
      <c r="B2109" s="26" t="s">
        <v>1368</v>
      </c>
      <c r="C2109" s="26" t="s">
        <v>1534</v>
      </c>
      <c r="D2109" s="26" t="s">
        <v>5351</v>
      </c>
      <c r="E2109" s="27" t="s">
        <v>5352</v>
      </c>
      <c r="F2109" s="27" t="s">
        <v>5353</v>
      </c>
      <c r="G2109" s="27" t="s">
        <v>5349</v>
      </c>
      <c r="H2109" s="26" t="s">
        <v>1374</v>
      </c>
      <c r="I2109" s="28" t="s">
        <v>5354</v>
      </c>
      <c r="J2109" s="29" t="s">
        <v>1376</v>
      </c>
      <c r="K2109" s="23" t="s">
        <v>1316</v>
      </c>
    </row>
    <row r="2110" spans="1:11" ht="15" x14ac:dyDescent="0.25">
      <c r="A2110" s="26" t="s">
        <v>4655</v>
      </c>
      <c r="B2110" s="26" t="s">
        <v>1368</v>
      </c>
      <c r="C2110" s="26" t="s">
        <v>1386</v>
      </c>
      <c r="D2110" s="26" t="s">
        <v>5355</v>
      </c>
      <c r="E2110" s="27" t="s">
        <v>5356</v>
      </c>
      <c r="F2110" s="27" t="s">
        <v>5357</v>
      </c>
      <c r="G2110" s="27" t="s">
        <v>5358</v>
      </c>
      <c r="H2110" s="26" t="s">
        <v>1374</v>
      </c>
      <c r="I2110" s="28" t="s">
        <v>5356</v>
      </c>
      <c r="J2110" s="29" t="s">
        <v>1376</v>
      </c>
      <c r="K2110" s="23" t="s">
        <v>1316</v>
      </c>
    </row>
    <row r="2111" spans="1:11" ht="15" x14ac:dyDescent="0.25">
      <c r="A2111" s="26" t="s">
        <v>4655</v>
      </c>
      <c r="B2111" s="26" t="s">
        <v>1368</v>
      </c>
      <c r="C2111" s="26" t="s">
        <v>1407</v>
      </c>
      <c r="D2111" s="26" t="s">
        <v>5359</v>
      </c>
      <c r="E2111" s="27" t="s">
        <v>5360</v>
      </c>
      <c r="F2111" s="27" t="s">
        <v>5357</v>
      </c>
      <c r="G2111" s="27" t="s">
        <v>5358</v>
      </c>
      <c r="H2111" s="26" t="s">
        <v>1374</v>
      </c>
      <c r="I2111" s="28" t="s">
        <v>5360</v>
      </c>
      <c r="J2111" s="29" t="s">
        <v>1376</v>
      </c>
      <c r="K2111" s="23" t="s">
        <v>1316</v>
      </c>
    </row>
    <row r="2112" spans="1:11" ht="15" x14ac:dyDescent="0.25">
      <c r="A2112" s="26" t="s">
        <v>4655</v>
      </c>
      <c r="B2112" s="26" t="s">
        <v>1368</v>
      </c>
      <c r="C2112" s="26" t="s">
        <v>1415</v>
      </c>
      <c r="D2112" s="26" t="s">
        <v>5361</v>
      </c>
      <c r="E2112" s="27" t="s">
        <v>5362</v>
      </c>
      <c r="F2112" s="27" t="s">
        <v>5357</v>
      </c>
      <c r="G2112" s="27" t="s">
        <v>5358</v>
      </c>
      <c r="H2112" s="26" t="s">
        <v>1374</v>
      </c>
      <c r="I2112" s="28" t="s">
        <v>5362</v>
      </c>
      <c r="J2112" s="29" t="s">
        <v>1376</v>
      </c>
      <c r="K2112" s="23" t="s">
        <v>1316</v>
      </c>
    </row>
    <row r="2113" spans="1:11" ht="15" x14ac:dyDescent="0.25">
      <c r="A2113" s="26" t="s">
        <v>4655</v>
      </c>
      <c r="B2113" s="26" t="s">
        <v>1368</v>
      </c>
      <c r="C2113" s="26" t="s">
        <v>1545</v>
      </c>
      <c r="D2113" s="26" t="s">
        <v>5363</v>
      </c>
      <c r="E2113" s="27" t="s">
        <v>5364</v>
      </c>
      <c r="F2113" s="27" t="s">
        <v>5357</v>
      </c>
      <c r="G2113" s="27" t="s">
        <v>5358</v>
      </c>
      <c r="H2113" s="26" t="s">
        <v>1374</v>
      </c>
      <c r="I2113" s="28" t="s">
        <v>5364</v>
      </c>
      <c r="J2113" s="29" t="s">
        <v>1376</v>
      </c>
      <c r="K2113" s="23" t="s">
        <v>1316</v>
      </c>
    </row>
    <row r="2114" spans="1:11" ht="15" x14ac:dyDescent="0.25">
      <c r="A2114" s="26" t="s">
        <v>4655</v>
      </c>
      <c r="B2114" s="26" t="s">
        <v>1393</v>
      </c>
      <c r="C2114" s="26" t="s">
        <v>1369</v>
      </c>
      <c r="D2114" s="26" t="s">
        <v>5365</v>
      </c>
      <c r="E2114" s="27" t="s">
        <v>5366</v>
      </c>
      <c r="F2114" s="27" t="s">
        <v>5367</v>
      </c>
      <c r="G2114" s="27" t="s">
        <v>5368</v>
      </c>
      <c r="H2114" s="26" t="s">
        <v>1374</v>
      </c>
      <c r="I2114" s="28" t="s">
        <v>5366</v>
      </c>
      <c r="J2114" s="29" t="s">
        <v>1376</v>
      </c>
      <c r="K2114" s="23" t="s">
        <v>1316</v>
      </c>
    </row>
    <row r="2115" spans="1:11" ht="15" x14ac:dyDescent="0.25">
      <c r="A2115" s="26" t="s">
        <v>4655</v>
      </c>
      <c r="B2115" s="26" t="s">
        <v>1393</v>
      </c>
      <c r="C2115" s="26" t="s">
        <v>1379</v>
      </c>
      <c r="D2115" s="26" t="s">
        <v>5369</v>
      </c>
      <c r="E2115" s="27" t="s">
        <v>5370</v>
      </c>
      <c r="F2115" s="27" t="s">
        <v>5367</v>
      </c>
      <c r="G2115" s="27" t="s">
        <v>5368</v>
      </c>
      <c r="H2115" s="26" t="s">
        <v>1374</v>
      </c>
      <c r="I2115" s="28" t="s">
        <v>5370</v>
      </c>
      <c r="J2115" s="29" t="s">
        <v>1376</v>
      </c>
      <c r="K2115" s="23" t="s">
        <v>1316</v>
      </c>
    </row>
    <row r="2116" spans="1:11" ht="15" x14ac:dyDescent="0.25">
      <c r="A2116" s="26" t="s">
        <v>4655</v>
      </c>
      <c r="B2116" s="26" t="s">
        <v>1393</v>
      </c>
      <c r="C2116" s="26" t="s">
        <v>1534</v>
      </c>
      <c r="D2116" s="26" t="s">
        <v>5371</v>
      </c>
      <c r="E2116" s="27" t="s">
        <v>5372</v>
      </c>
      <c r="F2116" s="27" t="s">
        <v>5367</v>
      </c>
      <c r="G2116" s="27" t="s">
        <v>5368</v>
      </c>
      <c r="H2116" s="26" t="s">
        <v>1374</v>
      </c>
      <c r="I2116" s="28" t="s">
        <v>5372</v>
      </c>
      <c r="J2116" s="29" t="s">
        <v>1376</v>
      </c>
      <c r="K2116" s="23" t="s">
        <v>1316</v>
      </c>
    </row>
    <row r="2117" spans="1:11" ht="15" x14ac:dyDescent="0.25">
      <c r="A2117" s="26" t="s">
        <v>4655</v>
      </c>
      <c r="B2117" s="26" t="s">
        <v>1393</v>
      </c>
      <c r="C2117" s="26" t="s">
        <v>1386</v>
      </c>
      <c r="D2117" s="26" t="s">
        <v>5373</v>
      </c>
      <c r="E2117" s="27" t="s">
        <v>5374</v>
      </c>
      <c r="F2117" s="27" t="s">
        <v>5367</v>
      </c>
      <c r="G2117" s="27" t="s">
        <v>5368</v>
      </c>
      <c r="H2117" s="26" t="s">
        <v>1374</v>
      </c>
      <c r="I2117" s="28" t="s">
        <v>5374</v>
      </c>
      <c r="J2117" s="29" t="s">
        <v>1376</v>
      </c>
      <c r="K2117" s="23" t="s">
        <v>1316</v>
      </c>
    </row>
    <row r="2118" spans="1:11" ht="15" x14ac:dyDescent="0.25">
      <c r="A2118" s="26" t="s">
        <v>4655</v>
      </c>
      <c r="B2118" s="26" t="s">
        <v>1393</v>
      </c>
      <c r="C2118" s="26" t="s">
        <v>1407</v>
      </c>
      <c r="D2118" s="26" t="s">
        <v>5375</v>
      </c>
      <c r="E2118" s="27" t="s">
        <v>5376</v>
      </c>
      <c r="F2118" s="27" t="s">
        <v>5367</v>
      </c>
      <c r="G2118" s="27" t="s">
        <v>5368</v>
      </c>
      <c r="H2118" s="26" t="s">
        <v>1374</v>
      </c>
      <c r="I2118" s="28" t="s">
        <v>5376</v>
      </c>
      <c r="J2118" s="29" t="s">
        <v>1376</v>
      </c>
      <c r="K2118" s="23" t="s">
        <v>1316</v>
      </c>
    </row>
    <row r="2119" spans="1:11" ht="15" x14ac:dyDescent="0.25">
      <c r="A2119" s="26" t="s">
        <v>4655</v>
      </c>
      <c r="B2119" s="26" t="s">
        <v>1393</v>
      </c>
      <c r="C2119" s="26" t="s">
        <v>1415</v>
      </c>
      <c r="D2119" s="26" t="s">
        <v>5377</v>
      </c>
      <c r="E2119" s="27" t="s">
        <v>5378</v>
      </c>
      <c r="F2119" s="27" t="s">
        <v>5367</v>
      </c>
      <c r="G2119" s="27" t="s">
        <v>5368</v>
      </c>
      <c r="H2119" s="26" t="s">
        <v>1374</v>
      </c>
      <c r="I2119" s="28" t="s">
        <v>5378</v>
      </c>
      <c r="J2119" s="29" t="s">
        <v>1376</v>
      </c>
      <c r="K2119" s="23" t="s">
        <v>1316</v>
      </c>
    </row>
    <row r="2120" spans="1:11" ht="15" x14ac:dyDescent="0.25">
      <c r="A2120" s="26" t="s">
        <v>4655</v>
      </c>
      <c r="B2120" s="26" t="s">
        <v>1393</v>
      </c>
      <c r="C2120" s="26" t="s">
        <v>1545</v>
      </c>
      <c r="D2120" s="26" t="s">
        <v>5379</v>
      </c>
      <c r="E2120" s="27" t="s">
        <v>5380</v>
      </c>
      <c r="F2120" s="27" t="s">
        <v>5381</v>
      </c>
      <c r="G2120" s="27" t="s">
        <v>1716</v>
      </c>
      <c r="H2120" s="26" t="s">
        <v>1374</v>
      </c>
      <c r="I2120" s="28" t="s">
        <v>5382</v>
      </c>
      <c r="J2120" s="29" t="s">
        <v>1376</v>
      </c>
      <c r="K2120" s="23" t="s">
        <v>1316</v>
      </c>
    </row>
    <row r="2121" spans="1:11" ht="15" x14ac:dyDescent="0.25">
      <c r="A2121" s="26" t="s">
        <v>4655</v>
      </c>
      <c r="B2121" s="26" t="s">
        <v>1393</v>
      </c>
      <c r="C2121" s="26" t="s">
        <v>1545</v>
      </c>
      <c r="D2121" s="26" t="s">
        <v>5379</v>
      </c>
      <c r="E2121" s="27" t="s">
        <v>5380</v>
      </c>
      <c r="F2121" s="27" t="s">
        <v>5381</v>
      </c>
      <c r="G2121" s="27" t="s">
        <v>1716</v>
      </c>
      <c r="H2121" s="26" t="s">
        <v>1368</v>
      </c>
      <c r="I2121" s="28" t="s">
        <v>5383</v>
      </c>
      <c r="J2121" s="29" t="s">
        <v>1376</v>
      </c>
      <c r="K2121" s="23" t="s">
        <v>1378</v>
      </c>
    </row>
    <row r="2122" spans="1:11" ht="15" x14ac:dyDescent="0.25">
      <c r="A2122" s="26" t="s">
        <v>4655</v>
      </c>
      <c r="B2122" s="26" t="s">
        <v>1393</v>
      </c>
      <c r="C2122" s="26" t="s">
        <v>1545</v>
      </c>
      <c r="D2122" s="26" t="s">
        <v>5379</v>
      </c>
      <c r="E2122" s="27" t="s">
        <v>5380</v>
      </c>
      <c r="F2122" s="27" t="s">
        <v>5381</v>
      </c>
      <c r="G2122" s="27" t="s">
        <v>1716</v>
      </c>
      <c r="H2122" s="26" t="s">
        <v>1393</v>
      </c>
      <c r="I2122" s="28" t="s">
        <v>5384</v>
      </c>
      <c r="J2122" s="29" t="s">
        <v>1376</v>
      </c>
      <c r="K2122" s="23" t="s">
        <v>1378</v>
      </c>
    </row>
    <row r="2123" spans="1:11" ht="15" x14ac:dyDescent="0.25">
      <c r="A2123" s="26" t="s">
        <v>4655</v>
      </c>
      <c r="B2123" s="26" t="s">
        <v>1393</v>
      </c>
      <c r="C2123" s="26" t="s">
        <v>1545</v>
      </c>
      <c r="D2123" s="26" t="s">
        <v>5379</v>
      </c>
      <c r="E2123" s="27" t="s">
        <v>5380</v>
      </c>
      <c r="F2123" s="27" t="s">
        <v>5381</v>
      </c>
      <c r="G2123" s="27" t="s">
        <v>1716</v>
      </c>
      <c r="H2123" s="26" t="s">
        <v>1395</v>
      </c>
      <c r="I2123" s="28" t="s">
        <v>5385</v>
      </c>
      <c r="J2123" s="29" t="s">
        <v>1376</v>
      </c>
      <c r="K2123" s="23" t="s">
        <v>1378</v>
      </c>
    </row>
    <row r="2124" spans="1:11" ht="15" x14ac:dyDescent="0.25">
      <c r="A2124" s="26" t="s">
        <v>4655</v>
      </c>
      <c r="B2124" s="26" t="s">
        <v>1393</v>
      </c>
      <c r="C2124" s="26" t="s">
        <v>1550</v>
      </c>
      <c r="D2124" s="26" t="s">
        <v>5386</v>
      </c>
      <c r="E2124" s="27" t="s">
        <v>5387</v>
      </c>
      <c r="F2124" s="27" t="s">
        <v>5388</v>
      </c>
      <c r="G2124" s="27" t="s">
        <v>5389</v>
      </c>
      <c r="H2124" s="26" t="s">
        <v>1374</v>
      </c>
      <c r="I2124" s="28" t="s">
        <v>5390</v>
      </c>
      <c r="J2124" s="29" t="s">
        <v>1376</v>
      </c>
      <c r="K2124" s="23" t="s">
        <v>1316</v>
      </c>
    </row>
    <row r="2125" spans="1:11" ht="15" x14ac:dyDescent="0.25">
      <c r="A2125" s="26" t="s">
        <v>4655</v>
      </c>
      <c r="B2125" s="26" t="s">
        <v>1393</v>
      </c>
      <c r="C2125" s="26" t="s">
        <v>1436</v>
      </c>
      <c r="D2125" s="26" t="s">
        <v>5391</v>
      </c>
      <c r="E2125" s="27" t="s">
        <v>5392</v>
      </c>
      <c r="F2125" s="27" t="s">
        <v>5393</v>
      </c>
      <c r="G2125" s="27" t="s">
        <v>5096</v>
      </c>
      <c r="H2125" s="26" t="s">
        <v>1374</v>
      </c>
      <c r="I2125" s="28" t="s">
        <v>5394</v>
      </c>
      <c r="J2125" s="29" t="s">
        <v>1376</v>
      </c>
      <c r="K2125" s="23" t="s">
        <v>1316</v>
      </c>
    </row>
    <row r="2126" spans="1:11" ht="15" x14ac:dyDescent="0.25">
      <c r="A2126" s="26" t="s">
        <v>4655</v>
      </c>
      <c r="B2126" s="26" t="s">
        <v>1393</v>
      </c>
      <c r="C2126" s="26" t="s">
        <v>1436</v>
      </c>
      <c r="D2126" s="26" t="s">
        <v>5391</v>
      </c>
      <c r="E2126" s="27" t="s">
        <v>5392</v>
      </c>
      <c r="F2126" s="27" t="s">
        <v>5393</v>
      </c>
      <c r="G2126" s="27" t="s">
        <v>5096</v>
      </c>
      <c r="H2126" s="26" t="s">
        <v>1368</v>
      </c>
      <c r="I2126" s="28" t="s">
        <v>5395</v>
      </c>
      <c r="J2126" s="29" t="s">
        <v>1376</v>
      </c>
      <c r="K2126" s="23" t="s">
        <v>1378</v>
      </c>
    </row>
    <row r="2127" spans="1:11" ht="15" x14ac:dyDescent="0.25">
      <c r="A2127" s="26" t="s">
        <v>4655</v>
      </c>
      <c r="B2127" s="26" t="s">
        <v>1393</v>
      </c>
      <c r="C2127" s="26" t="s">
        <v>1436</v>
      </c>
      <c r="D2127" s="26" t="s">
        <v>5391</v>
      </c>
      <c r="E2127" s="27" t="s">
        <v>5392</v>
      </c>
      <c r="F2127" s="27" t="s">
        <v>5393</v>
      </c>
      <c r="G2127" s="27" t="s">
        <v>5096</v>
      </c>
      <c r="H2127" s="26" t="s">
        <v>1393</v>
      </c>
      <c r="I2127" s="28" t="s">
        <v>5396</v>
      </c>
      <c r="J2127" s="29" t="s">
        <v>1376</v>
      </c>
      <c r="K2127" s="23" t="s">
        <v>1378</v>
      </c>
    </row>
    <row r="2128" spans="1:11" ht="15" x14ac:dyDescent="0.25">
      <c r="A2128" s="26" t="s">
        <v>4655</v>
      </c>
      <c r="B2128" s="26" t="s">
        <v>1393</v>
      </c>
      <c r="C2128" s="26" t="s">
        <v>1436</v>
      </c>
      <c r="D2128" s="26" t="s">
        <v>5391</v>
      </c>
      <c r="E2128" s="27" t="s">
        <v>5392</v>
      </c>
      <c r="F2128" s="27" t="s">
        <v>5393</v>
      </c>
      <c r="G2128" s="27" t="s">
        <v>5096</v>
      </c>
      <c r="H2128" s="26" t="s">
        <v>1395</v>
      </c>
      <c r="I2128" s="28" t="s">
        <v>5397</v>
      </c>
      <c r="J2128" s="29" t="s">
        <v>1376</v>
      </c>
      <c r="K2128" s="23" t="s">
        <v>1378</v>
      </c>
    </row>
    <row r="2129" spans="1:11" ht="15" x14ac:dyDescent="0.25">
      <c r="A2129" s="26" t="s">
        <v>4655</v>
      </c>
      <c r="B2129" s="26" t="s">
        <v>1393</v>
      </c>
      <c r="C2129" s="26" t="s">
        <v>1439</v>
      </c>
      <c r="D2129" s="26" t="s">
        <v>5398</v>
      </c>
      <c r="E2129" s="27" t="s">
        <v>5399</v>
      </c>
      <c r="F2129" s="27" t="s">
        <v>5400</v>
      </c>
      <c r="G2129" s="27" t="s">
        <v>5401</v>
      </c>
      <c r="H2129" s="26" t="s">
        <v>1374</v>
      </c>
      <c r="I2129" s="28" t="s">
        <v>5402</v>
      </c>
      <c r="J2129" s="29" t="s">
        <v>1376</v>
      </c>
      <c r="K2129" s="23" t="s">
        <v>1316</v>
      </c>
    </row>
    <row r="2130" spans="1:11" ht="15" x14ac:dyDescent="0.25">
      <c r="A2130" s="26" t="s">
        <v>4655</v>
      </c>
      <c r="B2130" s="26" t="s">
        <v>1393</v>
      </c>
      <c r="C2130" s="26" t="s">
        <v>1445</v>
      </c>
      <c r="D2130" s="26" t="s">
        <v>5403</v>
      </c>
      <c r="E2130" s="27" t="s">
        <v>5404</v>
      </c>
      <c r="F2130" s="27"/>
      <c r="G2130" s="27" t="s">
        <v>5405</v>
      </c>
      <c r="H2130" s="26" t="s">
        <v>1374</v>
      </c>
      <c r="I2130" s="28" t="s">
        <v>5406</v>
      </c>
      <c r="J2130" s="29" t="s">
        <v>1376</v>
      </c>
      <c r="K2130" s="23" t="s">
        <v>1316</v>
      </c>
    </row>
    <row r="2131" spans="1:11" ht="15" x14ac:dyDescent="0.25">
      <c r="A2131" s="26" t="s">
        <v>4655</v>
      </c>
      <c r="B2131" s="26" t="s">
        <v>1393</v>
      </c>
      <c r="C2131" s="26" t="s">
        <v>1445</v>
      </c>
      <c r="D2131" s="26" t="s">
        <v>5403</v>
      </c>
      <c r="E2131" s="27" t="s">
        <v>5404</v>
      </c>
      <c r="F2131" s="27"/>
      <c r="G2131" s="27" t="s">
        <v>5405</v>
      </c>
      <c r="H2131" s="26" t="s">
        <v>1368</v>
      </c>
      <c r="I2131" s="28" t="s">
        <v>5407</v>
      </c>
      <c r="J2131" s="29" t="s">
        <v>1376</v>
      </c>
      <c r="K2131" s="23" t="s">
        <v>1378</v>
      </c>
    </row>
    <row r="2132" spans="1:11" ht="15" x14ac:dyDescent="0.25">
      <c r="A2132" s="26" t="s">
        <v>4655</v>
      </c>
      <c r="B2132" s="26" t="s">
        <v>1395</v>
      </c>
      <c r="C2132" s="26" t="s">
        <v>1369</v>
      </c>
      <c r="D2132" s="26" t="s">
        <v>5408</v>
      </c>
      <c r="E2132" s="27" t="s">
        <v>1381</v>
      </c>
      <c r="F2132" s="27" t="s">
        <v>1382</v>
      </c>
      <c r="G2132" s="27" t="s">
        <v>1383</v>
      </c>
      <c r="H2132" s="26" t="s">
        <v>1374</v>
      </c>
      <c r="I2132" s="28" t="s">
        <v>1677</v>
      </c>
      <c r="J2132" s="29" t="s">
        <v>1376</v>
      </c>
      <c r="K2132" s="23" t="s">
        <v>1316</v>
      </c>
    </row>
    <row r="2133" spans="1:11" ht="15" x14ac:dyDescent="0.25">
      <c r="A2133" s="26" t="s">
        <v>4655</v>
      </c>
      <c r="B2133" s="26" t="s">
        <v>1395</v>
      </c>
      <c r="C2133" s="26" t="s">
        <v>1369</v>
      </c>
      <c r="D2133" s="26" t="s">
        <v>5408</v>
      </c>
      <c r="E2133" s="27" t="s">
        <v>1381</v>
      </c>
      <c r="F2133" s="27" t="s">
        <v>1382</v>
      </c>
      <c r="G2133" s="27" t="s">
        <v>1383</v>
      </c>
      <c r="H2133" s="26" t="s">
        <v>1368</v>
      </c>
      <c r="I2133" s="28" t="s">
        <v>5409</v>
      </c>
      <c r="J2133" s="29" t="s">
        <v>1376</v>
      </c>
      <c r="K2133" s="23" t="s">
        <v>1378</v>
      </c>
    </row>
    <row r="2134" spans="1:11" ht="15" x14ac:dyDescent="0.25">
      <c r="A2134" s="26" t="s">
        <v>4655</v>
      </c>
      <c r="B2134" s="26" t="s">
        <v>1395</v>
      </c>
      <c r="C2134" s="26" t="s">
        <v>1369</v>
      </c>
      <c r="D2134" s="26" t="s">
        <v>5408</v>
      </c>
      <c r="E2134" s="27" t="s">
        <v>1381</v>
      </c>
      <c r="F2134" s="27" t="s">
        <v>1382</v>
      </c>
      <c r="G2134" s="27" t="s">
        <v>1383</v>
      </c>
      <c r="H2134" s="26" t="s">
        <v>1393</v>
      </c>
      <c r="I2134" s="28" t="s">
        <v>5410</v>
      </c>
      <c r="J2134" s="29" t="s">
        <v>1376</v>
      </c>
      <c r="K2134" s="23" t="s">
        <v>1378</v>
      </c>
    </row>
    <row r="2135" spans="1:11" ht="15" x14ac:dyDescent="0.25">
      <c r="A2135" s="26" t="s">
        <v>4655</v>
      </c>
      <c r="B2135" s="26" t="s">
        <v>1395</v>
      </c>
      <c r="C2135" s="26" t="s">
        <v>1369</v>
      </c>
      <c r="D2135" s="26" t="s">
        <v>5408</v>
      </c>
      <c r="E2135" s="27" t="s">
        <v>1381</v>
      </c>
      <c r="F2135" s="27" t="s">
        <v>1382</v>
      </c>
      <c r="G2135" s="27" t="s">
        <v>1383</v>
      </c>
      <c r="H2135" s="26" t="s">
        <v>1395</v>
      </c>
      <c r="I2135" s="28" t="s">
        <v>5411</v>
      </c>
      <c r="J2135" s="29" t="s">
        <v>1376</v>
      </c>
      <c r="K2135" s="23" t="s">
        <v>1378</v>
      </c>
    </row>
    <row r="2136" spans="1:11" ht="15" x14ac:dyDescent="0.25">
      <c r="A2136" s="26" t="s">
        <v>4655</v>
      </c>
      <c r="B2136" s="26" t="s">
        <v>1395</v>
      </c>
      <c r="C2136" s="26" t="s">
        <v>1369</v>
      </c>
      <c r="D2136" s="26" t="s">
        <v>5408</v>
      </c>
      <c r="E2136" s="27" t="s">
        <v>1381</v>
      </c>
      <c r="F2136" s="27" t="s">
        <v>1382</v>
      </c>
      <c r="G2136" s="27" t="s">
        <v>1383</v>
      </c>
      <c r="H2136" s="26" t="s">
        <v>1397</v>
      </c>
      <c r="I2136" s="28" t="s">
        <v>5412</v>
      </c>
      <c r="J2136" s="29" t="s">
        <v>1376</v>
      </c>
      <c r="K2136" s="23" t="s">
        <v>1378</v>
      </c>
    </row>
    <row r="2137" spans="1:11" ht="15" x14ac:dyDescent="0.25">
      <c r="A2137" s="26" t="s">
        <v>4655</v>
      </c>
      <c r="B2137" s="26" t="s">
        <v>1395</v>
      </c>
      <c r="C2137" s="26" t="s">
        <v>1369</v>
      </c>
      <c r="D2137" s="26" t="s">
        <v>5408</v>
      </c>
      <c r="E2137" s="27" t="s">
        <v>1381</v>
      </c>
      <c r="F2137" s="27" t="s">
        <v>1382</v>
      </c>
      <c r="G2137" s="27" t="s">
        <v>1383</v>
      </c>
      <c r="H2137" s="26" t="s">
        <v>1399</v>
      </c>
      <c r="I2137" s="28" t="s">
        <v>5413</v>
      </c>
      <c r="J2137" s="29" t="s">
        <v>1376</v>
      </c>
      <c r="K2137" s="23" t="s">
        <v>1378</v>
      </c>
    </row>
    <row r="2138" spans="1:11" ht="15" x14ac:dyDescent="0.25">
      <c r="A2138" s="26" t="s">
        <v>4655</v>
      </c>
      <c r="B2138" s="26" t="s">
        <v>1395</v>
      </c>
      <c r="C2138" s="26" t="s">
        <v>1369</v>
      </c>
      <c r="D2138" s="26" t="s">
        <v>5408</v>
      </c>
      <c r="E2138" s="27" t="s">
        <v>1381</v>
      </c>
      <c r="F2138" s="27" t="s">
        <v>1382</v>
      </c>
      <c r="G2138" s="27" t="s">
        <v>1383</v>
      </c>
      <c r="H2138" s="26" t="s">
        <v>1401</v>
      </c>
      <c r="I2138" s="28" t="s">
        <v>5414</v>
      </c>
      <c r="J2138" s="29" t="s">
        <v>1376</v>
      </c>
      <c r="K2138" s="23" t="s">
        <v>1378</v>
      </c>
    </row>
    <row r="2139" spans="1:11" ht="15" x14ac:dyDescent="0.25">
      <c r="A2139" s="26" t="s">
        <v>4655</v>
      </c>
      <c r="B2139" s="26" t="s">
        <v>1395</v>
      </c>
      <c r="C2139" s="26" t="s">
        <v>1369</v>
      </c>
      <c r="D2139" s="26" t="s">
        <v>5408</v>
      </c>
      <c r="E2139" s="27" t="s">
        <v>1381</v>
      </c>
      <c r="F2139" s="27" t="s">
        <v>1382</v>
      </c>
      <c r="G2139" s="27" t="s">
        <v>1383</v>
      </c>
      <c r="H2139" s="26" t="s">
        <v>1403</v>
      </c>
      <c r="I2139" s="28" t="s">
        <v>5415</v>
      </c>
      <c r="J2139" s="29" t="s">
        <v>1376</v>
      </c>
      <c r="K2139" s="23" t="s">
        <v>1378</v>
      </c>
    </row>
    <row r="2140" spans="1:11" ht="15" x14ac:dyDescent="0.25">
      <c r="A2140" s="26" t="s">
        <v>4655</v>
      </c>
      <c r="B2140" s="26" t="s">
        <v>1395</v>
      </c>
      <c r="C2140" s="26" t="s">
        <v>1369</v>
      </c>
      <c r="D2140" s="26" t="s">
        <v>5408</v>
      </c>
      <c r="E2140" s="27" t="s">
        <v>1381</v>
      </c>
      <c r="F2140" s="27" t="s">
        <v>1382</v>
      </c>
      <c r="G2140" s="27" t="s">
        <v>1383</v>
      </c>
      <c r="H2140" s="26" t="s">
        <v>1405</v>
      </c>
      <c r="I2140" s="28" t="s">
        <v>5416</v>
      </c>
      <c r="J2140" s="29" t="s">
        <v>1376</v>
      </c>
      <c r="K2140" s="23" t="s">
        <v>1378</v>
      </c>
    </row>
    <row r="2141" spans="1:11" ht="15" x14ac:dyDescent="0.25">
      <c r="A2141" s="26" t="s">
        <v>4655</v>
      </c>
      <c r="B2141" s="26" t="s">
        <v>1395</v>
      </c>
      <c r="C2141" s="26" t="s">
        <v>1379</v>
      </c>
      <c r="D2141" s="26" t="s">
        <v>5417</v>
      </c>
      <c r="E2141" s="27" t="s">
        <v>1502</v>
      </c>
      <c r="F2141" s="27" t="s">
        <v>2414</v>
      </c>
      <c r="G2141" s="27" t="s">
        <v>1383</v>
      </c>
      <c r="H2141" s="26" t="s">
        <v>1374</v>
      </c>
      <c r="I2141" s="28" t="s">
        <v>5418</v>
      </c>
      <c r="J2141" s="29" t="s">
        <v>1376</v>
      </c>
      <c r="K2141" s="23" t="s">
        <v>1316</v>
      </c>
    </row>
    <row r="2142" spans="1:11" ht="15" x14ac:dyDescent="0.25">
      <c r="A2142" s="26" t="s">
        <v>4655</v>
      </c>
      <c r="B2142" s="26" t="s">
        <v>1395</v>
      </c>
      <c r="C2142" s="26" t="s">
        <v>1379</v>
      </c>
      <c r="D2142" s="26" t="s">
        <v>5417</v>
      </c>
      <c r="E2142" s="27" t="s">
        <v>1502</v>
      </c>
      <c r="F2142" s="27" t="s">
        <v>2414</v>
      </c>
      <c r="G2142" s="27" t="s">
        <v>1383</v>
      </c>
      <c r="H2142" s="26" t="s">
        <v>1368</v>
      </c>
      <c r="I2142" s="28" t="s">
        <v>5419</v>
      </c>
      <c r="J2142" s="29" t="s">
        <v>1376</v>
      </c>
      <c r="K2142" s="23" t="s">
        <v>1378</v>
      </c>
    </row>
    <row r="2143" spans="1:11" ht="15" x14ac:dyDescent="0.25">
      <c r="A2143" s="26" t="s">
        <v>4655</v>
      </c>
      <c r="B2143" s="26" t="s">
        <v>1395</v>
      </c>
      <c r="C2143" s="26" t="s">
        <v>1379</v>
      </c>
      <c r="D2143" s="26" t="s">
        <v>5417</v>
      </c>
      <c r="E2143" s="27" t="s">
        <v>1502</v>
      </c>
      <c r="F2143" s="27" t="s">
        <v>2414</v>
      </c>
      <c r="G2143" s="27" t="s">
        <v>1383</v>
      </c>
      <c r="H2143" s="26" t="s">
        <v>1393</v>
      </c>
      <c r="I2143" s="28" t="s">
        <v>5420</v>
      </c>
      <c r="J2143" s="29" t="s">
        <v>1376</v>
      </c>
      <c r="K2143" s="23" t="s">
        <v>1378</v>
      </c>
    </row>
    <row r="2144" spans="1:11" ht="15" x14ac:dyDescent="0.25">
      <c r="A2144" s="26" t="s">
        <v>4655</v>
      </c>
      <c r="B2144" s="26" t="s">
        <v>1395</v>
      </c>
      <c r="C2144" s="26" t="s">
        <v>1534</v>
      </c>
      <c r="D2144" s="26" t="s">
        <v>5318</v>
      </c>
      <c r="E2144" s="27" t="s">
        <v>5319</v>
      </c>
      <c r="F2144" s="27"/>
      <c r="G2144" s="27" t="s">
        <v>1994</v>
      </c>
      <c r="H2144" s="26" t="s">
        <v>1374</v>
      </c>
      <c r="I2144" s="28" t="s">
        <v>1651</v>
      </c>
      <c r="J2144" s="29" t="s">
        <v>1376</v>
      </c>
      <c r="K2144" s="23" t="s">
        <v>1316</v>
      </c>
    </row>
    <row r="2145" spans="1:11" ht="15" x14ac:dyDescent="0.25">
      <c r="A2145" s="26" t="s">
        <v>4655</v>
      </c>
      <c r="B2145" s="26" t="s">
        <v>1395</v>
      </c>
      <c r="C2145" s="26" t="s">
        <v>1534</v>
      </c>
      <c r="D2145" s="26" t="s">
        <v>5318</v>
      </c>
      <c r="E2145" s="27" t="s">
        <v>5319</v>
      </c>
      <c r="F2145" s="27"/>
      <c r="G2145" s="27" t="s">
        <v>1994</v>
      </c>
      <c r="H2145" s="26" t="s">
        <v>1368</v>
      </c>
      <c r="I2145" s="28" t="s">
        <v>5421</v>
      </c>
      <c r="J2145" s="29" t="s">
        <v>1376</v>
      </c>
      <c r="K2145" s="23" t="s">
        <v>1378</v>
      </c>
    </row>
    <row r="2146" spans="1:11" ht="15" x14ac:dyDescent="0.25">
      <c r="A2146" s="26" t="s">
        <v>4655</v>
      </c>
      <c r="B2146" s="26" t="s">
        <v>1393</v>
      </c>
      <c r="C2146" s="26" t="s">
        <v>1451</v>
      </c>
      <c r="D2146" s="26" t="s">
        <v>5422</v>
      </c>
      <c r="E2146" s="27" t="s">
        <v>5423</v>
      </c>
      <c r="F2146" s="27" t="s">
        <v>5424</v>
      </c>
      <c r="G2146" s="27" t="s">
        <v>5096</v>
      </c>
      <c r="H2146" s="26" t="s">
        <v>1374</v>
      </c>
      <c r="I2146" s="28" t="s">
        <v>5425</v>
      </c>
      <c r="J2146" s="29" t="s">
        <v>1376</v>
      </c>
      <c r="K2146" s="23" t="s">
        <v>1316</v>
      </c>
    </row>
    <row r="2147" spans="1:11" ht="15" x14ac:dyDescent="0.25">
      <c r="A2147" s="26" t="s">
        <v>4655</v>
      </c>
      <c r="B2147" s="26" t="s">
        <v>1403</v>
      </c>
      <c r="C2147" s="26" t="s">
        <v>2399</v>
      </c>
      <c r="D2147" s="26" t="s">
        <v>5426</v>
      </c>
      <c r="E2147" s="27" t="s">
        <v>5427</v>
      </c>
      <c r="F2147" s="27" t="s">
        <v>5428</v>
      </c>
      <c r="G2147" s="27" t="s">
        <v>5429</v>
      </c>
      <c r="H2147" s="26" t="s">
        <v>1374</v>
      </c>
      <c r="I2147" s="28" t="s">
        <v>5430</v>
      </c>
      <c r="J2147" s="29" t="s">
        <v>1376</v>
      </c>
      <c r="K2147" s="23" t="s">
        <v>1316</v>
      </c>
    </row>
    <row r="2148" spans="1:11" ht="15" x14ac:dyDescent="0.25">
      <c r="A2148" s="26" t="s">
        <v>4655</v>
      </c>
      <c r="B2148" s="26" t="s">
        <v>1403</v>
      </c>
      <c r="C2148" s="26" t="s">
        <v>2399</v>
      </c>
      <c r="D2148" s="26" t="s">
        <v>5426</v>
      </c>
      <c r="E2148" s="27" t="s">
        <v>5427</v>
      </c>
      <c r="F2148" s="27" t="s">
        <v>5428</v>
      </c>
      <c r="G2148" s="27" t="s">
        <v>5429</v>
      </c>
      <c r="H2148" s="26" t="s">
        <v>1368</v>
      </c>
      <c r="I2148" s="28" t="s">
        <v>5431</v>
      </c>
      <c r="J2148" s="29" t="s">
        <v>1376</v>
      </c>
      <c r="K2148" s="23" t="s">
        <v>1378</v>
      </c>
    </row>
    <row r="2149" spans="1:11" ht="15" x14ac:dyDescent="0.25">
      <c r="A2149" s="26" t="s">
        <v>4655</v>
      </c>
      <c r="B2149" s="26" t="s">
        <v>1403</v>
      </c>
      <c r="C2149" s="26" t="s">
        <v>2399</v>
      </c>
      <c r="D2149" s="26" t="s">
        <v>5426</v>
      </c>
      <c r="E2149" s="27" t="s">
        <v>5427</v>
      </c>
      <c r="F2149" s="27" t="s">
        <v>5428</v>
      </c>
      <c r="G2149" s="27" t="s">
        <v>5429</v>
      </c>
      <c r="H2149" s="26" t="s">
        <v>1393</v>
      </c>
      <c r="I2149" s="28" t="s">
        <v>5432</v>
      </c>
      <c r="J2149" s="29" t="s">
        <v>1376</v>
      </c>
      <c r="K2149" s="23" t="s">
        <v>1378</v>
      </c>
    </row>
    <row r="2150" spans="1:11" ht="15" x14ac:dyDescent="0.25">
      <c r="A2150" s="26" t="s">
        <v>4655</v>
      </c>
      <c r="B2150" s="26" t="s">
        <v>1403</v>
      </c>
      <c r="C2150" s="26" t="s">
        <v>2399</v>
      </c>
      <c r="D2150" s="26" t="s">
        <v>5426</v>
      </c>
      <c r="E2150" s="27" t="s">
        <v>5427</v>
      </c>
      <c r="F2150" s="27" t="s">
        <v>5428</v>
      </c>
      <c r="G2150" s="27" t="s">
        <v>5429</v>
      </c>
      <c r="H2150" s="26" t="s">
        <v>1395</v>
      </c>
      <c r="I2150" s="28" t="s">
        <v>5433</v>
      </c>
      <c r="J2150" s="29" t="s">
        <v>1376</v>
      </c>
      <c r="K2150" s="23" t="s">
        <v>1378</v>
      </c>
    </row>
    <row r="2151" spans="1:11" ht="15" x14ac:dyDescent="0.25">
      <c r="A2151" s="26" t="s">
        <v>4655</v>
      </c>
      <c r="B2151" s="26" t="s">
        <v>1403</v>
      </c>
      <c r="C2151" s="26" t="s">
        <v>2399</v>
      </c>
      <c r="D2151" s="26" t="s">
        <v>5426</v>
      </c>
      <c r="E2151" s="27" t="s">
        <v>5427</v>
      </c>
      <c r="F2151" s="27" t="s">
        <v>5428</v>
      </c>
      <c r="G2151" s="27" t="s">
        <v>5429</v>
      </c>
      <c r="H2151" s="26" t="s">
        <v>1397</v>
      </c>
      <c r="I2151" s="28" t="s">
        <v>5434</v>
      </c>
      <c r="J2151" s="29" t="s">
        <v>1376</v>
      </c>
      <c r="K2151" s="23" t="s">
        <v>1378</v>
      </c>
    </row>
    <row r="2152" spans="1:11" ht="15" x14ac:dyDescent="0.25">
      <c r="A2152" s="26" t="s">
        <v>4655</v>
      </c>
      <c r="B2152" s="26" t="s">
        <v>1403</v>
      </c>
      <c r="C2152" s="26" t="s">
        <v>2399</v>
      </c>
      <c r="D2152" s="26" t="s">
        <v>5426</v>
      </c>
      <c r="E2152" s="27" t="s">
        <v>5427</v>
      </c>
      <c r="F2152" s="27" t="s">
        <v>5428</v>
      </c>
      <c r="G2152" s="27" t="s">
        <v>5429</v>
      </c>
      <c r="H2152" s="26" t="s">
        <v>1399</v>
      </c>
      <c r="I2152" s="28" t="s">
        <v>5435</v>
      </c>
      <c r="J2152" s="29" t="s">
        <v>1376</v>
      </c>
      <c r="K2152" s="23" t="s">
        <v>1378</v>
      </c>
    </row>
    <row r="2153" spans="1:11" ht="15" x14ac:dyDescent="0.25">
      <c r="A2153" s="26" t="s">
        <v>4655</v>
      </c>
      <c r="B2153" s="26" t="s">
        <v>1403</v>
      </c>
      <c r="C2153" s="26" t="s">
        <v>2399</v>
      </c>
      <c r="D2153" s="26" t="s">
        <v>5426</v>
      </c>
      <c r="E2153" s="27" t="s">
        <v>5427</v>
      </c>
      <c r="F2153" s="27" t="s">
        <v>5428</v>
      </c>
      <c r="G2153" s="27" t="s">
        <v>5429</v>
      </c>
      <c r="H2153" s="26" t="s">
        <v>1401</v>
      </c>
      <c r="I2153" s="28" t="s">
        <v>5436</v>
      </c>
      <c r="J2153" s="29" t="s">
        <v>1376</v>
      </c>
      <c r="K2153" s="23" t="s">
        <v>1378</v>
      </c>
    </row>
    <row r="2154" spans="1:11" ht="15" x14ac:dyDescent="0.25">
      <c r="A2154" s="26" t="s">
        <v>4655</v>
      </c>
      <c r="B2154" s="26" t="s">
        <v>1403</v>
      </c>
      <c r="C2154" s="26" t="s">
        <v>2399</v>
      </c>
      <c r="D2154" s="26" t="s">
        <v>5426</v>
      </c>
      <c r="E2154" s="27" t="s">
        <v>5427</v>
      </c>
      <c r="F2154" s="27" t="s">
        <v>5428</v>
      </c>
      <c r="G2154" s="27" t="s">
        <v>5429</v>
      </c>
      <c r="H2154" s="26" t="s">
        <v>1403</v>
      </c>
      <c r="I2154" s="28" t="s">
        <v>5437</v>
      </c>
      <c r="J2154" s="29" t="s">
        <v>1376</v>
      </c>
      <c r="K2154" s="23" t="s">
        <v>1378</v>
      </c>
    </row>
    <row r="2155" spans="1:11" ht="15" x14ac:dyDescent="0.25">
      <c r="A2155" s="26" t="s">
        <v>4655</v>
      </c>
      <c r="B2155" s="26" t="s">
        <v>1403</v>
      </c>
      <c r="C2155" s="26" t="s">
        <v>2399</v>
      </c>
      <c r="D2155" s="26" t="s">
        <v>5426</v>
      </c>
      <c r="E2155" s="27" t="s">
        <v>5427</v>
      </c>
      <c r="F2155" s="27" t="s">
        <v>5428</v>
      </c>
      <c r="G2155" s="27" t="s">
        <v>5429</v>
      </c>
      <c r="H2155" s="26" t="s">
        <v>1405</v>
      </c>
      <c r="I2155" s="28" t="s">
        <v>5438</v>
      </c>
      <c r="J2155" s="29" t="s">
        <v>1376</v>
      </c>
      <c r="K2155" s="23" t="s">
        <v>1378</v>
      </c>
    </row>
    <row r="2156" spans="1:11" ht="15" x14ac:dyDescent="0.25">
      <c r="A2156" s="26" t="s">
        <v>4655</v>
      </c>
      <c r="B2156" s="26" t="s">
        <v>1403</v>
      </c>
      <c r="C2156" s="26" t="s">
        <v>2399</v>
      </c>
      <c r="D2156" s="26" t="s">
        <v>5426</v>
      </c>
      <c r="E2156" s="27" t="s">
        <v>5427</v>
      </c>
      <c r="F2156" s="27" t="s">
        <v>5428</v>
      </c>
      <c r="G2156" s="27" t="s">
        <v>5429</v>
      </c>
      <c r="H2156" s="26" t="s">
        <v>1475</v>
      </c>
      <c r="I2156" s="28" t="s">
        <v>5439</v>
      </c>
      <c r="J2156" s="29" t="s">
        <v>1376</v>
      </c>
      <c r="K2156" s="23" t="s">
        <v>1378</v>
      </c>
    </row>
    <row r="2157" spans="1:11" ht="15" x14ac:dyDescent="0.25">
      <c r="A2157" s="26" t="s">
        <v>4655</v>
      </c>
      <c r="B2157" s="26" t="s">
        <v>1403</v>
      </c>
      <c r="C2157" s="26" t="s">
        <v>2406</v>
      </c>
      <c r="D2157" s="26" t="s">
        <v>5440</v>
      </c>
      <c r="E2157" s="27" t="s">
        <v>5441</v>
      </c>
      <c r="F2157" s="27" t="s">
        <v>5442</v>
      </c>
      <c r="G2157" s="27" t="s">
        <v>5429</v>
      </c>
      <c r="H2157" s="26" t="s">
        <v>1374</v>
      </c>
      <c r="I2157" s="28" t="s">
        <v>5443</v>
      </c>
      <c r="J2157" s="29" t="s">
        <v>1376</v>
      </c>
      <c r="K2157" s="23" t="s">
        <v>1316</v>
      </c>
    </row>
    <row r="2158" spans="1:11" ht="15" x14ac:dyDescent="0.25">
      <c r="A2158" s="26" t="s">
        <v>4655</v>
      </c>
      <c r="B2158" s="26" t="s">
        <v>1393</v>
      </c>
      <c r="C2158" s="26" t="s">
        <v>1448</v>
      </c>
      <c r="D2158" s="26" t="s">
        <v>5444</v>
      </c>
      <c r="E2158" s="27" t="s">
        <v>5445</v>
      </c>
      <c r="F2158" s="27"/>
      <c r="G2158" s="27" t="s">
        <v>1994</v>
      </c>
      <c r="H2158" s="26" t="s">
        <v>1374</v>
      </c>
      <c r="I2158" s="28" t="s">
        <v>5446</v>
      </c>
      <c r="J2158" s="29" t="s">
        <v>1376</v>
      </c>
      <c r="K2158" s="23" t="s">
        <v>1316</v>
      </c>
    </row>
    <row r="2159" spans="1:11" ht="15" x14ac:dyDescent="0.25">
      <c r="A2159" s="26" t="s">
        <v>4655</v>
      </c>
      <c r="B2159" s="26" t="s">
        <v>1397</v>
      </c>
      <c r="C2159" s="26" t="s">
        <v>1386</v>
      </c>
      <c r="D2159" s="26" t="s">
        <v>4910</v>
      </c>
      <c r="E2159" s="27" t="s">
        <v>4911</v>
      </c>
      <c r="F2159" s="27"/>
      <c r="G2159" s="27" t="s">
        <v>1994</v>
      </c>
      <c r="H2159" s="26" t="s">
        <v>1403</v>
      </c>
      <c r="I2159" s="28" t="s">
        <v>5447</v>
      </c>
      <c r="J2159" s="29" t="s">
        <v>1376</v>
      </c>
      <c r="K2159" s="23" t="s">
        <v>1378</v>
      </c>
    </row>
    <row r="2160" spans="1:11" ht="15" x14ac:dyDescent="0.25">
      <c r="A2160" s="26" t="s">
        <v>4655</v>
      </c>
      <c r="B2160" s="26" t="s">
        <v>1397</v>
      </c>
      <c r="C2160" s="26" t="s">
        <v>1407</v>
      </c>
      <c r="D2160" s="26" t="s">
        <v>5448</v>
      </c>
      <c r="E2160" s="27" t="s">
        <v>5449</v>
      </c>
      <c r="F2160" s="27"/>
      <c r="G2160" s="27" t="s">
        <v>1994</v>
      </c>
      <c r="H2160" s="26" t="s">
        <v>1399</v>
      </c>
      <c r="I2160" s="28" t="s">
        <v>5450</v>
      </c>
      <c r="J2160" s="29" t="s">
        <v>1376</v>
      </c>
      <c r="K2160" s="23" t="s">
        <v>1378</v>
      </c>
    </row>
    <row r="2161" spans="1:11" ht="15" x14ac:dyDescent="0.25">
      <c r="A2161" s="26" t="s">
        <v>4655</v>
      </c>
      <c r="B2161" s="26" t="s">
        <v>1397</v>
      </c>
      <c r="C2161" s="26" t="s">
        <v>1415</v>
      </c>
      <c r="D2161" s="26" t="s">
        <v>4912</v>
      </c>
      <c r="E2161" s="27" t="s">
        <v>4913</v>
      </c>
      <c r="F2161" s="27"/>
      <c r="G2161" s="27" t="s">
        <v>1994</v>
      </c>
      <c r="H2161" s="26" t="s">
        <v>1374</v>
      </c>
      <c r="I2161" s="28" t="s">
        <v>2444</v>
      </c>
      <c r="J2161" s="29" t="s">
        <v>1376</v>
      </c>
      <c r="K2161" s="23" t="s">
        <v>1316</v>
      </c>
    </row>
    <row r="2162" spans="1:11" ht="15" x14ac:dyDescent="0.25">
      <c r="A2162" s="26" t="s">
        <v>4655</v>
      </c>
      <c r="B2162" s="26" t="s">
        <v>1397</v>
      </c>
      <c r="C2162" s="26" t="s">
        <v>1415</v>
      </c>
      <c r="D2162" s="26" t="s">
        <v>4912</v>
      </c>
      <c r="E2162" s="27" t="s">
        <v>4913</v>
      </c>
      <c r="F2162" s="27"/>
      <c r="G2162" s="27" t="s">
        <v>1994</v>
      </c>
      <c r="H2162" s="26" t="s">
        <v>1393</v>
      </c>
      <c r="I2162" s="28" t="s">
        <v>1420</v>
      </c>
      <c r="J2162" s="29" t="s">
        <v>1376</v>
      </c>
      <c r="K2162" s="23" t="s">
        <v>1378</v>
      </c>
    </row>
    <row r="2163" spans="1:11" ht="15" x14ac:dyDescent="0.25">
      <c r="A2163" s="26" t="s">
        <v>4655</v>
      </c>
      <c r="B2163" s="26" t="s">
        <v>1397</v>
      </c>
      <c r="C2163" s="26" t="s">
        <v>1386</v>
      </c>
      <c r="D2163" s="26" t="s">
        <v>4910</v>
      </c>
      <c r="E2163" s="27" t="s">
        <v>4911</v>
      </c>
      <c r="F2163" s="27"/>
      <c r="G2163" s="27" t="s">
        <v>1994</v>
      </c>
      <c r="H2163" s="26" t="s">
        <v>1395</v>
      </c>
      <c r="I2163" s="28" t="s">
        <v>5451</v>
      </c>
      <c r="J2163" s="29" t="s">
        <v>1376</v>
      </c>
      <c r="K2163" s="23" t="s">
        <v>1378</v>
      </c>
    </row>
    <row r="2164" spans="1:11" ht="15" x14ac:dyDescent="0.25">
      <c r="A2164" s="26" t="s">
        <v>4655</v>
      </c>
      <c r="B2164" s="26" t="s">
        <v>1397</v>
      </c>
      <c r="C2164" s="26" t="s">
        <v>1386</v>
      </c>
      <c r="D2164" s="26" t="s">
        <v>4910</v>
      </c>
      <c r="E2164" s="27" t="s">
        <v>4911</v>
      </c>
      <c r="F2164" s="27"/>
      <c r="G2164" s="27" t="s">
        <v>1994</v>
      </c>
      <c r="H2164" s="26" t="s">
        <v>1397</v>
      </c>
      <c r="I2164" s="28" t="s">
        <v>5452</v>
      </c>
      <c r="J2164" s="29" t="s">
        <v>1376</v>
      </c>
      <c r="K2164" s="23" t="s">
        <v>1378</v>
      </c>
    </row>
    <row r="2165" spans="1:11" ht="15" x14ac:dyDescent="0.25">
      <c r="A2165" s="26" t="s">
        <v>4655</v>
      </c>
      <c r="B2165" s="26" t="s">
        <v>1397</v>
      </c>
      <c r="C2165" s="26" t="s">
        <v>1386</v>
      </c>
      <c r="D2165" s="26" t="s">
        <v>4910</v>
      </c>
      <c r="E2165" s="27" t="s">
        <v>4911</v>
      </c>
      <c r="F2165" s="27"/>
      <c r="G2165" s="27" t="s">
        <v>1994</v>
      </c>
      <c r="H2165" s="26" t="s">
        <v>1399</v>
      </c>
      <c r="I2165" s="28" t="s">
        <v>4959</v>
      </c>
      <c r="J2165" s="29" t="s">
        <v>1376</v>
      </c>
      <c r="K2165" s="23" t="s">
        <v>1378</v>
      </c>
    </row>
    <row r="2166" spans="1:11" ht="15" x14ac:dyDescent="0.25">
      <c r="A2166" s="26" t="s">
        <v>4655</v>
      </c>
      <c r="B2166" s="26" t="s">
        <v>1397</v>
      </c>
      <c r="C2166" s="26" t="s">
        <v>1407</v>
      </c>
      <c r="D2166" s="26" t="s">
        <v>5448</v>
      </c>
      <c r="E2166" s="27" t="s">
        <v>5449</v>
      </c>
      <c r="F2166" s="27"/>
      <c r="G2166" s="27" t="s">
        <v>1994</v>
      </c>
      <c r="H2166" s="26" t="s">
        <v>1374</v>
      </c>
      <c r="I2166" s="28" t="s">
        <v>2444</v>
      </c>
      <c r="J2166" s="29" t="s">
        <v>1376</v>
      </c>
      <c r="K2166" s="23" t="s">
        <v>1316</v>
      </c>
    </row>
    <row r="2167" spans="1:11" ht="15" x14ac:dyDescent="0.25">
      <c r="A2167" s="26" t="s">
        <v>4655</v>
      </c>
      <c r="B2167" s="26" t="s">
        <v>1397</v>
      </c>
      <c r="C2167" s="26" t="s">
        <v>1407</v>
      </c>
      <c r="D2167" s="26" t="s">
        <v>5448</v>
      </c>
      <c r="E2167" s="27" t="s">
        <v>5449</v>
      </c>
      <c r="F2167" s="27"/>
      <c r="G2167" s="27" t="s">
        <v>1994</v>
      </c>
      <c r="H2167" s="26" t="s">
        <v>1368</v>
      </c>
      <c r="I2167" s="28" t="s">
        <v>1420</v>
      </c>
      <c r="J2167" s="29" t="s">
        <v>1376</v>
      </c>
      <c r="K2167" s="23" t="s">
        <v>1378</v>
      </c>
    </row>
    <row r="2168" spans="1:11" ht="15" x14ac:dyDescent="0.25">
      <c r="A2168" s="26" t="s">
        <v>4655</v>
      </c>
      <c r="B2168" s="26" t="s">
        <v>1397</v>
      </c>
      <c r="C2168" s="26" t="s">
        <v>1407</v>
      </c>
      <c r="D2168" s="26" t="s">
        <v>5448</v>
      </c>
      <c r="E2168" s="27" t="s">
        <v>5449</v>
      </c>
      <c r="F2168" s="27"/>
      <c r="G2168" s="27" t="s">
        <v>1994</v>
      </c>
      <c r="H2168" s="26" t="s">
        <v>1393</v>
      </c>
      <c r="I2168" s="28" t="s">
        <v>4959</v>
      </c>
      <c r="J2168" s="29" t="s">
        <v>1376</v>
      </c>
      <c r="K2168" s="23" t="s">
        <v>1378</v>
      </c>
    </row>
    <row r="2169" spans="1:11" ht="15" x14ac:dyDescent="0.25">
      <c r="A2169" s="26" t="s">
        <v>4655</v>
      </c>
      <c r="B2169" s="26" t="s">
        <v>1397</v>
      </c>
      <c r="C2169" s="26" t="s">
        <v>1407</v>
      </c>
      <c r="D2169" s="26" t="s">
        <v>5448</v>
      </c>
      <c r="E2169" s="27" t="s">
        <v>5449</v>
      </c>
      <c r="F2169" s="27"/>
      <c r="G2169" s="27" t="s">
        <v>1994</v>
      </c>
      <c r="H2169" s="26" t="s">
        <v>1395</v>
      </c>
      <c r="I2169" s="28" t="s">
        <v>5453</v>
      </c>
      <c r="J2169" s="29" t="s">
        <v>1376</v>
      </c>
      <c r="K2169" s="23" t="s">
        <v>1378</v>
      </c>
    </row>
    <row r="2170" spans="1:11" ht="15" x14ac:dyDescent="0.25">
      <c r="A2170" s="26" t="s">
        <v>4655</v>
      </c>
      <c r="B2170" s="26" t="s">
        <v>1477</v>
      </c>
      <c r="C2170" s="26" t="s">
        <v>1436</v>
      </c>
      <c r="D2170" s="26" t="s">
        <v>5454</v>
      </c>
      <c r="E2170" s="27" t="s">
        <v>1802</v>
      </c>
      <c r="F2170" s="27"/>
      <c r="G2170" s="27" t="s">
        <v>1383</v>
      </c>
      <c r="H2170" s="26" t="s">
        <v>1374</v>
      </c>
      <c r="I2170" s="28" t="s">
        <v>5455</v>
      </c>
      <c r="J2170" s="29" t="s">
        <v>1376</v>
      </c>
      <c r="K2170" s="23" t="s">
        <v>1316</v>
      </c>
    </row>
    <row r="2171" spans="1:11" ht="15" x14ac:dyDescent="0.25">
      <c r="A2171" s="26" t="s">
        <v>4655</v>
      </c>
      <c r="B2171" s="26" t="s">
        <v>1477</v>
      </c>
      <c r="C2171" s="26" t="s">
        <v>1436</v>
      </c>
      <c r="D2171" s="26" t="s">
        <v>5454</v>
      </c>
      <c r="E2171" s="27" t="s">
        <v>1802</v>
      </c>
      <c r="F2171" s="27"/>
      <c r="G2171" s="27" t="s">
        <v>1383</v>
      </c>
      <c r="H2171" s="26" t="s">
        <v>1368</v>
      </c>
      <c r="I2171" s="28" t="s">
        <v>5456</v>
      </c>
      <c r="J2171" s="29" t="s">
        <v>1376</v>
      </c>
      <c r="K2171" s="23" t="s">
        <v>1378</v>
      </c>
    </row>
    <row r="2172" spans="1:11" ht="15" x14ac:dyDescent="0.25">
      <c r="A2172" s="26" t="s">
        <v>4655</v>
      </c>
      <c r="B2172" s="26" t="s">
        <v>1477</v>
      </c>
      <c r="C2172" s="26" t="s">
        <v>1550</v>
      </c>
      <c r="D2172" s="26" t="s">
        <v>5457</v>
      </c>
      <c r="E2172" s="27" t="s">
        <v>5458</v>
      </c>
      <c r="F2172" s="27" t="s">
        <v>5459</v>
      </c>
      <c r="G2172" s="27" t="s">
        <v>1716</v>
      </c>
      <c r="H2172" s="26" t="s">
        <v>1374</v>
      </c>
      <c r="I2172" s="28" t="s">
        <v>5460</v>
      </c>
      <c r="J2172" s="29" t="s">
        <v>1376</v>
      </c>
      <c r="K2172" s="23" t="s">
        <v>1316</v>
      </c>
    </row>
    <row r="2173" spans="1:11" ht="15" x14ac:dyDescent="0.25">
      <c r="A2173" s="26" t="s">
        <v>4655</v>
      </c>
      <c r="B2173" s="26" t="s">
        <v>1477</v>
      </c>
      <c r="C2173" s="26" t="s">
        <v>1550</v>
      </c>
      <c r="D2173" s="26" t="s">
        <v>5457</v>
      </c>
      <c r="E2173" s="27" t="s">
        <v>5458</v>
      </c>
      <c r="F2173" s="27" t="s">
        <v>5459</v>
      </c>
      <c r="G2173" s="27" t="s">
        <v>1716</v>
      </c>
      <c r="H2173" s="26" t="s">
        <v>1368</v>
      </c>
      <c r="I2173" s="28" t="s">
        <v>5461</v>
      </c>
      <c r="J2173" s="29" t="s">
        <v>1376</v>
      </c>
      <c r="K2173" s="23" t="s">
        <v>1378</v>
      </c>
    </row>
    <row r="2174" spans="1:11" ht="15" x14ac:dyDescent="0.25">
      <c r="A2174" s="26" t="s">
        <v>4655</v>
      </c>
      <c r="B2174" s="26" t="s">
        <v>1477</v>
      </c>
      <c r="C2174" s="26" t="s">
        <v>1369</v>
      </c>
      <c r="D2174" s="26" t="s">
        <v>5462</v>
      </c>
      <c r="E2174" s="27" t="s">
        <v>5463</v>
      </c>
      <c r="F2174" s="27" t="s">
        <v>5464</v>
      </c>
      <c r="G2174" s="27" t="s">
        <v>1716</v>
      </c>
      <c r="H2174" s="26" t="s">
        <v>1374</v>
      </c>
      <c r="I2174" s="28" t="s">
        <v>5465</v>
      </c>
      <c r="J2174" s="29" t="s">
        <v>1376</v>
      </c>
      <c r="K2174" s="23" t="s">
        <v>1316</v>
      </c>
    </row>
    <row r="2175" spans="1:11" ht="15" x14ac:dyDescent="0.25">
      <c r="A2175" s="26" t="s">
        <v>4655</v>
      </c>
      <c r="B2175" s="26" t="s">
        <v>1477</v>
      </c>
      <c r="C2175" s="26" t="s">
        <v>1379</v>
      </c>
      <c r="D2175" s="26" t="s">
        <v>5466</v>
      </c>
      <c r="E2175" s="27" t="s">
        <v>1598</v>
      </c>
      <c r="F2175" s="27" t="s">
        <v>5467</v>
      </c>
      <c r="G2175" s="27" t="s">
        <v>1578</v>
      </c>
      <c r="H2175" s="26" t="s">
        <v>1374</v>
      </c>
      <c r="I2175" s="28" t="s">
        <v>5468</v>
      </c>
      <c r="J2175" s="29" t="s">
        <v>1376</v>
      </c>
      <c r="K2175" s="23" t="s">
        <v>1316</v>
      </c>
    </row>
    <row r="2176" spans="1:11" ht="15" x14ac:dyDescent="0.25">
      <c r="A2176" s="26" t="s">
        <v>4655</v>
      </c>
      <c r="B2176" s="26" t="s">
        <v>1477</v>
      </c>
      <c r="C2176" s="26" t="s">
        <v>1379</v>
      </c>
      <c r="D2176" s="26" t="s">
        <v>5466</v>
      </c>
      <c r="E2176" s="27" t="s">
        <v>1598</v>
      </c>
      <c r="F2176" s="27" t="s">
        <v>5467</v>
      </c>
      <c r="G2176" s="27" t="s">
        <v>1578</v>
      </c>
      <c r="H2176" s="26" t="s">
        <v>1368</v>
      </c>
      <c r="I2176" s="28" t="s">
        <v>5469</v>
      </c>
      <c r="J2176" s="29" t="s">
        <v>1376</v>
      </c>
      <c r="K2176" s="23" t="s">
        <v>1378</v>
      </c>
    </row>
    <row r="2177" spans="1:11" ht="15" x14ac:dyDescent="0.25">
      <c r="A2177" s="26" t="s">
        <v>4655</v>
      </c>
      <c r="B2177" s="26" t="s">
        <v>1477</v>
      </c>
      <c r="C2177" s="26" t="s">
        <v>1379</v>
      </c>
      <c r="D2177" s="26" t="s">
        <v>5466</v>
      </c>
      <c r="E2177" s="27" t="s">
        <v>1598</v>
      </c>
      <c r="F2177" s="27" t="s">
        <v>5467</v>
      </c>
      <c r="G2177" s="27" t="s">
        <v>1578</v>
      </c>
      <c r="H2177" s="26" t="s">
        <v>1393</v>
      </c>
      <c r="I2177" s="28" t="s">
        <v>5470</v>
      </c>
      <c r="J2177" s="29" t="s">
        <v>1376</v>
      </c>
      <c r="K2177" s="23" t="s">
        <v>1378</v>
      </c>
    </row>
    <row r="2178" spans="1:11" ht="15" x14ac:dyDescent="0.25">
      <c r="A2178" s="26" t="s">
        <v>4655</v>
      </c>
      <c r="B2178" s="26" t="s">
        <v>1477</v>
      </c>
      <c r="C2178" s="26" t="s">
        <v>1379</v>
      </c>
      <c r="D2178" s="26" t="s">
        <v>5466</v>
      </c>
      <c r="E2178" s="27" t="s">
        <v>1598</v>
      </c>
      <c r="F2178" s="27" t="s">
        <v>5467</v>
      </c>
      <c r="G2178" s="27" t="s">
        <v>1578</v>
      </c>
      <c r="H2178" s="26" t="s">
        <v>1395</v>
      </c>
      <c r="I2178" s="28" t="s">
        <v>5471</v>
      </c>
      <c r="J2178" s="29" t="s">
        <v>1376</v>
      </c>
      <c r="K2178" s="23" t="s">
        <v>1378</v>
      </c>
    </row>
    <row r="2179" spans="1:11" ht="15" x14ac:dyDescent="0.25">
      <c r="A2179" s="26" t="s">
        <v>4655</v>
      </c>
      <c r="B2179" s="26" t="s">
        <v>1477</v>
      </c>
      <c r="C2179" s="26" t="s">
        <v>1534</v>
      </c>
      <c r="D2179" s="26" t="s">
        <v>5472</v>
      </c>
      <c r="E2179" s="27" t="s">
        <v>5473</v>
      </c>
      <c r="F2179" s="27" t="s">
        <v>5474</v>
      </c>
      <c r="G2179" s="27" t="s">
        <v>1716</v>
      </c>
      <c r="H2179" s="26" t="s">
        <v>1374</v>
      </c>
      <c r="I2179" s="28" t="s">
        <v>5475</v>
      </c>
      <c r="J2179" s="29" t="s">
        <v>1376</v>
      </c>
      <c r="K2179" s="23" t="s">
        <v>1316</v>
      </c>
    </row>
    <row r="2180" spans="1:11" ht="15" x14ac:dyDescent="0.25">
      <c r="A2180" s="26" t="s">
        <v>4655</v>
      </c>
      <c r="B2180" s="26" t="s">
        <v>1477</v>
      </c>
      <c r="C2180" s="26" t="s">
        <v>1386</v>
      </c>
      <c r="D2180" s="26" t="s">
        <v>5476</v>
      </c>
      <c r="E2180" s="27" t="s">
        <v>5477</v>
      </c>
      <c r="F2180" s="27" t="s">
        <v>5478</v>
      </c>
      <c r="G2180" s="27" t="s">
        <v>1716</v>
      </c>
      <c r="H2180" s="26" t="s">
        <v>1374</v>
      </c>
      <c r="I2180" s="28" t="s">
        <v>5479</v>
      </c>
      <c r="J2180" s="29" t="s">
        <v>1376</v>
      </c>
      <c r="K2180" s="23" t="s">
        <v>1316</v>
      </c>
    </row>
    <row r="2181" spans="1:11" ht="15" x14ac:dyDescent="0.25">
      <c r="A2181" s="26" t="s">
        <v>4655</v>
      </c>
      <c r="B2181" s="26" t="s">
        <v>1477</v>
      </c>
      <c r="C2181" s="26" t="s">
        <v>1407</v>
      </c>
      <c r="D2181" s="26" t="s">
        <v>5480</v>
      </c>
      <c r="E2181" s="27" t="s">
        <v>5481</v>
      </c>
      <c r="F2181" s="27" t="s">
        <v>5482</v>
      </c>
      <c r="G2181" s="27" t="s">
        <v>4313</v>
      </c>
      <c r="H2181" s="26" t="s">
        <v>1374</v>
      </c>
      <c r="I2181" s="28" t="s">
        <v>5483</v>
      </c>
      <c r="J2181" s="29" t="s">
        <v>1376</v>
      </c>
      <c r="K2181" s="23" t="s">
        <v>1316</v>
      </c>
    </row>
    <row r="2182" spans="1:11" ht="15" x14ac:dyDescent="0.25">
      <c r="A2182" s="26" t="s">
        <v>4655</v>
      </c>
      <c r="B2182" s="26" t="s">
        <v>1477</v>
      </c>
      <c r="C2182" s="26" t="s">
        <v>1415</v>
      </c>
      <c r="D2182" s="26" t="s">
        <v>5484</v>
      </c>
      <c r="E2182" s="27" t="s">
        <v>5485</v>
      </c>
      <c r="F2182" s="27" t="s">
        <v>5486</v>
      </c>
      <c r="G2182" s="27" t="s">
        <v>4313</v>
      </c>
      <c r="H2182" s="26" t="s">
        <v>1374</v>
      </c>
      <c r="I2182" s="28" t="s">
        <v>5487</v>
      </c>
      <c r="J2182" s="29" t="s">
        <v>1376</v>
      </c>
      <c r="K2182" s="23" t="s">
        <v>1316</v>
      </c>
    </row>
    <row r="2183" spans="1:11" ht="15" x14ac:dyDescent="0.25">
      <c r="A2183" s="26" t="s">
        <v>4655</v>
      </c>
      <c r="B2183" s="26" t="s">
        <v>1477</v>
      </c>
      <c r="C2183" s="26" t="s">
        <v>1415</v>
      </c>
      <c r="D2183" s="26" t="s">
        <v>5484</v>
      </c>
      <c r="E2183" s="27" t="s">
        <v>5485</v>
      </c>
      <c r="F2183" s="27" t="s">
        <v>5486</v>
      </c>
      <c r="G2183" s="27" t="s">
        <v>4313</v>
      </c>
      <c r="H2183" s="26" t="s">
        <v>1368</v>
      </c>
      <c r="I2183" s="28" t="s">
        <v>5488</v>
      </c>
      <c r="J2183" s="29" t="s">
        <v>1376</v>
      </c>
      <c r="K2183" s="23" t="s">
        <v>1378</v>
      </c>
    </row>
    <row r="2184" spans="1:11" ht="15" x14ac:dyDescent="0.25">
      <c r="A2184" s="26" t="s">
        <v>4655</v>
      </c>
      <c r="B2184" s="26" t="s">
        <v>1477</v>
      </c>
      <c r="C2184" s="26" t="s">
        <v>1415</v>
      </c>
      <c r="D2184" s="26" t="s">
        <v>5484</v>
      </c>
      <c r="E2184" s="27" t="s">
        <v>5485</v>
      </c>
      <c r="F2184" s="27" t="s">
        <v>5486</v>
      </c>
      <c r="G2184" s="27" t="s">
        <v>4313</v>
      </c>
      <c r="H2184" s="26" t="s">
        <v>1393</v>
      </c>
      <c r="I2184" s="28" t="s">
        <v>5489</v>
      </c>
      <c r="J2184" s="29" t="s">
        <v>1376</v>
      </c>
      <c r="K2184" s="23" t="s">
        <v>1378</v>
      </c>
    </row>
    <row r="2185" spans="1:11" ht="15" x14ac:dyDescent="0.25">
      <c r="A2185" s="26" t="s">
        <v>4655</v>
      </c>
      <c r="B2185" s="26" t="s">
        <v>1477</v>
      </c>
      <c r="C2185" s="26" t="s">
        <v>1415</v>
      </c>
      <c r="D2185" s="26" t="s">
        <v>5484</v>
      </c>
      <c r="E2185" s="27" t="s">
        <v>5485</v>
      </c>
      <c r="F2185" s="27" t="s">
        <v>5486</v>
      </c>
      <c r="G2185" s="27" t="s">
        <v>4313</v>
      </c>
      <c r="H2185" s="26" t="s">
        <v>1395</v>
      </c>
      <c r="I2185" s="28" t="s">
        <v>5490</v>
      </c>
      <c r="J2185" s="29" t="s">
        <v>1376</v>
      </c>
      <c r="K2185" s="23" t="s">
        <v>1378</v>
      </c>
    </row>
    <row r="2186" spans="1:11" ht="15" x14ac:dyDescent="0.25">
      <c r="A2186" s="26" t="s">
        <v>4655</v>
      </c>
      <c r="B2186" s="26" t="s">
        <v>1477</v>
      </c>
      <c r="C2186" s="26" t="s">
        <v>1415</v>
      </c>
      <c r="D2186" s="26" t="s">
        <v>5484</v>
      </c>
      <c r="E2186" s="27" t="s">
        <v>5485</v>
      </c>
      <c r="F2186" s="27" t="s">
        <v>5486</v>
      </c>
      <c r="G2186" s="27" t="s">
        <v>4313</v>
      </c>
      <c r="H2186" s="26" t="s">
        <v>1397</v>
      </c>
      <c r="I2186" s="28" t="s">
        <v>5491</v>
      </c>
      <c r="J2186" s="29" t="s">
        <v>1376</v>
      </c>
      <c r="K2186" s="23" t="s">
        <v>1378</v>
      </c>
    </row>
    <row r="2187" spans="1:11" ht="15" x14ac:dyDescent="0.25">
      <c r="A2187" s="26" t="s">
        <v>4655</v>
      </c>
      <c r="B2187" s="26" t="s">
        <v>1477</v>
      </c>
      <c r="C2187" s="26" t="s">
        <v>1415</v>
      </c>
      <c r="D2187" s="26" t="s">
        <v>5484</v>
      </c>
      <c r="E2187" s="27" t="s">
        <v>5485</v>
      </c>
      <c r="F2187" s="27" t="s">
        <v>5486</v>
      </c>
      <c r="G2187" s="27" t="s">
        <v>4313</v>
      </c>
      <c r="H2187" s="26" t="s">
        <v>1399</v>
      </c>
      <c r="I2187" s="28" t="s">
        <v>5492</v>
      </c>
      <c r="J2187" s="29" t="s">
        <v>1376</v>
      </c>
      <c r="K2187" s="23" t="s">
        <v>1378</v>
      </c>
    </row>
    <row r="2188" spans="1:11" ht="15" x14ac:dyDescent="0.25">
      <c r="A2188" s="26" t="s">
        <v>4655</v>
      </c>
      <c r="B2188" s="26" t="s">
        <v>1477</v>
      </c>
      <c r="C2188" s="26" t="s">
        <v>1545</v>
      </c>
      <c r="D2188" s="26" t="s">
        <v>5493</v>
      </c>
      <c r="E2188" s="27" t="s">
        <v>5494</v>
      </c>
      <c r="F2188" s="27"/>
      <c r="G2188" s="27" t="s">
        <v>5495</v>
      </c>
      <c r="H2188" s="26" t="s">
        <v>1374</v>
      </c>
      <c r="I2188" s="28" t="s">
        <v>1651</v>
      </c>
      <c r="J2188" s="29" t="s">
        <v>1376</v>
      </c>
      <c r="K2188" s="23" t="s">
        <v>1316</v>
      </c>
    </row>
    <row r="2189" spans="1:11" ht="15" x14ac:dyDescent="0.25">
      <c r="A2189" s="26" t="s">
        <v>4655</v>
      </c>
      <c r="B2189" s="26" t="s">
        <v>1477</v>
      </c>
      <c r="C2189" s="26" t="s">
        <v>1545</v>
      </c>
      <c r="D2189" s="26" t="s">
        <v>5493</v>
      </c>
      <c r="E2189" s="27" t="s">
        <v>5494</v>
      </c>
      <c r="F2189" s="27"/>
      <c r="G2189" s="27" t="s">
        <v>5495</v>
      </c>
      <c r="H2189" s="26" t="s">
        <v>1368</v>
      </c>
      <c r="I2189" s="28" t="s">
        <v>5496</v>
      </c>
      <c r="J2189" s="29" t="s">
        <v>1376</v>
      </c>
      <c r="K2189" s="23" t="s">
        <v>1378</v>
      </c>
    </row>
    <row r="2190" spans="1:11" ht="15" x14ac:dyDescent="0.25">
      <c r="A2190" s="26" t="s">
        <v>4655</v>
      </c>
      <c r="B2190" s="26" t="s">
        <v>1477</v>
      </c>
      <c r="C2190" s="26" t="s">
        <v>1545</v>
      </c>
      <c r="D2190" s="26" t="s">
        <v>5493</v>
      </c>
      <c r="E2190" s="27" t="s">
        <v>5494</v>
      </c>
      <c r="F2190" s="27"/>
      <c r="G2190" s="27" t="s">
        <v>5495</v>
      </c>
      <c r="H2190" s="26" t="s">
        <v>1393</v>
      </c>
      <c r="I2190" s="28" t="s">
        <v>5497</v>
      </c>
      <c r="J2190" s="29" t="s">
        <v>1376</v>
      </c>
      <c r="K2190" s="23" t="s">
        <v>1378</v>
      </c>
    </row>
    <row r="2191" spans="1:11" ht="15" x14ac:dyDescent="0.25">
      <c r="A2191" s="26" t="s">
        <v>4655</v>
      </c>
      <c r="B2191" s="26" t="s">
        <v>1477</v>
      </c>
      <c r="C2191" s="26" t="s">
        <v>1545</v>
      </c>
      <c r="D2191" s="26" t="s">
        <v>5493</v>
      </c>
      <c r="E2191" s="27" t="s">
        <v>5494</v>
      </c>
      <c r="F2191" s="27"/>
      <c r="G2191" s="27" t="s">
        <v>5495</v>
      </c>
      <c r="H2191" s="26" t="s">
        <v>1395</v>
      </c>
      <c r="I2191" s="28" t="s">
        <v>5498</v>
      </c>
      <c r="J2191" s="29" t="s">
        <v>1376</v>
      </c>
      <c r="K2191" s="23" t="s">
        <v>1378</v>
      </c>
    </row>
    <row r="2192" spans="1:11" ht="15" x14ac:dyDescent="0.25">
      <c r="A2192" s="26" t="s">
        <v>4655</v>
      </c>
      <c r="B2192" s="26" t="s">
        <v>1477</v>
      </c>
      <c r="C2192" s="26" t="s">
        <v>1545</v>
      </c>
      <c r="D2192" s="26" t="s">
        <v>5493</v>
      </c>
      <c r="E2192" s="27" t="s">
        <v>5494</v>
      </c>
      <c r="F2192" s="27"/>
      <c r="G2192" s="27" t="s">
        <v>5495</v>
      </c>
      <c r="H2192" s="26" t="s">
        <v>1397</v>
      </c>
      <c r="I2192" s="28" t="s">
        <v>5499</v>
      </c>
      <c r="J2192" s="29" t="s">
        <v>1376</v>
      </c>
      <c r="K2192" s="23" t="s">
        <v>1378</v>
      </c>
    </row>
    <row r="2193" spans="1:11" ht="15" x14ac:dyDescent="0.25">
      <c r="A2193" s="26" t="s">
        <v>4655</v>
      </c>
      <c r="B2193" s="26" t="s">
        <v>1477</v>
      </c>
      <c r="C2193" s="26" t="s">
        <v>1545</v>
      </c>
      <c r="D2193" s="26" t="s">
        <v>5493</v>
      </c>
      <c r="E2193" s="27" t="s">
        <v>5494</v>
      </c>
      <c r="F2193" s="27"/>
      <c r="G2193" s="27" t="s">
        <v>5495</v>
      </c>
      <c r="H2193" s="26" t="s">
        <v>1399</v>
      </c>
      <c r="I2193" s="28" t="s">
        <v>5499</v>
      </c>
      <c r="J2193" s="29" t="s">
        <v>1376</v>
      </c>
      <c r="K2193" s="23" t="s">
        <v>1378</v>
      </c>
    </row>
    <row r="2194" spans="1:11" ht="15" x14ac:dyDescent="0.25">
      <c r="A2194" s="26" t="s">
        <v>4655</v>
      </c>
      <c r="B2194" s="26" t="s">
        <v>1477</v>
      </c>
      <c r="C2194" s="26" t="s">
        <v>1545</v>
      </c>
      <c r="D2194" s="26" t="s">
        <v>5493</v>
      </c>
      <c r="E2194" s="27" t="s">
        <v>5494</v>
      </c>
      <c r="F2194" s="27"/>
      <c r="G2194" s="27" t="s">
        <v>5495</v>
      </c>
      <c r="H2194" s="26" t="s">
        <v>1401</v>
      </c>
      <c r="I2194" s="28" t="s">
        <v>5500</v>
      </c>
      <c r="J2194" s="29" t="s">
        <v>1376</v>
      </c>
      <c r="K2194" s="23" t="s">
        <v>1378</v>
      </c>
    </row>
    <row r="2195" spans="1:11" ht="15" x14ac:dyDescent="0.25">
      <c r="A2195" s="26" t="s">
        <v>4655</v>
      </c>
      <c r="B2195" s="26" t="s">
        <v>1423</v>
      </c>
      <c r="C2195" s="26" t="s">
        <v>1429</v>
      </c>
      <c r="D2195" s="26" t="s">
        <v>5501</v>
      </c>
      <c r="E2195" s="27" t="s">
        <v>1431</v>
      </c>
      <c r="F2195" s="27"/>
      <c r="G2195" s="27" t="s">
        <v>1432</v>
      </c>
      <c r="H2195" s="26" t="s">
        <v>1374</v>
      </c>
      <c r="I2195" s="28" t="s">
        <v>1433</v>
      </c>
      <c r="J2195" s="29" t="s">
        <v>1376</v>
      </c>
      <c r="K2195" s="23" t="s">
        <v>1316</v>
      </c>
    </row>
    <row r="2196" spans="1:11" ht="15" x14ac:dyDescent="0.25">
      <c r="A2196" s="26" t="s">
        <v>4655</v>
      </c>
      <c r="B2196" s="26" t="s">
        <v>1423</v>
      </c>
      <c r="C2196" s="26" t="s">
        <v>1429</v>
      </c>
      <c r="D2196" s="26" t="s">
        <v>5501</v>
      </c>
      <c r="E2196" s="27" t="s">
        <v>1431</v>
      </c>
      <c r="F2196" s="27"/>
      <c r="G2196" s="27" t="s">
        <v>1432</v>
      </c>
      <c r="H2196" s="26" t="s">
        <v>1393</v>
      </c>
      <c r="I2196" s="28" t="s">
        <v>1434</v>
      </c>
      <c r="J2196" s="29" t="s">
        <v>1376</v>
      </c>
      <c r="K2196" s="23" t="s">
        <v>1378</v>
      </c>
    </row>
    <row r="2197" spans="1:11" ht="15" x14ac:dyDescent="0.25">
      <c r="A2197" s="26" t="s">
        <v>4655</v>
      </c>
      <c r="B2197" s="26" t="s">
        <v>1423</v>
      </c>
      <c r="C2197" s="26" t="s">
        <v>1429</v>
      </c>
      <c r="D2197" s="26" t="s">
        <v>5501</v>
      </c>
      <c r="E2197" s="27" t="s">
        <v>1431</v>
      </c>
      <c r="F2197" s="27"/>
      <c r="G2197" s="27" t="s">
        <v>1432</v>
      </c>
      <c r="H2197" s="26" t="s">
        <v>1368</v>
      </c>
      <c r="I2197" s="28" t="s">
        <v>1435</v>
      </c>
      <c r="J2197" s="29" t="s">
        <v>1376</v>
      </c>
      <c r="K2197" s="23" t="s">
        <v>1378</v>
      </c>
    </row>
    <row r="2198" spans="1:11" ht="15" x14ac:dyDescent="0.25">
      <c r="A2198" s="26" t="s">
        <v>4655</v>
      </c>
      <c r="B2198" s="26" t="s">
        <v>1397</v>
      </c>
      <c r="C2198" s="26" t="s">
        <v>2074</v>
      </c>
      <c r="D2198" s="26" t="s">
        <v>5502</v>
      </c>
      <c r="E2198" s="27" t="s">
        <v>5503</v>
      </c>
      <c r="F2198" s="27" t="s">
        <v>5504</v>
      </c>
      <c r="G2198" s="27" t="s">
        <v>3842</v>
      </c>
      <c r="H2198" s="26" t="s">
        <v>1374</v>
      </c>
      <c r="I2198" s="28" t="s">
        <v>5505</v>
      </c>
      <c r="J2198" s="29" t="s">
        <v>1376</v>
      </c>
      <c r="K2198" s="23" t="s">
        <v>1316</v>
      </c>
    </row>
    <row r="2199" spans="1:11" ht="15" x14ac:dyDescent="0.25">
      <c r="A2199" s="26" t="s">
        <v>4655</v>
      </c>
      <c r="B2199" s="26" t="s">
        <v>1397</v>
      </c>
      <c r="C2199" s="26" t="s">
        <v>1451</v>
      </c>
      <c r="D2199" s="26" t="s">
        <v>5506</v>
      </c>
      <c r="E2199" s="27" t="s">
        <v>5507</v>
      </c>
      <c r="F2199" s="27" t="s">
        <v>5508</v>
      </c>
      <c r="G2199" s="27" t="s">
        <v>2294</v>
      </c>
      <c r="H2199" s="26" t="s">
        <v>1374</v>
      </c>
      <c r="I2199" s="28" t="s">
        <v>5509</v>
      </c>
      <c r="J2199" s="29" t="s">
        <v>1376</v>
      </c>
      <c r="K2199" s="23" t="s">
        <v>1316</v>
      </c>
    </row>
    <row r="2200" spans="1:11" ht="15" x14ac:dyDescent="0.25">
      <c r="A2200" s="26" t="s">
        <v>4655</v>
      </c>
      <c r="B2200" s="26" t="s">
        <v>1397</v>
      </c>
      <c r="C2200" s="26" t="s">
        <v>1451</v>
      </c>
      <c r="D2200" s="26" t="s">
        <v>5506</v>
      </c>
      <c r="E2200" s="27" t="s">
        <v>5507</v>
      </c>
      <c r="F2200" s="27" t="s">
        <v>5508</v>
      </c>
      <c r="G2200" s="27" t="s">
        <v>2294</v>
      </c>
      <c r="H2200" s="26" t="s">
        <v>1368</v>
      </c>
      <c r="I2200" s="28" t="s">
        <v>5510</v>
      </c>
      <c r="J2200" s="29" t="s">
        <v>1376</v>
      </c>
      <c r="K2200" s="23" t="s">
        <v>1378</v>
      </c>
    </row>
    <row r="2201" spans="1:11" ht="15" x14ac:dyDescent="0.25">
      <c r="A2201" s="26" t="s">
        <v>4655</v>
      </c>
      <c r="B2201" s="26" t="s">
        <v>1397</v>
      </c>
      <c r="C2201" s="26" t="s">
        <v>1451</v>
      </c>
      <c r="D2201" s="26" t="s">
        <v>5506</v>
      </c>
      <c r="E2201" s="27" t="s">
        <v>5507</v>
      </c>
      <c r="F2201" s="27" t="s">
        <v>5508</v>
      </c>
      <c r="G2201" s="27" t="s">
        <v>2294</v>
      </c>
      <c r="H2201" s="26" t="s">
        <v>1393</v>
      </c>
      <c r="I2201" s="28" t="s">
        <v>5511</v>
      </c>
      <c r="J2201" s="29" t="s">
        <v>1376</v>
      </c>
      <c r="K2201" s="23" t="s">
        <v>1378</v>
      </c>
    </row>
    <row r="2202" spans="1:11" ht="15" x14ac:dyDescent="0.25">
      <c r="A2202" s="26" t="s">
        <v>4655</v>
      </c>
      <c r="B2202" s="26" t="s">
        <v>1397</v>
      </c>
      <c r="C2202" s="26" t="s">
        <v>1454</v>
      </c>
      <c r="D2202" s="26" t="s">
        <v>5512</v>
      </c>
      <c r="E2202" s="27" t="s">
        <v>5513</v>
      </c>
      <c r="F2202" s="27" t="s">
        <v>5514</v>
      </c>
      <c r="G2202" s="27" t="s">
        <v>5515</v>
      </c>
      <c r="H2202" s="26" t="s">
        <v>1368</v>
      </c>
      <c r="I2202" s="28" t="s">
        <v>5516</v>
      </c>
      <c r="J2202" s="29" t="s">
        <v>1376</v>
      </c>
      <c r="K2202" s="23" t="s">
        <v>1378</v>
      </c>
    </row>
    <row r="2203" spans="1:11" ht="15" x14ac:dyDescent="0.25">
      <c r="A2203" s="26" t="s">
        <v>4655</v>
      </c>
      <c r="B2203" s="26" t="s">
        <v>1397</v>
      </c>
      <c r="C2203" s="26" t="s">
        <v>1454</v>
      </c>
      <c r="D2203" s="26" t="s">
        <v>5512</v>
      </c>
      <c r="E2203" s="27" t="s">
        <v>5513</v>
      </c>
      <c r="F2203" s="27" t="s">
        <v>5514</v>
      </c>
      <c r="G2203" s="27" t="s">
        <v>5515</v>
      </c>
      <c r="H2203" s="26" t="s">
        <v>1374</v>
      </c>
      <c r="I2203" s="28" t="s">
        <v>5517</v>
      </c>
      <c r="J2203" s="29" t="s">
        <v>1376</v>
      </c>
      <c r="K2203" s="23" t="s">
        <v>1316</v>
      </c>
    </row>
    <row r="2204" spans="1:11" ht="15" x14ac:dyDescent="0.25">
      <c r="A2204" s="26" t="s">
        <v>4655</v>
      </c>
      <c r="B2204" s="26" t="s">
        <v>1397</v>
      </c>
      <c r="C2204" s="26" t="s">
        <v>1457</v>
      </c>
      <c r="D2204" s="26" t="s">
        <v>5518</v>
      </c>
      <c r="E2204" s="27" t="s">
        <v>5519</v>
      </c>
      <c r="F2204" s="27" t="s">
        <v>5520</v>
      </c>
      <c r="G2204" s="27" t="s">
        <v>4941</v>
      </c>
      <c r="H2204" s="26" t="s">
        <v>1374</v>
      </c>
      <c r="I2204" s="28" t="s">
        <v>5521</v>
      </c>
      <c r="J2204" s="29" t="s">
        <v>1376</v>
      </c>
      <c r="K2204" s="23" t="s">
        <v>1316</v>
      </c>
    </row>
    <row r="2205" spans="1:11" ht="15" x14ac:dyDescent="0.25">
      <c r="A2205" s="26" t="s">
        <v>4655</v>
      </c>
      <c r="B2205" s="26" t="s">
        <v>1397</v>
      </c>
      <c r="C2205" s="26" t="s">
        <v>1457</v>
      </c>
      <c r="D2205" s="26" t="s">
        <v>5518</v>
      </c>
      <c r="E2205" s="27" t="s">
        <v>5519</v>
      </c>
      <c r="F2205" s="27" t="s">
        <v>5520</v>
      </c>
      <c r="G2205" s="27" t="s">
        <v>4941</v>
      </c>
      <c r="H2205" s="26" t="s">
        <v>1368</v>
      </c>
      <c r="I2205" s="28" t="s">
        <v>5516</v>
      </c>
      <c r="J2205" s="29" t="s">
        <v>1376</v>
      </c>
      <c r="K2205" s="23" t="s">
        <v>1378</v>
      </c>
    </row>
    <row r="2206" spans="1:11" ht="15" x14ac:dyDescent="0.25">
      <c r="A2206" s="26" t="s">
        <v>4655</v>
      </c>
      <c r="B2206" s="26" t="s">
        <v>1397</v>
      </c>
      <c r="C2206" s="26" t="s">
        <v>1990</v>
      </c>
      <c r="D2206" s="26" t="s">
        <v>5522</v>
      </c>
      <c r="E2206" s="27" t="s">
        <v>5523</v>
      </c>
      <c r="F2206" s="27" t="s">
        <v>5524</v>
      </c>
      <c r="G2206" s="27" t="s">
        <v>1891</v>
      </c>
      <c r="H2206" s="26" t="s">
        <v>1374</v>
      </c>
      <c r="I2206" s="28" t="s">
        <v>5525</v>
      </c>
      <c r="J2206" s="29" t="s">
        <v>1376</v>
      </c>
      <c r="K2206" s="23" t="s">
        <v>1316</v>
      </c>
    </row>
    <row r="2207" spans="1:11" ht="15" x14ac:dyDescent="0.25">
      <c r="A2207" s="26" t="s">
        <v>4655</v>
      </c>
      <c r="B2207" s="26" t="s">
        <v>1397</v>
      </c>
      <c r="C2207" s="26" t="s">
        <v>2066</v>
      </c>
      <c r="D2207" s="26" t="s">
        <v>5526</v>
      </c>
      <c r="E2207" s="27" t="s">
        <v>5527</v>
      </c>
      <c r="F2207" s="27" t="s">
        <v>5528</v>
      </c>
      <c r="G2207" s="27" t="s">
        <v>1578</v>
      </c>
      <c r="H2207" s="26" t="s">
        <v>1374</v>
      </c>
      <c r="I2207" s="28" t="s">
        <v>5529</v>
      </c>
      <c r="J2207" s="29" t="s">
        <v>1376</v>
      </c>
      <c r="K2207" s="23" t="s">
        <v>1316</v>
      </c>
    </row>
    <row r="2208" spans="1:11" ht="15" x14ac:dyDescent="0.25">
      <c r="A2208" s="26" t="s">
        <v>4655</v>
      </c>
      <c r="B2208" s="26" t="s">
        <v>1397</v>
      </c>
      <c r="C2208" s="26" t="s">
        <v>2136</v>
      </c>
      <c r="D2208" s="26" t="s">
        <v>5530</v>
      </c>
      <c r="E2208" s="27" t="s">
        <v>5531</v>
      </c>
      <c r="F2208" s="27" t="s">
        <v>5532</v>
      </c>
      <c r="G2208" s="27" t="s">
        <v>4313</v>
      </c>
      <c r="H2208" s="26" t="s">
        <v>1374</v>
      </c>
      <c r="I2208" s="28" t="s">
        <v>5533</v>
      </c>
      <c r="J2208" s="29" t="s">
        <v>1376</v>
      </c>
      <c r="K2208" s="23" t="s">
        <v>1316</v>
      </c>
    </row>
    <row r="2209" spans="1:11" ht="15" x14ac:dyDescent="0.25">
      <c r="A2209" s="26" t="s">
        <v>4655</v>
      </c>
      <c r="B2209" s="26" t="s">
        <v>1397</v>
      </c>
      <c r="C2209" s="26" t="s">
        <v>2136</v>
      </c>
      <c r="D2209" s="26" t="s">
        <v>5530</v>
      </c>
      <c r="E2209" s="27" t="s">
        <v>5531</v>
      </c>
      <c r="F2209" s="27" t="s">
        <v>5532</v>
      </c>
      <c r="G2209" s="27" t="s">
        <v>4313</v>
      </c>
      <c r="H2209" s="26" t="s">
        <v>1368</v>
      </c>
      <c r="I2209" s="28" t="s">
        <v>5534</v>
      </c>
      <c r="J2209" s="29" t="s">
        <v>1376</v>
      </c>
      <c r="K2209" s="23" t="s">
        <v>1378</v>
      </c>
    </row>
    <row r="2210" spans="1:11" ht="15" x14ac:dyDescent="0.25">
      <c r="A2210" s="26" t="s">
        <v>4655</v>
      </c>
      <c r="B2210" s="26" t="s">
        <v>1423</v>
      </c>
      <c r="C2210" s="26" t="s">
        <v>1436</v>
      </c>
      <c r="D2210" s="26" t="s">
        <v>5535</v>
      </c>
      <c r="E2210" s="27" t="s">
        <v>1438</v>
      </c>
      <c r="F2210" s="27"/>
      <c r="G2210" s="27" t="s">
        <v>1427</v>
      </c>
      <c r="H2210" s="26" t="s">
        <v>1374</v>
      </c>
      <c r="I2210" s="28" t="s">
        <v>1438</v>
      </c>
      <c r="J2210" s="29" t="s">
        <v>1376</v>
      </c>
      <c r="K2210" s="23" t="s">
        <v>1316</v>
      </c>
    </row>
    <row r="2211" spans="1:11" ht="15" x14ac:dyDescent="0.25">
      <c r="A2211" s="26" t="s">
        <v>4655</v>
      </c>
      <c r="B2211" s="26" t="s">
        <v>1423</v>
      </c>
      <c r="C2211" s="26" t="s">
        <v>1439</v>
      </c>
      <c r="D2211" s="26" t="s">
        <v>5536</v>
      </c>
      <c r="E2211" s="27" t="s">
        <v>1441</v>
      </c>
      <c r="F2211" s="27"/>
      <c r="G2211" s="27" t="s">
        <v>1427</v>
      </c>
      <c r="H2211" s="26" t="s">
        <v>1374</v>
      </c>
      <c r="I2211" s="28" t="s">
        <v>1441</v>
      </c>
      <c r="J2211" s="29" t="s">
        <v>1376</v>
      </c>
      <c r="K2211" s="23" t="s">
        <v>1316</v>
      </c>
    </row>
    <row r="2212" spans="1:11" ht="15" x14ac:dyDescent="0.25">
      <c r="A2212" s="26" t="s">
        <v>4655</v>
      </c>
      <c r="B2212" s="26" t="s">
        <v>1423</v>
      </c>
      <c r="C2212" s="26" t="s">
        <v>1442</v>
      </c>
      <c r="D2212" s="26" t="s">
        <v>5537</v>
      </c>
      <c r="E2212" s="27" t="s">
        <v>1444</v>
      </c>
      <c r="F2212" s="27"/>
      <c r="G2212" s="27" t="s">
        <v>1427</v>
      </c>
      <c r="H2212" s="26" t="s">
        <v>1374</v>
      </c>
      <c r="I2212" s="28" t="s">
        <v>1444</v>
      </c>
      <c r="J2212" s="29" t="s">
        <v>1376</v>
      </c>
      <c r="K2212" s="23" t="s">
        <v>1316</v>
      </c>
    </row>
    <row r="2213" spans="1:11" ht="15" x14ac:dyDescent="0.25">
      <c r="A2213" s="26" t="s">
        <v>4655</v>
      </c>
      <c r="B2213" s="26" t="s">
        <v>1423</v>
      </c>
      <c r="C2213" s="26" t="s">
        <v>1445</v>
      </c>
      <c r="D2213" s="26" t="s">
        <v>5538</v>
      </c>
      <c r="E2213" s="27" t="s">
        <v>1447</v>
      </c>
      <c r="F2213" s="27"/>
      <c r="G2213" s="27" t="s">
        <v>1427</v>
      </c>
      <c r="H2213" s="26" t="s">
        <v>1374</v>
      </c>
      <c r="I2213" s="28" t="s">
        <v>1447</v>
      </c>
      <c r="J2213" s="29" t="s">
        <v>1376</v>
      </c>
      <c r="K2213" s="23" t="s">
        <v>1316</v>
      </c>
    </row>
    <row r="2214" spans="1:11" ht="15" x14ac:dyDescent="0.25">
      <c r="A2214" s="26" t="s">
        <v>4655</v>
      </c>
      <c r="B2214" s="26" t="s">
        <v>1423</v>
      </c>
      <c r="C2214" s="26" t="s">
        <v>1448</v>
      </c>
      <c r="D2214" s="26" t="s">
        <v>5539</v>
      </c>
      <c r="E2214" s="27" t="s">
        <v>1450</v>
      </c>
      <c r="F2214" s="27"/>
      <c r="G2214" s="27" t="s">
        <v>1427</v>
      </c>
      <c r="H2214" s="26" t="s">
        <v>1374</v>
      </c>
      <c r="I2214" s="28" t="s">
        <v>1450</v>
      </c>
      <c r="J2214" s="29" t="s">
        <v>1376</v>
      </c>
      <c r="K2214" s="23" t="s">
        <v>1316</v>
      </c>
    </row>
    <row r="2215" spans="1:11" ht="15" x14ac:dyDescent="0.25">
      <c r="A2215" s="26" t="s">
        <v>4655</v>
      </c>
      <c r="B2215" s="26" t="s">
        <v>1423</v>
      </c>
      <c r="C2215" s="26" t="s">
        <v>1451</v>
      </c>
      <c r="D2215" s="26" t="s">
        <v>5540</v>
      </c>
      <c r="E2215" s="27" t="s">
        <v>1453</v>
      </c>
      <c r="F2215" s="27"/>
      <c r="G2215" s="27" t="s">
        <v>1427</v>
      </c>
      <c r="H2215" s="26" t="s">
        <v>1374</v>
      </c>
      <c r="I2215" s="28" t="s">
        <v>1453</v>
      </c>
      <c r="J2215" s="29" t="s">
        <v>1376</v>
      </c>
      <c r="K2215" s="23" t="s">
        <v>1316</v>
      </c>
    </row>
    <row r="2216" spans="1:11" ht="15" x14ac:dyDescent="0.25">
      <c r="A2216" s="26" t="s">
        <v>4655</v>
      </c>
      <c r="B2216" s="26" t="s">
        <v>1423</v>
      </c>
      <c r="C2216" s="26" t="s">
        <v>1454</v>
      </c>
      <c r="D2216" s="26" t="s">
        <v>5541</v>
      </c>
      <c r="E2216" s="27" t="s">
        <v>1456</v>
      </c>
      <c r="F2216" s="27"/>
      <c r="G2216" s="27" t="s">
        <v>1427</v>
      </c>
      <c r="H2216" s="26" t="s">
        <v>1374</v>
      </c>
      <c r="I2216" s="28" t="s">
        <v>1456</v>
      </c>
      <c r="J2216" s="29" t="s">
        <v>1376</v>
      </c>
      <c r="K2216" s="23" t="s">
        <v>1316</v>
      </c>
    </row>
    <row r="2217" spans="1:11" ht="15" x14ac:dyDescent="0.25">
      <c r="A2217" s="26" t="s">
        <v>4655</v>
      </c>
      <c r="B2217" s="26" t="s">
        <v>1423</v>
      </c>
      <c r="C2217" s="26" t="s">
        <v>1457</v>
      </c>
      <c r="D2217" s="26" t="s">
        <v>5542</v>
      </c>
      <c r="E2217" s="27" t="s">
        <v>1459</v>
      </c>
      <c r="F2217" s="27" t="s">
        <v>1460</v>
      </c>
      <c r="G2217" s="27" t="s">
        <v>1427</v>
      </c>
      <c r="H2217" s="26" t="s">
        <v>1374</v>
      </c>
      <c r="I2217" s="28" t="s">
        <v>1459</v>
      </c>
      <c r="J2217" s="29" t="s">
        <v>1376</v>
      </c>
      <c r="K2217" s="23" t="s">
        <v>1316</v>
      </c>
    </row>
    <row r="2218" spans="1:11" ht="15" x14ac:dyDescent="0.25">
      <c r="A2218" s="26" t="s">
        <v>4655</v>
      </c>
      <c r="B2218" s="26" t="s">
        <v>1475</v>
      </c>
      <c r="C2218" s="26" t="s">
        <v>2736</v>
      </c>
      <c r="D2218" s="26" t="s">
        <v>5543</v>
      </c>
      <c r="E2218" s="27" t="s">
        <v>5544</v>
      </c>
      <c r="F2218" s="27" t="s">
        <v>5545</v>
      </c>
      <c r="G2218" s="27" t="s">
        <v>5546</v>
      </c>
      <c r="H2218" s="26" t="s">
        <v>1374</v>
      </c>
      <c r="I2218" s="28" t="s">
        <v>5547</v>
      </c>
      <c r="J2218" s="29" t="s">
        <v>1376</v>
      </c>
      <c r="K2218" s="23" t="s">
        <v>1316</v>
      </c>
    </row>
    <row r="2219" spans="1:11" ht="15" x14ac:dyDescent="0.25">
      <c r="A2219" s="26" t="s">
        <v>4655</v>
      </c>
      <c r="B2219" s="26" t="s">
        <v>1475</v>
      </c>
      <c r="C2219" s="26" t="s">
        <v>2741</v>
      </c>
      <c r="D2219" s="26" t="s">
        <v>5548</v>
      </c>
      <c r="E2219" s="27" t="s">
        <v>5549</v>
      </c>
      <c r="F2219" s="27" t="s">
        <v>5550</v>
      </c>
      <c r="G2219" s="27" t="s">
        <v>5546</v>
      </c>
      <c r="H2219" s="26" t="s">
        <v>1374</v>
      </c>
      <c r="I2219" s="28" t="s">
        <v>5551</v>
      </c>
      <c r="J2219" s="29" t="s">
        <v>1376</v>
      </c>
      <c r="K2219" s="23" t="s">
        <v>1316</v>
      </c>
    </row>
    <row r="2220" spans="1:11" ht="15" x14ac:dyDescent="0.25">
      <c r="A2220" s="26" t="s">
        <v>4655</v>
      </c>
      <c r="B2220" s="26" t="s">
        <v>1475</v>
      </c>
      <c r="C2220" s="26" t="s">
        <v>2747</v>
      </c>
      <c r="D2220" s="26" t="s">
        <v>5552</v>
      </c>
      <c r="E2220" s="27" t="s">
        <v>5553</v>
      </c>
      <c r="F2220" s="27" t="s">
        <v>5554</v>
      </c>
      <c r="G2220" s="27" t="s">
        <v>5546</v>
      </c>
      <c r="H2220" s="26" t="s">
        <v>1374</v>
      </c>
      <c r="I2220" s="28" t="s">
        <v>5555</v>
      </c>
      <c r="J2220" s="29" t="s">
        <v>1376</v>
      </c>
      <c r="K2220" s="23" t="s">
        <v>1316</v>
      </c>
    </row>
    <row r="2221" spans="1:11" ht="15" x14ac:dyDescent="0.25">
      <c r="A2221" s="26" t="s">
        <v>4655</v>
      </c>
      <c r="B2221" s="26" t="s">
        <v>1475</v>
      </c>
      <c r="C2221" s="26" t="s">
        <v>2752</v>
      </c>
      <c r="D2221" s="26" t="s">
        <v>5556</v>
      </c>
      <c r="E2221" s="27" t="s">
        <v>5557</v>
      </c>
      <c r="F2221" s="27"/>
      <c r="G2221" s="27" t="s">
        <v>5429</v>
      </c>
      <c r="H2221" s="26" t="s">
        <v>1374</v>
      </c>
      <c r="I2221" s="28" t="s">
        <v>5558</v>
      </c>
      <c r="J2221" s="29" t="s">
        <v>1376</v>
      </c>
      <c r="K2221" s="23" t="s">
        <v>1316</v>
      </c>
    </row>
    <row r="2222" spans="1:11" ht="15" x14ac:dyDescent="0.25">
      <c r="A2222" s="26" t="s">
        <v>4655</v>
      </c>
      <c r="B2222" s="26" t="s">
        <v>1475</v>
      </c>
      <c r="C2222" s="26" t="s">
        <v>2758</v>
      </c>
      <c r="D2222" s="26" t="s">
        <v>5559</v>
      </c>
      <c r="E2222" s="27" t="s">
        <v>5560</v>
      </c>
      <c r="F2222" s="27"/>
      <c r="G2222" s="27" t="s">
        <v>4822</v>
      </c>
      <c r="H2222" s="26" t="s">
        <v>1374</v>
      </c>
      <c r="I2222" s="28" t="s">
        <v>5560</v>
      </c>
      <c r="J2222" s="29" t="s">
        <v>1376</v>
      </c>
      <c r="K2222" s="23" t="s">
        <v>1316</v>
      </c>
    </row>
    <row r="2223" spans="1:11" ht="15" x14ac:dyDescent="0.25">
      <c r="A2223" s="26" t="s">
        <v>4655</v>
      </c>
      <c r="B2223" s="26" t="s">
        <v>1475</v>
      </c>
      <c r="C2223" s="26" t="s">
        <v>2686</v>
      </c>
      <c r="D2223" s="26" t="s">
        <v>5561</v>
      </c>
      <c r="E2223" s="27" t="s">
        <v>5562</v>
      </c>
      <c r="F2223" s="27"/>
      <c r="G2223" s="27" t="s">
        <v>1792</v>
      </c>
      <c r="H2223" s="26" t="s">
        <v>1374</v>
      </c>
      <c r="I2223" s="28" t="s">
        <v>5563</v>
      </c>
      <c r="J2223" s="29" t="s">
        <v>1376</v>
      </c>
      <c r="K2223" s="23" t="s">
        <v>1316</v>
      </c>
    </row>
    <row r="2224" spans="1:11" ht="15" x14ac:dyDescent="0.25">
      <c r="A2224" s="26" t="s">
        <v>4655</v>
      </c>
      <c r="B2224" s="26" t="s">
        <v>1393</v>
      </c>
      <c r="C2224" s="26" t="s">
        <v>1454</v>
      </c>
      <c r="D2224" s="26" t="s">
        <v>5564</v>
      </c>
      <c r="E2224" s="27" t="s">
        <v>5565</v>
      </c>
      <c r="F2224" s="27" t="s">
        <v>5566</v>
      </c>
      <c r="G2224" s="27" t="s">
        <v>3274</v>
      </c>
      <c r="H2224" s="26" t="s">
        <v>1374</v>
      </c>
      <c r="I2224" s="28" t="s">
        <v>5567</v>
      </c>
      <c r="J2224" s="29" t="s">
        <v>1376</v>
      </c>
      <c r="K2224" s="23" t="s">
        <v>1316</v>
      </c>
    </row>
    <row r="2225" spans="1:11" ht="15" x14ac:dyDescent="0.25">
      <c r="A2225" s="26" t="s">
        <v>4655</v>
      </c>
      <c r="B2225" s="26" t="s">
        <v>1405</v>
      </c>
      <c r="C2225" s="26" t="s">
        <v>2399</v>
      </c>
      <c r="D2225" s="26" t="s">
        <v>5568</v>
      </c>
      <c r="E2225" s="27" t="s">
        <v>4913</v>
      </c>
      <c r="F2225" s="27" t="s">
        <v>5569</v>
      </c>
      <c r="G2225" s="27" t="s">
        <v>1994</v>
      </c>
      <c r="H2225" s="26" t="s">
        <v>1374</v>
      </c>
      <c r="I2225" s="28" t="s">
        <v>1651</v>
      </c>
      <c r="J2225" s="29" t="s">
        <v>1376</v>
      </c>
      <c r="K2225" s="23" t="s">
        <v>1316</v>
      </c>
    </row>
    <row r="2226" spans="1:11" ht="15" x14ac:dyDescent="0.25">
      <c r="A2226" s="26" t="s">
        <v>4655</v>
      </c>
      <c r="B2226" s="26" t="s">
        <v>1405</v>
      </c>
      <c r="C2226" s="26" t="s">
        <v>2399</v>
      </c>
      <c r="D2226" s="26" t="s">
        <v>5568</v>
      </c>
      <c r="E2226" s="27" t="s">
        <v>4913</v>
      </c>
      <c r="F2226" s="27" t="s">
        <v>5569</v>
      </c>
      <c r="G2226" s="27" t="s">
        <v>1994</v>
      </c>
      <c r="H2226" s="26" t="s">
        <v>1368</v>
      </c>
      <c r="I2226" s="28" t="s">
        <v>1420</v>
      </c>
      <c r="J2226" s="29" t="s">
        <v>1376</v>
      </c>
      <c r="K2226" s="23" t="s">
        <v>1378</v>
      </c>
    </row>
    <row r="2227" spans="1:11" ht="15" x14ac:dyDescent="0.25">
      <c r="A2227" s="26" t="s">
        <v>4655</v>
      </c>
      <c r="B2227" s="26" t="s">
        <v>1405</v>
      </c>
      <c r="C2227" s="26" t="s">
        <v>2406</v>
      </c>
      <c r="D2227" s="26" t="s">
        <v>5570</v>
      </c>
      <c r="E2227" s="27" t="s">
        <v>5571</v>
      </c>
      <c r="F2227" s="27" t="s">
        <v>5572</v>
      </c>
      <c r="G2227" s="27" t="s">
        <v>5573</v>
      </c>
      <c r="H2227" s="26" t="s">
        <v>1374</v>
      </c>
      <c r="I2227" s="28" t="s">
        <v>5574</v>
      </c>
      <c r="J2227" s="29" t="s">
        <v>1376</v>
      </c>
      <c r="K2227" s="23" t="s">
        <v>1316</v>
      </c>
    </row>
    <row r="2228" spans="1:11" ht="15" x14ac:dyDescent="0.25">
      <c r="A2228" s="26" t="s">
        <v>4655</v>
      </c>
      <c r="B2228" s="26" t="s">
        <v>1405</v>
      </c>
      <c r="C2228" s="26" t="s">
        <v>1429</v>
      </c>
      <c r="D2228" s="26" t="s">
        <v>5575</v>
      </c>
      <c r="E2228" s="27" t="s">
        <v>5576</v>
      </c>
      <c r="F2228" s="27" t="s">
        <v>5577</v>
      </c>
      <c r="G2228" s="27" t="s">
        <v>2187</v>
      </c>
      <c r="H2228" s="26" t="s">
        <v>1374</v>
      </c>
      <c r="I2228" s="28" t="s">
        <v>5578</v>
      </c>
      <c r="J2228" s="29" t="s">
        <v>1376</v>
      </c>
      <c r="K2228" s="23" t="s">
        <v>1316</v>
      </c>
    </row>
    <row r="2229" spans="1:11" ht="15" x14ac:dyDescent="0.25">
      <c r="A2229" s="26" t="s">
        <v>4655</v>
      </c>
      <c r="B2229" s="26" t="s">
        <v>1405</v>
      </c>
      <c r="C2229" s="26" t="s">
        <v>2417</v>
      </c>
      <c r="D2229" s="26" t="s">
        <v>5579</v>
      </c>
      <c r="E2229" s="27" t="s">
        <v>5580</v>
      </c>
      <c r="F2229" s="27" t="s">
        <v>5581</v>
      </c>
      <c r="G2229" s="27" t="s">
        <v>1390</v>
      </c>
      <c r="H2229" s="26" t="s">
        <v>1374</v>
      </c>
      <c r="I2229" s="28" t="s">
        <v>1944</v>
      </c>
      <c r="J2229" s="29" t="s">
        <v>1376</v>
      </c>
      <c r="K2229" s="23" t="s">
        <v>1316</v>
      </c>
    </row>
    <row r="2230" spans="1:11" ht="15" x14ac:dyDescent="0.25">
      <c r="A2230" s="26" t="s">
        <v>4655</v>
      </c>
      <c r="B2230" s="26" t="s">
        <v>1397</v>
      </c>
      <c r="C2230" s="26" t="s">
        <v>2061</v>
      </c>
      <c r="D2230" s="26" t="s">
        <v>5582</v>
      </c>
      <c r="E2230" s="27" t="s">
        <v>1802</v>
      </c>
      <c r="F2230" s="27" t="s">
        <v>5583</v>
      </c>
      <c r="G2230" s="27" t="s">
        <v>1383</v>
      </c>
      <c r="H2230" s="26" t="s">
        <v>1374</v>
      </c>
      <c r="I2230" s="28" t="s">
        <v>5455</v>
      </c>
      <c r="J2230" s="29" t="s">
        <v>1376</v>
      </c>
      <c r="K2230" s="23" t="s">
        <v>1316</v>
      </c>
    </row>
    <row r="2231" spans="1:11" ht="15" x14ac:dyDescent="0.25">
      <c r="A2231" s="26" t="s">
        <v>4655</v>
      </c>
      <c r="B2231" s="26" t="s">
        <v>1397</v>
      </c>
      <c r="C2231" s="26" t="s">
        <v>2061</v>
      </c>
      <c r="D2231" s="26" t="s">
        <v>5582</v>
      </c>
      <c r="E2231" s="27" t="s">
        <v>1802</v>
      </c>
      <c r="F2231" s="27" t="s">
        <v>5583</v>
      </c>
      <c r="G2231" s="27" t="s">
        <v>1383</v>
      </c>
      <c r="H2231" s="26" t="s">
        <v>1368</v>
      </c>
      <c r="I2231" s="28" t="s">
        <v>5584</v>
      </c>
      <c r="J2231" s="29" t="s">
        <v>1376</v>
      </c>
      <c r="K2231" s="23" t="s">
        <v>1378</v>
      </c>
    </row>
    <row r="2232" spans="1:11" ht="15" x14ac:dyDescent="0.25">
      <c r="A2232" s="26" t="s">
        <v>4655</v>
      </c>
      <c r="B2232" s="26" t="s">
        <v>1397</v>
      </c>
      <c r="C2232" s="26" t="s">
        <v>2061</v>
      </c>
      <c r="D2232" s="26" t="s">
        <v>5582</v>
      </c>
      <c r="E2232" s="27" t="s">
        <v>1802</v>
      </c>
      <c r="F2232" s="27" t="s">
        <v>5583</v>
      </c>
      <c r="G2232" s="27" t="s">
        <v>1383</v>
      </c>
      <c r="H2232" s="26" t="s">
        <v>1393</v>
      </c>
      <c r="I2232" s="28" t="s">
        <v>5585</v>
      </c>
      <c r="J2232" s="29" t="s">
        <v>1376</v>
      </c>
      <c r="K2232" s="23" t="s">
        <v>1378</v>
      </c>
    </row>
    <row r="2233" spans="1:11" ht="15" x14ac:dyDescent="0.25">
      <c r="A2233" s="26" t="s">
        <v>4655</v>
      </c>
      <c r="B2233" s="26" t="s">
        <v>1401</v>
      </c>
      <c r="C2233" s="26" t="s">
        <v>1550</v>
      </c>
      <c r="D2233" s="26" t="s">
        <v>5586</v>
      </c>
      <c r="E2233" s="27" t="s">
        <v>5587</v>
      </c>
      <c r="F2233" s="27"/>
      <c r="G2233" s="27" t="s">
        <v>5588</v>
      </c>
      <c r="H2233" s="26" t="s">
        <v>1374</v>
      </c>
      <c r="I2233" s="28" t="s">
        <v>5589</v>
      </c>
      <c r="J2233" s="29" t="s">
        <v>1376</v>
      </c>
      <c r="K2233" s="23" t="s">
        <v>1316</v>
      </c>
    </row>
    <row r="2234" spans="1:11" ht="15" x14ac:dyDescent="0.25">
      <c r="A2234" s="26" t="s">
        <v>4655</v>
      </c>
      <c r="B2234" s="26" t="s">
        <v>1401</v>
      </c>
      <c r="C2234" s="26" t="s">
        <v>1436</v>
      </c>
      <c r="D2234" s="26" t="s">
        <v>5590</v>
      </c>
      <c r="E2234" s="27" t="s">
        <v>1409</v>
      </c>
      <c r="F2234" s="27" t="s">
        <v>5591</v>
      </c>
      <c r="G2234" s="27" t="s">
        <v>2103</v>
      </c>
      <c r="H2234" s="26" t="s">
        <v>1374</v>
      </c>
      <c r="I2234" s="28" t="s">
        <v>1708</v>
      </c>
      <c r="J2234" s="29" t="s">
        <v>1376</v>
      </c>
      <c r="K2234" s="23" t="s">
        <v>1316</v>
      </c>
    </row>
    <row r="2235" spans="1:11" ht="15" x14ac:dyDescent="0.25">
      <c r="A2235" s="26" t="s">
        <v>4655</v>
      </c>
      <c r="B2235" s="26" t="s">
        <v>1401</v>
      </c>
      <c r="C2235" s="26" t="s">
        <v>1436</v>
      </c>
      <c r="D2235" s="26" t="s">
        <v>5590</v>
      </c>
      <c r="E2235" s="27" t="s">
        <v>1409</v>
      </c>
      <c r="F2235" s="27" t="s">
        <v>5591</v>
      </c>
      <c r="G2235" s="27" t="s">
        <v>2103</v>
      </c>
      <c r="H2235" s="26" t="s">
        <v>1368</v>
      </c>
      <c r="I2235" s="28" t="s">
        <v>5592</v>
      </c>
      <c r="J2235" s="29" t="s">
        <v>1376</v>
      </c>
      <c r="K2235" s="23" t="s">
        <v>1378</v>
      </c>
    </row>
    <row r="2236" spans="1:11" ht="15" x14ac:dyDescent="0.25">
      <c r="A2236" s="26" t="s">
        <v>4655</v>
      </c>
      <c r="B2236" s="26" t="s">
        <v>1423</v>
      </c>
      <c r="C2236" s="26" t="s">
        <v>1510</v>
      </c>
      <c r="D2236" s="26" t="s">
        <v>4677</v>
      </c>
      <c r="E2236" s="27" t="s">
        <v>1426</v>
      </c>
      <c r="F2236" s="27"/>
      <c r="G2236" s="27" t="s">
        <v>1427</v>
      </c>
      <c r="H2236" s="26" t="s">
        <v>1393</v>
      </c>
      <c r="I2236" s="28" t="s">
        <v>1520</v>
      </c>
      <c r="J2236" s="29" t="s">
        <v>1376</v>
      </c>
      <c r="K2236" s="23" t="s">
        <v>1378</v>
      </c>
    </row>
    <row r="2237" spans="1:11" ht="15" x14ac:dyDescent="0.25">
      <c r="A2237" s="26" t="s">
        <v>4655</v>
      </c>
      <c r="B2237" s="26" t="s">
        <v>1423</v>
      </c>
      <c r="C2237" s="26" t="s">
        <v>2498</v>
      </c>
      <c r="D2237" s="26" t="s">
        <v>5593</v>
      </c>
      <c r="E2237" s="27" t="s">
        <v>1463</v>
      </c>
      <c r="F2237" s="27" t="s">
        <v>1464</v>
      </c>
      <c r="G2237" s="27" t="s">
        <v>1465</v>
      </c>
      <c r="H2237" s="26" t="s">
        <v>1374</v>
      </c>
      <c r="I2237" s="28" t="s">
        <v>1466</v>
      </c>
      <c r="J2237" s="29" t="s">
        <v>1376</v>
      </c>
      <c r="K2237" s="23" t="s">
        <v>1316</v>
      </c>
    </row>
    <row r="2238" spans="1:11" ht="15" x14ac:dyDescent="0.25">
      <c r="A2238" s="26" t="s">
        <v>4655</v>
      </c>
      <c r="B2238" s="26" t="s">
        <v>1423</v>
      </c>
      <c r="C2238" s="26" t="s">
        <v>2498</v>
      </c>
      <c r="D2238" s="26" t="s">
        <v>5593</v>
      </c>
      <c r="E2238" s="27" t="s">
        <v>1463</v>
      </c>
      <c r="F2238" s="27" t="s">
        <v>1464</v>
      </c>
      <c r="G2238" s="27" t="s">
        <v>1465</v>
      </c>
      <c r="H2238" s="26" t="s">
        <v>1368</v>
      </c>
      <c r="I2238" s="28" t="s">
        <v>1467</v>
      </c>
      <c r="J2238" s="29" t="s">
        <v>1376</v>
      </c>
      <c r="K2238" s="23" t="s">
        <v>1378</v>
      </c>
    </row>
    <row r="2239" spans="1:11" ht="15" x14ac:dyDescent="0.25">
      <c r="A2239" s="26" t="s">
        <v>4655</v>
      </c>
      <c r="B2239" s="26" t="s">
        <v>1423</v>
      </c>
      <c r="C2239" s="26" t="s">
        <v>2498</v>
      </c>
      <c r="D2239" s="26" t="s">
        <v>5593</v>
      </c>
      <c r="E2239" s="27" t="s">
        <v>1463</v>
      </c>
      <c r="F2239" s="27" t="s">
        <v>1464</v>
      </c>
      <c r="G2239" s="27" t="s">
        <v>1465</v>
      </c>
      <c r="H2239" s="26" t="s">
        <v>1393</v>
      </c>
      <c r="I2239" s="28" t="s">
        <v>1468</v>
      </c>
      <c r="J2239" s="29" t="s">
        <v>1376</v>
      </c>
      <c r="K2239" s="23" t="s">
        <v>1378</v>
      </c>
    </row>
    <row r="2240" spans="1:11" ht="15" x14ac:dyDescent="0.25">
      <c r="A2240" s="26" t="s">
        <v>4655</v>
      </c>
      <c r="B2240" s="26" t="s">
        <v>1423</v>
      </c>
      <c r="C2240" s="26" t="s">
        <v>2498</v>
      </c>
      <c r="D2240" s="26" t="s">
        <v>5593</v>
      </c>
      <c r="E2240" s="27" t="s">
        <v>1463</v>
      </c>
      <c r="F2240" s="27" t="s">
        <v>1464</v>
      </c>
      <c r="G2240" s="27" t="s">
        <v>1465</v>
      </c>
      <c r="H2240" s="26" t="s">
        <v>1395</v>
      </c>
      <c r="I2240" s="28" t="s">
        <v>1469</v>
      </c>
      <c r="J2240" s="29" t="s">
        <v>1376</v>
      </c>
      <c r="K2240" s="23" t="s">
        <v>1378</v>
      </c>
    </row>
    <row r="2241" spans="1:11" ht="15" x14ac:dyDescent="0.25">
      <c r="A2241" s="26" t="s">
        <v>4655</v>
      </c>
      <c r="B2241" s="26" t="s">
        <v>1423</v>
      </c>
      <c r="C2241" s="26" t="s">
        <v>2498</v>
      </c>
      <c r="D2241" s="26" t="s">
        <v>5593</v>
      </c>
      <c r="E2241" s="27" t="s">
        <v>1463</v>
      </c>
      <c r="F2241" s="27" t="s">
        <v>1464</v>
      </c>
      <c r="G2241" s="27" t="s">
        <v>1465</v>
      </c>
      <c r="H2241" s="26" t="s">
        <v>1397</v>
      </c>
      <c r="I2241" s="28" t="s">
        <v>1470</v>
      </c>
      <c r="J2241" s="29" t="s">
        <v>1376</v>
      </c>
      <c r="K2241" s="23" t="s">
        <v>1378</v>
      </c>
    </row>
    <row r="2242" spans="1:11" ht="15" x14ac:dyDescent="0.25">
      <c r="A2242" s="26" t="s">
        <v>4655</v>
      </c>
      <c r="B2242" s="26" t="s">
        <v>1423</v>
      </c>
      <c r="C2242" s="26" t="s">
        <v>2498</v>
      </c>
      <c r="D2242" s="26" t="s">
        <v>5593</v>
      </c>
      <c r="E2242" s="27" t="s">
        <v>1463</v>
      </c>
      <c r="F2242" s="27" t="s">
        <v>1464</v>
      </c>
      <c r="G2242" s="27" t="s">
        <v>1465</v>
      </c>
      <c r="H2242" s="26" t="s">
        <v>1399</v>
      </c>
      <c r="I2242" s="28" t="s">
        <v>1471</v>
      </c>
      <c r="J2242" s="29" t="s">
        <v>1376</v>
      </c>
      <c r="K2242" s="23" t="s">
        <v>1378</v>
      </c>
    </row>
    <row r="2243" spans="1:11" ht="15" x14ac:dyDescent="0.25">
      <c r="A2243" s="26" t="s">
        <v>4655</v>
      </c>
      <c r="B2243" s="26" t="s">
        <v>1423</v>
      </c>
      <c r="C2243" s="26" t="s">
        <v>2498</v>
      </c>
      <c r="D2243" s="26" t="s">
        <v>5593</v>
      </c>
      <c r="E2243" s="27" t="s">
        <v>1463</v>
      </c>
      <c r="F2243" s="27" t="s">
        <v>1464</v>
      </c>
      <c r="G2243" s="27" t="s">
        <v>1465</v>
      </c>
      <c r="H2243" s="26" t="s">
        <v>1401</v>
      </c>
      <c r="I2243" s="28" t="s">
        <v>1472</v>
      </c>
      <c r="J2243" s="29" t="s">
        <v>1376</v>
      </c>
      <c r="K2243" s="23" t="s">
        <v>1378</v>
      </c>
    </row>
    <row r="2244" spans="1:11" ht="15" x14ac:dyDescent="0.25">
      <c r="A2244" s="26" t="s">
        <v>4655</v>
      </c>
      <c r="B2244" s="26" t="s">
        <v>1423</v>
      </c>
      <c r="C2244" s="26" t="s">
        <v>2498</v>
      </c>
      <c r="D2244" s="26" t="s">
        <v>5593</v>
      </c>
      <c r="E2244" s="27" t="s">
        <v>1463</v>
      </c>
      <c r="F2244" s="27" t="s">
        <v>1464</v>
      </c>
      <c r="G2244" s="27" t="s">
        <v>1465</v>
      </c>
      <c r="H2244" s="26" t="s">
        <v>1403</v>
      </c>
      <c r="I2244" s="28" t="s">
        <v>1473</v>
      </c>
      <c r="J2244" s="29" t="s">
        <v>1376</v>
      </c>
      <c r="K2244" s="23" t="s">
        <v>1378</v>
      </c>
    </row>
    <row r="2245" spans="1:11" ht="15" x14ac:dyDescent="0.25">
      <c r="A2245" s="26" t="s">
        <v>4655</v>
      </c>
      <c r="B2245" s="26" t="s">
        <v>1423</v>
      </c>
      <c r="C2245" s="26" t="s">
        <v>2498</v>
      </c>
      <c r="D2245" s="26" t="s">
        <v>5593</v>
      </c>
      <c r="E2245" s="27" t="s">
        <v>1463</v>
      </c>
      <c r="F2245" s="27" t="s">
        <v>1464</v>
      </c>
      <c r="G2245" s="27" t="s">
        <v>1465</v>
      </c>
      <c r="H2245" s="26" t="s">
        <v>1405</v>
      </c>
      <c r="I2245" s="28" t="s">
        <v>1474</v>
      </c>
      <c r="J2245" s="29" t="s">
        <v>1376</v>
      </c>
      <c r="K2245" s="23" t="s">
        <v>1378</v>
      </c>
    </row>
    <row r="2246" spans="1:11" ht="15" x14ac:dyDescent="0.25">
      <c r="A2246" s="26" t="s">
        <v>4655</v>
      </c>
      <c r="B2246" s="26" t="s">
        <v>1423</v>
      </c>
      <c r="C2246" s="26" t="s">
        <v>2498</v>
      </c>
      <c r="D2246" s="26" t="s">
        <v>5593</v>
      </c>
      <c r="E2246" s="27" t="s">
        <v>1463</v>
      </c>
      <c r="F2246" s="27" t="s">
        <v>1464</v>
      </c>
      <c r="G2246" s="27" t="s">
        <v>1465</v>
      </c>
      <c r="H2246" s="26" t="s">
        <v>1475</v>
      </c>
      <c r="I2246" s="28" t="s">
        <v>1476</v>
      </c>
      <c r="J2246" s="29" t="s">
        <v>1376</v>
      </c>
      <c r="K2246" s="23" t="s">
        <v>1378</v>
      </c>
    </row>
    <row r="2247" spans="1:11" ht="15" x14ac:dyDescent="0.25">
      <c r="A2247" s="26" t="s">
        <v>4655</v>
      </c>
      <c r="B2247" s="26" t="s">
        <v>1423</v>
      </c>
      <c r="C2247" s="26" t="s">
        <v>2498</v>
      </c>
      <c r="D2247" s="26" t="s">
        <v>5593</v>
      </c>
      <c r="E2247" s="27" t="s">
        <v>1463</v>
      </c>
      <c r="F2247" s="27" t="s">
        <v>1464</v>
      </c>
      <c r="G2247" s="27" t="s">
        <v>1465</v>
      </c>
      <c r="H2247" s="26" t="s">
        <v>1477</v>
      </c>
      <c r="I2247" s="28" t="s">
        <v>1478</v>
      </c>
      <c r="J2247" s="29" t="s">
        <v>1376</v>
      </c>
      <c r="K2247" s="23" t="s">
        <v>1378</v>
      </c>
    </row>
    <row r="2248" spans="1:11" ht="15" x14ac:dyDescent="0.25">
      <c r="A2248" s="26" t="s">
        <v>4655</v>
      </c>
      <c r="B2248" s="26" t="s">
        <v>1423</v>
      </c>
      <c r="C2248" s="26" t="s">
        <v>2498</v>
      </c>
      <c r="D2248" s="26" t="s">
        <v>5593</v>
      </c>
      <c r="E2248" s="27" t="s">
        <v>1463</v>
      </c>
      <c r="F2248" s="27" t="s">
        <v>1464</v>
      </c>
      <c r="G2248" s="27" t="s">
        <v>1465</v>
      </c>
      <c r="H2248" s="26" t="s">
        <v>1479</v>
      </c>
      <c r="I2248" s="28" t="s">
        <v>1480</v>
      </c>
      <c r="J2248" s="29" t="s">
        <v>1376</v>
      </c>
      <c r="K2248" s="23" t="s">
        <v>1378</v>
      </c>
    </row>
    <row r="2249" spans="1:11" ht="15" x14ac:dyDescent="0.25">
      <c r="A2249" s="26" t="s">
        <v>4655</v>
      </c>
      <c r="B2249" s="26" t="s">
        <v>1423</v>
      </c>
      <c r="C2249" s="26" t="s">
        <v>2498</v>
      </c>
      <c r="D2249" s="26" t="s">
        <v>5593</v>
      </c>
      <c r="E2249" s="27" t="s">
        <v>1463</v>
      </c>
      <c r="F2249" s="27" t="s">
        <v>1464</v>
      </c>
      <c r="G2249" s="27" t="s">
        <v>1465</v>
      </c>
      <c r="H2249" s="26" t="s">
        <v>1481</v>
      </c>
      <c r="I2249" s="28" t="s">
        <v>1482</v>
      </c>
      <c r="J2249" s="29" t="s">
        <v>1376</v>
      </c>
      <c r="K2249" s="23" t="s">
        <v>1378</v>
      </c>
    </row>
    <row r="2250" spans="1:11" ht="15" x14ac:dyDescent="0.25">
      <c r="A2250" s="26" t="s">
        <v>4655</v>
      </c>
      <c r="B2250" s="26" t="s">
        <v>1423</v>
      </c>
      <c r="C2250" s="26" t="s">
        <v>2498</v>
      </c>
      <c r="D2250" s="26" t="s">
        <v>5593</v>
      </c>
      <c r="E2250" s="27" t="s">
        <v>1463</v>
      </c>
      <c r="F2250" s="27" t="s">
        <v>1464</v>
      </c>
      <c r="G2250" s="27" t="s">
        <v>1465</v>
      </c>
      <c r="H2250" s="26" t="s">
        <v>1483</v>
      </c>
      <c r="I2250" s="28" t="s">
        <v>1484</v>
      </c>
      <c r="J2250" s="29" t="s">
        <v>1376</v>
      </c>
      <c r="K2250" s="23" t="s">
        <v>1378</v>
      </c>
    </row>
    <row r="2251" spans="1:11" ht="15" x14ac:dyDescent="0.25">
      <c r="A2251" s="26" t="s">
        <v>4655</v>
      </c>
      <c r="B2251" s="26" t="s">
        <v>1423</v>
      </c>
      <c r="C2251" s="26" t="s">
        <v>2498</v>
      </c>
      <c r="D2251" s="26" t="s">
        <v>5593</v>
      </c>
      <c r="E2251" s="27" t="s">
        <v>1463</v>
      </c>
      <c r="F2251" s="27" t="s">
        <v>1464</v>
      </c>
      <c r="G2251" s="27" t="s">
        <v>1465</v>
      </c>
      <c r="H2251" s="26" t="s">
        <v>1485</v>
      </c>
      <c r="I2251" s="28" t="s">
        <v>1488</v>
      </c>
      <c r="J2251" s="29" t="s">
        <v>1376</v>
      </c>
      <c r="K2251" s="23" t="s">
        <v>1378</v>
      </c>
    </row>
    <row r="2252" spans="1:11" ht="15" x14ac:dyDescent="0.25">
      <c r="A2252" s="26" t="s">
        <v>4655</v>
      </c>
      <c r="B2252" s="26" t="s">
        <v>1423</v>
      </c>
      <c r="C2252" s="26" t="s">
        <v>2498</v>
      </c>
      <c r="D2252" s="26" t="s">
        <v>5593</v>
      </c>
      <c r="E2252" s="27" t="s">
        <v>1463</v>
      </c>
      <c r="F2252" s="27" t="s">
        <v>1464</v>
      </c>
      <c r="G2252" s="27" t="s">
        <v>1465</v>
      </c>
      <c r="H2252" s="26" t="s">
        <v>2957</v>
      </c>
      <c r="I2252" s="28" t="s">
        <v>2106</v>
      </c>
      <c r="J2252" s="29" t="s">
        <v>1376</v>
      </c>
      <c r="K2252" s="23" t="s">
        <v>1378</v>
      </c>
    </row>
    <row r="2253" spans="1:11" ht="15" x14ac:dyDescent="0.25">
      <c r="A2253" s="26" t="s">
        <v>4655</v>
      </c>
      <c r="B2253" s="26" t="s">
        <v>1423</v>
      </c>
      <c r="C2253" s="26" t="s">
        <v>1893</v>
      </c>
      <c r="D2253" s="26" t="s">
        <v>5594</v>
      </c>
      <c r="E2253" s="27" t="s">
        <v>1381</v>
      </c>
      <c r="F2253" s="27"/>
      <c r="G2253" s="27" t="s">
        <v>1383</v>
      </c>
      <c r="H2253" s="26" t="s">
        <v>1374</v>
      </c>
      <c r="I2253" s="28" t="s">
        <v>1677</v>
      </c>
      <c r="J2253" s="29" t="s">
        <v>1376</v>
      </c>
      <c r="K2253" s="23" t="s">
        <v>1316</v>
      </c>
    </row>
    <row r="2254" spans="1:11" ht="15" x14ac:dyDescent="0.25">
      <c r="A2254" s="26" t="s">
        <v>4655</v>
      </c>
      <c r="B2254" s="26" t="s">
        <v>1423</v>
      </c>
      <c r="C2254" s="26" t="s">
        <v>1897</v>
      </c>
      <c r="D2254" s="26" t="s">
        <v>5595</v>
      </c>
      <c r="E2254" s="27" t="s">
        <v>1598</v>
      </c>
      <c r="F2254" s="27" t="s">
        <v>1496</v>
      </c>
      <c r="G2254" s="27" t="s">
        <v>1383</v>
      </c>
      <c r="H2254" s="26" t="s">
        <v>1374</v>
      </c>
      <c r="I2254" s="28" t="s">
        <v>2000</v>
      </c>
      <c r="J2254" s="29" t="s">
        <v>1376</v>
      </c>
      <c r="K2254" s="23" t="s">
        <v>1316</v>
      </c>
    </row>
    <row r="2255" spans="1:11" ht="15" x14ac:dyDescent="0.25">
      <c r="A2255" s="26" t="s">
        <v>4655</v>
      </c>
      <c r="B2255" s="26" t="s">
        <v>1423</v>
      </c>
      <c r="C2255" s="26" t="s">
        <v>1897</v>
      </c>
      <c r="D2255" s="26" t="s">
        <v>5595</v>
      </c>
      <c r="E2255" s="27" t="s">
        <v>1598</v>
      </c>
      <c r="F2255" s="27" t="s">
        <v>1496</v>
      </c>
      <c r="G2255" s="27" t="s">
        <v>1383</v>
      </c>
      <c r="H2255" s="26" t="s">
        <v>1368</v>
      </c>
      <c r="I2255" s="28" t="s">
        <v>1498</v>
      </c>
      <c r="J2255" s="29" t="s">
        <v>1376</v>
      </c>
      <c r="K2255" s="23" t="s">
        <v>1378</v>
      </c>
    </row>
    <row r="2256" spans="1:11" ht="15" x14ac:dyDescent="0.25">
      <c r="A2256" s="26" t="s">
        <v>4655</v>
      </c>
      <c r="B2256" s="26" t="s">
        <v>1423</v>
      </c>
      <c r="C2256" s="26" t="s">
        <v>1897</v>
      </c>
      <c r="D2256" s="26" t="s">
        <v>5595</v>
      </c>
      <c r="E2256" s="27" t="s">
        <v>1598</v>
      </c>
      <c r="F2256" s="27" t="s">
        <v>1496</v>
      </c>
      <c r="G2256" s="27" t="s">
        <v>1383</v>
      </c>
      <c r="H2256" s="26" t="s">
        <v>1393</v>
      </c>
      <c r="I2256" s="28" t="s">
        <v>1499</v>
      </c>
      <c r="J2256" s="29" t="s">
        <v>1376</v>
      </c>
      <c r="K2256" s="23" t="s">
        <v>1378</v>
      </c>
    </row>
    <row r="2257" spans="1:11" ht="15" x14ac:dyDescent="0.25">
      <c r="A2257" s="26" t="s">
        <v>4655</v>
      </c>
      <c r="B2257" s="26" t="s">
        <v>1423</v>
      </c>
      <c r="C2257" s="26" t="s">
        <v>1461</v>
      </c>
      <c r="D2257" s="26" t="s">
        <v>5596</v>
      </c>
      <c r="E2257" s="27" t="s">
        <v>1502</v>
      </c>
      <c r="F2257" s="27" t="s">
        <v>1503</v>
      </c>
      <c r="G2257" s="27" t="s">
        <v>1383</v>
      </c>
      <c r="H2257" s="26" t="s">
        <v>1374</v>
      </c>
      <c r="I2257" s="28" t="s">
        <v>1836</v>
      </c>
      <c r="J2257" s="29" t="s">
        <v>1376</v>
      </c>
      <c r="K2257" s="23" t="s">
        <v>1316</v>
      </c>
    </row>
    <row r="2258" spans="1:11" ht="15" x14ac:dyDescent="0.25">
      <c r="A2258" s="26" t="s">
        <v>4655</v>
      </c>
      <c r="B2258" s="26" t="s">
        <v>1423</v>
      </c>
      <c r="C2258" s="26" t="s">
        <v>1489</v>
      </c>
      <c r="D2258" s="26" t="s">
        <v>5597</v>
      </c>
      <c r="E2258" s="27" t="s">
        <v>1371</v>
      </c>
      <c r="F2258" s="27" t="s">
        <v>1507</v>
      </c>
      <c r="G2258" s="27" t="s">
        <v>1383</v>
      </c>
      <c r="H2258" s="26" t="s">
        <v>1374</v>
      </c>
      <c r="I2258" s="28" t="s">
        <v>1674</v>
      </c>
      <c r="J2258" s="29" t="s">
        <v>1376</v>
      </c>
      <c r="K2258" s="23" t="s">
        <v>1316</v>
      </c>
    </row>
    <row r="2259" spans="1:11" ht="15" x14ac:dyDescent="0.25">
      <c r="A2259" s="26" t="s">
        <v>4655</v>
      </c>
      <c r="B2259" s="26" t="s">
        <v>1423</v>
      </c>
      <c r="C2259" s="26" t="s">
        <v>1500</v>
      </c>
      <c r="D2259" s="26" t="s">
        <v>5598</v>
      </c>
      <c r="E2259" s="27" t="s">
        <v>3713</v>
      </c>
      <c r="F2259" s="27" t="s">
        <v>1513</v>
      </c>
      <c r="G2259" s="27" t="s">
        <v>1891</v>
      </c>
      <c r="H2259" s="26" t="s">
        <v>1374</v>
      </c>
      <c r="I2259" s="28" t="s">
        <v>1514</v>
      </c>
      <c r="J2259" s="29" t="s">
        <v>1376</v>
      </c>
      <c r="K2259" s="23" t="s">
        <v>1316</v>
      </c>
    </row>
    <row r="2260" spans="1:11" ht="15" x14ac:dyDescent="0.25">
      <c r="A2260" s="26" t="s">
        <v>4655</v>
      </c>
      <c r="B2260" s="26" t="s">
        <v>1423</v>
      </c>
      <c r="C2260" s="26" t="s">
        <v>1500</v>
      </c>
      <c r="D2260" s="26" t="s">
        <v>5598</v>
      </c>
      <c r="E2260" s="27" t="s">
        <v>3713</v>
      </c>
      <c r="F2260" s="27" t="s">
        <v>1513</v>
      </c>
      <c r="G2260" s="27" t="s">
        <v>1891</v>
      </c>
      <c r="H2260" s="26" t="s">
        <v>1368</v>
      </c>
      <c r="I2260" s="28" t="s">
        <v>1515</v>
      </c>
      <c r="J2260" s="29" t="s">
        <v>1376</v>
      </c>
      <c r="K2260" s="23" t="s">
        <v>1378</v>
      </c>
    </row>
    <row r="2261" spans="1:11" ht="15" x14ac:dyDescent="0.25">
      <c r="A2261" s="26" t="s">
        <v>4655</v>
      </c>
      <c r="B2261" s="26" t="s">
        <v>1423</v>
      </c>
      <c r="C2261" s="26" t="s">
        <v>1505</v>
      </c>
      <c r="D2261" s="26" t="s">
        <v>5599</v>
      </c>
      <c r="E2261" s="27" t="s">
        <v>1518</v>
      </c>
      <c r="F2261" s="27" t="s">
        <v>1519</v>
      </c>
      <c r="G2261" s="27" t="s">
        <v>1419</v>
      </c>
      <c r="H2261" s="26" t="s">
        <v>1374</v>
      </c>
      <c r="I2261" s="28" t="s">
        <v>1420</v>
      </c>
      <c r="J2261" s="29" t="s">
        <v>1376</v>
      </c>
      <c r="K2261" s="23" t="s">
        <v>1316</v>
      </c>
    </row>
    <row r="2262" spans="1:11" ht="15" x14ac:dyDescent="0.25">
      <c r="A2262" s="26" t="s">
        <v>4655</v>
      </c>
      <c r="B2262" s="26" t="s">
        <v>1423</v>
      </c>
      <c r="C2262" s="26" t="s">
        <v>1904</v>
      </c>
      <c r="D2262" s="26" t="s">
        <v>5600</v>
      </c>
      <c r="E2262" s="27" t="s">
        <v>1523</v>
      </c>
      <c r="F2262" s="27" t="s">
        <v>1524</v>
      </c>
      <c r="G2262" s="27" t="s">
        <v>1465</v>
      </c>
      <c r="H2262" s="26" t="s">
        <v>1374</v>
      </c>
      <c r="I2262" s="28" t="s">
        <v>1525</v>
      </c>
      <c r="J2262" s="29" t="s">
        <v>1376</v>
      </c>
      <c r="K2262" s="23" t="s">
        <v>1316</v>
      </c>
    </row>
    <row r="2263" spans="1:11" ht="15" x14ac:dyDescent="0.25">
      <c r="A2263" s="26" t="s">
        <v>4655</v>
      </c>
      <c r="B2263" s="26" t="s">
        <v>1423</v>
      </c>
      <c r="C2263" s="26" t="s">
        <v>1904</v>
      </c>
      <c r="D2263" s="26" t="s">
        <v>5600</v>
      </c>
      <c r="E2263" s="27" t="s">
        <v>1523</v>
      </c>
      <c r="F2263" s="27" t="s">
        <v>1524</v>
      </c>
      <c r="G2263" s="27" t="s">
        <v>1465</v>
      </c>
      <c r="H2263" s="26" t="s">
        <v>1368</v>
      </c>
      <c r="I2263" s="28" t="s">
        <v>1526</v>
      </c>
      <c r="J2263" s="29" t="s">
        <v>1376</v>
      </c>
      <c r="K2263" s="23" t="s">
        <v>1378</v>
      </c>
    </row>
    <row r="2264" spans="1:11" ht="15" x14ac:dyDescent="0.25">
      <c r="A2264" s="26" t="s">
        <v>4655</v>
      </c>
      <c r="B2264" s="26" t="s">
        <v>1423</v>
      </c>
      <c r="C2264" s="26" t="s">
        <v>1904</v>
      </c>
      <c r="D2264" s="26" t="s">
        <v>5600</v>
      </c>
      <c r="E2264" s="27" t="s">
        <v>1523</v>
      </c>
      <c r="F2264" s="27" t="s">
        <v>1524</v>
      </c>
      <c r="G2264" s="27" t="s">
        <v>1465</v>
      </c>
      <c r="H2264" s="26" t="s">
        <v>1393</v>
      </c>
      <c r="I2264" s="28" t="s">
        <v>1527</v>
      </c>
      <c r="J2264" s="29" t="s">
        <v>1376</v>
      </c>
      <c r="K2264" s="23" t="s">
        <v>1378</v>
      </c>
    </row>
    <row r="2265" spans="1:11" ht="15" x14ac:dyDescent="0.25">
      <c r="A2265" s="26" t="s">
        <v>4655</v>
      </c>
      <c r="B2265" s="26" t="s">
        <v>1423</v>
      </c>
      <c r="C2265" s="26" t="s">
        <v>1904</v>
      </c>
      <c r="D2265" s="26" t="s">
        <v>5600</v>
      </c>
      <c r="E2265" s="27" t="s">
        <v>1523</v>
      </c>
      <c r="F2265" s="27" t="s">
        <v>1524</v>
      </c>
      <c r="G2265" s="27" t="s">
        <v>1465</v>
      </c>
      <c r="H2265" s="26" t="s">
        <v>1395</v>
      </c>
      <c r="I2265" s="28" t="s">
        <v>1528</v>
      </c>
      <c r="J2265" s="29" t="s">
        <v>1376</v>
      </c>
      <c r="K2265" s="23" t="s">
        <v>1378</v>
      </c>
    </row>
    <row r="2266" spans="1:11" ht="15" x14ac:dyDescent="0.25">
      <c r="A2266" s="26" t="s">
        <v>4655</v>
      </c>
      <c r="B2266" s="26" t="s">
        <v>1423</v>
      </c>
      <c r="C2266" s="26" t="s">
        <v>1904</v>
      </c>
      <c r="D2266" s="26" t="s">
        <v>5600</v>
      </c>
      <c r="E2266" s="27" t="s">
        <v>1523</v>
      </c>
      <c r="F2266" s="27" t="s">
        <v>1524</v>
      </c>
      <c r="G2266" s="27" t="s">
        <v>1465</v>
      </c>
      <c r="H2266" s="26" t="s">
        <v>1397</v>
      </c>
      <c r="I2266" s="28" t="s">
        <v>1529</v>
      </c>
      <c r="J2266" s="29" t="s">
        <v>1376</v>
      </c>
      <c r="K2266" s="23" t="s">
        <v>1378</v>
      </c>
    </row>
    <row r="2267" spans="1:11" ht="15" x14ac:dyDescent="0.25">
      <c r="A2267" s="26" t="s">
        <v>4655</v>
      </c>
      <c r="B2267" s="26" t="s">
        <v>1423</v>
      </c>
      <c r="C2267" s="26" t="s">
        <v>1510</v>
      </c>
      <c r="D2267" s="26" t="s">
        <v>4677</v>
      </c>
      <c r="E2267" s="27" t="s">
        <v>1426</v>
      </c>
      <c r="F2267" s="27"/>
      <c r="G2267" s="27" t="s">
        <v>1427</v>
      </c>
      <c r="H2267" s="26" t="s">
        <v>1374</v>
      </c>
      <c r="I2267" s="28" t="s">
        <v>1426</v>
      </c>
      <c r="J2267" s="29" t="s">
        <v>1376</v>
      </c>
      <c r="K2267" s="23" t="s">
        <v>1316</v>
      </c>
    </row>
    <row r="2268" spans="1:11" ht="15" x14ac:dyDescent="0.25">
      <c r="A2268" s="26" t="s">
        <v>4655</v>
      </c>
      <c r="B2268" s="26" t="s">
        <v>1397</v>
      </c>
      <c r="C2268" s="26" t="s">
        <v>1407</v>
      </c>
      <c r="D2268" s="26" t="s">
        <v>5448</v>
      </c>
      <c r="E2268" s="27" t="s">
        <v>5449</v>
      </c>
      <c r="F2268" s="27"/>
      <c r="G2268" s="27" t="s">
        <v>1994</v>
      </c>
      <c r="H2268" s="26" t="s">
        <v>1397</v>
      </c>
      <c r="I2268" s="28" t="s">
        <v>5601</v>
      </c>
      <c r="J2268" s="29" t="s">
        <v>1289</v>
      </c>
      <c r="K2268" s="23" t="s">
        <v>1378</v>
      </c>
    </row>
    <row r="2269" spans="1:11" ht="15" x14ac:dyDescent="0.25">
      <c r="A2269" s="26" t="s">
        <v>4655</v>
      </c>
      <c r="B2269" s="26" t="s">
        <v>1397</v>
      </c>
      <c r="C2269" s="26" t="s">
        <v>1386</v>
      </c>
      <c r="D2269" s="26" t="s">
        <v>4910</v>
      </c>
      <c r="E2269" s="27" t="s">
        <v>4911</v>
      </c>
      <c r="F2269" s="27"/>
      <c r="G2269" s="27" t="s">
        <v>1994</v>
      </c>
      <c r="H2269" s="26" t="s">
        <v>1401</v>
      </c>
      <c r="I2269" s="28" t="s">
        <v>5602</v>
      </c>
      <c r="J2269" s="29" t="s">
        <v>1289</v>
      </c>
      <c r="K2269" s="23" t="s">
        <v>1378</v>
      </c>
    </row>
    <row r="2270" spans="1:11" ht="15" x14ac:dyDescent="0.25">
      <c r="A2270" s="26" t="s">
        <v>4655</v>
      </c>
      <c r="B2270" s="26" t="s">
        <v>1397</v>
      </c>
      <c r="C2270" s="26" t="s">
        <v>1415</v>
      </c>
      <c r="D2270" s="26" t="s">
        <v>4912</v>
      </c>
      <c r="E2270" s="27" t="s">
        <v>4913</v>
      </c>
      <c r="F2270" s="27"/>
      <c r="G2270" s="27" t="s">
        <v>1994</v>
      </c>
      <c r="H2270" s="26" t="s">
        <v>1395</v>
      </c>
      <c r="I2270" s="28" t="s">
        <v>5602</v>
      </c>
      <c r="J2270" s="29" t="s">
        <v>1289</v>
      </c>
      <c r="K2270" s="23" t="s">
        <v>1378</v>
      </c>
    </row>
    <row r="2271" spans="1:11" ht="15" x14ac:dyDescent="0.25">
      <c r="A2271" s="26" t="s">
        <v>4655</v>
      </c>
      <c r="B2271" s="26" t="s">
        <v>1397</v>
      </c>
      <c r="C2271" s="26" t="s">
        <v>1415</v>
      </c>
      <c r="D2271" s="26" t="s">
        <v>4912</v>
      </c>
      <c r="E2271" s="27" t="s">
        <v>4913</v>
      </c>
      <c r="F2271" s="27"/>
      <c r="G2271" s="27" t="s">
        <v>1994</v>
      </c>
      <c r="H2271" s="26" t="s">
        <v>1397</v>
      </c>
      <c r="I2271" s="28" t="s">
        <v>5603</v>
      </c>
      <c r="J2271" s="29" t="s">
        <v>1289</v>
      </c>
      <c r="K2271" s="23" t="s">
        <v>1378</v>
      </c>
    </row>
    <row r="2272" spans="1:11" ht="15" x14ac:dyDescent="0.25">
      <c r="A2272" s="26" t="s">
        <v>4655</v>
      </c>
      <c r="B2272" s="26" t="s">
        <v>1397</v>
      </c>
      <c r="C2272" s="26" t="s">
        <v>1415</v>
      </c>
      <c r="D2272" s="26" t="s">
        <v>4912</v>
      </c>
      <c r="E2272" s="27" t="s">
        <v>4913</v>
      </c>
      <c r="F2272" s="27"/>
      <c r="G2272" s="27" t="s">
        <v>1994</v>
      </c>
      <c r="H2272" s="26" t="s">
        <v>1368</v>
      </c>
      <c r="I2272" s="28" t="s">
        <v>5604</v>
      </c>
      <c r="J2272" s="29" t="s">
        <v>1289</v>
      </c>
      <c r="K2272" s="23" t="s">
        <v>1378</v>
      </c>
    </row>
    <row r="2273" spans="1:11" ht="15" x14ac:dyDescent="0.25">
      <c r="A2273" s="26" t="s">
        <v>4655</v>
      </c>
      <c r="B2273" s="26" t="s">
        <v>1397</v>
      </c>
      <c r="C2273" s="26" t="s">
        <v>1386</v>
      </c>
      <c r="D2273" s="26" t="s">
        <v>4910</v>
      </c>
      <c r="E2273" s="27" t="s">
        <v>4911</v>
      </c>
      <c r="F2273" s="27"/>
      <c r="G2273" s="27" t="s">
        <v>1994</v>
      </c>
      <c r="H2273" s="26" t="s">
        <v>1405</v>
      </c>
      <c r="I2273" s="28" t="s">
        <v>5603</v>
      </c>
      <c r="J2273" s="29" t="s">
        <v>1289</v>
      </c>
      <c r="K2273" s="23" t="s">
        <v>1378</v>
      </c>
    </row>
    <row r="2274" spans="1:11" ht="15" x14ac:dyDescent="0.25">
      <c r="A2274" s="26" t="s">
        <v>4655</v>
      </c>
      <c r="B2274" s="26" t="s">
        <v>1395</v>
      </c>
      <c r="C2274" s="26" t="s">
        <v>1534</v>
      </c>
      <c r="D2274" s="26" t="s">
        <v>5318</v>
      </c>
      <c r="E2274" s="27" t="s">
        <v>5319</v>
      </c>
      <c r="F2274" s="27"/>
      <c r="G2274" s="27" t="s">
        <v>1994</v>
      </c>
      <c r="H2274" s="26" t="s">
        <v>1393</v>
      </c>
      <c r="I2274" s="28" t="s">
        <v>5602</v>
      </c>
      <c r="J2274" s="29" t="s">
        <v>1289</v>
      </c>
      <c r="K2274" s="23" t="s">
        <v>1378</v>
      </c>
    </row>
    <row r="2275" spans="1:11" ht="15" x14ac:dyDescent="0.25">
      <c r="A2275" s="26" t="s">
        <v>4655</v>
      </c>
      <c r="B2275" s="26" t="s">
        <v>1395</v>
      </c>
      <c r="C2275" s="26" t="s">
        <v>1534</v>
      </c>
      <c r="D2275" s="26" t="s">
        <v>5318</v>
      </c>
      <c r="E2275" s="27" t="s">
        <v>5319</v>
      </c>
      <c r="F2275" s="27"/>
      <c r="G2275" s="27" t="s">
        <v>1994</v>
      </c>
      <c r="H2275" s="26" t="s">
        <v>1395</v>
      </c>
      <c r="I2275" s="28" t="s">
        <v>5603</v>
      </c>
      <c r="J2275" s="29" t="s">
        <v>1289</v>
      </c>
      <c r="K2275" s="23" t="s">
        <v>1378</v>
      </c>
    </row>
    <row r="2276" spans="1:11" ht="15" x14ac:dyDescent="0.25">
      <c r="A2276" s="26" t="s">
        <v>4655</v>
      </c>
      <c r="B2276" s="26" t="s">
        <v>1395</v>
      </c>
      <c r="C2276" s="26" t="s">
        <v>1436</v>
      </c>
      <c r="D2276" s="26" t="s">
        <v>4656</v>
      </c>
      <c r="E2276" s="27" t="s">
        <v>4657</v>
      </c>
      <c r="F2276" s="27" t="s">
        <v>4658</v>
      </c>
      <c r="G2276" s="27" t="s">
        <v>4659</v>
      </c>
      <c r="H2276" s="26" t="s">
        <v>1397</v>
      </c>
      <c r="I2276" s="28" t="s">
        <v>5605</v>
      </c>
      <c r="J2276" s="29" t="s">
        <v>1289</v>
      </c>
      <c r="K2276" s="23" t="s">
        <v>1378</v>
      </c>
    </row>
    <row r="2277" spans="1:11" ht="15" x14ac:dyDescent="0.25">
      <c r="A2277" s="26" t="s">
        <v>4655</v>
      </c>
      <c r="B2277" s="26" t="s">
        <v>1399</v>
      </c>
      <c r="C2277" s="26" t="s">
        <v>1379</v>
      </c>
      <c r="D2277" s="26" t="s">
        <v>4956</v>
      </c>
      <c r="E2277" s="27" t="s">
        <v>4957</v>
      </c>
      <c r="F2277" s="27"/>
      <c r="G2277" s="27" t="s">
        <v>2484</v>
      </c>
      <c r="H2277" s="26" t="s">
        <v>1393</v>
      </c>
      <c r="I2277" s="28" t="s">
        <v>1420</v>
      </c>
      <c r="J2277" s="29" t="s">
        <v>1289</v>
      </c>
      <c r="K2277" s="23" t="s">
        <v>1378</v>
      </c>
    </row>
    <row r="2278" spans="1:11" ht="15" x14ac:dyDescent="0.25">
      <c r="A2278" s="26" t="s">
        <v>4655</v>
      </c>
      <c r="B2278" s="26" t="s">
        <v>1397</v>
      </c>
      <c r="C2278" s="26" t="s">
        <v>1386</v>
      </c>
      <c r="D2278" s="26" t="s">
        <v>4910</v>
      </c>
      <c r="E2278" s="27" t="s">
        <v>4911</v>
      </c>
      <c r="F2278" s="27"/>
      <c r="G2278" s="27" t="s">
        <v>1994</v>
      </c>
      <c r="H2278" s="26" t="s">
        <v>1393</v>
      </c>
      <c r="I2278" s="28" t="s">
        <v>5606</v>
      </c>
      <c r="J2278" s="29" t="s">
        <v>1289</v>
      </c>
      <c r="K2278" s="23" t="s">
        <v>1378</v>
      </c>
    </row>
    <row r="2279" spans="1:11" ht="15" x14ac:dyDescent="0.25">
      <c r="A2279" s="26" t="s">
        <v>4655</v>
      </c>
      <c r="B2279" s="26" t="s">
        <v>1403</v>
      </c>
      <c r="C2279" s="26" t="s">
        <v>2343</v>
      </c>
      <c r="D2279" s="26" t="s">
        <v>4797</v>
      </c>
      <c r="E2279" s="27" t="s">
        <v>4798</v>
      </c>
      <c r="F2279" s="27"/>
      <c r="G2279" s="27" t="s">
        <v>4799</v>
      </c>
      <c r="H2279" s="26" t="s">
        <v>1368</v>
      </c>
      <c r="I2279" s="28" t="s">
        <v>5607</v>
      </c>
      <c r="J2279" s="29" t="s">
        <v>1289</v>
      </c>
      <c r="K2279" s="23" t="s">
        <v>1378</v>
      </c>
    </row>
    <row r="2280" spans="1:11" ht="15" x14ac:dyDescent="0.25">
      <c r="A2280" s="26" t="s">
        <v>4655</v>
      </c>
      <c r="B2280" s="26" t="s">
        <v>1475</v>
      </c>
      <c r="C2280" s="26" t="s">
        <v>1461</v>
      </c>
      <c r="D2280" s="26" t="s">
        <v>4728</v>
      </c>
      <c r="E2280" s="27" t="s">
        <v>4729</v>
      </c>
      <c r="F2280" s="27" t="s">
        <v>4722</v>
      </c>
      <c r="G2280" s="27" t="s">
        <v>4723</v>
      </c>
      <c r="H2280" s="26" t="s">
        <v>1368</v>
      </c>
      <c r="I2280" s="28" t="s">
        <v>5608</v>
      </c>
      <c r="J2280" s="29" t="s">
        <v>1292</v>
      </c>
      <c r="K2280" s="23" t="s">
        <v>1378</v>
      </c>
    </row>
    <row r="2281" spans="1:11" ht="15" x14ac:dyDescent="0.25">
      <c r="A2281" s="26" t="s">
        <v>4655</v>
      </c>
      <c r="B2281" s="26" t="s">
        <v>1403</v>
      </c>
      <c r="C2281" s="26" t="s">
        <v>2061</v>
      </c>
      <c r="D2281" s="26" t="s">
        <v>5609</v>
      </c>
      <c r="E2281" s="27" t="s">
        <v>5610</v>
      </c>
      <c r="F2281" s="27" t="s">
        <v>5611</v>
      </c>
      <c r="G2281" s="27" t="s">
        <v>5612</v>
      </c>
      <c r="H2281" s="26" t="s">
        <v>1374</v>
      </c>
      <c r="I2281" s="28" t="s">
        <v>5613</v>
      </c>
      <c r="J2281" s="29" t="s">
        <v>1292</v>
      </c>
      <c r="K2281" s="23" t="s">
        <v>1316</v>
      </c>
    </row>
    <row r="2282" spans="1:11" ht="15" x14ac:dyDescent="0.25">
      <c r="A2282" s="26" t="s">
        <v>5614</v>
      </c>
      <c r="B2282" s="26" t="s">
        <v>1423</v>
      </c>
      <c r="C2282" s="26" t="s">
        <v>1516</v>
      </c>
      <c r="D2282" s="26" t="s">
        <v>5615</v>
      </c>
      <c r="E2282" s="27" t="s">
        <v>1426</v>
      </c>
      <c r="F2282" s="27"/>
      <c r="G2282" s="27" t="s">
        <v>1427</v>
      </c>
      <c r="H2282" s="26" t="s">
        <v>1368</v>
      </c>
      <c r="I2282" s="28" t="s">
        <v>1428</v>
      </c>
      <c r="J2282" s="29" t="s">
        <v>1281</v>
      </c>
      <c r="K2282" s="23" t="s">
        <v>1378</v>
      </c>
    </row>
    <row r="2283" spans="1:11" ht="15" x14ac:dyDescent="0.25">
      <c r="A2283" s="26" t="s">
        <v>5614</v>
      </c>
      <c r="B2283" s="26" t="s">
        <v>1368</v>
      </c>
      <c r="C2283" s="26" t="s">
        <v>5616</v>
      </c>
      <c r="D2283" s="26" t="s">
        <v>5617</v>
      </c>
      <c r="E2283" s="27" t="s">
        <v>5618</v>
      </c>
      <c r="F2283" s="27" t="s">
        <v>5619</v>
      </c>
      <c r="G2283" s="27" t="s">
        <v>5620</v>
      </c>
      <c r="H2283" s="26" t="s">
        <v>1374</v>
      </c>
      <c r="I2283" s="28" t="s">
        <v>5618</v>
      </c>
      <c r="J2283" s="29" t="s">
        <v>1281</v>
      </c>
      <c r="K2283" s="23" t="s">
        <v>1316</v>
      </c>
    </row>
    <row r="2284" spans="1:11" ht="15" x14ac:dyDescent="0.25">
      <c r="A2284" s="26" t="s">
        <v>5614</v>
      </c>
      <c r="B2284" s="26" t="s">
        <v>1368</v>
      </c>
      <c r="C2284" s="26" t="s">
        <v>2350</v>
      </c>
      <c r="D2284" s="26" t="s">
        <v>5621</v>
      </c>
      <c r="E2284" s="27" t="s">
        <v>5622</v>
      </c>
      <c r="F2284" s="27" t="s">
        <v>5623</v>
      </c>
      <c r="G2284" s="27" t="s">
        <v>5624</v>
      </c>
      <c r="H2284" s="26" t="s">
        <v>1374</v>
      </c>
      <c r="I2284" s="28" t="s">
        <v>5625</v>
      </c>
      <c r="J2284" s="29" t="s">
        <v>1376</v>
      </c>
      <c r="K2284" s="23" t="s">
        <v>1316</v>
      </c>
    </row>
    <row r="2285" spans="1:11" ht="15" x14ac:dyDescent="0.25">
      <c r="A2285" s="26" t="s">
        <v>5614</v>
      </c>
      <c r="B2285" s="26" t="s">
        <v>1368</v>
      </c>
      <c r="C2285" s="26" t="s">
        <v>2364</v>
      </c>
      <c r="D2285" s="26" t="s">
        <v>5626</v>
      </c>
      <c r="E2285" s="27" t="s">
        <v>5627</v>
      </c>
      <c r="F2285" s="27" t="s">
        <v>5628</v>
      </c>
      <c r="G2285" s="27" t="s">
        <v>3748</v>
      </c>
      <c r="H2285" s="26" t="s">
        <v>1374</v>
      </c>
      <c r="I2285" s="28" t="s">
        <v>5629</v>
      </c>
      <c r="J2285" s="29" t="s">
        <v>1376</v>
      </c>
      <c r="K2285" s="23" t="s">
        <v>1316</v>
      </c>
    </row>
    <row r="2286" spans="1:11" ht="15" x14ac:dyDescent="0.25">
      <c r="A2286" s="26" t="s">
        <v>5614</v>
      </c>
      <c r="B2286" s="26" t="s">
        <v>1368</v>
      </c>
      <c r="C2286" s="26" t="s">
        <v>2364</v>
      </c>
      <c r="D2286" s="26" t="s">
        <v>5626</v>
      </c>
      <c r="E2286" s="27" t="s">
        <v>5627</v>
      </c>
      <c r="F2286" s="27" t="s">
        <v>5628</v>
      </c>
      <c r="G2286" s="27" t="s">
        <v>3748</v>
      </c>
      <c r="H2286" s="26" t="s">
        <v>1368</v>
      </c>
      <c r="I2286" s="28" t="s">
        <v>5630</v>
      </c>
      <c r="J2286" s="29" t="s">
        <v>1376</v>
      </c>
      <c r="K2286" s="23" t="s">
        <v>1378</v>
      </c>
    </row>
    <row r="2287" spans="1:11" ht="15" x14ac:dyDescent="0.25">
      <c r="A2287" s="26" t="s">
        <v>5614</v>
      </c>
      <c r="B2287" s="26" t="s">
        <v>1368</v>
      </c>
      <c r="C2287" s="26" t="s">
        <v>2364</v>
      </c>
      <c r="D2287" s="26" t="s">
        <v>5626</v>
      </c>
      <c r="E2287" s="27" t="s">
        <v>5627</v>
      </c>
      <c r="F2287" s="27" t="s">
        <v>5628</v>
      </c>
      <c r="G2287" s="27" t="s">
        <v>3748</v>
      </c>
      <c r="H2287" s="26" t="s">
        <v>1393</v>
      </c>
      <c r="I2287" s="28" t="s">
        <v>5631</v>
      </c>
      <c r="J2287" s="29" t="s">
        <v>1376</v>
      </c>
      <c r="K2287" s="23" t="s">
        <v>1378</v>
      </c>
    </row>
    <row r="2288" spans="1:11" ht="15" x14ac:dyDescent="0.25">
      <c r="A2288" s="26" t="s">
        <v>5614</v>
      </c>
      <c r="B2288" s="26" t="s">
        <v>1368</v>
      </c>
      <c r="C2288" s="26" t="s">
        <v>2364</v>
      </c>
      <c r="D2288" s="26" t="s">
        <v>5626</v>
      </c>
      <c r="E2288" s="27" t="s">
        <v>5627</v>
      </c>
      <c r="F2288" s="27" t="s">
        <v>5628</v>
      </c>
      <c r="G2288" s="27" t="s">
        <v>3748</v>
      </c>
      <c r="H2288" s="26" t="s">
        <v>1395</v>
      </c>
      <c r="I2288" s="28" t="s">
        <v>5632</v>
      </c>
      <c r="J2288" s="29" t="s">
        <v>1376</v>
      </c>
      <c r="K2288" s="23" t="s">
        <v>1378</v>
      </c>
    </row>
    <row r="2289" spans="1:11" ht="15" x14ac:dyDescent="0.25">
      <c r="A2289" s="26" t="s">
        <v>5614</v>
      </c>
      <c r="B2289" s="26" t="s">
        <v>1368</v>
      </c>
      <c r="C2289" s="26" t="s">
        <v>2378</v>
      </c>
      <c r="D2289" s="26" t="s">
        <v>5633</v>
      </c>
      <c r="E2289" s="27" t="s">
        <v>5634</v>
      </c>
      <c r="F2289" s="27" t="s">
        <v>5635</v>
      </c>
      <c r="G2289" s="27" t="s">
        <v>5636</v>
      </c>
      <c r="H2289" s="26" t="s">
        <v>1374</v>
      </c>
      <c r="I2289" s="28" t="s">
        <v>5637</v>
      </c>
      <c r="J2289" s="29" t="s">
        <v>1376</v>
      </c>
      <c r="K2289" s="23" t="s">
        <v>1316</v>
      </c>
    </row>
    <row r="2290" spans="1:11" ht="15" x14ac:dyDescent="0.25">
      <c r="A2290" s="26" t="s">
        <v>5614</v>
      </c>
      <c r="B2290" s="26" t="s">
        <v>1368</v>
      </c>
      <c r="C2290" s="26" t="s">
        <v>2385</v>
      </c>
      <c r="D2290" s="26" t="s">
        <v>5638</v>
      </c>
      <c r="E2290" s="27" t="s">
        <v>5639</v>
      </c>
      <c r="F2290" s="27" t="s">
        <v>5640</v>
      </c>
      <c r="G2290" s="27" t="s">
        <v>5641</v>
      </c>
      <c r="H2290" s="26" t="s">
        <v>1374</v>
      </c>
      <c r="I2290" s="28" t="s">
        <v>5642</v>
      </c>
      <c r="J2290" s="29" t="s">
        <v>1376</v>
      </c>
      <c r="K2290" s="23" t="s">
        <v>1316</v>
      </c>
    </row>
    <row r="2291" spans="1:11" ht="15" x14ac:dyDescent="0.25">
      <c r="A2291" s="26" t="s">
        <v>5614</v>
      </c>
      <c r="B2291" s="26" t="s">
        <v>1368</v>
      </c>
      <c r="C2291" s="26" t="s">
        <v>2392</v>
      </c>
      <c r="D2291" s="26" t="s">
        <v>5643</v>
      </c>
      <c r="E2291" s="27" t="s">
        <v>5644</v>
      </c>
      <c r="F2291" s="27" t="s">
        <v>5645</v>
      </c>
      <c r="G2291" s="27" t="s">
        <v>5646</v>
      </c>
      <c r="H2291" s="26" t="s">
        <v>1374</v>
      </c>
      <c r="I2291" s="28" t="s">
        <v>5647</v>
      </c>
      <c r="J2291" s="29" t="s">
        <v>1376</v>
      </c>
      <c r="K2291" s="23" t="s">
        <v>1316</v>
      </c>
    </row>
    <row r="2292" spans="1:11" ht="15" x14ac:dyDescent="0.25">
      <c r="A2292" s="26" t="s">
        <v>5614</v>
      </c>
      <c r="B2292" s="26" t="s">
        <v>1368</v>
      </c>
      <c r="C2292" s="26" t="s">
        <v>2406</v>
      </c>
      <c r="D2292" s="26" t="s">
        <v>5648</v>
      </c>
      <c r="E2292" s="27" t="s">
        <v>5649</v>
      </c>
      <c r="F2292" s="27" t="s">
        <v>5650</v>
      </c>
      <c r="G2292" s="27" t="s">
        <v>1590</v>
      </c>
      <c r="H2292" s="26" t="s">
        <v>1374</v>
      </c>
      <c r="I2292" s="28" t="s">
        <v>5651</v>
      </c>
      <c r="J2292" s="29" t="s">
        <v>1376</v>
      </c>
      <c r="K2292" s="23" t="s">
        <v>1316</v>
      </c>
    </row>
    <row r="2293" spans="1:11" ht="15" x14ac:dyDescent="0.25">
      <c r="A2293" s="26" t="s">
        <v>5614</v>
      </c>
      <c r="B2293" s="26" t="s">
        <v>1368</v>
      </c>
      <c r="C2293" s="26" t="s">
        <v>1429</v>
      </c>
      <c r="D2293" s="26" t="s">
        <v>5652</v>
      </c>
      <c r="E2293" s="27" t="s">
        <v>5653</v>
      </c>
      <c r="F2293" s="27" t="s">
        <v>5654</v>
      </c>
      <c r="G2293" s="27" t="s">
        <v>5641</v>
      </c>
      <c r="H2293" s="26" t="s">
        <v>1374</v>
      </c>
      <c r="I2293" s="28" t="s">
        <v>5642</v>
      </c>
      <c r="J2293" s="29" t="s">
        <v>1376</v>
      </c>
      <c r="K2293" s="23" t="s">
        <v>1316</v>
      </c>
    </row>
    <row r="2294" spans="1:11" ht="15" x14ac:dyDescent="0.25">
      <c r="A2294" s="26" t="s">
        <v>5614</v>
      </c>
      <c r="B2294" s="26" t="s">
        <v>1368</v>
      </c>
      <c r="C2294" s="26" t="s">
        <v>2421</v>
      </c>
      <c r="D2294" s="26" t="s">
        <v>5655</v>
      </c>
      <c r="E2294" s="27" t="s">
        <v>5656</v>
      </c>
      <c r="F2294" s="27" t="s">
        <v>5657</v>
      </c>
      <c r="G2294" s="27" t="s">
        <v>1383</v>
      </c>
      <c r="H2294" s="26" t="s">
        <v>1374</v>
      </c>
      <c r="I2294" s="28" t="s">
        <v>5658</v>
      </c>
      <c r="J2294" s="29" t="s">
        <v>1376</v>
      </c>
      <c r="K2294" s="23" t="s">
        <v>1316</v>
      </c>
    </row>
    <row r="2295" spans="1:11" ht="15" x14ac:dyDescent="0.25">
      <c r="A2295" s="26" t="s">
        <v>5614</v>
      </c>
      <c r="B2295" s="26" t="s">
        <v>1368</v>
      </c>
      <c r="C2295" s="26" t="s">
        <v>2429</v>
      </c>
      <c r="D2295" s="26" t="s">
        <v>5659</v>
      </c>
      <c r="E2295" s="27" t="s">
        <v>5660</v>
      </c>
      <c r="F2295" s="27" t="s">
        <v>5661</v>
      </c>
      <c r="G2295" s="27" t="s">
        <v>5662</v>
      </c>
      <c r="H2295" s="26" t="s">
        <v>1374</v>
      </c>
      <c r="I2295" s="28" t="s">
        <v>5663</v>
      </c>
      <c r="J2295" s="29" t="s">
        <v>1376</v>
      </c>
      <c r="K2295" s="23" t="s">
        <v>1316</v>
      </c>
    </row>
    <row r="2296" spans="1:11" ht="15" x14ac:dyDescent="0.25">
      <c r="A2296" s="26" t="s">
        <v>5614</v>
      </c>
      <c r="B2296" s="26" t="s">
        <v>1368</v>
      </c>
      <c r="C2296" s="26" t="s">
        <v>2429</v>
      </c>
      <c r="D2296" s="26" t="s">
        <v>5659</v>
      </c>
      <c r="E2296" s="27" t="s">
        <v>5660</v>
      </c>
      <c r="F2296" s="27" t="s">
        <v>5661</v>
      </c>
      <c r="G2296" s="27" t="s">
        <v>5662</v>
      </c>
      <c r="H2296" s="26" t="s">
        <v>1393</v>
      </c>
      <c r="I2296" s="28" t="s">
        <v>5664</v>
      </c>
      <c r="J2296" s="29" t="s">
        <v>1376</v>
      </c>
      <c r="K2296" s="23" t="s">
        <v>1378</v>
      </c>
    </row>
    <row r="2297" spans="1:11" ht="15" x14ac:dyDescent="0.25">
      <c r="A2297" s="26" t="s">
        <v>5614</v>
      </c>
      <c r="B2297" s="26" t="s">
        <v>1368</v>
      </c>
      <c r="C2297" s="26" t="s">
        <v>2429</v>
      </c>
      <c r="D2297" s="26" t="s">
        <v>5659</v>
      </c>
      <c r="E2297" s="27" t="s">
        <v>5660</v>
      </c>
      <c r="F2297" s="27" t="s">
        <v>5661</v>
      </c>
      <c r="G2297" s="27" t="s">
        <v>5662</v>
      </c>
      <c r="H2297" s="26" t="s">
        <v>1395</v>
      </c>
      <c r="I2297" s="28" t="s">
        <v>5665</v>
      </c>
      <c r="J2297" s="29" t="s">
        <v>1376</v>
      </c>
      <c r="K2297" s="23" t="s">
        <v>1378</v>
      </c>
    </row>
    <row r="2298" spans="1:11" ht="15" x14ac:dyDescent="0.25">
      <c r="A2298" s="26" t="s">
        <v>5614</v>
      </c>
      <c r="B2298" s="26" t="s">
        <v>1368</v>
      </c>
      <c r="C2298" s="26" t="s">
        <v>2429</v>
      </c>
      <c r="D2298" s="26" t="s">
        <v>5659</v>
      </c>
      <c r="E2298" s="27" t="s">
        <v>5660</v>
      </c>
      <c r="F2298" s="27" t="s">
        <v>5661</v>
      </c>
      <c r="G2298" s="27" t="s">
        <v>5662</v>
      </c>
      <c r="H2298" s="26" t="s">
        <v>1397</v>
      </c>
      <c r="I2298" s="28" t="s">
        <v>5666</v>
      </c>
      <c r="J2298" s="29" t="s">
        <v>1376</v>
      </c>
      <c r="K2298" s="23" t="s">
        <v>1378</v>
      </c>
    </row>
    <row r="2299" spans="1:11" ht="15" x14ac:dyDescent="0.25">
      <c r="A2299" s="26" t="s">
        <v>5614</v>
      </c>
      <c r="B2299" s="26" t="s">
        <v>1368</v>
      </c>
      <c r="C2299" s="26" t="s">
        <v>2429</v>
      </c>
      <c r="D2299" s="26" t="s">
        <v>5659</v>
      </c>
      <c r="E2299" s="27" t="s">
        <v>5660</v>
      </c>
      <c r="F2299" s="27" t="s">
        <v>5661</v>
      </c>
      <c r="G2299" s="27" t="s">
        <v>5662</v>
      </c>
      <c r="H2299" s="26" t="s">
        <v>1399</v>
      </c>
      <c r="I2299" s="28" t="s">
        <v>5667</v>
      </c>
      <c r="J2299" s="29" t="s">
        <v>1376</v>
      </c>
      <c r="K2299" s="23" t="s">
        <v>1378</v>
      </c>
    </row>
    <row r="2300" spans="1:11" ht="15" x14ac:dyDescent="0.25">
      <c r="A2300" s="26" t="s">
        <v>5614</v>
      </c>
      <c r="B2300" s="26" t="s">
        <v>1368</v>
      </c>
      <c r="C2300" s="26" t="s">
        <v>2429</v>
      </c>
      <c r="D2300" s="26" t="s">
        <v>5659</v>
      </c>
      <c r="E2300" s="27" t="s">
        <v>5660</v>
      </c>
      <c r="F2300" s="27" t="s">
        <v>5661</v>
      </c>
      <c r="G2300" s="27" t="s">
        <v>5662</v>
      </c>
      <c r="H2300" s="26" t="s">
        <v>1401</v>
      </c>
      <c r="I2300" s="28" t="s">
        <v>5668</v>
      </c>
      <c r="J2300" s="29" t="s">
        <v>1376</v>
      </c>
      <c r="K2300" s="23" t="s">
        <v>1378</v>
      </c>
    </row>
    <row r="2301" spans="1:11" ht="15" x14ac:dyDescent="0.25">
      <c r="A2301" s="26" t="s">
        <v>5614</v>
      </c>
      <c r="B2301" s="26" t="s">
        <v>1368</v>
      </c>
      <c r="C2301" s="26" t="s">
        <v>2429</v>
      </c>
      <c r="D2301" s="26" t="s">
        <v>5659</v>
      </c>
      <c r="E2301" s="27" t="s">
        <v>5660</v>
      </c>
      <c r="F2301" s="27" t="s">
        <v>5661</v>
      </c>
      <c r="G2301" s="27" t="s">
        <v>5662</v>
      </c>
      <c r="H2301" s="26" t="s">
        <v>1403</v>
      </c>
      <c r="I2301" s="28" t="s">
        <v>5669</v>
      </c>
      <c r="J2301" s="29" t="s">
        <v>1376</v>
      </c>
      <c r="K2301" s="23" t="s">
        <v>1378</v>
      </c>
    </row>
    <row r="2302" spans="1:11" ht="15" x14ac:dyDescent="0.25">
      <c r="A2302" s="26" t="s">
        <v>5614</v>
      </c>
      <c r="B2302" s="26" t="s">
        <v>1368</v>
      </c>
      <c r="C2302" s="26" t="s">
        <v>2429</v>
      </c>
      <c r="D2302" s="26" t="s">
        <v>5659</v>
      </c>
      <c r="E2302" s="27" t="s">
        <v>5660</v>
      </c>
      <c r="F2302" s="27" t="s">
        <v>5661</v>
      </c>
      <c r="G2302" s="27" t="s">
        <v>5662</v>
      </c>
      <c r="H2302" s="26" t="s">
        <v>1405</v>
      </c>
      <c r="I2302" s="28" t="s">
        <v>5670</v>
      </c>
      <c r="J2302" s="29" t="s">
        <v>1376</v>
      </c>
      <c r="K2302" s="23" t="s">
        <v>1378</v>
      </c>
    </row>
    <row r="2303" spans="1:11" ht="15" x14ac:dyDescent="0.25">
      <c r="A2303" s="26" t="s">
        <v>5614</v>
      </c>
      <c r="B2303" s="26" t="s">
        <v>1368</v>
      </c>
      <c r="C2303" s="26" t="s">
        <v>2429</v>
      </c>
      <c r="D2303" s="26" t="s">
        <v>5659</v>
      </c>
      <c r="E2303" s="27" t="s">
        <v>5660</v>
      </c>
      <c r="F2303" s="27" t="s">
        <v>5661</v>
      </c>
      <c r="G2303" s="27" t="s">
        <v>5662</v>
      </c>
      <c r="H2303" s="26" t="s">
        <v>1475</v>
      </c>
      <c r="I2303" s="28" t="s">
        <v>5671</v>
      </c>
      <c r="J2303" s="29" t="s">
        <v>1376</v>
      </c>
      <c r="K2303" s="23" t="s">
        <v>1378</v>
      </c>
    </row>
    <row r="2304" spans="1:11" ht="15" x14ac:dyDescent="0.25">
      <c r="A2304" s="26" t="s">
        <v>5614</v>
      </c>
      <c r="B2304" s="26" t="s">
        <v>1368</v>
      </c>
      <c r="C2304" s="26" t="s">
        <v>2429</v>
      </c>
      <c r="D2304" s="26" t="s">
        <v>5659</v>
      </c>
      <c r="E2304" s="27" t="s">
        <v>5660</v>
      </c>
      <c r="F2304" s="27" t="s">
        <v>5661</v>
      </c>
      <c r="G2304" s="27" t="s">
        <v>5662</v>
      </c>
      <c r="H2304" s="26" t="s">
        <v>1368</v>
      </c>
      <c r="I2304" s="28" t="s">
        <v>5671</v>
      </c>
      <c r="J2304" s="29" t="s">
        <v>1376</v>
      </c>
      <c r="K2304" s="23" t="s">
        <v>1378</v>
      </c>
    </row>
    <row r="2305" spans="1:11" ht="15" x14ac:dyDescent="0.25">
      <c r="A2305" s="26" t="s">
        <v>5614</v>
      </c>
      <c r="B2305" s="26" t="s">
        <v>1368</v>
      </c>
      <c r="C2305" s="26" t="s">
        <v>2432</v>
      </c>
      <c r="D2305" s="26" t="s">
        <v>5672</v>
      </c>
      <c r="E2305" s="27" t="s">
        <v>5673</v>
      </c>
      <c r="F2305" s="27" t="s">
        <v>5674</v>
      </c>
      <c r="G2305" s="27" t="s">
        <v>5675</v>
      </c>
      <c r="H2305" s="26" t="s">
        <v>1374</v>
      </c>
      <c r="I2305" s="28" t="s">
        <v>5676</v>
      </c>
      <c r="J2305" s="29" t="s">
        <v>1376</v>
      </c>
      <c r="K2305" s="23" t="s">
        <v>1316</v>
      </c>
    </row>
    <row r="2306" spans="1:11" ht="15" x14ac:dyDescent="0.25">
      <c r="A2306" s="26" t="s">
        <v>5614</v>
      </c>
      <c r="B2306" s="26" t="s">
        <v>1393</v>
      </c>
      <c r="C2306" s="26" t="s">
        <v>1369</v>
      </c>
      <c r="D2306" s="26" t="s">
        <v>5677</v>
      </c>
      <c r="E2306" s="27" t="s">
        <v>1758</v>
      </c>
      <c r="F2306" s="27" t="s">
        <v>5678</v>
      </c>
      <c r="G2306" s="27" t="s">
        <v>1383</v>
      </c>
      <c r="H2306" s="26" t="s">
        <v>1374</v>
      </c>
      <c r="I2306" s="28" t="s">
        <v>5679</v>
      </c>
      <c r="J2306" s="29" t="s">
        <v>1376</v>
      </c>
      <c r="K2306" s="23" t="s">
        <v>1316</v>
      </c>
    </row>
    <row r="2307" spans="1:11" ht="15" x14ac:dyDescent="0.25">
      <c r="A2307" s="26" t="s">
        <v>5614</v>
      </c>
      <c r="B2307" s="26" t="s">
        <v>1393</v>
      </c>
      <c r="C2307" s="26" t="s">
        <v>1534</v>
      </c>
      <c r="D2307" s="26" t="s">
        <v>5680</v>
      </c>
      <c r="E2307" s="27" t="s">
        <v>1381</v>
      </c>
      <c r="F2307" s="27" t="s">
        <v>1382</v>
      </c>
      <c r="G2307" s="27" t="s">
        <v>1383</v>
      </c>
      <c r="H2307" s="26" t="s">
        <v>1374</v>
      </c>
      <c r="I2307" s="28" t="s">
        <v>5681</v>
      </c>
      <c r="J2307" s="29" t="s">
        <v>1376</v>
      </c>
      <c r="K2307" s="23" t="s">
        <v>1316</v>
      </c>
    </row>
    <row r="2308" spans="1:11" ht="15" x14ac:dyDescent="0.25">
      <c r="A2308" s="26" t="s">
        <v>5614</v>
      </c>
      <c r="B2308" s="26" t="s">
        <v>1393</v>
      </c>
      <c r="C2308" s="26" t="s">
        <v>1534</v>
      </c>
      <c r="D2308" s="26" t="s">
        <v>5680</v>
      </c>
      <c r="E2308" s="27" t="s">
        <v>1381</v>
      </c>
      <c r="F2308" s="27" t="s">
        <v>1382</v>
      </c>
      <c r="G2308" s="27" t="s">
        <v>1383</v>
      </c>
      <c r="H2308" s="26" t="s">
        <v>1368</v>
      </c>
      <c r="I2308" s="28" t="s">
        <v>5682</v>
      </c>
      <c r="J2308" s="29" t="s">
        <v>1376</v>
      </c>
      <c r="K2308" s="23" t="s">
        <v>1378</v>
      </c>
    </row>
    <row r="2309" spans="1:11" ht="15" x14ac:dyDescent="0.25">
      <c r="A2309" s="26" t="s">
        <v>5614</v>
      </c>
      <c r="B2309" s="26" t="s">
        <v>1393</v>
      </c>
      <c r="C2309" s="26" t="s">
        <v>1534</v>
      </c>
      <c r="D2309" s="26" t="s">
        <v>5680</v>
      </c>
      <c r="E2309" s="27" t="s">
        <v>1381</v>
      </c>
      <c r="F2309" s="27" t="s">
        <v>1382</v>
      </c>
      <c r="G2309" s="27" t="s">
        <v>1383</v>
      </c>
      <c r="H2309" s="26" t="s">
        <v>1393</v>
      </c>
      <c r="I2309" s="28" t="s">
        <v>5683</v>
      </c>
      <c r="J2309" s="29" t="s">
        <v>1376</v>
      </c>
      <c r="K2309" s="23" t="s">
        <v>1378</v>
      </c>
    </row>
    <row r="2310" spans="1:11" ht="15" x14ac:dyDescent="0.25">
      <c r="A2310" s="26" t="s">
        <v>5614</v>
      </c>
      <c r="B2310" s="26" t="s">
        <v>1393</v>
      </c>
      <c r="C2310" s="26" t="s">
        <v>1534</v>
      </c>
      <c r="D2310" s="26" t="s">
        <v>5680</v>
      </c>
      <c r="E2310" s="27" t="s">
        <v>1381</v>
      </c>
      <c r="F2310" s="27" t="s">
        <v>1382</v>
      </c>
      <c r="G2310" s="27" t="s">
        <v>1383</v>
      </c>
      <c r="H2310" s="26" t="s">
        <v>1395</v>
      </c>
      <c r="I2310" s="28" t="s">
        <v>5684</v>
      </c>
      <c r="J2310" s="29" t="s">
        <v>1376</v>
      </c>
      <c r="K2310" s="23" t="s">
        <v>1378</v>
      </c>
    </row>
    <row r="2311" spans="1:11" ht="15" x14ac:dyDescent="0.25">
      <c r="A2311" s="26" t="s">
        <v>5614</v>
      </c>
      <c r="B2311" s="26" t="s">
        <v>1393</v>
      </c>
      <c r="C2311" s="26" t="s">
        <v>1534</v>
      </c>
      <c r="D2311" s="26" t="s">
        <v>5680</v>
      </c>
      <c r="E2311" s="27" t="s">
        <v>1381</v>
      </c>
      <c r="F2311" s="27" t="s">
        <v>1382</v>
      </c>
      <c r="G2311" s="27" t="s">
        <v>1383</v>
      </c>
      <c r="H2311" s="26" t="s">
        <v>1397</v>
      </c>
      <c r="I2311" s="28" t="s">
        <v>5685</v>
      </c>
      <c r="J2311" s="29" t="s">
        <v>1376</v>
      </c>
      <c r="K2311" s="23" t="s">
        <v>1378</v>
      </c>
    </row>
    <row r="2312" spans="1:11" ht="15" x14ac:dyDescent="0.25">
      <c r="A2312" s="26" t="s">
        <v>5614</v>
      </c>
      <c r="B2312" s="26" t="s">
        <v>1393</v>
      </c>
      <c r="C2312" s="26" t="s">
        <v>1534</v>
      </c>
      <c r="D2312" s="26" t="s">
        <v>5680</v>
      </c>
      <c r="E2312" s="27" t="s">
        <v>1381</v>
      </c>
      <c r="F2312" s="27" t="s">
        <v>1382</v>
      </c>
      <c r="G2312" s="27" t="s">
        <v>1383</v>
      </c>
      <c r="H2312" s="26" t="s">
        <v>1399</v>
      </c>
      <c r="I2312" s="28" t="s">
        <v>5686</v>
      </c>
      <c r="J2312" s="29" t="s">
        <v>1376</v>
      </c>
      <c r="K2312" s="23" t="s">
        <v>1378</v>
      </c>
    </row>
    <row r="2313" spans="1:11" ht="15" x14ac:dyDescent="0.25">
      <c r="A2313" s="26" t="s">
        <v>5614</v>
      </c>
      <c r="B2313" s="26" t="s">
        <v>1393</v>
      </c>
      <c r="C2313" s="26" t="s">
        <v>1534</v>
      </c>
      <c r="D2313" s="26" t="s">
        <v>5680</v>
      </c>
      <c r="E2313" s="27" t="s">
        <v>1381</v>
      </c>
      <c r="F2313" s="27" t="s">
        <v>1382</v>
      </c>
      <c r="G2313" s="27" t="s">
        <v>1383</v>
      </c>
      <c r="H2313" s="26" t="s">
        <v>1401</v>
      </c>
      <c r="I2313" s="28" t="s">
        <v>5687</v>
      </c>
      <c r="J2313" s="29" t="s">
        <v>1376</v>
      </c>
      <c r="K2313" s="23" t="s">
        <v>1378</v>
      </c>
    </row>
    <row r="2314" spans="1:11" ht="15" x14ac:dyDescent="0.25">
      <c r="A2314" s="26" t="s">
        <v>5614</v>
      </c>
      <c r="B2314" s="26" t="s">
        <v>1393</v>
      </c>
      <c r="C2314" s="26" t="s">
        <v>1534</v>
      </c>
      <c r="D2314" s="26" t="s">
        <v>5680</v>
      </c>
      <c r="E2314" s="27" t="s">
        <v>1381</v>
      </c>
      <c r="F2314" s="27" t="s">
        <v>1382</v>
      </c>
      <c r="G2314" s="27" t="s">
        <v>1383</v>
      </c>
      <c r="H2314" s="26" t="s">
        <v>1403</v>
      </c>
      <c r="I2314" s="28" t="s">
        <v>5688</v>
      </c>
      <c r="J2314" s="29" t="s">
        <v>1376</v>
      </c>
      <c r="K2314" s="23" t="s">
        <v>1378</v>
      </c>
    </row>
    <row r="2315" spans="1:11" ht="15" x14ac:dyDescent="0.25">
      <c r="A2315" s="26" t="s">
        <v>5614</v>
      </c>
      <c r="B2315" s="26" t="s">
        <v>1393</v>
      </c>
      <c r="C2315" s="26" t="s">
        <v>1534</v>
      </c>
      <c r="D2315" s="26" t="s">
        <v>5680</v>
      </c>
      <c r="E2315" s="27" t="s">
        <v>1381</v>
      </c>
      <c r="F2315" s="27" t="s">
        <v>1382</v>
      </c>
      <c r="G2315" s="27" t="s">
        <v>1383</v>
      </c>
      <c r="H2315" s="26" t="s">
        <v>1405</v>
      </c>
      <c r="I2315" s="28" t="s">
        <v>5689</v>
      </c>
      <c r="J2315" s="29" t="s">
        <v>1376</v>
      </c>
      <c r="K2315" s="23" t="s">
        <v>1378</v>
      </c>
    </row>
    <row r="2316" spans="1:11" ht="15" x14ac:dyDescent="0.25">
      <c r="A2316" s="26" t="s">
        <v>5614</v>
      </c>
      <c r="B2316" s="26" t="s">
        <v>1393</v>
      </c>
      <c r="C2316" s="26" t="s">
        <v>1534</v>
      </c>
      <c r="D2316" s="26" t="s">
        <v>5680</v>
      </c>
      <c r="E2316" s="27" t="s">
        <v>1381</v>
      </c>
      <c r="F2316" s="27" t="s">
        <v>1382</v>
      </c>
      <c r="G2316" s="27" t="s">
        <v>1383</v>
      </c>
      <c r="H2316" s="26" t="s">
        <v>1475</v>
      </c>
      <c r="I2316" s="28" t="s">
        <v>5690</v>
      </c>
      <c r="J2316" s="29" t="s">
        <v>1376</v>
      </c>
      <c r="K2316" s="23" t="s">
        <v>1378</v>
      </c>
    </row>
    <row r="2317" spans="1:11" ht="15" x14ac:dyDescent="0.25">
      <c r="A2317" s="26" t="s">
        <v>5614</v>
      </c>
      <c r="B2317" s="26" t="s">
        <v>1393</v>
      </c>
      <c r="C2317" s="26" t="s">
        <v>1534</v>
      </c>
      <c r="D2317" s="26" t="s">
        <v>5680</v>
      </c>
      <c r="E2317" s="27" t="s">
        <v>1381</v>
      </c>
      <c r="F2317" s="27" t="s">
        <v>1382</v>
      </c>
      <c r="G2317" s="27" t="s">
        <v>1383</v>
      </c>
      <c r="H2317" s="26" t="s">
        <v>1477</v>
      </c>
      <c r="I2317" s="28" t="s">
        <v>5691</v>
      </c>
      <c r="J2317" s="29" t="s">
        <v>1376</v>
      </c>
      <c r="K2317" s="23" t="s">
        <v>1378</v>
      </c>
    </row>
    <row r="2318" spans="1:11" ht="15" x14ac:dyDescent="0.25">
      <c r="A2318" s="26" t="s">
        <v>5614</v>
      </c>
      <c r="B2318" s="26" t="s">
        <v>1393</v>
      </c>
      <c r="C2318" s="26" t="s">
        <v>1534</v>
      </c>
      <c r="D2318" s="26" t="s">
        <v>5680</v>
      </c>
      <c r="E2318" s="27" t="s">
        <v>1381</v>
      </c>
      <c r="F2318" s="27" t="s">
        <v>1382</v>
      </c>
      <c r="G2318" s="27" t="s">
        <v>1383</v>
      </c>
      <c r="H2318" s="26" t="s">
        <v>1479</v>
      </c>
      <c r="I2318" s="28" t="s">
        <v>5692</v>
      </c>
      <c r="J2318" s="29" t="s">
        <v>1376</v>
      </c>
      <c r="K2318" s="23" t="s">
        <v>1378</v>
      </c>
    </row>
    <row r="2319" spans="1:11" ht="15" x14ac:dyDescent="0.25">
      <c r="A2319" s="26" t="s">
        <v>5614</v>
      </c>
      <c r="B2319" s="26" t="s">
        <v>1393</v>
      </c>
      <c r="C2319" s="26" t="s">
        <v>1534</v>
      </c>
      <c r="D2319" s="26" t="s">
        <v>5680</v>
      </c>
      <c r="E2319" s="27" t="s">
        <v>1381</v>
      </c>
      <c r="F2319" s="27" t="s">
        <v>1382</v>
      </c>
      <c r="G2319" s="27" t="s">
        <v>1383</v>
      </c>
      <c r="H2319" s="26" t="s">
        <v>1481</v>
      </c>
      <c r="I2319" s="28" t="s">
        <v>5693</v>
      </c>
      <c r="J2319" s="29" t="s">
        <v>1376</v>
      </c>
      <c r="K2319" s="23" t="s">
        <v>1378</v>
      </c>
    </row>
    <row r="2320" spans="1:11" ht="15" x14ac:dyDescent="0.25">
      <c r="A2320" s="26" t="s">
        <v>5614</v>
      </c>
      <c r="B2320" s="26" t="s">
        <v>1393</v>
      </c>
      <c r="C2320" s="26" t="s">
        <v>1534</v>
      </c>
      <c r="D2320" s="26" t="s">
        <v>5680</v>
      </c>
      <c r="E2320" s="27" t="s">
        <v>1381</v>
      </c>
      <c r="F2320" s="27" t="s">
        <v>1382</v>
      </c>
      <c r="G2320" s="27" t="s">
        <v>1383</v>
      </c>
      <c r="H2320" s="26" t="s">
        <v>1483</v>
      </c>
      <c r="I2320" s="28" t="s">
        <v>5694</v>
      </c>
      <c r="J2320" s="29" t="s">
        <v>1376</v>
      </c>
      <c r="K2320" s="23" t="s">
        <v>1378</v>
      </c>
    </row>
    <row r="2321" spans="1:11" ht="15" x14ac:dyDescent="0.25">
      <c r="A2321" s="26" t="s">
        <v>5614</v>
      </c>
      <c r="B2321" s="26" t="s">
        <v>1393</v>
      </c>
      <c r="C2321" s="26" t="s">
        <v>1534</v>
      </c>
      <c r="D2321" s="26" t="s">
        <v>5680</v>
      </c>
      <c r="E2321" s="27" t="s">
        <v>1381</v>
      </c>
      <c r="F2321" s="27" t="s">
        <v>1382</v>
      </c>
      <c r="G2321" s="27" t="s">
        <v>1383</v>
      </c>
      <c r="H2321" s="26" t="s">
        <v>1485</v>
      </c>
      <c r="I2321" s="28" t="s">
        <v>5695</v>
      </c>
      <c r="J2321" s="29" t="s">
        <v>1376</v>
      </c>
      <c r="K2321" s="23" t="s">
        <v>1378</v>
      </c>
    </row>
    <row r="2322" spans="1:11" ht="15" x14ac:dyDescent="0.25">
      <c r="A2322" s="26" t="s">
        <v>5614</v>
      </c>
      <c r="B2322" s="26" t="s">
        <v>1393</v>
      </c>
      <c r="C2322" s="26" t="s">
        <v>1534</v>
      </c>
      <c r="D2322" s="26" t="s">
        <v>5680</v>
      </c>
      <c r="E2322" s="27" t="s">
        <v>1381</v>
      </c>
      <c r="F2322" s="27" t="s">
        <v>1382</v>
      </c>
      <c r="G2322" s="27" t="s">
        <v>1383</v>
      </c>
      <c r="H2322" s="26" t="s">
        <v>1487</v>
      </c>
      <c r="I2322" s="28" t="s">
        <v>5696</v>
      </c>
      <c r="J2322" s="29" t="s">
        <v>1376</v>
      </c>
      <c r="K2322" s="23" t="s">
        <v>1378</v>
      </c>
    </row>
    <row r="2323" spans="1:11" ht="15" x14ac:dyDescent="0.25">
      <c r="A2323" s="26" t="s">
        <v>5614</v>
      </c>
      <c r="B2323" s="26" t="s">
        <v>1393</v>
      </c>
      <c r="C2323" s="26" t="s">
        <v>1534</v>
      </c>
      <c r="D2323" s="26" t="s">
        <v>5680</v>
      </c>
      <c r="E2323" s="27" t="s">
        <v>1381</v>
      </c>
      <c r="F2323" s="27" t="s">
        <v>1382</v>
      </c>
      <c r="G2323" s="27" t="s">
        <v>1383</v>
      </c>
      <c r="H2323" s="26" t="s">
        <v>2957</v>
      </c>
      <c r="I2323" s="28" t="s">
        <v>5697</v>
      </c>
      <c r="J2323" s="29" t="s">
        <v>1376</v>
      </c>
      <c r="K2323" s="23" t="s">
        <v>1378</v>
      </c>
    </row>
    <row r="2324" spans="1:11" ht="15" x14ac:dyDescent="0.25">
      <c r="A2324" s="26" t="s">
        <v>5614</v>
      </c>
      <c r="B2324" s="26" t="s">
        <v>1393</v>
      </c>
      <c r="C2324" s="26" t="s">
        <v>1386</v>
      </c>
      <c r="D2324" s="26" t="s">
        <v>5698</v>
      </c>
      <c r="E2324" s="27" t="s">
        <v>1371</v>
      </c>
      <c r="F2324" s="27" t="s">
        <v>5699</v>
      </c>
      <c r="G2324" s="27" t="s">
        <v>5700</v>
      </c>
      <c r="H2324" s="26" t="s">
        <v>1374</v>
      </c>
      <c r="I2324" s="28" t="s">
        <v>5701</v>
      </c>
      <c r="J2324" s="29" t="s">
        <v>1376</v>
      </c>
      <c r="K2324" s="23" t="s">
        <v>1316</v>
      </c>
    </row>
    <row r="2325" spans="1:11" ht="15" x14ac:dyDescent="0.25">
      <c r="A2325" s="26" t="s">
        <v>5614</v>
      </c>
      <c r="B2325" s="26" t="s">
        <v>1393</v>
      </c>
      <c r="C2325" s="26" t="s">
        <v>1407</v>
      </c>
      <c r="D2325" s="26" t="s">
        <v>5702</v>
      </c>
      <c r="E2325" s="27" t="s">
        <v>5703</v>
      </c>
      <c r="F2325" s="27" t="s">
        <v>5704</v>
      </c>
      <c r="G2325" s="27" t="s">
        <v>1383</v>
      </c>
      <c r="H2325" s="26" t="s">
        <v>1374</v>
      </c>
      <c r="I2325" s="28" t="s">
        <v>5705</v>
      </c>
      <c r="J2325" s="29" t="s">
        <v>1376</v>
      </c>
      <c r="K2325" s="23" t="s">
        <v>1316</v>
      </c>
    </row>
    <row r="2326" spans="1:11" ht="15" x14ac:dyDescent="0.25">
      <c r="A2326" s="26" t="s">
        <v>5614</v>
      </c>
      <c r="B2326" s="26" t="s">
        <v>1393</v>
      </c>
      <c r="C2326" s="26" t="s">
        <v>1415</v>
      </c>
      <c r="D2326" s="26" t="s">
        <v>5706</v>
      </c>
      <c r="E2326" s="27" t="s">
        <v>5707</v>
      </c>
      <c r="F2326" s="27" t="s">
        <v>5708</v>
      </c>
      <c r="G2326" s="27" t="s">
        <v>5709</v>
      </c>
      <c r="H2326" s="26" t="s">
        <v>1374</v>
      </c>
      <c r="I2326" s="28" t="s">
        <v>5710</v>
      </c>
      <c r="J2326" s="29" t="s">
        <v>1376</v>
      </c>
      <c r="K2326" s="23" t="s">
        <v>1316</v>
      </c>
    </row>
    <row r="2327" spans="1:11" ht="15" x14ac:dyDescent="0.25">
      <c r="A2327" s="26" t="s">
        <v>5614</v>
      </c>
      <c r="B2327" s="26" t="s">
        <v>1393</v>
      </c>
      <c r="C2327" s="26" t="s">
        <v>1545</v>
      </c>
      <c r="D2327" s="26" t="s">
        <v>5711</v>
      </c>
      <c r="E2327" s="27" t="s">
        <v>5712</v>
      </c>
      <c r="F2327" s="27" t="s">
        <v>5713</v>
      </c>
      <c r="G2327" s="27" t="s">
        <v>1618</v>
      </c>
      <c r="H2327" s="26" t="s">
        <v>1374</v>
      </c>
      <c r="I2327" s="28" t="s">
        <v>5714</v>
      </c>
      <c r="J2327" s="29" t="s">
        <v>1376</v>
      </c>
      <c r="K2327" s="23" t="s">
        <v>1316</v>
      </c>
    </row>
    <row r="2328" spans="1:11" ht="15" x14ac:dyDescent="0.25">
      <c r="A2328" s="26" t="s">
        <v>5614</v>
      </c>
      <c r="B2328" s="26" t="s">
        <v>1393</v>
      </c>
      <c r="C2328" s="26" t="s">
        <v>1550</v>
      </c>
      <c r="D2328" s="26" t="s">
        <v>5715</v>
      </c>
      <c r="E2328" s="27" t="s">
        <v>5716</v>
      </c>
      <c r="F2328" s="27" t="s">
        <v>5717</v>
      </c>
      <c r="G2328" s="27" t="s">
        <v>5718</v>
      </c>
      <c r="H2328" s="26" t="s">
        <v>1374</v>
      </c>
      <c r="I2328" s="28" t="s">
        <v>5719</v>
      </c>
      <c r="J2328" s="29" t="s">
        <v>1376</v>
      </c>
      <c r="K2328" s="23" t="s">
        <v>1316</v>
      </c>
    </row>
    <row r="2329" spans="1:11" ht="15" x14ac:dyDescent="0.25">
      <c r="A2329" s="26" t="s">
        <v>5614</v>
      </c>
      <c r="B2329" s="26" t="s">
        <v>1393</v>
      </c>
      <c r="C2329" s="26" t="s">
        <v>1436</v>
      </c>
      <c r="D2329" s="26" t="s">
        <v>5720</v>
      </c>
      <c r="E2329" s="27" t="s">
        <v>5721</v>
      </c>
      <c r="F2329" s="27" t="s">
        <v>5722</v>
      </c>
      <c r="G2329" s="27" t="s">
        <v>5723</v>
      </c>
      <c r="H2329" s="26" t="s">
        <v>1374</v>
      </c>
      <c r="I2329" s="28" t="s">
        <v>5724</v>
      </c>
      <c r="J2329" s="29" t="s">
        <v>1376</v>
      </c>
      <c r="K2329" s="23" t="s">
        <v>1316</v>
      </c>
    </row>
    <row r="2330" spans="1:11" ht="15" x14ac:dyDescent="0.25">
      <c r="A2330" s="26" t="s">
        <v>5614</v>
      </c>
      <c r="B2330" s="26" t="s">
        <v>1393</v>
      </c>
      <c r="C2330" s="26" t="s">
        <v>1439</v>
      </c>
      <c r="D2330" s="26" t="s">
        <v>5725</v>
      </c>
      <c r="E2330" s="27" t="s">
        <v>5726</v>
      </c>
      <c r="F2330" s="27" t="s">
        <v>5727</v>
      </c>
      <c r="G2330" s="27" t="s">
        <v>5728</v>
      </c>
      <c r="H2330" s="26" t="s">
        <v>1374</v>
      </c>
      <c r="I2330" s="28" t="s">
        <v>5729</v>
      </c>
      <c r="J2330" s="29" t="s">
        <v>1376</v>
      </c>
      <c r="K2330" s="23" t="s">
        <v>1316</v>
      </c>
    </row>
    <row r="2331" spans="1:11" ht="15" x14ac:dyDescent="0.25">
      <c r="A2331" s="26" t="s">
        <v>5614</v>
      </c>
      <c r="B2331" s="26" t="s">
        <v>1393</v>
      </c>
      <c r="C2331" s="26" t="s">
        <v>1445</v>
      </c>
      <c r="D2331" s="26" t="s">
        <v>5730</v>
      </c>
      <c r="E2331" s="27" t="s">
        <v>5731</v>
      </c>
      <c r="F2331" s="27" t="s">
        <v>5732</v>
      </c>
      <c r="G2331" s="27" t="s">
        <v>5733</v>
      </c>
      <c r="H2331" s="26" t="s">
        <v>1374</v>
      </c>
      <c r="I2331" s="28" t="s">
        <v>5734</v>
      </c>
      <c r="J2331" s="29" t="s">
        <v>1376</v>
      </c>
      <c r="K2331" s="23" t="s">
        <v>1316</v>
      </c>
    </row>
    <row r="2332" spans="1:11" ht="15" x14ac:dyDescent="0.25">
      <c r="A2332" s="26" t="s">
        <v>5614</v>
      </c>
      <c r="B2332" s="26" t="s">
        <v>1393</v>
      </c>
      <c r="C2332" s="26" t="s">
        <v>1448</v>
      </c>
      <c r="D2332" s="26" t="s">
        <v>5735</v>
      </c>
      <c r="E2332" s="27" t="s">
        <v>5736</v>
      </c>
      <c r="F2332" s="27" t="s">
        <v>5737</v>
      </c>
      <c r="G2332" s="27" t="s">
        <v>5738</v>
      </c>
      <c r="H2332" s="26" t="s">
        <v>1374</v>
      </c>
      <c r="I2332" s="28" t="s">
        <v>5739</v>
      </c>
      <c r="J2332" s="29" t="s">
        <v>1376</v>
      </c>
      <c r="K2332" s="23" t="s">
        <v>1316</v>
      </c>
    </row>
    <row r="2333" spans="1:11" ht="15" x14ac:dyDescent="0.25">
      <c r="A2333" s="26" t="s">
        <v>5614</v>
      </c>
      <c r="B2333" s="26" t="s">
        <v>1393</v>
      </c>
      <c r="C2333" s="26" t="s">
        <v>1451</v>
      </c>
      <c r="D2333" s="26" t="s">
        <v>5740</v>
      </c>
      <c r="E2333" s="27" t="s">
        <v>5741</v>
      </c>
      <c r="F2333" s="27" t="s">
        <v>5742</v>
      </c>
      <c r="G2333" s="27" t="s">
        <v>2496</v>
      </c>
      <c r="H2333" s="26" t="s">
        <v>1374</v>
      </c>
      <c r="I2333" s="28" t="s">
        <v>5743</v>
      </c>
      <c r="J2333" s="29" t="s">
        <v>1376</v>
      </c>
      <c r="K2333" s="23" t="s">
        <v>1316</v>
      </c>
    </row>
    <row r="2334" spans="1:11" ht="15" x14ac:dyDescent="0.25">
      <c r="A2334" s="26" t="s">
        <v>5614</v>
      </c>
      <c r="B2334" s="26" t="s">
        <v>1395</v>
      </c>
      <c r="C2334" s="26" t="s">
        <v>1369</v>
      </c>
      <c r="D2334" s="26" t="s">
        <v>5744</v>
      </c>
      <c r="E2334" s="27" t="s">
        <v>1381</v>
      </c>
      <c r="F2334" s="27" t="s">
        <v>5745</v>
      </c>
      <c r="G2334" s="27" t="s">
        <v>1383</v>
      </c>
      <c r="H2334" s="26" t="s">
        <v>1374</v>
      </c>
      <c r="I2334" s="28" t="s">
        <v>5746</v>
      </c>
      <c r="J2334" s="29" t="s">
        <v>1376</v>
      </c>
      <c r="K2334" s="23" t="s">
        <v>1316</v>
      </c>
    </row>
    <row r="2335" spans="1:11" ht="15" x14ac:dyDescent="0.25">
      <c r="A2335" s="26" t="s">
        <v>5614</v>
      </c>
      <c r="B2335" s="26" t="s">
        <v>1395</v>
      </c>
      <c r="C2335" s="26" t="s">
        <v>1369</v>
      </c>
      <c r="D2335" s="26" t="s">
        <v>5744</v>
      </c>
      <c r="E2335" s="27" t="s">
        <v>1381</v>
      </c>
      <c r="F2335" s="27" t="s">
        <v>5745</v>
      </c>
      <c r="G2335" s="27" t="s">
        <v>1383</v>
      </c>
      <c r="H2335" s="26" t="s">
        <v>1368</v>
      </c>
      <c r="I2335" s="28" t="s">
        <v>5747</v>
      </c>
      <c r="J2335" s="29" t="s">
        <v>1376</v>
      </c>
      <c r="K2335" s="23" t="s">
        <v>1378</v>
      </c>
    </row>
    <row r="2336" spans="1:11" ht="15" x14ac:dyDescent="0.25">
      <c r="A2336" s="26" t="s">
        <v>5614</v>
      </c>
      <c r="B2336" s="26" t="s">
        <v>1395</v>
      </c>
      <c r="C2336" s="26" t="s">
        <v>1369</v>
      </c>
      <c r="D2336" s="26" t="s">
        <v>5744</v>
      </c>
      <c r="E2336" s="27" t="s">
        <v>1381</v>
      </c>
      <c r="F2336" s="27" t="s">
        <v>5745</v>
      </c>
      <c r="G2336" s="27" t="s">
        <v>1383</v>
      </c>
      <c r="H2336" s="26" t="s">
        <v>1393</v>
      </c>
      <c r="I2336" s="28" t="s">
        <v>5748</v>
      </c>
      <c r="J2336" s="29" t="s">
        <v>1376</v>
      </c>
      <c r="K2336" s="23" t="s">
        <v>1378</v>
      </c>
    </row>
    <row r="2337" spans="1:11" ht="15" x14ac:dyDescent="0.25">
      <c r="A2337" s="26" t="s">
        <v>5614</v>
      </c>
      <c r="B2337" s="26" t="s">
        <v>1395</v>
      </c>
      <c r="C2337" s="26" t="s">
        <v>1545</v>
      </c>
      <c r="D2337" s="26" t="s">
        <v>5749</v>
      </c>
      <c r="E2337" s="27" t="s">
        <v>5750</v>
      </c>
      <c r="F2337" s="27" t="s">
        <v>5751</v>
      </c>
      <c r="G2337" s="27" t="s">
        <v>5573</v>
      </c>
      <c r="H2337" s="26" t="s">
        <v>1374</v>
      </c>
      <c r="I2337" s="28" t="s">
        <v>5752</v>
      </c>
      <c r="J2337" s="29" t="s">
        <v>1376</v>
      </c>
      <c r="K2337" s="23" t="s">
        <v>1316</v>
      </c>
    </row>
    <row r="2338" spans="1:11" ht="15" x14ac:dyDescent="0.25">
      <c r="A2338" s="26" t="s">
        <v>5614</v>
      </c>
      <c r="B2338" s="26" t="s">
        <v>1395</v>
      </c>
      <c r="C2338" s="26" t="s">
        <v>1990</v>
      </c>
      <c r="D2338" s="26" t="s">
        <v>5753</v>
      </c>
      <c r="E2338" s="27" t="s">
        <v>5754</v>
      </c>
      <c r="F2338" s="27" t="s">
        <v>5755</v>
      </c>
      <c r="G2338" s="27" t="s">
        <v>5756</v>
      </c>
      <c r="H2338" s="26" t="s">
        <v>1374</v>
      </c>
      <c r="I2338" s="28" t="s">
        <v>5757</v>
      </c>
      <c r="J2338" s="29" t="s">
        <v>1376</v>
      </c>
      <c r="K2338" s="23" t="s">
        <v>1316</v>
      </c>
    </row>
    <row r="2339" spans="1:11" ht="15" x14ac:dyDescent="0.25">
      <c r="A2339" s="26" t="s">
        <v>5614</v>
      </c>
      <c r="B2339" s="26" t="s">
        <v>1395</v>
      </c>
      <c r="C2339" s="26" t="s">
        <v>2066</v>
      </c>
      <c r="D2339" s="26" t="s">
        <v>5758</v>
      </c>
      <c r="E2339" s="27" t="s">
        <v>5759</v>
      </c>
      <c r="F2339" s="27" t="s">
        <v>5760</v>
      </c>
      <c r="G2339" s="27" t="s">
        <v>5761</v>
      </c>
      <c r="H2339" s="26" t="s">
        <v>1374</v>
      </c>
      <c r="I2339" s="28" t="s">
        <v>5762</v>
      </c>
      <c r="J2339" s="29" t="s">
        <v>1376</v>
      </c>
      <c r="K2339" s="23" t="s">
        <v>1316</v>
      </c>
    </row>
    <row r="2340" spans="1:11" ht="15" x14ac:dyDescent="0.25">
      <c r="A2340" s="26" t="s">
        <v>5614</v>
      </c>
      <c r="B2340" s="26" t="s">
        <v>1395</v>
      </c>
      <c r="C2340" s="26" t="s">
        <v>2136</v>
      </c>
      <c r="D2340" s="26" t="s">
        <v>5763</v>
      </c>
      <c r="E2340" s="27" t="s">
        <v>5764</v>
      </c>
      <c r="F2340" s="27" t="s">
        <v>5765</v>
      </c>
      <c r="G2340" s="27" t="s">
        <v>5766</v>
      </c>
      <c r="H2340" s="26" t="s">
        <v>1374</v>
      </c>
      <c r="I2340" s="28" t="s">
        <v>5767</v>
      </c>
      <c r="J2340" s="29" t="s">
        <v>1376</v>
      </c>
      <c r="K2340" s="23" t="s">
        <v>1316</v>
      </c>
    </row>
    <row r="2341" spans="1:11" ht="15" x14ac:dyDescent="0.25">
      <c r="A2341" s="26" t="s">
        <v>5614</v>
      </c>
      <c r="B2341" s="26" t="s">
        <v>1395</v>
      </c>
      <c r="C2341" s="26" t="s">
        <v>2074</v>
      </c>
      <c r="D2341" s="26" t="s">
        <v>5768</v>
      </c>
      <c r="E2341" s="27" t="s">
        <v>5769</v>
      </c>
      <c r="F2341" s="27" t="s">
        <v>5770</v>
      </c>
      <c r="G2341" s="27" t="s">
        <v>5771</v>
      </c>
      <c r="H2341" s="26" t="s">
        <v>1374</v>
      </c>
      <c r="I2341" s="28" t="s">
        <v>5772</v>
      </c>
      <c r="J2341" s="29" t="s">
        <v>1376</v>
      </c>
      <c r="K2341" s="23" t="s">
        <v>1316</v>
      </c>
    </row>
    <row r="2342" spans="1:11" ht="15" x14ac:dyDescent="0.25">
      <c r="A2342" s="26" t="s">
        <v>5614</v>
      </c>
      <c r="B2342" s="26" t="s">
        <v>1368</v>
      </c>
      <c r="C2342" s="26" t="s">
        <v>3066</v>
      </c>
      <c r="D2342" s="26" t="s">
        <v>5773</v>
      </c>
      <c r="E2342" s="27" t="s">
        <v>5774</v>
      </c>
      <c r="F2342" s="27" t="s">
        <v>5775</v>
      </c>
      <c r="G2342" s="27" t="s">
        <v>4020</v>
      </c>
      <c r="H2342" s="26" t="s">
        <v>1374</v>
      </c>
      <c r="I2342" s="28" t="s">
        <v>5776</v>
      </c>
      <c r="J2342" s="29" t="s">
        <v>1376</v>
      </c>
      <c r="K2342" s="23" t="s">
        <v>1316</v>
      </c>
    </row>
    <row r="2343" spans="1:11" ht="15" x14ac:dyDescent="0.25">
      <c r="A2343" s="26" t="s">
        <v>5614</v>
      </c>
      <c r="B2343" s="26" t="s">
        <v>1368</v>
      </c>
      <c r="C2343" s="26" t="s">
        <v>2308</v>
      </c>
      <c r="D2343" s="26" t="s">
        <v>5777</v>
      </c>
      <c r="E2343" s="27" t="s">
        <v>5778</v>
      </c>
      <c r="F2343" s="27" t="s">
        <v>5779</v>
      </c>
      <c r="G2343" s="27" t="s">
        <v>1590</v>
      </c>
      <c r="H2343" s="26" t="s">
        <v>1374</v>
      </c>
      <c r="I2343" s="28" t="s">
        <v>5780</v>
      </c>
      <c r="J2343" s="29" t="s">
        <v>1376</v>
      </c>
      <c r="K2343" s="23" t="s">
        <v>1316</v>
      </c>
    </row>
    <row r="2344" spans="1:11" ht="15" x14ac:dyDescent="0.25">
      <c r="A2344" s="26" t="s">
        <v>5614</v>
      </c>
      <c r="B2344" s="26" t="s">
        <v>1368</v>
      </c>
      <c r="C2344" s="26" t="s">
        <v>2315</v>
      </c>
      <c r="D2344" s="26" t="s">
        <v>5781</v>
      </c>
      <c r="E2344" s="27" t="s">
        <v>5782</v>
      </c>
      <c r="F2344" s="27" t="s">
        <v>5783</v>
      </c>
      <c r="G2344" s="27" t="s">
        <v>1716</v>
      </c>
      <c r="H2344" s="26" t="s">
        <v>1374</v>
      </c>
      <c r="I2344" s="28" t="s">
        <v>5784</v>
      </c>
      <c r="J2344" s="29" t="s">
        <v>1376</v>
      </c>
      <c r="K2344" s="23" t="s">
        <v>1316</v>
      </c>
    </row>
    <row r="2345" spans="1:11" ht="15" x14ac:dyDescent="0.25">
      <c r="A2345" s="26" t="s">
        <v>5614</v>
      </c>
      <c r="B2345" s="26" t="s">
        <v>1368</v>
      </c>
      <c r="C2345" s="26" t="s">
        <v>2315</v>
      </c>
      <c r="D2345" s="26" t="s">
        <v>5781</v>
      </c>
      <c r="E2345" s="27" t="s">
        <v>5782</v>
      </c>
      <c r="F2345" s="27" t="s">
        <v>5783</v>
      </c>
      <c r="G2345" s="27" t="s">
        <v>1716</v>
      </c>
      <c r="H2345" s="26" t="s">
        <v>1368</v>
      </c>
      <c r="I2345" s="28" t="s">
        <v>5785</v>
      </c>
      <c r="J2345" s="29" t="s">
        <v>1376</v>
      </c>
      <c r="K2345" s="23" t="s">
        <v>1378</v>
      </c>
    </row>
    <row r="2346" spans="1:11" ht="15" x14ac:dyDescent="0.25">
      <c r="A2346" s="26" t="s">
        <v>5614</v>
      </c>
      <c r="B2346" s="26" t="s">
        <v>1368</v>
      </c>
      <c r="C2346" s="26" t="s">
        <v>2315</v>
      </c>
      <c r="D2346" s="26" t="s">
        <v>5781</v>
      </c>
      <c r="E2346" s="27" t="s">
        <v>5782</v>
      </c>
      <c r="F2346" s="27" t="s">
        <v>5783</v>
      </c>
      <c r="G2346" s="27" t="s">
        <v>1716</v>
      </c>
      <c r="H2346" s="26" t="s">
        <v>1393</v>
      </c>
      <c r="I2346" s="28" t="s">
        <v>5786</v>
      </c>
      <c r="J2346" s="29" t="s">
        <v>1376</v>
      </c>
      <c r="K2346" s="23" t="s">
        <v>1378</v>
      </c>
    </row>
    <row r="2347" spans="1:11" ht="15" x14ac:dyDescent="0.25">
      <c r="A2347" s="26" t="s">
        <v>5614</v>
      </c>
      <c r="B2347" s="26" t="s">
        <v>1368</v>
      </c>
      <c r="C2347" s="26" t="s">
        <v>2315</v>
      </c>
      <c r="D2347" s="26" t="s">
        <v>5781</v>
      </c>
      <c r="E2347" s="27" t="s">
        <v>5782</v>
      </c>
      <c r="F2347" s="27" t="s">
        <v>5783</v>
      </c>
      <c r="G2347" s="27" t="s">
        <v>1716</v>
      </c>
      <c r="H2347" s="26" t="s">
        <v>1395</v>
      </c>
      <c r="I2347" s="28" t="s">
        <v>5787</v>
      </c>
      <c r="J2347" s="29" t="s">
        <v>1376</v>
      </c>
      <c r="K2347" s="23" t="s">
        <v>1378</v>
      </c>
    </row>
    <row r="2348" spans="1:11" ht="15" x14ac:dyDescent="0.25">
      <c r="A2348" s="26" t="s">
        <v>5614</v>
      </c>
      <c r="B2348" s="26" t="s">
        <v>1368</v>
      </c>
      <c r="C2348" s="26" t="s">
        <v>2315</v>
      </c>
      <c r="D2348" s="26" t="s">
        <v>5781</v>
      </c>
      <c r="E2348" s="27" t="s">
        <v>5782</v>
      </c>
      <c r="F2348" s="27" t="s">
        <v>5783</v>
      </c>
      <c r="G2348" s="27" t="s">
        <v>1716</v>
      </c>
      <c r="H2348" s="26" t="s">
        <v>1397</v>
      </c>
      <c r="I2348" s="28" t="s">
        <v>5788</v>
      </c>
      <c r="J2348" s="29" t="s">
        <v>1376</v>
      </c>
      <c r="K2348" s="23" t="s">
        <v>1378</v>
      </c>
    </row>
    <row r="2349" spans="1:11" ht="15" x14ac:dyDescent="0.25">
      <c r="A2349" s="26" t="s">
        <v>5614</v>
      </c>
      <c r="B2349" s="26" t="s">
        <v>1368</v>
      </c>
      <c r="C2349" s="26" t="s">
        <v>2315</v>
      </c>
      <c r="D2349" s="26" t="s">
        <v>5781</v>
      </c>
      <c r="E2349" s="27" t="s">
        <v>5782</v>
      </c>
      <c r="F2349" s="27" t="s">
        <v>5783</v>
      </c>
      <c r="G2349" s="27" t="s">
        <v>1716</v>
      </c>
      <c r="H2349" s="26" t="s">
        <v>1399</v>
      </c>
      <c r="I2349" s="28" t="s">
        <v>5789</v>
      </c>
      <c r="J2349" s="29" t="s">
        <v>1376</v>
      </c>
      <c r="K2349" s="23" t="s">
        <v>1378</v>
      </c>
    </row>
    <row r="2350" spans="1:11" ht="15" x14ac:dyDescent="0.25">
      <c r="A2350" s="26" t="s">
        <v>5614</v>
      </c>
      <c r="B2350" s="26" t="s">
        <v>1368</v>
      </c>
      <c r="C2350" s="26" t="s">
        <v>2315</v>
      </c>
      <c r="D2350" s="26" t="s">
        <v>5781</v>
      </c>
      <c r="E2350" s="27" t="s">
        <v>5782</v>
      </c>
      <c r="F2350" s="27" t="s">
        <v>5783</v>
      </c>
      <c r="G2350" s="27" t="s">
        <v>1716</v>
      </c>
      <c r="H2350" s="26" t="s">
        <v>1401</v>
      </c>
      <c r="I2350" s="28" t="s">
        <v>5790</v>
      </c>
      <c r="J2350" s="29" t="s">
        <v>1376</v>
      </c>
      <c r="K2350" s="23" t="s">
        <v>1378</v>
      </c>
    </row>
    <row r="2351" spans="1:11" ht="15" x14ac:dyDescent="0.25">
      <c r="A2351" s="26" t="s">
        <v>5614</v>
      </c>
      <c r="B2351" s="26" t="s">
        <v>1368</v>
      </c>
      <c r="C2351" s="26" t="s">
        <v>2315</v>
      </c>
      <c r="D2351" s="26" t="s">
        <v>5781</v>
      </c>
      <c r="E2351" s="27" t="s">
        <v>5782</v>
      </c>
      <c r="F2351" s="27" t="s">
        <v>5783</v>
      </c>
      <c r="G2351" s="27" t="s">
        <v>1716</v>
      </c>
      <c r="H2351" s="26" t="s">
        <v>1403</v>
      </c>
      <c r="I2351" s="28" t="s">
        <v>5791</v>
      </c>
      <c r="J2351" s="29" t="s">
        <v>1376</v>
      </c>
      <c r="K2351" s="23" t="s">
        <v>1378</v>
      </c>
    </row>
    <row r="2352" spans="1:11" ht="15" x14ac:dyDescent="0.25">
      <c r="A2352" s="26" t="s">
        <v>5614</v>
      </c>
      <c r="B2352" s="26" t="s">
        <v>1368</v>
      </c>
      <c r="C2352" s="26" t="s">
        <v>2315</v>
      </c>
      <c r="D2352" s="26" t="s">
        <v>5781</v>
      </c>
      <c r="E2352" s="27" t="s">
        <v>5782</v>
      </c>
      <c r="F2352" s="27" t="s">
        <v>5783</v>
      </c>
      <c r="G2352" s="27" t="s">
        <v>1716</v>
      </c>
      <c r="H2352" s="26" t="s">
        <v>1405</v>
      </c>
      <c r="I2352" s="28" t="s">
        <v>5792</v>
      </c>
      <c r="J2352" s="29" t="s">
        <v>1376</v>
      </c>
      <c r="K2352" s="23" t="s">
        <v>1378</v>
      </c>
    </row>
    <row r="2353" spans="1:11" ht="15" x14ac:dyDescent="0.25">
      <c r="A2353" s="26" t="s">
        <v>5614</v>
      </c>
      <c r="B2353" s="26" t="s">
        <v>1368</v>
      </c>
      <c r="C2353" s="26" t="s">
        <v>3088</v>
      </c>
      <c r="D2353" s="26" t="s">
        <v>5793</v>
      </c>
      <c r="E2353" s="27" t="s">
        <v>5794</v>
      </c>
      <c r="F2353" s="27" t="s">
        <v>5795</v>
      </c>
      <c r="G2353" s="27" t="s">
        <v>1590</v>
      </c>
      <c r="H2353" s="26" t="s">
        <v>1374</v>
      </c>
      <c r="I2353" s="28" t="s">
        <v>5796</v>
      </c>
      <c r="J2353" s="29" t="s">
        <v>1376</v>
      </c>
      <c r="K2353" s="23" t="s">
        <v>1316</v>
      </c>
    </row>
    <row r="2354" spans="1:11" ht="15" x14ac:dyDescent="0.25">
      <c r="A2354" s="26" t="s">
        <v>5614</v>
      </c>
      <c r="B2354" s="26" t="s">
        <v>1368</v>
      </c>
      <c r="C2354" s="26" t="s">
        <v>2322</v>
      </c>
      <c r="D2354" s="26" t="s">
        <v>5797</v>
      </c>
      <c r="E2354" s="27" t="s">
        <v>5798</v>
      </c>
      <c r="F2354" s="27" t="s">
        <v>5799</v>
      </c>
      <c r="G2354" s="27" t="s">
        <v>5800</v>
      </c>
      <c r="H2354" s="26" t="s">
        <v>1374</v>
      </c>
      <c r="I2354" s="28" t="s">
        <v>5801</v>
      </c>
      <c r="J2354" s="29" t="s">
        <v>1376</v>
      </c>
      <c r="K2354" s="23" t="s">
        <v>1316</v>
      </c>
    </row>
    <row r="2355" spans="1:11" ht="15" x14ac:dyDescent="0.25">
      <c r="A2355" s="26" t="s">
        <v>5614</v>
      </c>
      <c r="B2355" s="26" t="s">
        <v>1368</v>
      </c>
      <c r="C2355" s="26" t="s">
        <v>2322</v>
      </c>
      <c r="D2355" s="26" t="s">
        <v>5797</v>
      </c>
      <c r="E2355" s="27" t="s">
        <v>5798</v>
      </c>
      <c r="F2355" s="27" t="s">
        <v>5799</v>
      </c>
      <c r="G2355" s="27" t="s">
        <v>5800</v>
      </c>
      <c r="H2355" s="26" t="s">
        <v>1368</v>
      </c>
      <c r="I2355" s="28" t="s">
        <v>5802</v>
      </c>
      <c r="J2355" s="29" t="s">
        <v>1376</v>
      </c>
      <c r="K2355" s="23" t="s">
        <v>1378</v>
      </c>
    </row>
    <row r="2356" spans="1:11" ht="15" x14ac:dyDescent="0.25">
      <c r="A2356" s="26" t="s">
        <v>5614</v>
      </c>
      <c r="B2356" s="26" t="s">
        <v>1368</v>
      </c>
      <c r="C2356" s="26" t="s">
        <v>2322</v>
      </c>
      <c r="D2356" s="26" t="s">
        <v>5797</v>
      </c>
      <c r="E2356" s="27" t="s">
        <v>5798</v>
      </c>
      <c r="F2356" s="27" t="s">
        <v>5799</v>
      </c>
      <c r="G2356" s="27" t="s">
        <v>5800</v>
      </c>
      <c r="H2356" s="26" t="s">
        <v>1393</v>
      </c>
      <c r="I2356" s="28" t="s">
        <v>5803</v>
      </c>
      <c r="J2356" s="29" t="s">
        <v>1376</v>
      </c>
      <c r="K2356" s="23" t="s">
        <v>1378</v>
      </c>
    </row>
    <row r="2357" spans="1:11" ht="15" x14ac:dyDescent="0.25">
      <c r="A2357" s="26" t="s">
        <v>5614</v>
      </c>
      <c r="B2357" s="26" t="s">
        <v>1368</v>
      </c>
      <c r="C2357" s="26" t="s">
        <v>2329</v>
      </c>
      <c r="D2357" s="26" t="s">
        <v>5804</v>
      </c>
      <c r="E2357" s="27" t="s">
        <v>5805</v>
      </c>
      <c r="F2357" s="27" t="s">
        <v>5806</v>
      </c>
      <c r="G2357" s="27" t="s">
        <v>4162</v>
      </c>
      <c r="H2357" s="26" t="s">
        <v>1374</v>
      </c>
      <c r="I2357" s="28" t="s">
        <v>5807</v>
      </c>
      <c r="J2357" s="29" t="s">
        <v>1376</v>
      </c>
      <c r="K2357" s="23" t="s">
        <v>1316</v>
      </c>
    </row>
    <row r="2358" spans="1:11" ht="15" x14ac:dyDescent="0.25">
      <c r="A2358" s="26" t="s">
        <v>5614</v>
      </c>
      <c r="B2358" s="26" t="s">
        <v>1368</v>
      </c>
      <c r="C2358" s="26" t="s">
        <v>2336</v>
      </c>
      <c r="D2358" s="26" t="s">
        <v>5808</v>
      </c>
      <c r="E2358" s="27" t="s">
        <v>5809</v>
      </c>
      <c r="F2358" s="27" t="s">
        <v>5810</v>
      </c>
      <c r="G2358" s="27" t="s">
        <v>1411</v>
      </c>
      <c r="H2358" s="26" t="s">
        <v>1374</v>
      </c>
      <c r="I2358" s="28" t="s">
        <v>5811</v>
      </c>
      <c r="J2358" s="29" t="s">
        <v>1376</v>
      </c>
      <c r="K2358" s="23" t="s">
        <v>1316</v>
      </c>
    </row>
    <row r="2359" spans="1:11" ht="15" x14ac:dyDescent="0.25">
      <c r="A2359" s="26" t="s">
        <v>5614</v>
      </c>
      <c r="B2359" s="26" t="s">
        <v>1368</v>
      </c>
      <c r="C2359" s="26" t="s">
        <v>2336</v>
      </c>
      <c r="D2359" s="26" t="s">
        <v>5808</v>
      </c>
      <c r="E2359" s="27" t="s">
        <v>5809</v>
      </c>
      <c r="F2359" s="27" t="s">
        <v>5810</v>
      </c>
      <c r="G2359" s="27" t="s">
        <v>1411</v>
      </c>
      <c r="H2359" s="26" t="s">
        <v>1368</v>
      </c>
      <c r="I2359" s="28" t="s">
        <v>5812</v>
      </c>
      <c r="J2359" s="29" t="s">
        <v>1376</v>
      </c>
      <c r="K2359" s="23" t="s">
        <v>1378</v>
      </c>
    </row>
    <row r="2360" spans="1:11" ht="15" x14ac:dyDescent="0.25">
      <c r="A2360" s="26" t="s">
        <v>5614</v>
      </c>
      <c r="B2360" s="26" t="s">
        <v>1368</v>
      </c>
      <c r="C2360" s="26" t="s">
        <v>2336</v>
      </c>
      <c r="D2360" s="26" t="s">
        <v>5808</v>
      </c>
      <c r="E2360" s="27" t="s">
        <v>5809</v>
      </c>
      <c r="F2360" s="27" t="s">
        <v>5810</v>
      </c>
      <c r="G2360" s="27" t="s">
        <v>1411</v>
      </c>
      <c r="H2360" s="26" t="s">
        <v>1393</v>
      </c>
      <c r="I2360" s="28" t="s">
        <v>5813</v>
      </c>
      <c r="J2360" s="29" t="s">
        <v>1376</v>
      </c>
      <c r="K2360" s="23" t="s">
        <v>1378</v>
      </c>
    </row>
    <row r="2361" spans="1:11" ht="15" x14ac:dyDescent="0.25">
      <c r="A2361" s="26" t="s">
        <v>5614</v>
      </c>
      <c r="B2361" s="26" t="s">
        <v>1368</v>
      </c>
      <c r="C2361" s="26" t="s">
        <v>2336</v>
      </c>
      <c r="D2361" s="26" t="s">
        <v>5808</v>
      </c>
      <c r="E2361" s="27" t="s">
        <v>5809</v>
      </c>
      <c r="F2361" s="27" t="s">
        <v>5810</v>
      </c>
      <c r="G2361" s="27" t="s">
        <v>1411</v>
      </c>
      <c r="H2361" s="26" t="s">
        <v>1395</v>
      </c>
      <c r="I2361" s="28" t="s">
        <v>5814</v>
      </c>
      <c r="J2361" s="29" t="s">
        <v>1376</v>
      </c>
      <c r="K2361" s="23" t="s">
        <v>1378</v>
      </c>
    </row>
    <row r="2362" spans="1:11" ht="15" x14ac:dyDescent="0.25">
      <c r="A2362" s="26" t="s">
        <v>5614</v>
      </c>
      <c r="B2362" s="26" t="s">
        <v>1368</v>
      </c>
      <c r="C2362" s="26" t="s">
        <v>2336</v>
      </c>
      <c r="D2362" s="26" t="s">
        <v>5808</v>
      </c>
      <c r="E2362" s="27" t="s">
        <v>5809</v>
      </c>
      <c r="F2362" s="27" t="s">
        <v>5810</v>
      </c>
      <c r="G2362" s="27" t="s">
        <v>1411</v>
      </c>
      <c r="H2362" s="26" t="s">
        <v>1397</v>
      </c>
      <c r="I2362" s="28" t="s">
        <v>5815</v>
      </c>
      <c r="J2362" s="29" t="s">
        <v>1376</v>
      </c>
      <c r="K2362" s="23" t="s">
        <v>1378</v>
      </c>
    </row>
    <row r="2363" spans="1:11" ht="15" x14ac:dyDescent="0.25">
      <c r="A2363" s="26" t="s">
        <v>5614</v>
      </c>
      <c r="B2363" s="26" t="s">
        <v>1368</v>
      </c>
      <c r="C2363" s="26" t="s">
        <v>1407</v>
      </c>
      <c r="D2363" s="26" t="s">
        <v>5816</v>
      </c>
      <c r="E2363" s="27" t="s">
        <v>1502</v>
      </c>
      <c r="F2363" s="27" t="s">
        <v>5817</v>
      </c>
      <c r="G2363" s="27" t="s">
        <v>1383</v>
      </c>
      <c r="H2363" s="26" t="s">
        <v>1374</v>
      </c>
      <c r="I2363" s="28" t="s">
        <v>5818</v>
      </c>
      <c r="J2363" s="29" t="s">
        <v>1376</v>
      </c>
      <c r="K2363" s="23" t="s">
        <v>1316</v>
      </c>
    </row>
    <row r="2364" spans="1:11" ht="15" x14ac:dyDescent="0.25">
      <c r="A2364" s="26" t="s">
        <v>5614</v>
      </c>
      <c r="B2364" s="26" t="s">
        <v>1368</v>
      </c>
      <c r="C2364" s="26" t="s">
        <v>1407</v>
      </c>
      <c r="D2364" s="26" t="s">
        <v>5816</v>
      </c>
      <c r="E2364" s="27" t="s">
        <v>1502</v>
      </c>
      <c r="F2364" s="27" t="s">
        <v>5817</v>
      </c>
      <c r="G2364" s="27" t="s">
        <v>1383</v>
      </c>
      <c r="H2364" s="26" t="s">
        <v>1368</v>
      </c>
      <c r="I2364" s="28" t="s">
        <v>5819</v>
      </c>
      <c r="J2364" s="29" t="s">
        <v>1376</v>
      </c>
      <c r="K2364" s="23" t="s">
        <v>1378</v>
      </c>
    </row>
    <row r="2365" spans="1:11" ht="15" x14ac:dyDescent="0.25">
      <c r="A2365" s="26" t="s">
        <v>5614</v>
      </c>
      <c r="B2365" s="26" t="s">
        <v>1368</v>
      </c>
      <c r="C2365" s="26" t="s">
        <v>1407</v>
      </c>
      <c r="D2365" s="26" t="s">
        <v>5816</v>
      </c>
      <c r="E2365" s="27" t="s">
        <v>1502</v>
      </c>
      <c r="F2365" s="27" t="s">
        <v>5817</v>
      </c>
      <c r="G2365" s="27" t="s">
        <v>1383</v>
      </c>
      <c r="H2365" s="26" t="s">
        <v>1393</v>
      </c>
      <c r="I2365" s="28" t="s">
        <v>5820</v>
      </c>
      <c r="J2365" s="29" t="s">
        <v>1376</v>
      </c>
      <c r="K2365" s="23" t="s">
        <v>1378</v>
      </c>
    </row>
    <row r="2366" spans="1:11" ht="15" x14ac:dyDescent="0.25">
      <c r="A2366" s="26" t="s">
        <v>5614</v>
      </c>
      <c r="B2366" s="26" t="s">
        <v>1368</v>
      </c>
      <c r="C2366" s="26" t="s">
        <v>1407</v>
      </c>
      <c r="D2366" s="26" t="s">
        <v>5816</v>
      </c>
      <c r="E2366" s="27" t="s">
        <v>1502</v>
      </c>
      <c r="F2366" s="27" t="s">
        <v>5817</v>
      </c>
      <c r="G2366" s="27" t="s">
        <v>1383</v>
      </c>
      <c r="H2366" s="26" t="s">
        <v>1395</v>
      </c>
      <c r="I2366" s="28" t="s">
        <v>5821</v>
      </c>
      <c r="J2366" s="29" t="s">
        <v>1376</v>
      </c>
      <c r="K2366" s="23" t="s">
        <v>1378</v>
      </c>
    </row>
    <row r="2367" spans="1:11" ht="15" x14ac:dyDescent="0.25">
      <c r="A2367" s="26" t="s">
        <v>5614</v>
      </c>
      <c r="B2367" s="26" t="s">
        <v>1368</v>
      </c>
      <c r="C2367" s="26" t="s">
        <v>1407</v>
      </c>
      <c r="D2367" s="26" t="s">
        <v>5816</v>
      </c>
      <c r="E2367" s="27" t="s">
        <v>1502</v>
      </c>
      <c r="F2367" s="27" t="s">
        <v>5817</v>
      </c>
      <c r="G2367" s="27" t="s">
        <v>1383</v>
      </c>
      <c r="H2367" s="26" t="s">
        <v>1397</v>
      </c>
      <c r="I2367" s="28" t="s">
        <v>5822</v>
      </c>
      <c r="J2367" s="29" t="s">
        <v>1376</v>
      </c>
      <c r="K2367" s="23" t="s">
        <v>1378</v>
      </c>
    </row>
    <row r="2368" spans="1:11" ht="15" x14ac:dyDescent="0.25">
      <c r="A2368" s="26" t="s">
        <v>5614</v>
      </c>
      <c r="B2368" s="26" t="s">
        <v>1368</v>
      </c>
      <c r="C2368" s="26" t="s">
        <v>1407</v>
      </c>
      <c r="D2368" s="26" t="s">
        <v>5816</v>
      </c>
      <c r="E2368" s="27" t="s">
        <v>1502</v>
      </c>
      <c r="F2368" s="27" t="s">
        <v>5817</v>
      </c>
      <c r="G2368" s="27" t="s">
        <v>1383</v>
      </c>
      <c r="H2368" s="26" t="s">
        <v>1399</v>
      </c>
      <c r="I2368" s="28" t="s">
        <v>5823</v>
      </c>
      <c r="J2368" s="29" t="s">
        <v>1376</v>
      </c>
      <c r="K2368" s="23" t="s">
        <v>1378</v>
      </c>
    </row>
    <row r="2369" spans="1:11" ht="15" x14ac:dyDescent="0.25">
      <c r="A2369" s="26" t="s">
        <v>5614</v>
      </c>
      <c r="B2369" s="26" t="s">
        <v>1368</v>
      </c>
      <c r="C2369" s="26" t="s">
        <v>1407</v>
      </c>
      <c r="D2369" s="26" t="s">
        <v>5816</v>
      </c>
      <c r="E2369" s="27" t="s">
        <v>1502</v>
      </c>
      <c r="F2369" s="27" t="s">
        <v>5817</v>
      </c>
      <c r="G2369" s="27" t="s">
        <v>1383</v>
      </c>
      <c r="H2369" s="26" t="s">
        <v>1401</v>
      </c>
      <c r="I2369" s="28" t="s">
        <v>5824</v>
      </c>
      <c r="J2369" s="29" t="s">
        <v>1376</v>
      </c>
      <c r="K2369" s="23" t="s">
        <v>1378</v>
      </c>
    </row>
    <row r="2370" spans="1:11" ht="15" x14ac:dyDescent="0.25">
      <c r="A2370" s="26" t="s">
        <v>5614</v>
      </c>
      <c r="B2370" s="26" t="s">
        <v>1368</v>
      </c>
      <c r="C2370" s="26" t="s">
        <v>1407</v>
      </c>
      <c r="D2370" s="26" t="s">
        <v>5816</v>
      </c>
      <c r="E2370" s="27" t="s">
        <v>1502</v>
      </c>
      <c r="F2370" s="27" t="s">
        <v>5817</v>
      </c>
      <c r="G2370" s="27" t="s">
        <v>1383</v>
      </c>
      <c r="H2370" s="26" t="s">
        <v>1403</v>
      </c>
      <c r="I2370" s="28" t="s">
        <v>5825</v>
      </c>
      <c r="J2370" s="29" t="s">
        <v>1376</v>
      </c>
      <c r="K2370" s="23" t="s">
        <v>1378</v>
      </c>
    </row>
    <row r="2371" spans="1:11" ht="15" x14ac:dyDescent="0.25">
      <c r="A2371" s="26" t="s">
        <v>5614</v>
      </c>
      <c r="B2371" s="26" t="s">
        <v>1368</v>
      </c>
      <c r="C2371" s="26" t="s">
        <v>1407</v>
      </c>
      <c r="D2371" s="26" t="s">
        <v>5816</v>
      </c>
      <c r="E2371" s="27" t="s">
        <v>1502</v>
      </c>
      <c r="F2371" s="27" t="s">
        <v>5817</v>
      </c>
      <c r="G2371" s="27" t="s">
        <v>1383</v>
      </c>
      <c r="H2371" s="26" t="s">
        <v>1405</v>
      </c>
      <c r="I2371" s="28" t="s">
        <v>5826</v>
      </c>
      <c r="J2371" s="29" t="s">
        <v>1376</v>
      </c>
      <c r="K2371" s="23" t="s">
        <v>1378</v>
      </c>
    </row>
    <row r="2372" spans="1:11" ht="15" x14ac:dyDescent="0.25">
      <c r="A2372" s="26" t="s">
        <v>5614</v>
      </c>
      <c r="B2372" s="26" t="s">
        <v>1368</v>
      </c>
      <c r="C2372" s="26" t="s">
        <v>1436</v>
      </c>
      <c r="D2372" s="26" t="s">
        <v>5827</v>
      </c>
      <c r="E2372" s="27" t="s">
        <v>5828</v>
      </c>
      <c r="F2372" s="27" t="s">
        <v>5829</v>
      </c>
      <c r="G2372" s="27" t="s">
        <v>1618</v>
      </c>
      <c r="H2372" s="26" t="s">
        <v>1374</v>
      </c>
      <c r="I2372" s="28" t="s">
        <v>5830</v>
      </c>
      <c r="J2372" s="29" t="s">
        <v>1376</v>
      </c>
      <c r="K2372" s="23" t="s">
        <v>1316</v>
      </c>
    </row>
    <row r="2373" spans="1:11" ht="15" x14ac:dyDescent="0.25">
      <c r="A2373" s="26" t="s">
        <v>5614</v>
      </c>
      <c r="B2373" s="26" t="s">
        <v>1368</v>
      </c>
      <c r="C2373" s="26" t="s">
        <v>1436</v>
      </c>
      <c r="D2373" s="26" t="s">
        <v>5827</v>
      </c>
      <c r="E2373" s="27" t="s">
        <v>5828</v>
      </c>
      <c r="F2373" s="27" t="s">
        <v>5829</v>
      </c>
      <c r="G2373" s="27" t="s">
        <v>1618</v>
      </c>
      <c r="H2373" s="26" t="s">
        <v>1368</v>
      </c>
      <c r="I2373" s="28" t="s">
        <v>5831</v>
      </c>
      <c r="J2373" s="29" t="s">
        <v>1376</v>
      </c>
      <c r="K2373" s="23" t="s">
        <v>1378</v>
      </c>
    </row>
    <row r="2374" spans="1:11" ht="15" x14ac:dyDescent="0.25">
      <c r="A2374" s="26" t="s">
        <v>5614</v>
      </c>
      <c r="B2374" s="26" t="s">
        <v>1368</v>
      </c>
      <c r="C2374" s="26" t="s">
        <v>1436</v>
      </c>
      <c r="D2374" s="26" t="s">
        <v>5827</v>
      </c>
      <c r="E2374" s="27" t="s">
        <v>5828</v>
      </c>
      <c r="F2374" s="27" t="s">
        <v>5829</v>
      </c>
      <c r="G2374" s="27" t="s">
        <v>1618</v>
      </c>
      <c r="H2374" s="26" t="s">
        <v>1393</v>
      </c>
      <c r="I2374" s="28" t="s">
        <v>5832</v>
      </c>
      <c r="J2374" s="29" t="s">
        <v>1376</v>
      </c>
      <c r="K2374" s="23" t="s">
        <v>1378</v>
      </c>
    </row>
    <row r="2375" spans="1:11" ht="15" x14ac:dyDescent="0.25">
      <c r="A2375" s="26" t="s">
        <v>5614</v>
      </c>
      <c r="B2375" s="26" t="s">
        <v>1368</v>
      </c>
      <c r="C2375" s="26" t="s">
        <v>1436</v>
      </c>
      <c r="D2375" s="26" t="s">
        <v>5827</v>
      </c>
      <c r="E2375" s="27" t="s">
        <v>5828</v>
      </c>
      <c r="F2375" s="27" t="s">
        <v>5829</v>
      </c>
      <c r="G2375" s="27" t="s">
        <v>1618</v>
      </c>
      <c r="H2375" s="26" t="s">
        <v>1395</v>
      </c>
      <c r="I2375" s="28" t="s">
        <v>5833</v>
      </c>
      <c r="J2375" s="29" t="s">
        <v>1376</v>
      </c>
      <c r="K2375" s="23" t="s">
        <v>1378</v>
      </c>
    </row>
    <row r="2376" spans="1:11" ht="15" x14ac:dyDescent="0.25">
      <c r="A2376" s="26" t="s">
        <v>5614</v>
      </c>
      <c r="B2376" s="26" t="s">
        <v>1368</v>
      </c>
      <c r="C2376" s="26" t="s">
        <v>1436</v>
      </c>
      <c r="D2376" s="26" t="s">
        <v>5827</v>
      </c>
      <c r="E2376" s="27" t="s">
        <v>5828</v>
      </c>
      <c r="F2376" s="27" t="s">
        <v>5829</v>
      </c>
      <c r="G2376" s="27" t="s">
        <v>1618</v>
      </c>
      <c r="H2376" s="26" t="s">
        <v>1397</v>
      </c>
      <c r="I2376" s="28" t="s">
        <v>5834</v>
      </c>
      <c r="J2376" s="29" t="s">
        <v>1376</v>
      </c>
      <c r="K2376" s="23" t="s">
        <v>1378</v>
      </c>
    </row>
    <row r="2377" spans="1:11" ht="15" x14ac:dyDescent="0.25">
      <c r="A2377" s="26" t="s">
        <v>5614</v>
      </c>
      <c r="B2377" s="26" t="s">
        <v>1368</v>
      </c>
      <c r="C2377" s="26" t="s">
        <v>1436</v>
      </c>
      <c r="D2377" s="26" t="s">
        <v>5827</v>
      </c>
      <c r="E2377" s="27" t="s">
        <v>5828</v>
      </c>
      <c r="F2377" s="27" t="s">
        <v>5829</v>
      </c>
      <c r="G2377" s="27" t="s">
        <v>1618</v>
      </c>
      <c r="H2377" s="26" t="s">
        <v>1399</v>
      </c>
      <c r="I2377" s="28" t="s">
        <v>5835</v>
      </c>
      <c r="J2377" s="29" t="s">
        <v>1376</v>
      </c>
      <c r="K2377" s="23" t="s">
        <v>1378</v>
      </c>
    </row>
    <row r="2378" spans="1:11" ht="15" x14ac:dyDescent="0.25">
      <c r="A2378" s="26" t="s">
        <v>5614</v>
      </c>
      <c r="B2378" s="26" t="s">
        <v>1368</v>
      </c>
      <c r="C2378" s="26" t="s">
        <v>1436</v>
      </c>
      <c r="D2378" s="26" t="s">
        <v>5827</v>
      </c>
      <c r="E2378" s="27" t="s">
        <v>5828</v>
      </c>
      <c r="F2378" s="27" t="s">
        <v>5829</v>
      </c>
      <c r="G2378" s="27" t="s">
        <v>1618</v>
      </c>
      <c r="H2378" s="26" t="s">
        <v>1401</v>
      </c>
      <c r="I2378" s="28" t="s">
        <v>5836</v>
      </c>
      <c r="J2378" s="29" t="s">
        <v>1376</v>
      </c>
      <c r="K2378" s="23" t="s">
        <v>1378</v>
      </c>
    </row>
    <row r="2379" spans="1:11" ht="15" x14ac:dyDescent="0.25">
      <c r="A2379" s="26" t="s">
        <v>5614</v>
      </c>
      <c r="B2379" s="26" t="s">
        <v>1368</v>
      </c>
      <c r="C2379" s="26" t="s">
        <v>1436</v>
      </c>
      <c r="D2379" s="26" t="s">
        <v>5827</v>
      </c>
      <c r="E2379" s="27" t="s">
        <v>5828</v>
      </c>
      <c r="F2379" s="27" t="s">
        <v>5829</v>
      </c>
      <c r="G2379" s="27" t="s">
        <v>1618</v>
      </c>
      <c r="H2379" s="26" t="s">
        <v>1403</v>
      </c>
      <c r="I2379" s="28" t="s">
        <v>5837</v>
      </c>
      <c r="J2379" s="29" t="s">
        <v>1376</v>
      </c>
      <c r="K2379" s="23" t="s">
        <v>1378</v>
      </c>
    </row>
    <row r="2380" spans="1:11" ht="15" x14ac:dyDescent="0.25">
      <c r="A2380" s="26" t="s">
        <v>5614</v>
      </c>
      <c r="B2380" s="26" t="s">
        <v>1368</v>
      </c>
      <c r="C2380" s="26" t="s">
        <v>1436</v>
      </c>
      <c r="D2380" s="26" t="s">
        <v>5827</v>
      </c>
      <c r="E2380" s="27" t="s">
        <v>5828</v>
      </c>
      <c r="F2380" s="27" t="s">
        <v>5829</v>
      </c>
      <c r="G2380" s="27" t="s">
        <v>1618</v>
      </c>
      <c r="H2380" s="26" t="s">
        <v>1405</v>
      </c>
      <c r="I2380" s="28" t="s">
        <v>5838</v>
      </c>
      <c r="J2380" s="29" t="s">
        <v>1376</v>
      </c>
      <c r="K2380" s="23" t="s">
        <v>1378</v>
      </c>
    </row>
    <row r="2381" spans="1:11" ht="15" x14ac:dyDescent="0.25">
      <c r="A2381" s="26" t="s">
        <v>5614</v>
      </c>
      <c r="B2381" s="26" t="s">
        <v>1368</v>
      </c>
      <c r="C2381" s="26" t="s">
        <v>1436</v>
      </c>
      <c r="D2381" s="26" t="s">
        <v>5827</v>
      </c>
      <c r="E2381" s="27" t="s">
        <v>5828</v>
      </c>
      <c r="F2381" s="27" t="s">
        <v>5829</v>
      </c>
      <c r="G2381" s="27" t="s">
        <v>1618</v>
      </c>
      <c r="H2381" s="26" t="s">
        <v>1475</v>
      </c>
      <c r="I2381" s="28" t="s">
        <v>5839</v>
      </c>
      <c r="J2381" s="29" t="s">
        <v>1376</v>
      </c>
      <c r="K2381" s="23" t="s">
        <v>1378</v>
      </c>
    </row>
    <row r="2382" spans="1:11" ht="15" x14ac:dyDescent="0.25">
      <c r="A2382" s="26" t="s">
        <v>5614</v>
      </c>
      <c r="B2382" s="26" t="s">
        <v>1368</v>
      </c>
      <c r="C2382" s="26" t="s">
        <v>1439</v>
      </c>
      <c r="D2382" s="26" t="s">
        <v>5840</v>
      </c>
      <c r="E2382" s="27" t="s">
        <v>5841</v>
      </c>
      <c r="F2382" s="27" t="s">
        <v>5842</v>
      </c>
      <c r="G2382" s="27" t="s">
        <v>5843</v>
      </c>
      <c r="H2382" s="26" t="s">
        <v>1374</v>
      </c>
      <c r="I2382" s="28" t="s">
        <v>5844</v>
      </c>
      <c r="J2382" s="29" t="s">
        <v>1376</v>
      </c>
      <c r="K2382" s="23" t="s">
        <v>1316</v>
      </c>
    </row>
    <row r="2383" spans="1:11" ht="15" x14ac:dyDescent="0.25">
      <c r="A2383" s="26" t="s">
        <v>5614</v>
      </c>
      <c r="B2383" s="26" t="s">
        <v>1368</v>
      </c>
      <c r="C2383" s="26" t="s">
        <v>1439</v>
      </c>
      <c r="D2383" s="26" t="s">
        <v>5840</v>
      </c>
      <c r="E2383" s="27" t="s">
        <v>5841</v>
      </c>
      <c r="F2383" s="27" t="s">
        <v>5842</v>
      </c>
      <c r="G2383" s="27" t="s">
        <v>5843</v>
      </c>
      <c r="H2383" s="26" t="s">
        <v>1368</v>
      </c>
      <c r="I2383" s="28" t="s">
        <v>5845</v>
      </c>
      <c r="J2383" s="29" t="s">
        <v>1376</v>
      </c>
      <c r="K2383" s="23" t="s">
        <v>1378</v>
      </c>
    </row>
    <row r="2384" spans="1:11" ht="15" x14ac:dyDescent="0.25">
      <c r="A2384" s="26" t="s">
        <v>5614</v>
      </c>
      <c r="B2384" s="26" t="s">
        <v>1368</v>
      </c>
      <c r="C2384" s="26" t="s">
        <v>1439</v>
      </c>
      <c r="D2384" s="26" t="s">
        <v>5840</v>
      </c>
      <c r="E2384" s="27" t="s">
        <v>5841</v>
      </c>
      <c r="F2384" s="27" t="s">
        <v>5842</v>
      </c>
      <c r="G2384" s="27" t="s">
        <v>5843</v>
      </c>
      <c r="H2384" s="26" t="s">
        <v>1393</v>
      </c>
      <c r="I2384" s="28" t="s">
        <v>5846</v>
      </c>
      <c r="J2384" s="29" t="s">
        <v>1376</v>
      </c>
      <c r="K2384" s="23" t="s">
        <v>1378</v>
      </c>
    </row>
    <row r="2385" spans="1:11" ht="15" x14ac:dyDescent="0.25">
      <c r="A2385" s="26" t="s">
        <v>5614</v>
      </c>
      <c r="B2385" s="26" t="s">
        <v>1368</v>
      </c>
      <c r="C2385" s="26" t="s">
        <v>1439</v>
      </c>
      <c r="D2385" s="26" t="s">
        <v>5840</v>
      </c>
      <c r="E2385" s="27" t="s">
        <v>5841</v>
      </c>
      <c r="F2385" s="27" t="s">
        <v>5842</v>
      </c>
      <c r="G2385" s="27" t="s">
        <v>5843</v>
      </c>
      <c r="H2385" s="26" t="s">
        <v>1395</v>
      </c>
      <c r="I2385" s="28" t="s">
        <v>5847</v>
      </c>
      <c r="J2385" s="29" t="s">
        <v>1376</v>
      </c>
      <c r="K2385" s="23" t="s">
        <v>1378</v>
      </c>
    </row>
    <row r="2386" spans="1:11" ht="15" x14ac:dyDescent="0.25">
      <c r="A2386" s="26" t="s">
        <v>5614</v>
      </c>
      <c r="B2386" s="26" t="s">
        <v>1368</v>
      </c>
      <c r="C2386" s="26" t="s">
        <v>1439</v>
      </c>
      <c r="D2386" s="26" t="s">
        <v>5840</v>
      </c>
      <c r="E2386" s="27" t="s">
        <v>5841</v>
      </c>
      <c r="F2386" s="27" t="s">
        <v>5842</v>
      </c>
      <c r="G2386" s="27" t="s">
        <v>5843</v>
      </c>
      <c r="H2386" s="26" t="s">
        <v>1397</v>
      </c>
      <c r="I2386" s="28" t="s">
        <v>5848</v>
      </c>
      <c r="J2386" s="29" t="s">
        <v>1376</v>
      </c>
      <c r="K2386" s="23" t="s">
        <v>1378</v>
      </c>
    </row>
    <row r="2387" spans="1:11" ht="15" x14ac:dyDescent="0.25">
      <c r="A2387" s="26" t="s">
        <v>5614</v>
      </c>
      <c r="B2387" s="26" t="s">
        <v>1368</v>
      </c>
      <c r="C2387" s="26" t="s">
        <v>1439</v>
      </c>
      <c r="D2387" s="26" t="s">
        <v>5840</v>
      </c>
      <c r="E2387" s="27" t="s">
        <v>5841</v>
      </c>
      <c r="F2387" s="27" t="s">
        <v>5842</v>
      </c>
      <c r="G2387" s="27" t="s">
        <v>5843</v>
      </c>
      <c r="H2387" s="26" t="s">
        <v>1399</v>
      </c>
      <c r="I2387" s="28" t="s">
        <v>5849</v>
      </c>
      <c r="J2387" s="29" t="s">
        <v>1376</v>
      </c>
      <c r="K2387" s="23" t="s">
        <v>1378</v>
      </c>
    </row>
    <row r="2388" spans="1:11" ht="15" x14ac:dyDescent="0.25">
      <c r="A2388" s="26" t="s">
        <v>5614</v>
      </c>
      <c r="B2388" s="26" t="s">
        <v>1368</v>
      </c>
      <c r="C2388" s="26" t="s">
        <v>1439</v>
      </c>
      <c r="D2388" s="26" t="s">
        <v>5840</v>
      </c>
      <c r="E2388" s="27" t="s">
        <v>5841</v>
      </c>
      <c r="F2388" s="27" t="s">
        <v>5842</v>
      </c>
      <c r="G2388" s="27" t="s">
        <v>5843</v>
      </c>
      <c r="H2388" s="26" t="s">
        <v>1401</v>
      </c>
      <c r="I2388" s="28" t="s">
        <v>5850</v>
      </c>
      <c r="J2388" s="29" t="s">
        <v>1376</v>
      </c>
      <c r="K2388" s="23" t="s">
        <v>1378</v>
      </c>
    </row>
    <row r="2389" spans="1:11" ht="15" x14ac:dyDescent="0.25">
      <c r="A2389" s="26" t="s">
        <v>5614</v>
      </c>
      <c r="B2389" s="26" t="s">
        <v>1368</v>
      </c>
      <c r="C2389" s="26" t="s">
        <v>1439</v>
      </c>
      <c r="D2389" s="26" t="s">
        <v>5840</v>
      </c>
      <c r="E2389" s="27" t="s">
        <v>5841</v>
      </c>
      <c r="F2389" s="27" t="s">
        <v>5842</v>
      </c>
      <c r="G2389" s="27" t="s">
        <v>5843</v>
      </c>
      <c r="H2389" s="26" t="s">
        <v>1403</v>
      </c>
      <c r="I2389" s="28" t="s">
        <v>5851</v>
      </c>
      <c r="J2389" s="29" t="s">
        <v>1376</v>
      </c>
      <c r="K2389" s="23" t="s">
        <v>1378</v>
      </c>
    </row>
    <row r="2390" spans="1:11" ht="15" x14ac:dyDescent="0.25">
      <c r="A2390" s="26" t="s">
        <v>5614</v>
      </c>
      <c r="B2390" s="26" t="s">
        <v>1368</v>
      </c>
      <c r="C2390" s="26" t="s">
        <v>1439</v>
      </c>
      <c r="D2390" s="26" t="s">
        <v>5840</v>
      </c>
      <c r="E2390" s="27" t="s">
        <v>5841</v>
      </c>
      <c r="F2390" s="27" t="s">
        <v>5842</v>
      </c>
      <c r="G2390" s="27" t="s">
        <v>5843</v>
      </c>
      <c r="H2390" s="26" t="s">
        <v>1405</v>
      </c>
      <c r="I2390" s="28" t="s">
        <v>5852</v>
      </c>
      <c r="J2390" s="29" t="s">
        <v>1376</v>
      </c>
      <c r="K2390" s="23" t="s">
        <v>1378</v>
      </c>
    </row>
    <row r="2391" spans="1:11" ht="15" x14ac:dyDescent="0.25">
      <c r="A2391" s="26" t="s">
        <v>5614</v>
      </c>
      <c r="B2391" s="26" t="s">
        <v>1368</v>
      </c>
      <c r="C2391" s="26" t="s">
        <v>1442</v>
      </c>
      <c r="D2391" s="26" t="s">
        <v>5853</v>
      </c>
      <c r="E2391" s="27" t="s">
        <v>5854</v>
      </c>
      <c r="F2391" s="27" t="s">
        <v>5855</v>
      </c>
      <c r="G2391" s="27" t="s">
        <v>3748</v>
      </c>
      <c r="H2391" s="26" t="s">
        <v>1374</v>
      </c>
      <c r="I2391" s="28" t="s">
        <v>5856</v>
      </c>
      <c r="J2391" s="29" t="s">
        <v>1376</v>
      </c>
      <c r="K2391" s="23" t="s">
        <v>1316</v>
      </c>
    </row>
    <row r="2392" spans="1:11" ht="15" x14ac:dyDescent="0.25">
      <c r="A2392" s="26" t="s">
        <v>5614</v>
      </c>
      <c r="B2392" s="26" t="s">
        <v>1368</v>
      </c>
      <c r="C2392" s="26" t="s">
        <v>1445</v>
      </c>
      <c r="D2392" s="26" t="s">
        <v>5857</v>
      </c>
      <c r="E2392" s="27" t="s">
        <v>5858</v>
      </c>
      <c r="F2392" s="27" t="s">
        <v>5859</v>
      </c>
      <c r="G2392" s="27" t="s">
        <v>1590</v>
      </c>
      <c r="H2392" s="26" t="s">
        <v>1374</v>
      </c>
      <c r="I2392" s="28" t="s">
        <v>5860</v>
      </c>
      <c r="J2392" s="29" t="s">
        <v>1376</v>
      </c>
      <c r="K2392" s="23" t="s">
        <v>1316</v>
      </c>
    </row>
    <row r="2393" spans="1:11" ht="15" x14ac:dyDescent="0.25">
      <c r="A2393" s="26" t="s">
        <v>5614</v>
      </c>
      <c r="B2393" s="26" t="s">
        <v>1368</v>
      </c>
      <c r="C2393" s="26" t="s">
        <v>1448</v>
      </c>
      <c r="D2393" s="26" t="s">
        <v>5861</v>
      </c>
      <c r="E2393" s="27" t="s">
        <v>5862</v>
      </c>
      <c r="F2393" s="27" t="s">
        <v>5863</v>
      </c>
      <c r="G2393" s="27" t="s">
        <v>1618</v>
      </c>
      <c r="H2393" s="26" t="s">
        <v>1368</v>
      </c>
      <c r="I2393" s="28" t="s">
        <v>5864</v>
      </c>
      <c r="J2393" s="29" t="s">
        <v>1376</v>
      </c>
      <c r="K2393" s="23" t="s">
        <v>1378</v>
      </c>
    </row>
    <row r="2394" spans="1:11" ht="15" x14ac:dyDescent="0.25">
      <c r="A2394" s="26" t="s">
        <v>5614</v>
      </c>
      <c r="B2394" s="26" t="s">
        <v>1368</v>
      </c>
      <c r="C2394" s="26" t="s">
        <v>1448</v>
      </c>
      <c r="D2394" s="26" t="s">
        <v>5861</v>
      </c>
      <c r="E2394" s="27" t="s">
        <v>5862</v>
      </c>
      <c r="F2394" s="27" t="s">
        <v>5863</v>
      </c>
      <c r="G2394" s="27" t="s">
        <v>1618</v>
      </c>
      <c r="H2394" s="26" t="s">
        <v>1374</v>
      </c>
      <c r="I2394" s="28" t="s">
        <v>5865</v>
      </c>
      <c r="J2394" s="29" t="s">
        <v>1376</v>
      </c>
      <c r="K2394" s="23" t="s">
        <v>1316</v>
      </c>
    </row>
    <row r="2395" spans="1:11" ht="15" x14ac:dyDescent="0.25">
      <c r="A2395" s="26" t="s">
        <v>5614</v>
      </c>
      <c r="B2395" s="26" t="s">
        <v>1368</v>
      </c>
      <c r="C2395" s="26" t="s">
        <v>1451</v>
      </c>
      <c r="D2395" s="26" t="s">
        <v>5866</v>
      </c>
      <c r="E2395" s="27" t="s">
        <v>5867</v>
      </c>
      <c r="F2395" s="27" t="s">
        <v>5868</v>
      </c>
      <c r="G2395" s="27" t="s">
        <v>1618</v>
      </c>
      <c r="H2395" s="26" t="s">
        <v>1374</v>
      </c>
      <c r="I2395" s="28" t="s">
        <v>5869</v>
      </c>
      <c r="J2395" s="29" t="s">
        <v>1376</v>
      </c>
      <c r="K2395" s="23" t="s">
        <v>1316</v>
      </c>
    </row>
    <row r="2396" spans="1:11" ht="15" x14ac:dyDescent="0.25">
      <c r="A2396" s="26" t="s">
        <v>5614</v>
      </c>
      <c r="B2396" s="26" t="s">
        <v>1368</v>
      </c>
      <c r="C2396" s="26" t="s">
        <v>1990</v>
      </c>
      <c r="D2396" s="26" t="s">
        <v>5870</v>
      </c>
      <c r="E2396" s="27" t="s">
        <v>5871</v>
      </c>
      <c r="F2396" s="27" t="s">
        <v>5872</v>
      </c>
      <c r="G2396" s="27" t="s">
        <v>5873</v>
      </c>
      <c r="H2396" s="26" t="s">
        <v>1374</v>
      </c>
      <c r="I2396" s="28" t="s">
        <v>5874</v>
      </c>
      <c r="J2396" s="29" t="s">
        <v>1376</v>
      </c>
      <c r="K2396" s="23" t="s">
        <v>1316</v>
      </c>
    </row>
    <row r="2397" spans="1:11" ht="15" x14ac:dyDescent="0.25">
      <c r="A2397" s="26" t="s">
        <v>5614</v>
      </c>
      <c r="B2397" s="26" t="s">
        <v>1368</v>
      </c>
      <c r="C2397" s="26" t="s">
        <v>2074</v>
      </c>
      <c r="D2397" s="26" t="s">
        <v>5875</v>
      </c>
      <c r="E2397" s="27" t="s">
        <v>5876</v>
      </c>
      <c r="F2397" s="27" t="s">
        <v>5877</v>
      </c>
      <c r="G2397" s="27" t="s">
        <v>1390</v>
      </c>
      <c r="H2397" s="26" t="s">
        <v>1374</v>
      </c>
      <c r="I2397" s="28" t="s">
        <v>5878</v>
      </c>
      <c r="J2397" s="29" t="s">
        <v>1376</v>
      </c>
      <c r="K2397" s="23" t="s">
        <v>1316</v>
      </c>
    </row>
    <row r="2398" spans="1:11" ht="15" x14ac:dyDescent="0.25">
      <c r="A2398" s="26" t="s">
        <v>5614</v>
      </c>
      <c r="B2398" s="26" t="s">
        <v>1368</v>
      </c>
      <c r="C2398" s="26" t="s">
        <v>2074</v>
      </c>
      <c r="D2398" s="26" t="s">
        <v>5875</v>
      </c>
      <c r="E2398" s="27" t="s">
        <v>5876</v>
      </c>
      <c r="F2398" s="27" t="s">
        <v>5877</v>
      </c>
      <c r="G2398" s="27" t="s">
        <v>1390</v>
      </c>
      <c r="H2398" s="26" t="s">
        <v>1368</v>
      </c>
      <c r="I2398" s="28" t="s">
        <v>5879</v>
      </c>
      <c r="J2398" s="29" t="s">
        <v>1376</v>
      </c>
      <c r="K2398" s="23" t="s">
        <v>1378</v>
      </c>
    </row>
    <row r="2399" spans="1:11" ht="15" x14ac:dyDescent="0.25">
      <c r="A2399" s="26" t="s">
        <v>5614</v>
      </c>
      <c r="B2399" s="26" t="s">
        <v>1368</v>
      </c>
      <c r="C2399" s="26" t="s">
        <v>2074</v>
      </c>
      <c r="D2399" s="26" t="s">
        <v>5875</v>
      </c>
      <c r="E2399" s="27" t="s">
        <v>5876</v>
      </c>
      <c r="F2399" s="27" t="s">
        <v>5877</v>
      </c>
      <c r="G2399" s="27" t="s">
        <v>1390</v>
      </c>
      <c r="H2399" s="26" t="s">
        <v>1393</v>
      </c>
      <c r="I2399" s="28" t="s">
        <v>5880</v>
      </c>
      <c r="J2399" s="29" t="s">
        <v>1376</v>
      </c>
      <c r="K2399" s="23" t="s">
        <v>1378</v>
      </c>
    </row>
    <row r="2400" spans="1:11" ht="15" x14ac:dyDescent="0.25">
      <c r="A2400" s="26" t="s">
        <v>5614</v>
      </c>
      <c r="B2400" s="26" t="s">
        <v>1368</v>
      </c>
      <c r="C2400" s="26" t="s">
        <v>2061</v>
      </c>
      <c r="D2400" s="26" t="s">
        <v>5881</v>
      </c>
      <c r="E2400" s="27" t="s">
        <v>5882</v>
      </c>
      <c r="F2400" s="27" t="s">
        <v>5883</v>
      </c>
      <c r="G2400" s="27" t="s">
        <v>1411</v>
      </c>
      <c r="H2400" s="26" t="s">
        <v>1374</v>
      </c>
      <c r="I2400" s="28" t="s">
        <v>5884</v>
      </c>
      <c r="J2400" s="29" t="s">
        <v>1376</v>
      </c>
      <c r="K2400" s="23" t="s">
        <v>1316</v>
      </c>
    </row>
    <row r="2401" spans="1:11" ht="15" x14ac:dyDescent="0.25">
      <c r="A2401" s="26" t="s">
        <v>5614</v>
      </c>
      <c r="B2401" s="26" t="s">
        <v>1368</v>
      </c>
      <c r="C2401" s="26" t="s">
        <v>2061</v>
      </c>
      <c r="D2401" s="26" t="s">
        <v>5881</v>
      </c>
      <c r="E2401" s="27" t="s">
        <v>5882</v>
      </c>
      <c r="F2401" s="27" t="s">
        <v>5883</v>
      </c>
      <c r="G2401" s="27" t="s">
        <v>1411</v>
      </c>
      <c r="H2401" s="26" t="s">
        <v>1368</v>
      </c>
      <c r="I2401" s="28" t="s">
        <v>5885</v>
      </c>
      <c r="J2401" s="29" t="s">
        <v>1376</v>
      </c>
      <c r="K2401" s="23" t="s">
        <v>1378</v>
      </c>
    </row>
    <row r="2402" spans="1:11" ht="15" x14ac:dyDescent="0.25">
      <c r="A2402" s="26" t="s">
        <v>5614</v>
      </c>
      <c r="B2402" s="26" t="s">
        <v>1368</v>
      </c>
      <c r="C2402" s="26" t="s">
        <v>2061</v>
      </c>
      <c r="D2402" s="26" t="s">
        <v>5881</v>
      </c>
      <c r="E2402" s="27" t="s">
        <v>5882</v>
      </c>
      <c r="F2402" s="27" t="s">
        <v>5883</v>
      </c>
      <c r="G2402" s="27" t="s">
        <v>1411</v>
      </c>
      <c r="H2402" s="26" t="s">
        <v>1393</v>
      </c>
      <c r="I2402" s="28" t="s">
        <v>5886</v>
      </c>
      <c r="J2402" s="29" t="s">
        <v>1376</v>
      </c>
      <c r="K2402" s="23" t="s">
        <v>1378</v>
      </c>
    </row>
    <row r="2403" spans="1:11" ht="15" x14ac:dyDescent="0.25">
      <c r="A2403" s="26" t="s">
        <v>5614</v>
      </c>
      <c r="B2403" s="26" t="s">
        <v>1368</v>
      </c>
      <c r="C2403" s="26" t="s">
        <v>2061</v>
      </c>
      <c r="D2403" s="26" t="s">
        <v>5881</v>
      </c>
      <c r="E2403" s="27" t="s">
        <v>5882</v>
      </c>
      <c r="F2403" s="27" t="s">
        <v>5883</v>
      </c>
      <c r="G2403" s="27" t="s">
        <v>1411</v>
      </c>
      <c r="H2403" s="26" t="s">
        <v>1395</v>
      </c>
      <c r="I2403" s="28" t="s">
        <v>5887</v>
      </c>
      <c r="J2403" s="29" t="s">
        <v>1376</v>
      </c>
      <c r="K2403" s="23" t="s">
        <v>1378</v>
      </c>
    </row>
    <row r="2404" spans="1:11" ht="15" x14ac:dyDescent="0.25">
      <c r="A2404" s="26" t="s">
        <v>5614</v>
      </c>
      <c r="B2404" s="26" t="s">
        <v>1368</v>
      </c>
      <c r="C2404" s="26" t="s">
        <v>2061</v>
      </c>
      <c r="D2404" s="26" t="s">
        <v>5881</v>
      </c>
      <c r="E2404" s="27" t="s">
        <v>5882</v>
      </c>
      <c r="F2404" s="27" t="s">
        <v>5883</v>
      </c>
      <c r="G2404" s="27" t="s">
        <v>1411</v>
      </c>
      <c r="H2404" s="26" t="s">
        <v>1397</v>
      </c>
      <c r="I2404" s="28" t="s">
        <v>5888</v>
      </c>
      <c r="J2404" s="29" t="s">
        <v>1376</v>
      </c>
      <c r="K2404" s="23" t="s">
        <v>1378</v>
      </c>
    </row>
    <row r="2405" spans="1:11" ht="15" x14ac:dyDescent="0.25">
      <c r="A2405" s="26" t="s">
        <v>5614</v>
      </c>
      <c r="B2405" s="26" t="s">
        <v>1368</v>
      </c>
      <c r="C2405" s="26" t="s">
        <v>2061</v>
      </c>
      <c r="D2405" s="26" t="s">
        <v>5881</v>
      </c>
      <c r="E2405" s="27" t="s">
        <v>5882</v>
      </c>
      <c r="F2405" s="27" t="s">
        <v>5883</v>
      </c>
      <c r="G2405" s="27" t="s">
        <v>1411</v>
      </c>
      <c r="H2405" s="26" t="s">
        <v>1399</v>
      </c>
      <c r="I2405" s="28" t="s">
        <v>5889</v>
      </c>
      <c r="J2405" s="29" t="s">
        <v>1376</v>
      </c>
      <c r="K2405" s="23" t="s">
        <v>1378</v>
      </c>
    </row>
    <row r="2406" spans="1:11" ht="15" x14ac:dyDescent="0.25">
      <c r="A2406" s="26" t="s">
        <v>5614</v>
      </c>
      <c r="B2406" s="26" t="s">
        <v>1368</v>
      </c>
      <c r="C2406" s="26" t="s">
        <v>2061</v>
      </c>
      <c r="D2406" s="26" t="s">
        <v>5881</v>
      </c>
      <c r="E2406" s="27" t="s">
        <v>5882</v>
      </c>
      <c r="F2406" s="27" t="s">
        <v>5883</v>
      </c>
      <c r="G2406" s="27" t="s">
        <v>1411</v>
      </c>
      <c r="H2406" s="26" t="s">
        <v>1401</v>
      </c>
      <c r="I2406" s="28" t="s">
        <v>5890</v>
      </c>
      <c r="J2406" s="29" t="s">
        <v>1376</v>
      </c>
      <c r="K2406" s="23" t="s">
        <v>1378</v>
      </c>
    </row>
    <row r="2407" spans="1:11" ht="15" x14ac:dyDescent="0.25">
      <c r="A2407" s="26" t="s">
        <v>5614</v>
      </c>
      <c r="B2407" s="26" t="s">
        <v>1368</v>
      </c>
      <c r="C2407" s="26" t="s">
        <v>2061</v>
      </c>
      <c r="D2407" s="26" t="s">
        <v>5881</v>
      </c>
      <c r="E2407" s="27" t="s">
        <v>5882</v>
      </c>
      <c r="F2407" s="27" t="s">
        <v>5883</v>
      </c>
      <c r="G2407" s="27" t="s">
        <v>1411</v>
      </c>
      <c r="H2407" s="26" t="s">
        <v>1403</v>
      </c>
      <c r="I2407" s="28" t="s">
        <v>5891</v>
      </c>
      <c r="J2407" s="29" t="s">
        <v>1376</v>
      </c>
      <c r="K2407" s="23" t="s">
        <v>1378</v>
      </c>
    </row>
    <row r="2408" spans="1:11" ht="15" x14ac:dyDescent="0.25">
      <c r="A2408" s="26" t="s">
        <v>5614</v>
      </c>
      <c r="B2408" s="26" t="s">
        <v>1368</v>
      </c>
      <c r="C2408" s="26" t="s">
        <v>2061</v>
      </c>
      <c r="D2408" s="26" t="s">
        <v>5881</v>
      </c>
      <c r="E2408" s="27" t="s">
        <v>5882</v>
      </c>
      <c r="F2408" s="27" t="s">
        <v>5883</v>
      </c>
      <c r="G2408" s="27" t="s">
        <v>1411</v>
      </c>
      <c r="H2408" s="26" t="s">
        <v>1405</v>
      </c>
      <c r="I2408" s="28" t="s">
        <v>5892</v>
      </c>
      <c r="J2408" s="29" t="s">
        <v>1376</v>
      </c>
      <c r="K2408" s="23" t="s">
        <v>1378</v>
      </c>
    </row>
    <row r="2409" spans="1:11" ht="15" x14ac:dyDescent="0.25">
      <c r="A2409" s="26" t="s">
        <v>5614</v>
      </c>
      <c r="B2409" s="26" t="s">
        <v>1368</v>
      </c>
      <c r="C2409" s="26" t="s">
        <v>2160</v>
      </c>
      <c r="D2409" s="26" t="s">
        <v>5893</v>
      </c>
      <c r="E2409" s="27" t="s">
        <v>5894</v>
      </c>
      <c r="F2409" s="27" t="s">
        <v>5895</v>
      </c>
      <c r="G2409" s="27" t="s">
        <v>5896</v>
      </c>
      <c r="H2409" s="26" t="s">
        <v>1374</v>
      </c>
      <c r="I2409" s="28" t="s">
        <v>5897</v>
      </c>
      <c r="J2409" s="29" t="s">
        <v>1376</v>
      </c>
      <c r="K2409" s="23" t="s">
        <v>1316</v>
      </c>
    </row>
    <row r="2410" spans="1:11" ht="15" x14ac:dyDescent="0.25">
      <c r="A2410" s="26" t="s">
        <v>5614</v>
      </c>
      <c r="B2410" s="26" t="s">
        <v>1368</v>
      </c>
      <c r="C2410" s="26" t="s">
        <v>5898</v>
      </c>
      <c r="D2410" s="26" t="s">
        <v>5899</v>
      </c>
      <c r="E2410" s="27" t="s">
        <v>5900</v>
      </c>
      <c r="F2410" s="27" t="s">
        <v>5901</v>
      </c>
      <c r="G2410" s="27" t="s">
        <v>5902</v>
      </c>
      <c r="H2410" s="26" t="s">
        <v>1374</v>
      </c>
      <c r="I2410" s="28" t="s">
        <v>5903</v>
      </c>
      <c r="J2410" s="29" t="s">
        <v>1376</v>
      </c>
      <c r="K2410" s="23" t="s">
        <v>1316</v>
      </c>
    </row>
    <row r="2411" spans="1:11" ht="15" x14ac:dyDescent="0.25">
      <c r="A2411" s="26" t="s">
        <v>5614</v>
      </c>
      <c r="B2411" s="26" t="s">
        <v>1368</v>
      </c>
      <c r="C2411" s="26" t="s">
        <v>5898</v>
      </c>
      <c r="D2411" s="26" t="s">
        <v>5899</v>
      </c>
      <c r="E2411" s="27" t="s">
        <v>5900</v>
      </c>
      <c r="F2411" s="27" t="s">
        <v>5901</v>
      </c>
      <c r="G2411" s="27" t="s">
        <v>5902</v>
      </c>
      <c r="H2411" s="26" t="s">
        <v>1368</v>
      </c>
      <c r="I2411" s="28" t="s">
        <v>5904</v>
      </c>
      <c r="J2411" s="29" t="s">
        <v>1376</v>
      </c>
      <c r="K2411" s="23" t="s">
        <v>1378</v>
      </c>
    </row>
    <row r="2412" spans="1:11" ht="15" x14ac:dyDescent="0.25">
      <c r="A2412" s="26" t="s">
        <v>5614</v>
      </c>
      <c r="B2412" s="26" t="s">
        <v>1368</v>
      </c>
      <c r="C2412" s="26" t="s">
        <v>5898</v>
      </c>
      <c r="D2412" s="26" t="s">
        <v>5899</v>
      </c>
      <c r="E2412" s="27" t="s">
        <v>5900</v>
      </c>
      <c r="F2412" s="27" t="s">
        <v>5901</v>
      </c>
      <c r="G2412" s="27" t="s">
        <v>5902</v>
      </c>
      <c r="H2412" s="26" t="s">
        <v>1393</v>
      </c>
      <c r="I2412" s="28" t="s">
        <v>5905</v>
      </c>
      <c r="J2412" s="29" t="s">
        <v>1376</v>
      </c>
      <c r="K2412" s="23" t="s">
        <v>1378</v>
      </c>
    </row>
    <row r="2413" spans="1:11" ht="15" x14ac:dyDescent="0.25">
      <c r="A2413" s="26" t="s">
        <v>5614</v>
      </c>
      <c r="B2413" s="26" t="s">
        <v>1368</v>
      </c>
      <c r="C2413" s="26" t="s">
        <v>5898</v>
      </c>
      <c r="D2413" s="26" t="s">
        <v>5899</v>
      </c>
      <c r="E2413" s="27" t="s">
        <v>5900</v>
      </c>
      <c r="F2413" s="27" t="s">
        <v>5901</v>
      </c>
      <c r="G2413" s="27" t="s">
        <v>5902</v>
      </c>
      <c r="H2413" s="26" t="s">
        <v>1395</v>
      </c>
      <c r="I2413" s="28" t="s">
        <v>5906</v>
      </c>
      <c r="J2413" s="29" t="s">
        <v>1376</v>
      </c>
      <c r="K2413" s="23" t="s">
        <v>1378</v>
      </c>
    </row>
    <row r="2414" spans="1:11" ht="15" x14ac:dyDescent="0.25">
      <c r="A2414" s="26" t="s">
        <v>5614</v>
      </c>
      <c r="B2414" s="26" t="s">
        <v>1368</v>
      </c>
      <c r="C2414" s="26" t="s">
        <v>5907</v>
      </c>
      <c r="D2414" s="26" t="s">
        <v>5908</v>
      </c>
      <c r="E2414" s="27" t="s">
        <v>5909</v>
      </c>
      <c r="F2414" s="27" t="s">
        <v>5910</v>
      </c>
      <c r="G2414" s="27" t="s">
        <v>5902</v>
      </c>
      <c r="H2414" s="26" t="s">
        <v>1374</v>
      </c>
      <c r="I2414" s="28" t="s">
        <v>5911</v>
      </c>
      <c r="J2414" s="29" t="s">
        <v>1376</v>
      </c>
      <c r="K2414" s="23" t="s">
        <v>1316</v>
      </c>
    </row>
    <row r="2415" spans="1:11" ht="15" x14ac:dyDescent="0.25">
      <c r="A2415" s="26" t="s">
        <v>5614</v>
      </c>
      <c r="B2415" s="26" t="s">
        <v>1368</v>
      </c>
      <c r="C2415" s="26" t="s">
        <v>5907</v>
      </c>
      <c r="D2415" s="26" t="s">
        <v>5908</v>
      </c>
      <c r="E2415" s="27" t="s">
        <v>5909</v>
      </c>
      <c r="F2415" s="27" t="s">
        <v>5910</v>
      </c>
      <c r="G2415" s="27" t="s">
        <v>5902</v>
      </c>
      <c r="H2415" s="26" t="s">
        <v>1368</v>
      </c>
      <c r="I2415" s="28" t="s">
        <v>5912</v>
      </c>
      <c r="J2415" s="29" t="s">
        <v>1376</v>
      </c>
      <c r="K2415" s="23" t="s">
        <v>1378</v>
      </c>
    </row>
    <row r="2416" spans="1:11" ht="15" x14ac:dyDescent="0.25">
      <c r="A2416" s="26" t="s">
        <v>5614</v>
      </c>
      <c r="B2416" s="26" t="s">
        <v>1368</v>
      </c>
      <c r="C2416" s="26" t="s">
        <v>5907</v>
      </c>
      <c r="D2416" s="26" t="s">
        <v>5908</v>
      </c>
      <c r="E2416" s="27" t="s">
        <v>5909</v>
      </c>
      <c r="F2416" s="27" t="s">
        <v>5910</v>
      </c>
      <c r="G2416" s="27" t="s">
        <v>5902</v>
      </c>
      <c r="H2416" s="26" t="s">
        <v>1393</v>
      </c>
      <c r="I2416" s="28" t="s">
        <v>5913</v>
      </c>
      <c r="J2416" s="29" t="s">
        <v>1376</v>
      </c>
      <c r="K2416" s="23" t="s">
        <v>1378</v>
      </c>
    </row>
    <row r="2417" spans="1:11" ht="15" x14ac:dyDescent="0.25">
      <c r="A2417" s="26" t="s">
        <v>5614</v>
      </c>
      <c r="B2417" s="26" t="s">
        <v>1368</v>
      </c>
      <c r="C2417" s="26" t="s">
        <v>5907</v>
      </c>
      <c r="D2417" s="26" t="s">
        <v>5908</v>
      </c>
      <c r="E2417" s="27" t="s">
        <v>5909</v>
      </c>
      <c r="F2417" s="27" t="s">
        <v>5910</v>
      </c>
      <c r="G2417" s="27" t="s">
        <v>5902</v>
      </c>
      <c r="H2417" s="26" t="s">
        <v>1395</v>
      </c>
      <c r="I2417" s="28" t="s">
        <v>5914</v>
      </c>
      <c r="J2417" s="29" t="s">
        <v>1376</v>
      </c>
      <c r="K2417" s="23" t="s">
        <v>1378</v>
      </c>
    </row>
    <row r="2418" spans="1:11" ht="15" x14ac:dyDescent="0.25">
      <c r="A2418" s="26" t="s">
        <v>5614</v>
      </c>
      <c r="B2418" s="26" t="s">
        <v>1368</v>
      </c>
      <c r="C2418" s="26" t="s">
        <v>5915</v>
      </c>
      <c r="D2418" s="26" t="s">
        <v>5916</v>
      </c>
      <c r="E2418" s="27" t="s">
        <v>5917</v>
      </c>
      <c r="F2418" s="27" t="s">
        <v>5917</v>
      </c>
      <c r="G2418" s="27" t="s">
        <v>5902</v>
      </c>
      <c r="H2418" s="26" t="s">
        <v>1374</v>
      </c>
      <c r="I2418" s="28" t="s">
        <v>5918</v>
      </c>
      <c r="J2418" s="29" t="s">
        <v>1376</v>
      </c>
      <c r="K2418" s="23" t="s">
        <v>1316</v>
      </c>
    </row>
    <row r="2419" spans="1:11" ht="15" x14ac:dyDescent="0.25">
      <c r="A2419" s="26" t="s">
        <v>5614</v>
      </c>
      <c r="B2419" s="26" t="s">
        <v>1368</v>
      </c>
      <c r="C2419" s="26" t="s">
        <v>5915</v>
      </c>
      <c r="D2419" s="26" t="s">
        <v>5916</v>
      </c>
      <c r="E2419" s="27" t="s">
        <v>5917</v>
      </c>
      <c r="F2419" s="27" t="s">
        <v>5917</v>
      </c>
      <c r="G2419" s="27" t="s">
        <v>5902</v>
      </c>
      <c r="H2419" s="26" t="s">
        <v>1368</v>
      </c>
      <c r="I2419" s="28" t="s">
        <v>5919</v>
      </c>
      <c r="J2419" s="29" t="s">
        <v>1376</v>
      </c>
      <c r="K2419" s="23" t="s">
        <v>1378</v>
      </c>
    </row>
    <row r="2420" spans="1:11" ht="15" x14ac:dyDescent="0.25">
      <c r="A2420" s="26" t="s">
        <v>5614</v>
      </c>
      <c r="B2420" s="26" t="s">
        <v>1368</v>
      </c>
      <c r="C2420" s="26" t="s">
        <v>5915</v>
      </c>
      <c r="D2420" s="26" t="s">
        <v>5916</v>
      </c>
      <c r="E2420" s="27" t="s">
        <v>5917</v>
      </c>
      <c r="F2420" s="27" t="s">
        <v>5917</v>
      </c>
      <c r="G2420" s="27" t="s">
        <v>5902</v>
      </c>
      <c r="H2420" s="26" t="s">
        <v>1393</v>
      </c>
      <c r="I2420" s="28" t="s">
        <v>5920</v>
      </c>
      <c r="J2420" s="29" t="s">
        <v>1376</v>
      </c>
      <c r="K2420" s="23" t="s">
        <v>1378</v>
      </c>
    </row>
    <row r="2421" spans="1:11" ht="15" x14ac:dyDescent="0.25">
      <c r="A2421" s="26" t="s">
        <v>5614</v>
      </c>
      <c r="B2421" s="26" t="s">
        <v>1368</v>
      </c>
      <c r="C2421" s="26" t="s">
        <v>5915</v>
      </c>
      <c r="D2421" s="26" t="s">
        <v>5916</v>
      </c>
      <c r="E2421" s="27" t="s">
        <v>5917</v>
      </c>
      <c r="F2421" s="27" t="s">
        <v>5917</v>
      </c>
      <c r="G2421" s="27" t="s">
        <v>5902</v>
      </c>
      <c r="H2421" s="26" t="s">
        <v>1395</v>
      </c>
      <c r="I2421" s="28" t="s">
        <v>5921</v>
      </c>
      <c r="J2421" s="29" t="s">
        <v>1376</v>
      </c>
      <c r="K2421" s="23" t="s">
        <v>1378</v>
      </c>
    </row>
    <row r="2422" spans="1:11" ht="15" x14ac:dyDescent="0.25">
      <c r="A2422" s="26" t="s">
        <v>5614</v>
      </c>
      <c r="B2422" s="26" t="s">
        <v>1368</v>
      </c>
      <c r="C2422" s="26" t="s">
        <v>5922</v>
      </c>
      <c r="D2422" s="26" t="s">
        <v>5923</v>
      </c>
      <c r="E2422" s="27" t="s">
        <v>5924</v>
      </c>
      <c r="F2422" s="27" t="s">
        <v>5924</v>
      </c>
      <c r="G2422" s="27" t="s">
        <v>5902</v>
      </c>
      <c r="H2422" s="26" t="s">
        <v>1374</v>
      </c>
      <c r="I2422" s="28" t="s">
        <v>5925</v>
      </c>
      <c r="J2422" s="29" t="s">
        <v>1376</v>
      </c>
      <c r="K2422" s="23" t="s">
        <v>1316</v>
      </c>
    </row>
    <row r="2423" spans="1:11" ht="15" x14ac:dyDescent="0.25">
      <c r="A2423" s="26" t="s">
        <v>5614</v>
      </c>
      <c r="B2423" s="26" t="s">
        <v>1368</v>
      </c>
      <c r="C2423" s="26" t="s">
        <v>5922</v>
      </c>
      <c r="D2423" s="26" t="s">
        <v>5923</v>
      </c>
      <c r="E2423" s="27" t="s">
        <v>5924</v>
      </c>
      <c r="F2423" s="27" t="s">
        <v>5924</v>
      </c>
      <c r="G2423" s="27" t="s">
        <v>5902</v>
      </c>
      <c r="H2423" s="26" t="s">
        <v>1368</v>
      </c>
      <c r="I2423" s="28" t="s">
        <v>5926</v>
      </c>
      <c r="J2423" s="29" t="s">
        <v>1376</v>
      </c>
      <c r="K2423" s="23" t="s">
        <v>1378</v>
      </c>
    </row>
    <row r="2424" spans="1:11" ht="15" x14ac:dyDescent="0.25">
      <c r="A2424" s="26" t="s">
        <v>5614</v>
      </c>
      <c r="B2424" s="26" t="s">
        <v>1368</v>
      </c>
      <c r="C2424" s="26" t="s">
        <v>5922</v>
      </c>
      <c r="D2424" s="26" t="s">
        <v>5923</v>
      </c>
      <c r="E2424" s="27" t="s">
        <v>5924</v>
      </c>
      <c r="F2424" s="27" t="s">
        <v>5924</v>
      </c>
      <c r="G2424" s="27" t="s">
        <v>5902</v>
      </c>
      <c r="H2424" s="26" t="s">
        <v>1393</v>
      </c>
      <c r="I2424" s="28" t="s">
        <v>5927</v>
      </c>
      <c r="J2424" s="29" t="s">
        <v>1376</v>
      </c>
      <c r="K2424" s="23" t="s">
        <v>1378</v>
      </c>
    </row>
    <row r="2425" spans="1:11" ht="15" x14ac:dyDescent="0.25">
      <c r="A2425" s="26" t="s">
        <v>5614</v>
      </c>
      <c r="B2425" s="26" t="s">
        <v>1368</v>
      </c>
      <c r="C2425" s="26" t="s">
        <v>5922</v>
      </c>
      <c r="D2425" s="26" t="s">
        <v>5923</v>
      </c>
      <c r="E2425" s="27" t="s">
        <v>5924</v>
      </c>
      <c r="F2425" s="27" t="s">
        <v>5924</v>
      </c>
      <c r="G2425" s="27" t="s">
        <v>5902</v>
      </c>
      <c r="H2425" s="26" t="s">
        <v>1395</v>
      </c>
      <c r="I2425" s="28" t="s">
        <v>5928</v>
      </c>
      <c r="J2425" s="29" t="s">
        <v>1376</v>
      </c>
      <c r="K2425" s="23" t="s">
        <v>1378</v>
      </c>
    </row>
    <row r="2426" spans="1:11" ht="15" x14ac:dyDescent="0.25">
      <c r="A2426" s="26" t="s">
        <v>5614</v>
      </c>
      <c r="B2426" s="26" t="s">
        <v>1368</v>
      </c>
      <c r="C2426" s="26" t="s">
        <v>5929</v>
      </c>
      <c r="D2426" s="26" t="s">
        <v>5930</v>
      </c>
      <c r="E2426" s="27" t="s">
        <v>5931</v>
      </c>
      <c r="F2426" s="27" t="s">
        <v>5932</v>
      </c>
      <c r="G2426" s="27" t="s">
        <v>5902</v>
      </c>
      <c r="H2426" s="26" t="s">
        <v>1374</v>
      </c>
      <c r="I2426" s="28" t="s">
        <v>5933</v>
      </c>
      <c r="J2426" s="29" t="s">
        <v>1376</v>
      </c>
      <c r="K2426" s="23" t="s">
        <v>1316</v>
      </c>
    </row>
    <row r="2427" spans="1:11" ht="15" x14ac:dyDescent="0.25">
      <c r="A2427" s="26" t="s">
        <v>5614</v>
      </c>
      <c r="B2427" s="26" t="s">
        <v>1368</v>
      </c>
      <c r="C2427" s="26" t="s">
        <v>5929</v>
      </c>
      <c r="D2427" s="26" t="s">
        <v>5930</v>
      </c>
      <c r="E2427" s="27" t="s">
        <v>5931</v>
      </c>
      <c r="F2427" s="27" t="s">
        <v>5932</v>
      </c>
      <c r="G2427" s="27" t="s">
        <v>5902</v>
      </c>
      <c r="H2427" s="26" t="s">
        <v>1368</v>
      </c>
      <c r="I2427" s="28" t="s">
        <v>5934</v>
      </c>
      <c r="J2427" s="29" t="s">
        <v>1376</v>
      </c>
      <c r="K2427" s="23" t="s">
        <v>1378</v>
      </c>
    </row>
    <row r="2428" spans="1:11" ht="15" x14ac:dyDescent="0.25">
      <c r="A2428" s="26" t="s">
        <v>5614</v>
      </c>
      <c r="B2428" s="26" t="s">
        <v>1368</v>
      </c>
      <c r="C2428" s="26" t="s">
        <v>5929</v>
      </c>
      <c r="D2428" s="26" t="s">
        <v>5930</v>
      </c>
      <c r="E2428" s="27" t="s">
        <v>5931</v>
      </c>
      <c r="F2428" s="27" t="s">
        <v>5932</v>
      </c>
      <c r="G2428" s="27" t="s">
        <v>5902</v>
      </c>
      <c r="H2428" s="26" t="s">
        <v>1393</v>
      </c>
      <c r="I2428" s="28" t="s">
        <v>5935</v>
      </c>
      <c r="J2428" s="29" t="s">
        <v>1376</v>
      </c>
      <c r="K2428" s="23" t="s">
        <v>1378</v>
      </c>
    </row>
    <row r="2429" spans="1:11" ht="15" x14ac:dyDescent="0.25">
      <c r="A2429" s="26" t="s">
        <v>5614</v>
      </c>
      <c r="B2429" s="26" t="s">
        <v>1368</v>
      </c>
      <c r="C2429" s="26" t="s">
        <v>5929</v>
      </c>
      <c r="D2429" s="26" t="s">
        <v>5930</v>
      </c>
      <c r="E2429" s="27" t="s">
        <v>5931</v>
      </c>
      <c r="F2429" s="27" t="s">
        <v>5932</v>
      </c>
      <c r="G2429" s="27" t="s">
        <v>5902</v>
      </c>
      <c r="H2429" s="26" t="s">
        <v>1395</v>
      </c>
      <c r="I2429" s="28" t="s">
        <v>5936</v>
      </c>
      <c r="J2429" s="29" t="s">
        <v>1376</v>
      </c>
      <c r="K2429" s="23" t="s">
        <v>1378</v>
      </c>
    </row>
    <row r="2430" spans="1:11" ht="15" x14ac:dyDescent="0.25">
      <c r="A2430" s="26" t="s">
        <v>5614</v>
      </c>
      <c r="B2430" s="26" t="s">
        <v>1368</v>
      </c>
      <c r="C2430" s="26" t="s">
        <v>5937</v>
      </c>
      <c r="D2430" s="26" t="s">
        <v>5938</v>
      </c>
      <c r="E2430" s="27" t="s">
        <v>5939</v>
      </c>
      <c r="F2430" s="27" t="s">
        <v>5939</v>
      </c>
      <c r="G2430" s="27" t="s">
        <v>5902</v>
      </c>
      <c r="H2430" s="26" t="s">
        <v>1374</v>
      </c>
      <c r="I2430" s="28" t="s">
        <v>5940</v>
      </c>
      <c r="J2430" s="29" t="s">
        <v>1376</v>
      </c>
      <c r="K2430" s="23" t="s">
        <v>1316</v>
      </c>
    </row>
    <row r="2431" spans="1:11" ht="15" x14ac:dyDescent="0.25">
      <c r="A2431" s="26" t="s">
        <v>5614</v>
      </c>
      <c r="B2431" s="26" t="s">
        <v>1368</v>
      </c>
      <c r="C2431" s="26" t="s">
        <v>5937</v>
      </c>
      <c r="D2431" s="26" t="s">
        <v>5938</v>
      </c>
      <c r="E2431" s="27" t="s">
        <v>5939</v>
      </c>
      <c r="F2431" s="27" t="s">
        <v>5939</v>
      </c>
      <c r="G2431" s="27" t="s">
        <v>5902</v>
      </c>
      <c r="H2431" s="26" t="s">
        <v>1368</v>
      </c>
      <c r="I2431" s="28" t="s">
        <v>5941</v>
      </c>
      <c r="J2431" s="29" t="s">
        <v>1376</v>
      </c>
      <c r="K2431" s="23" t="s">
        <v>1378</v>
      </c>
    </row>
    <row r="2432" spans="1:11" ht="15" x14ac:dyDescent="0.25">
      <c r="A2432" s="26" t="s">
        <v>5614</v>
      </c>
      <c r="B2432" s="26" t="s">
        <v>1368</v>
      </c>
      <c r="C2432" s="26" t="s">
        <v>5937</v>
      </c>
      <c r="D2432" s="26" t="s">
        <v>5938</v>
      </c>
      <c r="E2432" s="27" t="s">
        <v>5939</v>
      </c>
      <c r="F2432" s="27" t="s">
        <v>5939</v>
      </c>
      <c r="G2432" s="27" t="s">
        <v>5902</v>
      </c>
      <c r="H2432" s="26" t="s">
        <v>1393</v>
      </c>
      <c r="I2432" s="28" t="s">
        <v>5942</v>
      </c>
      <c r="J2432" s="29" t="s">
        <v>1376</v>
      </c>
      <c r="K2432" s="23" t="s">
        <v>1378</v>
      </c>
    </row>
    <row r="2433" spans="1:11" ht="15" x14ac:dyDescent="0.25">
      <c r="A2433" s="26" t="s">
        <v>5614</v>
      </c>
      <c r="B2433" s="26" t="s">
        <v>1368</v>
      </c>
      <c r="C2433" s="26" t="s">
        <v>5937</v>
      </c>
      <c r="D2433" s="26" t="s">
        <v>5938</v>
      </c>
      <c r="E2433" s="27" t="s">
        <v>5939</v>
      </c>
      <c r="F2433" s="27" t="s">
        <v>5939</v>
      </c>
      <c r="G2433" s="27" t="s">
        <v>5902</v>
      </c>
      <c r="H2433" s="26" t="s">
        <v>1395</v>
      </c>
      <c r="I2433" s="28" t="s">
        <v>5943</v>
      </c>
      <c r="J2433" s="29" t="s">
        <v>1376</v>
      </c>
      <c r="K2433" s="23" t="s">
        <v>1378</v>
      </c>
    </row>
    <row r="2434" spans="1:11" ht="15" x14ac:dyDescent="0.25">
      <c r="A2434" s="26" t="s">
        <v>5614</v>
      </c>
      <c r="B2434" s="26" t="s">
        <v>1368</v>
      </c>
      <c r="C2434" s="26" t="s">
        <v>5944</v>
      </c>
      <c r="D2434" s="26" t="s">
        <v>5945</v>
      </c>
      <c r="E2434" s="27" t="s">
        <v>5946</v>
      </c>
      <c r="F2434" s="27" t="s">
        <v>5946</v>
      </c>
      <c r="G2434" s="27" t="s">
        <v>5902</v>
      </c>
      <c r="H2434" s="26" t="s">
        <v>1374</v>
      </c>
      <c r="I2434" s="28" t="s">
        <v>5947</v>
      </c>
      <c r="J2434" s="29" t="s">
        <v>1376</v>
      </c>
      <c r="K2434" s="23" t="s">
        <v>1316</v>
      </c>
    </row>
    <row r="2435" spans="1:11" ht="15" x14ac:dyDescent="0.25">
      <c r="A2435" s="26" t="s">
        <v>5614</v>
      </c>
      <c r="B2435" s="26" t="s">
        <v>1368</v>
      </c>
      <c r="C2435" s="26" t="s">
        <v>5944</v>
      </c>
      <c r="D2435" s="26" t="s">
        <v>5945</v>
      </c>
      <c r="E2435" s="27" t="s">
        <v>5946</v>
      </c>
      <c r="F2435" s="27" t="s">
        <v>5946</v>
      </c>
      <c r="G2435" s="27" t="s">
        <v>5902</v>
      </c>
      <c r="H2435" s="26" t="s">
        <v>1368</v>
      </c>
      <c r="I2435" s="28" t="s">
        <v>5948</v>
      </c>
      <c r="J2435" s="29" t="s">
        <v>1376</v>
      </c>
      <c r="K2435" s="23" t="s">
        <v>1378</v>
      </c>
    </row>
    <row r="2436" spans="1:11" ht="15" x14ac:dyDescent="0.25">
      <c r="A2436" s="26" t="s">
        <v>5614</v>
      </c>
      <c r="B2436" s="26" t="s">
        <v>1368</v>
      </c>
      <c r="C2436" s="26" t="s">
        <v>5944</v>
      </c>
      <c r="D2436" s="26" t="s">
        <v>5945</v>
      </c>
      <c r="E2436" s="27" t="s">
        <v>5946</v>
      </c>
      <c r="F2436" s="27" t="s">
        <v>5946</v>
      </c>
      <c r="G2436" s="27" t="s">
        <v>5902</v>
      </c>
      <c r="H2436" s="26" t="s">
        <v>1393</v>
      </c>
      <c r="I2436" s="28" t="s">
        <v>5949</v>
      </c>
      <c r="J2436" s="29" t="s">
        <v>1376</v>
      </c>
      <c r="K2436" s="23" t="s">
        <v>1378</v>
      </c>
    </row>
    <row r="2437" spans="1:11" ht="15" x14ac:dyDescent="0.25">
      <c r="A2437" s="26" t="s">
        <v>5614</v>
      </c>
      <c r="B2437" s="26" t="s">
        <v>1368</v>
      </c>
      <c r="C2437" s="26" t="s">
        <v>5944</v>
      </c>
      <c r="D2437" s="26" t="s">
        <v>5945</v>
      </c>
      <c r="E2437" s="27" t="s">
        <v>5946</v>
      </c>
      <c r="F2437" s="27" t="s">
        <v>5946</v>
      </c>
      <c r="G2437" s="27" t="s">
        <v>5902</v>
      </c>
      <c r="H2437" s="26" t="s">
        <v>1395</v>
      </c>
      <c r="I2437" s="28" t="s">
        <v>5950</v>
      </c>
      <c r="J2437" s="29" t="s">
        <v>1376</v>
      </c>
      <c r="K2437" s="23" t="s">
        <v>1378</v>
      </c>
    </row>
    <row r="2438" spans="1:11" ht="15" x14ac:dyDescent="0.25">
      <c r="A2438" s="26" t="s">
        <v>5614</v>
      </c>
      <c r="B2438" s="26" t="s">
        <v>1368</v>
      </c>
      <c r="C2438" s="26" t="s">
        <v>5951</v>
      </c>
      <c r="D2438" s="26" t="s">
        <v>5952</v>
      </c>
      <c r="E2438" s="27" t="s">
        <v>5953</v>
      </c>
      <c r="F2438" s="27" t="s">
        <v>5953</v>
      </c>
      <c r="G2438" s="27" t="s">
        <v>5902</v>
      </c>
      <c r="H2438" s="26" t="s">
        <v>1374</v>
      </c>
      <c r="I2438" s="28" t="s">
        <v>5954</v>
      </c>
      <c r="J2438" s="29" t="s">
        <v>1376</v>
      </c>
      <c r="K2438" s="23" t="s">
        <v>1316</v>
      </c>
    </row>
    <row r="2439" spans="1:11" ht="15" x14ac:dyDescent="0.25">
      <c r="A2439" s="26" t="s">
        <v>5614</v>
      </c>
      <c r="B2439" s="26" t="s">
        <v>1368</v>
      </c>
      <c r="C2439" s="26" t="s">
        <v>5951</v>
      </c>
      <c r="D2439" s="26" t="s">
        <v>5952</v>
      </c>
      <c r="E2439" s="27" t="s">
        <v>5953</v>
      </c>
      <c r="F2439" s="27" t="s">
        <v>5953</v>
      </c>
      <c r="G2439" s="27" t="s">
        <v>5902</v>
      </c>
      <c r="H2439" s="26" t="s">
        <v>1368</v>
      </c>
      <c r="I2439" s="28" t="s">
        <v>5955</v>
      </c>
      <c r="J2439" s="29" t="s">
        <v>1376</v>
      </c>
      <c r="K2439" s="23" t="s">
        <v>1378</v>
      </c>
    </row>
    <row r="2440" spans="1:11" ht="15" x14ac:dyDescent="0.25">
      <c r="A2440" s="26" t="s">
        <v>5614</v>
      </c>
      <c r="B2440" s="26" t="s">
        <v>1368</v>
      </c>
      <c r="C2440" s="26" t="s">
        <v>5951</v>
      </c>
      <c r="D2440" s="26" t="s">
        <v>5952</v>
      </c>
      <c r="E2440" s="27" t="s">
        <v>5953</v>
      </c>
      <c r="F2440" s="27" t="s">
        <v>5953</v>
      </c>
      <c r="G2440" s="27" t="s">
        <v>5902</v>
      </c>
      <c r="H2440" s="26" t="s">
        <v>1393</v>
      </c>
      <c r="I2440" s="28" t="s">
        <v>5956</v>
      </c>
      <c r="J2440" s="29" t="s">
        <v>1376</v>
      </c>
      <c r="K2440" s="23" t="s">
        <v>1378</v>
      </c>
    </row>
    <row r="2441" spans="1:11" ht="15" x14ac:dyDescent="0.25">
      <c r="A2441" s="26" t="s">
        <v>5614</v>
      </c>
      <c r="B2441" s="26" t="s">
        <v>1368</v>
      </c>
      <c r="C2441" s="26" t="s">
        <v>5951</v>
      </c>
      <c r="D2441" s="26" t="s">
        <v>5952</v>
      </c>
      <c r="E2441" s="27" t="s">
        <v>5953</v>
      </c>
      <c r="F2441" s="27" t="s">
        <v>5953</v>
      </c>
      <c r="G2441" s="27" t="s">
        <v>5902</v>
      </c>
      <c r="H2441" s="26" t="s">
        <v>1395</v>
      </c>
      <c r="I2441" s="28" t="s">
        <v>5957</v>
      </c>
      <c r="J2441" s="29" t="s">
        <v>1376</v>
      </c>
      <c r="K2441" s="23" t="s">
        <v>1378</v>
      </c>
    </row>
    <row r="2442" spans="1:11" ht="15" x14ac:dyDescent="0.25">
      <c r="A2442" s="26" t="s">
        <v>5614</v>
      </c>
      <c r="B2442" s="26" t="s">
        <v>1368</v>
      </c>
      <c r="C2442" s="26" t="s">
        <v>5958</v>
      </c>
      <c r="D2442" s="26" t="s">
        <v>5959</v>
      </c>
      <c r="E2442" s="27" t="s">
        <v>5960</v>
      </c>
      <c r="F2442" s="27" t="s">
        <v>5961</v>
      </c>
      <c r="G2442" s="27" t="s">
        <v>5902</v>
      </c>
      <c r="H2442" s="26" t="s">
        <v>1374</v>
      </c>
      <c r="I2442" s="28" t="s">
        <v>5962</v>
      </c>
      <c r="J2442" s="29" t="s">
        <v>1376</v>
      </c>
      <c r="K2442" s="23" t="s">
        <v>1316</v>
      </c>
    </row>
    <row r="2443" spans="1:11" ht="15" x14ac:dyDescent="0.25">
      <c r="A2443" s="26" t="s">
        <v>5614</v>
      </c>
      <c r="B2443" s="26" t="s">
        <v>1368</v>
      </c>
      <c r="C2443" s="26" t="s">
        <v>5958</v>
      </c>
      <c r="D2443" s="26" t="s">
        <v>5959</v>
      </c>
      <c r="E2443" s="27" t="s">
        <v>5960</v>
      </c>
      <c r="F2443" s="27" t="s">
        <v>5961</v>
      </c>
      <c r="G2443" s="27" t="s">
        <v>5902</v>
      </c>
      <c r="H2443" s="26" t="s">
        <v>1368</v>
      </c>
      <c r="I2443" s="28" t="s">
        <v>5963</v>
      </c>
      <c r="J2443" s="29" t="s">
        <v>1376</v>
      </c>
      <c r="K2443" s="23" t="s">
        <v>1378</v>
      </c>
    </row>
    <row r="2444" spans="1:11" ht="15" x14ac:dyDescent="0.25">
      <c r="A2444" s="26" t="s">
        <v>5614</v>
      </c>
      <c r="B2444" s="26" t="s">
        <v>1368</v>
      </c>
      <c r="C2444" s="26" t="s">
        <v>5958</v>
      </c>
      <c r="D2444" s="26" t="s">
        <v>5959</v>
      </c>
      <c r="E2444" s="27" t="s">
        <v>5960</v>
      </c>
      <c r="F2444" s="27" t="s">
        <v>5961</v>
      </c>
      <c r="G2444" s="27" t="s">
        <v>5902</v>
      </c>
      <c r="H2444" s="26" t="s">
        <v>1393</v>
      </c>
      <c r="I2444" s="28" t="s">
        <v>5964</v>
      </c>
      <c r="J2444" s="29" t="s">
        <v>1376</v>
      </c>
      <c r="K2444" s="23" t="s">
        <v>1378</v>
      </c>
    </row>
    <row r="2445" spans="1:11" ht="15" x14ac:dyDescent="0.25">
      <c r="A2445" s="26" t="s">
        <v>5614</v>
      </c>
      <c r="B2445" s="26" t="s">
        <v>1368</v>
      </c>
      <c r="C2445" s="26" t="s">
        <v>5958</v>
      </c>
      <c r="D2445" s="26" t="s">
        <v>5959</v>
      </c>
      <c r="E2445" s="27" t="s">
        <v>5960</v>
      </c>
      <c r="F2445" s="27" t="s">
        <v>5961</v>
      </c>
      <c r="G2445" s="27" t="s">
        <v>5902</v>
      </c>
      <c r="H2445" s="26" t="s">
        <v>1395</v>
      </c>
      <c r="I2445" s="28" t="s">
        <v>5965</v>
      </c>
      <c r="J2445" s="29" t="s">
        <v>1376</v>
      </c>
      <c r="K2445" s="23" t="s">
        <v>1378</v>
      </c>
    </row>
    <row r="2446" spans="1:11" ht="15" x14ac:dyDescent="0.25">
      <c r="A2446" s="26" t="s">
        <v>5614</v>
      </c>
      <c r="B2446" s="26" t="s">
        <v>1368</v>
      </c>
      <c r="C2446" s="26" t="s">
        <v>5966</v>
      </c>
      <c r="D2446" s="26" t="s">
        <v>5967</v>
      </c>
      <c r="E2446" s="27" t="s">
        <v>5968</v>
      </c>
      <c r="F2446" s="27" t="s">
        <v>5968</v>
      </c>
      <c r="G2446" s="27" t="s">
        <v>5902</v>
      </c>
      <c r="H2446" s="26" t="s">
        <v>1374</v>
      </c>
      <c r="I2446" s="28" t="s">
        <v>5969</v>
      </c>
      <c r="J2446" s="29" t="s">
        <v>1376</v>
      </c>
      <c r="K2446" s="23" t="s">
        <v>1316</v>
      </c>
    </row>
    <row r="2447" spans="1:11" ht="15" x14ac:dyDescent="0.25">
      <c r="A2447" s="26" t="s">
        <v>5614</v>
      </c>
      <c r="B2447" s="26" t="s">
        <v>1368</v>
      </c>
      <c r="C2447" s="26" t="s">
        <v>5966</v>
      </c>
      <c r="D2447" s="26" t="s">
        <v>5967</v>
      </c>
      <c r="E2447" s="27" t="s">
        <v>5968</v>
      </c>
      <c r="F2447" s="27" t="s">
        <v>5968</v>
      </c>
      <c r="G2447" s="27" t="s">
        <v>5902</v>
      </c>
      <c r="H2447" s="26" t="s">
        <v>1368</v>
      </c>
      <c r="I2447" s="28" t="s">
        <v>5970</v>
      </c>
      <c r="J2447" s="29" t="s">
        <v>1376</v>
      </c>
      <c r="K2447" s="23" t="s">
        <v>1378</v>
      </c>
    </row>
    <row r="2448" spans="1:11" ht="15" x14ac:dyDescent="0.25">
      <c r="A2448" s="26" t="s">
        <v>5614</v>
      </c>
      <c r="B2448" s="26" t="s">
        <v>1368</v>
      </c>
      <c r="C2448" s="26" t="s">
        <v>5966</v>
      </c>
      <c r="D2448" s="26" t="s">
        <v>5967</v>
      </c>
      <c r="E2448" s="27" t="s">
        <v>5968</v>
      </c>
      <c r="F2448" s="27" t="s">
        <v>5968</v>
      </c>
      <c r="G2448" s="27" t="s">
        <v>5902</v>
      </c>
      <c r="H2448" s="26" t="s">
        <v>1393</v>
      </c>
      <c r="I2448" s="28" t="s">
        <v>5971</v>
      </c>
      <c r="J2448" s="29" t="s">
        <v>1376</v>
      </c>
      <c r="K2448" s="23" t="s">
        <v>1378</v>
      </c>
    </row>
    <row r="2449" spans="1:11" ht="15" x14ac:dyDescent="0.25">
      <c r="A2449" s="26" t="s">
        <v>5614</v>
      </c>
      <c r="B2449" s="26" t="s">
        <v>1368</v>
      </c>
      <c r="C2449" s="26" t="s">
        <v>5966</v>
      </c>
      <c r="D2449" s="26" t="s">
        <v>5967</v>
      </c>
      <c r="E2449" s="27" t="s">
        <v>5968</v>
      </c>
      <c r="F2449" s="27" t="s">
        <v>5968</v>
      </c>
      <c r="G2449" s="27" t="s">
        <v>5902</v>
      </c>
      <c r="H2449" s="26" t="s">
        <v>1395</v>
      </c>
      <c r="I2449" s="28" t="s">
        <v>5972</v>
      </c>
      <c r="J2449" s="29" t="s">
        <v>1376</v>
      </c>
      <c r="K2449" s="23" t="s">
        <v>1378</v>
      </c>
    </row>
    <row r="2450" spans="1:11" ht="15" x14ac:dyDescent="0.25">
      <c r="A2450" s="26" t="s">
        <v>5614</v>
      </c>
      <c r="B2450" s="26" t="s">
        <v>1368</v>
      </c>
      <c r="C2450" s="26" t="s">
        <v>5973</v>
      </c>
      <c r="D2450" s="26" t="s">
        <v>5974</v>
      </c>
      <c r="E2450" s="27" t="s">
        <v>5975</v>
      </c>
      <c r="F2450" s="27" t="s">
        <v>5975</v>
      </c>
      <c r="G2450" s="27" t="s">
        <v>5902</v>
      </c>
      <c r="H2450" s="26" t="s">
        <v>1374</v>
      </c>
      <c r="I2450" s="28" t="s">
        <v>5976</v>
      </c>
      <c r="J2450" s="29" t="s">
        <v>1376</v>
      </c>
      <c r="K2450" s="23" t="s">
        <v>1316</v>
      </c>
    </row>
    <row r="2451" spans="1:11" ht="15" x14ac:dyDescent="0.25">
      <c r="A2451" s="26" t="s">
        <v>5614</v>
      </c>
      <c r="B2451" s="26" t="s">
        <v>1368</v>
      </c>
      <c r="C2451" s="26" t="s">
        <v>5973</v>
      </c>
      <c r="D2451" s="26" t="s">
        <v>5974</v>
      </c>
      <c r="E2451" s="27" t="s">
        <v>5975</v>
      </c>
      <c r="F2451" s="27" t="s">
        <v>5975</v>
      </c>
      <c r="G2451" s="27" t="s">
        <v>5902</v>
      </c>
      <c r="H2451" s="26" t="s">
        <v>1368</v>
      </c>
      <c r="I2451" s="28" t="s">
        <v>5977</v>
      </c>
      <c r="J2451" s="29" t="s">
        <v>1376</v>
      </c>
      <c r="K2451" s="23" t="s">
        <v>1378</v>
      </c>
    </row>
    <row r="2452" spans="1:11" ht="15" x14ac:dyDescent="0.25">
      <c r="A2452" s="26" t="s">
        <v>5614</v>
      </c>
      <c r="B2452" s="26" t="s">
        <v>1368</v>
      </c>
      <c r="C2452" s="26" t="s">
        <v>5973</v>
      </c>
      <c r="D2452" s="26" t="s">
        <v>5974</v>
      </c>
      <c r="E2452" s="27" t="s">
        <v>5975</v>
      </c>
      <c r="F2452" s="27" t="s">
        <v>5975</v>
      </c>
      <c r="G2452" s="27" t="s">
        <v>5902</v>
      </c>
      <c r="H2452" s="26" t="s">
        <v>1393</v>
      </c>
      <c r="I2452" s="28" t="s">
        <v>5978</v>
      </c>
      <c r="J2452" s="29" t="s">
        <v>1376</v>
      </c>
      <c r="K2452" s="23" t="s">
        <v>1378</v>
      </c>
    </row>
    <row r="2453" spans="1:11" ht="15" x14ac:dyDescent="0.25">
      <c r="A2453" s="26" t="s">
        <v>5614</v>
      </c>
      <c r="B2453" s="26" t="s">
        <v>1368</v>
      </c>
      <c r="C2453" s="26" t="s">
        <v>5973</v>
      </c>
      <c r="D2453" s="26" t="s">
        <v>5974</v>
      </c>
      <c r="E2453" s="27" t="s">
        <v>5975</v>
      </c>
      <c r="F2453" s="27" t="s">
        <v>5975</v>
      </c>
      <c r="G2453" s="27" t="s">
        <v>5902</v>
      </c>
      <c r="H2453" s="26" t="s">
        <v>1395</v>
      </c>
      <c r="I2453" s="28" t="s">
        <v>5979</v>
      </c>
      <c r="J2453" s="29" t="s">
        <v>1376</v>
      </c>
      <c r="K2453" s="23" t="s">
        <v>1378</v>
      </c>
    </row>
    <row r="2454" spans="1:11" ht="15" x14ac:dyDescent="0.25">
      <c r="A2454" s="26" t="s">
        <v>5614</v>
      </c>
      <c r="B2454" s="26" t="s">
        <v>1368</v>
      </c>
      <c r="C2454" s="26" t="s">
        <v>5980</v>
      </c>
      <c r="D2454" s="26" t="s">
        <v>5981</v>
      </c>
      <c r="E2454" s="27" t="s">
        <v>5982</v>
      </c>
      <c r="F2454" s="27" t="s">
        <v>5982</v>
      </c>
      <c r="G2454" s="27" t="s">
        <v>5902</v>
      </c>
      <c r="H2454" s="26" t="s">
        <v>1374</v>
      </c>
      <c r="I2454" s="28" t="s">
        <v>5983</v>
      </c>
      <c r="J2454" s="29" t="s">
        <v>1376</v>
      </c>
      <c r="K2454" s="23" t="s">
        <v>1316</v>
      </c>
    </row>
    <row r="2455" spans="1:11" ht="15" x14ac:dyDescent="0.25">
      <c r="A2455" s="26" t="s">
        <v>5614</v>
      </c>
      <c r="B2455" s="26" t="s">
        <v>1368</v>
      </c>
      <c r="C2455" s="26" t="s">
        <v>5980</v>
      </c>
      <c r="D2455" s="26" t="s">
        <v>5981</v>
      </c>
      <c r="E2455" s="27" t="s">
        <v>5982</v>
      </c>
      <c r="F2455" s="27" t="s">
        <v>5982</v>
      </c>
      <c r="G2455" s="27" t="s">
        <v>5902</v>
      </c>
      <c r="H2455" s="26" t="s">
        <v>1368</v>
      </c>
      <c r="I2455" s="28" t="s">
        <v>5984</v>
      </c>
      <c r="J2455" s="29" t="s">
        <v>1376</v>
      </c>
      <c r="K2455" s="23" t="s">
        <v>1378</v>
      </c>
    </row>
    <row r="2456" spans="1:11" ht="15" x14ac:dyDescent="0.25">
      <c r="A2456" s="26" t="s">
        <v>5614</v>
      </c>
      <c r="B2456" s="26" t="s">
        <v>1368</v>
      </c>
      <c r="C2456" s="26" t="s">
        <v>5980</v>
      </c>
      <c r="D2456" s="26" t="s">
        <v>5981</v>
      </c>
      <c r="E2456" s="27" t="s">
        <v>5982</v>
      </c>
      <c r="F2456" s="27" t="s">
        <v>5982</v>
      </c>
      <c r="G2456" s="27" t="s">
        <v>5902</v>
      </c>
      <c r="H2456" s="26" t="s">
        <v>1393</v>
      </c>
      <c r="I2456" s="28" t="s">
        <v>5985</v>
      </c>
      <c r="J2456" s="29" t="s">
        <v>1376</v>
      </c>
      <c r="K2456" s="23" t="s">
        <v>1378</v>
      </c>
    </row>
    <row r="2457" spans="1:11" ht="15" x14ac:dyDescent="0.25">
      <c r="A2457" s="26" t="s">
        <v>5614</v>
      </c>
      <c r="B2457" s="26" t="s">
        <v>1368</v>
      </c>
      <c r="C2457" s="26" t="s">
        <v>5980</v>
      </c>
      <c r="D2457" s="26" t="s">
        <v>5981</v>
      </c>
      <c r="E2457" s="27" t="s">
        <v>5982</v>
      </c>
      <c r="F2457" s="27" t="s">
        <v>5982</v>
      </c>
      <c r="G2457" s="27" t="s">
        <v>5902</v>
      </c>
      <c r="H2457" s="26" t="s">
        <v>1395</v>
      </c>
      <c r="I2457" s="28" t="s">
        <v>5986</v>
      </c>
      <c r="J2457" s="29" t="s">
        <v>1376</v>
      </c>
      <c r="K2457" s="23" t="s">
        <v>1378</v>
      </c>
    </row>
    <row r="2458" spans="1:11" ht="15" x14ac:dyDescent="0.25">
      <c r="A2458" s="26" t="s">
        <v>5614</v>
      </c>
      <c r="B2458" s="26" t="s">
        <v>1368</v>
      </c>
      <c r="C2458" s="26" t="s">
        <v>5987</v>
      </c>
      <c r="D2458" s="26" t="s">
        <v>5988</v>
      </c>
      <c r="E2458" s="27" t="s">
        <v>5989</v>
      </c>
      <c r="F2458" s="27" t="s">
        <v>5989</v>
      </c>
      <c r="G2458" s="27" t="s">
        <v>5902</v>
      </c>
      <c r="H2458" s="26" t="s">
        <v>1374</v>
      </c>
      <c r="I2458" s="28" t="s">
        <v>5990</v>
      </c>
      <c r="J2458" s="29" t="s">
        <v>1376</v>
      </c>
      <c r="K2458" s="23" t="s">
        <v>1316</v>
      </c>
    </row>
    <row r="2459" spans="1:11" ht="15" x14ac:dyDescent="0.25">
      <c r="A2459" s="26" t="s">
        <v>5614</v>
      </c>
      <c r="B2459" s="26" t="s">
        <v>1368</v>
      </c>
      <c r="C2459" s="26" t="s">
        <v>5987</v>
      </c>
      <c r="D2459" s="26" t="s">
        <v>5988</v>
      </c>
      <c r="E2459" s="27" t="s">
        <v>5989</v>
      </c>
      <c r="F2459" s="27" t="s">
        <v>5989</v>
      </c>
      <c r="G2459" s="27" t="s">
        <v>5902</v>
      </c>
      <c r="H2459" s="26" t="s">
        <v>1368</v>
      </c>
      <c r="I2459" s="28" t="s">
        <v>5991</v>
      </c>
      <c r="J2459" s="29" t="s">
        <v>1376</v>
      </c>
      <c r="K2459" s="23" t="s">
        <v>1378</v>
      </c>
    </row>
    <row r="2460" spans="1:11" ht="15" x14ac:dyDescent="0.25">
      <c r="A2460" s="26" t="s">
        <v>5614</v>
      </c>
      <c r="B2460" s="26" t="s">
        <v>1368</v>
      </c>
      <c r="C2460" s="26" t="s">
        <v>5987</v>
      </c>
      <c r="D2460" s="26" t="s">
        <v>5988</v>
      </c>
      <c r="E2460" s="27" t="s">
        <v>5989</v>
      </c>
      <c r="F2460" s="27" t="s">
        <v>5989</v>
      </c>
      <c r="G2460" s="27" t="s">
        <v>5902</v>
      </c>
      <c r="H2460" s="26" t="s">
        <v>1393</v>
      </c>
      <c r="I2460" s="28" t="s">
        <v>5992</v>
      </c>
      <c r="J2460" s="29" t="s">
        <v>1376</v>
      </c>
      <c r="K2460" s="23" t="s">
        <v>1378</v>
      </c>
    </row>
    <row r="2461" spans="1:11" ht="15" x14ac:dyDescent="0.25">
      <c r="A2461" s="26" t="s">
        <v>5614</v>
      </c>
      <c r="B2461" s="26" t="s">
        <v>1368</v>
      </c>
      <c r="C2461" s="26" t="s">
        <v>5987</v>
      </c>
      <c r="D2461" s="26" t="s">
        <v>5988</v>
      </c>
      <c r="E2461" s="27" t="s">
        <v>5989</v>
      </c>
      <c r="F2461" s="27" t="s">
        <v>5989</v>
      </c>
      <c r="G2461" s="27" t="s">
        <v>5902</v>
      </c>
      <c r="H2461" s="26" t="s">
        <v>1395</v>
      </c>
      <c r="I2461" s="28" t="s">
        <v>5993</v>
      </c>
      <c r="J2461" s="29" t="s">
        <v>1376</v>
      </c>
      <c r="K2461" s="23" t="s">
        <v>1378</v>
      </c>
    </row>
    <row r="2462" spans="1:11" ht="15" x14ac:dyDescent="0.25">
      <c r="A2462" s="26" t="s">
        <v>5614</v>
      </c>
      <c r="B2462" s="26" t="s">
        <v>1368</v>
      </c>
      <c r="C2462" s="26" t="s">
        <v>2747</v>
      </c>
      <c r="D2462" s="26" t="s">
        <v>5994</v>
      </c>
      <c r="E2462" s="27" t="s">
        <v>5995</v>
      </c>
      <c r="F2462" s="27" t="s">
        <v>5996</v>
      </c>
      <c r="G2462" s="27" t="s">
        <v>5997</v>
      </c>
      <c r="H2462" s="26" t="s">
        <v>1374</v>
      </c>
      <c r="I2462" s="28" t="s">
        <v>5998</v>
      </c>
      <c r="J2462" s="29" t="s">
        <v>1376</v>
      </c>
      <c r="K2462" s="23" t="s">
        <v>1316</v>
      </c>
    </row>
    <row r="2463" spans="1:11" ht="15" x14ac:dyDescent="0.25">
      <c r="A2463" s="26" t="s">
        <v>5614</v>
      </c>
      <c r="B2463" s="26" t="s">
        <v>1368</v>
      </c>
      <c r="C2463" s="26" t="s">
        <v>2668</v>
      </c>
      <c r="D2463" s="26" t="s">
        <v>5999</v>
      </c>
      <c r="E2463" s="27" t="s">
        <v>6000</v>
      </c>
      <c r="F2463" s="27" t="s">
        <v>6001</v>
      </c>
      <c r="G2463" s="27" t="s">
        <v>6002</v>
      </c>
      <c r="H2463" s="26" t="s">
        <v>1374</v>
      </c>
      <c r="I2463" s="28" t="s">
        <v>6003</v>
      </c>
      <c r="J2463" s="29" t="s">
        <v>1376</v>
      </c>
      <c r="K2463" s="23" t="s">
        <v>1316</v>
      </c>
    </row>
    <row r="2464" spans="1:11" ht="15" x14ac:dyDescent="0.25">
      <c r="A2464" s="26" t="s">
        <v>5614</v>
      </c>
      <c r="B2464" s="26" t="s">
        <v>1393</v>
      </c>
      <c r="C2464" s="26" t="s">
        <v>2136</v>
      </c>
      <c r="D2464" s="26" t="s">
        <v>6004</v>
      </c>
      <c r="E2464" s="27" t="s">
        <v>6005</v>
      </c>
      <c r="F2464" s="27" t="s">
        <v>6006</v>
      </c>
      <c r="G2464" s="27" t="s">
        <v>6007</v>
      </c>
      <c r="H2464" s="26" t="s">
        <v>1374</v>
      </c>
      <c r="I2464" s="28" t="s">
        <v>6008</v>
      </c>
      <c r="J2464" s="29" t="s">
        <v>1376</v>
      </c>
      <c r="K2464" s="23" t="s">
        <v>1316</v>
      </c>
    </row>
    <row r="2465" spans="1:11" ht="15" x14ac:dyDescent="0.25">
      <c r="A2465" s="26" t="s">
        <v>5614</v>
      </c>
      <c r="B2465" s="26" t="s">
        <v>1395</v>
      </c>
      <c r="C2465" s="26" t="s">
        <v>1454</v>
      </c>
      <c r="D2465" s="26" t="s">
        <v>6009</v>
      </c>
      <c r="E2465" s="27" t="s">
        <v>6010</v>
      </c>
      <c r="F2465" s="27" t="s">
        <v>6011</v>
      </c>
      <c r="G2465" s="27" t="s">
        <v>6012</v>
      </c>
      <c r="H2465" s="26" t="s">
        <v>1374</v>
      </c>
      <c r="I2465" s="28" t="s">
        <v>6013</v>
      </c>
      <c r="J2465" s="29" t="s">
        <v>1376</v>
      </c>
      <c r="K2465" s="23" t="s">
        <v>1316</v>
      </c>
    </row>
    <row r="2466" spans="1:11" ht="15" x14ac:dyDescent="0.25">
      <c r="A2466" s="26" t="s">
        <v>5614</v>
      </c>
      <c r="B2466" s="26" t="s">
        <v>1395</v>
      </c>
      <c r="C2466" s="26" t="s">
        <v>1457</v>
      </c>
      <c r="D2466" s="26" t="s">
        <v>6014</v>
      </c>
      <c r="E2466" s="27" t="s">
        <v>6015</v>
      </c>
      <c r="F2466" s="27" t="s">
        <v>6016</v>
      </c>
      <c r="G2466" s="27" t="s">
        <v>6017</v>
      </c>
      <c r="H2466" s="26" t="s">
        <v>1374</v>
      </c>
      <c r="I2466" s="28" t="s">
        <v>6018</v>
      </c>
      <c r="J2466" s="29" t="s">
        <v>1376</v>
      </c>
      <c r="K2466" s="23" t="s">
        <v>1316</v>
      </c>
    </row>
    <row r="2467" spans="1:11" ht="15" x14ac:dyDescent="0.25">
      <c r="A2467" s="26" t="s">
        <v>5614</v>
      </c>
      <c r="B2467" s="26" t="s">
        <v>1368</v>
      </c>
      <c r="C2467" s="26" t="s">
        <v>1534</v>
      </c>
      <c r="D2467" s="26" t="s">
        <v>6019</v>
      </c>
      <c r="E2467" s="27" t="s">
        <v>1381</v>
      </c>
      <c r="F2467" s="27" t="s">
        <v>6020</v>
      </c>
      <c r="G2467" s="27" t="s">
        <v>1383</v>
      </c>
      <c r="H2467" s="26" t="s">
        <v>6021</v>
      </c>
      <c r="I2467" s="28" t="s">
        <v>6022</v>
      </c>
      <c r="J2467" s="29" t="s">
        <v>1376</v>
      </c>
      <c r="K2467" s="23" t="s">
        <v>1378</v>
      </c>
    </row>
    <row r="2468" spans="1:11" ht="15" x14ac:dyDescent="0.25">
      <c r="A2468" s="26" t="s">
        <v>5614</v>
      </c>
      <c r="B2468" s="26" t="s">
        <v>1368</v>
      </c>
      <c r="C2468" s="26" t="s">
        <v>1534</v>
      </c>
      <c r="D2468" s="26" t="s">
        <v>6019</v>
      </c>
      <c r="E2468" s="27" t="s">
        <v>1381</v>
      </c>
      <c r="F2468" s="27" t="s">
        <v>6020</v>
      </c>
      <c r="G2468" s="27" t="s">
        <v>1383</v>
      </c>
      <c r="H2468" s="26" t="s">
        <v>6023</v>
      </c>
      <c r="I2468" s="28" t="s">
        <v>6024</v>
      </c>
      <c r="J2468" s="29" t="s">
        <v>1376</v>
      </c>
      <c r="K2468" s="23" t="s">
        <v>1378</v>
      </c>
    </row>
    <row r="2469" spans="1:11" ht="15" x14ac:dyDescent="0.25">
      <c r="A2469" s="26" t="s">
        <v>5614</v>
      </c>
      <c r="B2469" s="26" t="s">
        <v>1368</v>
      </c>
      <c r="C2469" s="26" t="s">
        <v>1534</v>
      </c>
      <c r="D2469" s="26" t="s">
        <v>6019</v>
      </c>
      <c r="E2469" s="27" t="s">
        <v>1381</v>
      </c>
      <c r="F2469" s="27" t="s">
        <v>6020</v>
      </c>
      <c r="G2469" s="27" t="s">
        <v>1383</v>
      </c>
      <c r="H2469" s="26" t="s">
        <v>6025</v>
      </c>
      <c r="I2469" s="28" t="s">
        <v>6026</v>
      </c>
      <c r="J2469" s="29" t="s">
        <v>1376</v>
      </c>
      <c r="K2469" s="23" t="s">
        <v>1378</v>
      </c>
    </row>
    <row r="2470" spans="1:11" ht="15" x14ac:dyDescent="0.25">
      <c r="A2470" s="26" t="s">
        <v>5614</v>
      </c>
      <c r="B2470" s="26" t="s">
        <v>1395</v>
      </c>
      <c r="C2470" s="26" t="s">
        <v>1379</v>
      </c>
      <c r="D2470" s="26" t="s">
        <v>6027</v>
      </c>
      <c r="E2470" s="27" t="s">
        <v>6028</v>
      </c>
      <c r="F2470" s="27" t="s">
        <v>6029</v>
      </c>
      <c r="G2470" s="27" t="s">
        <v>6030</v>
      </c>
      <c r="H2470" s="26" t="s">
        <v>1374</v>
      </c>
      <c r="I2470" s="28" t="s">
        <v>6031</v>
      </c>
      <c r="J2470" s="29" t="s">
        <v>1376</v>
      </c>
      <c r="K2470" s="23" t="s">
        <v>1316</v>
      </c>
    </row>
    <row r="2471" spans="1:11" ht="15" x14ac:dyDescent="0.25">
      <c r="A2471" s="26" t="s">
        <v>5614</v>
      </c>
      <c r="B2471" s="26" t="s">
        <v>1368</v>
      </c>
      <c r="C2471" s="26" t="s">
        <v>1545</v>
      </c>
      <c r="D2471" s="26" t="s">
        <v>6032</v>
      </c>
      <c r="E2471" s="27" t="s">
        <v>6033</v>
      </c>
      <c r="F2471" s="27" t="s">
        <v>6034</v>
      </c>
      <c r="G2471" s="27" t="s">
        <v>1239</v>
      </c>
      <c r="H2471" s="26" t="s">
        <v>1374</v>
      </c>
      <c r="I2471" s="28" t="s">
        <v>6035</v>
      </c>
      <c r="J2471" s="29" t="s">
        <v>1376</v>
      </c>
      <c r="K2471" s="23" t="s">
        <v>1316</v>
      </c>
    </row>
    <row r="2472" spans="1:11" ht="15" x14ac:dyDescent="0.25">
      <c r="A2472" s="26" t="s">
        <v>5614</v>
      </c>
      <c r="B2472" s="26" t="s">
        <v>1368</v>
      </c>
      <c r="C2472" s="26" t="s">
        <v>1545</v>
      </c>
      <c r="D2472" s="26" t="s">
        <v>6032</v>
      </c>
      <c r="E2472" s="27" t="s">
        <v>6033</v>
      </c>
      <c r="F2472" s="27" t="s">
        <v>6034</v>
      </c>
      <c r="G2472" s="27" t="s">
        <v>1239</v>
      </c>
      <c r="H2472" s="26" t="s">
        <v>1368</v>
      </c>
      <c r="I2472" s="28" t="s">
        <v>6036</v>
      </c>
      <c r="J2472" s="29" t="s">
        <v>1376</v>
      </c>
      <c r="K2472" s="23" t="s">
        <v>1378</v>
      </c>
    </row>
    <row r="2473" spans="1:11" ht="15" x14ac:dyDescent="0.25">
      <c r="A2473" s="26" t="s">
        <v>5614</v>
      </c>
      <c r="B2473" s="26" t="s">
        <v>1368</v>
      </c>
      <c r="C2473" s="26" t="s">
        <v>1545</v>
      </c>
      <c r="D2473" s="26" t="s">
        <v>6032</v>
      </c>
      <c r="E2473" s="27" t="s">
        <v>6033</v>
      </c>
      <c r="F2473" s="27" t="s">
        <v>6034</v>
      </c>
      <c r="G2473" s="27" t="s">
        <v>1239</v>
      </c>
      <c r="H2473" s="26" t="s">
        <v>1393</v>
      </c>
      <c r="I2473" s="28" t="s">
        <v>6037</v>
      </c>
      <c r="J2473" s="29" t="s">
        <v>1376</v>
      </c>
      <c r="K2473" s="23" t="s">
        <v>1378</v>
      </c>
    </row>
    <row r="2474" spans="1:11" ht="15" x14ac:dyDescent="0.25">
      <c r="A2474" s="26" t="s">
        <v>5614</v>
      </c>
      <c r="B2474" s="26" t="s">
        <v>1368</v>
      </c>
      <c r="C2474" s="26" t="s">
        <v>1545</v>
      </c>
      <c r="D2474" s="26" t="s">
        <v>6032</v>
      </c>
      <c r="E2474" s="27" t="s">
        <v>6033</v>
      </c>
      <c r="F2474" s="27" t="s">
        <v>6034</v>
      </c>
      <c r="G2474" s="27" t="s">
        <v>1239</v>
      </c>
      <c r="H2474" s="26" t="s">
        <v>1395</v>
      </c>
      <c r="I2474" s="28" t="s">
        <v>6038</v>
      </c>
      <c r="J2474" s="29" t="s">
        <v>1376</v>
      </c>
      <c r="K2474" s="23" t="s">
        <v>1378</v>
      </c>
    </row>
    <row r="2475" spans="1:11" ht="15" x14ac:dyDescent="0.25">
      <c r="A2475" s="26" t="s">
        <v>5614</v>
      </c>
      <c r="B2475" s="26" t="s">
        <v>1368</v>
      </c>
      <c r="C2475" s="26" t="s">
        <v>1545</v>
      </c>
      <c r="D2475" s="26" t="s">
        <v>6032</v>
      </c>
      <c r="E2475" s="27" t="s">
        <v>6033</v>
      </c>
      <c r="F2475" s="27" t="s">
        <v>6034</v>
      </c>
      <c r="G2475" s="27" t="s">
        <v>1239</v>
      </c>
      <c r="H2475" s="26" t="s">
        <v>1397</v>
      </c>
      <c r="I2475" s="28" t="s">
        <v>6039</v>
      </c>
      <c r="J2475" s="29" t="s">
        <v>1376</v>
      </c>
      <c r="K2475" s="23" t="s">
        <v>1378</v>
      </c>
    </row>
    <row r="2476" spans="1:11" ht="15" x14ac:dyDescent="0.25">
      <c r="A2476" s="26" t="s">
        <v>5614</v>
      </c>
      <c r="B2476" s="26" t="s">
        <v>1368</v>
      </c>
      <c r="C2476" s="26" t="s">
        <v>1545</v>
      </c>
      <c r="D2476" s="26" t="s">
        <v>6032</v>
      </c>
      <c r="E2476" s="27" t="s">
        <v>6033</v>
      </c>
      <c r="F2476" s="27" t="s">
        <v>6034</v>
      </c>
      <c r="G2476" s="27" t="s">
        <v>1239</v>
      </c>
      <c r="H2476" s="26" t="s">
        <v>1399</v>
      </c>
      <c r="I2476" s="28" t="s">
        <v>6040</v>
      </c>
      <c r="J2476" s="29" t="s">
        <v>1376</v>
      </c>
      <c r="K2476" s="23" t="s">
        <v>1378</v>
      </c>
    </row>
    <row r="2477" spans="1:11" ht="15" x14ac:dyDescent="0.25">
      <c r="A2477" s="26" t="s">
        <v>5614</v>
      </c>
      <c r="B2477" s="26" t="s">
        <v>1368</v>
      </c>
      <c r="C2477" s="26" t="s">
        <v>1545</v>
      </c>
      <c r="D2477" s="26" t="s">
        <v>6032</v>
      </c>
      <c r="E2477" s="27" t="s">
        <v>6033</v>
      </c>
      <c r="F2477" s="27" t="s">
        <v>6034</v>
      </c>
      <c r="G2477" s="27" t="s">
        <v>1239</v>
      </c>
      <c r="H2477" s="26" t="s">
        <v>1401</v>
      </c>
      <c r="I2477" s="28" t="s">
        <v>6041</v>
      </c>
      <c r="J2477" s="29" t="s">
        <v>1376</v>
      </c>
      <c r="K2477" s="23" t="s">
        <v>1378</v>
      </c>
    </row>
    <row r="2478" spans="1:11" ht="15" x14ac:dyDescent="0.25">
      <c r="A2478" s="26" t="s">
        <v>5614</v>
      </c>
      <c r="B2478" s="26" t="s">
        <v>1368</v>
      </c>
      <c r="C2478" s="26" t="s">
        <v>1545</v>
      </c>
      <c r="D2478" s="26" t="s">
        <v>6032</v>
      </c>
      <c r="E2478" s="27" t="s">
        <v>6033</v>
      </c>
      <c r="F2478" s="27" t="s">
        <v>6034</v>
      </c>
      <c r="G2478" s="27" t="s">
        <v>1239</v>
      </c>
      <c r="H2478" s="26" t="s">
        <v>1403</v>
      </c>
      <c r="I2478" s="28" t="s">
        <v>6042</v>
      </c>
      <c r="J2478" s="29" t="s">
        <v>1376</v>
      </c>
      <c r="K2478" s="23" t="s">
        <v>1378</v>
      </c>
    </row>
    <row r="2479" spans="1:11" ht="15" x14ac:dyDescent="0.25">
      <c r="A2479" s="26" t="s">
        <v>5614</v>
      </c>
      <c r="B2479" s="26" t="s">
        <v>1368</v>
      </c>
      <c r="C2479" s="26" t="s">
        <v>1545</v>
      </c>
      <c r="D2479" s="26" t="s">
        <v>6032</v>
      </c>
      <c r="E2479" s="27" t="s">
        <v>6033</v>
      </c>
      <c r="F2479" s="27" t="s">
        <v>6034</v>
      </c>
      <c r="G2479" s="27" t="s">
        <v>1239</v>
      </c>
      <c r="H2479" s="26" t="s">
        <v>1405</v>
      </c>
      <c r="I2479" s="28" t="s">
        <v>6043</v>
      </c>
      <c r="J2479" s="29" t="s">
        <v>1376</v>
      </c>
      <c r="K2479" s="23" t="s">
        <v>1378</v>
      </c>
    </row>
    <row r="2480" spans="1:11" ht="15" x14ac:dyDescent="0.25">
      <c r="A2480" s="26" t="s">
        <v>5614</v>
      </c>
      <c r="B2480" s="26" t="s">
        <v>1368</v>
      </c>
      <c r="C2480" s="26" t="s">
        <v>2066</v>
      </c>
      <c r="D2480" s="26" t="s">
        <v>6044</v>
      </c>
      <c r="E2480" s="27" t="s">
        <v>6045</v>
      </c>
      <c r="F2480" s="27" t="s">
        <v>6046</v>
      </c>
      <c r="G2480" s="27" t="s">
        <v>6047</v>
      </c>
      <c r="H2480" s="26" t="s">
        <v>1374</v>
      </c>
      <c r="I2480" s="28" t="s">
        <v>6048</v>
      </c>
      <c r="J2480" s="29" t="s">
        <v>1376</v>
      </c>
      <c r="K2480" s="23" t="s">
        <v>1316</v>
      </c>
    </row>
    <row r="2481" spans="1:11" ht="15" x14ac:dyDescent="0.25">
      <c r="A2481" s="26" t="s">
        <v>5614</v>
      </c>
      <c r="B2481" s="26" t="s">
        <v>1368</v>
      </c>
      <c r="C2481" s="26" t="s">
        <v>1369</v>
      </c>
      <c r="D2481" s="26" t="s">
        <v>6049</v>
      </c>
      <c r="E2481" s="27" t="s">
        <v>1758</v>
      </c>
      <c r="F2481" s="27" t="s">
        <v>6050</v>
      </c>
      <c r="G2481" s="27" t="s">
        <v>1383</v>
      </c>
      <c r="H2481" s="26" t="s">
        <v>1368</v>
      </c>
      <c r="I2481" s="28" t="s">
        <v>6051</v>
      </c>
      <c r="J2481" s="29" t="s">
        <v>1376</v>
      </c>
      <c r="K2481" s="23" t="s">
        <v>1378</v>
      </c>
    </row>
    <row r="2482" spans="1:11" ht="15" x14ac:dyDescent="0.25">
      <c r="A2482" s="26" t="s">
        <v>5614</v>
      </c>
      <c r="B2482" s="26" t="s">
        <v>1368</v>
      </c>
      <c r="C2482" s="26" t="s">
        <v>1369</v>
      </c>
      <c r="D2482" s="26" t="s">
        <v>6049</v>
      </c>
      <c r="E2482" s="27" t="s">
        <v>1758</v>
      </c>
      <c r="F2482" s="27" t="s">
        <v>6050</v>
      </c>
      <c r="G2482" s="27" t="s">
        <v>1383</v>
      </c>
      <c r="H2482" s="26" t="s">
        <v>1393</v>
      </c>
      <c r="I2482" s="28" t="s">
        <v>6052</v>
      </c>
      <c r="J2482" s="29" t="s">
        <v>1376</v>
      </c>
      <c r="K2482" s="23" t="s">
        <v>1378</v>
      </c>
    </row>
    <row r="2483" spans="1:11" ht="15" x14ac:dyDescent="0.25">
      <c r="A2483" s="26" t="s">
        <v>5614</v>
      </c>
      <c r="B2483" s="26" t="s">
        <v>1368</v>
      </c>
      <c r="C2483" s="26" t="s">
        <v>1369</v>
      </c>
      <c r="D2483" s="26" t="s">
        <v>6049</v>
      </c>
      <c r="E2483" s="27" t="s">
        <v>1758</v>
      </c>
      <c r="F2483" s="27" t="s">
        <v>6050</v>
      </c>
      <c r="G2483" s="27" t="s">
        <v>1383</v>
      </c>
      <c r="H2483" s="26" t="s">
        <v>1395</v>
      </c>
      <c r="I2483" s="28" t="s">
        <v>6053</v>
      </c>
      <c r="J2483" s="29" t="s">
        <v>1376</v>
      </c>
      <c r="K2483" s="23" t="s">
        <v>1378</v>
      </c>
    </row>
    <row r="2484" spans="1:11" ht="15" x14ac:dyDescent="0.25">
      <c r="A2484" s="26" t="s">
        <v>5614</v>
      </c>
      <c r="B2484" s="26" t="s">
        <v>1368</v>
      </c>
      <c r="C2484" s="26" t="s">
        <v>1369</v>
      </c>
      <c r="D2484" s="26" t="s">
        <v>6049</v>
      </c>
      <c r="E2484" s="27" t="s">
        <v>1758</v>
      </c>
      <c r="F2484" s="27" t="s">
        <v>6050</v>
      </c>
      <c r="G2484" s="27" t="s">
        <v>1383</v>
      </c>
      <c r="H2484" s="26" t="s">
        <v>1374</v>
      </c>
      <c r="I2484" s="28" t="s">
        <v>6054</v>
      </c>
      <c r="J2484" s="29" t="s">
        <v>1376</v>
      </c>
      <c r="K2484" s="23" t="s">
        <v>1316</v>
      </c>
    </row>
    <row r="2485" spans="1:11" ht="15" x14ac:dyDescent="0.25">
      <c r="A2485" s="26" t="s">
        <v>5614</v>
      </c>
      <c r="B2485" s="26" t="s">
        <v>1368</v>
      </c>
      <c r="C2485" s="26" t="s">
        <v>1386</v>
      </c>
      <c r="D2485" s="26" t="s">
        <v>6055</v>
      </c>
      <c r="E2485" s="27" t="s">
        <v>1371</v>
      </c>
      <c r="F2485" s="27" t="s">
        <v>6056</v>
      </c>
      <c r="G2485" s="27" t="s">
        <v>1383</v>
      </c>
      <c r="H2485" s="26" t="s">
        <v>1374</v>
      </c>
      <c r="I2485" s="28" t="s">
        <v>6057</v>
      </c>
      <c r="J2485" s="29" t="s">
        <v>1376</v>
      </c>
      <c r="K2485" s="23" t="s">
        <v>1316</v>
      </c>
    </row>
    <row r="2486" spans="1:11" ht="15" x14ac:dyDescent="0.25">
      <c r="A2486" s="26" t="s">
        <v>5614</v>
      </c>
      <c r="B2486" s="26" t="s">
        <v>1368</v>
      </c>
      <c r="C2486" s="26" t="s">
        <v>1386</v>
      </c>
      <c r="D2486" s="26" t="s">
        <v>6055</v>
      </c>
      <c r="E2486" s="27" t="s">
        <v>1371</v>
      </c>
      <c r="F2486" s="27" t="s">
        <v>6056</v>
      </c>
      <c r="G2486" s="27" t="s">
        <v>1383</v>
      </c>
      <c r="H2486" s="26" t="s">
        <v>1368</v>
      </c>
      <c r="I2486" s="28" t="s">
        <v>6058</v>
      </c>
      <c r="J2486" s="29" t="s">
        <v>1376</v>
      </c>
      <c r="K2486" s="23" t="s">
        <v>1378</v>
      </c>
    </row>
    <row r="2487" spans="1:11" ht="15" x14ac:dyDescent="0.25">
      <c r="A2487" s="26" t="s">
        <v>5614</v>
      </c>
      <c r="B2487" s="26" t="s">
        <v>1368</v>
      </c>
      <c r="C2487" s="26" t="s">
        <v>1386</v>
      </c>
      <c r="D2487" s="26" t="s">
        <v>6055</v>
      </c>
      <c r="E2487" s="27" t="s">
        <v>1371</v>
      </c>
      <c r="F2487" s="27" t="s">
        <v>6056</v>
      </c>
      <c r="G2487" s="27" t="s">
        <v>1383</v>
      </c>
      <c r="H2487" s="26" t="s">
        <v>1393</v>
      </c>
      <c r="I2487" s="28" t="s">
        <v>6059</v>
      </c>
      <c r="J2487" s="29" t="s">
        <v>1376</v>
      </c>
      <c r="K2487" s="23" t="s">
        <v>1378</v>
      </c>
    </row>
    <row r="2488" spans="1:11" ht="15" x14ac:dyDescent="0.25">
      <c r="A2488" s="26" t="s">
        <v>5614</v>
      </c>
      <c r="B2488" s="26" t="s">
        <v>1368</v>
      </c>
      <c r="C2488" s="26" t="s">
        <v>1386</v>
      </c>
      <c r="D2488" s="26" t="s">
        <v>6055</v>
      </c>
      <c r="E2488" s="27" t="s">
        <v>1371</v>
      </c>
      <c r="F2488" s="27" t="s">
        <v>6056</v>
      </c>
      <c r="G2488" s="27" t="s">
        <v>1383</v>
      </c>
      <c r="H2488" s="26" t="s">
        <v>1395</v>
      </c>
      <c r="I2488" s="28" t="s">
        <v>6060</v>
      </c>
      <c r="J2488" s="29" t="s">
        <v>1376</v>
      </c>
      <c r="K2488" s="23" t="s">
        <v>1378</v>
      </c>
    </row>
    <row r="2489" spans="1:11" ht="15" x14ac:dyDescent="0.25">
      <c r="A2489" s="26" t="s">
        <v>5614</v>
      </c>
      <c r="B2489" s="26" t="s">
        <v>1368</v>
      </c>
      <c r="C2489" s="26" t="s">
        <v>1386</v>
      </c>
      <c r="D2489" s="26" t="s">
        <v>6055</v>
      </c>
      <c r="E2489" s="27" t="s">
        <v>1371</v>
      </c>
      <c r="F2489" s="27" t="s">
        <v>6056</v>
      </c>
      <c r="G2489" s="27" t="s">
        <v>1383</v>
      </c>
      <c r="H2489" s="26" t="s">
        <v>1403</v>
      </c>
      <c r="I2489" s="28" t="s">
        <v>6061</v>
      </c>
      <c r="J2489" s="29" t="s">
        <v>1376</v>
      </c>
      <c r="K2489" s="23" t="s">
        <v>1378</v>
      </c>
    </row>
    <row r="2490" spans="1:11" ht="15" x14ac:dyDescent="0.25">
      <c r="A2490" s="26" t="s">
        <v>5614</v>
      </c>
      <c r="B2490" s="26" t="s">
        <v>1368</v>
      </c>
      <c r="C2490" s="26" t="s">
        <v>1386</v>
      </c>
      <c r="D2490" s="26" t="s">
        <v>6055</v>
      </c>
      <c r="E2490" s="27" t="s">
        <v>1371</v>
      </c>
      <c r="F2490" s="27" t="s">
        <v>6056</v>
      </c>
      <c r="G2490" s="27" t="s">
        <v>1383</v>
      </c>
      <c r="H2490" s="26" t="s">
        <v>1405</v>
      </c>
      <c r="I2490" s="28" t="s">
        <v>6062</v>
      </c>
      <c r="J2490" s="29" t="s">
        <v>1376</v>
      </c>
      <c r="K2490" s="23" t="s">
        <v>1378</v>
      </c>
    </row>
    <row r="2491" spans="1:11" ht="15" x14ac:dyDescent="0.25">
      <c r="A2491" s="26" t="s">
        <v>5614</v>
      </c>
      <c r="B2491" s="26" t="s">
        <v>1368</v>
      </c>
      <c r="C2491" s="26" t="s">
        <v>1386</v>
      </c>
      <c r="D2491" s="26" t="s">
        <v>6055</v>
      </c>
      <c r="E2491" s="27" t="s">
        <v>1371</v>
      </c>
      <c r="F2491" s="27" t="s">
        <v>6056</v>
      </c>
      <c r="G2491" s="27" t="s">
        <v>1383</v>
      </c>
      <c r="H2491" s="26" t="s">
        <v>1475</v>
      </c>
      <c r="I2491" s="28" t="s">
        <v>6063</v>
      </c>
      <c r="J2491" s="29" t="s">
        <v>1376</v>
      </c>
      <c r="K2491" s="23" t="s">
        <v>1378</v>
      </c>
    </row>
    <row r="2492" spans="1:11" ht="15" x14ac:dyDescent="0.25">
      <c r="A2492" s="26" t="s">
        <v>5614</v>
      </c>
      <c r="B2492" s="26" t="s">
        <v>1368</v>
      </c>
      <c r="C2492" s="26" t="s">
        <v>1386</v>
      </c>
      <c r="D2492" s="26" t="s">
        <v>6055</v>
      </c>
      <c r="E2492" s="27" t="s">
        <v>1371</v>
      </c>
      <c r="F2492" s="27" t="s">
        <v>6056</v>
      </c>
      <c r="G2492" s="27" t="s">
        <v>1383</v>
      </c>
      <c r="H2492" s="26" t="s">
        <v>1477</v>
      </c>
      <c r="I2492" s="28" t="s">
        <v>6064</v>
      </c>
      <c r="J2492" s="29" t="s">
        <v>1376</v>
      </c>
      <c r="K2492" s="23" t="s">
        <v>1378</v>
      </c>
    </row>
    <row r="2493" spans="1:11" ht="15" x14ac:dyDescent="0.25">
      <c r="A2493" s="26" t="s">
        <v>5614</v>
      </c>
      <c r="B2493" s="26" t="s">
        <v>1368</v>
      </c>
      <c r="C2493" s="26" t="s">
        <v>1386</v>
      </c>
      <c r="D2493" s="26" t="s">
        <v>6055</v>
      </c>
      <c r="E2493" s="27" t="s">
        <v>1371</v>
      </c>
      <c r="F2493" s="27" t="s">
        <v>6056</v>
      </c>
      <c r="G2493" s="27" t="s">
        <v>1383</v>
      </c>
      <c r="H2493" s="26" t="s">
        <v>1479</v>
      </c>
      <c r="I2493" s="28" t="s">
        <v>6065</v>
      </c>
      <c r="J2493" s="29" t="s">
        <v>1376</v>
      </c>
      <c r="K2493" s="23" t="s">
        <v>1378</v>
      </c>
    </row>
    <row r="2494" spans="1:11" ht="15" x14ac:dyDescent="0.25">
      <c r="A2494" s="26" t="s">
        <v>5614</v>
      </c>
      <c r="B2494" s="26" t="s">
        <v>1368</v>
      </c>
      <c r="C2494" s="26" t="s">
        <v>1386</v>
      </c>
      <c r="D2494" s="26" t="s">
        <v>6055</v>
      </c>
      <c r="E2494" s="27" t="s">
        <v>1371</v>
      </c>
      <c r="F2494" s="27" t="s">
        <v>6056</v>
      </c>
      <c r="G2494" s="27" t="s">
        <v>1383</v>
      </c>
      <c r="H2494" s="26" t="s">
        <v>1481</v>
      </c>
      <c r="I2494" s="28" t="s">
        <v>6066</v>
      </c>
      <c r="J2494" s="29" t="s">
        <v>1376</v>
      </c>
      <c r="K2494" s="23" t="s">
        <v>1378</v>
      </c>
    </row>
    <row r="2495" spans="1:11" ht="15" x14ac:dyDescent="0.25">
      <c r="A2495" s="26" t="s">
        <v>5614</v>
      </c>
      <c r="B2495" s="26" t="s">
        <v>1368</v>
      </c>
      <c r="C2495" s="26" t="s">
        <v>1386</v>
      </c>
      <c r="D2495" s="26" t="s">
        <v>6055</v>
      </c>
      <c r="E2495" s="27" t="s">
        <v>1371</v>
      </c>
      <c r="F2495" s="27" t="s">
        <v>6056</v>
      </c>
      <c r="G2495" s="27" t="s">
        <v>1383</v>
      </c>
      <c r="H2495" s="26" t="s">
        <v>1483</v>
      </c>
      <c r="I2495" s="28" t="s">
        <v>6067</v>
      </c>
      <c r="J2495" s="29" t="s">
        <v>1376</v>
      </c>
      <c r="K2495" s="23" t="s">
        <v>1378</v>
      </c>
    </row>
    <row r="2496" spans="1:11" ht="15" x14ac:dyDescent="0.25">
      <c r="A2496" s="26" t="s">
        <v>5614</v>
      </c>
      <c r="B2496" s="26" t="s">
        <v>1368</v>
      </c>
      <c r="C2496" s="26" t="s">
        <v>1386</v>
      </c>
      <c r="D2496" s="26" t="s">
        <v>6055</v>
      </c>
      <c r="E2496" s="27" t="s">
        <v>1371</v>
      </c>
      <c r="F2496" s="27" t="s">
        <v>6056</v>
      </c>
      <c r="G2496" s="27" t="s">
        <v>1383</v>
      </c>
      <c r="H2496" s="26" t="s">
        <v>1397</v>
      </c>
      <c r="I2496" s="28" t="s">
        <v>6068</v>
      </c>
      <c r="J2496" s="29" t="s">
        <v>1376</v>
      </c>
      <c r="K2496" s="23" t="s">
        <v>1378</v>
      </c>
    </row>
    <row r="2497" spans="1:11" ht="15" x14ac:dyDescent="0.25">
      <c r="A2497" s="26" t="s">
        <v>5614</v>
      </c>
      <c r="B2497" s="26" t="s">
        <v>1368</v>
      </c>
      <c r="C2497" s="26" t="s">
        <v>1386</v>
      </c>
      <c r="D2497" s="26" t="s">
        <v>6055</v>
      </c>
      <c r="E2497" s="27" t="s">
        <v>1371</v>
      </c>
      <c r="F2497" s="27" t="s">
        <v>6056</v>
      </c>
      <c r="G2497" s="27" t="s">
        <v>1383</v>
      </c>
      <c r="H2497" s="26" t="s">
        <v>1399</v>
      </c>
      <c r="I2497" s="28" t="s">
        <v>6069</v>
      </c>
      <c r="J2497" s="29" t="s">
        <v>1376</v>
      </c>
      <c r="K2497" s="23" t="s">
        <v>1378</v>
      </c>
    </row>
    <row r="2498" spans="1:11" ht="15" x14ac:dyDescent="0.25">
      <c r="A2498" s="26" t="s">
        <v>5614</v>
      </c>
      <c r="B2498" s="26" t="s">
        <v>1368</v>
      </c>
      <c r="C2498" s="26" t="s">
        <v>1386</v>
      </c>
      <c r="D2498" s="26" t="s">
        <v>6055</v>
      </c>
      <c r="E2498" s="27" t="s">
        <v>1371</v>
      </c>
      <c r="F2498" s="27" t="s">
        <v>6056</v>
      </c>
      <c r="G2498" s="27" t="s">
        <v>1383</v>
      </c>
      <c r="H2498" s="26" t="s">
        <v>1401</v>
      </c>
      <c r="I2498" s="28" t="s">
        <v>6070</v>
      </c>
      <c r="J2498" s="29" t="s">
        <v>1376</v>
      </c>
      <c r="K2498" s="23" t="s">
        <v>1378</v>
      </c>
    </row>
    <row r="2499" spans="1:11" ht="15" x14ac:dyDescent="0.25">
      <c r="A2499" s="26" t="s">
        <v>5614</v>
      </c>
      <c r="B2499" s="26" t="s">
        <v>1368</v>
      </c>
      <c r="C2499" s="26" t="s">
        <v>1534</v>
      </c>
      <c r="D2499" s="26" t="s">
        <v>6019</v>
      </c>
      <c r="E2499" s="27" t="s">
        <v>1381</v>
      </c>
      <c r="F2499" s="27" t="s">
        <v>6020</v>
      </c>
      <c r="G2499" s="27" t="s">
        <v>1383</v>
      </c>
      <c r="H2499" s="26" t="s">
        <v>6071</v>
      </c>
      <c r="I2499" s="28" t="s">
        <v>6072</v>
      </c>
      <c r="J2499" s="29" t="s">
        <v>1376</v>
      </c>
      <c r="K2499" s="23" t="s">
        <v>1378</v>
      </c>
    </row>
    <row r="2500" spans="1:11" ht="15" x14ac:dyDescent="0.25">
      <c r="A2500" s="26" t="s">
        <v>5614</v>
      </c>
      <c r="B2500" s="26" t="s">
        <v>1368</v>
      </c>
      <c r="C2500" s="26" t="s">
        <v>1534</v>
      </c>
      <c r="D2500" s="26" t="s">
        <v>6019</v>
      </c>
      <c r="E2500" s="27" t="s">
        <v>1381</v>
      </c>
      <c r="F2500" s="27" t="s">
        <v>6020</v>
      </c>
      <c r="G2500" s="27" t="s">
        <v>1383</v>
      </c>
      <c r="H2500" s="26" t="s">
        <v>6073</v>
      </c>
      <c r="I2500" s="28" t="s">
        <v>6074</v>
      </c>
      <c r="J2500" s="29" t="s">
        <v>1376</v>
      </c>
      <c r="K2500" s="23" t="s">
        <v>1378</v>
      </c>
    </row>
    <row r="2501" spans="1:11" ht="15" x14ac:dyDescent="0.25">
      <c r="A2501" s="26" t="s">
        <v>5614</v>
      </c>
      <c r="B2501" s="26" t="s">
        <v>1368</v>
      </c>
      <c r="C2501" s="26" t="s">
        <v>1534</v>
      </c>
      <c r="D2501" s="26" t="s">
        <v>6019</v>
      </c>
      <c r="E2501" s="27" t="s">
        <v>1381</v>
      </c>
      <c r="F2501" s="27" t="s">
        <v>6020</v>
      </c>
      <c r="G2501" s="27" t="s">
        <v>1383</v>
      </c>
      <c r="H2501" s="26" t="s">
        <v>6075</v>
      </c>
      <c r="I2501" s="28" t="s">
        <v>6076</v>
      </c>
      <c r="J2501" s="29" t="s">
        <v>1376</v>
      </c>
      <c r="K2501" s="23" t="s">
        <v>1378</v>
      </c>
    </row>
    <row r="2502" spans="1:11" ht="15" x14ac:dyDescent="0.25">
      <c r="A2502" s="26" t="s">
        <v>5614</v>
      </c>
      <c r="B2502" s="26" t="s">
        <v>1368</v>
      </c>
      <c r="C2502" s="26" t="s">
        <v>1534</v>
      </c>
      <c r="D2502" s="26" t="s">
        <v>6019</v>
      </c>
      <c r="E2502" s="27" t="s">
        <v>1381</v>
      </c>
      <c r="F2502" s="27" t="s">
        <v>6020</v>
      </c>
      <c r="G2502" s="27" t="s">
        <v>1383</v>
      </c>
      <c r="H2502" s="26" t="s">
        <v>6077</v>
      </c>
      <c r="I2502" s="28" t="s">
        <v>6078</v>
      </c>
      <c r="J2502" s="29" t="s">
        <v>1376</v>
      </c>
      <c r="K2502" s="23" t="s">
        <v>1378</v>
      </c>
    </row>
    <row r="2503" spans="1:11" ht="15" x14ac:dyDescent="0.25">
      <c r="A2503" s="26" t="s">
        <v>5614</v>
      </c>
      <c r="B2503" s="26" t="s">
        <v>1368</v>
      </c>
      <c r="C2503" s="26" t="s">
        <v>1534</v>
      </c>
      <c r="D2503" s="26" t="s">
        <v>6019</v>
      </c>
      <c r="E2503" s="27" t="s">
        <v>1381</v>
      </c>
      <c r="F2503" s="27" t="s">
        <v>6020</v>
      </c>
      <c r="G2503" s="27" t="s">
        <v>1383</v>
      </c>
      <c r="H2503" s="26" t="s">
        <v>6079</v>
      </c>
      <c r="I2503" s="28" t="s">
        <v>6080</v>
      </c>
      <c r="J2503" s="29" t="s">
        <v>1376</v>
      </c>
      <c r="K2503" s="23" t="s">
        <v>1378</v>
      </c>
    </row>
    <row r="2504" spans="1:11" ht="15" x14ac:dyDescent="0.25">
      <c r="A2504" s="26" t="s">
        <v>5614</v>
      </c>
      <c r="B2504" s="26" t="s">
        <v>1368</v>
      </c>
      <c r="C2504" s="26" t="s">
        <v>1534</v>
      </c>
      <c r="D2504" s="26" t="s">
        <v>6019</v>
      </c>
      <c r="E2504" s="27" t="s">
        <v>1381</v>
      </c>
      <c r="F2504" s="27" t="s">
        <v>6020</v>
      </c>
      <c r="G2504" s="27" t="s">
        <v>1383</v>
      </c>
      <c r="H2504" s="26" t="s">
        <v>6081</v>
      </c>
      <c r="I2504" s="28" t="s">
        <v>6082</v>
      </c>
      <c r="J2504" s="29" t="s">
        <v>1376</v>
      </c>
      <c r="K2504" s="23" t="s">
        <v>1378</v>
      </c>
    </row>
    <row r="2505" spans="1:11" ht="15" x14ac:dyDescent="0.25">
      <c r="A2505" s="26" t="s">
        <v>5614</v>
      </c>
      <c r="B2505" s="26" t="s">
        <v>1368</v>
      </c>
      <c r="C2505" s="26" t="s">
        <v>2714</v>
      </c>
      <c r="D2505" s="26" t="s">
        <v>6083</v>
      </c>
      <c r="E2505" s="27" t="s">
        <v>6084</v>
      </c>
      <c r="F2505" s="27" t="s">
        <v>6085</v>
      </c>
      <c r="G2505" s="27" t="s">
        <v>6086</v>
      </c>
      <c r="H2505" s="26" t="s">
        <v>1368</v>
      </c>
      <c r="I2505" s="28" t="s">
        <v>6087</v>
      </c>
      <c r="J2505" s="29" t="s">
        <v>1376</v>
      </c>
      <c r="K2505" s="23" t="s">
        <v>1378</v>
      </c>
    </row>
    <row r="2506" spans="1:11" ht="15" x14ac:dyDescent="0.25">
      <c r="A2506" s="26" t="s">
        <v>5614</v>
      </c>
      <c r="B2506" s="26" t="s">
        <v>1368</v>
      </c>
      <c r="C2506" s="26" t="s">
        <v>2724</v>
      </c>
      <c r="D2506" s="26" t="s">
        <v>6088</v>
      </c>
      <c r="E2506" s="27" t="s">
        <v>6089</v>
      </c>
      <c r="F2506" s="27" t="s">
        <v>6090</v>
      </c>
      <c r="G2506" s="27" t="s">
        <v>6047</v>
      </c>
      <c r="H2506" s="26" t="s">
        <v>1374</v>
      </c>
      <c r="I2506" s="28" t="s">
        <v>6091</v>
      </c>
      <c r="J2506" s="29" t="s">
        <v>1376</v>
      </c>
      <c r="K2506" s="23" t="s">
        <v>1316</v>
      </c>
    </row>
    <row r="2507" spans="1:11" ht="15" x14ac:dyDescent="0.25">
      <c r="A2507" s="26" t="s">
        <v>5614</v>
      </c>
      <c r="B2507" s="26" t="s">
        <v>1368</v>
      </c>
      <c r="C2507" s="26" t="s">
        <v>2724</v>
      </c>
      <c r="D2507" s="26" t="s">
        <v>6088</v>
      </c>
      <c r="E2507" s="27" t="s">
        <v>6089</v>
      </c>
      <c r="F2507" s="27" t="s">
        <v>6090</v>
      </c>
      <c r="G2507" s="27" t="s">
        <v>6047</v>
      </c>
      <c r="H2507" s="26" t="s">
        <v>1368</v>
      </c>
      <c r="I2507" s="28" t="s">
        <v>6092</v>
      </c>
      <c r="J2507" s="29" t="s">
        <v>1376</v>
      </c>
      <c r="K2507" s="23" t="s">
        <v>1378</v>
      </c>
    </row>
    <row r="2508" spans="1:11" ht="15" x14ac:dyDescent="0.25">
      <c r="A2508" s="26" t="s">
        <v>5614</v>
      </c>
      <c r="B2508" s="26" t="s">
        <v>1368</v>
      </c>
      <c r="C2508" s="26" t="s">
        <v>2729</v>
      </c>
      <c r="D2508" s="26" t="s">
        <v>6093</v>
      </c>
      <c r="E2508" s="27" t="s">
        <v>6094</v>
      </c>
      <c r="F2508" s="27" t="s">
        <v>6095</v>
      </c>
      <c r="G2508" s="27" t="s">
        <v>6047</v>
      </c>
      <c r="H2508" s="26" t="s">
        <v>1374</v>
      </c>
      <c r="I2508" s="28" t="s">
        <v>6096</v>
      </c>
      <c r="J2508" s="29" t="s">
        <v>1376</v>
      </c>
      <c r="K2508" s="23" t="s">
        <v>1316</v>
      </c>
    </row>
    <row r="2509" spans="1:11" ht="15" x14ac:dyDescent="0.25">
      <c r="A2509" s="26" t="s">
        <v>5614</v>
      </c>
      <c r="B2509" s="26" t="s">
        <v>1368</v>
      </c>
      <c r="C2509" s="26" t="s">
        <v>2729</v>
      </c>
      <c r="D2509" s="26" t="s">
        <v>6093</v>
      </c>
      <c r="E2509" s="27" t="s">
        <v>6094</v>
      </c>
      <c r="F2509" s="27" t="s">
        <v>6095</v>
      </c>
      <c r="G2509" s="27" t="s">
        <v>6047</v>
      </c>
      <c r="H2509" s="26" t="s">
        <v>1368</v>
      </c>
      <c r="I2509" s="28" t="s">
        <v>6097</v>
      </c>
      <c r="J2509" s="29" t="s">
        <v>1376</v>
      </c>
      <c r="K2509" s="23" t="s">
        <v>1378</v>
      </c>
    </row>
    <row r="2510" spans="1:11" ht="15" x14ac:dyDescent="0.25">
      <c r="A2510" s="26" t="s">
        <v>5614</v>
      </c>
      <c r="B2510" s="26" t="s">
        <v>1368</v>
      </c>
      <c r="C2510" s="26" t="s">
        <v>2752</v>
      </c>
      <c r="D2510" s="26" t="s">
        <v>6098</v>
      </c>
      <c r="E2510" s="27" t="s">
        <v>6099</v>
      </c>
      <c r="F2510" s="27" t="s">
        <v>6100</v>
      </c>
      <c r="G2510" s="27" t="s">
        <v>6101</v>
      </c>
      <c r="H2510" s="26" t="s">
        <v>1374</v>
      </c>
      <c r="I2510" s="28" t="s">
        <v>6102</v>
      </c>
      <c r="J2510" s="29" t="s">
        <v>1376</v>
      </c>
      <c r="K2510" s="23" t="s">
        <v>1316</v>
      </c>
    </row>
    <row r="2511" spans="1:11" ht="15" x14ac:dyDescent="0.25">
      <c r="A2511" s="26" t="s">
        <v>5614</v>
      </c>
      <c r="B2511" s="26" t="s">
        <v>1368</v>
      </c>
      <c r="C2511" s="26" t="s">
        <v>2692</v>
      </c>
      <c r="D2511" s="26" t="s">
        <v>6103</v>
      </c>
      <c r="E2511" s="27" t="s">
        <v>6104</v>
      </c>
      <c r="F2511" s="27" t="s">
        <v>6105</v>
      </c>
      <c r="G2511" s="27" t="s">
        <v>1561</v>
      </c>
      <c r="H2511" s="26" t="s">
        <v>1374</v>
      </c>
      <c r="I2511" s="28" t="s">
        <v>6106</v>
      </c>
      <c r="J2511" s="29" t="s">
        <v>1376</v>
      </c>
      <c r="K2511" s="23" t="s">
        <v>1316</v>
      </c>
    </row>
    <row r="2512" spans="1:11" ht="15" x14ac:dyDescent="0.25">
      <c r="A2512" s="26" t="s">
        <v>5614</v>
      </c>
      <c r="B2512" s="26" t="s">
        <v>1368</v>
      </c>
      <c r="C2512" s="26" t="s">
        <v>2673</v>
      </c>
      <c r="D2512" s="26" t="s">
        <v>6107</v>
      </c>
      <c r="E2512" s="27" t="s">
        <v>6108</v>
      </c>
      <c r="F2512" s="27" t="s">
        <v>6109</v>
      </c>
      <c r="G2512" s="27" t="s">
        <v>6110</v>
      </c>
      <c r="H2512" s="26" t="s">
        <v>1374</v>
      </c>
      <c r="I2512" s="28" t="s">
        <v>6111</v>
      </c>
      <c r="J2512" s="29" t="s">
        <v>1376</v>
      </c>
      <c r="K2512" s="23" t="s">
        <v>1316</v>
      </c>
    </row>
    <row r="2513" spans="1:11" ht="15" x14ac:dyDescent="0.25">
      <c r="A2513" s="26" t="s">
        <v>5614</v>
      </c>
      <c r="B2513" s="26" t="s">
        <v>1393</v>
      </c>
      <c r="C2513" s="26" t="s">
        <v>1379</v>
      </c>
      <c r="D2513" s="26" t="s">
        <v>6112</v>
      </c>
      <c r="E2513" s="27" t="s">
        <v>1598</v>
      </c>
      <c r="F2513" s="27" t="s">
        <v>1599</v>
      </c>
      <c r="G2513" s="27" t="s">
        <v>1383</v>
      </c>
      <c r="H2513" s="26" t="s">
        <v>1368</v>
      </c>
      <c r="I2513" s="28" t="s">
        <v>6113</v>
      </c>
      <c r="J2513" s="29" t="s">
        <v>1376</v>
      </c>
      <c r="K2513" s="23" t="s">
        <v>1378</v>
      </c>
    </row>
    <row r="2514" spans="1:11" ht="15" x14ac:dyDescent="0.25">
      <c r="A2514" s="26" t="s">
        <v>5614</v>
      </c>
      <c r="B2514" s="26" t="s">
        <v>1393</v>
      </c>
      <c r="C2514" s="26" t="s">
        <v>1379</v>
      </c>
      <c r="D2514" s="26" t="s">
        <v>6112</v>
      </c>
      <c r="E2514" s="27" t="s">
        <v>1598</v>
      </c>
      <c r="F2514" s="27" t="s">
        <v>1599</v>
      </c>
      <c r="G2514" s="27" t="s">
        <v>1383</v>
      </c>
      <c r="H2514" s="26" t="s">
        <v>1393</v>
      </c>
      <c r="I2514" s="28" t="s">
        <v>6114</v>
      </c>
      <c r="J2514" s="29" t="s">
        <v>1376</v>
      </c>
      <c r="K2514" s="23" t="s">
        <v>1378</v>
      </c>
    </row>
    <row r="2515" spans="1:11" ht="15" x14ac:dyDescent="0.25">
      <c r="A2515" s="26" t="s">
        <v>5614</v>
      </c>
      <c r="B2515" s="26" t="s">
        <v>1393</v>
      </c>
      <c r="C2515" s="26" t="s">
        <v>1379</v>
      </c>
      <c r="D2515" s="26" t="s">
        <v>6112</v>
      </c>
      <c r="E2515" s="27" t="s">
        <v>1598</v>
      </c>
      <c r="F2515" s="27" t="s">
        <v>1599</v>
      </c>
      <c r="G2515" s="27" t="s">
        <v>1383</v>
      </c>
      <c r="H2515" s="26" t="s">
        <v>1395</v>
      </c>
      <c r="I2515" s="28" t="s">
        <v>6115</v>
      </c>
      <c r="J2515" s="29" t="s">
        <v>1376</v>
      </c>
      <c r="K2515" s="23" t="s">
        <v>1378</v>
      </c>
    </row>
    <row r="2516" spans="1:11" ht="15" x14ac:dyDescent="0.25">
      <c r="A2516" s="26" t="s">
        <v>5614</v>
      </c>
      <c r="B2516" s="26" t="s">
        <v>1393</v>
      </c>
      <c r="C2516" s="26" t="s">
        <v>1379</v>
      </c>
      <c r="D2516" s="26" t="s">
        <v>6112</v>
      </c>
      <c r="E2516" s="27" t="s">
        <v>1598</v>
      </c>
      <c r="F2516" s="27" t="s">
        <v>1599</v>
      </c>
      <c r="G2516" s="27" t="s">
        <v>1383</v>
      </c>
      <c r="H2516" s="26" t="s">
        <v>1397</v>
      </c>
      <c r="I2516" s="28" t="s">
        <v>6116</v>
      </c>
      <c r="J2516" s="29" t="s">
        <v>1376</v>
      </c>
      <c r="K2516" s="23" t="s">
        <v>1378</v>
      </c>
    </row>
    <row r="2517" spans="1:11" ht="15" x14ac:dyDescent="0.25">
      <c r="A2517" s="26" t="s">
        <v>5614</v>
      </c>
      <c r="B2517" s="26" t="s">
        <v>1393</v>
      </c>
      <c r="C2517" s="26" t="s">
        <v>1379</v>
      </c>
      <c r="D2517" s="26" t="s">
        <v>6112</v>
      </c>
      <c r="E2517" s="27" t="s">
        <v>1598</v>
      </c>
      <c r="F2517" s="27" t="s">
        <v>1599</v>
      </c>
      <c r="G2517" s="27" t="s">
        <v>1383</v>
      </c>
      <c r="H2517" s="26" t="s">
        <v>1399</v>
      </c>
      <c r="I2517" s="28" t="s">
        <v>6117</v>
      </c>
      <c r="J2517" s="29" t="s">
        <v>1376</v>
      </c>
      <c r="K2517" s="23" t="s">
        <v>1378</v>
      </c>
    </row>
    <row r="2518" spans="1:11" ht="15" x14ac:dyDescent="0.25">
      <c r="A2518" s="26" t="s">
        <v>5614</v>
      </c>
      <c r="B2518" s="26" t="s">
        <v>1393</v>
      </c>
      <c r="C2518" s="26" t="s">
        <v>1379</v>
      </c>
      <c r="D2518" s="26" t="s">
        <v>6112</v>
      </c>
      <c r="E2518" s="27" t="s">
        <v>1598</v>
      </c>
      <c r="F2518" s="27" t="s">
        <v>1599</v>
      </c>
      <c r="G2518" s="27" t="s">
        <v>1383</v>
      </c>
      <c r="H2518" s="26" t="s">
        <v>1401</v>
      </c>
      <c r="I2518" s="28" t="s">
        <v>6118</v>
      </c>
      <c r="J2518" s="29" t="s">
        <v>1376</v>
      </c>
      <c r="K2518" s="23" t="s">
        <v>1378</v>
      </c>
    </row>
    <row r="2519" spans="1:11" ht="15" x14ac:dyDescent="0.25">
      <c r="A2519" s="26" t="s">
        <v>5614</v>
      </c>
      <c r="B2519" s="26" t="s">
        <v>1393</v>
      </c>
      <c r="C2519" s="26" t="s">
        <v>1379</v>
      </c>
      <c r="D2519" s="26" t="s">
        <v>6112</v>
      </c>
      <c r="E2519" s="27" t="s">
        <v>1598</v>
      </c>
      <c r="F2519" s="27" t="s">
        <v>1599</v>
      </c>
      <c r="G2519" s="27" t="s">
        <v>1383</v>
      </c>
      <c r="H2519" s="26" t="s">
        <v>1403</v>
      </c>
      <c r="I2519" s="28" t="s">
        <v>6119</v>
      </c>
      <c r="J2519" s="29" t="s">
        <v>1376</v>
      </c>
      <c r="K2519" s="23" t="s">
        <v>1378</v>
      </c>
    </row>
    <row r="2520" spans="1:11" ht="15" x14ac:dyDescent="0.25">
      <c r="A2520" s="26" t="s">
        <v>5614</v>
      </c>
      <c r="B2520" s="26" t="s">
        <v>1393</v>
      </c>
      <c r="C2520" s="26" t="s">
        <v>1379</v>
      </c>
      <c r="D2520" s="26" t="s">
        <v>6112</v>
      </c>
      <c r="E2520" s="27" t="s">
        <v>1598</v>
      </c>
      <c r="F2520" s="27" t="s">
        <v>1599</v>
      </c>
      <c r="G2520" s="27" t="s">
        <v>1383</v>
      </c>
      <c r="H2520" s="26" t="s">
        <v>1405</v>
      </c>
      <c r="I2520" s="28" t="s">
        <v>6120</v>
      </c>
      <c r="J2520" s="29" t="s">
        <v>1376</v>
      </c>
      <c r="K2520" s="23" t="s">
        <v>1378</v>
      </c>
    </row>
    <row r="2521" spans="1:11" ht="15" x14ac:dyDescent="0.25">
      <c r="A2521" s="26" t="s">
        <v>5614</v>
      </c>
      <c r="B2521" s="26" t="s">
        <v>1393</v>
      </c>
      <c r="C2521" s="26" t="s">
        <v>1379</v>
      </c>
      <c r="D2521" s="26" t="s">
        <v>6112</v>
      </c>
      <c r="E2521" s="27" t="s">
        <v>1598</v>
      </c>
      <c r="F2521" s="27" t="s">
        <v>1599</v>
      </c>
      <c r="G2521" s="27" t="s">
        <v>1383</v>
      </c>
      <c r="H2521" s="26" t="s">
        <v>1475</v>
      </c>
      <c r="I2521" s="28" t="s">
        <v>6121</v>
      </c>
      <c r="J2521" s="29" t="s">
        <v>1376</v>
      </c>
      <c r="K2521" s="23" t="s">
        <v>1378</v>
      </c>
    </row>
    <row r="2522" spans="1:11" ht="15" x14ac:dyDescent="0.25">
      <c r="A2522" s="26" t="s">
        <v>5614</v>
      </c>
      <c r="B2522" s="26" t="s">
        <v>1393</v>
      </c>
      <c r="C2522" s="26" t="s">
        <v>1379</v>
      </c>
      <c r="D2522" s="26" t="s">
        <v>6112</v>
      </c>
      <c r="E2522" s="27" t="s">
        <v>1598</v>
      </c>
      <c r="F2522" s="27" t="s">
        <v>1599</v>
      </c>
      <c r="G2522" s="27" t="s">
        <v>1383</v>
      </c>
      <c r="H2522" s="26" t="s">
        <v>1374</v>
      </c>
      <c r="I2522" s="28" t="s">
        <v>6122</v>
      </c>
      <c r="J2522" s="29" t="s">
        <v>1376</v>
      </c>
      <c r="K2522" s="23" t="s">
        <v>1316</v>
      </c>
    </row>
    <row r="2523" spans="1:11" ht="15" x14ac:dyDescent="0.25">
      <c r="A2523" s="26" t="s">
        <v>5614</v>
      </c>
      <c r="B2523" s="26" t="s">
        <v>1393</v>
      </c>
      <c r="C2523" s="26" t="s">
        <v>1457</v>
      </c>
      <c r="D2523" s="26" t="s">
        <v>6123</v>
      </c>
      <c r="E2523" s="27" t="s">
        <v>6124</v>
      </c>
      <c r="F2523" s="27" t="s">
        <v>6125</v>
      </c>
      <c r="G2523" s="27" t="s">
        <v>6047</v>
      </c>
      <c r="H2523" s="26" t="s">
        <v>1374</v>
      </c>
      <c r="I2523" s="28" t="s">
        <v>6126</v>
      </c>
      <c r="J2523" s="29" t="s">
        <v>1376</v>
      </c>
      <c r="K2523" s="23" t="s">
        <v>1316</v>
      </c>
    </row>
    <row r="2524" spans="1:11" ht="15" x14ac:dyDescent="0.25">
      <c r="A2524" s="26" t="s">
        <v>5614</v>
      </c>
      <c r="B2524" s="26" t="s">
        <v>1393</v>
      </c>
      <c r="C2524" s="26" t="s">
        <v>1990</v>
      </c>
      <c r="D2524" s="26" t="s">
        <v>6127</v>
      </c>
      <c r="E2524" s="27" t="s">
        <v>6128</v>
      </c>
      <c r="F2524" s="27" t="s">
        <v>6129</v>
      </c>
      <c r="G2524" s="27" t="s">
        <v>6047</v>
      </c>
      <c r="H2524" s="26" t="s">
        <v>1374</v>
      </c>
      <c r="I2524" s="28" t="s">
        <v>6130</v>
      </c>
      <c r="J2524" s="29" t="s">
        <v>1376</v>
      </c>
      <c r="K2524" s="23" t="s">
        <v>1316</v>
      </c>
    </row>
    <row r="2525" spans="1:11" ht="15" x14ac:dyDescent="0.25">
      <c r="A2525" s="26" t="s">
        <v>5614</v>
      </c>
      <c r="B2525" s="26" t="s">
        <v>1393</v>
      </c>
      <c r="C2525" s="26" t="s">
        <v>1990</v>
      </c>
      <c r="D2525" s="26" t="s">
        <v>6127</v>
      </c>
      <c r="E2525" s="27" t="s">
        <v>6128</v>
      </c>
      <c r="F2525" s="27" t="s">
        <v>6129</v>
      </c>
      <c r="G2525" s="27" t="s">
        <v>6047</v>
      </c>
      <c r="H2525" s="26" t="s">
        <v>1368</v>
      </c>
      <c r="I2525" s="28" t="s">
        <v>6131</v>
      </c>
      <c r="J2525" s="29" t="s">
        <v>1376</v>
      </c>
      <c r="K2525" s="23" t="s">
        <v>1378</v>
      </c>
    </row>
    <row r="2526" spans="1:11" ht="15" x14ac:dyDescent="0.25">
      <c r="A2526" s="26" t="s">
        <v>5614</v>
      </c>
      <c r="B2526" s="26" t="s">
        <v>1393</v>
      </c>
      <c r="C2526" s="26" t="s">
        <v>2066</v>
      </c>
      <c r="D2526" s="26" t="s">
        <v>6132</v>
      </c>
      <c r="E2526" s="27" t="s">
        <v>6133</v>
      </c>
      <c r="F2526" s="27" t="s">
        <v>6134</v>
      </c>
      <c r="G2526" s="27" t="s">
        <v>6047</v>
      </c>
      <c r="H2526" s="26" t="s">
        <v>1374</v>
      </c>
      <c r="I2526" s="28" t="s">
        <v>6135</v>
      </c>
      <c r="J2526" s="29" t="s">
        <v>1376</v>
      </c>
      <c r="K2526" s="23" t="s">
        <v>1316</v>
      </c>
    </row>
    <row r="2527" spans="1:11" ht="15" x14ac:dyDescent="0.25">
      <c r="A2527" s="26" t="s">
        <v>5614</v>
      </c>
      <c r="B2527" s="26" t="s">
        <v>1393</v>
      </c>
      <c r="C2527" s="26" t="s">
        <v>2066</v>
      </c>
      <c r="D2527" s="26" t="s">
        <v>6132</v>
      </c>
      <c r="E2527" s="27" t="s">
        <v>6133</v>
      </c>
      <c r="F2527" s="27" t="s">
        <v>6134</v>
      </c>
      <c r="G2527" s="27" t="s">
        <v>6047</v>
      </c>
      <c r="H2527" s="26" t="s">
        <v>1368</v>
      </c>
      <c r="I2527" s="28" t="s">
        <v>6136</v>
      </c>
      <c r="J2527" s="29" t="s">
        <v>1376</v>
      </c>
      <c r="K2527" s="23" t="s">
        <v>1378</v>
      </c>
    </row>
    <row r="2528" spans="1:11" ht="15" x14ac:dyDescent="0.25">
      <c r="A2528" s="26" t="s">
        <v>5614</v>
      </c>
      <c r="B2528" s="26" t="s">
        <v>1393</v>
      </c>
      <c r="C2528" s="26" t="s">
        <v>2066</v>
      </c>
      <c r="D2528" s="26" t="s">
        <v>6132</v>
      </c>
      <c r="E2528" s="27" t="s">
        <v>6133</v>
      </c>
      <c r="F2528" s="27" t="s">
        <v>6134</v>
      </c>
      <c r="G2528" s="27" t="s">
        <v>6047</v>
      </c>
      <c r="H2528" s="26" t="s">
        <v>1393</v>
      </c>
      <c r="I2528" s="28" t="s">
        <v>6137</v>
      </c>
      <c r="J2528" s="29" t="s">
        <v>1376</v>
      </c>
      <c r="K2528" s="23" t="s">
        <v>1378</v>
      </c>
    </row>
    <row r="2529" spans="1:11" ht="15" x14ac:dyDescent="0.25">
      <c r="A2529" s="26" t="s">
        <v>5614</v>
      </c>
      <c r="B2529" s="26" t="s">
        <v>1393</v>
      </c>
      <c r="C2529" s="26" t="s">
        <v>2074</v>
      </c>
      <c r="D2529" s="26" t="s">
        <v>6138</v>
      </c>
      <c r="E2529" s="27" t="s">
        <v>6139</v>
      </c>
      <c r="F2529" s="27" t="s">
        <v>6140</v>
      </c>
      <c r="G2529" s="27" t="s">
        <v>6141</v>
      </c>
      <c r="H2529" s="26" t="s">
        <v>1374</v>
      </c>
      <c r="I2529" s="28" t="s">
        <v>6142</v>
      </c>
      <c r="J2529" s="29" t="s">
        <v>1376</v>
      </c>
      <c r="K2529" s="23" t="s">
        <v>1316</v>
      </c>
    </row>
    <row r="2530" spans="1:11" ht="15" x14ac:dyDescent="0.25">
      <c r="A2530" s="26" t="s">
        <v>5614</v>
      </c>
      <c r="B2530" s="26" t="s">
        <v>1393</v>
      </c>
      <c r="C2530" s="26" t="s">
        <v>2061</v>
      </c>
      <c r="D2530" s="26" t="s">
        <v>6143</v>
      </c>
      <c r="E2530" s="27" t="s">
        <v>6144</v>
      </c>
      <c r="F2530" s="27" t="s">
        <v>6145</v>
      </c>
      <c r="G2530" s="27" t="s">
        <v>6146</v>
      </c>
      <c r="H2530" s="26" t="s">
        <v>1374</v>
      </c>
      <c r="I2530" s="28" t="s">
        <v>6147</v>
      </c>
      <c r="J2530" s="29" t="s">
        <v>1376</v>
      </c>
      <c r="K2530" s="23" t="s">
        <v>1316</v>
      </c>
    </row>
    <row r="2531" spans="1:11" ht="15" x14ac:dyDescent="0.25">
      <c r="A2531" s="26" t="s">
        <v>5614</v>
      </c>
      <c r="B2531" s="26" t="s">
        <v>1393</v>
      </c>
      <c r="C2531" s="26" t="s">
        <v>2061</v>
      </c>
      <c r="D2531" s="26" t="s">
        <v>6143</v>
      </c>
      <c r="E2531" s="27" t="s">
        <v>6144</v>
      </c>
      <c r="F2531" s="27" t="s">
        <v>6145</v>
      </c>
      <c r="G2531" s="27" t="s">
        <v>6146</v>
      </c>
      <c r="H2531" s="26" t="s">
        <v>1368</v>
      </c>
      <c r="I2531" s="28" t="s">
        <v>6148</v>
      </c>
      <c r="J2531" s="29" t="s">
        <v>1376</v>
      </c>
      <c r="K2531" s="23" t="s">
        <v>1378</v>
      </c>
    </row>
    <row r="2532" spans="1:11" ht="15" x14ac:dyDescent="0.25">
      <c r="A2532" s="26" t="s">
        <v>5614</v>
      </c>
      <c r="B2532" s="26" t="s">
        <v>1393</v>
      </c>
      <c r="C2532" s="26" t="s">
        <v>2061</v>
      </c>
      <c r="D2532" s="26" t="s">
        <v>6143</v>
      </c>
      <c r="E2532" s="27" t="s">
        <v>6144</v>
      </c>
      <c r="F2532" s="27" t="s">
        <v>6145</v>
      </c>
      <c r="G2532" s="27" t="s">
        <v>6146</v>
      </c>
      <c r="H2532" s="26" t="s">
        <v>1393</v>
      </c>
      <c r="I2532" s="28" t="s">
        <v>6149</v>
      </c>
      <c r="J2532" s="29" t="s">
        <v>1376</v>
      </c>
      <c r="K2532" s="23" t="s">
        <v>1378</v>
      </c>
    </row>
    <row r="2533" spans="1:11" ht="15" x14ac:dyDescent="0.25">
      <c r="A2533" s="26" t="s">
        <v>5614</v>
      </c>
      <c r="B2533" s="26" t="s">
        <v>1393</v>
      </c>
      <c r="C2533" s="26" t="s">
        <v>2061</v>
      </c>
      <c r="D2533" s="26" t="s">
        <v>6143</v>
      </c>
      <c r="E2533" s="27" t="s">
        <v>6144</v>
      </c>
      <c r="F2533" s="27" t="s">
        <v>6145</v>
      </c>
      <c r="G2533" s="27" t="s">
        <v>6146</v>
      </c>
      <c r="H2533" s="26" t="s">
        <v>1395</v>
      </c>
      <c r="I2533" s="28" t="s">
        <v>6150</v>
      </c>
      <c r="J2533" s="29" t="s">
        <v>1376</v>
      </c>
      <c r="K2533" s="23" t="s">
        <v>1378</v>
      </c>
    </row>
    <row r="2534" spans="1:11" ht="15" x14ac:dyDescent="0.25">
      <c r="A2534" s="26" t="s">
        <v>5614</v>
      </c>
      <c r="B2534" s="26" t="s">
        <v>1393</v>
      </c>
      <c r="C2534" s="26" t="s">
        <v>2095</v>
      </c>
      <c r="D2534" s="26" t="s">
        <v>6151</v>
      </c>
      <c r="E2534" s="27" t="s">
        <v>6152</v>
      </c>
      <c r="F2534" s="27" t="s">
        <v>6153</v>
      </c>
      <c r="G2534" s="27" t="s">
        <v>6141</v>
      </c>
      <c r="H2534" s="26" t="s">
        <v>1374</v>
      </c>
      <c r="I2534" s="28" t="s">
        <v>6154</v>
      </c>
      <c r="J2534" s="29" t="s">
        <v>1376</v>
      </c>
      <c r="K2534" s="23" t="s">
        <v>1316</v>
      </c>
    </row>
    <row r="2535" spans="1:11" ht="15" x14ac:dyDescent="0.25">
      <c r="A2535" s="26" t="s">
        <v>5614</v>
      </c>
      <c r="B2535" s="26" t="s">
        <v>1393</v>
      </c>
      <c r="C2535" s="26" t="s">
        <v>2160</v>
      </c>
      <c r="D2535" s="26" t="s">
        <v>6155</v>
      </c>
      <c r="E2535" s="27" t="s">
        <v>6156</v>
      </c>
      <c r="F2535" s="27" t="s">
        <v>6157</v>
      </c>
      <c r="G2535" s="27" t="s">
        <v>6158</v>
      </c>
      <c r="H2535" s="26" t="s">
        <v>1374</v>
      </c>
      <c r="I2535" s="28" t="s">
        <v>6159</v>
      </c>
      <c r="J2535" s="29" t="s">
        <v>1376</v>
      </c>
      <c r="K2535" s="23" t="s">
        <v>1316</v>
      </c>
    </row>
    <row r="2536" spans="1:11" ht="15" x14ac:dyDescent="0.25">
      <c r="A2536" s="26" t="s">
        <v>5614</v>
      </c>
      <c r="B2536" s="26" t="s">
        <v>1395</v>
      </c>
      <c r="C2536" s="26" t="s">
        <v>2350</v>
      </c>
      <c r="D2536" s="26" t="s">
        <v>6160</v>
      </c>
      <c r="E2536" s="27" t="s">
        <v>6161</v>
      </c>
      <c r="F2536" s="27" t="s">
        <v>6162</v>
      </c>
      <c r="G2536" s="27" t="s">
        <v>6146</v>
      </c>
      <c r="H2536" s="26" t="s">
        <v>1374</v>
      </c>
      <c r="I2536" s="28" t="s">
        <v>6163</v>
      </c>
      <c r="J2536" s="29" t="s">
        <v>1376</v>
      </c>
      <c r="K2536" s="23" t="s">
        <v>1316</v>
      </c>
    </row>
    <row r="2537" spans="1:11" ht="15" x14ac:dyDescent="0.25">
      <c r="A2537" s="26" t="s">
        <v>5614</v>
      </c>
      <c r="B2537" s="26" t="s">
        <v>1395</v>
      </c>
      <c r="C2537" s="26" t="s">
        <v>2357</v>
      </c>
      <c r="D2537" s="26" t="s">
        <v>6164</v>
      </c>
      <c r="E2537" s="27" t="s">
        <v>6165</v>
      </c>
      <c r="F2537" s="27" t="s">
        <v>6166</v>
      </c>
      <c r="G2537" s="27" t="s">
        <v>6146</v>
      </c>
      <c r="H2537" s="26" t="s">
        <v>1374</v>
      </c>
      <c r="I2537" s="28" t="s">
        <v>6167</v>
      </c>
      <c r="J2537" s="29" t="s">
        <v>1376</v>
      </c>
      <c r="K2537" s="23" t="s">
        <v>1316</v>
      </c>
    </row>
    <row r="2538" spans="1:11" ht="15" x14ac:dyDescent="0.25">
      <c r="A2538" s="26" t="s">
        <v>5614</v>
      </c>
      <c r="B2538" s="26" t="s">
        <v>1395</v>
      </c>
      <c r="C2538" s="26" t="s">
        <v>2364</v>
      </c>
      <c r="D2538" s="26" t="s">
        <v>6168</v>
      </c>
      <c r="E2538" s="27" t="s">
        <v>6169</v>
      </c>
      <c r="F2538" s="27" t="s">
        <v>6170</v>
      </c>
      <c r="G2538" s="27" t="s">
        <v>6146</v>
      </c>
      <c r="H2538" s="26" t="s">
        <v>1374</v>
      </c>
      <c r="I2538" s="28" t="s">
        <v>6171</v>
      </c>
      <c r="J2538" s="29" t="s">
        <v>1376</v>
      </c>
      <c r="K2538" s="23" t="s">
        <v>1316</v>
      </c>
    </row>
    <row r="2539" spans="1:11" ht="15" x14ac:dyDescent="0.25">
      <c r="A2539" s="26" t="s">
        <v>5614</v>
      </c>
      <c r="B2539" s="26" t="s">
        <v>1395</v>
      </c>
      <c r="C2539" s="26" t="s">
        <v>2371</v>
      </c>
      <c r="D2539" s="26" t="s">
        <v>6172</v>
      </c>
      <c r="E2539" s="27" t="s">
        <v>6173</v>
      </c>
      <c r="F2539" s="27" t="s">
        <v>6174</v>
      </c>
      <c r="G2539" s="27" t="s">
        <v>1561</v>
      </c>
      <c r="H2539" s="26" t="s">
        <v>1374</v>
      </c>
      <c r="I2539" s="28" t="s">
        <v>6175</v>
      </c>
      <c r="J2539" s="29" t="s">
        <v>1376</v>
      </c>
      <c r="K2539" s="23" t="s">
        <v>1316</v>
      </c>
    </row>
    <row r="2540" spans="1:11" ht="15" x14ac:dyDescent="0.25">
      <c r="A2540" s="26" t="s">
        <v>5614</v>
      </c>
      <c r="B2540" s="26" t="s">
        <v>1395</v>
      </c>
      <c r="C2540" s="26" t="s">
        <v>2371</v>
      </c>
      <c r="D2540" s="26" t="s">
        <v>6172</v>
      </c>
      <c r="E2540" s="27" t="s">
        <v>6173</v>
      </c>
      <c r="F2540" s="27" t="s">
        <v>6174</v>
      </c>
      <c r="G2540" s="27" t="s">
        <v>1561</v>
      </c>
      <c r="H2540" s="26" t="s">
        <v>1368</v>
      </c>
      <c r="I2540" s="28" t="s">
        <v>6176</v>
      </c>
      <c r="J2540" s="29" t="s">
        <v>1376</v>
      </c>
      <c r="K2540" s="23" t="s">
        <v>1378</v>
      </c>
    </row>
    <row r="2541" spans="1:11" ht="15" x14ac:dyDescent="0.25">
      <c r="A2541" s="26" t="s">
        <v>5614</v>
      </c>
      <c r="B2541" s="26" t="s">
        <v>1395</v>
      </c>
      <c r="C2541" s="26" t="s">
        <v>2378</v>
      </c>
      <c r="D2541" s="26" t="s">
        <v>6177</v>
      </c>
      <c r="E2541" s="27" t="s">
        <v>6178</v>
      </c>
      <c r="F2541" s="27" t="s">
        <v>6179</v>
      </c>
      <c r="G2541" s="27" t="s">
        <v>1561</v>
      </c>
      <c r="H2541" s="26" t="s">
        <v>1374</v>
      </c>
      <c r="I2541" s="28" t="s">
        <v>6180</v>
      </c>
      <c r="J2541" s="29" t="s">
        <v>1376</v>
      </c>
      <c r="K2541" s="23" t="s">
        <v>1316</v>
      </c>
    </row>
    <row r="2542" spans="1:11" ht="15" x14ac:dyDescent="0.25">
      <c r="A2542" s="26" t="s">
        <v>5614</v>
      </c>
      <c r="B2542" s="26" t="s">
        <v>1395</v>
      </c>
      <c r="C2542" s="26" t="s">
        <v>2385</v>
      </c>
      <c r="D2542" s="26" t="s">
        <v>6181</v>
      </c>
      <c r="E2542" s="27" t="s">
        <v>6182</v>
      </c>
      <c r="F2542" s="27" t="s">
        <v>6183</v>
      </c>
      <c r="G2542" s="27" t="s">
        <v>6146</v>
      </c>
      <c r="H2542" s="26" t="s">
        <v>1374</v>
      </c>
      <c r="I2542" s="28" t="s">
        <v>6184</v>
      </c>
      <c r="J2542" s="29" t="s">
        <v>1376</v>
      </c>
      <c r="K2542" s="23" t="s">
        <v>1316</v>
      </c>
    </row>
    <row r="2543" spans="1:11" ht="15" x14ac:dyDescent="0.25">
      <c r="A2543" s="26" t="s">
        <v>5614</v>
      </c>
      <c r="B2543" s="26" t="s">
        <v>1395</v>
      </c>
      <c r="C2543" s="26" t="s">
        <v>2392</v>
      </c>
      <c r="D2543" s="26" t="s">
        <v>6185</v>
      </c>
      <c r="E2543" s="27" t="s">
        <v>6186</v>
      </c>
      <c r="F2543" s="27" t="s">
        <v>6187</v>
      </c>
      <c r="G2543" s="27" t="s">
        <v>6146</v>
      </c>
      <c r="H2543" s="26" t="s">
        <v>1374</v>
      </c>
      <c r="I2543" s="28" t="s">
        <v>6188</v>
      </c>
      <c r="J2543" s="29" t="s">
        <v>1376</v>
      </c>
      <c r="K2543" s="23" t="s">
        <v>1316</v>
      </c>
    </row>
    <row r="2544" spans="1:11" ht="15" x14ac:dyDescent="0.25">
      <c r="A2544" s="26" t="s">
        <v>5614</v>
      </c>
      <c r="B2544" s="26" t="s">
        <v>1395</v>
      </c>
      <c r="C2544" s="26" t="s">
        <v>2399</v>
      </c>
      <c r="D2544" s="26" t="s">
        <v>6189</v>
      </c>
      <c r="E2544" s="27" t="s">
        <v>6190</v>
      </c>
      <c r="F2544" s="27" t="s">
        <v>6191</v>
      </c>
      <c r="G2544" s="27" t="s">
        <v>1561</v>
      </c>
      <c r="H2544" s="26" t="s">
        <v>1374</v>
      </c>
      <c r="I2544" s="28" t="s">
        <v>6192</v>
      </c>
      <c r="J2544" s="29" t="s">
        <v>1376</v>
      </c>
      <c r="K2544" s="23" t="s">
        <v>1316</v>
      </c>
    </row>
    <row r="2545" spans="1:11" ht="15" x14ac:dyDescent="0.25">
      <c r="A2545" s="26" t="s">
        <v>5614</v>
      </c>
      <c r="B2545" s="26" t="s">
        <v>1395</v>
      </c>
      <c r="C2545" s="26" t="s">
        <v>2061</v>
      </c>
      <c r="D2545" s="26" t="s">
        <v>6193</v>
      </c>
      <c r="E2545" s="27" t="s">
        <v>6194</v>
      </c>
      <c r="F2545" s="27" t="s">
        <v>6195</v>
      </c>
      <c r="G2545" s="27" t="s">
        <v>2496</v>
      </c>
      <c r="H2545" s="26" t="s">
        <v>1374</v>
      </c>
      <c r="I2545" s="28" t="s">
        <v>6196</v>
      </c>
      <c r="J2545" s="29" t="s">
        <v>1376</v>
      </c>
      <c r="K2545" s="23" t="s">
        <v>1316</v>
      </c>
    </row>
    <row r="2546" spans="1:11" ht="15" x14ac:dyDescent="0.25">
      <c r="A2546" s="26" t="s">
        <v>5614</v>
      </c>
      <c r="B2546" s="26" t="s">
        <v>1395</v>
      </c>
      <c r="C2546" s="26" t="s">
        <v>2095</v>
      </c>
      <c r="D2546" s="26" t="s">
        <v>6197</v>
      </c>
      <c r="E2546" s="27" t="s">
        <v>6198</v>
      </c>
      <c r="F2546" s="27" t="s">
        <v>6199</v>
      </c>
      <c r="G2546" s="27" t="s">
        <v>2496</v>
      </c>
      <c r="H2546" s="26" t="s">
        <v>1374</v>
      </c>
      <c r="I2546" s="28" t="s">
        <v>6200</v>
      </c>
      <c r="J2546" s="29" t="s">
        <v>1376</v>
      </c>
      <c r="K2546" s="23" t="s">
        <v>1316</v>
      </c>
    </row>
    <row r="2547" spans="1:11" ht="15" x14ac:dyDescent="0.25">
      <c r="A2547" s="26" t="s">
        <v>5614</v>
      </c>
      <c r="B2547" s="26" t="s">
        <v>1395</v>
      </c>
      <c r="C2547" s="26" t="s">
        <v>2160</v>
      </c>
      <c r="D2547" s="26" t="s">
        <v>6201</v>
      </c>
      <c r="E2547" s="27" t="s">
        <v>6202</v>
      </c>
      <c r="F2547" s="27" t="s">
        <v>6203</v>
      </c>
      <c r="G2547" s="27" t="s">
        <v>6204</v>
      </c>
      <c r="H2547" s="26" t="s">
        <v>1374</v>
      </c>
      <c r="I2547" s="28" t="s">
        <v>6205</v>
      </c>
      <c r="J2547" s="29" t="s">
        <v>1376</v>
      </c>
      <c r="K2547" s="23" t="s">
        <v>1316</v>
      </c>
    </row>
    <row r="2548" spans="1:11" ht="15" x14ac:dyDescent="0.25">
      <c r="A2548" s="26" t="s">
        <v>5614</v>
      </c>
      <c r="B2548" s="26" t="s">
        <v>1395</v>
      </c>
      <c r="C2548" s="26" t="s">
        <v>2166</v>
      </c>
      <c r="D2548" s="26" t="s">
        <v>6206</v>
      </c>
      <c r="E2548" s="27" t="s">
        <v>6207</v>
      </c>
      <c r="F2548" s="27" t="s">
        <v>6208</v>
      </c>
      <c r="G2548" s="27" t="s">
        <v>1692</v>
      </c>
      <c r="H2548" s="26" t="s">
        <v>1374</v>
      </c>
      <c r="I2548" s="28" t="s">
        <v>6209</v>
      </c>
      <c r="J2548" s="29" t="s">
        <v>1376</v>
      </c>
      <c r="K2548" s="23" t="s">
        <v>1316</v>
      </c>
    </row>
    <row r="2549" spans="1:11" ht="15" x14ac:dyDescent="0.25">
      <c r="A2549" s="26" t="s">
        <v>5614</v>
      </c>
      <c r="B2549" s="26" t="s">
        <v>1395</v>
      </c>
      <c r="C2549" s="26" t="s">
        <v>2173</v>
      </c>
      <c r="D2549" s="26" t="s">
        <v>6210</v>
      </c>
      <c r="E2549" s="27" t="s">
        <v>6211</v>
      </c>
      <c r="F2549" s="27" t="s">
        <v>6212</v>
      </c>
      <c r="G2549" s="27" t="s">
        <v>3080</v>
      </c>
      <c r="H2549" s="26" t="s">
        <v>1374</v>
      </c>
      <c r="I2549" s="28" t="s">
        <v>6213</v>
      </c>
      <c r="J2549" s="29" t="s">
        <v>1376</v>
      </c>
      <c r="K2549" s="23" t="s">
        <v>1316</v>
      </c>
    </row>
    <row r="2550" spans="1:11" ht="15" x14ac:dyDescent="0.25">
      <c r="A2550" s="26" t="s">
        <v>5614</v>
      </c>
      <c r="B2550" s="26" t="s">
        <v>1395</v>
      </c>
      <c r="C2550" s="26" t="s">
        <v>2176</v>
      </c>
      <c r="D2550" s="26" t="s">
        <v>6214</v>
      </c>
      <c r="E2550" s="27" t="s">
        <v>6215</v>
      </c>
      <c r="F2550" s="27" t="s">
        <v>6216</v>
      </c>
      <c r="G2550" s="27" t="s">
        <v>1692</v>
      </c>
      <c r="H2550" s="26" t="s">
        <v>1374</v>
      </c>
      <c r="I2550" s="28" t="s">
        <v>6217</v>
      </c>
      <c r="J2550" s="29" t="s">
        <v>1376</v>
      </c>
      <c r="K2550" s="23" t="s">
        <v>1316</v>
      </c>
    </row>
    <row r="2551" spans="1:11" ht="15" x14ac:dyDescent="0.25">
      <c r="A2551" s="26" t="s">
        <v>5614</v>
      </c>
      <c r="B2551" s="26" t="s">
        <v>1395</v>
      </c>
      <c r="C2551" s="26" t="s">
        <v>3066</v>
      </c>
      <c r="D2551" s="26" t="s">
        <v>6218</v>
      </c>
      <c r="E2551" s="27" t="s">
        <v>6219</v>
      </c>
      <c r="F2551" s="27" t="s">
        <v>6220</v>
      </c>
      <c r="G2551" s="27" t="s">
        <v>1692</v>
      </c>
      <c r="H2551" s="26" t="s">
        <v>1374</v>
      </c>
      <c r="I2551" s="28" t="s">
        <v>6221</v>
      </c>
      <c r="J2551" s="29" t="s">
        <v>1376</v>
      </c>
      <c r="K2551" s="23" t="s">
        <v>1316</v>
      </c>
    </row>
    <row r="2552" spans="1:11" ht="15" x14ac:dyDescent="0.25">
      <c r="A2552" s="26" t="s">
        <v>5614</v>
      </c>
      <c r="B2552" s="26" t="s">
        <v>1395</v>
      </c>
      <c r="C2552" s="26" t="s">
        <v>2308</v>
      </c>
      <c r="D2552" s="26" t="s">
        <v>6222</v>
      </c>
      <c r="E2552" s="27" t="s">
        <v>6223</v>
      </c>
      <c r="F2552" s="27" t="s">
        <v>6224</v>
      </c>
      <c r="G2552" s="27" t="s">
        <v>6225</v>
      </c>
      <c r="H2552" s="26" t="s">
        <v>1374</v>
      </c>
      <c r="I2552" s="28" t="s">
        <v>6226</v>
      </c>
      <c r="J2552" s="29" t="s">
        <v>1376</v>
      </c>
      <c r="K2552" s="23" t="s">
        <v>1316</v>
      </c>
    </row>
    <row r="2553" spans="1:11" ht="15" x14ac:dyDescent="0.25">
      <c r="A2553" s="26" t="s">
        <v>5614</v>
      </c>
      <c r="B2553" s="26" t="s">
        <v>1395</v>
      </c>
      <c r="C2553" s="26" t="s">
        <v>2315</v>
      </c>
      <c r="D2553" s="26" t="s">
        <v>6227</v>
      </c>
      <c r="E2553" s="27" t="s">
        <v>6228</v>
      </c>
      <c r="F2553" s="27" t="s">
        <v>6229</v>
      </c>
      <c r="G2553" s="27" t="s">
        <v>2496</v>
      </c>
      <c r="H2553" s="26" t="s">
        <v>1374</v>
      </c>
      <c r="I2553" s="28" t="s">
        <v>6230</v>
      </c>
      <c r="J2553" s="29" t="s">
        <v>1376</v>
      </c>
      <c r="K2553" s="23" t="s">
        <v>1316</v>
      </c>
    </row>
    <row r="2554" spans="1:11" ht="15" x14ac:dyDescent="0.25">
      <c r="A2554" s="26" t="s">
        <v>5614</v>
      </c>
      <c r="B2554" s="26" t="s">
        <v>1395</v>
      </c>
      <c r="C2554" s="26" t="s">
        <v>3088</v>
      </c>
      <c r="D2554" s="26" t="s">
        <v>6231</v>
      </c>
      <c r="E2554" s="27" t="s">
        <v>6232</v>
      </c>
      <c r="F2554" s="27" t="s">
        <v>6233</v>
      </c>
      <c r="G2554" s="27" t="s">
        <v>6234</v>
      </c>
      <c r="H2554" s="26" t="s">
        <v>1374</v>
      </c>
      <c r="I2554" s="28" t="s">
        <v>6235</v>
      </c>
      <c r="J2554" s="29" t="s">
        <v>1376</v>
      </c>
      <c r="K2554" s="23" t="s">
        <v>1316</v>
      </c>
    </row>
    <row r="2555" spans="1:11" ht="15" x14ac:dyDescent="0.25">
      <c r="A2555" s="26" t="s">
        <v>5614</v>
      </c>
      <c r="B2555" s="26" t="s">
        <v>1395</v>
      </c>
      <c r="C2555" s="26" t="s">
        <v>2322</v>
      </c>
      <c r="D2555" s="26" t="s">
        <v>6236</v>
      </c>
      <c r="E2555" s="27" t="s">
        <v>5876</v>
      </c>
      <c r="F2555" s="27" t="s">
        <v>6237</v>
      </c>
      <c r="G2555" s="27" t="s">
        <v>1692</v>
      </c>
      <c r="H2555" s="26" t="s">
        <v>1374</v>
      </c>
      <c r="I2555" s="28" t="s">
        <v>6237</v>
      </c>
      <c r="J2555" s="29" t="s">
        <v>1376</v>
      </c>
      <c r="K2555" s="23" t="s">
        <v>1316</v>
      </c>
    </row>
    <row r="2556" spans="1:11" ht="15" x14ac:dyDescent="0.25">
      <c r="A2556" s="26" t="s">
        <v>5614</v>
      </c>
      <c r="B2556" s="26" t="s">
        <v>1395</v>
      </c>
      <c r="C2556" s="26" t="s">
        <v>2329</v>
      </c>
      <c r="D2556" s="26" t="s">
        <v>6238</v>
      </c>
      <c r="E2556" s="27" t="s">
        <v>6239</v>
      </c>
      <c r="F2556" s="27" t="s">
        <v>6240</v>
      </c>
      <c r="G2556" s="27" t="s">
        <v>2496</v>
      </c>
      <c r="H2556" s="26" t="s">
        <v>1374</v>
      </c>
      <c r="I2556" s="28" t="s">
        <v>6241</v>
      </c>
      <c r="J2556" s="29" t="s">
        <v>1376</v>
      </c>
      <c r="K2556" s="23" t="s">
        <v>1316</v>
      </c>
    </row>
    <row r="2557" spans="1:11" ht="15" x14ac:dyDescent="0.25">
      <c r="A2557" s="26" t="s">
        <v>5614</v>
      </c>
      <c r="B2557" s="26" t="s">
        <v>1395</v>
      </c>
      <c r="C2557" s="26" t="s">
        <v>2336</v>
      </c>
      <c r="D2557" s="26" t="s">
        <v>6242</v>
      </c>
      <c r="E2557" s="27" t="s">
        <v>6243</v>
      </c>
      <c r="F2557" s="27" t="s">
        <v>6244</v>
      </c>
      <c r="G2557" s="27" t="s">
        <v>3140</v>
      </c>
      <c r="H2557" s="26" t="s">
        <v>1374</v>
      </c>
      <c r="I2557" s="28" t="s">
        <v>6245</v>
      </c>
      <c r="J2557" s="29" t="s">
        <v>1376</v>
      </c>
      <c r="K2557" s="23" t="s">
        <v>1316</v>
      </c>
    </row>
    <row r="2558" spans="1:11" ht="15" x14ac:dyDescent="0.25">
      <c r="A2558" s="26" t="s">
        <v>5614</v>
      </c>
      <c r="B2558" s="26" t="s">
        <v>1395</v>
      </c>
      <c r="C2558" s="26" t="s">
        <v>2343</v>
      </c>
      <c r="D2558" s="26" t="s">
        <v>6246</v>
      </c>
      <c r="E2558" s="27" t="s">
        <v>6247</v>
      </c>
      <c r="F2558" s="27" t="s">
        <v>6248</v>
      </c>
      <c r="G2558" s="27" t="s">
        <v>6204</v>
      </c>
      <c r="H2558" s="26" t="s">
        <v>1374</v>
      </c>
      <c r="I2558" s="28" t="s">
        <v>6249</v>
      </c>
      <c r="J2558" s="29" t="s">
        <v>1376</v>
      </c>
      <c r="K2558" s="23" t="s">
        <v>1316</v>
      </c>
    </row>
    <row r="2559" spans="1:11" ht="15" x14ac:dyDescent="0.25">
      <c r="A2559" s="26" t="s">
        <v>5614</v>
      </c>
      <c r="B2559" s="26" t="s">
        <v>1395</v>
      </c>
      <c r="C2559" s="26" t="s">
        <v>1436</v>
      </c>
      <c r="D2559" s="26" t="s">
        <v>6250</v>
      </c>
      <c r="E2559" s="27" t="s">
        <v>6251</v>
      </c>
      <c r="F2559" s="27" t="s">
        <v>6252</v>
      </c>
      <c r="G2559" s="27" t="s">
        <v>2484</v>
      </c>
      <c r="H2559" s="26" t="s">
        <v>1374</v>
      </c>
      <c r="I2559" s="28" t="s">
        <v>6253</v>
      </c>
      <c r="J2559" s="29" t="s">
        <v>1376</v>
      </c>
      <c r="K2559" s="23" t="s">
        <v>1316</v>
      </c>
    </row>
    <row r="2560" spans="1:11" ht="15" x14ac:dyDescent="0.25">
      <c r="A2560" s="26" t="s">
        <v>5614</v>
      </c>
      <c r="B2560" s="26" t="s">
        <v>1395</v>
      </c>
      <c r="C2560" s="26" t="s">
        <v>1439</v>
      </c>
      <c r="D2560" s="26" t="s">
        <v>6254</v>
      </c>
      <c r="E2560" s="27" t="s">
        <v>6255</v>
      </c>
      <c r="F2560" s="27" t="s">
        <v>6256</v>
      </c>
      <c r="G2560" s="27" t="s">
        <v>3896</v>
      </c>
      <c r="H2560" s="26" t="s">
        <v>1374</v>
      </c>
      <c r="I2560" s="28" t="s">
        <v>6257</v>
      </c>
      <c r="J2560" s="29" t="s">
        <v>1376</v>
      </c>
      <c r="K2560" s="23" t="s">
        <v>1316</v>
      </c>
    </row>
    <row r="2561" spans="1:11" ht="15" x14ac:dyDescent="0.25">
      <c r="A2561" s="26" t="s">
        <v>5614</v>
      </c>
      <c r="B2561" s="26" t="s">
        <v>1395</v>
      </c>
      <c r="C2561" s="26" t="s">
        <v>1442</v>
      </c>
      <c r="D2561" s="26" t="s">
        <v>6258</v>
      </c>
      <c r="E2561" s="27" t="s">
        <v>6259</v>
      </c>
      <c r="F2561" s="27" t="s">
        <v>6260</v>
      </c>
      <c r="G2561" s="27" t="s">
        <v>3216</v>
      </c>
      <c r="H2561" s="26" t="s">
        <v>1374</v>
      </c>
      <c r="I2561" s="28" t="s">
        <v>6261</v>
      </c>
      <c r="J2561" s="29" t="s">
        <v>1376</v>
      </c>
      <c r="K2561" s="23" t="s">
        <v>1316</v>
      </c>
    </row>
    <row r="2562" spans="1:11" ht="15" x14ac:dyDescent="0.25">
      <c r="A2562" s="26" t="s">
        <v>5614</v>
      </c>
      <c r="B2562" s="26" t="s">
        <v>1395</v>
      </c>
      <c r="C2562" s="26" t="s">
        <v>1445</v>
      </c>
      <c r="D2562" s="26" t="s">
        <v>6262</v>
      </c>
      <c r="E2562" s="27" t="s">
        <v>6263</v>
      </c>
      <c r="F2562" s="27" t="s">
        <v>6264</v>
      </c>
      <c r="G2562" s="27" t="s">
        <v>5573</v>
      </c>
      <c r="H2562" s="26" t="s">
        <v>1374</v>
      </c>
      <c r="I2562" s="28" t="s">
        <v>5752</v>
      </c>
      <c r="J2562" s="29" t="s">
        <v>1376</v>
      </c>
      <c r="K2562" s="23" t="s">
        <v>1316</v>
      </c>
    </row>
    <row r="2563" spans="1:11" ht="15" x14ac:dyDescent="0.25">
      <c r="A2563" s="26" t="s">
        <v>5614</v>
      </c>
      <c r="B2563" s="26" t="s">
        <v>1368</v>
      </c>
      <c r="C2563" s="26" t="s">
        <v>1534</v>
      </c>
      <c r="D2563" s="26" t="s">
        <v>6019</v>
      </c>
      <c r="E2563" s="27" t="s">
        <v>1381</v>
      </c>
      <c r="F2563" s="27" t="s">
        <v>6020</v>
      </c>
      <c r="G2563" s="27" t="s">
        <v>1383</v>
      </c>
      <c r="H2563" s="26" t="s">
        <v>6265</v>
      </c>
      <c r="I2563" s="28" t="s">
        <v>6266</v>
      </c>
      <c r="J2563" s="29" t="s">
        <v>1376</v>
      </c>
      <c r="K2563" s="23" t="s">
        <v>1378</v>
      </c>
    </row>
    <row r="2564" spans="1:11" ht="15" x14ac:dyDescent="0.25">
      <c r="A2564" s="26" t="s">
        <v>5614</v>
      </c>
      <c r="B2564" s="26" t="s">
        <v>1368</v>
      </c>
      <c r="C2564" s="26" t="s">
        <v>1534</v>
      </c>
      <c r="D2564" s="26" t="s">
        <v>6019</v>
      </c>
      <c r="E2564" s="27" t="s">
        <v>1381</v>
      </c>
      <c r="F2564" s="27" t="s">
        <v>6020</v>
      </c>
      <c r="G2564" s="27" t="s">
        <v>1383</v>
      </c>
      <c r="H2564" s="26" t="s">
        <v>6267</v>
      </c>
      <c r="I2564" s="28" t="s">
        <v>6268</v>
      </c>
      <c r="J2564" s="29" t="s">
        <v>1376</v>
      </c>
      <c r="K2564" s="23" t="s">
        <v>1378</v>
      </c>
    </row>
    <row r="2565" spans="1:11" ht="15" x14ac:dyDescent="0.25">
      <c r="A2565" s="26" t="s">
        <v>5614</v>
      </c>
      <c r="B2565" s="26" t="s">
        <v>1368</v>
      </c>
      <c r="C2565" s="26" t="s">
        <v>1534</v>
      </c>
      <c r="D2565" s="26" t="s">
        <v>6019</v>
      </c>
      <c r="E2565" s="27" t="s">
        <v>1381</v>
      </c>
      <c r="F2565" s="27" t="s">
        <v>6020</v>
      </c>
      <c r="G2565" s="27" t="s">
        <v>1383</v>
      </c>
      <c r="H2565" s="26" t="s">
        <v>6269</v>
      </c>
      <c r="I2565" s="28" t="s">
        <v>6270</v>
      </c>
      <c r="J2565" s="29" t="s">
        <v>1376</v>
      </c>
      <c r="K2565" s="23" t="s">
        <v>1378</v>
      </c>
    </row>
    <row r="2566" spans="1:11" ht="15" x14ac:dyDescent="0.25">
      <c r="A2566" s="26" t="s">
        <v>5614</v>
      </c>
      <c r="B2566" s="26" t="s">
        <v>1368</v>
      </c>
      <c r="C2566" s="26" t="s">
        <v>1534</v>
      </c>
      <c r="D2566" s="26" t="s">
        <v>6019</v>
      </c>
      <c r="E2566" s="27" t="s">
        <v>1381</v>
      </c>
      <c r="F2566" s="27" t="s">
        <v>6020</v>
      </c>
      <c r="G2566" s="27" t="s">
        <v>1383</v>
      </c>
      <c r="H2566" s="26" t="s">
        <v>1374</v>
      </c>
      <c r="I2566" s="28" t="s">
        <v>6271</v>
      </c>
      <c r="J2566" s="29" t="s">
        <v>1376</v>
      </c>
      <c r="K2566" s="23" t="s">
        <v>1316</v>
      </c>
    </row>
    <row r="2567" spans="1:11" ht="15" x14ac:dyDescent="0.25">
      <c r="A2567" s="26" t="s">
        <v>5614</v>
      </c>
      <c r="B2567" s="26" t="s">
        <v>1368</v>
      </c>
      <c r="C2567" s="26" t="s">
        <v>1534</v>
      </c>
      <c r="D2567" s="26" t="s">
        <v>6019</v>
      </c>
      <c r="E2567" s="27" t="s">
        <v>1381</v>
      </c>
      <c r="F2567" s="27" t="s">
        <v>6020</v>
      </c>
      <c r="G2567" s="27" t="s">
        <v>1383</v>
      </c>
      <c r="H2567" s="26" t="s">
        <v>1368</v>
      </c>
      <c r="I2567" s="28" t="s">
        <v>6272</v>
      </c>
      <c r="J2567" s="29" t="s">
        <v>1376</v>
      </c>
      <c r="K2567" s="23" t="s">
        <v>1378</v>
      </c>
    </row>
    <row r="2568" spans="1:11" ht="15" x14ac:dyDescent="0.25">
      <c r="A2568" s="26" t="s">
        <v>5614</v>
      </c>
      <c r="B2568" s="26" t="s">
        <v>1368</v>
      </c>
      <c r="C2568" s="26" t="s">
        <v>1534</v>
      </c>
      <c r="D2568" s="26" t="s">
        <v>6019</v>
      </c>
      <c r="E2568" s="27" t="s">
        <v>1381</v>
      </c>
      <c r="F2568" s="27" t="s">
        <v>6020</v>
      </c>
      <c r="G2568" s="27" t="s">
        <v>1383</v>
      </c>
      <c r="H2568" s="26" t="s">
        <v>1393</v>
      </c>
      <c r="I2568" s="28" t="s">
        <v>6273</v>
      </c>
      <c r="J2568" s="29" t="s">
        <v>1376</v>
      </c>
      <c r="K2568" s="23" t="s">
        <v>1378</v>
      </c>
    </row>
    <row r="2569" spans="1:11" ht="15" x14ac:dyDescent="0.25">
      <c r="A2569" s="26" t="s">
        <v>5614</v>
      </c>
      <c r="B2569" s="26" t="s">
        <v>1368</v>
      </c>
      <c r="C2569" s="26" t="s">
        <v>1534</v>
      </c>
      <c r="D2569" s="26" t="s">
        <v>6019</v>
      </c>
      <c r="E2569" s="27" t="s">
        <v>1381</v>
      </c>
      <c r="F2569" s="27" t="s">
        <v>6020</v>
      </c>
      <c r="G2569" s="27" t="s">
        <v>1383</v>
      </c>
      <c r="H2569" s="26" t="s">
        <v>1395</v>
      </c>
      <c r="I2569" s="28" t="s">
        <v>6274</v>
      </c>
      <c r="J2569" s="29" t="s">
        <v>1376</v>
      </c>
      <c r="K2569" s="23" t="s">
        <v>1378</v>
      </c>
    </row>
    <row r="2570" spans="1:11" ht="15" x14ac:dyDescent="0.25">
      <c r="A2570" s="26" t="s">
        <v>5614</v>
      </c>
      <c r="B2570" s="26" t="s">
        <v>1368</v>
      </c>
      <c r="C2570" s="26" t="s">
        <v>1534</v>
      </c>
      <c r="D2570" s="26" t="s">
        <v>6019</v>
      </c>
      <c r="E2570" s="27" t="s">
        <v>1381</v>
      </c>
      <c r="F2570" s="27" t="s">
        <v>6020</v>
      </c>
      <c r="G2570" s="27" t="s">
        <v>1383</v>
      </c>
      <c r="H2570" s="26" t="s">
        <v>1397</v>
      </c>
      <c r="I2570" s="28" t="s">
        <v>6275</v>
      </c>
      <c r="J2570" s="29" t="s">
        <v>1376</v>
      </c>
      <c r="K2570" s="23" t="s">
        <v>1378</v>
      </c>
    </row>
    <row r="2571" spans="1:11" ht="15" x14ac:dyDescent="0.25">
      <c r="A2571" s="26" t="s">
        <v>5614</v>
      </c>
      <c r="B2571" s="26" t="s">
        <v>1368</v>
      </c>
      <c r="C2571" s="26" t="s">
        <v>1534</v>
      </c>
      <c r="D2571" s="26" t="s">
        <v>6019</v>
      </c>
      <c r="E2571" s="27" t="s">
        <v>1381</v>
      </c>
      <c r="F2571" s="27" t="s">
        <v>6020</v>
      </c>
      <c r="G2571" s="27" t="s">
        <v>1383</v>
      </c>
      <c r="H2571" s="26" t="s">
        <v>1399</v>
      </c>
      <c r="I2571" s="28" t="s">
        <v>6276</v>
      </c>
      <c r="J2571" s="29" t="s">
        <v>1376</v>
      </c>
      <c r="K2571" s="23" t="s">
        <v>1378</v>
      </c>
    </row>
    <row r="2572" spans="1:11" ht="15" x14ac:dyDescent="0.25">
      <c r="A2572" s="26" t="s">
        <v>5614</v>
      </c>
      <c r="B2572" s="26" t="s">
        <v>1368</v>
      </c>
      <c r="C2572" s="26" t="s">
        <v>1534</v>
      </c>
      <c r="D2572" s="26" t="s">
        <v>6019</v>
      </c>
      <c r="E2572" s="27" t="s">
        <v>1381</v>
      </c>
      <c r="F2572" s="27" t="s">
        <v>6020</v>
      </c>
      <c r="G2572" s="27" t="s">
        <v>1383</v>
      </c>
      <c r="H2572" s="26" t="s">
        <v>1401</v>
      </c>
      <c r="I2572" s="28" t="s">
        <v>6277</v>
      </c>
      <c r="J2572" s="29" t="s">
        <v>1376</v>
      </c>
      <c r="K2572" s="23" t="s">
        <v>1378</v>
      </c>
    </row>
    <row r="2573" spans="1:11" ht="15" x14ac:dyDescent="0.25">
      <c r="A2573" s="26" t="s">
        <v>5614</v>
      </c>
      <c r="B2573" s="26" t="s">
        <v>1368</v>
      </c>
      <c r="C2573" s="26" t="s">
        <v>1534</v>
      </c>
      <c r="D2573" s="26" t="s">
        <v>6019</v>
      </c>
      <c r="E2573" s="27" t="s">
        <v>1381</v>
      </c>
      <c r="F2573" s="27" t="s">
        <v>6020</v>
      </c>
      <c r="G2573" s="27" t="s">
        <v>1383</v>
      </c>
      <c r="H2573" s="26" t="s">
        <v>1403</v>
      </c>
      <c r="I2573" s="28" t="s">
        <v>6278</v>
      </c>
      <c r="J2573" s="29" t="s">
        <v>1376</v>
      </c>
      <c r="K2573" s="23" t="s">
        <v>1378</v>
      </c>
    </row>
    <row r="2574" spans="1:11" ht="15" x14ac:dyDescent="0.25">
      <c r="A2574" s="26" t="s">
        <v>5614</v>
      </c>
      <c r="B2574" s="26" t="s">
        <v>1368</v>
      </c>
      <c r="C2574" s="26" t="s">
        <v>1534</v>
      </c>
      <c r="D2574" s="26" t="s">
        <v>6019</v>
      </c>
      <c r="E2574" s="27" t="s">
        <v>1381</v>
      </c>
      <c r="F2574" s="27" t="s">
        <v>6020</v>
      </c>
      <c r="G2574" s="27" t="s">
        <v>1383</v>
      </c>
      <c r="H2574" s="26" t="s">
        <v>1405</v>
      </c>
      <c r="I2574" s="28" t="s">
        <v>6279</v>
      </c>
      <c r="J2574" s="29" t="s">
        <v>1376</v>
      </c>
      <c r="K2574" s="23" t="s">
        <v>1378</v>
      </c>
    </row>
    <row r="2575" spans="1:11" ht="15" x14ac:dyDescent="0.25">
      <c r="A2575" s="26" t="s">
        <v>5614</v>
      </c>
      <c r="B2575" s="26" t="s">
        <v>1368</v>
      </c>
      <c r="C2575" s="26" t="s">
        <v>1534</v>
      </c>
      <c r="D2575" s="26" t="s">
        <v>6019</v>
      </c>
      <c r="E2575" s="27" t="s">
        <v>1381</v>
      </c>
      <c r="F2575" s="27" t="s">
        <v>6020</v>
      </c>
      <c r="G2575" s="27" t="s">
        <v>1383</v>
      </c>
      <c r="H2575" s="26" t="s">
        <v>1475</v>
      </c>
      <c r="I2575" s="28" t="s">
        <v>6280</v>
      </c>
      <c r="J2575" s="29" t="s">
        <v>1376</v>
      </c>
      <c r="K2575" s="23" t="s">
        <v>1378</v>
      </c>
    </row>
    <row r="2576" spans="1:11" ht="15" x14ac:dyDescent="0.25">
      <c r="A2576" s="26" t="s">
        <v>5614</v>
      </c>
      <c r="B2576" s="26" t="s">
        <v>1368</v>
      </c>
      <c r="C2576" s="26" t="s">
        <v>1534</v>
      </c>
      <c r="D2576" s="26" t="s">
        <v>6019</v>
      </c>
      <c r="E2576" s="27" t="s">
        <v>1381</v>
      </c>
      <c r="F2576" s="27" t="s">
        <v>6020</v>
      </c>
      <c r="G2576" s="27" t="s">
        <v>1383</v>
      </c>
      <c r="H2576" s="26" t="s">
        <v>1477</v>
      </c>
      <c r="I2576" s="28" t="s">
        <v>6281</v>
      </c>
      <c r="J2576" s="29" t="s">
        <v>1376</v>
      </c>
      <c r="K2576" s="23" t="s">
        <v>1378</v>
      </c>
    </row>
    <row r="2577" spans="1:11" ht="15" x14ac:dyDescent="0.25">
      <c r="A2577" s="26" t="s">
        <v>5614</v>
      </c>
      <c r="B2577" s="26" t="s">
        <v>1368</v>
      </c>
      <c r="C2577" s="26" t="s">
        <v>1534</v>
      </c>
      <c r="D2577" s="26" t="s">
        <v>6019</v>
      </c>
      <c r="E2577" s="27" t="s">
        <v>1381</v>
      </c>
      <c r="F2577" s="27" t="s">
        <v>6020</v>
      </c>
      <c r="G2577" s="27" t="s">
        <v>1383</v>
      </c>
      <c r="H2577" s="26" t="s">
        <v>1479</v>
      </c>
      <c r="I2577" s="28" t="s">
        <v>6282</v>
      </c>
      <c r="J2577" s="29" t="s">
        <v>1376</v>
      </c>
      <c r="K2577" s="23" t="s">
        <v>1378</v>
      </c>
    </row>
    <row r="2578" spans="1:11" ht="15" x14ac:dyDescent="0.25">
      <c r="A2578" s="26" t="s">
        <v>5614</v>
      </c>
      <c r="B2578" s="26" t="s">
        <v>1368</v>
      </c>
      <c r="C2578" s="26" t="s">
        <v>1534</v>
      </c>
      <c r="D2578" s="26" t="s">
        <v>6019</v>
      </c>
      <c r="E2578" s="27" t="s">
        <v>1381</v>
      </c>
      <c r="F2578" s="27" t="s">
        <v>6020</v>
      </c>
      <c r="G2578" s="27" t="s">
        <v>1383</v>
      </c>
      <c r="H2578" s="26" t="s">
        <v>1481</v>
      </c>
      <c r="I2578" s="28" t="s">
        <v>6283</v>
      </c>
      <c r="J2578" s="29" t="s">
        <v>1376</v>
      </c>
      <c r="K2578" s="23" t="s">
        <v>1378</v>
      </c>
    </row>
    <row r="2579" spans="1:11" ht="15" x14ac:dyDescent="0.25">
      <c r="A2579" s="26" t="s">
        <v>5614</v>
      </c>
      <c r="B2579" s="26" t="s">
        <v>1368</v>
      </c>
      <c r="C2579" s="26" t="s">
        <v>1534</v>
      </c>
      <c r="D2579" s="26" t="s">
        <v>6019</v>
      </c>
      <c r="E2579" s="27" t="s">
        <v>1381</v>
      </c>
      <c r="F2579" s="27" t="s">
        <v>6020</v>
      </c>
      <c r="G2579" s="27" t="s">
        <v>1383</v>
      </c>
      <c r="H2579" s="26" t="s">
        <v>1483</v>
      </c>
      <c r="I2579" s="28" t="s">
        <v>6284</v>
      </c>
      <c r="J2579" s="29" t="s">
        <v>1376</v>
      </c>
      <c r="K2579" s="23" t="s">
        <v>1378</v>
      </c>
    </row>
    <row r="2580" spans="1:11" ht="15" x14ac:dyDescent="0.25">
      <c r="A2580" s="26" t="s">
        <v>5614</v>
      </c>
      <c r="B2580" s="26" t="s">
        <v>1368</v>
      </c>
      <c r="C2580" s="26" t="s">
        <v>1534</v>
      </c>
      <c r="D2580" s="26" t="s">
        <v>6019</v>
      </c>
      <c r="E2580" s="27" t="s">
        <v>1381</v>
      </c>
      <c r="F2580" s="27" t="s">
        <v>6020</v>
      </c>
      <c r="G2580" s="27" t="s">
        <v>1383</v>
      </c>
      <c r="H2580" s="26" t="s">
        <v>1485</v>
      </c>
      <c r="I2580" s="28" t="s">
        <v>6285</v>
      </c>
      <c r="J2580" s="29" t="s">
        <v>1376</v>
      </c>
      <c r="K2580" s="23" t="s">
        <v>1378</v>
      </c>
    </row>
    <row r="2581" spans="1:11" ht="15" x14ac:dyDescent="0.25">
      <c r="A2581" s="26" t="s">
        <v>5614</v>
      </c>
      <c r="B2581" s="26" t="s">
        <v>1368</v>
      </c>
      <c r="C2581" s="26" t="s">
        <v>1534</v>
      </c>
      <c r="D2581" s="26" t="s">
        <v>6019</v>
      </c>
      <c r="E2581" s="27" t="s">
        <v>1381</v>
      </c>
      <c r="F2581" s="27" t="s">
        <v>6020</v>
      </c>
      <c r="G2581" s="27" t="s">
        <v>1383</v>
      </c>
      <c r="H2581" s="26" t="s">
        <v>1487</v>
      </c>
      <c r="I2581" s="28" t="s">
        <v>6286</v>
      </c>
      <c r="J2581" s="29" t="s">
        <v>1376</v>
      </c>
      <c r="K2581" s="23" t="s">
        <v>1378</v>
      </c>
    </row>
    <row r="2582" spans="1:11" ht="15" x14ac:dyDescent="0.25">
      <c r="A2582" s="26" t="s">
        <v>5614</v>
      </c>
      <c r="B2582" s="26" t="s">
        <v>1368</v>
      </c>
      <c r="C2582" s="26" t="s">
        <v>1534</v>
      </c>
      <c r="D2582" s="26" t="s">
        <v>6019</v>
      </c>
      <c r="E2582" s="27" t="s">
        <v>1381</v>
      </c>
      <c r="F2582" s="27" t="s">
        <v>6020</v>
      </c>
      <c r="G2582" s="27" t="s">
        <v>1383</v>
      </c>
      <c r="H2582" s="26" t="s">
        <v>2957</v>
      </c>
      <c r="I2582" s="28" t="s">
        <v>6287</v>
      </c>
      <c r="J2582" s="29" t="s">
        <v>1376</v>
      </c>
      <c r="K2582" s="23" t="s">
        <v>1378</v>
      </c>
    </row>
    <row r="2583" spans="1:11" ht="15" x14ac:dyDescent="0.25">
      <c r="A2583" s="26" t="s">
        <v>5614</v>
      </c>
      <c r="B2583" s="26" t="s">
        <v>1368</v>
      </c>
      <c r="C2583" s="26" t="s">
        <v>1534</v>
      </c>
      <c r="D2583" s="26" t="s">
        <v>6019</v>
      </c>
      <c r="E2583" s="27" t="s">
        <v>1381</v>
      </c>
      <c r="F2583" s="27" t="s">
        <v>6020</v>
      </c>
      <c r="G2583" s="27" t="s">
        <v>1383</v>
      </c>
      <c r="H2583" s="26" t="s">
        <v>4655</v>
      </c>
      <c r="I2583" s="28" t="s">
        <v>6288</v>
      </c>
      <c r="J2583" s="29" t="s">
        <v>1376</v>
      </c>
      <c r="K2583" s="23" t="s">
        <v>1378</v>
      </c>
    </row>
    <row r="2584" spans="1:11" ht="15" x14ac:dyDescent="0.25">
      <c r="A2584" s="26" t="s">
        <v>5614</v>
      </c>
      <c r="B2584" s="26" t="s">
        <v>1368</v>
      </c>
      <c r="C2584" s="26" t="s">
        <v>1534</v>
      </c>
      <c r="D2584" s="26" t="s">
        <v>6019</v>
      </c>
      <c r="E2584" s="27" t="s">
        <v>1381</v>
      </c>
      <c r="F2584" s="27" t="s">
        <v>6020</v>
      </c>
      <c r="G2584" s="27" t="s">
        <v>1383</v>
      </c>
      <c r="H2584" s="26" t="s">
        <v>6289</v>
      </c>
      <c r="I2584" s="28" t="s">
        <v>6290</v>
      </c>
      <c r="J2584" s="29" t="s">
        <v>1376</v>
      </c>
      <c r="K2584" s="23" t="s">
        <v>1378</v>
      </c>
    </row>
    <row r="2585" spans="1:11" ht="15" x14ac:dyDescent="0.25">
      <c r="A2585" s="26" t="s">
        <v>5614</v>
      </c>
      <c r="B2585" s="26" t="s">
        <v>1368</v>
      </c>
      <c r="C2585" s="26" t="s">
        <v>1534</v>
      </c>
      <c r="D2585" s="26" t="s">
        <v>6019</v>
      </c>
      <c r="E2585" s="27" t="s">
        <v>1381</v>
      </c>
      <c r="F2585" s="27" t="s">
        <v>6020</v>
      </c>
      <c r="G2585" s="27" t="s">
        <v>1383</v>
      </c>
      <c r="H2585" s="26" t="s">
        <v>5614</v>
      </c>
      <c r="I2585" s="28" t="s">
        <v>6291</v>
      </c>
      <c r="J2585" s="29" t="s">
        <v>1376</v>
      </c>
      <c r="K2585" s="23" t="s">
        <v>1378</v>
      </c>
    </row>
    <row r="2586" spans="1:11" ht="15" x14ac:dyDescent="0.25">
      <c r="A2586" s="26" t="s">
        <v>5614</v>
      </c>
      <c r="B2586" s="26" t="s">
        <v>1368</v>
      </c>
      <c r="C2586" s="26" t="s">
        <v>1534</v>
      </c>
      <c r="D2586" s="26" t="s">
        <v>6019</v>
      </c>
      <c r="E2586" s="27" t="s">
        <v>1381</v>
      </c>
      <c r="F2586" s="27" t="s">
        <v>6020</v>
      </c>
      <c r="G2586" s="27" t="s">
        <v>1383</v>
      </c>
      <c r="H2586" s="26" t="s">
        <v>6292</v>
      </c>
      <c r="I2586" s="28" t="s">
        <v>6293</v>
      </c>
      <c r="J2586" s="29" t="s">
        <v>1376</v>
      </c>
      <c r="K2586" s="23" t="s">
        <v>1378</v>
      </c>
    </row>
    <row r="2587" spans="1:11" ht="15" x14ac:dyDescent="0.25">
      <c r="A2587" s="26" t="s">
        <v>5614</v>
      </c>
      <c r="B2587" s="26" t="s">
        <v>1368</v>
      </c>
      <c r="C2587" s="26" t="s">
        <v>1379</v>
      </c>
      <c r="D2587" s="26" t="s">
        <v>6294</v>
      </c>
      <c r="E2587" s="27" t="s">
        <v>1598</v>
      </c>
      <c r="F2587" s="27" t="s">
        <v>6295</v>
      </c>
      <c r="G2587" s="27" t="s">
        <v>1383</v>
      </c>
      <c r="H2587" s="26" t="s">
        <v>1374</v>
      </c>
      <c r="I2587" s="28" t="s">
        <v>6296</v>
      </c>
      <c r="J2587" s="29" t="s">
        <v>1376</v>
      </c>
      <c r="K2587" s="23" t="s">
        <v>1316</v>
      </c>
    </row>
    <row r="2588" spans="1:11" ht="15" x14ac:dyDescent="0.25">
      <c r="A2588" s="26" t="s">
        <v>5614</v>
      </c>
      <c r="B2588" s="26" t="s">
        <v>1368</v>
      </c>
      <c r="C2588" s="26" t="s">
        <v>1379</v>
      </c>
      <c r="D2588" s="26" t="s">
        <v>6294</v>
      </c>
      <c r="E2588" s="27" t="s">
        <v>1598</v>
      </c>
      <c r="F2588" s="27" t="s">
        <v>6295</v>
      </c>
      <c r="G2588" s="27" t="s">
        <v>1383</v>
      </c>
      <c r="H2588" s="26" t="s">
        <v>1368</v>
      </c>
      <c r="I2588" s="28" t="s">
        <v>6297</v>
      </c>
      <c r="J2588" s="29" t="s">
        <v>1376</v>
      </c>
      <c r="K2588" s="23" t="s">
        <v>1378</v>
      </c>
    </row>
    <row r="2589" spans="1:11" ht="15" x14ac:dyDescent="0.25">
      <c r="A2589" s="26" t="s">
        <v>5614</v>
      </c>
      <c r="B2589" s="26" t="s">
        <v>1368</v>
      </c>
      <c r="C2589" s="26" t="s">
        <v>1379</v>
      </c>
      <c r="D2589" s="26" t="s">
        <v>6294</v>
      </c>
      <c r="E2589" s="27" t="s">
        <v>1598</v>
      </c>
      <c r="F2589" s="27" t="s">
        <v>6295</v>
      </c>
      <c r="G2589" s="27" t="s">
        <v>1383</v>
      </c>
      <c r="H2589" s="26" t="s">
        <v>1393</v>
      </c>
      <c r="I2589" s="28" t="s">
        <v>6298</v>
      </c>
      <c r="J2589" s="29" t="s">
        <v>1376</v>
      </c>
      <c r="K2589" s="23" t="s">
        <v>1378</v>
      </c>
    </row>
    <row r="2590" spans="1:11" ht="15" x14ac:dyDescent="0.25">
      <c r="A2590" s="26" t="s">
        <v>5614</v>
      </c>
      <c r="B2590" s="26" t="s">
        <v>1368</v>
      </c>
      <c r="C2590" s="26" t="s">
        <v>1379</v>
      </c>
      <c r="D2590" s="26" t="s">
        <v>6294</v>
      </c>
      <c r="E2590" s="27" t="s">
        <v>1598</v>
      </c>
      <c r="F2590" s="27" t="s">
        <v>6295</v>
      </c>
      <c r="G2590" s="27" t="s">
        <v>1383</v>
      </c>
      <c r="H2590" s="26" t="s">
        <v>1395</v>
      </c>
      <c r="I2590" s="28" t="s">
        <v>6299</v>
      </c>
      <c r="J2590" s="29" t="s">
        <v>1376</v>
      </c>
      <c r="K2590" s="23" t="s">
        <v>1378</v>
      </c>
    </row>
    <row r="2591" spans="1:11" ht="15" x14ac:dyDescent="0.25">
      <c r="A2591" s="26" t="s">
        <v>5614</v>
      </c>
      <c r="B2591" s="26" t="s">
        <v>1368</v>
      </c>
      <c r="C2591" s="26" t="s">
        <v>1379</v>
      </c>
      <c r="D2591" s="26" t="s">
        <v>6294</v>
      </c>
      <c r="E2591" s="27" t="s">
        <v>1598</v>
      </c>
      <c r="F2591" s="27" t="s">
        <v>6295</v>
      </c>
      <c r="G2591" s="27" t="s">
        <v>1383</v>
      </c>
      <c r="H2591" s="26" t="s">
        <v>1397</v>
      </c>
      <c r="I2591" s="28" t="s">
        <v>6300</v>
      </c>
      <c r="J2591" s="29" t="s">
        <v>1376</v>
      </c>
      <c r="K2591" s="23" t="s">
        <v>1378</v>
      </c>
    </row>
    <row r="2592" spans="1:11" ht="15" x14ac:dyDescent="0.25">
      <c r="A2592" s="26" t="s">
        <v>5614</v>
      </c>
      <c r="B2592" s="26" t="s">
        <v>1368</v>
      </c>
      <c r="C2592" s="26" t="s">
        <v>1379</v>
      </c>
      <c r="D2592" s="26" t="s">
        <v>6294</v>
      </c>
      <c r="E2592" s="27" t="s">
        <v>1598</v>
      </c>
      <c r="F2592" s="27" t="s">
        <v>6295</v>
      </c>
      <c r="G2592" s="27" t="s">
        <v>1383</v>
      </c>
      <c r="H2592" s="26" t="s">
        <v>1399</v>
      </c>
      <c r="I2592" s="28" t="s">
        <v>6301</v>
      </c>
      <c r="J2592" s="29" t="s">
        <v>1376</v>
      </c>
      <c r="K2592" s="23" t="s">
        <v>1378</v>
      </c>
    </row>
    <row r="2593" spans="1:11" ht="15" x14ac:dyDescent="0.25">
      <c r="A2593" s="26" t="s">
        <v>5614</v>
      </c>
      <c r="B2593" s="26" t="s">
        <v>1368</v>
      </c>
      <c r="C2593" s="26" t="s">
        <v>1379</v>
      </c>
      <c r="D2593" s="26" t="s">
        <v>6294</v>
      </c>
      <c r="E2593" s="27" t="s">
        <v>1598</v>
      </c>
      <c r="F2593" s="27" t="s">
        <v>6295</v>
      </c>
      <c r="G2593" s="27" t="s">
        <v>1383</v>
      </c>
      <c r="H2593" s="26" t="s">
        <v>1401</v>
      </c>
      <c r="I2593" s="28" t="s">
        <v>6302</v>
      </c>
      <c r="J2593" s="29" t="s">
        <v>1376</v>
      </c>
      <c r="K2593" s="23" t="s">
        <v>1378</v>
      </c>
    </row>
    <row r="2594" spans="1:11" ht="15" x14ac:dyDescent="0.25">
      <c r="A2594" s="26" t="s">
        <v>5614</v>
      </c>
      <c r="B2594" s="26" t="s">
        <v>1368</v>
      </c>
      <c r="C2594" s="26" t="s">
        <v>1379</v>
      </c>
      <c r="D2594" s="26" t="s">
        <v>6294</v>
      </c>
      <c r="E2594" s="27" t="s">
        <v>1598</v>
      </c>
      <c r="F2594" s="27" t="s">
        <v>6295</v>
      </c>
      <c r="G2594" s="27" t="s">
        <v>1383</v>
      </c>
      <c r="H2594" s="26" t="s">
        <v>1403</v>
      </c>
      <c r="I2594" s="28" t="s">
        <v>6303</v>
      </c>
      <c r="J2594" s="29" t="s">
        <v>1376</v>
      </c>
      <c r="K2594" s="23" t="s">
        <v>1378</v>
      </c>
    </row>
    <row r="2595" spans="1:11" ht="15" x14ac:dyDescent="0.25">
      <c r="A2595" s="26" t="s">
        <v>5614</v>
      </c>
      <c r="B2595" s="26" t="s">
        <v>1368</v>
      </c>
      <c r="C2595" s="26" t="s">
        <v>1379</v>
      </c>
      <c r="D2595" s="26" t="s">
        <v>6294</v>
      </c>
      <c r="E2595" s="27" t="s">
        <v>1598</v>
      </c>
      <c r="F2595" s="27" t="s">
        <v>6295</v>
      </c>
      <c r="G2595" s="27" t="s">
        <v>1383</v>
      </c>
      <c r="H2595" s="26" t="s">
        <v>1405</v>
      </c>
      <c r="I2595" s="28" t="s">
        <v>6304</v>
      </c>
      <c r="J2595" s="29" t="s">
        <v>1376</v>
      </c>
      <c r="K2595" s="23" t="s">
        <v>1378</v>
      </c>
    </row>
    <row r="2596" spans="1:11" ht="15" x14ac:dyDescent="0.25">
      <c r="A2596" s="26" t="s">
        <v>5614</v>
      </c>
      <c r="B2596" s="26" t="s">
        <v>1368</v>
      </c>
      <c r="C2596" s="26" t="s">
        <v>1379</v>
      </c>
      <c r="D2596" s="26" t="s">
        <v>6294</v>
      </c>
      <c r="E2596" s="27" t="s">
        <v>1598</v>
      </c>
      <c r="F2596" s="27" t="s">
        <v>6295</v>
      </c>
      <c r="G2596" s="27" t="s">
        <v>1383</v>
      </c>
      <c r="H2596" s="26" t="s">
        <v>1475</v>
      </c>
      <c r="I2596" s="28" t="s">
        <v>6305</v>
      </c>
      <c r="J2596" s="29" t="s">
        <v>1376</v>
      </c>
      <c r="K2596" s="23" t="s">
        <v>1378</v>
      </c>
    </row>
    <row r="2597" spans="1:11" ht="15" x14ac:dyDescent="0.25">
      <c r="A2597" s="26" t="s">
        <v>5614</v>
      </c>
      <c r="B2597" s="26" t="s">
        <v>1368</v>
      </c>
      <c r="C2597" s="26" t="s">
        <v>1379</v>
      </c>
      <c r="D2597" s="26" t="s">
        <v>6294</v>
      </c>
      <c r="E2597" s="27" t="s">
        <v>1598</v>
      </c>
      <c r="F2597" s="27" t="s">
        <v>6295</v>
      </c>
      <c r="G2597" s="27" t="s">
        <v>1383</v>
      </c>
      <c r="H2597" s="26" t="s">
        <v>1477</v>
      </c>
      <c r="I2597" s="28" t="s">
        <v>6306</v>
      </c>
      <c r="J2597" s="29" t="s">
        <v>1376</v>
      </c>
      <c r="K2597" s="23" t="s">
        <v>1378</v>
      </c>
    </row>
    <row r="2598" spans="1:11" ht="15" x14ac:dyDescent="0.25">
      <c r="A2598" s="26" t="s">
        <v>5614</v>
      </c>
      <c r="B2598" s="26" t="s">
        <v>1368</v>
      </c>
      <c r="C2598" s="26" t="s">
        <v>1379</v>
      </c>
      <c r="D2598" s="26" t="s">
        <v>6294</v>
      </c>
      <c r="E2598" s="27" t="s">
        <v>1598</v>
      </c>
      <c r="F2598" s="27" t="s">
        <v>6295</v>
      </c>
      <c r="G2598" s="27" t="s">
        <v>1383</v>
      </c>
      <c r="H2598" s="26" t="s">
        <v>1479</v>
      </c>
      <c r="I2598" s="28" t="s">
        <v>6307</v>
      </c>
      <c r="J2598" s="29" t="s">
        <v>1376</v>
      </c>
      <c r="K2598" s="23" t="s">
        <v>1378</v>
      </c>
    </row>
    <row r="2599" spans="1:11" ht="15" x14ac:dyDescent="0.25">
      <c r="A2599" s="26" t="s">
        <v>5614</v>
      </c>
      <c r="B2599" s="26" t="s">
        <v>1368</v>
      </c>
      <c r="C2599" s="26" t="s">
        <v>1379</v>
      </c>
      <c r="D2599" s="26" t="s">
        <v>6294</v>
      </c>
      <c r="E2599" s="27" t="s">
        <v>1598</v>
      </c>
      <c r="F2599" s="27" t="s">
        <v>6295</v>
      </c>
      <c r="G2599" s="27" t="s">
        <v>1383</v>
      </c>
      <c r="H2599" s="26" t="s">
        <v>1481</v>
      </c>
      <c r="I2599" s="28" t="s">
        <v>6308</v>
      </c>
      <c r="J2599" s="29" t="s">
        <v>1376</v>
      </c>
      <c r="K2599" s="23" t="s">
        <v>1378</v>
      </c>
    </row>
    <row r="2600" spans="1:11" ht="15" x14ac:dyDescent="0.25">
      <c r="A2600" s="26" t="s">
        <v>5614</v>
      </c>
      <c r="B2600" s="26" t="s">
        <v>1368</v>
      </c>
      <c r="C2600" s="26" t="s">
        <v>1379</v>
      </c>
      <c r="D2600" s="26" t="s">
        <v>6294</v>
      </c>
      <c r="E2600" s="27" t="s">
        <v>1598</v>
      </c>
      <c r="F2600" s="27" t="s">
        <v>6295</v>
      </c>
      <c r="G2600" s="27" t="s">
        <v>1383</v>
      </c>
      <c r="H2600" s="26" t="s">
        <v>1483</v>
      </c>
      <c r="I2600" s="28" t="s">
        <v>6309</v>
      </c>
      <c r="J2600" s="29" t="s">
        <v>1376</v>
      </c>
      <c r="K2600" s="23" t="s">
        <v>1378</v>
      </c>
    </row>
    <row r="2601" spans="1:11" ht="15" x14ac:dyDescent="0.25">
      <c r="A2601" s="26" t="s">
        <v>5614</v>
      </c>
      <c r="B2601" s="26" t="s">
        <v>1368</v>
      </c>
      <c r="C2601" s="26" t="s">
        <v>1379</v>
      </c>
      <c r="D2601" s="26" t="s">
        <v>6294</v>
      </c>
      <c r="E2601" s="27" t="s">
        <v>1598</v>
      </c>
      <c r="F2601" s="27" t="s">
        <v>6295</v>
      </c>
      <c r="G2601" s="27" t="s">
        <v>1383</v>
      </c>
      <c r="H2601" s="26" t="s">
        <v>1485</v>
      </c>
      <c r="I2601" s="28" t="s">
        <v>6310</v>
      </c>
      <c r="J2601" s="29" t="s">
        <v>1376</v>
      </c>
      <c r="K2601" s="23" t="s">
        <v>1378</v>
      </c>
    </row>
    <row r="2602" spans="1:11" ht="15" x14ac:dyDescent="0.25">
      <c r="A2602" s="26" t="s">
        <v>5614</v>
      </c>
      <c r="B2602" s="26" t="s">
        <v>1368</v>
      </c>
      <c r="C2602" s="26" t="s">
        <v>1379</v>
      </c>
      <c r="D2602" s="26" t="s">
        <v>6294</v>
      </c>
      <c r="E2602" s="27" t="s">
        <v>1598</v>
      </c>
      <c r="F2602" s="27" t="s">
        <v>6295</v>
      </c>
      <c r="G2602" s="27" t="s">
        <v>1383</v>
      </c>
      <c r="H2602" s="26" t="s">
        <v>1487</v>
      </c>
      <c r="I2602" s="28" t="s">
        <v>6311</v>
      </c>
      <c r="J2602" s="29" t="s">
        <v>1376</v>
      </c>
      <c r="K2602" s="23" t="s">
        <v>1378</v>
      </c>
    </row>
    <row r="2603" spans="1:11" ht="15" x14ac:dyDescent="0.25">
      <c r="A2603" s="26" t="s">
        <v>5614</v>
      </c>
      <c r="B2603" s="26" t="s">
        <v>1368</v>
      </c>
      <c r="C2603" s="26" t="s">
        <v>1379</v>
      </c>
      <c r="D2603" s="26" t="s">
        <v>6294</v>
      </c>
      <c r="E2603" s="27" t="s">
        <v>1598</v>
      </c>
      <c r="F2603" s="27" t="s">
        <v>6295</v>
      </c>
      <c r="G2603" s="27" t="s">
        <v>1383</v>
      </c>
      <c r="H2603" s="26" t="s">
        <v>2957</v>
      </c>
      <c r="I2603" s="28" t="s">
        <v>6312</v>
      </c>
      <c r="J2603" s="29" t="s">
        <v>1376</v>
      </c>
      <c r="K2603" s="23" t="s">
        <v>1378</v>
      </c>
    </row>
    <row r="2604" spans="1:11" ht="15" x14ac:dyDescent="0.25">
      <c r="A2604" s="26" t="s">
        <v>5614</v>
      </c>
      <c r="B2604" s="26" t="s">
        <v>1368</v>
      </c>
      <c r="C2604" s="26" t="s">
        <v>1379</v>
      </c>
      <c r="D2604" s="26" t="s">
        <v>6294</v>
      </c>
      <c r="E2604" s="27" t="s">
        <v>1598</v>
      </c>
      <c r="F2604" s="27" t="s">
        <v>6295</v>
      </c>
      <c r="G2604" s="27" t="s">
        <v>1383</v>
      </c>
      <c r="H2604" s="26" t="s">
        <v>4655</v>
      </c>
      <c r="I2604" s="28" t="s">
        <v>6313</v>
      </c>
      <c r="J2604" s="29" t="s">
        <v>1376</v>
      </c>
      <c r="K2604" s="23" t="s">
        <v>1378</v>
      </c>
    </row>
    <row r="2605" spans="1:11" ht="15" x14ac:dyDescent="0.25">
      <c r="A2605" s="26" t="s">
        <v>5614</v>
      </c>
      <c r="B2605" s="26" t="s">
        <v>1368</v>
      </c>
      <c r="C2605" s="26" t="s">
        <v>2435</v>
      </c>
      <c r="D2605" s="26" t="s">
        <v>6314</v>
      </c>
      <c r="E2605" s="27" t="s">
        <v>6315</v>
      </c>
      <c r="F2605" s="27" t="s">
        <v>6316</v>
      </c>
      <c r="G2605" s="27" t="s">
        <v>1578</v>
      </c>
      <c r="H2605" s="26" t="s">
        <v>1374</v>
      </c>
      <c r="I2605" s="28" t="s">
        <v>6317</v>
      </c>
      <c r="J2605" s="29" t="s">
        <v>1376</v>
      </c>
      <c r="K2605" s="23" t="s">
        <v>1316</v>
      </c>
    </row>
    <row r="2606" spans="1:11" ht="15" x14ac:dyDescent="0.25">
      <c r="A2606" s="26" t="s">
        <v>5614</v>
      </c>
      <c r="B2606" s="26" t="s">
        <v>1368</v>
      </c>
      <c r="C2606" s="26" t="s">
        <v>2440</v>
      </c>
      <c r="D2606" s="26" t="s">
        <v>6318</v>
      </c>
      <c r="E2606" s="27" t="s">
        <v>6319</v>
      </c>
      <c r="F2606" s="27" t="s">
        <v>6320</v>
      </c>
      <c r="G2606" s="27" t="s">
        <v>2937</v>
      </c>
      <c r="H2606" s="26" t="s">
        <v>1374</v>
      </c>
      <c r="I2606" s="28" t="s">
        <v>6321</v>
      </c>
      <c r="J2606" s="29" t="s">
        <v>1376</v>
      </c>
      <c r="K2606" s="23" t="s">
        <v>1316</v>
      </c>
    </row>
    <row r="2607" spans="1:11" ht="15" x14ac:dyDescent="0.25">
      <c r="A2607" s="26" t="s">
        <v>5614</v>
      </c>
      <c r="B2607" s="26" t="s">
        <v>1368</v>
      </c>
      <c r="C2607" s="26" t="s">
        <v>2440</v>
      </c>
      <c r="D2607" s="26" t="s">
        <v>6318</v>
      </c>
      <c r="E2607" s="27" t="s">
        <v>6319</v>
      </c>
      <c r="F2607" s="27" t="s">
        <v>6320</v>
      </c>
      <c r="G2607" s="27" t="s">
        <v>2937</v>
      </c>
      <c r="H2607" s="26" t="s">
        <v>1368</v>
      </c>
      <c r="I2607" s="28" t="s">
        <v>6322</v>
      </c>
      <c r="J2607" s="29" t="s">
        <v>1376</v>
      </c>
      <c r="K2607" s="23" t="s">
        <v>1378</v>
      </c>
    </row>
    <row r="2608" spans="1:11" ht="15" x14ac:dyDescent="0.25">
      <c r="A2608" s="26" t="s">
        <v>5614</v>
      </c>
      <c r="B2608" s="26" t="s">
        <v>1368</v>
      </c>
      <c r="C2608" s="26" t="s">
        <v>1893</v>
      </c>
      <c r="D2608" s="26" t="s">
        <v>6323</v>
      </c>
      <c r="E2608" s="27" t="s">
        <v>6324</v>
      </c>
      <c r="F2608" s="27" t="s">
        <v>6325</v>
      </c>
      <c r="G2608" s="27" t="s">
        <v>6326</v>
      </c>
      <c r="H2608" s="26" t="s">
        <v>1374</v>
      </c>
      <c r="I2608" s="28" t="s">
        <v>6327</v>
      </c>
      <c r="J2608" s="29" t="s">
        <v>1376</v>
      </c>
      <c r="K2608" s="23" t="s">
        <v>1316</v>
      </c>
    </row>
    <row r="2609" spans="1:11" ht="15" x14ac:dyDescent="0.25">
      <c r="A2609" s="26" t="s">
        <v>5614</v>
      </c>
      <c r="B2609" s="26" t="s">
        <v>1368</v>
      </c>
      <c r="C2609" s="26" t="s">
        <v>1461</v>
      </c>
      <c r="D2609" s="26" t="s">
        <v>6328</v>
      </c>
      <c r="E2609" s="27" t="s">
        <v>6329</v>
      </c>
      <c r="F2609" s="27" t="s">
        <v>6330</v>
      </c>
      <c r="G2609" s="27" t="s">
        <v>3080</v>
      </c>
      <c r="H2609" s="26" t="s">
        <v>1374</v>
      </c>
      <c r="I2609" s="28" t="s">
        <v>6331</v>
      </c>
      <c r="J2609" s="29" t="s">
        <v>1376</v>
      </c>
      <c r="K2609" s="23" t="s">
        <v>1316</v>
      </c>
    </row>
    <row r="2610" spans="1:11" ht="15" x14ac:dyDescent="0.25">
      <c r="A2610" s="26" t="s">
        <v>5614</v>
      </c>
      <c r="B2610" s="26" t="s">
        <v>1368</v>
      </c>
      <c r="C2610" s="26" t="s">
        <v>1489</v>
      </c>
      <c r="D2610" s="26" t="s">
        <v>6332</v>
      </c>
      <c r="E2610" s="27" t="s">
        <v>6333</v>
      </c>
      <c r="F2610" s="27" t="s">
        <v>6334</v>
      </c>
      <c r="G2610" s="27" t="s">
        <v>6335</v>
      </c>
      <c r="H2610" s="26" t="s">
        <v>1374</v>
      </c>
      <c r="I2610" s="28" t="s">
        <v>6336</v>
      </c>
      <c r="J2610" s="29" t="s">
        <v>1376</v>
      </c>
      <c r="K2610" s="23" t="s">
        <v>1316</v>
      </c>
    </row>
    <row r="2611" spans="1:11" ht="15" x14ac:dyDescent="0.25">
      <c r="A2611" s="26" t="s">
        <v>5614</v>
      </c>
      <c r="B2611" s="26" t="s">
        <v>1368</v>
      </c>
      <c r="C2611" s="26" t="s">
        <v>1493</v>
      </c>
      <c r="D2611" s="26" t="s">
        <v>6337</v>
      </c>
      <c r="E2611" s="27" t="s">
        <v>6338</v>
      </c>
      <c r="F2611" s="27" t="s">
        <v>6339</v>
      </c>
      <c r="G2611" s="27" t="s">
        <v>6340</v>
      </c>
      <c r="H2611" s="26" t="s">
        <v>1374</v>
      </c>
      <c r="I2611" s="28" t="s">
        <v>6341</v>
      </c>
      <c r="J2611" s="29" t="s">
        <v>1376</v>
      </c>
      <c r="K2611" s="23" t="s">
        <v>1316</v>
      </c>
    </row>
    <row r="2612" spans="1:11" ht="15" x14ac:dyDescent="0.25">
      <c r="A2612" s="26" t="s">
        <v>5614</v>
      </c>
      <c r="B2612" s="26" t="s">
        <v>1368</v>
      </c>
      <c r="C2612" s="26" t="s">
        <v>1500</v>
      </c>
      <c r="D2612" s="26" t="s">
        <v>6342</v>
      </c>
      <c r="E2612" s="27" t="s">
        <v>6343</v>
      </c>
      <c r="F2612" s="27" t="s">
        <v>6344</v>
      </c>
      <c r="G2612" s="27" t="s">
        <v>6345</v>
      </c>
      <c r="H2612" s="26" t="s">
        <v>1374</v>
      </c>
      <c r="I2612" s="28" t="s">
        <v>6346</v>
      </c>
      <c r="J2612" s="29" t="s">
        <v>1376</v>
      </c>
      <c r="K2612" s="23" t="s">
        <v>1316</v>
      </c>
    </row>
    <row r="2613" spans="1:11" ht="15" x14ac:dyDescent="0.25">
      <c r="A2613" s="26" t="s">
        <v>5614</v>
      </c>
      <c r="B2613" s="26" t="s">
        <v>1368</v>
      </c>
      <c r="C2613" s="26" t="s">
        <v>1904</v>
      </c>
      <c r="D2613" s="26" t="s">
        <v>6347</v>
      </c>
      <c r="E2613" s="27" t="s">
        <v>6348</v>
      </c>
      <c r="F2613" s="27" t="s">
        <v>6349</v>
      </c>
      <c r="G2613" s="27" t="s">
        <v>6350</v>
      </c>
      <c r="H2613" s="26" t="s">
        <v>1374</v>
      </c>
      <c r="I2613" s="28" t="s">
        <v>6351</v>
      </c>
      <c r="J2613" s="29" t="s">
        <v>1376</v>
      </c>
      <c r="K2613" s="23" t="s">
        <v>1316</v>
      </c>
    </row>
    <row r="2614" spans="1:11" ht="15" x14ac:dyDescent="0.25">
      <c r="A2614" s="26" t="s">
        <v>5614</v>
      </c>
      <c r="B2614" s="26" t="s">
        <v>1368</v>
      </c>
      <c r="C2614" s="26" t="s">
        <v>1510</v>
      </c>
      <c r="D2614" s="26" t="s">
        <v>6352</v>
      </c>
      <c r="E2614" s="27" t="s">
        <v>6353</v>
      </c>
      <c r="F2614" s="27" t="s">
        <v>6354</v>
      </c>
      <c r="G2614" s="27" t="s">
        <v>6355</v>
      </c>
      <c r="H2614" s="26" t="s">
        <v>1374</v>
      </c>
      <c r="I2614" s="28" t="s">
        <v>6356</v>
      </c>
      <c r="J2614" s="29" t="s">
        <v>1376</v>
      </c>
      <c r="K2614" s="23" t="s">
        <v>1316</v>
      </c>
    </row>
    <row r="2615" spans="1:11" ht="15" x14ac:dyDescent="0.25">
      <c r="A2615" s="26" t="s">
        <v>5614</v>
      </c>
      <c r="B2615" s="26" t="s">
        <v>1368</v>
      </c>
      <c r="C2615" s="26" t="s">
        <v>1516</v>
      </c>
      <c r="D2615" s="26" t="s">
        <v>6357</v>
      </c>
      <c r="E2615" s="27" t="s">
        <v>6358</v>
      </c>
      <c r="F2615" s="27" t="s">
        <v>6359</v>
      </c>
      <c r="G2615" s="27" t="s">
        <v>6360</v>
      </c>
      <c r="H2615" s="26" t="s">
        <v>1374</v>
      </c>
      <c r="I2615" s="28" t="s">
        <v>6361</v>
      </c>
      <c r="J2615" s="29" t="s">
        <v>1376</v>
      </c>
      <c r="K2615" s="23" t="s">
        <v>1316</v>
      </c>
    </row>
    <row r="2616" spans="1:11" ht="15" x14ac:dyDescent="0.25">
      <c r="A2616" s="26" t="s">
        <v>5614</v>
      </c>
      <c r="B2616" s="26" t="s">
        <v>1368</v>
      </c>
      <c r="C2616" s="26" t="s">
        <v>1521</v>
      </c>
      <c r="D2616" s="26" t="s">
        <v>6362</v>
      </c>
      <c r="E2616" s="27" t="s">
        <v>6363</v>
      </c>
      <c r="F2616" s="27" t="s">
        <v>6364</v>
      </c>
      <c r="G2616" s="27" t="s">
        <v>6365</v>
      </c>
      <c r="H2616" s="26" t="s">
        <v>1374</v>
      </c>
      <c r="I2616" s="28" t="s">
        <v>6366</v>
      </c>
      <c r="J2616" s="29" t="s">
        <v>1376</v>
      </c>
      <c r="K2616" s="23" t="s">
        <v>1316</v>
      </c>
    </row>
    <row r="2617" spans="1:11" ht="15" x14ac:dyDescent="0.25">
      <c r="A2617" s="26" t="s">
        <v>5614</v>
      </c>
      <c r="B2617" s="26" t="s">
        <v>1368</v>
      </c>
      <c r="C2617" s="26" t="s">
        <v>1521</v>
      </c>
      <c r="D2617" s="26" t="s">
        <v>6362</v>
      </c>
      <c r="E2617" s="27" t="s">
        <v>6363</v>
      </c>
      <c r="F2617" s="27" t="s">
        <v>6364</v>
      </c>
      <c r="G2617" s="27" t="s">
        <v>6365</v>
      </c>
      <c r="H2617" s="26" t="s">
        <v>1368</v>
      </c>
      <c r="I2617" s="28" t="s">
        <v>6367</v>
      </c>
      <c r="J2617" s="29" t="s">
        <v>1376</v>
      </c>
      <c r="K2617" s="23" t="s">
        <v>1378</v>
      </c>
    </row>
    <row r="2618" spans="1:11" ht="15" x14ac:dyDescent="0.25">
      <c r="A2618" s="26" t="s">
        <v>5614</v>
      </c>
      <c r="B2618" s="26" t="s">
        <v>1368</v>
      </c>
      <c r="C2618" s="26" t="s">
        <v>1424</v>
      </c>
      <c r="D2618" s="26" t="s">
        <v>6368</v>
      </c>
      <c r="E2618" s="27" t="s">
        <v>6369</v>
      </c>
      <c r="F2618" s="27" t="s">
        <v>6370</v>
      </c>
      <c r="G2618" s="27" t="s">
        <v>1578</v>
      </c>
      <c r="H2618" s="26" t="s">
        <v>1374</v>
      </c>
      <c r="I2618" s="28" t="s">
        <v>6371</v>
      </c>
      <c r="J2618" s="29" t="s">
        <v>1376</v>
      </c>
      <c r="K2618" s="23" t="s">
        <v>1316</v>
      </c>
    </row>
    <row r="2619" spans="1:11" ht="15" x14ac:dyDescent="0.25">
      <c r="A2619" s="26" t="s">
        <v>5614</v>
      </c>
      <c r="B2619" s="26" t="s">
        <v>1368</v>
      </c>
      <c r="C2619" s="26" t="s">
        <v>2565</v>
      </c>
      <c r="D2619" s="26" t="s">
        <v>6372</v>
      </c>
      <c r="E2619" s="27" t="s">
        <v>6373</v>
      </c>
      <c r="F2619" s="27" t="s">
        <v>6374</v>
      </c>
      <c r="G2619" s="27" t="s">
        <v>1561</v>
      </c>
      <c r="H2619" s="26" t="s">
        <v>1374</v>
      </c>
      <c r="I2619" s="28" t="s">
        <v>6375</v>
      </c>
      <c r="J2619" s="29" t="s">
        <v>1376</v>
      </c>
      <c r="K2619" s="23" t="s">
        <v>1316</v>
      </c>
    </row>
    <row r="2620" spans="1:11" ht="15" x14ac:dyDescent="0.25">
      <c r="A2620" s="26" t="s">
        <v>5614</v>
      </c>
      <c r="B2620" s="26" t="s">
        <v>1368</v>
      </c>
      <c r="C2620" s="26" t="s">
        <v>2570</v>
      </c>
      <c r="D2620" s="26" t="s">
        <v>6376</v>
      </c>
      <c r="E2620" s="27" t="s">
        <v>6377</v>
      </c>
      <c r="F2620" s="27" t="s">
        <v>6378</v>
      </c>
      <c r="G2620" s="27" t="s">
        <v>6379</v>
      </c>
      <c r="H2620" s="26" t="s">
        <v>1374</v>
      </c>
      <c r="I2620" s="28" t="s">
        <v>6380</v>
      </c>
      <c r="J2620" s="29" t="s">
        <v>1376</v>
      </c>
      <c r="K2620" s="23" t="s">
        <v>1316</v>
      </c>
    </row>
    <row r="2621" spans="1:11" ht="15" x14ac:dyDescent="0.25">
      <c r="A2621" s="26" t="s">
        <v>5614</v>
      </c>
      <c r="B2621" s="26" t="s">
        <v>1368</v>
      </c>
      <c r="C2621" s="26" t="s">
        <v>4000</v>
      </c>
      <c r="D2621" s="26" t="s">
        <v>6381</v>
      </c>
      <c r="E2621" s="27" t="s">
        <v>6382</v>
      </c>
      <c r="F2621" s="27" t="s">
        <v>6383</v>
      </c>
      <c r="G2621" s="27" t="s">
        <v>6384</v>
      </c>
      <c r="H2621" s="26" t="s">
        <v>1374</v>
      </c>
      <c r="I2621" s="28" t="s">
        <v>6385</v>
      </c>
      <c r="J2621" s="29" t="s">
        <v>1376</v>
      </c>
      <c r="K2621" s="23" t="s">
        <v>1316</v>
      </c>
    </row>
    <row r="2622" spans="1:11" ht="15" x14ac:dyDescent="0.25">
      <c r="A2622" s="26" t="s">
        <v>5614</v>
      </c>
      <c r="B2622" s="26" t="s">
        <v>1368</v>
      </c>
      <c r="C2622" s="26" t="s">
        <v>2588</v>
      </c>
      <c r="D2622" s="26" t="s">
        <v>6386</v>
      </c>
      <c r="E2622" s="27" t="s">
        <v>6387</v>
      </c>
      <c r="F2622" s="27" t="s">
        <v>6388</v>
      </c>
      <c r="G2622" s="27" t="s">
        <v>6389</v>
      </c>
      <c r="H2622" s="26" t="s">
        <v>1374</v>
      </c>
      <c r="I2622" s="28" t="s">
        <v>6390</v>
      </c>
      <c r="J2622" s="29" t="s">
        <v>1376</v>
      </c>
      <c r="K2622" s="23" t="s">
        <v>1316</v>
      </c>
    </row>
    <row r="2623" spans="1:11" ht="15" x14ac:dyDescent="0.25">
      <c r="A2623" s="26" t="s">
        <v>5614</v>
      </c>
      <c r="B2623" s="26" t="s">
        <v>1368</v>
      </c>
      <c r="C2623" s="26" t="s">
        <v>2593</v>
      </c>
      <c r="D2623" s="26" t="s">
        <v>6391</v>
      </c>
      <c r="E2623" s="27" t="s">
        <v>6392</v>
      </c>
      <c r="F2623" s="27" t="s">
        <v>6393</v>
      </c>
      <c r="G2623" s="27" t="s">
        <v>6146</v>
      </c>
      <c r="H2623" s="26" t="s">
        <v>1374</v>
      </c>
      <c r="I2623" s="28" t="s">
        <v>6394</v>
      </c>
      <c r="J2623" s="29" t="s">
        <v>1376</v>
      </c>
      <c r="K2623" s="23" t="s">
        <v>1316</v>
      </c>
    </row>
    <row r="2624" spans="1:11" ht="15" x14ac:dyDescent="0.25">
      <c r="A2624" s="26" t="s">
        <v>5614</v>
      </c>
      <c r="B2624" s="26" t="s">
        <v>1368</v>
      </c>
      <c r="C2624" s="26" t="s">
        <v>2593</v>
      </c>
      <c r="D2624" s="26" t="s">
        <v>6391</v>
      </c>
      <c r="E2624" s="27" t="s">
        <v>6392</v>
      </c>
      <c r="F2624" s="27" t="s">
        <v>6393</v>
      </c>
      <c r="G2624" s="27" t="s">
        <v>6146</v>
      </c>
      <c r="H2624" s="26" t="s">
        <v>1368</v>
      </c>
      <c r="I2624" s="28" t="s">
        <v>6395</v>
      </c>
      <c r="J2624" s="29" t="s">
        <v>1376</v>
      </c>
      <c r="K2624" s="23" t="s">
        <v>1378</v>
      </c>
    </row>
    <row r="2625" spans="1:11" ht="15" x14ac:dyDescent="0.25">
      <c r="A2625" s="26" t="s">
        <v>5614</v>
      </c>
      <c r="B2625" s="26" t="s">
        <v>1368</v>
      </c>
      <c r="C2625" s="26" t="s">
        <v>2598</v>
      </c>
      <c r="D2625" s="26" t="s">
        <v>6396</v>
      </c>
      <c r="E2625" s="27" t="s">
        <v>6397</v>
      </c>
      <c r="F2625" s="27" t="s">
        <v>6398</v>
      </c>
      <c r="G2625" s="27" t="s">
        <v>6399</v>
      </c>
      <c r="H2625" s="26" t="s">
        <v>1374</v>
      </c>
      <c r="I2625" s="28" t="s">
        <v>6400</v>
      </c>
      <c r="J2625" s="29" t="s">
        <v>1376</v>
      </c>
      <c r="K2625" s="23" t="s">
        <v>1316</v>
      </c>
    </row>
    <row r="2626" spans="1:11" ht="15" x14ac:dyDescent="0.25">
      <c r="A2626" s="26" t="s">
        <v>5614</v>
      </c>
      <c r="B2626" s="26" t="s">
        <v>1368</v>
      </c>
      <c r="C2626" s="26" t="s">
        <v>2598</v>
      </c>
      <c r="D2626" s="26" t="s">
        <v>6396</v>
      </c>
      <c r="E2626" s="27" t="s">
        <v>6397</v>
      </c>
      <c r="F2626" s="27" t="s">
        <v>6398</v>
      </c>
      <c r="G2626" s="27" t="s">
        <v>6399</v>
      </c>
      <c r="H2626" s="26" t="s">
        <v>1368</v>
      </c>
      <c r="I2626" s="28" t="s">
        <v>6401</v>
      </c>
      <c r="J2626" s="29" t="s">
        <v>1376</v>
      </c>
      <c r="K2626" s="23" t="s">
        <v>1378</v>
      </c>
    </row>
    <row r="2627" spans="1:11" ht="15" x14ac:dyDescent="0.25">
      <c r="A2627" s="26" t="s">
        <v>5614</v>
      </c>
      <c r="B2627" s="26" t="s">
        <v>1368</v>
      </c>
      <c r="C2627" s="26" t="s">
        <v>2603</v>
      </c>
      <c r="D2627" s="26" t="s">
        <v>6402</v>
      </c>
      <c r="E2627" s="27" t="s">
        <v>6156</v>
      </c>
      <c r="F2627" s="27" t="s">
        <v>6403</v>
      </c>
      <c r="G2627" s="27" t="s">
        <v>6399</v>
      </c>
      <c r="H2627" s="26" t="s">
        <v>1374</v>
      </c>
      <c r="I2627" s="28" t="s">
        <v>6404</v>
      </c>
      <c r="J2627" s="29" t="s">
        <v>1376</v>
      </c>
      <c r="K2627" s="23" t="s">
        <v>1316</v>
      </c>
    </row>
    <row r="2628" spans="1:11" ht="15" x14ac:dyDescent="0.25">
      <c r="A2628" s="26" t="s">
        <v>5614</v>
      </c>
      <c r="B2628" s="26" t="s">
        <v>1368</v>
      </c>
      <c r="C2628" s="26" t="s">
        <v>2608</v>
      </c>
      <c r="D2628" s="26" t="s">
        <v>6405</v>
      </c>
      <c r="E2628" s="27" t="s">
        <v>6406</v>
      </c>
      <c r="F2628" s="27" t="s">
        <v>6407</v>
      </c>
      <c r="G2628" s="27" t="s">
        <v>6408</v>
      </c>
      <c r="H2628" s="26" t="s">
        <v>1374</v>
      </c>
      <c r="I2628" s="28" t="s">
        <v>6409</v>
      </c>
      <c r="J2628" s="29" t="s">
        <v>1376</v>
      </c>
      <c r="K2628" s="23" t="s">
        <v>1316</v>
      </c>
    </row>
    <row r="2629" spans="1:11" ht="15" x14ac:dyDescent="0.25">
      <c r="A2629" s="26" t="s">
        <v>5614</v>
      </c>
      <c r="B2629" s="26" t="s">
        <v>1368</v>
      </c>
      <c r="C2629" s="26" t="s">
        <v>2613</v>
      </c>
      <c r="D2629" s="26" t="s">
        <v>6410</v>
      </c>
      <c r="E2629" s="27" t="s">
        <v>6411</v>
      </c>
      <c r="F2629" s="27" t="s">
        <v>6412</v>
      </c>
      <c r="G2629" s="27" t="s">
        <v>6413</v>
      </c>
      <c r="H2629" s="26" t="s">
        <v>1374</v>
      </c>
      <c r="I2629" s="28" t="s">
        <v>6414</v>
      </c>
      <c r="J2629" s="29" t="s">
        <v>1376</v>
      </c>
      <c r="K2629" s="23" t="s">
        <v>1316</v>
      </c>
    </row>
    <row r="2630" spans="1:11" ht="15" x14ac:dyDescent="0.25">
      <c r="A2630" s="26" t="s">
        <v>5614</v>
      </c>
      <c r="B2630" s="26" t="s">
        <v>1368</v>
      </c>
      <c r="C2630" s="26" t="s">
        <v>2618</v>
      </c>
      <c r="D2630" s="26" t="s">
        <v>6415</v>
      </c>
      <c r="E2630" s="27" t="s">
        <v>6416</v>
      </c>
      <c r="F2630" s="27" t="s">
        <v>6417</v>
      </c>
      <c r="G2630" s="27" t="s">
        <v>1618</v>
      </c>
      <c r="H2630" s="26" t="s">
        <v>1374</v>
      </c>
      <c r="I2630" s="28" t="s">
        <v>6418</v>
      </c>
      <c r="J2630" s="29" t="s">
        <v>1376</v>
      </c>
      <c r="K2630" s="23" t="s">
        <v>1316</v>
      </c>
    </row>
    <row r="2631" spans="1:11" ht="15" x14ac:dyDescent="0.25">
      <c r="A2631" s="26" t="s">
        <v>5614</v>
      </c>
      <c r="B2631" s="26" t="s">
        <v>1368</v>
      </c>
      <c r="C2631" s="26" t="s">
        <v>2623</v>
      </c>
      <c r="D2631" s="26" t="s">
        <v>6419</v>
      </c>
      <c r="E2631" s="27" t="s">
        <v>6420</v>
      </c>
      <c r="F2631" s="27" t="s">
        <v>6421</v>
      </c>
      <c r="G2631" s="27" t="s">
        <v>6422</v>
      </c>
      <c r="H2631" s="26" t="s">
        <v>1374</v>
      </c>
      <c r="I2631" s="28" t="s">
        <v>6423</v>
      </c>
      <c r="J2631" s="29" t="s">
        <v>1376</v>
      </c>
      <c r="K2631" s="23" t="s">
        <v>1316</v>
      </c>
    </row>
    <row r="2632" spans="1:11" ht="15" x14ac:dyDescent="0.25">
      <c r="A2632" s="26" t="s">
        <v>5614</v>
      </c>
      <c r="B2632" s="26" t="s">
        <v>1368</v>
      </c>
      <c r="C2632" s="26" t="s">
        <v>2623</v>
      </c>
      <c r="D2632" s="26" t="s">
        <v>6419</v>
      </c>
      <c r="E2632" s="27" t="s">
        <v>6420</v>
      </c>
      <c r="F2632" s="27" t="s">
        <v>6421</v>
      </c>
      <c r="G2632" s="27" t="s">
        <v>6422</v>
      </c>
      <c r="H2632" s="26" t="s">
        <v>1368</v>
      </c>
      <c r="I2632" s="28" t="s">
        <v>6423</v>
      </c>
      <c r="J2632" s="29" t="s">
        <v>1376</v>
      </c>
      <c r="K2632" s="23" t="s">
        <v>1378</v>
      </c>
    </row>
    <row r="2633" spans="1:11" ht="15" x14ac:dyDescent="0.25">
      <c r="A2633" s="26" t="s">
        <v>5614</v>
      </c>
      <c r="B2633" s="26" t="s">
        <v>1368</v>
      </c>
      <c r="C2633" s="26" t="s">
        <v>2628</v>
      </c>
      <c r="D2633" s="26" t="s">
        <v>6424</v>
      </c>
      <c r="E2633" s="27" t="s">
        <v>6425</v>
      </c>
      <c r="F2633" s="27" t="s">
        <v>6426</v>
      </c>
      <c r="G2633" s="27" t="s">
        <v>1561</v>
      </c>
      <c r="H2633" s="26" t="s">
        <v>1374</v>
      </c>
      <c r="I2633" s="28" t="s">
        <v>6427</v>
      </c>
      <c r="J2633" s="29" t="s">
        <v>1376</v>
      </c>
      <c r="K2633" s="23" t="s">
        <v>1316</v>
      </c>
    </row>
    <row r="2634" spans="1:11" ht="15" x14ac:dyDescent="0.25">
      <c r="A2634" s="26" t="s">
        <v>5614</v>
      </c>
      <c r="B2634" s="26" t="s">
        <v>1368</v>
      </c>
      <c r="C2634" s="26" t="s">
        <v>2628</v>
      </c>
      <c r="D2634" s="26" t="s">
        <v>6424</v>
      </c>
      <c r="E2634" s="27" t="s">
        <v>6425</v>
      </c>
      <c r="F2634" s="27" t="s">
        <v>6426</v>
      </c>
      <c r="G2634" s="27" t="s">
        <v>1561</v>
      </c>
      <c r="H2634" s="26" t="s">
        <v>1368</v>
      </c>
      <c r="I2634" s="28" t="s">
        <v>6428</v>
      </c>
      <c r="J2634" s="29" t="s">
        <v>1376</v>
      </c>
      <c r="K2634" s="23" t="s">
        <v>1378</v>
      </c>
    </row>
    <row r="2635" spans="1:11" ht="15" x14ac:dyDescent="0.25">
      <c r="A2635" s="26" t="s">
        <v>5614</v>
      </c>
      <c r="B2635" s="26" t="s">
        <v>1368</v>
      </c>
      <c r="C2635" s="26" t="s">
        <v>2628</v>
      </c>
      <c r="D2635" s="26" t="s">
        <v>6424</v>
      </c>
      <c r="E2635" s="27" t="s">
        <v>6425</v>
      </c>
      <c r="F2635" s="27" t="s">
        <v>6426</v>
      </c>
      <c r="G2635" s="27" t="s">
        <v>1561</v>
      </c>
      <c r="H2635" s="26" t="s">
        <v>1393</v>
      </c>
      <c r="I2635" s="28" t="s">
        <v>6427</v>
      </c>
      <c r="J2635" s="29" t="s">
        <v>1376</v>
      </c>
      <c r="K2635" s="23" t="s">
        <v>1378</v>
      </c>
    </row>
    <row r="2636" spans="1:11" ht="15" x14ac:dyDescent="0.25">
      <c r="A2636" s="26" t="s">
        <v>5614</v>
      </c>
      <c r="B2636" s="26" t="s">
        <v>1368</v>
      </c>
      <c r="C2636" s="26" t="s">
        <v>2628</v>
      </c>
      <c r="D2636" s="26" t="s">
        <v>6424</v>
      </c>
      <c r="E2636" s="27" t="s">
        <v>6425</v>
      </c>
      <c r="F2636" s="27" t="s">
        <v>6426</v>
      </c>
      <c r="G2636" s="27" t="s">
        <v>1561</v>
      </c>
      <c r="H2636" s="26" t="s">
        <v>1395</v>
      </c>
      <c r="I2636" s="28" t="s">
        <v>6428</v>
      </c>
      <c r="J2636" s="29" t="s">
        <v>1376</v>
      </c>
      <c r="K2636" s="23" t="s">
        <v>1378</v>
      </c>
    </row>
    <row r="2637" spans="1:11" ht="15" x14ac:dyDescent="0.25">
      <c r="A2637" s="26" t="s">
        <v>5614</v>
      </c>
      <c r="B2637" s="26" t="s">
        <v>1368</v>
      </c>
      <c r="C2637" s="26" t="s">
        <v>2638</v>
      </c>
      <c r="D2637" s="26" t="s">
        <v>6429</v>
      </c>
      <c r="E2637" s="27" t="s">
        <v>6430</v>
      </c>
      <c r="F2637" s="27" t="s">
        <v>6431</v>
      </c>
      <c r="G2637" s="27" t="s">
        <v>2963</v>
      </c>
      <c r="H2637" s="26" t="s">
        <v>1374</v>
      </c>
      <c r="I2637" s="28" t="s">
        <v>6432</v>
      </c>
      <c r="J2637" s="29" t="s">
        <v>1376</v>
      </c>
      <c r="K2637" s="23" t="s">
        <v>1316</v>
      </c>
    </row>
    <row r="2638" spans="1:11" ht="15" x14ac:dyDescent="0.25">
      <c r="A2638" s="26" t="s">
        <v>5614</v>
      </c>
      <c r="B2638" s="26" t="s">
        <v>1368</v>
      </c>
      <c r="C2638" s="26" t="s">
        <v>2643</v>
      </c>
      <c r="D2638" s="26" t="s">
        <v>6433</v>
      </c>
      <c r="E2638" s="27" t="s">
        <v>6434</v>
      </c>
      <c r="F2638" s="27" t="s">
        <v>6435</v>
      </c>
      <c r="G2638" s="27" t="s">
        <v>3266</v>
      </c>
      <c r="H2638" s="26" t="s">
        <v>1374</v>
      </c>
      <c r="I2638" s="28" t="s">
        <v>6436</v>
      </c>
      <c r="J2638" s="29" t="s">
        <v>1376</v>
      </c>
      <c r="K2638" s="23" t="s">
        <v>1316</v>
      </c>
    </row>
    <row r="2639" spans="1:11" ht="15" x14ac:dyDescent="0.25">
      <c r="A2639" s="26" t="s">
        <v>5614</v>
      </c>
      <c r="B2639" s="26" t="s">
        <v>1368</v>
      </c>
      <c r="C2639" s="26" t="s">
        <v>2648</v>
      </c>
      <c r="D2639" s="26" t="s">
        <v>6437</v>
      </c>
      <c r="E2639" s="27" t="s">
        <v>6438</v>
      </c>
      <c r="F2639" s="27" t="s">
        <v>6439</v>
      </c>
      <c r="G2639" s="27" t="s">
        <v>6101</v>
      </c>
      <c r="H2639" s="26" t="s">
        <v>1374</v>
      </c>
      <c r="I2639" s="28" t="s">
        <v>6440</v>
      </c>
      <c r="J2639" s="29" t="s">
        <v>1376</v>
      </c>
      <c r="K2639" s="23" t="s">
        <v>1316</v>
      </c>
    </row>
    <row r="2640" spans="1:11" ht="15" x14ac:dyDescent="0.25">
      <c r="A2640" s="26" t="s">
        <v>5614</v>
      </c>
      <c r="B2640" s="26" t="s">
        <v>1368</v>
      </c>
      <c r="C2640" s="26" t="s">
        <v>2653</v>
      </c>
      <c r="D2640" s="26" t="s">
        <v>6441</v>
      </c>
      <c r="E2640" s="27" t="s">
        <v>6442</v>
      </c>
      <c r="F2640" s="27" t="s">
        <v>6443</v>
      </c>
      <c r="G2640" s="27" t="s">
        <v>1561</v>
      </c>
      <c r="H2640" s="26" t="s">
        <v>1374</v>
      </c>
      <c r="I2640" s="28" t="s">
        <v>6444</v>
      </c>
      <c r="J2640" s="29" t="s">
        <v>1376</v>
      </c>
      <c r="K2640" s="23" t="s">
        <v>1316</v>
      </c>
    </row>
    <row r="2641" spans="1:11" ht="15" x14ac:dyDescent="0.25">
      <c r="A2641" s="26" t="s">
        <v>5614</v>
      </c>
      <c r="B2641" s="26" t="s">
        <v>1368</v>
      </c>
      <c r="C2641" s="26" t="s">
        <v>2658</v>
      </c>
      <c r="D2641" s="26" t="s">
        <v>6445</v>
      </c>
      <c r="E2641" s="27" t="s">
        <v>6446</v>
      </c>
      <c r="F2641" s="27" t="s">
        <v>6447</v>
      </c>
      <c r="G2641" s="27" t="s">
        <v>6047</v>
      </c>
      <c r="H2641" s="26" t="s">
        <v>1374</v>
      </c>
      <c r="I2641" s="28" t="s">
        <v>6448</v>
      </c>
      <c r="J2641" s="29" t="s">
        <v>1376</v>
      </c>
      <c r="K2641" s="23" t="s">
        <v>1316</v>
      </c>
    </row>
    <row r="2642" spans="1:11" ht="15" x14ac:dyDescent="0.25">
      <c r="A2642" s="26" t="s">
        <v>5614</v>
      </c>
      <c r="B2642" s="26" t="s">
        <v>1368</v>
      </c>
      <c r="C2642" s="26" t="s">
        <v>2658</v>
      </c>
      <c r="D2642" s="26" t="s">
        <v>6445</v>
      </c>
      <c r="E2642" s="27" t="s">
        <v>6446</v>
      </c>
      <c r="F2642" s="27" t="s">
        <v>6447</v>
      </c>
      <c r="G2642" s="27" t="s">
        <v>6047</v>
      </c>
      <c r="H2642" s="26" t="s">
        <v>1368</v>
      </c>
      <c r="I2642" s="28" t="s">
        <v>6449</v>
      </c>
      <c r="J2642" s="29" t="s">
        <v>1376</v>
      </c>
      <c r="K2642" s="23" t="s">
        <v>1378</v>
      </c>
    </row>
    <row r="2643" spans="1:11" ht="15" x14ac:dyDescent="0.25">
      <c r="A2643" s="26" t="s">
        <v>5614</v>
      </c>
      <c r="B2643" s="26" t="s">
        <v>1368</v>
      </c>
      <c r="C2643" s="26" t="s">
        <v>2658</v>
      </c>
      <c r="D2643" s="26" t="s">
        <v>6445</v>
      </c>
      <c r="E2643" s="27" t="s">
        <v>6446</v>
      </c>
      <c r="F2643" s="27" t="s">
        <v>6447</v>
      </c>
      <c r="G2643" s="27" t="s">
        <v>6047</v>
      </c>
      <c r="H2643" s="26" t="s">
        <v>1393</v>
      </c>
      <c r="I2643" s="28" t="s">
        <v>6450</v>
      </c>
      <c r="J2643" s="29" t="s">
        <v>1376</v>
      </c>
      <c r="K2643" s="23" t="s">
        <v>1378</v>
      </c>
    </row>
    <row r="2644" spans="1:11" ht="15" x14ac:dyDescent="0.25">
      <c r="A2644" s="26" t="s">
        <v>5614</v>
      </c>
      <c r="B2644" s="26" t="s">
        <v>1368</v>
      </c>
      <c r="C2644" s="26" t="s">
        <v>2663</v>
      </c>
      <c r="D2644" s="26" t="s">
        <v>6451</v>
      </c>
      <c r="E2644" s="27" t="s">
        <v>6452</v>
      </c>
      <c r="F2644" s="27" t="s">
        <v>6453</v>
      </c>
      <c r="G2644" s="27" t="s">
        <v>6454</v>
      </c>
      <c r="H2644" s="26" t="s">
        <v>1374</v>
      </c>
      <c r="I2644" s="28" t="s">
        <v>6455</v>
      </c>
      <c r="J2644" s="29" t="s">
        <v>1376</v>
      </c>
      <c r="K2644" s="23" t="s">
        <v>1316</v>
      </c>
    </row>
    <row r="2645" spans="1:11" ht="15" x14ac:dyDescent="0.25">
      <c r="A2645" s="26" t="s">
        <v>5614</v>
      </c>
      <c r="B2645" s="26" t="s">
        <v>1368</v>
      </c>
      <c r="C2645" s="26" t="s">
        <v>2704</v>
      </c>
      <c r="D2645" s="26" t="s">
        <v>6456</v>
      </c>
      <c r="E2645" s="27" t="s">
        <v>6457</v>
      </c>
      <c r="F2645" s="27" t="s">
        <v>6458</v>
      </c>
      <c r="G2645" s="27" t="s">
        <v>1692</v>
      </c>
      <c r="H2645" s="26" t="s">
        <v>1374</v>
      </c>
      <c r="I2645" s="28" t="s">
        <v>6459</v>
      </c>
      <c r="J2645" s="29" t="s">
        <v>1376</v>
      </c>
      <c r="K2645" s="23" t="s">
        <v>1316</v>
      </c>
    </row>
    <row r="2646" spans="1:11" ht="15" x14ac:dyDescent="0.25">
      <c r="A2646" s="26" t="s">
        <v>5614</v>
      </c>
      <c r="B2646" s="26" t="s">
        <v>1368</v>
      </c>
      <c r="C2646" s="26" t="s">
        <v>2709</v>
      </c>
      <c r="D2646" s="26" t="s">
        <v>6460</v>
      </c>
      <c r="E2646" s="27" t="s">
        <v>6461</v>
      </c>
      <c r="F2646" s="27" t="s">
        <v>6462</v>
      </c>
      <c r="G2646" s="27" t="s">
        <v>6146</v>
      </c>
      <c r="H2646" s="26" t="s">
        <v>1374</v>
      </c>
      <c r="I2646" s="28" t="s">
        <v>6463</v>
      </c>
      <c r="J2646" s="29" t="s">
        <v>1376</v>
      </c>
      <c r="K2646" s="23" t="s">
        <v>1316</v>
      </c>
    </row>
    <row r="2647" spans="1:11" ht="15" x14ac:dyDescent="0.25">
      <c r="A2647" s="26" t="s">
        <v>5614</v>
      </c>
      <c r="B2647" s="26" t="s">
        <v>1368</v>
      </c>
      <c r="C2647" s="26" t="s">
        <v>2709</v>
      </c>
      <c r="D2647" s="26" t="s">
        <v>6460</v>
      </c>
      <c r="E2647" s="27" t="s">
        <v>6461</v>
      </c>
      <c r="F2647" s="27" t="s">
        <v>6462</v>
      </c>
      <c r="G2647" s="27" t="s">
        <v>6146</v>
      </c>
      <c r="H2647" s="26" t="s">
        <v>1368</v>
      </c>
      <c r="I2647" s="28" t="s">
        <v>6464</v>
      </c>
      <c r="J2647" s="29" t="s">
        <v>1376</v>
      </c>
      <c r="K2647" s="23" t="s">
        <v>1378</v>
      </c>
    </row>
    <row r="2648" spans="1:11" ht="15" x14ac:dyDescent="0.25">
      <c r="A2648" s="26" t="s">
        <v>5614</v>
      </c>
      <c r="B2648" s="26" t="s">
        <v>1368</v>
      </c>
      <c r="C2648" s="26" t="s">
        <v>4879</v>
      </c>
      <c r="D2648" s="26" t="s">
        <v>6465</v>
      </c>
      <c r="E2648" s="27" t="s">
        <v>6466</v>
      </c>
      <c r="F2648" s="27" t="s">
        <v>6467</v>
      </c>
      <c r="G2648" s="27" t="s">
        <v>6047</v>
      </c>
      <c r="H2648" s="26" t="s">
        <v>1374</v>
      </c>
      <c r="I2648" s="28" t="s">
        <v>6468</v>
      </c>
      <c r="J2648" s="29" t="s">
        <v>1376</v>
      </c>
      <c r="K2648" s="23" t="s">
        <v>1316</v>
      </c>
    </row>
    <row r="2649" spans="1:11" ht="15" x14ac:dyDescent="0.25">
      <c r="A2649" s="26" t="s">
        <v>5614</v>
      </c>
      <c r="B2649" s="26" t="s">
        <v>1368</v>
      </c>
      <c r="C2649" s="26" t="s">
        <v>4879</v>
      </c>
      <c r="D2649" s="26" t="s">
        <v>6465</v>
      </c>
      <c r="E2649" s="27" t="s">
        <v>6466</v>
      </c>
      <c r="F2649" s="27" t="s">
        <v>6467</v>
      </c>
      <c r="G2649" s="27" t="s">
        <v>6047</v>
      </c>
      <c r="H2649" s="26" t="s">
        <v>1368</v>
      </c>
      <c r="I2649" s="28" t="s">
        <v>6469</v>
      </c>
      <c r="J2649" s="29" t="s">
        <v>1376</v>
      </c>
      <c r="K2649" s="23" t="s">
        <v>1378</v>
      </c>
    </row>
    <row r="2650" spans="1:11" ht="15" x14ac:dyDescent="0.25">
      <c r="A2650" s="26" t="s">
        <v>5614</v>
      </c>
      <c r="B2650" s="26" t="s">
        <v>1368</v>
      </c>
      <c r="C2650" s="26" t="s">
        <v>4879</v>
      </c>
      <c r="D2650" s="26" t="s">
        <v>6465</v>
      </c>
      <c r="E2650" s="27" t="s">
        <v>6466</v>
      </c>
      <c r="F2650" s="27" t="s">
        <v>6467</v>
      </c>
      <c r="G2650" s="27" t="s">
        <v>6047</v>
      </c>
      <c r="H2650" s="26" t="s">
        <v>1393</v>
      </c>
      <c r="I2650" s="28" t="s">
        <v>6470</v>
      </c>
      <c r="J2650" s="29" t="s">
        <v>1376</v>
      </c>
      <c r="K2650" s="23" t="s">
        <v>1378</v>
      </c>
    </row>
    <row r="2651" spans="1:11" ht="15" x14ac:dyDescent="0.25">
      <c r="A2651" s="26" t="s">
        <v>5614</v>
      </c>
      <c r="B2651" s="26" t="s">
        <v>1397</v>
      </c>
      <c r="C2651" s="26" t="s">
        <v>1457</v>
      </c>
      <c r="D2651" s="26" t="s">
        <v>6471</v>
      </c>
      <c r="E2651" s="27" t="s">
        <v>6472</v>
      </c>
      <c r="F2651" s="27" t="s">
        <v>6473</v>
      </c>
      <c r="G2651" s="27" t="s">
        <v>5429</v>
      </c>
      <c r="H2651" s="26" t="s">
        <v>1374</v>
      </c>
      <c r="I2651" s="28" t="s">
        <v>6474</v>
      </c>
      <c r="J2651" s="29" t="s">
        <v>1376</v>
      </c>
      <c r="K2651" s="23" t="s">
        <v>1316</v>
      </c>
    </row>
    <row r="2652" spans="1:11" ht="15" x14ac:dyDescent="0.25">
      <c r="A2652" s="26" t="s">
        <v>5614</v>
      </c>
      <c r="B2652" s="26" t="s">
        <v>1423</v>
      </c>
      <c r="C2652" s="26" t="s">
        <v>1429</v>
      </c>
      <c r="D2652" s="26" t="s">
        <v>6475</v>
      </c>
      <c r="E2652" s="27" t="s">
        <v>1431</v>
      </c>
      <c r="F2652" s="27"/>
      <c r="G2652" s="27" t="s">
        <v>1432</v>
      </c>
      <c r="H2652" s="26" t="s">
        <v>1374</v>
      </c>
      <c r="I2652" s="28" t="s">
        <v>1433</v>
      </c>
      <c r="J2652" s="29" t="s">
        <v>1376</v>
      </c>
      <c r="K2652" s="23" t="s">
        <v>1316</v>
      </c>
    </row>
    <row r="2653" spans="1:11" ht="15" x14ac:dyDescent="0.25">
      <c r="A2653" s="26" t="s">
        <v>5614</v>
      </c>
      <c r="B2653" s="26" t="s">
        <v>1423</v>
      </c>
      <c r="C2653" s="26" t="s">
        <v>1429</v>
      </c>
      <c r="D2653" s="26" t="s">
        <v>6475</v>
      </c>
      <c r="E2653" s="27" t="s">
        <v>1431</v>
      </c>
      <c r="F2653" s="27"/>
      <c r="G2653" s="27" t="s">
        <v>1432</v>
      </c>
      <c r="H2653" s="26" t="s">
        <v>1393</v>
      </c>
      <c r="I2653" s="28" t="s">
        <v>1434</v>
      </c>
      <c r="J2653" s="29" t="s">
        <v>1376</v>
      </c>
      <c r="K2653" s="23" t="s">
        <v>1378</v>
      </c>
    </row>
    <row r="2654" spans="1:11" ht="15" x14ac:dyDescent="0.25">
      <c r="A2654" s="26" t="s">
        <v>5614</v>
      </c>
      <c r="B2654" s="26" t="s">
        <v>1423</v>
      </c>
      <c r="C2654" s="26" t="s">
        <v>1429</v>
      </c>
      <c r="D2654" s="26" t="s">
        <v>6475</v>
      </c>
      <c r="E2654" s="27" t="s">
        <v>1431</v>
      </c>
      <c r="F2654" s="27"/>
      <c r="G2654" s="27" t="s">
        <v>1432</v>
      </c>
      <c r="H2654" s="26" t="s">
        <v>1368</v>
      </c>
      <c r="I2654" s="28" t="s">
        <v>1435</v>
      </c>
      <c r="J2654" s="29" t="s">
        <v>1376</v>
      </c>
      <c r="K2654" s="23" t="s">
        <v>1378</v>
      </c>
    </row>
    <row r="2655" spans="1:11" ht="15" x14ac:dyDescent="0.25">
      <c r="A2655" s="26" t="s">
        <v>5614</v>
      </c>
      <c r="B2655" s="26" t="s">
        <v>1368</v>
      </c>
      <c r="C2655" s="26" t="s">
        <v>6476</v>
      </c>
      <c r="D2655" s="26" t="s">
        <v>6477</v>
      </c>
      <c r="E2655" s="27" t="s">
        <v>6478</v>
      </c>
      <c r="F2655" s="27" t="s">
        <v>6479</v>
      </c>
      <c r="G2655" s="27" t="s">
        <v>3743</v>
      </c>
      <c r="H2655" s="26" t="s">
        <v>1374</v>
      </c>
      <c r="I2655" s="28" t="s">
        <v>6480</v>
      </c>
      <c r="J2655" s="29" t="s">
        <v>1376</v>
      </c>
      <c r="K2655" s="23" t="s">
        <v>1316</v>
      </c>
    </row>
    <row r="2656" spans="1:11" ht="15" x14ac:dyDescent="0.25">
      <c r="A2656" s="26" t="s">
        <v>5614</v>
      </c>
      <c r="B2656" s="26" t="s">
        <v>1368</v>
      </c>
      <c r="C2656" s="26" t="s">
        <v>6476</v>
      </c>
      <c r="D2656" s="26" t="s">
        <v>6477</v>
      </c>
      <c r="E2656" s="27" t="s">
        <v>6478</v>
      </c>
      <c r="F2656" s="27" t="s">
        <v>6479</v>
      </c>
      <c r="G2656" s="27" t="s">
        <v>3743</v>
      </c>
      <c r="H2656" s="26" t="s">
        <v>1368</v>
      </c>
      <c r="I2656" s="28" t="s">
        <v>6481</v>
      </c>
      <c r="J2656" s="29" t="s">
        <v>1376</v>
      </c>
      <c r="K2656" s="23" t="s">
        <v>1378</v>
      </c>
    </row>
    <row r="2657" spans="1:11" ht="15" x14ac:dyDescent="0.25">
      <c r="A2657" s="26" t="s">
        <v>5614</v>
      </c>
      <c r="B2657" s="26" t="s">
        <v>1368</v>
      </c>
      <c r="C2657" s="26" t="s">
        <v>6476</v>
      </c>
      <c r="D2657" s="26" t="s">
        <v>6477</v>
      </c>
      <c r="E2657" s="27" t="s">
        <v>6478</v>
      </c>
      <c r="F2657" s="27" t="s">
        <v>6479</v>
      </c>
      <c r="G2657" s="27" t="s">
        <v>3743</v>
      </c>
      <c r="H2657" s="26" t="s">
        <v>1393</v>
      </c>
      <c r="I2657" s="28" t="s">
        <v>6482</v>
      </c>
      <c r="J2657" s="29" t="s">
        <v>1376</v>
      </c>
      <c r="K2657" s="23" t="s">
        <v>1378</v>
      </c>
    </row>
    <row r="2658" spans="1:11" ht="15" x14ac:dyDescent="0.25">
      <c r="A2658" s="26" t="s">
        <v>5614</v>
      </c>
      <c r="B2658" s="26" t="s">
        <v>1368</v>
      </c>
      <c r="C2658" s="26" t="s">
        <v>6476</v>
      </c>
      <c r="D2658" s="26" t="s">
        <v>6477</v>
      </c>
      <c r="E2658" s="27" t="s">
        <v>6478</v>
      </c>
      <c r="F2658" s="27" t="s">
        <v>6479</v>
      </c>
      <c r="G2658" s="27" t="s">
        <v>3743</v>
      </c>
      <c r="H2658" s="26" t="s">
        <v>1395</v>
      </c>
      <c r="I2658" s="28" t="s">
        <v>6483</v>
      </c>
      <c r="J2658" s="29" t="s">
        <v>1376</v>
      </c>
      <c r="K2658" s="23" t="s">
        <v>1378</v>
      </c>
    </row>
    <row r="2659" spans="1:11" ht="15" x14ac:dyDescent="0.25">
      <c r="A2659" s="26" t="s">
        <v>5614</v>
      </c>
      <c r="B2659" s="26" t="s">
        <v>1368</v>
      </c>
      <c r="C2659" s="26" t="s">
        <v>6484</v>
      </c>
      <c r="D2659" s="26" t="s">
        <v>6485</v>
      </c>
      <c r="E2659" s="27" t="s">
        <v>6486</v>
      </c>
      <c r="F2659" s="27" t="s">
        <v>6487</v>
      </c>
      <c r="G2659" s="27" t="s">
        <v>5304</v>
      </c>
      <c r="H2659" s="26" t="s">
        <v>1374</v>
      </c>
      <c r="I2659" s="28" t="s">
        <v>6486</v>
      </c>
      <c r="J2659" s="29" t="s">
        <v>1376</v>
      </c>
      <c r="K2659" s="23" t="s">
        <v>1316</v>
      </c>
    </row>
    <row r="2660" spans="1:11" ht="15" x14ac:dyDescent="0.25">
      <c r="A2660" s="26" t="s">
        <v>5614</v>
      </c>
      <c r="B2660" s="26" t="s">
        <v>1395</v>
      </c>
      <c r="C2660" s="26" t="s">
        <v>2406</v>
      </c>
      <c r="D2660" s="26" t="s">
        <v>6488</v>
      </c>
      <c r="E2660" s="27" t="s">
        <v>6489</v>
      </c>
      <c r="F2660" s="27" t="s">
        <v>6490</v>
      </c>
      <c r="G2660" s="27" t="s">
        <v>3748</v>
      </c>
      <c r="H2660" s="26" t="s">
        <v>1374</v>
      </c>
      <c r="I2660" s="28" t="s">
        <v>6491</v>
      </c>
      <c r="J2660" s="29" t="s">
        <v>1376</v>
      </c>
      <c r="K2660" s="23" t="s">
        <v>1316</v>
      </c>
    </row>
    <row r="2661" spans="1:11" ht="15" x14ac:dyDescent="0.25">
      <c r="A2661" s="26" t="s">
        <v>5614</v>
      </c>
      <c r="B2661" s="26" t="s">
        <v>1395</v>
      </c>
      <c r="C2661" s="26" t="s">
        <v>2406</v>
      </c>
      <c r="D2661" s="26" t="s">
        <v>6488</v>
      </c>
      <c r="E2661" s="27" t="s">
        <v>6489</v>
      </c>
      <c r="F2661" s="27" t="s">
        <v>6490</v>
      </c>
      <c r="G2661" s="27" t="s">
        <v>3748</v>
      </c>
      <c r="H2661" s="26" t="s">
        <v>1368</v>
      </c>
      <c r="I2661" s="28" t="s">
        <v>6492</v>
      </c>
      <c r="J2661" s="29" t="s">
        <v>1376</v>
      </c>
      <c r="K2661" s="23" t="s">
        <v>1378</v>
      </c>
    </row>
    <row r="2662" spans="1:11" ht="15" x14ac:dyDescent="0.25">
      <c r="A2662" s="26" t="s">
        <v>5614</v>
      </c>
      <c r="B2662" s="26" t="s">
        <v>1395</v>
      </c>
      <c r="C2662" s="26" t="s">
        <v>1429</v>
      </c>
      <c r="D2662" s="26" t="s">
        <v>6493</v>
      </c>
      <c r="E2662" s="27" t="s">
        <v>6494</v>
      </c>
      <c r="F2662" s="27" t="s">
        <v>6495</v>
      </c>
      <c r="G2662" s="27" t="s">
        <v>4442</v>
      </c>
      <c r="H2662" s="26" t="s">
        <v>1374</v>
      </c>
      <c r="I2662" s="28" t="s">
        <v>6496</v>
      </c>
      <c r="J2662" s="29" t="s">
        <v>1376</v>
      </c>
      <c r="K2662" s="23" t="s">
        <v>1316</v>
      </c>
    </row>
    <row r="2663" spans="1:11" ht="15" x14ac:dyDescent="0.25">
      <c r="A2663" s="26" t="s">
        <v>5614</v>
      </c>
      <c r="B2663" s="26" t="s">
        <v>1397</v>
      </c>
      <c r="C2663" s="26" t="s">
        <v>1369</v>
      </c>
      <c r="D2663" s="26" t="s">
        <v>6497</v>
      </c>
      <c r="E2663" s="27" t="s">
        <v>6498</v>
      </c>
      <c r="F2663" s="27" t="s">
        <v>6499</v>
      </c>
      <c r="G2663" s="27" t="s">
        <v>1692</v>
      </c>
      <c r="H2663" s="26" t="s">
        <v>1374</v>
      </c>
      <c r="I2663" s="28" t="s">
        <v>6500</v>
      </c>
      <c r="J2663" s="29" t="s">
        <v>1376</v>
      </c>
      <c r="K2663" s="23" t="s">
        <v>1316</v>
      </c>
    </row>
    <row r="2664" spans="1:11" ht="15" x14ac:dyDescent="0.25">
      <c r="A2664" s="26" t="s">
        <v>5614</v>
      </c>
      <c r="B2664" s="26" t="s">
        <v>1397</v>
      </c>
      <c r="C2664" s="26" t="s">
        <v>1379</v>
      </c>
      <c r="D2664" s="26" t="s">
        <v>6501</v>
      </c>
      <c r="E2664" s="27" t="s">
        <v>6502</v>
      </c>
      <c r="F2664" s="27" t="s">
        <v>6503</v>
      </c>
      <c r="G2664" s="27" t="s">
        <v>6504</v>
      </c>
      <c r="H2664" s="26" t="s">
        <v>1374</v>
      </c>
      <c r="I2664" s="28" t="s">
        <v>6505</v>
      </c>
      <c r="J2664" s="29" t="s">
        <v>1376</v>
      </c>
      <c r="K2664" s="23" t="s">
        <v>1316</v>
      </c>
    </row>
    <row r="2665" spans="1:11" ht="15" x14ac:dyDescent="0.25">
      <c r="A2665" s="26" t="s">
        <v>5614</v>
      </c>
      <c r="B2665" s="26" t="s">
        <v>1397</v>
      </c>
      <c r="C2665" s="26" t="s">
        <v>1379</v>
      </c>
      <c r="D2665" s="26" t="s">
        <v>6501</v>
      </c>
      <c r="E2665" s="27" t="s">
        <v>6502</v>
      </c>
      <c r="F2665" s="27" t="s">
        <v>6503</v>
      </c>
      <c r="G2665" s="27" t="s">
        <v>6504</v>
      </c>
      <c r="H2665" s="26" t="s">
        <v>1368</v>
      </c>
      <c r="I2665" s="28" t="s">
        <v>6506</v>
      </c>
      <c r="J2665" s="29" t="s">
        <v>1376</v>
      </c>
      <c r="K2665" s="23" t="s">
        <v>1378</v>
      </c>
    </row>
    <row r="2666" spans="1:11" ht="15" x14ac:dyDescent="0.25">
      <c r="A2666" s="26" t="s">
        <v>5614</v>
      </c>
      <c r="B2666" s="26" t="s">
        <v>1397</v>
      </c>
      <c r="C2666" s="26" t="s">
        <v>1534</v>
      </c>
      <c r="D2666" s="26" t="s">
        <v>6507</v>
      </c>
      <c r="E2666" s="27" t="s">
        <v>6508</v>
      </c>
      <c r="F2666" s="27" t="s">
        <v>6509</v>
      </c>
      <c r="G2666" s="27" t="s">
        <v>6510</v>
      </c>
      <c r="H2666" s="26" t="s">
        <v>1374</v>
      </c>
      <c r="I2666" s="28" t="s">
        <v>6511</v>
      </c>
      <c r="J2666" s="29" t="s">
        <v>1376</v>
      </c>
      <c r="K2666" s="23" t="s">
        <v>1316</v>
      </c>
    </row>
    <row r="2667" spans="1:11" ht="15" x14ac:dyDescent="0.25">
      <c r="A2667" s="26" t="s">
        <v>5614</v>
      </c>
      <c r="B2667" s="26" t="s">
        <v>1397</v>
      </c>
      <c r="C2667" s="26" t="s">
        <v>1386</v>
      </c>
      <c r="D2667" s="26" t="s">
        <v>6512</v>
      </c>
      <c r="E2667" s="27" t="s">
        <v>6513</v>
      </c>
      <c r="F2667" s="27" t="s">
        <v>6514</v>
      </c>
      <c r="G2667" s="27" t="s">
        <v>6510</v>
      </c>
      <c r="H2667" s="26" t="s">
        <v>1374</v>
      </c>
      <c r="I2667" s="28" t="s">
        <v>6515</v>
      </c>
      <c r="J2667" s="29" t="s">
        <v>1376</v>
      </c>
      <c r="K2667" s="23" t="s">
        <v>1316</v>
      </c>
    </row>
    <row r="2668" spans="1:11" ht="15" x14ac:dyDescent="0.25">
      <c r="A2668" s="26" t="s">
        <v>5614</v>
      </c>
      <c r="B2668" s="26" t="s">
        <v>1397</v>
      </c>
      <c r="C2668" s="26" t="s">
        <v>1407</v>
      </c>
      <c r="D2668" s="26" t="s">
        <v>6516</v>
      </c>
      <c r="E2668" s="27" t="s">
        <v>6517</v>
      </c>
      <c r="F2668" s="27" t="s">
        <v>6518</v>
      </c>
      <c r="G2668" s="27" t="s">
        <v>6510</v>
      </c>
      <c r="H2668" s="26" t="s">
        <v>1374</v>
      </c>
      <c r="I2668" s="28" t="s">
        <v>6519</v>
      </c>
      <c r="J2668" s="29" t="s">
        <v>1376</v>
      </c>
      <c r="K2668" s="23" t="s">
        <v>1316</v>
      </c>
    </row>
    <row r="2669" spans="1:11" ht="15" x14ac:dyDescent="0.25">
      <c r="A2669" s="26" t="s">
        <v>5614</v>
      </c>
      <c r="B2669" s="26" t="s">
        <v>1397</v>
      </c>
      <c r="C2669" s="26" t="s">
        <v>1415</v>
      </c>
      <c r="D2669" s="26" t="s">
        <v>6520</v>
      </c>
      <c r="E2669" s="27" t="s">
        <v>6521</v>
      </c>
      <c r="F2669" s="27" t="s">
        <v>6522</v>
      </c>
      <c r="G2669" s="27" t="s">
        <v>6510</v>
      </c>
      <c r="H2669" s="26" t="s">
        <v>1374</v>
      </c>
      <c r="I2669" s="28" t="s">
        <v>6523</v>
      </c>
      <c r="J2669" s="29" t="s">
        <v>1376</v>
      </c>
      <c r="K2669" s="23" t="s">
        <v>1316</v>
      </c>
    </row>
    <row r="2670" spans="1:11" ht="15" x14ac:dyDescent="0.25">
      <c r="A2670" s="26" t="s">
        <v>5614</v>
      </c>
      <c r="B2670" s="26" t="s">
        <v>1397</v>
      </c>
      <c r="C2670" s="26" t="s">
        <v>1545</v>
      </c>
      <c r="D2670" s="26" t="s">
        <v>6524</v>
      </c>
      <c r="E2670" s="27" t="s">
        <v>6525</v>
      </c>
      <c r="F2670" s="27" t="s">
        <v>6526</v>
      </c>
      <c r="G2670" s="27" t="s">
        <v>6527</v>
      </c>
      <c r="H2670" s="26" t="s">
        <v>1374</v>
      </c>
      <c r="I2670" s="28" t="s">
        <v>6528</v>
      </c>
      <c r="J2670" s="29" t="s">
        <v>1376</v>
      </c>
      <c r="K2670" s="23" t="s">
        <v>1316</v>
      </c>
    </row>
    <row r="2671" spans="1:11" ht="15" x14ac:dyDescent="0.25">
      <c r="A2671" s="26" t="s">
        <v>5614</v>
      </c>
      <c r="B2671" s="26" t="s">
        <v>1397</v>
      </c>
      <c r="C2671" s="26" t="s">
        <v>1550</v>
      </c>
      <c r="D2671" s="26" t="s">
        <v>6529</v>
      </c>
      <c r="E2671" s="27" t="s">
        <v>6530</v>
      </c>
      <c r="F2671" s="27" t="s">
        <v>6531</v>
      </c>
      <c r="G2671" s="27" t="s">
        <v>6527</v>
      </c>
      <c r="H2671" s="26" t="s">
        <v>1374</v>
      </c>
      <c r="I2671" s="28" t="s">
        <v>6532</v>
      </c>
      <c r="J2671" s="29" t="s">
        <v>1376</v>
      </c>
      <c r="K2671" s="23" t="s">
        <v>1316</v>
      </c>
    </row>
    <row r="2672" spans="1:11" ht="15" x14ac:dyDescent="0.25">
      <c r="A2672" s="26" t="s">
        <v>5614</v>
      </c>
      <c r="B2672" s="26" t="s">
        <v>1397</v>
      </c>
      <c r="C2672" s="26" t="s">
        <v>1436</v>
      </c>
      <c r="D2672" s="26" t="s">
        <v>6533</v>
      </c>
      <c r="E2672" s="27" t="s">
        <v>6534</v>
      </c>
      <c r="F2672" s="27" t="s">
        <v>6535</v>
      </c>
      <c r="G2672" s="27" t="s">
        <v>6504</v>
      </c>
      <c r="H2672" s="26" t="s">
        <v>1374</v>
      </c>
      <c r="I2672" s="28" t="s">
        <v>6536</v>
      </c>
      <c r="J2672" s="29" t="s">
        <v>1376</v>
      </c>
      <c r="K2672" s="23" t="s">
        <v>1316</v>
      </c>
    </row>
    <row r="2673" spans="1:11" ht="15" x14ac:dyDescent="0.25">
      <c r="A2673" s="26" t="s">
        <v>5614</v>
      </c>
      <c r="B2673" s="26" t="s">
        <v>1397</v>
      </c>
      <c r="C2673" s="26" t="s">
        <v>1436</v>
      </c>
      <c r="D2673" s="26" t="s">
        <v>6533</v>
      </c>
      <c r="E2673" s="27" t="s">
        <v>6534</v>
      </c>
      <c r="F2673" s="27" t="s">
        <v>6535</v>
      </c>
      <c r="G2673" s="27" t="s">
        <v>6504</v>
      </c>
      <c r="H2673" s="26" t="s">
        <v>1368</v>
      </c>
      <c r="I2673" s="28" t="s">
        <v>6537</v>
      </c>
      <c r="J2673" s="29" t="s">
        <v>1376</v>
      </c>
      <c r="K2673" s="23" t="s">
        <v>1378</v>
      </c>
    </row>
    <row r="2674" spans="1:11" ht="15" x14ac:dyDescent="0.25">
      <c r="A2674" s="26" t="s">
        <v>5614</v>
      </c>
      <c r="B2674" s="26" t="s">
        <v>1397</v>
      </c>
      <c r="C2674" s="26" t="s">
        <v>1439</v>
      </c>
      <c r="D2674" s="26" t="s">
        <v>6538</v>
      </c>
      <c r="E2674" s="27" t="s">
        <v>6539</v>
      </c>
      <c r="F2674" s="27" t="s">
        <v>6540</v>
      </c>
      <c r="G2674" s="27" t="s">
        <v>6510</v>
      </c>
      <c r="H2674" s="26" t="s">
        <v>1374</v>
      </c>
      <c r="I2674" s="28" t="s">
        <v>6539</v>
      </c>
      <c r="J2674" s="29" t="s">
        <v>1376</v>
      </c>
      <c r="K2674" s="23" t="s">
        <v>1316</v>
      </c>
    </row>
    <row r="2675" spans="1:11" ht="15" x14ac:dyDescent="0.25">
      <c r="A2675" s="26" t="s">
        <v>5614</v>
      </c>
      <c r="B2675" s="26" t="s">
        <v>1397</v>
      </c>
      <c r="C2675" s="26" t="s">
        <v>1442</v>
      </c>
      <c r="D2675" s="26" t="s">
        <v>6541</v>
      </c>
      <c r="E2675" s="27" t="s">
        <v>6542</v>
      </c>
      <c r="F2675" s="27" t="s">
        <v>6543</v>
      </c>
      <c r="G2675" s="27" t="s">
        <v>6510</v>
      </c>
      <c r="H2675" s="26" t="s">
        <v>1374</v>
      </c>
      <c r="I2675" s="28" t="s">
        <v>6542</v>
      </c>
      <c r="J2675" s="29" t="s">
        <v>1376</v>
      </c>
      <c r="K2675" s="23" t="s">
        <v>1316</v>
      </c>
    </row>
    <row r="2676" spans="1:11" ht="15" x14ac:dyDescent="0.25">
      <c r="A2676" s="26" t="s">
        <v>5614</v>
      </c>
      <c r="B2676" s="26" t="s">
        <v>1397</v>
      </c>
      <c r="C2676" s="26" t="s">
        <v>1445</v>
      </c>
      <c r="D2676" s="26" t="s">
        <v>6544</v>
      </c>
      <c r="E2676" s="27" t="s">
        <v>6545</v>
      </c>
      <c r="F2676" s="27" t="s">
        <v>6546</v>
      </c>
      <c r="G2676" s="27" t="s">
        <v>6510</v>
      </c>
      <c r="H2676" s="26" t="s">
        <v>1374</v>
      </c>
      <c r="I2676" s="28" t="s">
        <v>6545</v>
      </c>
      <c r="J2676" s="29" t="s">
        <v>1376</v>
      </c>
      <c r="K2676" s="23" t="s">
        <v>1316</v>
      </c>
    </row>
    <row r="2677" spans="1:11" ht="15" x14ac:dyDescent="0.25">
      <c r="A2677" s="26" t="s">
        <v>5614</v>
      </c>
      <c r="B2677" s="26" t="s">
        <v>1397</v>
      </c>
      <c r="C2677" s="26" t="s">
        <v>1448</v>
      </c>
      <c r="D2677" s="26" t="s">
        <v>6547</v>
      </c>
      <c r="E2677" s="27" t="s">
        <v>6548</v>
      </c>
      <c r="F2677" s="27" t="s">
        <v>6549</v>
      </c>
      <c r="G2677" s="27" t="s">
        <v>6510</v>
      </c>
      <c r="H2677" s="26" t="s">
        <v>1374</v>
      </c>
      <c r="I2677" s="28" t="s">
        <v>6548</v>
      </c>
      <c r="J2677" s="29" t="s">
        <v>1376</v>
      </c>
      <c r="K2677" s="23" t="s">
        <v>1316</v>
      </c>
    </row>
    <row r="2678" spans="1:11" ht="15" x14ac:dyDescent="0.25">
      <c r="A2678" s="26" t="s">
        <v>5614</v>
      </c>
      <c r="B2678" s="26" t="s">
        <v>1397</v>
      </c>
      <c r="C2678" s="26" t="s">
        <v>1451</v>
      </c>
      <c r="D2678" s="26" t="s">
        <v>6550</v>
      </c>
      <c r="E2678" s="27" t="s">
        <v>6551</v>
      </c>
      <c r="F2678" s="27" t="s">
        <v>6552</v>
      </c>
      <c r="G2678" s="27" t="s">
        <v>6527</v>
      </c>
      <c r="H2678" s="26" t="s">
        <v>1374</v>
      </c>
      <c r="I2678" s="28" t="s">
        <v>6551</v>
      </c>
      <c r="J2678" s="29" t="s">
        <v>1376</v>
      </c>
      <c r="K2678" s="23" t="s">
        <v>1316</v>
      </c>
    </row>
    <row r="2679" spans="1:11" ht="15" x14ac:dyDescent="0.25">
      <c r="A2679" s="26" t="s">
        <v>5614</v>
      </c>
      <c r="B2679" s="26" t="s">
        <v>1397</v>
      </c>
      <c r="C2679" s="26" t="s">
        <v>1454</v>
      </c>
      <c r="D2679" s="26" t="s">
        <v>6553</v>
      </c>
      <c r="E2679" s="27" t="s">
        <v>6554</v>
      </c>
      <c r="F2679" s="27" t="s">
        <v>6555</v>
      </c>
      <c r="G2679" s="27" t="s">
        <v>6527</v>
      </c>
      <c r="H2679" s="26" t="s">
        <v>1374</v>
      </c>
      <c r="I2679" s="28" t="s">
        <v>6554</v>
      </c>
      <c r="J2679" s="29" t="s">
        <v>1376</v>
      </c>
      <c r="K2679" s="23" t="s">
        <v>1316</v>
      </c>
    </row>
    <row r="2680" spans="1:11" ht="15" x14ac:dyDescent="0.25">
      <c r="A2680" s="26" t="s">
        <v>5614</v>
      </c>
      <c r="B2680" s="26" t="s">
        <v>1368</v>
      </c>
      <c r="C2680" s="26" t="s">
        <v>6556</v>
      </c>
      <c r="D2680" s="26" t="s">
        <v>6557</v>
      </c>
      <c r="E2680" s="27" t="s">
        <v>6558</v>
      </c>
      <c r="F2680" s="27" t="s">
        <v>6559</v>
      </c>
      <c r="G2680" s="27" t="s">
        <v>6560</v>
      </c>
      <c r="H2680" s="26" t="s">
        <v>1374</v>
      </c>
      <c r="I2680" s="28" t="s">
        <v>6561</v>
      </c>
      <c r="J2680" s="29" t="s">
        <v>1376</v>
      </c>
      <c r="K2680" s="23" t="s">
        <v>1316</v>
      </c>
    </row>
    <row r="2681" spans="1:11" ht="15" x14ac:dyDescent="0.25">
      <c r="A2681" s="26" t="s">
        <v>5614</v>
      </c>
      <c r="B2681" s="26" t="s">
        <v>1368</v>
      </c>
      <c r="C2681" s="26" t="s">
        <v>6556</v>
      </c>
      <c r="D2681" s="26" t="s">
        <v>6557</v>
      </c>
      <c r="E2681" s="27" t="s">
        <v>6558</v>
      </c>
      <c r="F2681" s="27" t="s">
        <v>6559</v>
      </c>
      <c r="G2681" s="27" t="s">
        <v>6560</v>
      </c>
      <c r="H2681" s="26" t="s">
        <v>1368</v>
      </c>
      <c r="I2681" s="28" t="s">
        <v>6562</v>
      </c>
      <c r="J2681" s="29" t="s">
        <v>1376</v>
      </c>
      <c r="K2681" s="23" t="s">
        <v>1378</v>
      </c>
    </row>
    <row r="2682" spans="1:11" ht="15" x14ac:dyDescent="0.25">
      <c r="A2682" s="26" t="s">
        <v>5614</v>
      </c>
      <c r="B2682" s="26" t="s">
        <v>1368</v>
      </c>
      <c r="C2682" s="26" t="s">
        <v>6556</v>
      </c>
      <c r="D2682" s="26" t="s">
        <v>6557</v>
      </c>
      <c r="E2682" s="27" t="s">
        <v>6558</v>
      </c>
      <c r="F2682" s="27" t="s">
        <v>6559</v>
      </c>
      <c r="G2682" s="27" t="s">
        <v>6560</v>
      </c>
      <c r="H2682" s="26" t="s">
        <v>1393</v>
      </c>
      <c r="I2682" s="28" t="s">
        <v>6563</v>
      </c>
      <c r="J2682" s="29" t="s">
        <v>1376</v>
      </c>
      <c r="K2682" s="23" t="s">
        <v>1378</v>
      </c>
    </row>
    <row r="2683" spans="1:11" ht="15" x14ac:dyDescent="0.25">
      <c r="A2683" s="26" t="s">
        <v>5614</v>
      </c>
      <c r="B2683" s="26" t="s">
        <v>1368</v>
      </c>
      <c r="C2683" s="26" t="s">
        <v>6564</v>
      </c>
      <c r="D2683" s="26" t="s">
        <v>6565</v>
      </c>
      <c r="E2683" s="27" t="s">
        <v>6566</v>
      </c>
      <c r="F2683" s="27" t="s">
        <v>6567</v>
      </c>
      <c r="G2683" s="27" t="s">
        <v>6568</v>
      </c>
      <c r="H2683" s="26" t="s">
        <v>1374</v>
      </c>
      <c r="I2683" s="28" t="s">
        <v>6569</v>
      </c>
      <c r="J2683" s="29" t="s">
        <v>1376</v>
      </c>
      <c r="K2683" s="23" t="s">
        <v>1316</v>
      </c>
    </row>
    <row r="2684" spans="1:11" ht="15" x14ac:dyDescent="0.25">
      <c r="A2684" s="26" t="s">
        <v>5614</v>
      </c>
      <c r="B2684" s="26" t="s">
        <v>1368</v>
      </c>
      <c r="C2684" s="26" t="s">
        <v>6570</v>
      </c>
      <c r="D2684" s="26" t="s">
        <v>6571</v>
      </c>
      <c r="E2684" s="27" t="s">
        <v>6572</v>
      </c>
      <c r="F2684" s="27" t="s">
        <v>6573</v>
      </c>
      <c r="G2684" s="27" t="s">
        <v>3743</v>
      </c>
      <c r="H2684" s="26" t="s">
        <v>1374</v>
      </c>
      <c r="I2684" s="28" t="s">
        <v>6574</v>
      </c>
      <c r="J2684" s="29" t="s">
        <v>1376</v>
      </c>
      <c r="K2684" s="23" t="s">
        <v>1316</v>
      </c>
    </row>
    <row r="2685" spans="1:11" ht="15" x14ac:dyDescent="0.25">
      <c r="A2685" s="26" t="s">
        <v>5614</v>
      </c>
      <c r="B2685" s="26" t="s">
        <v>1368</v>
      </c>
      <c r="C2685" s="26" t="s">
        <v>6570</v>
      </c>
      <c r="D2685" s="26" t="s">
        <v>6571</v>
      </c>
      <c r="E2685" s="27" t="s">
        <v>6572</v>
      </c>
      <c r="F2685" s="27" t="s">
        <v>6573</v>
      </c>
      <c r="G2685" s="27" t="s">
        <v>3743</v>
      </c>
      <c r="H2685" s="26" t="s">
        <v>1368</v>
      </c>
      <c r="I2685" s="28" t="s">
        <v>6575</v>
      </c>
      <c r="J2685" s="29" t="s">
        <v>1376</v>
      </c>
      <c r="K2685" s="23" t="s">
        <v>1378</v>
      </c>
    </row>
    <row r="2686" spans="1:11" ht="15" x14ac:dyDescent="0.25">
      <c r="A2686" s="26" t="s">
        <v>5614</v>
      </c>
      <c r="B2686" s="26" t="s">
        <v>1368</v>
      </c>
      <c r="C2686" s="26" t="s">
        <v>6576</v>
      </c>
      <c r="D2686" s="26" t="s">
        <v>6577</v>
      </c>
      <c r="E2686" s="27" t="s">
        <v>6578</v>
      </c>
      <c r="F2686" s="27" t="s">
        <v>6579</v>
      </c>
      <c r="G2686" s="27" t="s">
        <v>3743</v>
      </c>
      <c r="H2686" s="26" t="s">
        <v>1374</v>
      </c>
      <c r="I2686" s="28" t="s">
        <v>6580</v>
      </c>
      <c r="J2686" s="29" t="s">
        <v>1376</v>
      </c>
      <c r="K2686" s="23" t="s">
        <v>1316</v>
      </c>
    </row>
    <row r="2687" spans="1:11" ht="15" x14ac:dyDescent="0.25">
      <c r="A2687" s="26" t="s">
        <v>5614</v>
      </c>
      <c r="B2687" s="26" t="s">
        <v>1368</v>
      </c>
      <c r="C2687" s="26" t="s">
        <v>6576</v>
      </c>
      <c r="D2687" s="26" t="s">
        <v>6577</v>
      </c>
      <c r="E2687" s="27" t="s">
        <v>6578</v>
      </c>
      <c r="F2687" s="27" t="s">
        <v>6579</v>
      </c>
      <c r="G2687" s="27" t="s">
        <v>3743</v>
      </c>
      <c r="H2687" s="26" t="s">
        <v>1368</v>
      </c>
      <c r="I2687" s="28" t="s">
        <v>6581</v>
      </c>
      <c r="J2687" s="29" t="s">
        <v>1376</v>
      </c>
      <c r="K2687" s="23" t="s">
        <v>1378</v>
      </c>
    </row>
    <row r="2688" spans="1:11" ht="15" x14ac:dyDescent="0.25">
      <c r="A2688" s="26" t="s">
        <v>5614</v>
      </c>
      <c r="B2688" s="26" t="s">
        <v>1368</v>
      </c>
      <c r="C2688" s="26" t="s">
        <v>6582</v>
      </c>
      <c r="D2688" s="26" t="s">
        <v>6583</v>
      </c>
      <c r="E2688" s="27" t="s">
        <v>6584</v>
      </c>
      <c r="F2688" s="27" t="s">
        <v>6585</v>
      </c>
      <c r="G2688" s="27" t="s">
        <v>3743</v>
      </c>
      <c r="H2688" s="26" t="s">
        <v>1374</v>
      </c>
      <c r="I2688" s="28" t="s">
        <v>6586</v>
      </c>
      <c r="J2688" s="29" t="s">
        <v>1376</v>
      </c>
      <c r="K2688" s="23" t="s">
        <v>1316</v>
      </c>
    </row>
    <row r="2689" spans="1:11" ht="15" x14ac:dyDescent="0.25">
      <c r="A2689" s="26" t="s">
        <v>5614</v>
      </c>
      <c r="B2689" s="26" t="s">
        <v>1368</v>
      </c>
      <c r="C2689" s="26" t="s">
        <v>6582</v>
      </c>
      <c r="D2689" s="26" t="s">
        <v>6583</v>
      </c>
      <c r="E2689" s="27" t="s">
        <v>6584</v>
      </c>
      <c r="F2689" s="27" t="s">
        <v>6585</v>
      </c>
      <c r="G2689" s="27" t="s">
        <v>3743</v>
      </c>
      <c r="H2689" s="26" t="s">
        <v>1368</v>
      </c>
      <c r="I2689" s="28" t="s">
        <v>6587</v>
      </c>
      <c r="J2689" s="29" t="s">
        <v>1376</v>
      </c>
      <c r="K2689" s="23" t="s">
        <v>1378</v>
      </c>
    </row>
    <row r="2690" spans="1:11" ht="15" x14ac:dyDescent="0.25">
      <c r="A2690" s="26" t="s">
        <v>5614</v>
      </c>
      <c r="B2690" s="26" t="s">
        <v>1368</v>
      </c>
      <c r="C2690" s="26" t="s">
        <v>6588</v>
      </c>
      <c r="D2690" s="26" t="s">
        <v>6589</v>
      </c>
      <c r="E2690" s="27" t="s">
        <v>6590</v>
      </c>
      <c r="F2690" s="27" t="s">
        <v>6591</v>
      </c>
      <c r="G2690" s="27" t="s">
        <v>3743</v>
      </c>
      <c r="H2690" s="26" t="s">
        <v>1374</v>
      </c>
      <c r="I2690" s="28" t="s">
        <v>6592</v>
      </c>
      <c r="J2690" s="29" t="s">
        <v>1376</v>
      </c>
      <c r="K2690" s="23" t="s">
        <v>1316</v>
      </c>
    </row>
    <row r="2691" spans="1:11" ht="15" x14ac:dyDescent="0.25">
      <c r="A2691" s="26" t="s">
        <v>5614</v>
      </c>
      <c r="B2691" s="26" t="s">
        <v>1368</v>
      </c>
      <c r="C2691" s="26" t="s">
        <v>6588</v>
      </c>
      <c r="D2691" s="26" t="s">
        <v>6589</v>
      </c>
      <c r="E2691" s="27" t="s">
        <v>6590</v>
      </c>
      <c r="F2691" s="27" t="s">
        <v>6591</v>
      </c>
      <c r="G2691" s="27" t="s">
        <v>3743</v>
      </c>
      <c r="H2691" s="26" t="s">
        <v>1368</v>
      </c>
      <c r="I2691" s="28" t="s">
        <v>6593</v>
      </c>
      <c r="J2691" s="29" t="s">
        <v>1376</v>
      </c>
      <c r="K2691" s="23" t="s">
        <v>1378</v>
      </c>
    </row>
    <row r="2692" spans="1:11" ht="15" x14ac:dyDescent="0.25">
      <c r="A2692" s="26" t="s">
        <v>5614</v>
      </c>
      <c r="B2692" s="26" t="s">
        <v>1368</v>
      </c>
      <c r="C2692" s="26" t="s">
        <v>6594</v>
      </c>
      <c r="D2692" s="26" t="s">
        <v>6595</v>
      </c>
      <c r="E2692" s="27" t="s">
        <v>6596</v>
      </c>
      <c r="F2692" s="27" t="s">
        <v>6597</v>
      </c>
      <c r="G2692" s="27" t="s">
        <v>3743</v>
      </c>
      <c r="H2692" s="26" t="s">
        <v>1374</v>
      </c>
      <c r="I2692" s="28" t="s">
        <v>6598</v>
      </c>
      <c r="J2692" s="29" t="s">
        <v>1376</v>
      </c>
      <c r="K2692" s="23" t="s">
        <v>1316</v>
      </c>
    </row>
    <row r="2693" spans="1:11" ht="15" x14ac:dyDescent="0.25">
      <c r="A2693" s="26" t="s">
        <v>5614</v>
      </c>
      <c r="B2693" s="26" t="s">
        <v>1368</v>
      </c>
      <c r="C2693" s="26" t="s">
        <v>6594</v>
      </c>
      <c r="D2693" s="26" t="s">
        <v>6595</v>
      </c>
      <c r="E2693" s="27" t="s">
        <v>6596</v>
      </c>
      <c r="F2693" s="27" t="s">
        <v>6597</v>
      </c>
      <c r="G2693" s="27" t="s">
        <v>3743</v>
      </c>
      <c r="H2693" s="26" t="s">
        <v>1368</v>
      </c>
      <c r="I2693" s="28" t="s">
        <v>6599</v>
      </c>
      <c r="J2693" s="29" t="s">
        <v>1376</v>
      </c>
      <c r="K2693" s="23" t="s">
        <v>1378</v>
      </c>
    </row>
    <row r="2694" spans="1:11" ht="15" x14ac:dyDescent="0.25">
      <c r="A2694" s="26" t="s">
        <v>5614</v>
      </c>
      <c r="B2694" s="26" t="s">
        <v>1368</v>
      </c>
      <c r="C2694" s="26" t="s">
        <v>6600</v>
      </c>
      <c r="D2694" s="26" t="s">
        <v>6601</v>
      </c>
      <c r="E2694" s="27" t="s">
        <v>6602</v>
      </c>
      <c r="F2694" s="27" t="s">
        <v>6603</v>
      </c>
      <c r="G2694" s="27" t="s">
        <v>3743</v>
      </c>
      <c r="H2694" s="26" t="s">
        <v>1374</v>
      </c>
      <c r="I2694" s="28" t="s">
        <v>6604</v>
      </c>
      <c r="J2694" s="29" t="s">
        <v>1376</v>
      </c>
      <c r="K2694" s="23" t="s">
        <v>1316</v>
      </c>
    </row>
    <row r="2695" spans="1:11" ht="15" x14ac:dyDescent="0.25">
      <c r="A2695" s="26" t="s">
        <v>5614</v>
      </c>
      <c r="B2695" s="26" t="s">
        <v>1368</v>
      </c>
      <c r="C2695" s="26" t="s">
        <v>6600</v>
      </c>
      <c r="D2695" s="26" t="s">
        <v>6601</v>
      </c>
      <c r="E2695" s="27" t="s">
        <v>6602</v>
      </c>
      <c r="F2695" s="27" t="s">
        <v>6603</v>
      </c>
      <c r="G2695" s="27" t="s">
        <v>3743</v>
      </c>
      <c r="H2695" s="26" t="s">
        <v>1368</v>
      </c>
      <c r="I2695" s="28" t="s">
        <v>6605</v>
      </c>
      <c r="J2695" s="29" t="s">
        <v>1376</v>
      </c>
      <c r="K2695" s="23" t="s">
        <v>1378</v>
      </c>
    </row>
    <row r="2696" spans="1:11" ht="15" x14ac:dyDescent="0.25">
      <c r="A2696" s="26" t="s">
        <v>5614</v>
      </c>
      <c r="B2696" s="26" t="s">
        <v>1368</v>
      </c>
      <c r="C2696" s="26" t="s">
        <v>6606</v>
      </c>
      <c r="D2696" s="26" t="s">
        <v>6607</v>
      </c>
      <c r="E2696" s="27" t="s">
        <v>6608</v>
      </c>
      <c r="F2696" s="27" t="s">
        <v>6609</v>
      </c>
      <c r="G2696" s="27" t="s">
        <v>3743</v>
      </c>
      <c r="H2696" s="26" t="s">
        <v>1374</v>
      </c>
      <c r="I2696" s="28" t="s">
        <v>6610</v>
      </c>
      <c r="J2696" s="29" t="s">
        <v>1376</v>
      </c>
      <c r="K2696" s="23" t="s">
        <v>1316</v>
      </c>
    </row>
    <row r="2697" spans="1:11" ht="15" x14ac:dyDescent="0.25">
      <c r="A2697" s="26" t="s">
        <v>5614</v>
      </c>
      <c r="B2697" s="26" t="s">
        <v>1368</v>
      </c>
      <c r="C2697" s="26" t="s">
        <v>6606</v>
      </c>
      <c r="D2697" s="26" t="s">
        <v>6607</v>
      </c>
      <c r="E2697" s="27" t="s">
        <v>6608</v>
      </c>
      <c r="F2697" s="27" t="s">
        <v>6609</v>
      </c>
      <c r="G2697" s="27" t="s">
        <v>3743</v>
      </c>
      <c r="H2697" s="26" t="s">
        <v>1368</v>
      </c>
      <c r="I2697" s="28" t="s">
        <v>6611</v>
      </c>
      <c r="J2697" s="29" t="s">
        <v>1376</v>
      </c>
      <c r="K2697" s="23" t="s">
        <v>1378</v>
      </c>
    </row>
    <row r="2698" spans="1:11" ht="15" x14ac:dyDescent="0.25">
      <c r="A2698" s="26" t="s">
        <v>5614</v>
      </c>
      <c r="B2698" s="26" t="s">
        <v>1368</v>
      </c>
      <c r="C2698" s="26" t="s">
        <v>6612</v>
      </c>
      <c r="D2698" s="26" t="s">
        <v>6613</v>
      </c>
      <c r="E2698" s="27" t="s">
        <v>6614</v>
      </c>
      <c r="F2698" s="27" t="s">
        <v>6615</v>
      </c>
      <c r="G2698" s="27" t="s">
        <v>3743</v>
      </c>
      <c r="H2698" s="26" t="s">
        <v>1374</v>
      </c>
      <c r="I2698" s="28" t="s">
        <v>6616</v>
      </c>
      <c r="J2698" s="29" t="s">
        <v>1376</v>
      </c>
      <c r="K2698" s="23" t="s">
        <v>1316</v>
      </c>
    </row>
    <row r="2699" spans="1:11" ht="15" x14ac:dyDescent="0.25">
      <c r="A2699" s="26" t="s">
        <v>5614</v>
      </c>
      <c r="B2699" s="26" t="s">
        <v>1368</v>
      </c>
      <c r="C2699" s="26" t="s">
        <v>6612</v>
      </c>
      <c r="D2699" s="26" t="s">
        <v>6613</v>
      </c>
      <c r="E2699" s="27" t="s">
        <v>6614</v>
      </c>
      <c r="F2699" s="27" t="s">
        <v>6615</v>
      </c>
      <c r="G2699" s="27" t="s">
        <v>3743</v>
      </c>
      <c r="H2699" s="26" t="s">
        <v>1368</v>
      </c>
      <c r="I2699" s="28" t="s">
        <v>6617</v>
      </c>
      <c r="J2699" s="29" t="s">
        <v>1376</v>
      </c>
      <c r="K2699" s="23" t="s">
        <v>1378</v>
      </c>
    </row>
    <row r="2700" spans="1:11" ht="15" x14ac:dyDescent="0.25">
      <c r="A2700" s="26" t="s">
        <v>5614</v>
      </c>
      <c r="B2700" s="26" t="s">
        <v>1368</v>
      </c>
      <c r="C2700" s="26" t="s">
        <v>6618</v>
      </c>
      <c r="D2700" s="26" t="s">
        <v>6619</v>
      </c>
      <c r="E2700" s="27" t="s">
        <v>6620</v>
      </c>
      <c r="F2700" s="27" t="s">
        <v>6621</v>
      </c>
      <c r="G2700" s="27" t="s">
        <v>3743</v>
      </c>
      <c r="H2700" s="26" t="s">
        <v>1374</v>
      </c>
      <c r="I2700" s="28" t="s">
        <v>6622</v>
      </c>
      <c r="J2700" s="29" t="s">
        <v>1376</v>
      </c>
      <c r="K2700" s="23" t="s">
        <v>1316</v>
      </c>
    </row>
    <row r="2701" spans="1:11" ht="15" x14ac:dyDescent="0.25">
      <c r="A2701" s="26" t="s">
        <v>5614</v>
      </c>
      <c r="B2701" s="26" t="s">
        <v>1368</v>
      </c>
      <c r="C2701" s="26" t="s">
        <v>6618</v>
      </c>
      <c r="D2701" s="26" t="s">
        <v>6619</v>
      </c>
      <c r="E2701" s="27" t="s">
        <v>6620</v>
      </c>
      <c r="F2701" s="27" t="s">
        <v>6621</v>
      </c>
      <c r="G2701" s="27" t="s">
        <v>3743</v>
      </c>
      <c r="H2701" s="26" t="s">
        <v>1368</v>
      </c>
      <c r="I2701" s="28" t="s">
        <v>6623</v>
      </c>
      <c r="J2701" s="29" t="s">
        <v>1376</v>
      </c>
      <c r="K2701" s="23" t="s">
        <v>1378</v>
      </c>
    </row>
    <row r="2702" spans="1:11" ht="15" x14ac:dyDescent="0.25">
      <c r="A2702" s="26" t="s">
        <v>5614</v>
      </c>
      <c r="B2702" s="26" t="s">
        <v>1368</v>
      </c>
      <c r="C2702" s="26" t="s">
        <v>6624</v>
      </c>
      <c r="D2702" s="26" t="s">
        <v>6625</v>
      </c>
      <c r="E2702" s="27" t="s">
        <v>6626</v>
      </c>
      <c r="F2702" s="27" t="s">
        <v>6627</v>
      </c>
      <c r="G2702" s="27" t="s">
        <v>3743</v>
      </c>
      <c r="H2702" s="26" t="s">
        <v>1374</v>
      </c>
      <c r="I2702" s="28" t="s">
        <v>6628</v>
      </c>
      <c r="J2702" s="29" t="s">
        <v>1376</v>
      </c>
      <c r="K2702" s="23" t="s">
        <v>1316</v>
      </c>
    </row>
    <row r="2703" spans="1:11" ht="15" x14ac:dyDescent="0.25">
      <c r="A2703" s="26" t="s">
        <v>5614</v>
      </c>
      <c r="B2703" s="26" t="s">
        <v>1368</v>
      </c>
      <c r="C2703" s="26" t="s">
        <v>6624</v>
      </c>
      <c r="D2703" s="26" t="s">
        <v>6625</v>
      </c>
      <c r="E2703" s="27" t="s">
        <v>6626</v>
      </c>
      <c r="F2703" s="27" t="s">
        <v>6627</v>
      </c>
      <c r="G2703" s="27" t="s">
        <v>3743</v>
      </c>
      <c r="H2703" s="26" t="s">
        <v>1368</v>
      </c>
      <c r="I2703" s="28" t="s">
        <v>6629</v>
      </c>
      <c r="J2703" s="29" t="s">
        <v>1376</v>
      </c>
      <c r="K2703" s="23" t="s">
        <v>1378</v>
      </c>
    </row>
    <row r="2704" spans="1:11" ht="15" x14ac:dyDescent="0.25">
      <c r="A2704" s="26" t="s">
        <v>5614</v>
      </c>
      <c r="B2704" s="26" t="s">
        <v>1368</v>
      </c>
      <c r="C2704" s="26" t="s">
        <v>6630</v>
      </c>
      <c r="D2704" s="26" t="s">
        <v>6631</v>
      </c>
      <c r="E2704" s="27" t="s">
        <v>6632</v>
      </c>
      <c r="F2704" s="27" t="s">
        <v>6633</v>
      </c>
      <c r="G2704" s="27" t="s">
        <v>3743</v>
      </c>
      <c r="H2704" s="26" t="s">
        <v>1374</v>
      </c>
      <c r="I2704" s="28" t="s">
        <v>6634</v>
      </c>
      <c r="J2704" s="29" t="s">
        <v>1376</v>
      </c>
      <c r="K2704" s="23" t="s">
        <v>1316</v>
      </c>
    </row>
    <row r="2705" spans="1:11" ht="15" x14ac:dyDescent="0.25">
      <c r="A2705" s="26" t="s">
        <v>5614</v>
      </c>
      <c r="B2705" s="26" t="s">
        <v>1368</v>
      </c>
      <c r="C2705" s="26" t="s">
        <v>6630</v>
      </c>
      <c r="D2705" s="26" t="s">
        <v>6631</v>
      </c>
      <c r="E2705" s="27" t="s">
        <v>6632</v>
      </c>
      <c r="F2705" s="27" t="s">
        <v>6633</v>
      </c>
      <c r="G2705" s="27" t="s">
        <v>3743</v>
      </c>
      <c r="H2705" s="26" t="s">
        <v>1368</v>
      </c>
      <c r="I2705" s="28" t="s">
        <v>6635</v>
      </c>
      <c r="J2705" s="29" t="s">
        <v>1376</v>
      </c>
      <c r="K2705" s="23" t="s">
        <v>1378</v>
      </c>
    </row>
    <row r="2706" spans="1:11" ht="15" x14ac:dyDescent="0.25">
      <c r="A2706" s="26" t="s">
        <v>5614</v>
      </c>
      <c r="B2706" s="26" t="s">
        <v>1368</v>
      </c>
      <c r="C2706" s="26" t="s">
        <v>6636</v>
      </c>
      <c r="D2706" s="26" t="s">
        <v>6637</v>
      </c>
      <c r="E2706" s="27" t="s">
        <v>6638</v>
      </c>
      <c r="F2706" s="27" t="s">
        <v>6639</v>
      </c>
      <c r="G2706" s="27" t="s">
        <v>3743</v>
      </c>
      <c r="H2706" s="26" t="s">
        <v>1374</v>
      </c>
      <c r="I2706" s="28" t="s">
        <v>6640</v>
      </c>
      <c r="J2706" s="29" t="s">
        <v>1376</v>
      </c>
      <c r="K2706" s="23" t="s">
        <v>1316</v>
      </c>
    </row>
    <row r="2707" spans="1:11" ht="15" x14ac:dyDescent="0.25">
      <c r="A2707" s="26" t="s">
        <v>5614</v>
      </c>
      <c r="B2707" s="26" t="s">
        <v>1368</v>
      </c>
      <c r="C2707" s="26" t="s">
        <v>6636</v>
      </c>
      <c r="D2707" s="26" t="s">
        <v>6637</v>
      </c>
      <c r="E2707" s="27" t="s">
        <v>6638</v>
      </c>
      <c r="F2707" s="27" t="s">
        <v>6639</v>
      </c>
      <c r="G2707" s="27" t="s">
        <v>3743</v>
      </c>
      <c r="H2707" s="26" t="s">
        <v>1368</v>
      </c>
      <c r="I2707" s="28" t="s">
        <v>6641</v>
      </c>
      <c r="J2707" s="29" t="s">
        <v>1376</v>
      </c>
      <c r="K2707" s="23" t="s">
        <v>1378</v>
      </c>
    </row>
    <row r="2708" spans="1:11" ht="15" x14ac:dyDescent="0.25">
      <c r="A2708" s="26" t="s">
        <v>5614</v>
      </c>
      <c r="B2708" s="26" t="s">
        <v>1368</v>
      </c>
      <c r="C2708" s="26" t="s">
        <v>6642</v>
      </c>
      <c r="D2708" s="26" t="s">
        <v>6643</v>
      </c>
      <c r="E2708" s="27" t="s">
        <v>6644</v>
      </c>
      <c r="F2708" s="27" t="s">
        <v>6645</v>
      </c>
      <c r="G2708" s="27" t="s">
        <v>3743</v>
      </c>
      <c r="H2708" s="26" t="s">
        <v>1374</v>
      </c>
      <c r="I2708" s="28" t="s">
        <v>6646</v>
      </c>
      <c r="J2708" s="29" t="s">
        <v>1376</v>
      </c>
      <c r="K2708" s="23" t="s">
        <v>1316</v>
      </c>
    </row>
    <row r="2709" spans="1:11" ht="15" x14ac:dyDescent="0.25">
      <c r="A2709" s="26" t="s">
        <v>5614</v>
      </c>
      <c r="B2709" s="26" t="s">
        <v>1368</v>
      </c>
      <c r="C2709" s="26" t="s">
        <v>6642</v>
      </c>
      <c r="D2709" s="26" t="s">
        <v>6643</v>
      </c>
      <c r="E2709" s="27" t="s">
        <v>6644</v>
      </c>
      <c r="F2709" s="27" t="s">
        <v>6645</v>
      </c>
      <c r="G2709" s="27" t="s">
        <v>3743</v>
      </c>
      <c r="H2709" s="26" t="s">
        <v>1368</v>
      </c>
      <c r="I2709" s="28" t="s">
        <v>6647</v>
      </c>
      <c r="J2709" s="29" t="s">
        <v>1376</v>
      </c>
      <c r="K2709" s="23" t="s">
        <v>1378</v>
      </c>
    </row>
    <row r="2710" spans="1:11" ht="15" x14ac:dyDescent="0.25">
      <c r="A2710" s="26" t="s">
        <v>5614</v>
      </c>
      <c r="B2710" s="26" t="s">
        <v>1368</v>
      </c>
      <c r="C2710" s="26" t="s">
        <v>6648</v>
      </c>
      <c r="D2710" s="26" t="s">
        <v>6649</v>
      </c>
      <c r="E2710" s="27" t="s">
        <v>6650</v>
      </c>
      <c r="F2710" s="27" t="s">
        <v>6651</v>
      </c>
      <c r="G2710" s="27" t="s">
        <v>3743</v>
      </c>
      <c r="H2710" s="26" t="s">
        <v>1374</v>
      </c>
      <c r="I2710" s="28" t="s">
        <v>6652</v>
      </c>
      <c r="J2710" s="29" t="s">
        <v>1376</v>
      </c>
      <c r="K2710" s="23" t="s">
        <v>1316</v>
      </c>
    </row>
    <row r="2711" spans="1:11" ht="15" x14ac:dyDescent="0.25">
      <c r="A2711" s="26" t="s">
        <v>5614</v>
      </c>
      <c r="B2711" s="26" t="s">
        <v>1368</v>
      </c>
      <c r="C2711" s="26" t="s">
        <v>6648</v>
      </c>
      <c r="D2711" s="26" t="s">
        <v>6649</v>
      </c>
      <c r="E2711" s="27" t="s">
        <v>6650</v>
      </c>
      <c r="F2711" s="27" t="s">
        <v>6651</v>
      </c>
      <c r="G2711" s="27" t="s">
        <v>3743</v>
      </c>
      <c r="H2711" s="26" t="s">
        <v>1368</v>
      </c>
      <c r="I2711" s="28" t="s">
        <v>6653</v>
      </c>
      <c r="J2711" s="29" t="s">
        <v>1376</v>
      </c>
      <c r="K2711" s="23" t="s">
        <v>1378</v>
      </c>
    </row>
    <row r="2712" spans="1:11" ht="15" x14ac:dyDescent="0.25">
      <c r="A2712" s="26" t="s">
        <v>5614</v>
      </c>
      <c r="B2712" s="26" t="s">
        <v>1368</v>
      </c>
      <c r="C2712" s="26" t="s">
        <v>6654</v>
      </c>
      <c r="D2712" s="26" t="s">
        <v>6655</v>
      </c>
      <c r="E2712" s="27" t="s">
        <v>6656</v>
      </c>
      <c r="F2712" s="27" t="s">
        <v>6657</v>
      </c>
      <c r="G2712" s="27" t="s">
        <v>3743</v>
      </c>
      <c r="H2712" s="26" t="s">
        <v>1374</v>
      </c>
      <c r="I2712" s="28" t="s">
        <v>6658</v>
      </c>
      <c r="J2712" s="29" t="s">
        <v>1376</v>
      </c>
      <c r="K2712" s="23" t="s">
        <v>1316</v>
      </c>
    </row>
    <row r="2713" spans="1:11" ht="15" x14ac:dyDescent="0.25">
      <c r="A2713" s="26" t="s">
        <v>5614</v>
      </c>
      <c r="B2713" s="26" t="s">
        <v>1368</v>
      </c>
      <c r="C2713" s="26" t="s">
        <v>6654</v>
      </c>
      <c r="D2713" s="26" t="s">
        <v>6655</v>
      </c>
      <c r="E2713" s="27" t="s">
        <v>6656</v>
      </c>
      <c r="F2713" s="27" t="s">
        <v>6657</v>
      </c>
      <c r="G2713" s="27" t="s">
        <v>3743</v>
      </c>
      <c r="H2713" s="26" t="s">
        <v>1368</v>
      </c>
      <c r="I2713" s="28" t="s">
        <v>6659</v>
      </c>
      <c r="J2713" s="29" t="s">
        <v>1376</v>
      </c>
      <c r="K2713" s="23" t="s">
        <v>1378</v>
      </c>
    </row>
    <row r="2714" spans="1:11" ht="15" x14ac:dyDescent="0.25">
      <c r="A2714" s="26" t="s">
        <v>5614</v>
      </c>
      <c r="B2714" s="26" t="s">
        <v>1368</v>
      </c>
      <c r="C2714" s="26" t="s">
        <v>6660</v>
      </c>
      <c r="D2714" s="26" t="s">
        <v>6661</v>
      </c>
      <c r="E2714" s="27" t="s">
        <v>6662</v>
      </c>
      <c r="F2714" s="27" t="s">
        <v>6663</v>
      </c>
      <c r="G2714" s="27" t="s">
        <v>1590</v>
      </c>
      <c r="H2714" s="26" t="s">
        <v>1374</v>
      </c>
      <c r="I2714" s="28" t="s">
        <v>6664</v>
      </c>
      <c r="J2714" s="29" t="s">
        <v>1376</v>
      </c>
      <c r="K2714" s="23" t="s">
        <v>1316</v>
      </c>
    </row>
    <row r="2715" spans="1:11" ht="15" x14ac:dyDescent="0.25">
      <c r="A2715" s="26" t="s">
        <v>5614</v>
      </c>
      <c r="B2715" s="26" t="s">
        <v>1368</v>
      </c>
      <c r="C2715" s="26" t="s">
        <v>6660</v>
      </c>
      <c r="D2715" s="26" t="s">
        <v>6661</v>
      </c>
      <c r="E2715" s="27" t="s">
        <v>6662</v>
      </c>
      <c r="F2715" s="27" t="s">
        <v>6663</v>
      </c>
      <c r="G2715" s="27" t="s">
        <v>1590</v>
      </c>
      <c r="H2715" s="26" t="s">
        <v>1368</v>
      </c>
      <c r="I2715" s="28" t="s">
        <v>6665</v>
      </c>
      <c r="J2715" s="29" t="s">
        <v>1376</v>
      </c>
      <c r="K2715" s="23" t="s">
        <v>1378</v>
      </c>
    </row>
    <row r="2716" spans="1:11" ht="15" x14ac:dyDescent="0.25">
      <c r="A2716" s="26" t="s">
        <v>5614</v>
      </c>
      <c r="B2716" s="26" t="s">
        <v>1368</v>
      </c>
      <c r="C2716" s="26" t="s">
        <v>6660</v>
      </c>
      <c r="D2716" s="26" t="s">
        <v>6661</v>
      </c>
      <c r="E2716" s="27" t="s">
        <v>6662</v>
      </c>
      <c r="F2716" s="27" t="s">
        <v>6663</v>
      </c>
      <c r="G2716" s="27" t="s">
        <v>1590</v>
      </c>
      <c r="H2716" s="26" t="s">
        <v>1393</v>
      </c>
      <c r="I2716" s="28" t="s">
        <v>6666</v>
      </c>
      <c r="J2716" s="29" t="s">
        <v>1376</v>
      </c>
      <c r="K2716" s="23" t="s">
        <v>1378</v>
      </c>
    </row>
    <row r="2717" spans="1:11" ht="15" x14ac:dyDescent="0.25">
      <c r="A2717" s="26" t="s">
        <v>5614</v>
      </c>
      <c r="B2717" s="26" t="s">
        <v>1423</v>
      </c>
      <c r="C2717" s="26" t="s">
        <v>1436</v>
      </c>
      <c r="D2717" s="26" t="s">
        <v>6667</v>
      </c>
      <c r="E2717" s="27" t="s">
        <v>1438</v>
      </c>
      <c r="F2717" s="27"/>
      <c r="G2717" s="27" t="s">
        <v>1427</v>
      </c>
      <c r="H2717" s="26" t="s">
        <v>1374</v>
      </c>
      <c r="I2717" s="28" t="s">
        <v>1438</v>
      </c>
      <c r="J2717" s="29" t="s">
        <v>1376</v>
      </c>
      <c r="K2717" s="23" t="s">
        <v>1316</v>
      </c>
    </row>
    <row r="2718" spans="1:11" ht="15" x14ac:dyDescent="0.25">
      <c r="A2718" s="26" t="s">
        <v>5614</v>
      </c>
      <c r="B2718" s="26" t="s">
        <v>1423</v>
      </c>
      <c r="C2718" s="26" t="s">
        <v>1439</v>
      </c>
      <c r="D2718" s="26" t="s">
        <v>6668</v>
      </c>
      <c r="E2718" s="27" t="s">
        <v>1441</v>
      </c>
      <c r="F2718" s="27"/>
      <c r="G2718" s="27" t="s">
        <v>1427</v>
      </c>
      <c r="H2718" s="26" t="s">
        <v>1374</v>
      </c>
      <c r="I2718" s="28" t="s">
        <v>1441</v>
      </c>
      <c r="J2718" s="29" t="s">
        <v>1376</v>
      </c>
      <c r="K2718" s="23" t="s">
        <v>1316</v>
      </c>
    </row>
    <row r="2719" spans="1:11" ht="15" x14ac:dyDescent="0.25">
      <c r="A2719" s="26" t="s">
        <v>5614</v>
      </c>
      <c r="B2719" s="26" t="s">
        <v>1423</v>
      </c>
      <c r="C2719" s="26" t="s">
        <v>1442</v>
      </c>
      <c r="D2719" s="26" t="s">
        <v>6669</v>
      </c>
      <c r="E2719" s="27" t="s">
        <v>1444</v>
      </c>
      <c r="F2719" s="27"/>
      <c r="G2719" s="27" t="s">
        <v>1427</v>
      </c>
      <c r="H2719" s="26" t="s">
        <v>1374</v>
      </c>
      <c r="I2719" s="28" t="s">
        <v>1444</v>
      </c>
      <c r="J2719" s="29" t="s">
        <v>1376</v>
      </c>
      <c r="K2719" s="23" t="s">
        <v>1316</v>
      </c>
    </row>
    <row r="2720" spans="1:11" ht="15" x14ac:dyDescent="0.25">
      <c r="A2720" s="26" t="s">
        <v>5614</v>
      </c>
      <c r="B2720" s="26" t="s">
        <v>1423</v>
      </c>
      <c r="C2720" s="26" t="s">
        <v>1445</v>
      </c>
      <c r="D2720" s="26" t="s">
        <v>6670</v>
      </c>
      <c r="E2720" s="27" t="s">
        <v>1447</v>
      </c>
      <c r="F2720" s="27"/>
      <c r="G2720" s="27" t="s">
        <v>1427</v>
      </c>
      <c r="H2720" s="26" t="s">
        <v>1374</v>
      </c>
      <c r="I2720" s="28" t="s">
        <v>1447</v>
      </c>
      <c r="J2720" s="29" t="s">
        <v>1376</v>
      </c>
      <c r="K2720" s="23" t="s">
        <v>1316</v>
      </c>
    </row>
    <row r="2721" spans="1:11" ht="15" x14ac:dyDescent="0.25">
      <c r="A2721" s="26" t="s">
        <v>5614</v>
      </c>
      <c r="B2721" s="26" t="s">
        <v>1423</v>
      </c>
      <c r="C2721" s="26" t="s">
        <v>1448</v>
      </c>
      <c r="D2721" s="26" t="s">
        <v>6671</v>
      </c>
      <c r="E2721" s="27" t="s">
        <v>1450</v>
      </c>
      <c r="F2721" s="27"/>
      <c r="G2721" s="27" t="s">
        <v>1427</v>
      </c>
      <c r="H2721" s="26" t="s">
        <v>1374</v>
      </c>
      <c r="I2721" s="28" t="s">
        <v>1450</v>
      </c>
      <c r="J2721" s="29" t="s">
        <v>1376</v>
      </c>
      <c r="K2721" s="23" t="s">
        <v>1316</v>
      </c>
    </row>
    <row r="2722" spans="1:11" ht="15" x14ac:dyDescent="0.25">
      <c r="A2722" s="26" t="s">
        <v>5614</v>
      </c>
      <c r="B2722" s="26" t="s">
        <v>1423</v>
      </c>
      <c r="C2722" s="26" t="s">
        <v>1451</v>
      </c>
      <c r="D2722" s="26" t="s">
        <v>6672</v>
      </c>
      <c r="E2722" s="27" t="s">
        <v>1453</v>
      </c>
      <c r="F2722" s="27"/>
      <c r="G2722" s="27" t="s">
        <v>1427</v>
      </c>
      <c r="H2722" s="26" t="s">
        <v>1374</v>
      </c>
      <c r="I2722" s="28" t="s">
        <v>1453</v>
      </c>
      <c r="J2722" s="29" t="s">
        <v>1376</v>
      </c>
      <c r="K2722" s="23" t="s">
        <v>1316</v>
      </c>
    </row>
    <row r="2723" spans="1:11" ht="15" x14ac:dyDescent="0.25">
      <c r="A2723" s="26" t="s">
        <v>5614</v>
      </c>
      <c r="B2723" s="26" t="s">
        <v>1423</v>
      </c>
      <c r="C2723" s="26" t="s">
        <v>1454</v>
      </c>
      <c r="D2723" s="26" t="s">
        <v>6673</v>
      </c>
      <c r="E2723" s="27" t="s">
        <v>1456</v>
      </c>
      <c r="F2723" s="27"/>
      <c r="G2723" s="27" t="s">
        <v>1427</v>
      </c>
      <c r="H2723" s="26" t="s">
        <v>1374</v>
      </c>
      <c r="I2723" s="28" t="s">
        <v>1456</v>
      </c>
      <c r="J2723" s="29" t="s">
        <v>1376</v>
      </c>
      <c r="K2723" s="23" t="s">
        <v>1316</v>
      </c>
    </row>
    <row r="2724" spans="1:11" ht="15" x14ac:dyDescent="0.25">
      <c r="A2724" s="26" t="s">
        <v>5614</v>
      </c>
      <c r="B2724" s="26" t="s">
        <v>1423</v>
      </c>
      <c r="C2724" s="26" t="s">
        <v>1457</v>
      </c>
      <c r="D2724" s="26" t="s">
        <v>6674</v>
      </c>
      <c r="E2724" s="27" t="s">
        <v>1459</v>
      </c>
      <c r="F2724" s="27" t="s">
        <v>1460</v>
      </c>
      <c r="G2724" s="27" t="s">
        <v>1427</v>
      </c>
      <c r="H2724" s="26" t="s">
        <v>1374</v>
      </c>
      <c r="I2724" s="28" t="s">
        <v>1459</v>
      </c>
      <c r="J2724" s="29" t="s">
        <v>1376</v>
      </c>
      <c r="K2724" s="23" t="s">
        <v>1316</v>
      </c>
    </row>
    <row r="2725" spans="1:11" ht="15" x14ac:dyDescent="0.25">
      <c r="A2725" s="26" t="s">
        <v>5614</v>
      </c>
      <c r="B2725" s="26" t="s">
        <v>1368</v>
      </c>
      <c r="C2725" s="26" t="s">
        <v>6675</v>
      </c>
      <c r="D2725" s="26" t="s">
        <v>6676</v>
      </c>
      <c r="E2725" s="27" t="s">
        <v>6677</v>
      </c>
      <c r="F2725" s="27" t="s">
        <v>6678</v>
      </c>
      <c r="G2725" s="27" t="s">
        <v>4020</v>
      </c>
      <c r="H2725" s="26" t="s">
        <v>1374</v>
      </c>
      <c r="I2725" s="28" t="s">
        <v>6679</v>
      </c>
      <c r="J2725" s="29" t="s">
        <v>1376</v>
      </c>
      <c r="K2725" s="23" t="s">
        <v>1316</v>
      </c>
    </row>
    <row r="2726" spans="1:11" ht="15" x14ac:dyDescent="0.25">
      <c r="A2726" s="26" t="s">
        <v>5614</v>
      </c>
      <c r="B2726" s="26" t="s">
        <v>1368</v>
      </c>
      <c r="C2726" s="26" t="s">
        <v>6680</v>
      </c>
      <c r="D2726" s="26" t="s">
        <v>6681</v>
      </c>
      <c r="E2726" s="27" t="s">
        <v>6682</v>
      </c>
      <c r="F2726" s="27" t="s">
        <v>6682</v>
      </c>
      <c r="G2726" s="27" t="s">
        <v>5902</v>
      </c>
      <c r="H2726" s="26" t="s">
        <v>1374</v>
      </c>
      <c r="I2726" s="28" t="s">
        <v>6683</v>
      </c>
      <c r="J2726" s="29" t="s">
        <v>1376</v>
      </c>
      <c r="K2726" s="23" t="s">
        <v>1316</v>
      </c>
    </row>
    <row r="2727" spans="1:11" ht="15" x14ac:dyDescent="0.25">
      <c r="A2727" s="26" t="s">
        <v>5614</v>
      </c>
      <c r="B2727" s="26" t="s">
        <v>1368</v>
      </c>
      <c r="C2727" s="26" t="s">
        <v>6680</v>
      </c>
      <c r="D2727" s="26" t="s">
        <v>6681</v>
      </c>
      <c r="E2727" s="27" t="s">
        <v>6682</v>
      </c>
      <c r="F2727" s="27" t="s">
        <v>6682</v>
      </c>
      <c r="G2727" s="27" t="s">
        <v>5902</v>
      </c>
      <c r="H2727" s="26" t="s">
        <v>1393</v>
      </c>
      <c r="I2727" s="28" t="s">
        <v>6684</v>
      </c>
      <c r="J2727" s="29" t="s">
        <v>1376</v>
      </c>
      <c r="K2727" s="23" t="s">
        <v>1378</v>
      </c>
    </row>
    <row r="2728" spans="1:11" ht="15" x14ac:dyDescent="0.25">
      <c r="A2728" s="26" t="s">
        <v>5614</v>
      </c>
      <c r="B2728" s="26" t="s">
        <v>1368</v>
      </c>
      <c r="C2728" s="26" t="s">
        <v>6680</v>
      </c>
      <c r="D2728" s="26" t="s">
        <v>6681</v>
      </c>
      <c r="E2728" s="27" t="s">
        <v>6682</v>
      </c>
      <c r="F2728" s="27" t="s">
        <v>6682</v>
      </c>
      <c r="G2728" s="27" t="s">
        <v>5902</v>
      </c>
      <c r="H2728" s="26" t="s">
        <v>1368</v>
      </c>
      <c r="I2728" s="28" t="s">
        <v>6685</v>
      </c>
      <c r="J2728" s="29" t="s">
        <v>1376</v>
      </c>
      <c r="K2728" s="23" t="s">
        <v>1378</v>
      </c>
    </row>
    <row r="2729" spans="1:11" ht="15" x14ac:dyDescent="0.25">
      <c r="A2729" s="26" t="s">
        <v>5614</v>
      </c>
      <c r="B2729" s="26" t="s">
        <v>1368</v>
      </c>
      <c r="C2729" s="26" t="s">
        <v>6680</v>
      </c>
      <c r="D2729" s="26" t="s">
        <v>6681</v>
      </c>
      <c r="E2729" s="27" t="s">
        <v>6682</v>
      </c>
      <c r="F2729" s="27" t="s">
        <v>6682</v>
      </c>
      <c r="G2729" s="27" t="s">
        <v>5902</v>
      </c>
      <c r="H2729" s="26" t="s">
        <v>1395</v>
      </c>
      <c r="I2729" s="28" t="s">
        <v>6686</v>
      </c>
      <c r="J2729" s="29" t="s">
        <v>1376</v>
      </c>
      <c r="K2729" s="23" t="s">
        <v>1378</v>
      </c>
    </row>
    <row r="2730" spans="1:11" ht="15" x14ac:dyDescent="0.25">
      <c r="A2730" s="26" t="s">
        <v>5614</v>
      </c>
      <c r="B2730" s="26" t="s">
        <v>1368</v>
      </c>
      <c r="C2730" s="26" t="s">
        <v>6680</v>
      </c>
      <c r="D2730" s="26" t="s">
        <v>6681</v>
      </c>
      <c r="E2730" s="27" t="s">
        <v>6682</v>
      </c>
      <c r="F2730" s="27" t="s">
        <v>6682</v>
      </c>
      <c r="G2730" s="27" t="s">
        <v>5902</v>
      </c>
      <c r="H2730" s="26" t="s">
        <v>1374</v>
      </c>
      <c r="I2730" s="28" t="s">
        <v>6683</v>
      </c>
      <c r="J2730" s="29" t="s">
        <v>1376</v>
      </c>
      <c r="K2730" s="23" t="s">
        <v>1316</v>
      </c>
    </row>
    <row r="2731" spans="1:11" ht="15" x14ac:dyDescent="0.25">
      <c r="A2731" s="26" t="s">
        <v>5614</v>
      </c>
      <c r="B2731" s="26" t="s">
        <v>1368</v>
      </c>
      <c r="C2731" s="26" t="s">
        <v>6680</v>
      </c>
      <c r="D2731" s="26" t="s">
        <v>6681</v>
      </c>
      <c r="E2731" s="27" t="s">
        <v>6682</v>
      </c>
      <c r="F2731" s="27" t="s">
        <v>6682</v>
      </c>
      <c r="G2731" s="27" t="s">
        <v>5902</v>
      </c>
      <c r="H2731" s="26" t="s">
        <v>1393</v>
      </c>
      <c r="I2731" s="28" t="s">
        <v>6684</v>
      </c>
      <c r="J2731" s="29" t="s">
        <v>1376</v>
      </c>
      <c r="K2731" s="23" t="s">
        <v>1378</v>
      </c>
    </row>
    <row r="2732" spans="1:11" ht="15" x14ac:dyDescent="0.25">
      <c r="A2732" s="26" t="s">
        <v>5614</v>
      </c>
      <c r="B2732" s="26" t="s">
        <v>1368</v>
      </c>
      <c r="C2732" s="26" t="s">
        <v>6680</v>
      </c>
      <c r="D2732" s="26" t="s">
        <v>6681</v>
      </c>
      <c r="E2732" s="27" t="s">
        <v>6682</v>
      </c>
      <c r="F2732" s="27" t="s">
        <v>6682</v>
      </c>
      <c r="G2732" s="27" t="s">
        <v>5902</v>
      </c>
      <c r="H2732" s="26" t="s">
        <v>1395</v>
      </c>
      <c r="I2732" s="28" t="s">
        <v>6686</v>
      </c>
      <c r="J2732" s="29" t="s">
        <v>1376</v>
      </c>
      <c r="K2732" s="23" t="s">
        <v>1378</v>
      </c>
    </row>
    <row r="2733" spans="1:11" ht="15" x14ac:dyDescent="0.25">
      <c r="A2733" s="26" t="s">
        <v>5614</v>
      </c>
      <c r="B2733" s="26" t="s">
        <v>1368</v>
      </c>
      <c r="C2733" s="26" t="s">
        <v>6687</v>
      </c>
      <c r="D2733" s="26" t="s">
        <v>6688</v>
      </c>
      <c r="E2733" s="27" t="s">
        <v>6689</v>
      </c>
      <c r="F2733" s="27" t="s">
        <v>6690</v>
      </c>
      <c r="G2733" s="27" t="s">
        <v>6691</v>
      </c>
      <c r="H2733" s="26" t="s">
        <v>1374</v>
      </c>
      <c r="I2733" s="28" t="s">
        <v>6692</v>
      </c>
      <c r="J2733" s="29" t="s">
        <v>1376</v>
      </c>
      <c r="K2733" s="23" t="s">
        <v>1316</v>
      </c>
    </row>
    <row r="2734" spans="1:11" ht="15" x14ac:dyDescent="0.25">
      <c r="A2734" s="26" t="s">
        <v>5614</v>
      </c>
      <c r="B2734" s="26" t="s">
        <v>1368</v>
      </c>
      <c r="C2734" s="26" t="s">
        <v>6687</v>
      </c>
      <c r="D2734" s="26" t="s">
        <v>6688</v>
      </c>
      <c r="E2734" s="27" t="s">
        <v>6689</v>
      </c>
      <c r="F2734" s="27" t="s">
        <v>6690</v>
      </c>
      <c r="G2734" s="27" t="s">
        <v>6691</v>
      </c>
      <c r="H2734" s="26" t="s">
        <v>1368</v>
      </c>
      <c r="I2734" s="28" t="s">
        <v>6693</v>
      </c>
      <c r="J2734" s="29" t="s">
        <v>1376</v>
      </c>
      <c r="K2734" s="23" t="s">
        <v>1378</v>
      </c>
    </row>
    <row r="2735" spans="1:11" ht="15" x14ac:dyDescent="0.25">
      <c r="A2735" s="26" t="s">
        <v>5614</v>
      </c>
      <c r="B2735" s="26" t="s">
        <v>1368</v>
      </c>
      <c r="C2735" s="26" t="s">
        <v>6687</v>
      </c>
      <c r="D2735" s="26" t="s">
        <v>6688</v>
      </c>
      <c r="E2735" s="27" t="s">
        <v>6689</v>
      </c>
      <c r="F2735" s="27" t="s">
        <v>6690</v>
      </c>
      <c r="G2735" s="27" t="s">
        <v>6691</v>
      </c>
      <c r="H2735" s="26" t="s">
        <v>1393</v>
      </c>
      <c r="I2735" s="28" t="s">
        <v>6694</v>
      </c>
      <c r="J2735" s="29" t="s">
        <v>1376</v>
      </c>
      <c r="K2735" s="23" t="s">
        <v>1378</v>
      </c>
    </row>
    <row r="2736" spans="1:11" ht="15" x14ac:dyDescent="0.25">
      <c r="A2736" s="26" t="s">
        <v>5614</v>
      </c>
      <c r="B2736" s="26" t="s">
        <v>1368</v>
      </c>
      <c r="C2736" s="26" t="s">
        <v>6687</v>
      </c>
      <c r="D2736" s="26" t="s">
        <v>6695</v>
      </c>
      <c r="E2736" s="27" t="s">
        <v>6689</v>
      </c>
      <c r="F2736" s="27" t="s">
        <v>6690</v>
      </c>
      <c r="G2736" s="27" t="s">
        <v>6691</v>
      </c>
      <c r="H2736" s="26" t="s">
        <v>1374</v>
      </c>
      <c r="I2736" s="28" t="s">
        <v>6692</v>
      </c>
      <c r="J2736" s="29" t="s">
        <v>1376</v>
      </c>
      <c r="K2736" s="23" t="s">
        <v>1316</v>
      </c>
    </row>
    <row r="2737" spans="1:11" ht="15" x14ac:dyDescent="0.25">
      <c r="A2737" s="26" t="s">
        <v>5614</v>
      </c>
      <c r="B2737" s="26" t="s">
        <v>1368</v>
      </c>
      <c r="C2737" s="26" t="s">
        <v>6687</v>
      </c>
      <c r="D2737" s="26" t="s">
        <v>6695</v>
      </c>
      <c r="E2737" s="27" t="s">
        <v>6689</v>
      </c>
      <c r="F2737" s="27" t="s">
        <v>6690</v>
      </c>
      <c r="G2737" s="27" t="s">
        <v>6691</v>
      </c>
      <c r="H2737" s="26" t="s">
        <v>1368</v>
      </c>
      <c r="I2737" s="28" t="s">
        <v>6693</v>
      </c>
      <c r="J2737" s="29" t="s">
        <v>1376</v>
      </c>
      <c r="K2737" s="23" t="s">
        <v>1378</v>
      </c>
    </row>
    <row r="2738" spans="1:11" ht="15" x14ac:dyDescent="0.25">
      <c r="A2738" s="26" t="s">
        <v>5614</v>
      </c>
      <c r="B2738" s="26" t="s">
        <v>1368</v>
      </c>
      <c r="C2738" s="26" t="s">
        <v>6687</v>
      </c>
      <c r="D2738" s="26" t="s">
        <v>6695</v>
      </c>
      <c r="E2738" s="27" t="s">
        <v>6689</v>
      </c>
      <c r="F2738" s="27" t="s">
        <v>6690</v>
      </c>
      <c r="G2738" s="27" t="s">
        <v>6691</v>
      </c>
      <c r="H2738" s="26" t="s">
        <v>1393</v>
      </c>
      <c r="I2738" s="28" t="s">
        <v>6694</v>
      </c>
      <c r="J2738" s="29" t="s">
        <v>1376</v>
      </c>
      <c r="K2738" s="23" t="s">
        <v>1378</v>
      </c>
    </row>
    <row r="2739" spans="1:11" ht="15" x14ac:dyDescent="0.25">
      <c r="A2739" s="26" t="s">
        <v>5614</v>
      </c>
      <c r="B2739" s="26" t="s">
        <v>1368</v>
      </c>
      <c r="C2739" s="26" t="s">
        <v>6696</v>
      </c>
      <c r="D2739" s="26" t="s">
        <v>6697</v>
      </c>
      <c r="E2739" s="27" t="s">
        <v>6698</v>
      </c>
      <c r="F2739" s="27" t="s">
        <v>6699</v>
      </c>
      <c r="G2739" s="27" t="s">
        <v>6700</v>
      </c>
      <c r="H2739" s="26" t="s">
        <v>1374</v>
      </c>
      <c r="I2739" s="28" t="s">
        <v>6698</v>
      </c>
      <c r="J2739" s="29" t="s">
        <v>1376</v>
      </c>
      <c r="K2739" s="23" t="s">
        <v>1316</v>
      </c>
    </row>
    <row r="2740" spans="1:11" ht="15" x14ac:dyDescent="0.25">
      <c r="A2740" s="26" t="s">
        <v>5614</v>
      </c>
      <c r="B2740" s="26" t="s">
        <v>1368</v>
      </c>
      <c r="C2740" s="26" t="s">
        <v>6701</v>
      </c>
      <c r="D2740" s="26" t="s">
        <v>6702</v>
      </c>
      <c r="E2740" s="27" t="s">
        <v>6703</v>
      </c>
      <c r="F2740" s="27" t="s">
        <v>6704</v>
      </c>
      <c r="G2740" s="27" t="s">
        <v>6700</v>
      </c>
      <c r="H2740" s="26" t="s">
        <v>1374</v>
      </c>
      <c r="I2740" s="28" t="s">
        <v>6703</v>
      </c>
      <c r="J2740" s="29" t="s">
        <v>1376</v>
      </c>
      <c r="K2740" s="23" t="s">
        <v>1316</v>
      </c>
    </row>
    <row r="2741" spans="1:11" ht="15" x14ac:dyDescent="0.25">
      <c r="A2741" s="26" t="s">
        <v>5614</v>
      </c>
      <c r="B2741" s="26" t="s">
        <v>1368</v>
      </c>
      <c r="C2741" s="26" t="s">
        <v>6705</v>
      </c>
      <c r="D2741" s="26" t="s">
        <v>6706</v>
      </c>
      <c r="E2741" s="27" t="s">
        <v>6707</v>
      </c>
      <c r="F2741" s="27" t="s">
        <v>6708</v>
      </c>
      <c r="G2741" s="27" t="s">
        <v>6700</v>
      </c>
      <c r="H2741" s="26" t="s">
        <v>1374</v>
      </c>
      <c r="I2741" s="28" t="s">
        <v>6707</v>
      </c>
      <c r="J2741" s="29" t="s">
        <v>1376</v>
      </c>
      <c r="K2741" s="23" t="s">
        <v>1316</v>
      </c>
    </row>
    <row r="2742" spans="1:11" ht="15" x14ac:dyDescent="0.25">
      <c r="A2742" s="26" t="s">
        <v>5614</v>
      </c>
      <c r="B2742" s="26" t="s">
        <v>1368</v>
      </c>
      <c r="C2742" s="26" t="s">
        <v>6709</v>
      </c>
      <c r="D2742" s="26" t="s">
        <v>6710</v>
      </c>
      <c r="E2742" s="27" t="s">
        <v>6711</v>
      </c>
      <c r="F2742" s="27" t="s">
        <v>6712</v>
      </c>
      <c r="G2742" s="27" t="s">
        <v>6700</v>
      </c>
      <c r="H2742" s="26" t="s">
        <v>1374</v>
      </c>
      <c r="I2742" s="28" t="s">
        <v>6711</v>
      </c>
      <c r="J2742" s="29" t="s">
        <v>1376</v>
      </c>
      <c r="K2742" s="23" t="s">
        <v>1316</v>
      </c>
    </row>
    <row r="2743" spans="1:11" ht="15" x14ac:dyDescent="0.25">
      <c r="A2743" s="26" t="s">
        <v>5614</v>
      </c>
      <c r="B2743" s="26" t="s">
        <v>1368</v>
      </c>
      <c r="C2743" s="26" t="s">
        <v>6713</v>
      </c>
      <c r="D2743" s="26" t="s">
        <v>6714</v>
      </c>
      <c r="E2743" s="27" t="s">
        <v>6715</v>
      </c>
      <c r="F2743" s="27" t="s">
        <v>6716</v>
      </c>
      <c r="G2743" s="27" t="s">
        <v>6700</v>
      </c>
      <c r="H2743" s="26" t="s">
        <v>1374</v>
      </c>
      <c r="I2743" s="28" t="s">
        <v>6715</v>
      </c>
      <c r="J2743" s="29" t="s">
        <v>1376</v>
      </c>
      <c r="K2743" s="23" t="s">
        <v>1316</v>
      </c>
    </row>
    <row r="2744" spans="1:11" ht="15" x14ac:dyDescent="0.25">
      <c r="A2744" s="26" t="s">
        <v>5614</v>
      </c>
      <c r="B2744" s="26" t="s">
        <v>1368</v>
      </c>
      <c r="C2744" s="26" t="s">
        <v>6717</v>
      </c>
      <c r="D2744" s="26" t="s">
        <v>6718</v>
      </c>
      <c r="E2744" s="27" t="s">
        <v>6719</v>
      </c>
      <c r="F2744" s="27" t="s">
        <v>6720</v>
      </c>
      <c r="G2744" s="27" t="s">
        <v>6700</v>
      </c>
      <c r="H2744" s="26" t="s">
        <v>1374</v>
      </c>
      <c r="I2744" s="28" t="s">
        <v>6719</v>
      </c>
      <c r="J2744" s="29" t="s">
        <v>1376</v>
      </c>
      <c r="K2744" s="23" t="s">
        <v>1316</v>
      </c>
    </row>
    <row r="2745" spans="1:11" ht="15" x14ac:dyDescent="0.25">
      <c r="A2745" s="26" t="s">
        <v>5614</v>
      </c>
      <c r="B2745" s="26" t="s">
        <v>1368</v>
      </c>
      <c r="C2745" s="26" t="s">
        <v>6721</v>
      </c>
      <c r="D2745" s="26" t="s">
        <v>6722</v>
      </c>
      <c r="E2745" s="27" t="s">
        <v>6723</v>
      </c>
      <c r="F2745" s="27" t="s">
        <v>6724</v>
      </c>
      <c r="G2745" s="27" t="s">
        <v>6700</v>
      </c>
      <c r="H2745" s="26" t="s">
        <v>1374</v>
      </c>
      <c r="I2745" s="28" t="s">
        <v>6723</v>
      </c>
      <c r="J2745" s="29" t="s">
        <v>1376</v>
      </c>
      <c r="K2745" s="23" t="s">
        <v>1316</v>
      </c>
    </row>
    <row r="2746" spans="1:11" ht="15" x14ac:dyDescent="0.25">
      <c r="A2746" s="26" t="s">
        <v>5614</v>
      </c>
      <c r="B2746" s="26" t="s">
        <v>1368</v>
      </c>
      <c r="C2746" s="26" t="s">
        <v>6725</v>
      </c>
      <c r="D2746" s="26" t="s">
        <v>6726</v>
      </c>
      <c r="E2746" s="27" t="s">
        <v>6727</v>
      </c>
      <c r="F2746" s="27" t="s">
        <v>6728</v>
      </c>
      <c r="G2746" s="27" t="s">
        <v>6700</v>
      </c>
      <c r="H2746" s="26" t="s">
        <v>1374</v>
      </c>
      <c r="I2746" s="28" t="s">
        <v>6727</v>
      </c>
      <c r="J2746" s="29" t="s">
        <v>1376</v>
      </c>
      <c r="K2746" s="23" t="s">
        <v>1316</v>
      </c>
    </row>
    <row r="2747" spans="1:11" ht="15" x14ac:dyDescent="0.25">
      <c r="A2747" s="26" t="s">
        <v>5614</v>
      </c>
      <c r="B2747" s="26" t="s">
        <v>1368</v>
      </c>
      <c r="C2747" s="26" t="s">
        <v>6729</v>
      </c>
      <c r="D2747" s="26" t="s">
        <v>6730</v>
      </c>
      <c r="E2747" s="27" t="s">
        <v>6731</v>
      </c>
      <c r="F2747" s="27" t="s">
        <v>6732</v>
      </c>
      <c r="G2747" s="27" t="s">
        <v>6700</v>
      </c>
      <c r="H2747" s="26" t="s">
        <v>1374</v>
      </c>
      <c r="I2747" s="28" t="s">
        <v>6731</v>
      </c>
      <c r="J2747" s="29" t="s">
        <v>1376</v>
      </c>
      <c r="K2747" s="23" t="s">
        <v>1316</v>
      </c>
    </row>
    <row r="2748" spans="1:11" ht="15" x14ac:dyDescent="0.25">
      <c r="A2748" s="26" t="s">
        <v>5614</v>
      </c>
      <c r="B2748" s="26" t="s">
        <v>1368</v>
      </c>
      <c r="C2748" s="26" t="s">
        <v>6733</v>
      </c>
      <c r="D2748" s="26" t="s">
        <v>6734</v>
      </c>
      <c r="E2748" s="27" t="s">
        <v>6735</v>
      </c>
      <c r="F2748" s="27" t="s">
        <v>6736</v>
      </c>
      <c r="G2748" s="27" t="s">
        <v>6700</v>
      </c>
      <c r="H2748" s="26" t="s">
        <v>1374</v>
      </c>
      <c r="I2748" s="28" t="s">
        <v>6735</v>
      </c>
      <c r="J2748" s="29" t="s">
        <v>1376</v>
      </c>
      <c r="K2748" s="23" t="s">
        <v>1316</v>
      </c>
    </row>
    <row r="2749" spans="1:11" ht="15" x14ac:dyDescent="0.25">
      <c r="A2749" s="26" t="s">
        <v>5614</v>
      </c>
      <c r="B2749" s="26" t="s">
        <v>1368</v>
      </c>
      <c r="C2749" s="26" t="s">
        <v>6737</v>
      </c>
      <c r="D2749" s="26" t="s">
        <v>6738</v>
      </c>
      <c r="E2749" s="27" t="s">
        <v>6739</v>
      </c>
      <c r="F2749" s="27" t="s">
        <v>6740</v>
      </c>
      <c r="G2749" s="27" t="s">
        <v>6741</v>
      </c>
      <c r="H2749" s="26" t="s">
        <v>1374</v>
      </c>
      <c r="I2749" s="28" t="s">
        <v>6742</v>
      </c>
      <c r="J2749" s="29" t="s">
        <v>1376</v>
      </c>
      <c r="K2749" s="23" t="s">
        <v>1316</v>
      </c>
    </row>
    <row r="2750" spans="1:11" ht="15" x14ac:dyDescent="0.25">
      <c r="A2750" s="26" t="s">
        <v>5614</v>
      </c>
      <c r="B2750" s="26" t="s">
        <v>1368</v>
      </c>
      <c r="C2750" s="26" t="s">
        <v>6737</v>
      </c>
      <c r="D2750" s="26" t="s">
        <v>6738</v>
      </c>
      <c r="E2750" s="27" t="s">
        <v>6739</v>
      </c>
      <c r="F2750" s="27" t="s">
        <v>6740</v>
      </c>
      <c r="G2750" s="27" t="s">
        <v>6741</v>
      </c>
      <c r="H2750" s="26" t="s">
        <v>1368</v>
      </c>
      <c r="I2750" s="28" t="s">
        <v>6743</v>
      </c>
      <c r="J2750" s="29" t="s">
        <v>1376</v>
      </c>
      <c r="K2750" s="23" t="s">
        <v>1378</v>
      </c>
    </row>
    <row r="2751" spans="1:11" ht="15" x14ac:dyDescent="0.25">
      <c r="A2751" s="26" t="s">
        <v>5614</v>
      </c>
      <c r="B2751" s="26" t="s">
        <v>1368</v>
      </c>
      <c r="C2751" s="26" t="s">
        <v>6737</v>
      </c>
      <c r="D2751" s="26" t="s">
        <v>6738</v>
      </c>
      <c r="E2751" s="27" t="s">
        <v>6739</v>
      </c>
      <c r="F2751" s="27" t="s">
        <v>6740</v>
      </c>
      <c r="G2751" s="27" t="s">
        <v>6741</v>
      </c>
      <c r="H2751" s="26" t="s">
        <v>1393</v>
      </c>
      <c r="I2751" s="28" t="s">
        <v>6744</v>
      </c>
      <c r="J2751" s="29" t="s">
        <v>1376</v>
      </c>
      <c r="K2751" s="23" t="s">
        <v>1378</v>
      </c>
    </row>
    <row r="2752" spans="1:11" ht="15" x14ac:dyDescent="0.25">
      <c r="A2752" s="26" t="s">
        <v>5614</v>
      </c>
      <c r="B2752" s="26" t="s">
        <v>1368</v>
      </c>
      <c r="C2752" s="26" t="s">
        <v>6737</v>
      </c>
      <c r="D2752" s="26" t="s">
        <v>6738</v>
      </c>
      <c r="E2752" s="27" t="s">
        <v>6739</v>
      </c>
      <c r="F2752" s="27" t="s">
        <v>6740</v>
      </c>
      <c r="G2752" s="27" t="s">
        <v>6741</v>
      </c>
      <c r="H2752" s="26" t="s">
        <v>1395</v>
      </c>
      <c r="I2752" s="28" t="s">
        <v>6745</v>
      </c>
      <c r="J2752" s="29" t="s">
        <v>1376</v>
      </c>
      <c r="K2752" s="23" t="s">
        <v>1378</v>
      </c>
    </row>
    <row r="2753" spans="1:11" ht="15" x14ac:dyDescent="0.25">
      <c r="A2753" s="26" t="s">
        <v>5614</v>
      </c>
      <c r="B2753" s="26" t="s">
        <v>1368</v>
      </c>
      <c r="C2753" s="26" t="s">
        <v>6737</v>
      </c>
      <c r="D2753" s="26" t="s">
        <v>6738</v>
      </c>
      <c r="E2753" s="27" t="s">
        <v>6739</v>
      </c>
      <c r="F2753" s="27" t="s">
        <v>6740</v>
      </c>
      <c r="G2753" s="27" t="s">
        <v>6741</v>
      </c>
      <c r="H2753" s="26" t="s">
        <v>1397</v>
      </c>
      <c r="I2753" s="28" t="s">
        <v>6746</v>
      </c>
      <c r="J2753" s="29" t="s">
        <v>1376</v>
      </c>
      <c r="K2753" s="23" t="s">
        <v>1378</v>
      </c>
    </row>
    <row r="2754" spans="1:11" ht="15" x14ac:dyDescent="0.25">
      <c r="A2754" s="26" t="s">
        <v>5614</v>
      </c>
      <c r="B2754" s="26" t="s">
        <v>1397</v>
      </c>
      <c r="C2754" s="26" t="s">
        <v>1990</v>
      </c>
      <c r="D2754" s="26" t="s">
        <v>6747</v>
      </c>
      <c r="E2754" s="27" t="s">
        <v>6748</v>
      </c>
      <c r="F2754" s="27" t="s">
        <v>6749</v>
      </c>
      <c r="G2754" s="27" t="s">
        <v>1239</v>
      </c>
      <c r="H2754" s="26" t="s">
        <v>1374</v>
      </c>
      <c r="I2754" s="28" t="s">
        <v>6750</v>
      </c>
      <c r="J2754" s="29" t="s">
        <v>1376</v>
      </c>
      <c r="K2754" s="23" t="s">
        <v>1316</v>
      </c>
    </row>
    <row r="2755" spans="1:11" ht="15" x14ac:dyDescent="0.25">
      <c r="A2755" s="26" t="s">
        <v>5614</v>
      </c>
      <c r="B2755" s="26" t="s">
        <v>1397</v>
      </c>
      <c r="C2755" s="26" t="s">
        <v>1990</v>
      </c>
      <c r="D2755" s="26" t="s">
        <v>6747</v>
      </c>
      <c r="E2755" s="27" t="s">
        <v>6748</v>
      </c>
      <c r="F2755" s="27" t="s">
        <v>6749</v>
      </c>
      <c r="G2755" s="27" t="s">
        <v>1239</v>
      </c>
      <c r="H2755" s="26" t="s">
        <v>1368</v>
      </c>
      <c r="I2755" s="28" t="s">
        <v>6751</v>
      </c>
      <c r="J2755" s="29" t="s">
        <v>1376</v>
      </c>
      <c r="K2755" s="23" t="s">
        <v>1378</v>
      </c>
    </row>
    <row r="2756" spans="1:11" ht="15" x14ac:dyDescent="0.25">
      <c r="A2756" s="26" t="s">
        <v>5614</v>
      </c>
      <c r="B2756" s="26" t="s">
        <v>1395</v>
      </c>
      <c r="C2756" s="26" t="s">
        <v>2417</v>
      </c>
      <c r="D2756" s="26" t="s">
        <v>6752</v>
      </c>
      <c r="E2756" s="27" t="s">
        <v>6753</v>
      </c>
      <c r="F2756" s="27" t="s">
        <v>6754</v>
      </c>
      <c r="G2756" s="27" t="s">
        <v>1994</v>
      </c>
      <c r="H2756" s="26" t="s">
        <v>1374</v>
      </c>
      <c r="I2756" s="28" t="s">
        <v>1651</v>
      </c>
      <c r="J2756" s="29" t="s">
        <v>1376</v>
      </c>
      <c r="K2756" s="23" t="s">
        <v>1316</v>
      </c>
    </row>
    <row r="2757" spans="1:11" ht="15" x14ac:dyDescent="0.25">
      <c r="A2757" s="26" t="s">
        <v>5614</v>
      </c>
      <c r="B2757" s="26" t="s">
        <v>1395</v>
      </c>
      <c r="C2757" s="26" t="s">
        <v>2421</v>
      </c>
      <c r="D2757" s="26" t="s">
        <v>6755</v>
      </c>
      <c r="E2757" s="27" t="s">
        <v>1502</v>
      </c>
      <c r="F2757" s="27"/>
      <c r="G2757" s="27" t="s">
        <v>1383</v>
      </c>
      <c r="H2757" s="26" t="s">
        <v>1374</v>
      </c>
      <c r="I2757" s="28" t="s">
        <v>1836</v>
      </c>
      <c r="J2757" s="29" t="s">
        <v>1376</v>
      </c>
      <c r="K2757" s="23" t="s">
        <v>1316</v>
      </c>
    </row>
    <row r="2758" spans="1:11" ht="15" x14ac:dyDescent="0.25">
      <c r="A2758" s="26" t="s">
        <v>5614</v>
      </c>
      <c r="B2758" s="26" t="s">
        <v>1368</v>
      </c>
      <c r="C2758" s="26" t="s">
        <v>6756</v>
      </c>
      <c r="D2758" s="26" t="s">
        <v>6757</v>
      </c>
      <c r="E2758" s="27" t="s">
        <v>6758</v>
      </c>
      <c r="F2758" s="27" t="s">
        <v>6759</v>
      </c>
      <c r="G2758" s="27" t="s">
        <v>6760</v>
      </c>
      <c r="H2758" s="26" t="s">
        <v>1374</v>
      </c>
      <c r="I2758" s="28" t="s">
        <v>6761</v>
      </c>
      <c r="J2758" s="29" t="s">
        <v>1376</v>
      </c>
      <c r="K2758" s="23" t="s">
        <v>1316</v>
      </c>
    </row>
    <row r="2759" spans="1:11" ht="15" x14ac:dyDescent="0.25">
      <c r="A2759" s="26" t="s">
        <v>5614</v>
      </c>
      <c r="B2759" s="26" t="s">
        <v>1368</v>
      </c>
      <c r="C2759" s="26" t="s">
        <v>6762</v>
      </c>
      <c r="D2759" s="26" t="s">
        <v>6763</v>
      </c>
      <c r="E2759" s="27" t="s">
        <v>6764</v>
      </c>
      <c r="F2759" s="27" t="s">
        <v>6765</v>
      </c>
      <c r="G2759" s="27" t="s">
        <v>5573</v>
      </c>
      <c r="H2759" s="26" t="s">
        <v>1374</v>
      </c>
      <c r="I2759" s="28" t="s">
        <v>6766</v>
      </c>
      <c r="J2759" s="29" t="s">
        <v>1376</v>
      </c>
      <c r="K2759" s="23" t="s">
        <v>1316</v>
      </c>
    </row>
    <row r="2760" spans="1:11" ht="15" x14ac:dyDescent="0.25">
      <c r="A2760" s="26" t="s">
        <v>5614</v>
      </c>
      <c r="B2760" s="26" t="s">
        <v>1368</v>
      </c>
      <c r="C2760" s="26" t="s">
        <v>6767</v>
      </c>
      <c r="D2760" s="26" t="s">
        <v>6768</v>
      </c>
      <c r="E2760" s="27" t="s">
        <v>6769</v>
      </c>
      <c r="F2760" s="27" t="s">
        <v>6770</v>
      </c>
      <c r="G2760" s="27" t="s">
        <v>4458</v>
      </c>
      <c r="H2760" s="26" t="s">
        <v>1374</v>
      </c>
      <c r="I2760" s="28" t="s">
        <v>6771</v>
      </c>
      <c r="J2760" s="29" t="s">
        <v>1376</v>
      </c>
      <c r="K2760" s="23" t="s">
        <v>1316</v>
      </c>
    </row>
    <row r="2761" spans="1:11" ht="15" x14ac:dyDescent="0.25">
      <c r="A2761" s="26" t="s">
        <v>5614</v>
      </c>
      <c r="B2761" s="26" t="s">
        <v>1368</v>
      </c>
      <c r="C2761" s="26" t="s">
        <v>6772</v>
      </c>
      <c r="D2761" s="26" t="s">
        <v>6773</v>
      </c>
      <c r="E2761" s="27" t="s">
        <v>6774</v>
      </c>
      <c r="F2761" s="27" t="s">
        <v>6775</v>
      </c>
      <c r="G2761" s="27" t="s">
        <v>6776</v>
      </c>
      <c r="H2761" s="26" t="s">
        <v>1374</v>
      </c>
      <c r="I2761" s="28" t="s">
        <v>6777</v>
      </c>
      <c r="J2761" s="29" t="s">
        <v>1376</v>
      </c>
      <c r="K2761" s="23" t="s">
        <v>1316</v>
      </c>
    </row>
    <row r="2762" spans="1:11" ht="15" x14ac:dyDescent="0.25">
      <c r="A2762" s="26" t="s">
        <v>5614</v>
      </c>
      <c r="B2762" s="26" t="s">
        <v>1368</v>
      </c>
      <c r="C2762" s="26" t="s">
        <v>6778</v>
      </c>
      <c r="D2762" s="26" t="s">
        <v>6779</v>
      </c>
      <c r="E2762" s="27" t="s">
        <v>6780</v>
      </c>
      <c r="F2762" s="27" t="s">
        <v>6781</v>
      </c>
      <c r="G2762" s="27" t="s">
        <v>6782</v>
      </c>
      <c r="H2762" s="26" t="s">
        <v>1374</v>
      </c>
      <c r="I2762" s="28" t="s">
        <v>6783</v>
      </c>
      <c r="J2762" s="29" t="s">
        <v>1376</v>
      </c>
      <c r="K2762" s="23" t="s">
        <v>1316</v>
      </c>
    </row>
    <row r="2763" spans="1:11" ht="15" x14ac:dyDescent="0.25">
      <c r="A2763" s="26" t="s">
        <v>5614</v>
      </c>
      <c r="B2763" s="26" t="s">
        <v>1368</v>
      </c>
      <c r="C2763" s="26" t="s">
        <v>6778</v>
      </c>
      <c r="D2763" s="26" t="s">
        <v>6779</v>
      </c>
      <c r="E2763" s="27" t="s">
        <v>6780</v>
      </c>
      <c r="F2763" s="27" t="s">
        <v>6781</v>
      </c>
      <c r="G2763" s="27" t="s">
        <v>6782</v>
      </c>
      <c r="H2763" s="26" t="s">
        <v>1368</v>
      </c>
      <c r="I2763" s="28" t="s">
        <v>6784</v>
      </c>
      <c r="J2763" s="29" t="s">
        <v>1376</v>
      </c>
      <c r="K2763" s="23" t="s">
        <v>1378</v>
      </c>
    </row>
    <row r="2764" spans="1:11" ht="15" x14ac:dyDescent="0.25">
      <c r="A2764" s="26" t="s">
        <v>5614</v>
      </c>
      <c r="B2764" s="26" t="s">
        <v>1368</v>
      </c>
      <c r="C2764" s="26" t="s">
        <v>5616</v>
      </c>
      <c r="D2764" s="26" t="s">
        <v>5617</v>
      </c>
      <c r="E2764" s="27" t="s">
        <v>5618</v>
      </c>
      <c r="F2764" s="27" t="s">
        <v>5619</v>
      </c>
      <c r="G2764" s="27" t="s">
        <v>5620</v>
      </c>
      <c r="H2764" s="26" t="s">
        <v>1368</v>
      </c>
      <c r="I2764" s="28" t="s">
        <v>6785</v>
      </c>
      <c r="J2764" s="29" t="s">
        <v>1376</v>
      </c>
      <c r="K2764" s="23" t="s">
        <v>1378</v>
      </c>
    </row>
    <row r="2765" spans="1:11" ht="15" x14ac:dyDescent="0.25">
      <c r="A2765" s="26" t="s">
        <v>5614</v>
      </c>
      <c r="B2765" s="26" t="s">
        <v>1368</v>
      </c>
      <c r="C2765" s="26" t="s">
        <v>6786</v>
      </c>
      <c r="D2765" s="26" t="s">
        <v>6787</v>
      </c>
      <c r="E2765" s="27" t="s">
        <v>6788</v>
      </c>
      <c r="F2765" s="27" t="s">
        <v>6789</v>
      </c>
      <c r="G2765" s="27" t="s">
        <v>1891</v>
      </c>
      <c r="H2765" s="26" t="s">
        <v>1374</v>
      </c>
      <c r="I2765" s="28" t="s">
        <v>6790</v>
      </c>
      <c r="J2765" s="29" t="s">
        <v>1376</v>
      </c>
      <c r="K2765" s="23" t="s">
        <v>1316</v>
      </c>
    </row>
    <row r="2766" spans="1:11" ht="15" x14ac:dyDescent="0.25">
      <c r="A2766" s="26" t="s">
        <v>5614</v>
      </c>
      <c r="B2766" s="26" t="s">
        <v>1368</v>
      </c>
      <c r="C2766" s="26" t="s">
        <v>6786</v>
      </c>
      <c r="D2766" s="26" t="s">
        <v>6787</v>
      </c>
      <c r="E2766" s="27" t="s">
        <v>6788</v>
      </c>
      <c r="F2766" s="27" t="s">
        <v>6789</v>
      </c>
      <c r="G2766" s="27" t="s">
        <v>1891</v>
      </c>
      <c r="H2766" s="26" t="s">
        <v>1368</v>
      </c>
      <c r="I2766" s="28" t="s">
        <v>6791</v>
      </c>
      <c r="J2766" s="29" t="s">
        <v>1376</v>
      </c>
      <c r="K2766" s="23" t="s">
        <v>1378</v>
      </c>
    </row>
    <row r="2767" spans="1:11" ht="15" x14ac:dyDescent="0.25">
      <c r="A2767" s="26" t="s">
        <v>5614</v>
      </c>
      <c r="B2767" s="26" t="s">
        <v>1368</v>
      </c>
      <c r="C2767" s="26" t="s">
        <v>6786</v>
      </c>
      <c r="D2767" s="26" t="s">
        <v>6787</v>
      </c>
      <c r="E2767" s="27" t="s">
        <v>6788</v>
      </c>
      <c r="F2767" s="27" t="s">
        <v>6789</v>
      </c>
      <c r="G2767" s="27" t="s">
        <v>1891</v>
      </c>
      <c r="H2767" s="26" t="s">
        <v>1393</v>
      </c>
      <c r="I2767" s="28" t="s">
        <v>6792</v>
      </c>
      <c r="J2767" s="29" t="s">
        <v>1376</v>
      </c>
      <c r="K2767" s="23" t="s">
        <v>1378</v>
      </c>
    </row>
    <row r="2768" spans="1:11" ht="15" x14ac:dyDescent="0.25">
      <c r="A2768" s="26" t="s">
        <v>5614</v>
      </c>
      <c r="B2768" s="26" t="s">
        <v>1368</v>
      </c>
      <c r="C2768" s="26" t="s">
        <v>6793</v>
      </c>
      <c r="D2768" s="26" t="s">
        <v>6794</v>
      </c>
      <c r="E2768" s="27" t="s">
        <v>6795</v>
      </c>
      <c r="F2768" s="27" t="s">
        <v>6796</v>
      </c>
      <c r="G2768" s="27" t="s">
        <v>1618</v>
      </c>
      <c r="H2768" s="26" t="s">
        <v>1374</v>
      </c>
      <c r="I2768" s="28" t="s">
        <v>6797</v>
      </c>
      <c r="J2768" s="29" t="s">
        <v>1376</v>
      </c>
      <c r="K2768" s="23" t="s">
        <v>1316</v>
      </c>
    </row>
    <row r="2769" spans="1:11" ht="15" x14ac:dyDescent="0.25">
      <c r="A2769" s="26" t="s">
        <v>5614</v>
      </c>
      <c r="B2769" s="26" t="s">
        <v>1368</v>
      </c>
      <c r="C2769" s="26" t="s">
        <v>6793</v>
      </c>
      <c r="D2769" s="26" t="s">
        <v>6794</v>
      </c>
      <c r="E2769" s="27" t="s">
        <v>6795</v>
      </c>
      <c r="F2769" s="27" t="s">
        <v>6796</v>
      </c>
      <c r="G2769" s="27" t="s">
        <v>1618</v>
      </c>
      <c r="H2769" s="26" t="s">
        <v>1368</v>
      </c>
      <c r="I2769" s="28" t="s">
        <v>6798</v>
      </c>
      <c r="J2769" s="29" t="s">
        <v>1376</v>
      </c>
      <c r="K2769" s="23" t="s">
        <v>1378</v>
      </c>
    </row>
    <row r="2770" spans="1:11" ht="15" x14ac:dyDescent="0.25">
      <c r="A2770" s="26" t="s">
        <v>5614</v>
      </c>
      <c r="B2770" s="26" t="s">
        <v>1368</v>
      </c>
      <c r="C2770" s="26" t="s">
        <v>6793</v>
      </c>
      <c r="D2770" s="26" t="s">
        <v>6794</v>
      </c>
      <c r="E2770" s="27" t="s">
        <v>6795</v>
      </c>
      <c r="F2770" s="27" t="s">
        <v>6796</v>
      </c>
      <c r="G2770" s="27" t="s">
        <v>1618</v>
      </c>
      <c r="H2770" s="26" t="s">
        <v>1393</v>
      </c>
      <c r="I2770" s="28" t="s">
        <v>6799</v>
      </c>
      <c r="J2770" s="29" t="s">
        <v>1376</v>
      </c>
      <c r="K2770" s="23" t="s">
        <v>1378</v>
      </c>
    </row>
    <row r="2771" spans="1:11" ht="15" x14ac:dyDescent="0.25">
      <c r="A2771" s="26" t="s">
        <v>5614</v>
      </c>
      <c r="B2771" s="26" t="s">
        <v>1368</v>
      </c>
      <c r="C2771" s="26" t="s">
        <v>6800</v>
      </c>
      <c r="D2771" s="26" t="s">
        <v>6801</v>
      </c>
      <c r="E2771" s="27" t="s">
        <v>6802</v>
      </c>
      <c r="F2771" s="27" t="s">
        <v>6803</v>
      </c>
      <c r="G2771" s="27" t="s">
        <v>1891</v>
      </c>
      <c r="H2771" s="26" t="s">
        <v>1374</v>
      </c>
      <c r="I2771" s="28" t="s">
        <v>1514</v>
      </c>
      <c r="J2771" s="29" t="s">
        <v>1376</v>
      </c>
      <c r="K2771" s="23" t="s">
        <v>1316</v>
      </c>
    </row>
    <row r="2772" spans="1:11" ht="15" x14ac:dyDescent="0.25">
      <c r="A2772" s="26" t="s">
        <v>5614</v>
      </c>
      <c r="B2772" s="26" t="s">
        <v>1368</v>
      </c>
      <c r="C2772" s="26" t="s">
        <v>6804</v>
      </c>
      <c r="D2772" s="26" t="s">
        <v>6805</v>
      </c>
      <c r="E2772" s="27" t="s">
        <v>6806</v>
      </c>
      <c r="F2772" s="27" t="s">
        <v>6807</v>
      </c>
      <c r="G2772" s="27" t="s">
        <v>1239</v>
      </c>
      <c r="H2772" s="26" t="s">
        <v>1374</v>
      </c>
      <c r="I2772" s="28" t="s">
        <v>1514</v>
      </c>
      <c r="J2772" s="29" t="s">
        <v>1376</v>
      </c>
      <c r="K2772" s="23" t="s">
        <v>1316</v>
      </c>
    </row>
    <row r="2773" spans="1:11" ht="15" x14ac:dyDescent="0.25">
      <c r="A2773" s="26" t="s">
        <v>5614</v>
      </c>
      <c r="B2773" s="26" t="s">
        <v>1368</v>
      </c>
      <c r="C2773" s="26" t="s">
        <v>6808</v>
      </c>
      <c r="D2773" s="26" t="s">
        <v>6809</v>
      </c>
      <c r="E2773" s="27" t="s">
        <v>6810</v>
      </c>
      <c r="F2773" s="27" t="s">
        <v>6811</v>
      </c>
      <c r="G2773" s="27" t="s">
        <v>6812</v>
      </c>
      <c r="H2773" s="26" t="s">
        <v>1374</v>
      </c>
      <c r="I2773" s="28" t="s">
        <v>6813</v>
      </c>
      <c r="J2773" s="29" t="s">
        <v>1376</v>
      </c>
      <c r="K2773" s="23" t="s">
        <v>1316</v>
      </c>
    </row>
    <row r="2774" spans="1:11" ht="15" x14ac:dyDescent="0.25">
      <c r="A2774" s="26" t="s">
        <v>5614</v>
      </c>
      <c r="B2774" s="26" t="s">
        <v>1368</v>
      </c>
      <c r="C2774" s="26" t="s">
        <v>6808</v>
      </c>
      <c r="D2774" s="26" t="s">
        <v>6809</v>
      </c>
      <c r="E2774" s="27" t="s">
        <v>6810</v>
      </c>
      <c r="F2774" s="27" t="s">
        <v>6811</v>
      </c>
      <c r="G2774" s="27" t="s">
        <v>6812</v>
      </c>
      <c r="H2774" s="26" t="s">
        <v>1368</v>
      </c>
      <c r="I2774" s="28" t="s">
        <v>6814</v>
      </c>
      <c r="J2774" s="29" t="s">
        <v>1376</v>
      </c>
      <c r="K2774" s="23" t="s">
        <v>1378</v>
      </c>
    </row>
    <row r="2775" spans="1:11" ht="15" x14ac:dyDescent="0.25">
      <c r="A2775" s="26" t="s">
        <v>5614</v>
      </c>
      <c r="B2775" s="26" t="s">
        <v>1368</v>
      </c>
      <c r="C2775" s="26" t="s">
        <v>6815</v>
      </c>
      <c r="D2775" s="26" t="s">
        <v>6816</v>
      </c>
      <c r="E2775" s="27" t="s">
        <v>6817</v>
      </c>
      <c r="F2775" s="27" t="s">
        <v>6818</v>
      </c>
      <c r="G2775" s="27" t="s">
        <v>5495</v>
      </c>
      <c r="H2775" s="26" t="s">
        <v>1374</v>
      </c>
      <c r="I2775" s="28" t="s">
        <v>1651</v>
      </c>
      <c r="J2775" s="29" t="s">
        <v>1376</v>
      </c>
      <c r="K2775" s="23" t="s">
        <v>1316</v>
      </c>
    </row>
    <row r="2776" spans="1:11" ht="15" x14ac:dyDescent="0.25">
      <c r="A2776" s="26" t="s">
        <v>5614</v>
      </c>
      <c r="B2776" s="26" t="s">
        <v>1368</v>
      </c>
      <c r="C2776" s="26" t="s">
        <v>6815</v>
      </c>
      <c r="D2776" s="26" t="s">
        <v>6816</v>
      </c>
      <c r="E2776" s="27" t="s">
        <v>6817</v>
      </c>
      <c r="F2776" s="27" t="s">
        <v>6818</v>
      </c>
      <c r="G2776" s="27" t="s">
        <v>5495</v>
      </c>
      <c r="H2776" s="26" t="s">
        <v>1368</v>
      </c>
      <c r="I2776" s="28" t="s">
        <v>6819</v>
      </c>
      <c r="J2776" s="29" t="s">
        <v>1376</v>
      </c>
      <c r="K2776" s="23" t="s">
        <v>1378</v>
      </c>
    </row>
    <row r="2777" spans="1:11" ht="15" x14ac:dyDescent="0.25">
      <c r="A2777" s="26" t="s">
        <v>5614</v>
      </c>
      <c r="B2777" s="26" t="s">
        <v>1368</v>
      </c>
      <c r="C2777" s="26" t="s">
        <v>6820</v>
      </c>
      <c r="D2777" s="26" t="s">
        <v>6821</v>
      </c>
      <c r="E2777" s="27" t="s">
        <v>6822</v>
      </c>
      <c r="F2777" s="27" t="s">
        <v>6823</v>
      </c>
      <c r="G2777" s="27" t="s">
        <v>1891</v>
      </c>
      <c r="H2777" s="26" t="s">
        <v>1374</v>
      </c>
      <c r="I2777" s="28" t="s">
        <v>6824</v>
      </c>
      <c r="J2777" s="29" t="s">
        <v>1376</v>
      </c>
      <c r="K2777" s="23" t="s">
        <v>1316</v>
      </c>
    </row>
    <row r="2778" spans="1:11" ht="15" x14ac:dyDescent="0.25">
      <c r="A2778" s="26" t="s">
        <v>5614</v>
      </c>
      <c r="B2778" s="26" t="s">
        <v>1368</v>
      </c>
      <c r="C2778" s="26" t="s">
        <v>6778</v>
      </c>
      <c r="D2778" s="26" t="s">
        <v>6779</v>
      </c>
      <c r="E2778" s="27" t="s">
        <v>6780</v>
      </c>
      <c r="F2778" s="27" t="s">
        <v>6781</v>
      </c>
      <c r="G2778" s="27" t="s">
        <v>6782</v>
      </c>
      <c r="H2778" s="26" t="s">
        <v>1395</v>
      </c>
      <c r="I2778" s="28" t="s">
        <v>6825</v>
      </c>
      <c r="J2778" s="29" t="s">
        <v>1376</v>
      </c>
      <c r="K2778" s="23" t="s">
        <v>1378</v>
      </c>
    </row>
    <row r="2779" spans="1:11" ht="15" x14ac:dyDescent="0.25">
      <c r="A2779" s="26" t="s">
        <v>5614</v>
      </c>
      <c r="B2779" s="26" t="s">
        <v>1368</v>
      </c>
      <c r="C2779" s="26" t="s">
        <v>6826</v>
      </c>
      <c r="D2779" s="26" t="s">
        <v>6827</v>
      </c>
      <c r="E2779" s="27" t="s">
        <v>6828</v>
      </c>
      <c r="F2779" s="27" t="s">
        <v>6829</v>
      </c>
      <c r="G2779" s="27" t="s">
        <v>4103</v>
      </c>
      <c r="H2779" s="26" t="s">
        <v>1374</v>
      </c>
      <c r="I2779" s="28" t="s">
        <v>6830</v>
      </c>
      <c r="J2779" s="29" t="s">
        <v>1376</v>
      </c>
      <c r="K2779" s="23" t="s">
        <v>1316</v>
      </c>
    </row>
    <row r="2780" spans="1:11" ht="15" x14ac:dyDescent="0.25">
      <c r="A2780" s="26" t="s">
        <v>5614</v>
      </c>
      <c r="B2780" s="26" t="s">
        <v>1368</v>
      </c>
      <c r="C2780" s="26" t="s">
        <v>6826</v>
      </c>
      <c r="D2780" s="26" t="s">
        <v>6827</v>
      </c>
      <c r="E2780" s="27" t="s">
        <v>6828</v>
      </c>
      <c r="F2780" s="27" t="s">
        <v>6829</v>
      </c>
      <c r="G2780" s="27" t="s">
        <v>4103</v>
      </c>
      <c r="H2780" s="26" t="s">
        <v>1368</v>
      </c>
      <c r="I2780" s="28" t="s">
        <v>6831</v>
      </c>
      <c r="J2780" s="29" t="s">
        <v>1376</v>
      </c>
      <c r="K2780" s="23" t="s">
        <v>1378</v>
      </c>
    </row>
    <row r="2781" spans="1:11" ht="15" x14ac:dyDescent="0.25">
      <c r="A2781" s="26" t="s">
        <v>5614</v>
      </c>
      <c r="B2781" s="26" t="s">
        <v>1423</v>
      </c>
      <c r="C2781" s="26" t="s">
        <v>1516</v>
      </c>
      <c r="D2781" s="26" t="s">
        <v>5615</v>
      </c>
      <c r="E2781" s="27" t="s">
        <v>1426</v>
      </c>
      <c r="F2781" s="27"/>
      <c r="G2781" s="27" t="s">
        <v>1427</v>
      </c>
      <c r="H2781" s="26" t="s">
        <v>1393</v>
      </c>
      <c r="I2781" s="28" t="s">
        <v>1520</v>
      </c>
      <c r="J2781" s="29" t="s">
        <v>1376</v>
      </c>
      <c r="K2781" s="23" t="s">
        <v>1378</v>
      </c>
    </row>
    <row r="2782" spans="1:11" ht="15" x14ac:dyDescent="0.25">
      <c r="A2782" s="26" t="s">
        <v>5614</v>
      </c>
      <c r="B2782" s="26" t="s">
        <v>1423</v>
      </c>
      <c r="C2782" s="26" t="s">
        <v>1893</v>
      </c>
      <c r="D2782" s="26" t="s">
        <v>6832</v>
      </c>
      <c r="E2782" s="27" t="s">
        <v>6833</v>
      </c>
      <c r="F2782" s="27" t="s">
        <v>1464</v>
      </c>
      <c r="G2782" s="27" t="s">
        <v>1465</v>
      </c>
      <c r="H2782" s="26" t="s">
        <v>1481</v>
      </c>
      <c r="I2782" s="28" t="s">
        <v>1482</v>
      </c>
      <c r="J2782" s="29" t="s">
        <v>1376</v>
      </c>
      <c r="K2782" s="23" t="s">
        <v>1378</v>
      </c>
    </row>
    <row r="2783" spans="1:11" ht="15" x14ac:dyDescent="0.25">
      <c r="A2783" s="26" t="s">
        <v>5614</v>
      </c>
      <c r="B2783" s="26" t="s">
        <v>1423</v>
      </c>
      <c r="C2783" s="26" t="s">
        <v>1893</v>
      </c>
      <c r="D2783" s="26" t="s">
        <v>6832</v>
      </c>
      <c r="E2783" s="27" t="s">
        <v>6833</v>
      </c>
      <c r="F2783" s="27" t="s">
        <v>1464</v>
      </c>
      <c r="G2783" s="27" t="s">
        <v>1465</v>
      </c>
      <c r="H2783" s="26" t="s">
        <v>1483</v>
      </c>
      <c r="I2783" s="28" t="s">
        <v>1895</v>
      </c>
      <c r="J2783" s="29" t="s">
        <v>1376</v>
      </c>
      <c r="K2783" s="23" t="s">
        <v>1378</v>
      </c>
    </row>
    <row r="2784" spans="1:11" ht="15" x14ac:dyDescent="0.25">
      <c r="A2784" s="26" t="s">
        <v>5614</v>
      </c>
      <c r="B2784" s="26" t="s">
        <v>1423</v>
      </c>
      <c r="C2784" s="26" t="s">
        <v>1893</v>
      </c>
      <c r="D2784" s="26" t="s">
        <v>6832</v>
      </c>
      <c r="E2784" s="27" t="s">
        <v>6833</v>
      </c>
      <c r="F2784" s="27" t="s">
        <v>1464</v>
      </c>
      <c r="G2784" s="27" t="s">
        <v>1465</v>
      </c>
      <c r="H2784" s="26" t="s">
        <v>1485</v>
      </c>
      <c r="I2784" s="28" t="s">
        <v>1896</v>
      </c>
      <c r="J2784" s="29" t="s">
        <v>1376</v>
      </c>
      <c r="K2784" s="23" t="s">
        <v>1378</v>
      </c>
    </row>
    <row r="2785" spans="1:11" ht="15" x14ac:dyDescent="0.25">
      <c r="A2785" s="26" t="s">
        <v>5614</v>
      </c>
      <c r="B2785" s="26" t="s">
        <v>1423</v>
      </c>
      <c r="C2785" s="26" t="s">
        <v>1893</v>
      </c>
      <c r="D2785" s="26" t="s">
        <v>6832</v>
      </c>
      <c r="E2785" s="27" t="s">
        <v>6833</v>
      </c>
      <c r="F2785" s="27" t="s">
        <v>1464</v>
      </c>
      <c r="G2785" s="27" t="s">
        <v>1465</v>
      </c>
      <c r="H2785" s="26" t="s">
        <v>1487</v>
      </c>
      <c r="I2785" s="28" t="s">
        <v>1488</v>
      </c>
      <c r="J2785" s="29" t="s">
        <v>1376</v>
      </c>
      <c r="K2785" s="23" t="s">
        <v>1378</v>
      </c>
    </row>
    <row r="2786" spans="1:11" ht="15" x14ac:dyDescent="0.25">
      <c r="A2786" s="26" t="s">
        <v>5614</v>
      </c>
      <c r="B2786" s="26" t="s">
        <v>1423</v>
      </c>
      <c r="C2786" s="26" t="s">
        <v>1893</v>
      </c>
      <c r="D2786" s="26" t="s">
        <v>6832</v>
      </c>
      <c r="E2786" s="27" t="s">
        <v>6833</v>
      </c>
      <c r="F2786" s="27" t="s">
        <v>1464</v>
      </c>
      <c r="G2786" s="27" t="s">
        <v>1465</v>
      </c>
      <c r="H2786" s="26" t="s">
        <v>1374</v>
      </c>
      <c r="I2786" s="28" t="s">
        <v>1466</v>
      </c>
      <c r="J2786" s="29" t="s">
        <v>1376</v>
      </c>
      <c r="K2786" s="23" t="s">
        <v>1316</v>
      </c>
    </row>
    <row r="2787" spans="1:11" ht="15" x14ac:dyDescent="0.25">
      <c r="A2787" s="26" t="s">
        <v>5614</v>
      </c>
      <c r="B2787" s="26" t="s">
        <v>1423</v>
      </c>
      <c r="C2787" s="26" t="s">
        <v>1893</v>
      </c>
      <c r="D2787" s="26" t="s">
        <v>6832</v>
      </c>
      <c r="E2787" s="27" t="s">
        <v>6833</v>
      </c>
      <c r="F2787" s="27" t="s">
        <v>1464</v>
      </c>
      <c r="G2787" s="27" t="s">
        <v>1465</v>
      </c>
      <c r="H2787" s="26" t="s">
        <v>1368</v>
      </c>
      <c r="I2787" s="28" t="s">
        <v>1467</v>
      </c>
      <c r="J2787" s="29" t="s">
        <v>1376</v>
      </c>
      <c r="K2787" s="23" t="s">
        <v>1378</v>
      </c>
    </row>
    <row r="2788" spans="1:11" ht="15" x14ac:dyDescent="0.25">
      <c r="A2788" s="26" t="s">
        <v>5614</v>
      </c>
      <c r="B2788" s="26" t="s">
        <v>1423</v>
      </c>
      <c r="C2788" s="26" t="s">
        <v>1893</v>
      </c>
      <c r="D2788" s="26" t="s">
        <v>6832</v>
      </c>
      <c r="E2788" s="27" t="s">
        <v>6833</v>
      </c>
      <c r="F2788" s="27" t="s">
        <v>1464</v>
      </c>
      <c r="G2788" s="27" t="s">
        <v>1465</v>
      </c>
      <c r="H2788" s="26" t="s">
        <v>1393</v>
      </c>
      <c r="I2788" s="28" t="s">
        <v>1468</v>
      </c>
      <c r="J2788" s="29" t="s">
        <v>1376</v>
      </c>
      <c r="K2788" s="23" t="s">
        <v>1378</v>
      </c>
    </row>
    <row r="2789" spans="1:11" ht="15" x14ac:dyDescent="0.25">
      <c r="A2789" s="26" t="s">
        <v>5614</v>
      </c>
      <c r="B2789" s="26" t="s">
        <v>1423</v>
      </c>
      <c r="C2789" s="26" t="s">
        <v>1893</v>
      </c>
      <c r="D2789" s="26" t="s">
        <v>6832</v>
      </c>
      <c r="E2789" s="27" t="s">
        <v>6833</v>
      </c>
      <c r="F2789" s="27" t="s">
        <v>1464</v>
      </c>
      <c r="G2789" s="27" t="s">
        <v>1465</v>
      </c>
      <c r="H2789" s="26" t="s">
        <v>1395</v>
      </c>
      <c r="I2789" s="28" t="s">
        <v>1469</v>
      </c>
      <c r="J2789" s="29" t="s">
        <v>1376</v>
      </c>
      <c r="K2789" s="23" t="s">
        <v>1378</v>
      </c>
    </row>
    <row r="2790" spans="1:11" ht="15" x14ac:dyDescent="0.25">
      <c r="A2790" s="26" t="s">
        <v>5614</v>
      </c>
      <c r="B2790" s="26" t="s">
        <v>1423</v>
      </c>
      <c r="C2790" s="26" t="s">
        <v>1893</v>
      </c>
      <c r="D2790" s="26" t="s">
        <v>6832</v>
      </c>
      <c r="E2790" s="27" t="s">
        <v>6833</v>
      </c>
      <c r="F2790" s="27" t="s">
        <v>1464</v>
      </c>
      <c r="G2790" s="27" t="s">
        <v>1465</v>
      </c>
      <c r="H2790" s="26" t="s">
        <v>1397</v>
      </c>
      <c r="I2790" s="28" t="s">
        <v>1470</v>
      </c>
      <c r="J2790" s="29" t="s">
        <v>1376</v>
      </c>
      <c r="K2790" s="23" t="s">
        <v>1378</v>
      </c>
    </row>
    <row r="2791" spans="1:11" ht="15" x14ac:dyDescent="0.25">
      <c r="A2791" s="26" t="s">
        <v>5614</v>
      </c>
      <c r="B2791" s="26" t="s">
        <v>1423</v>
      </c>
      <c r="C2791" s="26" t="s">
        <v>1893</v>
      </c>
      <c r="D2791" s="26" t="s">
        <v>6832</v>
      </c>
      <c r="E2791" s="27" t="s">
        <v>6833</v>
      </c>
      <c r="F2791" s="27" t="s">
        <v>1464</v>
      </c>
      <c r="G2791" s="27" t="s">
        <v>1465</v>
      </c>
      <c r="H2791" s="26" t="s">
        <v>1399</v>
      </c>
      <c r="I2791" s="28" t="s">
        <v>1471</v>
      </c>
      <c r="J2791" s="29" t="s">
        <v>1376</v>
      </c>
      <c r="K2791" s="23" t="s">
        <v>1378</v>
      </c>
    </row>
    <row r="2792" spans="1:11" ht="15" x14ac:dyDescent="0.25">
      <c r="A2792" s="26" t="s">
        <v>5614</v>
      </c>
      <c r="B2792" s="26" t="s">
        <v>1423</v>
      </c>
      <c r="C2792" s="26" t="s">
        <v>1893</v>
      </c>
      <c r="D2792" s="26" t="s">
        <v>6832</v>
      </c>
      <c r="E2792" s="27" t="s">
        <v>6833</v>
      </c>
      <c r="F2792" s="27" t="s">
        <v>1464</v>
      </c>
      <c r="G2792" s="27" t="s">
        <v>1465</v>
      </c>
      <c r="H2792" s="26" t="s">
        <v>1401</v>
      </c>
      <c r="I2792" s="28" t="s">
        <v>1472</v>
      </c>
      <c r="J2792" s="29" t="s">
        <v>1376</v>
      </c>
      <c r="K2792" s="23" t="s">
        <v>1378</v>
      </c>
    </row>
    <row r="2793" spans="1:11" ht="15" x14ac:dyDescent="0.25">
      <c r="A2793" s="26" t="s">
        <v>5614</v>
      </c>
      <c r="B2793" s="26" t="s">
        <v>1423</v>
      </c>
      <c r="C2793" s="26" t="s">
        <v>1893</v>
      </c>
      <c r="D2793" s="26" t="s">
        <v>6832</v>
      </c>
      <c r="E2793" s="27" t="s">
        <v>6833</v>
      </c>
      <c r="F2793" s="27" t="s">
        <v>1464</v>
      </c>
      <c r="G2793" s="27" t="s">
        <v>1465</v>
      </c>
      <c r="H2793" s="26" t="s">
        <v>1403</v>
      </c>
      <c r="I2793" s="28" t="s">
        <v>1473</v>
      </c>
      <c r="J2793" s="29" t="s">
        <v>1376</v>
      </c>
      <c r="K2793" s="23" t="s">
        <v>1378</v>
      </c>
    </row>
    <row r="2794" spans="1:11" ht="15" x14ac:dyDescent="0.25">
      <c r="A2794" s="26" t="s">
        <v>5614</v>
      </c>
      <c r="B2794" s="26" t="s">
        <v>1423</v>
      </c>
      <c r="C2794" s="26" t="s">
        <v>1893</v>
      </c>
      <c r="D2794" s="26" t="s">
        <v>6832</v>
      </c>
      <c r="E2794" s="27" t="s">
        <v>6833</v>
      </c>
      <c r="F2794" s="27" t="s">
        <v>1464</v>
      </c>
      <c r="G2794" s="27" t="s">
        <v>1465</v>
      </c>
      <c r="H2794" s="26" t="s">
        <v>1405</v>
      </c>
      <c r="I2794" s="28" t="s">
        <v>1474</v>
      </c>
      <c r="J2794" s="29" t="s">
        <v>1376</v>
      </c>
      <c r="K2794" s="23" t="s">
        <v>1378</v>
      </c>
    </row>
    <row r="2795" spans="1:11" ht="15" x14ac:dyDescent="0.25">
      <c r="A2795" s="26" t="s">
        <v>5614</v>
      </c>
      <c r="B2795" s="26" t="s">
        <v>1423</v>
      </c>
      <c r="C2795" s="26" t="s">
        <v>1893</v>
      </c>
      <c r="D2795" s="26" t="s">
        <v>6832</v>
      </c>
      <c r="E2795" s="27" t="s">
        <v>6833</v>
      </c>
      <c r="F2795" s="27" t="s">
        <v>1464</v>
      </c>
      <c r="G2795" s="27" t="s">
        <v>1465</v>
      </c>
      <c r="H2795" s="26" t="s">
        <v>1475</v>
      </c>
      <c r="I2795" s="28" t="s">
        <v>1476</v>
      </c>
      <c r="J2795" s="29" t="s">
        <v>1376</v>
      </c>
      <c r="K2795" s="23" t="s">
        <v>1378</v>
      </c>
    </row>
    <row r="2796" spans="1:11" ht="15" x14ac:dyDescent="0.25">
      <c r="A2796" s="26" t="s">
        <v>5614</v>
      </c>
      <c r="B2796" s="26" t="s">
        <v>1423</v>
      </c>
      <c r="C2796" s="26" t="s">
        <v>1893</v>
      </c>
      <c r="D2796" s="26" t="s">
        <v>6832</v>
      </c>
      <c r="E2796" s="27" t="s">
        <v>6833</v>
      </c>
      <c r="F2796" s="27" t="s">
        <v>1464</v>
      </c>
      <c r="G2796" s="27" t="s">
        <v>1465</v>
      </c>
      <c r="H2796" s="26" t="s">
        <v>1477</v>
      </c>
      <c r="I2796" s="28" t="s">
        <v>1478</v>
      </c>
      <c r="J2796" s="29" t="s">
        <v>1376</v>
      </c>
      <c r="K2796" s="23" t="s">
        <v>1378</v>
      </c>
    </row>
    <row r="2797" spans="1:11" ht="15" x14ac:dyDescent="0.25">
      <c r="A2797" s="26" t="s">
        <v>5614</v>
      </c>
      <c r="B2797" s="26" t="s">
        <v>1423</v>
      </c>
      <c r="C2797" s="26" t="s">
        <v>1893</v>
      </c>
      <c r="D2797" s="26" t="s">
        <v>6832</v>
      </c>
      <c r="E2797" s="27" t="s">
        <v>6833</v>
      </c>
      <c r="F2797" s="27" t="s">
        <v>1464</v>
      </c>
      <c r="G2797" s="27" t="s">
        <v>1465</v>
      </c>
      <c r="H2797" s="26" t="s">
        <v>1479</v>
      </c>
      <c r="I2797" s="28" t="s">
        <v>1480</v>
      </c>
      <c r="J2797" s="29" t="s">
        <v>1376</v>
      </c>
      <c r="K2797" s="23" t="s">
        <v>1378</v>
      </c>
    </row>
    <row r="2798" spans="1:11" ht="15" x14ac:dyDescent="0.25">
      <c r="A2798" s="26" t="s">
        <v>5614</v>
      </c>
      <c r="B2798" s="26" t="s">
        <v>1423</v>
      </c>
      <c r="C2798" s="26" t="s">
        <v>1897</v>
      </c>
      <c r="D2798" s="26" t="s">
        <v>6834</v>
      </c>
      <c r="E2798" s="27" t="s">
        <v>1381</v>
      </c>
      <c r="F2798" s="27"/>
      <c r="G2798" s="27" t="s">
        <v>1383</v>
      </c>
      <c r="H2798" s="26" t="s">
        <v>1374</v>
      </c>
      <c r="I2798" s="28" t="s">
        <v>1491</v>
      </c>
      <c r="J2798" s="29" t="s">
        <v>1376</v>
      </c>
      <c r="K2798" s="23" t="s">
        <v>1316</v>
      </c>
    </row>
    <row r="2799" spans="1:11" ht="15" x14ac:dyDescent="0.25">
      <c r="A2799" s="26" t="s">
        <v>5614</v>
      </c>
      <c r="B2799" s="26" t="s">
        <v>1423</v>
      </c>
      <c r="C2799" s="26" t="s">
        <v>1897</v>
      </c>
      <c r="D2799" s="26" t="s">
        <v>6834</v>
      </c>
      <c r="E2799" s="27" t="s">
        <v>1381</v>
      </c>
      <c r="F2799" s="27"/>
      <c r="G2799" s="27" t="s">
        <v>1383</v>
      </c>
      <c r="H2799" s="26" t="s">
        <v>1368</v>
      </c>
      <c r="I2799" s="28" t="s">
        <v>1492</v>
      </c>
      <c r="J2799" s="29" t="s">
        <v>1376</v>
      </c>
      <c r="K2799" s="23" t="s">
        <v>1378</v>
      </c>
    </row>
    <row r="2800" spans="1:11" ht="15" x14ac:dyDescent="0.25">
      <c r="A2800" s="26" t="s">
        <v>5614</v>
      </c>
      <c r="B2800" s="26" t="s">
        <v>1423</v>
      </c>
      <c r="C2800" s="26" t="s">
        <v>1461</v>
      </c>
      <c r="D2800" s="26" t="s">
        <v>6835</v>
      </c>
      <c r="E2800" s="27" t="s">
        <v>1598</v>
      </c>
      <c r="F2800" s="27" t="s">
        <v>1496</v>
      </c>
      <c r="G2800" s="27" t="s">
        <v>1383</v>
      </c>
      <c r="H2800" s="26" t="s">
        <v>1374</v>
      </c>
      <c r="I2800" s="28" t="s">
        <v>1497</v>
      </c>
      <c r="J2800" s="29" t="s">
        <v>1376</v>
      </c>
      <c r="K2800" s="23" t="s">
        <v>1316</v>
      </c>
    </row>
    <row r="2801" spans="1:11" ht="15" x14ac:dyDescent="0.25">
      <c r="A2801" s="26" t="s">
        <v>5614</v>
      </c>
      <c r="B2801" s="26" t="s">
        <v>1423</v>
      </c>
      <c r="C2801" s="26" t="s">
        <v>1461</v>
      </c>
      <c r="D2801" s="26" t="s">
        <v>6835</v>
      </c>
      <c r="E2801" s="27" t="s">
        <v>1598</v>
      </c>
      <c r="F2801" s="27" t="s">
        <v>1496</v>
      </c>
      <c r="G2801" s="27" t="s">
        <v>1383</v>
      </c>
      <c r="H2801" s="26" t="s">
        <v>1368</v>
      </c>
      <c r="I2801" s="28" t="s">
        <v>1498</v>
      </c>
      <c r="J2801" s="29" t="s">
        <v>1376</v>
      </c>
      <c r="K2801" s="23" t="s">
        <v>1378</v>
      </c>
    </row>
    <row r="2802" spans="1:11" ht="15" x14ac:dyDescent="0.25">
      <c r="A2802" s="26" t="s">
        <v>5614</v>
      </c>
      <c r="B2802" s="26" t="s">
        <v>1423</v>
      </c>
      <c r="C2802" s="26" t="s">
        <v>1461</v>
      </c>
      <c r="D2802" s="26" t="s">
        <v>6835</v>
      </c>
      <c r="E2802" s="27" t="s">
        <v>1598</v>
      </c>
      <c r="F2802" s="27" t="s">
        <v>1496</v>
      </c>
      <c r="G2802" s="27" t="s">
        <v>1383</v>
      </c>
      <c r="H2802" s="26" t="s">
        <v>1393</v>
      </c>
      <c r="I2802" s="28" t="s">
        <v>1499</v>
      </c>
      <c r="J2802" s="29" t="s">
        <v>1376</v>
      </c>
      <c r="K2802" s="23" t="s">
        <v>1378</v>
      </c>
    </row>
    <row r="2803" spans="1:11" ht="15" x14ac:dyDescent="0.25">
      <c r="A2803" s="26" t="s">
        <v>5614</v>
      </c>
      <c r="B2803" s="26" t="s">
        <v>1423</v>
      </c>
      <c r="C2803" s="26" t="s">
        <v>1489</v>
      </c>
      <c r="D2803" s="26" t="s">
        <v>6836</v>
      </c>
      <c r="E2803" s="27" t="s">
        <v>1502</v>
      </c>
      <c r="F2803" s="27" t="s">
        <v>1503</v>
      </c>
      <c r="G2803" s="27" t="s">
        <v>1383</v>
      </c>
      <c r="H2803" s="26" t="s">
        <v>1374</v>
      </c>
      <c r="I2803" s="28" t="s">
        <v>1504</v>
      </c>
      <c r="J2803" s="29" t="s">
        <v>1376</v>
      </c>
      <c r="K2803" s="23" t="s">
        <v>1316</v>
      </c>
    </row>
    <row r="2804" spans="1:11" ht="15" x14ac:dyDescent="0.25">
      <c r="A2804" s="26" t="s">
        <v>5614</v>
      </c>
      <c r="B2804" s="26" t="s">
        <v>1423</v>
      </c>
      <c r="C2804" s="26" t="s">
        <v>1493</v>
      </c>
      <c r="D2804" s="26" t="s">
        <v>6837</v>
      </c>
      <c r="E2804" s="27" t="s">
        <v>1371</v>
      </c>
      <c r="F2804" s="27" t="s">
        <v>1507</v>
      </c>
      <c r="G2804" s="27" t="s">
        <v>1383</v>
      </c>
      <c r="H2804" s="26" t="s">
        <v>1374</v>
      </c>
      <c r="I2804" s="28" t="s">
        <v>1508</v>
      </c>
      <c r="J2804" s="29" t="s">
        <v>1376</v>
      </c>
      <c r="K2804" s="23" t="s">
        <v>1316</v>
      </c>
    </row>
    <row r="2805" spans="1:11" ht="15" x14ac:dyDescent="0.25">
      <c r="A2805" s="26" t="s">
        <v>5614</v>
      </c>
      <c r="B2805" s="26" t="s">
        <v>1423</v>
      </c>
      <c r="C2805" s="26" t="s">
        <v>1493</v>
      </c>
      <c r="D2805" s="26" t="s">
        <v>6837</v>
      </c>
      <c r="E2805" s="27" t="s">
        <v>1371</v>
      </c>
      <c r="F2805" s="27" t="s">
        <v>1507</v>
      </c>
      <c r="G2805" s="27" t="s">
        <v>1383</v>
      </c>
      <c r="H2805" s="26" t="s">
        <v>1368</v>
      </c>
      <c r="I2805" s="28" t="s">
        <v>1509</v>
      </c>
      <c r="J2805" s="29" t="s">
        <v>1376</v>
      </c>
      <c r="K2805" s="23" t="s">
        <v>1378</v>
      </c>
    </row>
    <row r="2806" spans="1:11" ht="15" x14ac:dyDescent="0.25">
      <c r="A2806" s="26" t="s">
        <v>5614</v>
      </c>
      <c r="B2806" s="26" t="s">
        <v>1423</v>
      </c>
      <c r="C2806" s="26" t="s">
        <v>1493</v>
      </c>
      <c r="D2806" s="26" t="s">
        <v>6837</v>
      </c>
      <c r="E2806" s="27" t="s">
        <v>1371</v>
      </c>
      <c r="F2806" s="27" t="s">
        <v>1507</v>
      </c>
      <c r="G2806" s="27" t="s">
        <v>1383</v>
      </c>
      <c r="H2806" s="26" t="s">
        <v>1393</v>
      </c>
      <c r="I2806" s="28" t="s">
        <v>1902</v>
      </c>
      <c r="J2806" s="29" t="s">
        <v>1376</v>
      </c>
      <c r="K2806" s="23" t="s">
        <v>1378</v>
      </c>
    </row>
    <row r="2807" spans="1:11" ht="15" x14ac:dyDescent="0.25">
      <c r="A2807" s="26" t="s">
        <v>5614</v>
      </c>
      <c r="B2807" s="26" t="s">
        <v>1423</v>
      </c>
      <c r="C2807" s="26" t="s">
        <v>1505</v>
      </c>
      <c r="D2807" s="26" t="s">
        <v>6838</v>
      </c>
      <c r="E2807" s="27" t="s">
        <v>3713</v>
      </c>
      <c r="F2807" s="27" t="s">
        <v>1513</v>
      </c>
      <c r="G2807" s="27" t="s">
        <v>1891</v>
      </c>
      <c r="H2807" s="26" t="s">
        <v>1374</v>
      </c>
      <c r="I2807" s="28" t="s">
        <v>1514</v>
      </c>
      <c r="J2807" s="29" t="s">
        <v>1376</v>
      </c>
      <c r="K2807" s="23" t="s">
        <v>1316</v>
      </c>
    </row>
    <row r="2808" spans="1:11" ht="15" x14ac:dyDescent="0.25">
      <c r="A2808" s="26" t="s">
        <v>5614</v>
      </c>
      <c r="B2808" s="26" t="s">
        <v>1423</v>
      </c>
      <c r="C2808" s="26" t="s">
        <v>1505</v>
      </c>
      <c r="D2808" s="26" t="s">
        <v>6838</v>
      </c>
      <c r="E2808" s="27" t="s">
        <v>3713</v>
      </c>
      <c r="F2808" s="27" t="s">
        <v>1513</v>
      </c>
      <c r="G2808" s="27" t="s">
        <v>1891</v>
      </c>
      <c r="H2808" s="26" t="s">
        <v>1368</v>
      </c>
      <c r="I2808" s="28" t="s">
        <v>1515</v>
      </c>
      <c r="J2808" s="29" t="s">
        <v>1376</v>
      </c>
      <c r="K2808" s="23" t="s">
        <v>1378</v>
      </c>
    </row>
    <row r="2809" spans="1:11" ht="15" x14ac:dyDescent="0.25">
      <c r="A2809" s="26" t="s">
        <v>5614</v>
      </c>
      <c r="B2809" s="26" t="s">
        <v>1423</v>
      </c>
      <c r="C2809" s="26" t="s">
        <v>1904</v>
      </c>
      <c r="D2809" s="26" t="s">
        <v>6839</v>
      </c>
      <c r="E2809" s="27" t="s">
        <v>1518</v>
      </c>
      <c r="F2809" s="27" t="s">
        <v>1519</v>
      </c>
      <c r="G2809" s="27" t="s">
        <v>1419</v>
      </c>
      <c r="H2809" s="26" t="s">
        <v>1374</v>
      </c>
      <c r="I2809" s="28" t="s">
        <v>1420</v>
      </c>
      <c r="J2809" s="29" t="s">
        <v>1376</v>
      </c>
      <c r="K2809" s="23" t="s">
        <v>1316</v>
      </c>
    </row>
    <row r="2810" spans="1:11" ht="15" x14ac:dyDescent="0.25">
      <c r="A2810" s="26" t="s">
        <v>5614</v>
      </c>
      <c r="B2810" s="26" t="s">
        <v>1423</v>
      </c>
      <c r="C2810" s="26" t="s">
        <v>1510</v>
      </c>
      <c r="D2810" s="26" t="s">
        <v>6840</v>
      </c>
      <c r="E2810" s="27" t="s">
        <v>1523</v>
      </c>
      <c r="F2810" s="27" t="s">
        <v>1524</v>
      </c>
      <c r="G2810" s="27" t="s">
        <v>1465</v>
      </c>
      <c r="H2810" s="26" t="s">
        <v>1374</v>
      </c>
      <c r="I2810" s="28" t="s">
        <v>1525</v>
      </c>
      <c r="J2810" s="29" t="s">
        <v>1376</v>
      </c>
      <c r="K2810" s="23" t="s">
        <v>1316</v>
      </c>
    </row>
    <row r="2811" spans="1:11" ht="15" x14ac:dyDescent="0.25">
      <c r="A2811" s="26" t="s">
        <v>5614</v>
      </c>
      <c r="B2811" s="26" t="s">
        <v>1423</v>
      </c>
      <c r="C2811" s="26" t="s">
        <v>1510</v>
      </c>
      <c r="D2811" s="26" t="s">
        <v>6840</v>
      </c>
      <c r="E2811" s="27" t="s">
        <v>1523</v>
      </c>
      <c r="F2811" s="27" t="s">
        <v>1524</v>
      </c>
      <c r="G2811" s="27" t="s">
        <v>1465</v>
      </c>
      <c r="H2811" s="26" t="s">
        <v>1368</v>
      </c>
      <c r="I2811" s="28" t="s">
        <v>1526</v>
      </c>
      <c r="J2811" s="29" t="s">
        <v>1376</v>
      </c>
      <c r="K2811" s="23" t="s">
        <v>1378</v>
      </c>
    </row>
    <row r="2812" spans="1:11" ht="15" x14ac:dyDescent="0.25">
      <c r="A2812" s="26" t="s">
        <v>5614</v>
      </c>
      <c r="B2812" s="26" t="s">
        <v>1423</v>
      </c>
      <c r="C2812" s="26" t="s">
        <v>1510</v>
      </c>
      <c r="D2812" s="26" t="s">
        <v>6840</v>
      </c>
      <c r="E2812" s="27" t="s">
        <v>1523</v>
      </c>
      <c r="F2812" s="27" t="s">
        <v>1524</v>
      </c>
      <c r="G2812" s="27" t="s">
        <v>1465</v>
      </c>
      <c r="H2812" s="26" t="s">
        <v>1393</v>
      </c>
      <c r="I2812" s="28" t="s">
        <v>1527</v>
      </c>
      <c r="J2812" s="29" t="s">
        <v>1376</v>
      </c>
      <c r="K2812" s="23" t="s">
        <v>1378</v>
      </c>
    </row>
    <row r="2813" spans="1:11" ht="15" x14ac:dyDescent="0.25">
      <c r="A2813" s="26" t="s">
        <v>5614</v>
      </c>
      <c r="B2813" s="26" t="s">
        <v>1423</v>
      </c>
      <c r="C2813" s="26" t="s">
        <v>1510</v>
      </c>
      <c r="D2813" s="26" t="s">
        <v>6840</v>
      </c>
      <c r="E2813" s="27" t="s">
        <v>1523</v>
      </c>
      <c r="F2813" s="27" t="s">
        <v>1524</v>
      </c>
      <c r="G2813" s="27" t="s">
        <v>1465</v>
      </c>
      <c r="H2813" s="26" t="s">
        <v>1395</v>
      </c>
      <c r="I2813" s="28" t="s">
        <v>1528</v>
      </c>
      <c r="J2813" s="29" t="s">
        <v>1376</v>
      </c>
      <c r="K2813" s="23" t="s">
        <v>1378</v>
      </c>
    </row>
    <row r="2814" spans="1:11" ht="15" x14ac:dyDescent="0.25">
      <c r="A2814" s="26" t="s">
        <v>5614</v>
      </c>
      <c r="B2814" s="26" t="s">
        <v>1423</v>
      </c>
      <c r="C2814" s="26" t="s">
        <v>1510</v>
      </c>
      <c r="D2814" s="26" t="s">
        <v>6840</v>
      </c>
      <c r="E2814" s="27" t="s">
        <v>1523</v>
      </c>
      <c r="F2814" s="27" t="s">
        <v>1524</v>
      </c>
      <c r="G2814" s="27" t="s">
        <v>1465</v>
      </c>
      <c r="H2814" s="26" t="s">
        <v>1397</v>
      </c>
      <c r="I2814" s="28" t="s">
        <v>1529</v>
      </c>
      <c r="J2814" s="29" t="s">
        <v>1376</v>
      </c>
      <c r="K2814" s="23" t="s">
        <v>1378</v>
      </c>
    </row>
    <row r="2815" spans="1:11" ht="15" x14ac:dyDescent="0.25">
      <c r="A2815" s="26" t="s">
        <v>5614</v>
      </c>
      <c r="B2815" s="26" t="s">
        <v>1423</v>
      </c>
      <c r="C2815" s="26" t="s">
        <v>1516</v>
      </c>
      <c r="D2815" s="26" t="s">
        <v>5615</v>
      </c>
      <c r="E2815" s="27" t="s">
        <v>1426</v>
      </c>
      <c r="F2815" s="27"/>
      <c r="G2815" s="27" t="s">
        <v>1427</v>
      </c>
      <c r="H2815" s="26" t="s">
        <v>1374</v>
      </c>
      <c r="I2815" s="28" t="s">
        <v>1426</v>
      </c>
      <c r="J2815" s="29" t="s">
        <v>1376</v>
      </c>
      <c r="K2815" s="23" t="s">
        <v>1316</v>
      </c>
    </row>
    <row r="2816" spans="1:11" ht="15" x14ac:dyDescent="0.25">
      <c r="A2816" s="26" t="s">
        <v>5614</v>
      </c>
      <c r="B2816" s="26" t="s">
        <v>1368</v>
      </c>
      <c r="C2816" s="26" t="s">
        <v>1534</v>
      </c>
      <c r="D2816" s="26" t="s">
        <v>6019</v>
      </c>
      <c r="E2816" s="27" t="s">
        <v>1381</v>
      </c>
      <c r="F2816" s="27" t="s">
        <v>6020</v>
      </c>
      <c r="G2816" s="27" t="s">
        <v>1383</v>
      </c>
      <c r="H2816" s="26" t="s">
        <v>6841</v>
      </c>
      <c r="I2816" s="28" t="s">
        <v>6842</v>
      </c>
      <c r="J2816" s="29" t="s">
        <v>1288</v>
      </c>
      <c r="K2816" s="23" t="s">
        <v>1378</v>
      </c>
    </row>
    <row r="2817" spans="1:11" ht="15" x14ac:dyDescent="0.25">
      <c r="A2817" s="26" t="s">
        <v>5614</v>
      </c>
      <c r="B2817" s="26" t="s">
        <v>1368</v>
      </c>
      <c r="C2817" s="26" t="s">
        <v>1534</v>
      </c>
      <c r="D2817" s="26" t="s">
        <v>6019</v>
      </c>
      <c r="E2817" s="27" t="s">
        <v>1381</v>
      </c>
      <c r="F2817" s="27" t="s">
        <v>6020</v>
      </c>
      <c r="G2817" s="27" t="s">
        <v>1383</v>
      </c>
      <c r="H2817" s="26" t="s">
        <v>6843</v>
      </c>
      <c r="I2817" s="28" t="s">
        <v>6844</v>
      </c>
      <c r="J2817" s="29" t="s">
        <v>1289</v>
      </c>
      <c r="K2817" s="23" t="s">
        <v>1378</v>
      </c>
    </row>
    <row r="2818" spans="1:11" ht="15" x14ac:dyDescent="0.25">
      <c r="A2818" s="26" t="s">
        <v>5614</v>
      </c>
      <c r="B2818" s="26" t="s">
        <v>1395</v>
      </c>
      <c r="C2818" s="26" t="s">
        <v>1451</v>
      </c>
      <c r="D2818" s="26" t="s">
        <v>6845</v>
      </c>
      <c r="E2818" s="27" t="s">
        <v>6846</v>
      </c>
      <c r="F2818" s="27" t="s">
        <v>6847</v>
      </c>
      <c r="G2818" s="27" t="s">
        <v>6848</v>
      </c>
      <c r="H2818" s="26" t="s">
        <v>1374</v>
      </c>
      <c r="I2818" s="28" t="s">
        <v>6849</v>
      </c>
      <c r="J2818" s="29" t="s">
        <v>1289</v>
      </c>
      <c r="K2818" s="23" t="s">
        <v>1316</v>
      </c>
    </row>
    <row r="2819" spans="1:11" ht="15" x14ac:dyDescent="0.25">
      <c r="A2819" s="26" t="s">
        <v>5614</v>
      </c>
      <c r="B2819" s="26" t="s">
        <v>1368</v>
      </c>
      <c r="C2819" s="26" t="s">
        <v>2714</v>
      </c>
      <c r="D2819" s="26" t="s">
        <v>6083</v>
      </c>
      <c r="E2819" s="27" t="s">
        <v>6084</v>
      </c>
      <c r="F2819" s="27" t="s">
        <v>6085</v>
      </c>
      <c r="G2819" s="27" t="s">
        <v>6086</v>
      </c>
      <c r="H2819" s="26" t="s">
        <v>1374</v>
      </c>
      <c r="I2819" s="28" t="s">
        <v>6850</v>
      </c>
      <c r="J2819" s="29" t="s">
        <v>1289</v>
      </c>
      <c r="K2819" s="23" t="s">
        <v>1316</v>
      </c>
    </row>
    <row r="2820" spans="1:11" ht="15" x14ac:dyDescent="0.25">
      <c r="A2820" s="26" t="s">
        <v>5614</v>
      </c>
      <c r="B2820" s="26" t="s">
        <v>1368</v>
      </c>
      <c r="C2820" s="26" t="s">
        <v>2166</v>
      </c>
      <c r="D2820" s="26" t="s">
        <v>6851</v>
      </c>
      <c r="E2820" s="27" t="s">
        <v>6852</v>
      </c>
      <c r="F2820" s="27" t="s">
        <v>6853</v>
      </c>
      <c r="G2820" s="27" t="s">
        <v>6854</v>
      </c>
      <c r="H2820" s="26" t="s">
        <v>1374</v>
      </c>
      <c r="I2820" s="28" t="s">
        <v>6855</v>
      </c>
      <c r="J2820" s="29" t="s">
        <v>1289</v>
      </c>
      <c r="K2820" s="23" t="s">
        <v>1316</v>
      </c>
    </row>
    <row r="2821" spans="1:11" ht="15" x14ac:dyDescent="0.25">
      <c r="A2821" s="26" t="s">
        <v>5614</v>
      </c>
      <c r="B2821" s="26" t="s">
        <v>1395</v>
      </c>
      <c r="C2821" s="26" t="s">
        <v>1534</v>
      </c>
      <c r="D2821" s="26" t="s">
        <v>6856</v>
      </c>
      <c r="E2821" s="27" t="s">
        <v>6857</v>
      </c>
      <c r="F2821" s="27" t="s">
        <v>6858</v>
      </c>
      <c r="G2821" s="27" t="s">
        <v>6859</v>
      </c>
      <c r="H2821" s="26" t="s">
        <v>1374</v>
      </c>
      <c r="I2821" s="28" t="s">
        <v>6860</v>
      </c>
      <c r="J2821" s="29" t="s">
        <v>1289</v>
      </c>
      <c r="K2821" s="23" t="s">
        <v>1316</v>
      </c>
    </row>
    <row r="2822" spans="1:11" ht="15" x14ac:dyDescent="0.25">
      <c r="A2822" s="26" t="s">
        <v>5614</v>
      </c>
      <c r="B2822" s="26" t="s">
        <v>1395</v>
      </c>
      <c r="C2822" s="26" t="s">
        <v>1407</v>
      </c>
      <c r="D2822" s="26" t="s">
        <v>6861</v>
      </c>
      <c r="E2822" s="27" t="s">
        <v>6862</v>
      </c>
      <c r="F2822" s="27" t="s">
        <v>6863</v>
      </c>
      <c r="G2822" s="27" t="s">
        <v>6864</v>
      </c>
      <c r="H2822" s="26" t="s">
        <v>1374</v>
      </c>
      <c r="I2822" s="28" t="s">
        <v>6865</v>
      </c>
      <c r="J2822" s="29" t="s">
        <v>1289</v>
      </c>
      <c r="K2822" s="23" t="s">
        <v>1316</v>
      </c>
    </row>
    <row r="2823" spans="1:11" ht="15" x14ac:dyDescent="0.25">
      <c r="A2823" s="26" t="s">
        <v>5614</v>
      </c>
      <c r="B2823" s="26" t="s">
        <v>1395</v>
      </c>
      <c r="C2823" s="26" t="s">
        <v>1415</v>
      </c>
      <c r="D2823" s="26" t="s">
        <v>6866</v>
      </c>
      <c r="E2823" s="27" t="s">
        <v>6867</v>
      </c>
      <c r="F2823" s="27" t="s">
        <v>6868</v>
      </c>
      <c r="G2823" s="27" t="s">
        <v>6869</v>
      </c>
      <c r="H2823" s="26" t="s">
        <v>1374</v>
      </c>
      <c r="I2823" s="28" t="s">
        <v>6870</v>
      </c>
      <c r="J2823" s="29" t="s">
        <v>1289</v>
      </c>
      <c r="K2823" s="23" t="s">
        <v>1316</v>
      </c>
    </row>
    <row r="2824" spans="1:11" ht="15" x14ac:dyDescent="0.25">
      <c r="A2824" s="26" t="s">
        <v>5614</v>
      </c>
      <c r="B2824" s="26" t="s">
        <v>1368</v>
      </c>
      <c r="C2824" s="26" t="s">
        <v>6778</v>
      </c>
      <c r="D2824" s="26" t="s">
        <v>6779</v>
      </c>
      <c r="E2824" s="27" t="s">
        <v>6780</v>
      </c>
      <c r="F2824" s="27" t="s">
        <v>6781</v>
      </c>
      <c r="G2824" s="27" t="s">
        <v>6782</v>
      </c>
      <c r="H2824" s="26" t="s">
        <v>1393</v>
      </c>
      <c r="I2824" s="28" t="s">
        <v>6871</v>
      </c>
      <c r="J2824" s="29" t="s">
        <v>6872</v>
      </c>
      <c r="K2824" s="23" t="s">
        <v>1378</v>
      </c>
    </row>
    <row r="2825" spans="1:11" ht="15" x14ac:dyDescent="0.25">
      <c r="A2825" s="26" t="s">
        <v>6071</v>
      </c>
      <c r="B2825" s="26" t="s">
        <v>1397</v>
      </c>
      <c r="C2825" s="26" t="s">
        <v>1445</v>
      </c>
      <c r="D2825" s="26" t="s">
        <v>6873</v>
      </c>
      <c r="E2825" s="27" t="s">
        <v>6874</v>
      </c>
      <c r="F2825" s="27" t="s">
        <v>6875</v>
      </c>
      <c r="G2825" s="27" t="s">
        <v>6876</v>
      </c>
      <c r="H2825" s="26" t="s">
        <v>1401</v>
      </c>
      <c r="I2825" s="28" t="s">
        <v>6877</v>
      </c>
      <c r="J2825" s="29" t="s">
        <v>1270</v>
      </c>
      <c r="K2825" s="23" t="s">
        <v>1378</v>
      </c>
    </row>
    <row r="2826" spans="1:11" ht="15" x14ac:dyDescent="0.25">
      <c r="A2826" s="26" t="s">
        <v>6071</v>
      </c>
      <c r="B2826" s="26" t="s">
        <v>1397</v>
      </c>
      <c r="C2826" s="26" t="s">
        <v>1445</v>
      </c>
      <c r="D2826" s="26" t="s">
        <v>6873</v>
      </c>
      <c r="E2826" s="27" t="s">
        <v>6874</v>
      </c>
      <c r="F2826" s="27" t="s">
        <v>6875</v>
      </c>
      <c r="G2826" s="27" t="s">
        <v>6876</v>
      </c>
      <c r="H2826" s="26" t="s">
        <v>1393</v>
      </c>
      <c r="I2826" s="28" t="s">
        <v>6878</v>
      </c>
      <c r="J2826" s="29" t="s">
        <v>1270</v>
      </c>
      <c r="K2826" s="23" t="s">
        <v>1378</v>
      </c>
    </row>
    <row r="2827" spans="1:11" ht="15" x14ac:dyDescent="0.25">
      <c r="A2827" s="26" t="s">
        <v>6071</v>
      </c>
      <c r="B2827" s="26" t="s">
        <v>1395</v>
      </c>
      <c r="C2827" s="26" t="s">
        <v>1407</v>
      </c>
      <c r="D2827" s="26" t="s">
        <v>6879</v>
      </c>
      <c r="E2827" s="27" t="s">
        <v>6880</v>
      </c>
      <c r="F2827" s="27" t="s">
        <v>6881</v>
      </c>
      <c r="G2827" s="27" t="s">
        <v>6882</v>
      </c>
      <c r="H2827" s="26" t="s">
        <v>1374</v>
      </c>
      <c r="I2827" s="28" t="s">
        <v>6880</v>
      </c>
      <c r="J2827" s="29" t="s">
        <v>1273</v>
      </c>
      <c r="K2827" s="23" t="s">
        <v>1316</v>
      </c>
    </row>
    <row r="2828" spans="1:11" ht="15" x14ac:dyDescent="0.25">
      <c r="A2828" s="26" t="s">
        <v>6071</v>
      </c>
      <c r="B2828" s="26" t="s">
        <v>1395</v>
      </c>
      <c r="C2828" s="26" t="s">
        <v>1386</v>
      </c>
      <c r="D2828" s="26" t="s">
        <v>6883</v>
      </c>
      <c r="E2828" s="27" t="s">
        <v>6884</v>
      </c>
      <c r="F2828" s="27" t="s">
        <v>6885</v>
      </c>
      <c r="G2828" s="27" t="s">
        <v>6882</v>
      </c>
      <c r="H2828" s="26" t="s">
        <v>1374</v>
      </c>
      <c r="I2828" s="28" t="s">
        <v>6884</v>
      </c>
      <c r="J2828" s="29" t="s">
        <v>1273</v>
      </c>
      <c r="K2828" s="23" t="s">
        <v>1316</v>
      </c>
    </row>
    <row r="2829" spans="1:11" ht="15" x14ac:dyDescent="0.25">
      <c r="A2829" s="26" t="s">
        <v>6071</v>
      </c>
      <c r="B2829" s="26" t="s">
        <v>1395</v>
      </c>
      <c r="C2829" s="26" t="s">
        <v>1534</v>
      </c>
      <c r="D2829" s="26" t="s">
        <v>6886</v>
      </c>
      <c r="E2829" s="27" t="s">
        <v>6887</v>
      </c>
      <c r="F2829" s="27" t="s">
        <v>6888</v>
      </c>
      <c r="G2829" s="27" t="s">
        <v>6889</v>
      </c>
      <c r="H2829" s="26" t="s">
        <v>1374</v>
      </c>
      <c r="I2829" s="28" t="s">
        <v>6887</v>
      </c>
      <c r="J2829" s="29" t="s">
        <v>1273</v>
      </c>
      <c r="K2829" s="23" t="s">
        <v>1316</v>
      </c>
    </row>
    <row r="2830" spans="1:11" ht="15" x14ac:dyDescent="0.25">
      <c r="A2830" s="26" t="s">
        <v>6071</v>
      </c>
      <c r="B2830" s="26" t="s">
        <v>1395</v>
      </c>
      <c r="C2830" s="26" t="s">
        <v>1379</v>
      </c>
      <c r="D2830" s="26" t="s">
        <v>6890</v>
      </c>
      <c r="E2830" s="27" t="s">
        <v>6891</v>
      </c>
      <c r="F2830" s="27" t="s">
        <v>6892</v>
      </c>
      <c r="G2830" s="27" t="s">
        <v>6889</v>
      </c>
      <c r="H2830" s="26" t="s">
        <v>1374</v>
      </c>
      <c r="I2830" s="28" t="s">
        <v>6891</v>
      </c>
      <c r="J2830" s="29" t="s">
        <v>1273</v>
      </c>
      <c r="K2830" s="23" t="s">
        <v>1316</v>
      </c>
    </row>
    <row r="2831" spans="1:11" ht="15" x14ac:dyDescent="0.25">
      <c r="A2831" s="26" t="s">
        <v>6071</v>
      </c>
      <c r="B2831" s="26" t="s">
        <v>1368</v>
      </c>
      <c r="C2831" s="26" t="s">
        <v>1407</v>
      </c>
      <c r="D2831" s="26" t="s">
        <v>6893</v>
      </c>
      <c r="E2831" s="27" t="s">
        <v>6894</v>
      </c>
      <c r="F2831" s="27" t="s">
        <v>6895</v>
      </c>
      <c r="G2831" s="27" t="s">
        <v>6896</v>
      </c>
      <c r="H2831" s="26" t="s">
        <v>1374</v>
      </c>
      <c r="I2831" s="28" t="s">
        <v>6894</v>
      </c>
      <c r="J2831" s="29" t="s">
        <v>1273</v>
      </c>
      <c r="K2831" s="23" t="s">
        <v>1316</v>
      </c>
    </row>
    <row r="2832" spans="1:11" ht="15" x14ac:dyDescent="0.25">
      <c r="A2832" s="26" t="s">
        <v>6071</v>
      </c>
      <c r="B2832" s="26" t="s">
        <v>1368</v>
      </c>
      <c r="C2832" s="26" t="s">
        <v>1415</v>
      </c>
      <c r="D2832" s="26" t="s">
        <v>6897</v>
      </c>
      <c r="E2832" s="27" t="s">
        <v>6898</v>
      </c>
      <c r="F2832" s="27" t="s">
        <v>6899</v>
      </c>
      <c r="G2832" s="27" t="s">
        <v>6896</v>
      </c>
      <c r="H2832" s="26" t="s">
        <v>1374</v>
      </c>
      <c r="I2832" s="28" t="s">
        <v>6898</v>
      </c>
      <c r="J2832" s="29" t="s">
        <v>1273</v>
      </c>
      <c r="K2832" s="23" t="s">
        <v>1316</v>
      </c>
    </row>
    <row r="2833" spans="1:11" ht="15" x14ac:dyDescent="0.25">
      <c r="A2833" s="26" t="s">
        <v>6071</v>
      </c>
      <c r="B2833" s="26" t="s">
        <v>1368</v>
      </c>
      <c r="C2833" s="26" t="s">
        <v>1436</v>
      </c>
      <c r="D2833" s="26" t="s">
        <v>6900</v>
      </c>
      <c r="E2833" s="27" t="s">
        <v>6901</v>
      </c>
      <c r="F2833" s="27" t="s">
        <v>6902</v>
      </c>
      <c r="G2833" s="27" t="s">
        <v>6903</v>
      </c>
      <c r="H2833" s="26" t="s">
        <v>1374</v>
      </c>
      <c r="I2833" s="28" t="s">
        <v>6901</v>
      </c>
      <c r="J2833" s="29" t="s">
        <v>1273</v>
      </c>
      <c r="K2833" s="23" t="s">
        <v>1316</v>
      </c>
    </row>
    <row r="2834" spans="1:11" ht="15" x14ac:dyDescent="0.25">
      <c r="A2834" s="26" t="s">
        <v>6071</v>
      </c>
      <c r="B2834" s="26" t="s">
        <v>1393</v>
      </c>
      <c r="C2834" s="26" t="s">
        <v>2066</v>
      </c>
      <c r="D2834" s="26" t="s">
        <v>6904</v>
      </c>
      <c r="E2834" s="27" t="s">
        <v>6905</v>
      </c>
      <c r="F2834" s="27" t="s">
        <v>6906</v>
      </c>
      <c r="G2834" s="27" t="s">
        <v>6907</v>
      </c>
      <c r="H2834" s="26" t="s">
        <v>1374</v>
      </c>
      <c r="I2834" s="28" t="s">
        <v>6905</v>
      </c>
      <c r="J2834" s="29" t="s">
        <v>1273</v>
      </c>
      <c r="K2834" s="23" t="s">
        <v>1316</v>
      </c>
    </row>
    <row r="2835" spans="1:11" ht="15" x14ac:dyDescent="0.25">
      <c r="A2835" s="26" t="s">
        <v>6071</v>
      </c>
      <c r="B2835" s="26" t="s">
        <v>1393</v>
      </c>
      <c r="C2835" s="26" t="s">
        <v>1990</v>
      </c>
      <c r="D2835" s="26" t="s">
        <v>6908</v>
      </c>
      <c r="E2835" s="27" t="s">
        <v>6909</v>
      </c>
      <c r="F2835" s="27" t="s">
        <v>6910</v>
      </c>
      <c r="G2835" s="27" t="s">
        <v>6907</v>
      </c>
      <c r="H2835" s="26" t="s">
        <v>1374</v>
      </c>
      <c r="I2835" s="28" t="s">
        <v>6909</v>
      </c>
      <c r="J2835" s="29" t="s">
        <v>1273</v>
      </c>
      <c r="K2835" s="23" t="s">
        <v>1316</v>
      </c>
    </row>
    <row r="2836" spans="1:11" ht="15" x14ac:dyDescent="0.25">
      <c r="A2836" s="26" t="s">
        <v>6071</v>
      </c>
      <c r="B2836" s="26" t="s">
        <v>1393</v>
      </c>
      <c r="C2836" s="26" t="s">
        <v>2136</v>
      </c>
      <c r="D2836" s="26" t="s">
        <v>6911</v>
      </c>
      <c r="E2836" s="27" t="s">
        <v>6912</v>
      </c>
      <c r="F2836" s="27" t="s">
        <v>6913</v>
      </c>
      <c r="G2836" s="27" t="s">
        <v>6907</v>
      </c>
      <c r="H2836" s="26" t="s">
        <v>1374</v>
      </c>
      <c r="I2836" s="28" t="s">
        <v>6912</v>
      </c>
      <c r="J2836" s="29" t="s">
        <v>1273</v>
      </c>
      <c r="K2836" s="23" t="s">
        <v>1316</v>
      </c>
    </row>
    <row r="2837" spans="1:11" ht="15" x14ac:dyDescent="0.25">
      <c r="A2837" s="26" t="s">
        <v>6071</v>
      </c>
      <c r="B2837" s="26" t="s">
        <v>1393</v>
      </c>
      <c r="C2837" s="26" t="s">
        <v>1454</v>
      </c>
      <c r="D2837" s="26" t="s">
        <v>6914</v>
      </c>
      <c r="E2837" s="27" t="s">
        <v>6915</v>
      </c>
      <c r="F2837" s="27" t="s">
        <v>6916</v>
      </c>
      <c r="G2837" s="27" t="s">
        <v>6917</v>
      </c>
      <c r="H2837" s="26" t="s">
        <v>1374</v>
      </c>
      <c r="I2837" s="28" t="s">
        <v>6915</v>
      </c>
      <c r="J2837" s="29" t="s">
        <v>1273</v>
      </c>
      <c r="K2837" s="23" t="s">
        <v>1316</v>
      </c>
    </row>
    <row r="2838" spans="1:11" ht="15" x14ac:dyDescent="0.25">
      <c r="A2838" s="26" t="s">
        <v>6071</v>
      </c>
      <c r="B2838" s="26" t="s">
        <v>1393</v>
      </c>
      <c r="C2838" s="26" t="s">
        <v>1451</v>
      </c>
      <c r="D2838" s="26" t="s">
        <v>6918</v>
      </c>
      <c r="E2838" s="27" t="s">
        <v>6919</v>
      </c>
      <c r="F2838" s="27" t="s">
        <v>6920</v>
      </c>
      <c r="G2838" s="27" t="s">
        <v>6917</v>
      </c>
      <c r="H2838" s="26" t="s">
        <v>1374</v>
      </c>
      <c r="I2838" s="28" t="s">
        <v>6919</v>
      </c>
      <c r="J2838" s="29" t="s">
        <v>1273</v>
      </c>
      <c r="K2838" s="23" t="s">
        <v>1316</v>
      </c>
    </row>
    <row r="2839" spans="1:11" ht="15" x14ac:dyDescent="0.25">
      <c r="A2839" s="26" t="s">
        <v>6071</v>
      </c>
      <c r="B2839" s="26" t="s">
        <v>1393</v>
      </c>
      <c r="C2839" s="26" t="s">
        <v>1457</v>
      </c>
      <c r="D2839" s="26" t="s">
        <v>6921</v>
      </c>
      <c r="E2839" s="27" t="s">
        <v>6922</v>
      </c>
      <c r="F2839" s="27" t="s">
        <v>6923</v>
      </c>
      <c r="G2839" s="27" t="s">
        <v>6917</v>
      </c>
      <c r="H2839" s="26" t="s">
        <v>1374</v>
      </c>
      <c r="I2839" s="28" t="s">
        <v>6922</v>
      </c>
      <c r="J2839" s="29" t="s">
        <v>1273</v>
      </c>
      <c r="K2839" s="23" t="s">
        <v>1316</v>
      </c>
    </row>
    <row r="2840" spans="1:11" ht="15" x14ac:dyDescent="0.25">
      <c r="A2840" s="26" t="s">
        <v>6071</v>
      </c>
      <c r="B2840" s="26" t="s">
        <v>1393</v>
      </c>
      <c r="C2840" s="26" t="s">
        <v>2061</v>
      </c>
      <c r="D2840" s="26" t="s">
        <v>6924</v>
      </c>
      <c r="E2840" s="27" t="s">
        <v>6925</v>
      </c>
      <c r="F2840" s="27" t="s">
        <v>6926</v>
      </c>
      <c r="G2840" s="27" t="s">
        <v>6927</v>
      </c>
      <c r="H2840" s="26" t="s">
        <v>1374</v>
      </c>
      <c r="I2840" s="28" t="s">
        <v>6925</v>
      </c>
      <c r="J2840" s="29" t="s">
        <v>1273</v>
      </c>
      <c r="K2840" s="23" t="s">
        <v>1316</v>
      </c>
    </row>
    <row r="2841" spans="1:11" ht="15" x14ac:dyDescent="0.25">
      <c r="A2841" s="26" t="s">
        <v>6071</v>
      </c>
      <c r="B2841" s="26" t="s">
        <v>1393</v>
      </c>
      <c r="C2841" s="26" t="s">
        <v>2074</v>
      </c>
      <c r="D2841" s="26" t="s">
        <v>6928</v>
      </c>
      <c r="E2841" s="27" t="s">
        <v>6929</v>
      </c>
      <c r="F2841" s="27" t="s">
        <v>6930</v>
      </c>
      <c r="G2841" s="27" t="s">
        <v>6927</v>
      </c>
      <c r="H2841" s="26" t="s">
        <v>1374</v>
      </c>
      <c r="I2841" s="28" t="s">
        <v>6929</v>
      </c>
      <c r="J2841" s="29" t="s">
        <v>1273</v>
      </c>
      <c r="K2841" s="23" t="s">
        <v>1316</v>
      </c>
    </row>
    <row r="2842" spans="1:11" ht="15" x14ac:dyDescent="0.25">
      <c r="A2842" s="26" t="s">
        <v>6071</v>
      </c>
      <c r="B2842" s="26" t="s">
        <v>1393</v>
      </c>
      <c r="C2842" s="26" t="s">
        <v>2095</v>
      </c>
      <c r="D2842" s="26" t="s">
        <v>6931</v>
      </c>
      <c r="E2842" s="27" t="s">
        <v>6932</v>
      </c>
      <c r="F2842" s="27" t="s">
        <v>6933</v>
      </c>
      <c r="G2842" s="27" t="s">
        <v>6927</v>
      </c>
      <c r="H2842" s="26" t="s">
        <v>1374</v>
      </c>
      <c r="I2842" s="28" t="s">
        <v>6932</v>
      </c>
      <c r="J2842" s="29" t="s">
        <v>1273</v>
      </c>
      <c r="K2842" s="23" t="s">
        <v>1316</v>
      </c>
    </row>
    <row r="2843" spans="1:11" ht="15" x14ac:dyDescent="0.25">
      <c r="A2843" s="26" t="s">
        <v>6071</v>
      </c>
      <c r="B2843" s="26" t="s">
        <v>1368</v>
      </c>
      <c r="C2843" s="26" t="s">
        <v>1439</v>
      </c>
      <c r="D2843" s="26" t="s">
        <v>6934</v>
      </c>
      <c r="E2843" s="27" t="s">
        <v>6935</v>
      </c>
      <c r="F2843" s="27" t="s">
        <v>6936</v>
      </c>
      <c r="G2843" s="27" t="s">
        <v>6903</v>
      </c>
      <c r="H2843" s="26" t="s">
        <v>1374</v>
      </c>
      <c r="I2843" s="28" t="s">
        <v>6935</v>
      </c>
      <c r="J2843" s="29" t="s">
        <v>1273</v>
      </c>
      <c r="K2843" s="23" t="s">
        <v>1316</v>
      </c>
    </row>
    <row r="2844" spans="1:11" ht="15" x14ac:dyDescent="0.25">
      <c r="A2844" s="26" t="s">
        <v>6071</v>
      </c>
      <c r="B2844" s="26" t="s">
        <v>1368</v>
      </c>
      <c r="C2844" s="26" t="s">
        <v>1534</v>
      </c>
      <c r="D2844" s="26" t="s">
        <v>6937</v>
      </c>
      <c r="E2844" s="27" t="s">
        <v>6938</v>
      </c>
      <c r="F2844" s="27" t="s">
        <v>6939</v>
      </c>
      <c r="G2844" s="27" t="s">
        <v>6940</v>
      </c>
      <c r="H2844" s="26" t="s">
        <v>1374</v>
      </c>
      <c r="I2844" s="28" t="s">
        <v>6938</v>
      </c>
      <c r="J2844" s="29" t="s">
        <v>1273</v>
      </c>
      <c r="K2844" s="23" t="s">
        <v>1316</v>
      </c>
    </row>
    <row r="2845" spans="1:11" ht="15" x14ac:dyDescent="0.25">
      <c r="A2845" s="26" t="s">
        <v>6071</v>
      </c>
      <c r="B2845" s="26" t="s">
        <v>1368</v>
      </c>
      <c r="C2845" s="26" t="s">
        <v>1386</v>
      </c>
      <c r="D2845" s="26" t="s">
        <v>6941</v>
      </c>
      <c r="E2845" s="27" t="s">
        <v>6942</v>
      </c>
      <c r="F2845" s="27" t="s">
        <v>6943</v>
      </c>
      <c r="G2845" s="27" t="s">
        <v>6940</v>
      </c>
      <c r="H2845" s="26" t="s">
        <v>1374</v>
      </c>
      <c r="I2845" s="28" t="s">
        <v>6942</v>
      </c>
      <c r="J2845" s="29" t="s">
        <v>1273</v>
      </c>
      <c r="K2845" s="23" t="s">
        <v>1316</v>
      </c>
    </row>
    <row r="2846" spans="1:11" ht="15" x14ac:dyDescent="0.25">
      <c r="A2846" s="26" t="s">
        <v>6071</v>
      </c>
      <c r="B2846" s="26" t="s">
        <v>1399</v>
      </c>
      <c r="C2846" s="26" t="s">
        <v>1379</v>
      </c>
      <c r="D2846" s="26" t="s">
        <v>6944</v>
      </c>
      <c r="E2846" s="27" t="s">
        <v>6945</v>
      </c>
      <c r="F2846" s="27" t="s">
        <v>6946</v>
      </c>
      <c r="G2846" s="27" t="s">
        <v>6947</v>
      </c>
      <c r="H2846" s="26" t="s">
        <v>1368</v>
      </c>
      <c r="I2846" s="28" t="s">
        <v>6948</v>
      </c>
      <c r="J2846" s="29" t="s">
        <v>1275</v>
      </c>
      <c r="K2846" s="23" t="s">
        <v>1378</v>
      </c>
    </row>
    <row r="2847" spans="1:11" ht="15" x14ac:dyDescent="0.25">
      <c r="A2847" s="26" t="s">
        <v>6071</v>
      </c>
      <c r="B2847" s="26" t="s">
        <v>1393</v>
      </c>
      <c r="C2847" s="26" t="s">
        <v>1445</v>
      </c>
      <c r="D2847" s="26" t="s">
        <v>6949</v>
      </c>
      <c r="E2847" s="27" t="s">
        <v>6950</v>
      </c>
      <c r="F2847" s="27" t="s">
        <v>6951</v>
      </c>
      <c r="G2847" s="27" t="s">
        <v>6952</v>
      </c>
      <c r="H2847" s="26" t="s">
        <v>1374</v>
      </c>
      <c r="I2847" s="28" t="s">
        <v>6950</v>
      </c>
      <c r="J2847" s="29" t="s">
        <v>6953</v>
      </c>
      <c r="K2847" s="23" t="s">
        <v>1316</v>
      </c>
    </row>
    <row r="2848" spans="1:11" ht="15" x14ac:dyDescent="0.25">
      <c r="A2848" s="26" t="s">
        <v>6071</v>
      </c>
      <c r="B2848" s="26" t="s">
        <v>1393</v>
      </c>
      <c r="C2848" s="26" t="s">
        <v>1439</v>
      </c>
      <c r="D2848" s="26" t="s">
        <v>6954</v>
      </c>
      <c r="E2848" s="27" t="s">
        <v>6955</v>
      </c>
      <c r="F2848" s="27" t="s">
        <v>6956</v>
      </c>
      <c r="G2848" s="27" t="s">
        <v>6952</v>
      </c>
      <c r="H2848" s="26" t="s">
        <v>1374</v>
      </c>
      <c r="I2848" s="28" t="s">
        <v>6955</v>
      </c>
      <c r="J2848" s="29" t="s">
        <v>6953</v>
      </c>
      <c r="K2848" s="23" t="s">
        <v>1316</v>
      </c>
    </row>
    <row r="2849" spans="1:11" ht="15" x14ac:dyDescent="0.25">
      <c r="A2849" s="26" t="s">
        <v>6071</v>
      </c>
      <c r="B2849" s="26" t="s">
        <v>1393</v>
      </c>
      <c r="C2849" s="26" t="s">
        <v>1448</v>
      </c>
      <c r="D2849" s="26" t="s">
        <v>6957</v>
      </c>
      <c r="E2849" s="27" t="s">
        <v>6958</v>
      </c>
      <c r="F2849" s="27" t="s">
        <v>6959</v>
      </c>
      <c r="G2849" s="27" t="s">
        <v>6952</v>
      </c>
      <c r="H2849" s="26" t="s">
        <v>1374</v>
      </c>
      <c r="I2849" s="28" t="s">
        <v>6958</v>
      </c>
      <c r="J2849" s="29" t="s">
        <v>6953</v>
      </c>
      <c r="K2849" s="23" t="s">
        <v>1316</v>
      </c>
    </row>
    <row r="2850" spans="1:11" ht="15" x14ac:dyDescent="0.25">
      <c r="A2850" s="26" t="s">
        <v>6071</v>
      </c>
      <c r="B2850" s="26" t="s">
        <v>1393</v>
      </c>
      <c r="C2850" s="26" t="s">
        <v>1442</v>
      </c>
      <c r="D2850" s="26" t="s">
        <v>6960</v>
      </c>
      <c r="E2850" s="27" t="s">
        <v>6961</v>
      </c>
      <c r="F2850" s="27" t="s">
        <v>6962</v>
      </c>
      <c r="G2850" s="27" t="s">
        <v>6952</v>
      </c>
      <c r="H2850" s="26" t="s">
        <v>1374</v>
      </c>
      <c r="I2850" s="28" t="s">
        <v>6961</v>
      </c>
      <c r="J2850" s="29" t="s">
        <v>6953</v>
      </c>
      <c r="K2850" s="23" t="s">
        <v>1316</v>
      </c>
    </row>
    <row r="2851" spans="1:11" ht="15" x14ac:dyDescent="0.25">
      <c r="A2851" s="26" t="s">
        <v>6071</v>
      </c>
      <c r="B2851" s="26" t="s">
        <v>1423</v>
      </c>
      <c r="C2851" s="26" t="s">
        <v>1521</v>
      </c>
      <c r="D2851" s="26" t="s">
        <v>6963</v>
      </c>
      <c r="E2851" s="27" t="s">
        <v>1426</v>
      </c>
      <c r="F2851" s="27"/>
      <c r="G2851" s="27" t="s">
        <v>1427</v>
      </c>
      <c r="H2851" s="26" t="s">
        <v>1368</v>
      </c>
      <c r="I2851" s="28" t="s">
        <v>1428</v>
      </c>
      <c r="J2851" s="29" t="s">
        <v>1281</v>
      </c>
      <c r="K2851" s="23" t="s">
        <v>1378</v>
      </c>
    </row>
    <row r="2852" spans="1:11" ht="15" x14ac:dyDescent="0.25">
      <c r="A2852" s="26" t="s">
        <v>6071</v>
      </c>
      <c r="B2852" s="26" t="s">
        <v>1368</v>
      </c>
      <c r="C2852" s="26" t="s">
        <v>1439</v>
      </c>
      <c r="D2852" s="26" t="s">
        <v>6934</v>
      </c>
      <c r="E2852" s="27" t="s">
        <v>6935</v>
      </c>
      <c r="F2852" s="27" t="s">
        <v>6936</v>
      </c>
      <c r="G2852" s="27" t="s">
        <v>6903</v>
      </c>
      <c r="H2852" s="26" t="s">
        <v>1368</v>
      </c>
      <c r="I2852" s="28" t="s">
        <v>6964</v>
      </c>
      <c r="J2852" s="29" t="s">
        <v>1282</v>
      </c>
      <c r="K2852" s="23" t="s">
        <v>1378</v>
      </c>
    </row>
    <row r="2853" spans="1:11" ht="15" x14ac:dyDescent="0.25">
      <c r="A2853" s="26" t="s">
        <v>6071</v>
      </c>
      <c r="B2853" s="26" t="s">
        <v>1368</v>
      </c>
      <c r="C2853" s="26" t="s">
        <v>1436</v>
      </c>
      <c r="D2853" s="26" t="s">
        <v>6900</v>
      </c>
      <c r="E2853" s="27" t="s">
        <v>6901</v>
      </c>
      <c r="F2853" s="27" t="s">
        <v>6902</v>
      </c>
      <c r="G2853" s="27" t="s">
        <v>6903</v>
      </c>
      <c r="H2853" s="26" t="s">
        <v>1368</v>
      </c>
      <c r="I2853" s="28" t="s">
        <v>6964</v>
      </c>
      <c r="J2853" s="29" t="s">
        <v>1282</v>
      </c>
      <c r="K2853" s="23" t="s">
        <v>1378</v>
      </c>
    </row>
    <row r="2854" spans="1:11" ht="15" x14ac:dyDescent="0.25">
      <c r="A2854" s="26" t="s">
        <v>6071</v>
      </c>
      <c r="B2854" s="26" t="s">
        <v>1368</v>
      </c>
      <c r="C2854" s="26" t="s">
        <v>1415</v>
      </c>
      <c r="D2854" s="26" t="s">
        <v>6897</v>
      </c>
      <c r="E2854" s="27" t="s">
        <v>6898</v>
      </c>
      <c r="F2854" s="27" t="s">
        <v>6899</v>
      </c>
      <c r="G2854" s="27" t="s">
        <v>6896</v>
      </c>
      <c r="H2854" s="26" t="s">
        <v>1368</v>
      </c>
      <c r="I2854" s="28" t="s">
        <v>6965</v>
      </c>
      <c r="J2854" s="29" t="s">
        <v>1282</v>
      </c>
      <c r="K2854" s="23" t="s">
        <v>1378</v>
      </c>
    </row>
    <row r="2855" spans="1:11" ht="15" x14ac:dyDescent="0.25">
      <c r="A2855" s="26" t="s">
        <v>6071</v>
      </c>
      <c r="B2855" s="26" t="s">
        <v>1368</v>
      </c>
      <c r="C2855" s="26" t="s">
        <v>1407</v>
      </c>
      <c r="D2855" s="26" t="s">
        <v>6893</v>
      </c>
      <c r="E2855" s="27" t="s">
        <v>6894</v>
      </c>
      <c r="F2855" s="27" t="s">
        <v>6895</v>
      </c>
      <c r="G2855" s="27" t="s">
        <v>6896</v>
      </c>
      <c r="H2855" s="26" t="s">
        <v>1368</v>
      </c>
      <c r="I2855" s="28" t="s">
        <v>6965</v>
      </c>
      <c r="J2855" s="29" t="s">
        <v>1282</v>
      </c>
      <c r="K2855" s="23" t="s">
        <v>1378</v>
      </c>
    </row>
    <row r="2856" spans="1:11" ht="15" x14ac:dyDescent="0.25">
      <c r="A2856" s="26" t="s">
        <v>6071</v>
      </c>
      <c r="B2856" s="26" t="s">
        <v>1368</v>
      </c>
      <c r="C2856" s="26" t="s">
        <v>1451</v>
      </c>
      <c r="D2856" s="26" t="s">
        <v>6966</v>
      </c>
      <c r="E2856" s="27" t="s">
        <v>6967</v>
      </c>
      <c r="F2856" s="27" t="s">
        <v>6968</v>
      </c>
      <c r="G2856" s="27" t="s">
        <v>6969</v>
      </c>
      <c r="H2856" s="26" t="s">
        <v>1368</v>
      </c>
      <c r="I2856" s="28" t="s">
        <v>6970</v>
      </c>
      <c r="J2856" s="29" t="s">
        <v>1282</v>
      </c>
      <c r="K2856" s="23" t="s">
        <v>1378</v>
      </c>
    </row>
    <row r="2857" spans="1:11" ht="15" x14ac:dyDescent="0.25">
      <c r="A2857" s="26" t="s">
        <v>6071</v>
      </c>
      <c r="B2857" s="26" t="s">
        <v>1368</v>
      </c>
      <c r="C2857" s="26" t="s">
        <v>1451</v>
      </c>
      <c r="D2857" s="26" t="s">
        <v>6966</v>
      </c>
      <c r="E2857" s="27" t="s">
        <v>6967</v>
      </c>
      <c r="F2857" s="27" t="s">
        <v>6968</v>
      </c>
      <c r="G2857" s="27" t="s">
        <v>6969</v>
      </c>
      <c r="H2857" s="26" t="s">
        <v>1393</v>
      </c>
      <c r="I2857" s="28" t="s">
        <v>6971</v>
      </c>
      <c r="J2857" s="29" t="s">
        <v>1282</v>
      </c>
      <c r="K2857" s="23" t="s">
        <v>1378</v>
      </c>
    </row>
    <row r="2858" spans="1:11" ht="15" x14ac:dyDescent="0.25">
      <c r="A2858" s="26" t="s">
        <v>6071</v>
      </c>
      <c r="B2858" s="26" t="s">
        <v>1368</v>
      </c>
      <c r="C2858" s="26" t="s">
        <v>1550</v>
      </c>
      <c r="D2858" s="26" t="s">
        <v>6972</v>
      </c>
      <c r="E2858" s="27" t="s">
        <v>6973</v>
      </c>
      <c r="F2858" s="27" t="s">
        <v>6974</v>
      </c>
      <c r="G2858" s="27" t="s">
        <v>6975</v>
      </c>
      <c r="H2858" s="26" t="s">
        <v>1368</v>
      </c>
      <c r="I2858" s="28" t="s">
        <v>6976</v>
      </c>
      <c r="J2858" s="29" t="s">
        <v>1282</v>
      </c>
      <c r="K2858" s="23" t="s">
        <v>1378</v>
      </c>
    </row>
    <row r="2859" spans="1:11" ht="15" x14ac:dyDescent="0.25">
      <c r="A2859" s="26" t="s">
        <v>6071</v>
      </c>
      <c r="B2859" s="26" t="s">
        <v>1368</v>
      </c>
      <c r="C2859" s="26" t="s">
        <v>1386</v>
      </c>
      <c r="D2859" s="26" t="s">
        <v>6941</v>
      </c>
      <c r="E2859" s="27" t="s">
        <v>6942</v>
      </c>
      <c r="F2859" s="27" t="s">
        <v>6943</v>
      </c>
      <c r="G2859" s="27" t="s">
        <v>6940</v>
      </c>
      <c r="H2859" s="26" t="s">
        <v>1368</v>
      </c>
      <c r="I2859" s="28" t="s">
        <v>6977</v>
      </c>
      <c r="J2859" s="29" t="s">
        <v>1282</v>
      </c>
      <c r="K2859" s="23" t="s">
        <v>1378</v>
      </c>
    </row>
    <row r="2860" spans="1:11" ht="15" x14ac:dyDescent="0.25">
      <c r="A2860" s="26" t="s">
        <v>6071</v>
      </c>
      <c r="B2860" s="26" t="s">
        <v>1368</v>
      </c>
      <c r="C2860" s="26" t="s">
        <v>1545</v>
      </c>
      <c r="D2860" s="26" t="s">
        <v>6978</v>
      </c>
      <c r="E2860" s="27" t="s">
        <v>6979</v>
      </c>
      <c r="F2860" s="27" t="s">
        <v>6980</v>
      </c>
      <c r="G2860" s="27" t="s">
        <v>6975</v>
      </c>
      <c r="H2860" s="26" t="s">
        <v>1368</v>
      </c>
      <c r="I2860" s="28" t="s">
        <v>6976</v>
      </c>
      <c r="J2860" s="29" t="s">
        <v>1282</v>
      </c>
      <c r="K2860" s="23" t="s">
        <v>1378</v>
      </c>
    </row>
    <row r="2861" spans="1:11" ht="15" x14ac:dyDescent="0.25">
      <c r="A2861" s="26" t="s">
        <v>6071</v>
      </c>
      <c r="B2861" s="26" t="s">
        <v>1368</v>
      </c>
      <c r="C2861" s="26" t="s">
        <v>1534</v>
      </c>
      <c r="D2861" s="26" t="s">
        <v>6937</v>
      </c>
      <c r="E2861" s="27" t="s">
        <v>6938</v>
      </c>
      <c r="F2861" s="27" t="s">
        <v>6939</v>
      </c>
      <c r="G2861" s="27" t="s">
        <v>6940</v>
      </c>
      <c r="H2861" s="26" t="s">
        <v>1368</v>
      </c>
      <c r="I2861" s="28" t="s">
        <v>6977</v>
      </c>
      <c r="J2861" s="29" t="s">
        <v>1282</v>
      </c>
      <c r="K2861" s="23" t="s">
        <v>1378</v>
      </c>
    </row>
    <row r="2862" spans="1:11" ht="15" x14ac:dyDescent="0.25">
      <c r="A2862" s="26" t="s">
        <v>6071</v>
      </c>
      <c r="B2862" s="26" t="s">
        <v>1368</v>
      </c>
      <c r="C2862" s="26" t="s">
        <v>1550</v>
      </c>
      <c r="D2862" s="26" t="s">
        <v>6972</v>
      </c>
      <c r="E2862" s="27" t="s">
        <v>6973</v>
      </c>
      <c r="F2862" s="27" t="s">
        <v>6974</v>
      </c>
      <c r="G2862" s="27" t="s">
        <v>6975</v>
      </c>
      <c r="H2862" s="26" t="s">
        <v>1374</v>
      </c>
      <c r="I2862" s="28" t="s">
        <v>6981</v>
      </c>
      <c r="J2862" s="29" t="s">
        <v>1376</v>
      </c>
      <c r="K2862" s="23" t="s">
        <v>1316</v>
      </c>
    </row>
    <row r="2863" spans="1:11" ht="15" x14ac:dyDescent="0.25">
      <c r="A2863" s="26" t="s">
        <v>6071</v>
      </c>
      <c r="B2863" s="26" t="s">
        <v>1368</v>
      </c>
      <c r="C2863" s="26" t="s">
        <v>1545</v>
      </c>
      <c r="D2863" s="26" t="s">
        <v>6978</v>
      </c>
      <c r="E2863" s="27" t="s">
        <v>6979</v>
      </c>
      <c r="F2863" s="27" t="s">
        <v>6980</v>
      </c>
      <c r="G2863" s="27" t="s">
        <v>6975</v>
      </c>
      <c r="H2863" s="26" t="s">
        <v>1374</v>
      </c>
      <c r="I2863" s="28" t="s">
        <v>6982</v>
      </c>
      <c r="J2863" s="29" t="s">
        <v>1376</v>
      </c>
      <c r="K2863" s="23" t="s">
        <v>1316</v>
      </c>
    </row>
    <row r="2864" spans="1:11" ht="15" x14ac:dyDescent="0.25">
      <c r="A2864" s="26" t="s">
        <v>6071</v>
      </c>
      <c r="B2864" s="26" t="s">
        <v>1368</v>
      </c>
      <c r="C2864" s="26" t="s">
        <v>1451</v>
      </c>
      <c r="D2864" s="26" t="s">
        <v>6966</v>
      </c>
      <c r="E2864" s="27" t="s">
        <v>6967</v>
      </c>
      <c r="F2864" s="27" t="s">
        <v>6968</v>
      </c>
      <c r="G2864" s="27" t="s">
        <v>6969</v>
      </c>
      <c r="H2864" s="26" t="s">
        <v>1374</v>
      </c>
      <c r="I2864" s="28" t="s">
        <v>6983</v>
      </c>
      <c r="J2864" s="29" t="s">
        <v>1376</v>
      </c>
      <c r="K2864" s="23" t="s">
        <v>1316</v>
      </c>
    </row>
    <row r="2865" spans="1:11" ht="15" x14ac:dyDescent="0.25">
      <c r="A2865" s="26" t="s">
        <v>6071</v>
      </c>
      <c r="B2865" s="26" t="s">
        <v>1368</v>
      </c>
      <c r="C2865" s="26" t="s">
        <v>1448</v>
      </c>
      <c r="D2865" s="26" t="s">
        <v>6984</v>
      </c>
      <c r="E2865" s="27" t="s">
        <v>6985</v>
      </c>
      <c r="F2865" s="27" t="s">
        <v>6986</v>
      </c>
      <c r="G2865" s="27" t="s">
        <v>1994</v>
      </c>
      <c r="H2865" s="26" t="s">
        <v>1374</v>
      </c>
      <c r="I2865" s="28" t="s">
        <v>6987</v>
      </c>
      <c r="J2865" s="29" t="s">
        <v>1376</v>
      </c>
      <c r="K2865" s="23" t="s">
        <v>1316</v>
      </c>
    </row>
    <row r="2866" spans="1:11" ht="15" x14ac:dyDescent="0.25">
      <c r="A2866" s="26" t="s">
        <v>6071</v>
      </c>
      <c r="B2866" s="26" t="s">
        <v>1368</v>
      </c>
      <c r="C2866" s="26" t="s">
        <v>1451</v>
      </c>
      <c r="D2866" s="26" t="s">
        <v>6966</v>
      </c>
      <c r="E2866" s="27" t="s">
        <v>6967</v>
      </c>
      <c r="F2866" s="27" t="s">
        <v>6968</v>
      </c>
      <c r="G2866" s="27" t="s">
        <v>6969</v>
      </c>
      <c r="H2866" s="26" t="s">
        <v>1395</v>
      </c>
      <c r="I2866" s="28" t="s">
        <v>6988</v>
      </c>
      <c r="J2866" s="29" t="s">
        <v>1376</v>
      </c>
      <c r="K2866" s="23" t="s">
        <v>1378</v>
      </c>
    </row>
    <row r="2867" spans="1:11" ht="15" x14ac:dyDescent="0.25">
      <c r="A2867" s="26" t="s">
        <v>6071</v>
      </c>
      <c r="B2867" s="26" t="s">
        <v>1368</v>
      </c>
      <c r="C2867" s="26" t="s">
        <v>1451</v>
      </c>
      <c r="D2867" s="26" t="s">
        <v>6966</v>
      </c>
      <c r="E2867" s="27" t="s">
        <v>6967</v>
      </c>
      <c r="F2867" s="27" t="s">
        <v>6968</v>
      </c>
      <c r="G2867" s="27" t="s">
        <v>6969</v>
      </c>
      <c r="H2867" s="26" t="s">
        <v>1397</v>
      </c>
      <c r="I2867" s="28" t="s">
        <v>6989</v>
      </c>
      <c r="J2867" s="29" t="s">
        <v>1376</v>
      </c>
      <c r="K2867" s="23" t="s">
        <v>1378</v>
      </c>
    </row>
    <row r="2868" spans="1:11" ht="15" x14ac:dyDescent="0.25">
      <c r="A2868" s="26" t="s">
        <v>6071</v>
      </c>
      <c r="B2868" s="26" t="s">
        <v>1368</v>
      </c>
      <c r="C2868" s="26" t="s">
        <v>1445</v>
      </c>
      <c r="D2868" s="26" t="s">
        <v>6990</v>
      </c>
      <c r="E2868" s="27" t="s">
        <v>6991</v>
      </c>
      <c r="F2868" s="27" t="s">
        <v>6986</v>
      </c>
      <c r="G2868" s="27" t="s">
        <v>1994</v>
      </c>
      <c r="H2868" s="26" t="s">
        <v>1374</v>
      </c>
      <c r="I2868" s="28" t="s">
        <v>6992</v>
      </c>
      <c r="J2868" s="29" t="s">
        <v>1376</v>
      </c>
      <c r="K2868" s="23" t="s">
        <v>1316</v>
      </c>
    </row>
    <row r="2869" spans="1:11" ht="15" x14ac:dyDescent="0.25">
      <c r="A2869" s="26" t="s">
        <v>6071</v>
      </c>
      <c r="B2869" s="26" t="s">
        <v>1368</v>
      </c>
      <c r="C2869" s="26" t="s">
        <v>1442</v>
      </c>
      <c r="D2869" s="26" t="s">
        <v>6993</v>
      </c>
      <c r="E2869" s="27" t="s">
        <v>6994</v>
      </c>
      <c r="F2869" s="27" t="s">
        <v>6995</v>
      </c>
      <c r="G2869" s="27" t="s">
        <v>1716</v>
      </c>
      <c r="H2869" s="26" t="s">
        <v>1374</v>
      </c>
      <c r="I2869" s="28" t="s">
        <v>1800</v>
      </c>
      <c r="J2869" s="29" t="s">
        <v>1376</v>
      </c>
      <c r="K2869" s="23" t="s">
        <v>1316</v>
      </c>
    </row>
    <row r="2870" spans="1:11" ht="15" x14ac:dyDescent="0.25">
      <c r="A2870" s="26" t="s">
        <v>6071</v>
      </c>
      <c r="B2870" s="26" t="s">
        <v>1368</v>
      </c>
      <c r="C2870" s="26" t="s">
        <v>1442</v>
      </c>
      <c r="D2870" s="26" t="s">
        <v>6993</v>
      </c>
      <c r="E2870" s="27" t="s">
        <v>6994</v>
      </c>
      <c r="F2870" s="27" t="s">
        <v>6995</v>
      </c>
      <c r="G2870" s="27" t="s">
        <v>1716</v>
      </c>
      <c r="H2870" s="26" t="s">
        <v>1368</v>
      </c>
      <c r="I2870" s="28" t="s">
        <v>6996</v>
      </c>
      <c r="J2870" s="29" t="s">
        <v>1376</v>
      </c>
      <c r="K2870" s="23" t="s">
        <v>1378</v>
      </c>
    </row>
    <row r="2871" spans="1:11" ht="15" x14ac:dyDescent="0.25">
      <c r="A2871" s="26" t="s">
        <v>6071</v>
      </c>
      <c r="B2871" s="26" t="s">
        <v>1393</v>
      </c>
      <c r="C2871" s="26" t="s">
        <v>3088</v>
      </c>
      <c r="D2871" s="26" t="s">
        <v>6997</v>
      </c>
      <c r="E2871" s="27" t="s">
        <v>6998</v>
      </c>
      <c r="F2871" s="27" t="s">
        <v>6999</v>
      </c>
      <c r="G2871" s="27" t="s">
        <v>1716</v>
      </c>
      <c r="H2871" s="26" t="s">
        <v>1374</v>
      </c>
      <c r="I2871" s="28" t="s">
        <v>7000</v>
      </c>
      <c r="J2871" s="29" t="s">
        <v>1376</v>
      </c>
      <c r="K2871" s="23" t="s">
        <v>1316</v>
      </c>
    </row>
    <row r="2872" spans="1:11" ht="15" x14ac:dyDescent="0.25">
      <c r="A2872" s="26" t="s">
        <v>6071</v>
      </c>
      <c r="B2872" s="26" t="s">
        <v>1393</v>
      </c>
      <c r="C2872" s="26" t="s">
        <v>1436</v>
      </c>
      <c r="D2872" s="26" t="s">
        <v>7001</v>
      </c>
      <c r="E2872" s="27" t="s">
        <v>1598</v>
      </c>
      <c r="F2872" s="27" t="s">
        <v>1599</v>
      </c>
      <c r="G2872" s="27" t="s">
        <v>1383</v>
      </c>
      <c r="H2872" s="26" t="s">
        <v>1374</v>
      </c>
      <c r="I2872" s="28" t="s">
        <v>1497</v>
      </c>
      <c r="J2872" s="29" t="s">
        <v>1376</v>
      </c>
      <c r="K2872" s="23" t="s">
        <v>1316</v>
      </c>
    </row>
    <row r="2873" spans="1:11" ht="15" x14ac:dyDescent="0.25">
      <c r="A2873" s="26" t="s">
        <v>6071</v>
      </c>
      <c r="B2873" s="26" t="s">
        <v>1393</v>
      </c>
      <c r="C2873" s="26" t="s">
        <v>1436</v>
      </c>
      <c r="D2873" s="26" t="s">
        <v>7001</v>
      </c>
      <c r="E2873" s="27" t="s">
        <v>1598</v>
      </c>
      <c r="F2873" s="27" t="s">
        <v>1599</v>
      </c>
      <c r="G2873" s="27" t="s">
        <v>1383</v>
      </c>
      <c r="H2873" s="26" t="s">
        <v>1368</v>
      </c>
      <c r="I2873" s="28" t="s">
        <v>7002</v>
      </c>
      <c r="J2873" s="29" t="s">
        <v>1376</v>
      </c>
      <c r="K2873" s="23" t="s">
        <v>1378</v>
      </c>
    </row>
    <row r="2874" spans="1:11" ht="15" x14ac:dyDescent="0.25">
      <c r="A2874" s="26" t="s">
        <v>6071</v>
      </c>
      <c r="B2874" s="26" t="s">
        <v>1393</v>
      </c>
      <c r="C2874" s="26" t="s">
        <v>1436</v>
      </c>
      <c r="D2874" s="26" t="s">
        <v>7001</v>
      </c>
      <c r="E2874" s="27" t="s">
        <v>1598</v>
      </c>
      <c r="F2874" s="27" t="s">
        <v>1599</v>
      </c>
      <c r="G2874" s="27" t="s">
        <v>1383</v>
      </c>
      <c r="H2874" s="26" t="s">
        <v>1393</v>
      </c>
      <c r="I2874" s="28" t="s">
        <v>7003</v>
      </c>
      <c r="J2874" s="29" t="s">
        <v>1376</v>
      </c>
      <c r="K2874" s="23" t="s">
        <v>1378</v>
      </c>
    </row>
    <row r="2875" spans="1:11" ht="15" x14ac:dyDescent="0.25">
      <c r="A2875" s="26" t="s">
        <v>6071</v>
      </c>
      <c r="B2875" s="26" t="s">
        <v>1393</v>
      </c>
      <c r="C2875" s="26" t="s">
        <v>2160</v>
      </c>
      <c r="D2875" s="26" t="s">
        <v>7004</v>
      </c>
      <c r="E2875" s="27" t="s">
        <v>7005</v>
      </c>
      <c r="F2875" s="27" t="s">
        <v>7006</v>
      </c>
      <c r="G2875" s="27" t="s">
        <v>7007</v>
      </c>
      <c r="H2875" s="26" t="s">
        <v>1374</v>
      </c>
      <c r="I2875" s="28" t="s">
        <v>7008</v>
      </c>
      <c r="J2875" s="29" t="s">
        <v>1376</v>
      </c>
      <c r="K2875" s="23" t="s">
        <v>1316</v>
      </c>
    </row>
    <row r="2876" spans="1:11" ht="15" x14ac:dyDescent="0.25">
      <c r="A2876" s="26" t="s">
        <v>6071</v>
      </c>
      <c r="B2876" s="26" t="s">
        <v>1393</v>
      </c>
      <c r="C2876" s="26" t="s">
        <v>2329</v>
      </c>
      <c r="D2876" s="26" t="s">
        <v>7009</v>
      </c>
      <c r="E2876" s="27" t="s">
        <v>7010</v>
      </c>
      <c r="F2876" s="27" t="s">
        <v>7006</v>
      </c>
      <c r="G2876" s="27" t="s">
        <v>7007</v>
      </c>
      <c r="H2876" s="26" t="s">
        <v>1374</v>
      </c>
      <c r="I2876" s="28" t="s">
        <v>7011</v>
      </c>
      <c r="J2876" s="29" t="s">
        <v>1376</v>
      </c>
      <c r="K2876" s="23" t="s">
        <v>1316</v>
      </c>
    </row>
    <row r="2877" spans="1:11" ht="15" x14ac:dyDescent="0.25">
      <c r="A2877" s="26" t="s">
        <v>6071</v>
      </c>
      <c r="B2877" s="26" t="s">
        <v>1393</v>
      </c>
      <c r="C2877" s="26" t="s">
        <v>1550</v>
      </c>
      <c r="D2877" s="26" t="s">
        <v>7012</v>
      </c>
      <c r="E2877" s="27" t="s">
        <v>1381</v>
      </c>
      <c r="F2877" s="27" t="s">
        <v>1382</v>
      </c>
      <c r="G2877" s="27" t="s">
        <v>1383</v>
      </c>
      <c r="H2877" s="26" t="s">
        <v>1374</v>
      </c>
      <c r="I2877" s="28" t="s">
        <v>1491</v>
      </c>
      <c r="J2877" s="29" t="s">
        <v>1376</v>
      </c>
      <c r="K2877" s="23" t="s">
        <v>1316</v>
      </c>
    </row>
    <row r="2878" spans="1:11" ht="15" x14ac:dyDescent="0.25">
      <c r="A2878" s="26" t="s">
        <v>6071</v>
      </c>
      <c r="B2878" s="26" t="s">
        <v>1393</v>
      </c>
      <c r="C2878" s="26" t="s">
        <v>1550</v>
      </c>
      <c r="D2878" s="26" t="s">
        <v>7012</v>
      </c>
      <c r="E2878" s="27" t="s">
        <v>1381</v>
      </c>
      <c r="F2878" s="27" t="s">
        <v>1382</v>
      </c>
      <c r="G2878" s="27" t="s">
        <v>1383</v>
      </c>
      <c r="H2878" s="26" t="s">
        <v>1368</v>
      </c>
      <c r="I2878" s="28" t="s">
        <v>7013</v>
      </c>
      <c r="J2878" s="29" t="s">
        <v>1376</v>
      </c>
      <c r="K2878" s="23" t="s">
        <v>1378</v>
      </c>
    </row>
    <row r="2879" spans="1:11" ht="15" x14ac:dyDescent="0.25">
      <c r="A2879" s="26" t="s">
        <v>6071</v>
      </c>
      <c r="B2879" s="26" t="s">
        <v>1393</v>
      </c>
      <c r="C2879" s="26" t="s">
        <v>2315</v>
      </c>
      <c r="D2879" s="26" t="s">
        <v>7014</v>
      </c>
      <c r="E2879" s="27" t="s">
        <v>7015</v>
      </c>
      <c r="F2879" s="27" t="s">
        <v>7016</v>
      </c>
      <c r="G2879" s="27" t="s">
        <v>7017</v>
      </c>
      <c r="H2879" s="26" t="s">
        <v>1374</v>
      </c>
      <c r="I2879" s="28" t="s">
        <v>7018</v>
      </c>
      <c r="J2879" s="29" t="s">
        <v>1376</v>
      </c>
      <c r="K2879" s="23" t="s">
        <v>1316</v>
      </c>
    </row>
    <row r="2880" spans="1:11" ht="15" x14ac:dyDescent="0.25">
      <c r="A2880" s="26" t="s">
        <v>6071</v>
      </c>
      <c r="B2880" s="26" t="s">
        <v>1393</v>
      </c>
      <c r="C2880" s="26" t="s">
        <v>2315</v>
      </c>
      <c r="D2880" s="26" t="s">
        <v>7014</v>
      </c>
      <c r="E2880" s="27" t="s">
        <v>7015</v>
      </c>
      <c r="F2880" s="27" t="s">
        <v>7016</v>
      </c>
      <c r="G2880" s="27" t="s">
        <v>7017</v>
      </c>
      <c r="H2880" s="26" t="s">
        <v>1368</v>
      </c>
      <c r="I2880" s="28" t="s">
        <v>7019</v>
      </c>
      <c r="J2880" s="29" t="s">
        <v>1376</v>
      </c>
      <c r="K2880" s="23" t="s">
        <v>1378</v>
      </c>
    </row>
    <row r="2881" spans="1:11" ht="15" x14ac:dyDescent="0.25">
      <c r="A2881" s="26" t="s">
        <v>6071</v>
      </c>
      <c r="B2881" s="26" t="s">
        <v>1393</v>
      </c>
      <c r="C2881" s="26" t="s">
        <v>2315</v>
      </c>
      <c r="D2881" s="26" t="s">
        <v>7014</v>
      </c>
      <c r="E2881" s="27" t="s">
        <v>7015</v>
      </c>
      <c r="F2881" s="27" t="s">
        <v>7016</v>
      </c>
      <c r="G2881" s="27" t="s">
        <v>7017</v>
      </c>
      <c r="H2881" s="26" t="s">
        <v>1393</v>
      </c>
      <c r="I2881" s="28" t="s">
        <v>7020</v>
      </c>
      <c r="J2881" s="29" t="s">
        <v>1376</v>
      </c>
      <c r="K2881" s="23" t="s">
        <v>1378</v>
      </c>
    </row>
    <row r="2882" spans="1:11" ht="15" x14ac:dyDescent="0.25">
      <c r="A2882" s="26" t="s">
        <v>6071</v>
      </c>
      <c r="B2882" s="26" t="s">
        <v>1393</v>
      </c>
      <c r="C2882" s="26" t="s">
        <v>2322</v>
      </c>
      <c r="D2882" s="26" t="s">
        <v>7021</v>
      </c>
      <c r="E2882" s="27" t="s">
        <v>7022</v>
      </c>
      <c r="F2882" s="27" t="s">
        <v>7023</v>
      </c>
      <c r="G2882" s="27" t="s">
        <v>1239</v>
      </c>
      <c r="H2882" s="26" t="s">
        <v>1374</v>
      </c>
      <c r="I2882" s="28" t="s">
        <v>7024</v>
      </c>
      <c r="J2882" s="29" t="s">
        <v>1376</v>
      </c>
      <c r="K2882" s="23" t="s">
        <v>1316</v>
      </c>
    </row>
    <row r="2883" spans="1:11" ht="15" x14ac:dyDescent="0.25">
      <c r="A2883" s="26" t="s">
        <v>6071</v>
      </c>
      <c r="B2883" s="26" t="s">
        <v>1393</v>
      </c>
      <c r="C2883" s="26" t="s">
        <v>1379</v>
      </c>
      <c r="D2883" s="26" t="s">
        <v>7025</v>
      </c>
      <c r="E2883" s="27" t="s">
        <v>7026</v>
      </c>
      <c r="F2883" s="27" t="s">
        <v>7027</v>
      </c>
      <c r="G2883" s="27" t="s">
        <v>7028</v>
      </c>
      <c r="H2883" s="26" t="s">
        <v>1374</v>
      </c>
      <c r="I2883" s="28" t="s">
        <v>7029</v>
      </c>
      <c r="J2883" s="29" t="s">
        <v>1376</v>
      </c>
      <c r="K2883" s="23" t="s">
        <v>1316</v>
      </c>
    </row>
    <row r="2884" spans="1:11" ht="15" x14ac:dyDescent="0.25">
      <c r="A2884" s="26" t="s">
        <v>6071</v>
      </c>
      <c r="B2884" s="26" t="s">
        <v>1393</v>
      </c>
      <c r="C2884" s="26" t="s">
        <v>1369</v>
      </c>
      <c r="D2884" s="26" t="s">
        <v>7030</v>
      </c>
      <c r="E2884" s="27" t="s">
        <v>7031</v>
      </c>
      <c r="F2884" s="27" t="s">
        <v>7032</v>
      </c>
      <c r="G2884" s="27" t="s">
        <v>7028</v>
      </c>
      <c r="H2884" s="26" t="s">
        <v>1374</v>
      </c>
      <c r="I2884" s="28" t="s">
        <v>7031</v>
      </c>
      <c r="J2884" s="29" t="s">
        <v>1376</v>
      </c>
      <c r="K2884" s="23" t="s">
        <v>1316</v>
      </c>
    </row>
    <row r="2885" spans="1:11" ht="15" x14ac:dyDescent="0.25">
      <c r="A2885" s="26" t="s">
        <v>6071</v>
      </c>
      <c r="B2885" s="26" t="s">
        <v>1393</v>
      </c>
      <c r="C2885" s="26" t="s">
        <v>1534</v>
      </c>
      <c r="D2885" s="26" t="s">
        <v>7033</v>
      </c>
      <c r="E2885" s="27" t="s">
        <v>7034</v>
      </c>
      <c r="F2885" s="27" t="s">
        <v>7035</v>
      </c>
      <c r="G2885" s="27" t="s">
        <v>7028</v>
      </c>
      <c r="H2885" s="26" t="s">
        <v>1374</v>
      </c>
      <c r="I2885" s="28" t="s">
        <v>7034</v>
      </c>
      <c r="J2885" s="29" t="s">
        <v>1376</v>
      </c>
      <c r="K2885" s="23" t="s">
        <v>1316</v>
      </c>
    </row>
    <row r="2886" spans="1:11" ht="15" x14ac:dyDescent="0.25">
      <c r="A2886" s="26" t="s">
        <v>6071</v>
      </c>
      <c r="B2886" s="26" t="s">
        <v>1393</v>
      </c>
      <c r="C2886" s="26" t="s">
        <v>1407</v>
      </c>
      <c r="D2886" s="26" t="s">
        <v>7036</v>
      </c>
      <c r="E2886" s="27" t="s">
        <v>7037</v>
      </c>
      <c r="F2886" s="27" t="s">
        <v>7038</v>
      </c>
      <c r="G2886" s="27" t="s">
        <v>7039</v>
      </c>
      <c r="H2886" s="26" t="s">
        <v>1374</v>
      </c>
      <c r="I2886" s="28" t="s">
        <v>7040</v>
      </c>
      <c r="J2886" s="29" t="s">
        <v>1376</v>
      </c>
      <c r="K2886" s="23" t="s">
        <v>1316</v>
      </c>
    </row>
    <row r="2887" spans="1:11" ht="15" x14ac:dyDescent="0.25">
      <c r="A2887" s="26" t="s">
        <v>6071</v>
      </c>
      <c r="B2887" s="26" t="s">
        <v>1393</v>
      </c>
      <c r="C2887" s="26" t="s">
        <v>1386</v>
      </c>
      <c r="D2887" s="26" t="s">
        <v>7041</v>
      </c>
      <c r="E2887" s="27" t="s">
        <v>7042</v>
      </c>
      <c r="F2887" s="27" t="s">
        <v>7043</v>
      </c>
      <c r="G2887" s="27" t="s">
        <v>7039</v>
      </c>
      <c r="H2887" s="26" t="s">
        <v>1374</v>
      </c>
      <c r="I2887" s="28" t="s">
        <v>7042</v>
      </c>
      <c r="J2887" s="29" t="s">
        <v>1376</v>
      </c>
      <c r="K2887" s="23" t="s">
        <v>1316</v>
      </c>
    </row>
    <row r="2888" spans="1:11" ht="15" x14ac:dyDescent="0.25">
      <c r="A2888" s="26" t="s">
        <v>6071</v>
      </c>
      <c r="B2888" s="26" t="s">
        <v>1393</v>
      </c>
      <c r="C2888" s="26" t="s">
        <v>1415</v>
      </c>
      <c r="D2888" s="26" t="s">
        <v>7044</v>
      </c>
      <c r="E2888" s="27" t="s">
        <v>7045</v>
      </c>
      <c r="F2888" s="27" t="s">
        <v>7046</v>
      </c>
      <c r="G2888" s="27" t="s">
        <v>7039</v>
      </c>
      <c r="H2888" s="26" t="s">
        <v>1374</v>
      </c>
      <c r="I2888" s="28" t="s">
        <v>7045</v>
      </c>
      <c r="J2888" s="29" t="s">
        <v>1376</v>
      </c>
      <c r="K2888" s="23" t="s">
        <v>1316</v>
      </c>
    </row>
    <row r="2889" spans="1:11" ht="15" x14ac:dyDescent="0.25">
      <c r="A2889" s="26" t="s">
        <v>6071</v>
      </c>
      <c r="B2889" s="26" t="s">
        <v>1368</v>
      </c>
      <c r="C2889" s="26" t="s">
        <v>1369</v>
      </c>
      <c r="D2889" s="26" t="s">
        <v>7047</v>
      </c>
      <c r="E2889" s="27" t="s">
        <v>7048</v>
      </c>
      <c r="F2889" s="27" t="s">
        <v>7049</v>
      </c>
      <c r="G2889" s="27" t="s">
        <v>7050</v>
      </c>
      <c r="H2889" s="26" t="s">
        <v>1374</v>
      </c>
      <c r="I2889" s="28" t="s">
        <v>7051</v>
      </c>
      <c r="J2889" s="29" t="s">
        <v>1376</v>
      </c>
      <c r="K2889" s="23" t="s">
        <v>1316</v>
      </c>
    </row>
    <row r="2890" spans="1:11" ht="15" x14ac:dyDescent="0.25">
      <c r="A2890" s="26" t="s">
        <v>6071</v>
      </c>
      <c r="B2890" s="26" t="s">
        <v>1368</v>
      </c>
      <c r="C2890" s="26" t="s">
        <v>1369</v>
      </c>
      <c r="D2890" s="26" t="s">
        <v>7047</v>
      </c>
      <c r="E2890" s="27" t="s">
        <v>7048</v>
      </c>
      <c r="F2890" s="27" t="s">
        <v>7049</v>
      </c>
      <c r="G2890" s="27" t="s">
        <v>7050</v>
      </c>
      <c r="H2890" s="26" t="s">
        <v>1368</v>
      </c>
      <c r="I2890" s="28" t="s">
        <v>7052</v>
      </c>
      <c r="J2890" s="29" t="s">
        <v>1376</v>
      </c>
      <c r="K2890" s="23" t="s">
        <v>1378</v>
      </c>
    </row>
    <row r="2891" spans="1:11" ht="15" x14ac:dyDescent="0.25">
      <c r="A2891" s="26" t="s">
        <v>6071</v>
      </c>
      <c r="B2891" s="26" t="s">
        <v>1368</v>
      </c>
      <c r="C2891" s="26" t="s">
        <v>1379</v>
      </c>
      <c r="D2891" s="26" t="s">
        <v>7053</v>
      </c>
      <c r="E2891" s="27" t="s">
        <v>7054</v>
      </c>
      <c r="F2891" s="27" t="s">
        <v>7055</v>
      </c>
      <c r="G2891" s="27" t="s">
        <v>1792</v>
      </c>
      <c r="H2891" s="26" t="s">
        <v>1374</v>
      </c>
      <c r="I2891" s="28" t="s">
        <v>7056</v>
      </c>
      <c r="J2891" s="29" t="s">
        <v>1376</v>
      </c>
      <c r="K2891" s="23" t="s">
        <v>1316</v>
      </c>
    </row>
    <row r="2892" spans="1:11" ht="15" x14ac:dyDescent="0.25">
      <c r="A2892" s="26" t="s">
        <v>6071</v>
      </c>
      <c r="B2892" s="26" t="s">
        <v>1393</v>
      </c>
      <c r="C2892" s="26" t="s">
        <v>2176</v>
      </c>
      <c r="D2892" s="26" t="s">
        <v>7057</v>
      </c>
      <c r="E2892" s="27" t="s">
        <v>7058</v>
      </c>
      <c r="F2892" s="27" t="s">
        <v>7059</v>
      </c>
      <c r="G2892" s="27" t="s">
        <v>1994</v>
      </c>
      <c r="H2892" s="26" t="s">
        <v>1374</v>
      </c>
      <c r="I2892" s="28" t="s">
        <v>7060</v>
      </c>
      <c r="J2892" s="29" t="s">
        <v>1376</v>
      </c>
      <c r="K2892" s="23" t="s">
        <v>1316</v>
      </c>
    </row>
    <row r="2893" spans="1:11" ht="15" x14ac:dyDescent="0.25">
      <c r="A2893" s="26" t="s">
        <v>6071</v>
      </c>
      <c r="B2893" s="26" t="s">
        <v>1393</v>
      </c>
      <c r="C2893" s="26" t="s">
        <v>2308</v>
      </c>
      <c r="D2893" s="26" t="s">
        <v>7061</v>
      </c>
      <c r="E2893" s="27" t="s">
        <v>7062</v>
      </c>
      <c r="F2893" s="27" t="s">
        <v>7063</v>
      </c>
      <c r="G2893" s="27" t="s">
        <v>1994</v>
      </c>
      <c r="H2893" s="26" t="s">
        <v>1393</v>
      </c>
      <c r="I2893" s="28" t="s">
        <v>7064</v>
      </c>
      <c r="J2893" s="29" t="s">
        <v>1376</v>
      </c>
      <c r="K2893" s="23" t="s">
        <v>1378</v>
      </c>
    </row>
    <row r="2894" spans="1:11" ht="15" x14ac:dyDescent="0.25">
      <c r="A2894" s="26" t="s">
        <v>6071</v>
      </c>
      <c r="B2894" s="26" t="s">
        <v>1393</v>
      </c>
      <c r="C2894" s="26" t="s">
        <v>3066</v>
      </c>
      <c r="D2894" s="26" t="s">
        <v>7065</v>
      </c>
      <c r="E2894" s="27" t="s">
        <v>7066</v>
      </c>
      <c r="F2894" s="27" t="s">
        <v>7067</v>
      </c>
      <c r="G2894" s="27" t="s">
        <v>1994</v>
      </c>
      <c r="H2894" s="26" t="s">
        <v>1374</v>
      </c>
      <c r="I2894" s="28" t="s">
        <v>7060</v>
      </c>
      <c r="J2894" s="29" t="s">
        <v>1376</v>
      </c>
      <c r="K2894" s="23" t="s">
        <v>1316</v>
      </c>
    </row>
    <row r="2895" spans="1:11" ht="15" x14ac:dyDescent="0.25">
      <c r="A2895" s="26" t="s">
        <v>6071</v>
      </c>
      <c r="B2895" s="26" t="s">
        <v>1393</v>
      </c>
      <c r="C2895" s="26" t="s">
        <v>3066</v>
      </c>
      <c r="D2895" s="26" t="s">
        <v>7065</v>
      </c>
      <c r="E2895" s="27" t="s">
        <v>7066</v>
      </c>
      <c r="F2895" s="27" t="s">
        <v>7067</v>
      </c>
      <c r="G2895" s="27" t="s">
        <v>1994</v>
      </c>
      <c r="H2895" s="26" t="s">
        <v>1393</v>
      </c>
      <c r="I2895" s="28" t="s">
        <v>7068</v>
      </c>
      <c r="J2895" s="29" t="s">
        <v>1376</v>
      </c>
      <c r="K2895" s="23" t="s">
        <v>1378</v>
      </c>
    </row>
    <row r="2896" spans="1:11" ht="15" x14ac:dyDescent="0.25">
      <c r="A2896" s="26" t="s">
        <v>6071</v>
      </c>
      <c r="B2896" s="26" t="s">
        <v>1393</v>
      </c>
      <c r="C2896" s="26" t="s">
        <v>2166</v>
      </c>
      <c r="D2896" s="26" t="s">
        <v>7069</v>
      </c>
      <c r="E2896" s="27" t="s">
        <v>7070</v>
      </c>
      <c r="F2896" s="27" t="s">
        <v>7071</v>
      </c>
      <c r="G2896" s="27" t="s">
        <v>1994</v>
      </c>
      <c r="H2896" s="26" t="s">
        <v>1374</v>
      </c>
      <c r="I2896" s="28" t="s">
        <v>7060</v>
      </c>
      <c r="J2896" s="29" t="s">
        <v>1376</v>
      </c>
      <c r="K2896" s="23" t="s">
        <v>1316</v>
      </c>
    </row>
    <row r="2897" spans="1:11" ht="15" x14ac:dyDescent="0.25">
      <c r="A2897" s="26" t="s">
        <v>6071</v>
      </c>
      <c r="B2897" s="26" t="s">
        <v>1393</v>
      </c>
      <c r="C2897" s="26" t="s">
        <v>2176</v>
      </c>
      <c r="D2897" s="26" t="s">
        <v>7057</v>
      </c>
      <c r="E2897" s="27" t="s">
        <v>7058</v>
      </c>
      <c r="F2897" s="27" t="s">
        <v>7059</v>
      </c>
      <c r="G2897" s="27" t="s">
        <v>1994</v>
      </c>
      <c r="H2897" s="26" t="s">
        <v>1393</v>
      </c>
      <c r="I2897" s="28" t="s">
        <v>7072</v>
      </c>
      <c r="J2897" s="29" t="s">
        <v>1376</v>
      </c>
      <c r="K2897" s="23" t="s">
        <v>1378</v>
      </c>
    </row>
    <row r="2898" spans="1:11" ht="15" x14ac:dyDescent="0.25">
      <c r="A2898" s="26" t="s">
        <v>6071</v>
      </c>
      <c r="B2898" s="26" t="s">
        <v>1393</v>
      </c>
      <c r="C2898" s="26" t="s">
        <v>2308</v>
      </c>
      <c r="D2898" s="26" t="s">
        <v>7061</v>
      </c>
      <c r="E2898" s="27" t="s">
        <v>7062</v>
      </c>
      <c r="F2898" s="27" t="s">
        <v>7063</v>
      </c>
      <c r="G2898" s="27" t="s">
        <v>1994</v>
      </c>
      <c r="H2898" s="26" t="s">
        <v>1374</v>
      </c>
      <c r="I2898" s="28" t="s">
        <v>7060</v>
      </c>
      <c r="J2898" s="29" t="s">
        <v>1376</v>
      </c>
      <c r="K2898" s="23" t="s">
        <v>1316</v>
      </c>
    </row>
    <row r="2899" spans="1:11" ht="15" x14ac:dyDescent="0.25">
      <c r="A2899" s="26" t="s">
        <v>6071</v>
      </c>
      <c r="B2899" s="26" t="s">
        <v>1393</v>
      </c>
      <c r="C2899" s="26" t="s">
        <v>2173</v>
      </c>
      <c r="D2899" s="26" t="s">
        <v>7073</v>
      </c>
      <c r="E2899" s="27" t="s">
        <v>7074</v>
      </c>
      <c r="F2899" s="27" t="s">
        <v>7075</v>
      </c>
      <c r="G2899" s="27" t="s">
        <v>1994</v>
      </c>
      <c r="H2899" s="26" t="s">
        <v>1374</v>
      </c>
      <c r="I2899" s="28" t="s">
        <v>7060</v>
      </c>
      <c r="J2899" s="29" t="s">
        <v>1376</v>
      </c>
      <c r="K2899" s="23" t="s">
        <v>1316</v>
      </c>
    </row>
    <row r="2900" spans="1:11" ht="15" x14ac:dyDescent="0.25">
      <c r="A2900" s="26" t="s">
        <v>6071</v>
      </c>
      <c r="B2900" s="26" t="s">
        <v>1393</v>
      </c>
      <c r="C2900" s="26" t="s">
        <v>1545</v>
      </c>
      <c r="D2900" s="26" t="s">
        <v>7076</v>
      </c>
      <c r="E2900" s="27" t="s">
        <v>7077</v>
      </c>
      <c r="F2900" s="27" t="s">
        <v>7078</v>
      </c>
      <c r="G2900" s="27" t="s">
        <v>7050</v>
      </c>
      <c r="H2900" s="26" t="s">
        <v>1374</v>
      </c>
      <c r="I2900" s="28" t="s">
        <v>7051</v>
      </c>
      <c r="J2900" s="29" t="s">
        <v>1376</v>
      </c>
      <c r="K2900" s="23" t="s">
        <v>1316</v>
      </c>
    </row>
    <row r="2901" spans="1:11" ht="15" x14ac:dyDescent="0.25">
      <c r="A2901" s="26" t="s">
        <v>6071</v>
      </c>
      <c r="B2901" s="26" t="s">
        <v>1393</v>
      </c>
      <c r="C2901" s="26" t="s">
        <v>1545</v>
      </c>
      <c r="D2901" s="26" t="s">
        <v>7076</v>
      </c>
      <c r="E2901" s="27" t="s">
        <v>7077</v>
      </c>
      <c r="F2901" s="27" t="s">
        <v>7078</v>
      </c>
      <c r="G2901" s="27" t="s">
        <v>7050</v>
      </c>
      <c r="H2901" s="26" t="s">
        <v>1368</v>
      </c>
      <c r="I2901" s="28" t="s">
        <v>7079</v>
      </c>
      <c r="J2901" s="29" t="s">
        <v>1376</v>
      </c>
      <c r="K2901" s="23" t="s">
        <v>1378</v>
      </c>
    </row>
    <row r="2902" spans="1:11" ht="15" x14ac:dyDescent="0.25">
      <c r="A2902" s="26" t="s">
        <v>6071</v>
      </c>
      <c r="B2902" s="26" t="s">
        <v>1393</v>
      </c>
      <c r="C2902" s="26" t="s">
        <v>1545</v>
      </c>
      <c r="D2902" s="26" t="s">
        <v>7076</v>
      </c>
      <c r="E2902" s="27" t="s">
        <v>7077</v>
      </c>
      <c r="F2902" s="27" t="s">
        <v>7078</v>
      </c>
      <c r="G2902" s="27" t="s">
        <v>7050</v>
      </c>
      <c r="H2902" s="26" t="s">
        <v>1393</v>
      </c>
      <c r="I2902" s="28" t="s">
        <v>7080</v>
      </c>
      <c r="J2902" s="29" t="s">
        <v>1376</v>
      </c>
      <c r="K2902" s="23" t="s">
        <v>1378</v>
      </c>
    </row>
    <row r="2903" spans="1:11" ht="15" x14ac:dyDescent="0.25">
      <c r="A2903" s="26" t="s">
        <v>6071</v>
      </c>
      <c r="B2903" s="26" t="s">
        <v>1393</v>
      </c>
      <c r="C2903" s="26" t="s">
        <v>1545</v>
      </c>
      <c r="D2903" s="26" t="s">
        <v>7076</v>
      </c>
      <c r="E2903" s="27" t="s">
        <v>7077</v>
      </c>
      <c r="F2903" s="27" t="s">
        <v>7078</v>
      </c>
      <c r="G2903" s="27" t="s">
        <v>7050</v>
      </c>
      <c r="H2903" s="26" t="s">
        <v>1395</v>
      </c>
      <c r="I2903" s="28" t="s">
        <v>7081</v>
      </c>
      <c r="J2903" s="29" t="s">
        <v>1376</v>
      </c>
      <c r="K2903" s="23" t="s">
        <v>1378</v>
      </c>
    </row>
    <row r="2904" spans="1:11" ht="15" x14ac:dyDescent="0.25">
      <c r="A2904" s="26" t="s">
        <v>6071</v>
      </c>
      <c r="B2904" s="26" t="s">
        <v>1395</v>
      </c>
      <c r="C2904" s="26" t="s">
        <v>1439</v>
      </c>
      <c r="D2904" s="26" t="s">
        <v>7082</v>
      </c>
      <c r="E2904" s="27" t="s">
        <v>7083</v>
      </c>
      <c r="F2904" s="27" t="s">
        <v>7084</v>
      </c>
      <c r="G2904" s="27" t="s">
        <v>1239</v>
      </c>
      <c r="H2904" s="26" t="s">
        <v>1374</v>
      </c>
      <c r="I2904" s="28" t="s">
        <v>7085</v>
      </c>
      <c r="J2904" s="29" t="s">
        <v>1376</v>
      </c>
      <c r="K2904" s="23" t="s">
        <v>1316</v>
      </c>
    </row>
    <row r="2905" spans="1:11" ht="15" x14ac:dyDescent="0.25">
      <c r="A2905" s="26" t="s">
        <v>6071</v>
      </c>
      <c r="B2905" s="26" t="s">
        <v>1395</v>
      </c>
      <c r="C2905" s="26" t="s">
        <v>1545</v>
      </c>
      <c r="D2905" s="26" t="s">
        <v>7086</v>
      </c>
      <c r="E2905" s="27" t="s">
        <v>7087</v>
      </c>
      <c r="F2905" s="27" t="s">
        <v>7088</v>
      </c>
      <c r="G2905" s="27" t="s">
        <v>7089</v>
      </c>
      <c r="H2905" s="26" t="s">
        <v>1374</v>
      </c>
      <c r="I2905" s="28" t="s">
        <v>7087</v>
      </c>
      <c r="J2905" s="29" t="s">
        <v>1376</v>
      </c>
      <c r="K2905" s="23" t="s">
        <v>1316</v>
      </c>
    </row>
    <row r="2906" spans="1:11" ht="15" x14ac:dyDescent="0.25">
      <c r="A2906" s="26" t="s">
        <v>6071</v>
      </c>
      <c r="B2906" s="26" t="s">
        <v>1395</v>
      </c>
      <c r="C2906" s="26" t="s">
        <v>1415</v>
      </c>
      <c r="D2906" s="26" t="s">
        <v>7090</v>
      </c>
      <c r="E2906" s="27" t="s">
        <v>7091</v>
      </c>
      <c r="F2906" s="27" t="s">
        <v>7092</v>
      </c>
      <c r="G2906" s="27" t="s">
        <v>7089</v>
      </c>
      <c r="H2906" s="26" t="s">
        <v>1374</v>
      </c>
      <c r="I2906" s="28" t="s">
        <v>7091</v>
      </c>
      <c r="J2906" s="29" t="s">
        <v>1376</v>
      </c>
      <c r="K2906" s="23" t="s">
        <v>1316</v>
      </c>
    </row>
    <row r="2907" spans="1:11" ht="15" x14ac:dyDescent="0.25">
      <c r="A2907" s="26" t="s">
        <v>6071</v>
      </c>
      <c r="B2907" s="26" t="s">
        <v>1395</v>
      </c>
      <c r="C2907" s="26" t="s">
        <v>1369</v>
      </c>
      <c r="D2907" s="26" t="s">
        <v>7093</v>
      </c>
      <c r="E2907" s="27" t="s">
        <v>7094</v>
      </c>
      <c r="F2907" s="27" t="s">
        <v>7095</v>
      </c>
      <c r="G2907" s="27" t="s">
        <v>7096</v>
      </c>
      <c r="H2907" s="26" t="s">
        <v>1374</v>
      </c>
      <c r="I2907" s="28" t="s">
        <v>7097</v>
      </c>
      <c r="J2907" s="29" t="s">
        <v>1376</v>
      </c>
      <c r="K2907" s="23" t="s">
        <v>1316</v>
      </c>
    </row>
    <row r="2908" spans="1:11" ht="15" x14ac:dyDescent="0.25">
      <c r="A2908" s="26" t="s">
        <v>6071</v>
      </c>
      <c r="B2908" s="26" t="s">
        <v>1395</v>
      </c>
      <c r="C2908" s="26" t="s">
        <v>1454</v>
      </c>
      <c r="D2908" s="26" t="s">
        <v>7098</v>
      </c>
      <c r="E2908" s="27" t="s">
        <v>7099</v>
      </c>
      <c r="F2908" s="27" t="s">
        <v>7100</v>
      </c>
      <c r="G2908" s="27" t="s">
        <v>7101</v>
      </c>
      <c r="H2908" s="26" t="s">
        <v>1368</v>
      </c>
      <c r="I2908" s="28" t="s">
        <v>7102</v>
      </c>
      <c r="J2908" s="29" t="s">
        <v>1376</v>
      </c>
      <c r="K2908" s="23" t="s">
        <v>1378</v>
      </c>
    </row>
    <row r="2909" spans="1:11" ht="15" x14ac:dyDescent="0.25">
      <c r="A2909" s="26" t="s">
        <v>6071</v>
      </c>
      <c r="B2909" s="26" t="s">
        <v>1395</v>
      </c>
      <c r="C2909" s="26" t="s">
        <v>1454</v>
      </c>
      <c r="D2909" s="26" t="s">
        <v>7098</v>
      </c>
      <c r="E2909" s="27" t="s">
        <v>7099</v>
      </c>
      <c r="F2909" s="27" t="s">
        <v>7100</v>
      </c>
      <c r="G2909" s="27" t="s">
        <v>7101</v>
      </c>
      <c r="H2909" s="26" t="s">
        <v>1374</v>
      </c>
      <c r="I2909" s="28" t="s">
        <v>7103</v>
      </c>
      <c r="J2909" s="29" t="s">
        <v>1376</v>
      </c>
      <c r="K2909" s="23" t="s">
        <v>1316</v>
      </c>
    </row>
    <row r="2910" spans="1:11" ht="15" x14ac:dyDescent="0.25">
      <c r="A2910" s="26" t="s">
        <v>6071</v>
      </c>
      <c r="B2910" s="26" t="s">
        <v>1395</v>
      </c>
      <c r="C2910" s="26" t="s">
        <v>1445</v>
      </c>
      <c r="D2910" s="26" t="s">
        <v>7104</v>
      </c>
      <c r="E2910" s="27" t="s">
        <v>7105</v>
      </c>
      <c r="F2910" s="27" t="s">
        <v>7106</v>
      </c>
      <c r="G2910" s="27" t="s">
        <v>1390</v>
      </c>
      <c r="H2910" s="26" t="s">
        <v>1374</v>
      </c>
      <c r="I2910" s="28" t="s">
        <v>1655</v>
      </c>
      <c r="J2910" s="29" t="s">
        <v>1376</v>
      </c>
      <c r="K2910" s="23" t="s">
        <v>1316</v>
      </c>
    </row>
    <row r="2911" spans="1:11" ht="15" x14ac:dyDescent="0.25">
      <c r="A2911" s="26" t="s">
        <v>6071</v>
      </c>
      <c r="B2911" s="26" t="s">
        <v>1395</v>
      </c>
      <c r="C2911" s="26" t="s">
        <v>1550</v>
      </c>
      <c r="D2911" s="26" t="s">
        <v>7107</v>
      </c>
      <c r="E2911" s="27" t="s">
        <v>7108</v>
      </c>
      <c r="F2911" s="27" t="s">
        <v>7109</v>
      </c>
      <c r="G2911" s="27" t="s">
        <v>7110</v>
      </c>
      <c r="H2911" s="26" t="s">
        <v>1374</v>
      </c>
      <c r="I2911" s="28" t="s">
        <v>7111</v>
      </c>
      <c r="J2911" s="29" t="s">
        <v>1376</v>
      </c>
      <c r="K2911" s="23" t="s">
        <v>1316</v>
      </c>
    </row>
    <row r="2912" spans="1:11" ht="15" x14ac:dyDescent="0.25">
      <c r="A2912" s="26" t="s">
        <v>6071</v>
      </c>
      <c r="B2912" s="26" t="s">
        <v>1395</v>
      </c>
      <c r="C2912" s="26" t="s">
        <v>1550</v>
      </c>
      <c r="D2912" s="26" t="s">
        <v>7107</v>
      </c>
      <c r="E2912" s="27" t="s">
        <v>7108</v>
      </c>
      <c r="F2912" s="27" t="s">
        <v>7109</v>
      </c>
      <c r="G2912" s="27" t="s">
        <v>7110</v>
      </c>
      <c r="H2912" s="26" t="s">
        <v>1368</v>
      </c>
      <c r="I2912" s="28" t="s">
        <v>7112</v>
      </c>
      <c r="J2912" s="29" t="s">
        <v>1376</v>
      </c>
      <c r="K2912" s="23" t="s">
        <v>1378</v>
      </c>
    </row>
    <row r="2913" spans="1:11" ht="15" x14ac:dyDescent="0.25">
      <c r="A2913" s="26" t="s">
        <v>6071</v>
      </c>
      <c r="B2913" s="26" t="s">
        <v>1395</v>
      </c>
      <c r="C2913" s="26" t="s">
        <v>1550</v>
      </c>
      <c r="D2913" s="26" t="s">
        <v>7107</v>
      </c>
      <c r="E2913" s="27" t="s">
        <v>7108</v>
      </c>
      <c r="F2913" s="27" t="s">
        <v>7109</v>
      </c>
      <c r="G2913" s="27" t="s">
        <v>7110</v>
      </c>
      <c r="H2913" s="26" t="s">
        <v>1393</v>
      </c>
      <c r="I2913" s="28" t="s">
        <v>7113</v>
      </c>
      <c r="J2913" s="29" t="s">
        <v>1376</v>
      </c>
      <c r="K2913" s="23" t="s">
        <v>1378</v>
      </c>
    </row>
    <row r="2914" spans="1:11" ht="15" x14ac:dyDescent="0.25">
      <c r="A2914" s="26" t="s">
        <v>6071</v>
      </c>
      <c r="B2914" s="26" t="s">
        <v>1395</v>
      </c>
      <c r="C2914" s="26" t="s">
        <v>1448</v>
      </c>
      <c r="D2914" s="26" t="s">
        <v>7114</v>
      </c>
      <c r="E2914" s="27" t="s">
        <v>7115</v>
      </c>
      <c r="F2914" s="27" t="s">
        <v>7116</v>
      </c>
      <c r="G2914" s="27" t="s">
        <v>7117</v>
      </c>
      <c r="H2914" s="26" t="s">
        <v>1374</v>
      </c>
      <c r="I2914" s="28" t="s">
        <v>7118</v>
      </c>
      <c r="J2914" s="29" t="s">
        <v>1376</v>
      </c>
      <c r="K2914" s="23" t="s">
        <v>1316</v>
      </c>
    </row>
    <row r="2915" spans="1:11" ht="15" x14ac:dyDescent="0.25">
      <c r="A2915" s="26" t="s">
        <v>6071</v>
      </c>
      <c r="B2915" s="26" t="s">
        <v>1395</v>
      </c>
      <c r="C2915" s="26" t="s">
        <v>1448</v>
      </c>
      <c r="D2915" s="26" t="s">
        <v>7114</v>
      </c>
      <c r="E2915" s="27" t="s">
        <v>7115</v>
      </c>
      <c r="F2915" s="27" t="s">
        <v>7116</v>
      </c>
      <c r="G2915" s="27" t="s">
        <v>7117</v>
      </c>
      <c r="H2915" s="26" t="s">
        <v>1368</v>
      </c>
      <c r="I2915" s="28" t="s">
        <v>7119</v>
      </c>
      <c r="J2915" s="29" t="s">
        <v>1376</v>
      </c>
      <c r="K2915" s="23" t="s">
        <v>1378</v>
      </c>
    </row>
    <row r="2916" spans="1:11" ht="15" x14ac:dyDescent="0.25">
      <c r="A2916" s="26" t="s">
        <v>6071</v>
      </c>
      <c r="B2916" s="26" t="s">
        <v>1395</v>
      </c>
      <c r="C2916" s="26" t="s">
        <v>1451</v>
      </c>
      <c r="D2916" s="26" t="s">
        <v>7120</v>
      </c>
      <c r="E2916" s="27" t="s">
        <v>7121</v>
      </c>
      <c r="F2916" s="27" t="s">
        <v>7122</v>
      </c>
      <c r="G2916" s="27" t="s">
        <v>7117</v>
      </c>
      <c r="H2916" s="26" t="s">
        <v>1374</v>
      </c>
      <c r="I2916" s="28" t="s">
        <v>7123</v>
      </c>
      <c r="J2916" s="29" t="s">
        <v>1376</v>
      </c>
      <c r="K2916" s="23" t="s">
        <v>1316</v>
      </c>
    </row>
    <row r="2917" spans="1:11" ht="15" x14ac:dyDescent="0.25">
      <c r="A2917" s="26" t="s">
        <v>6071</v>
      </c>
      <c r="B2917" s="26" t="s">
        <v>1395</v>
      </c>
      <c r="C2917" s="26" t="s">
        <v>1442</v>
      </c>
      <c r="D2917" s="26" t="s">
        <v>7124</v>
      </c>
      <c r="E2917" s="27" t="s">
        <v>7125</v>
      </c>
      <c r="F2917" s="27" t="s">
        <v>7126</v>
      </c>
      <c r="G2917" s="27" t="s">
        <v>1390</v>
      </c>
      <c r="H2917" s="26" t="s">
        <v>1374</v>
      </c>
      <c r="I2917" s="28" t="s">
        <v>1655</v>
      </c>
      <c r="J2917" s="29" t="s">
        <v>1376</v>
      </c>
      <c r="K2917" s="23" t="s">
        <v>1316</v>
      </c>
    </row>
    <row r="2918" spans="1:11" ht="15" x14ac:dyDescent="0.25">
      <c r="A2918" s="26" t="s">
        <v>6071</v>
      </c>
      <c r="B2918" s="26" t="s">
        <v>1395</v>
      </c>
      <c r="C2918" s="26" t="s">
        <v>1442</v>
      </c>
      <c r="D2918" s="26" t="s">
        <v>7124</v>
      </c>
      <c r="E2918" s="27" t="s">
        <v>7125</v>
      </c>
      <c r="F2918" s="27" t="s">
        <v>7126</v>
      </c>
      <c r="G2918" s="27" t="s">
        <v>1390</v>
      </c>
      <c r="H2918" s="26" t="s">
        <v>1368</v>
      </c>
      <c r="I2918" s="28" t="s">
        <v>7127</v>
      </c>
      <c r="J2918" s="29" t="s">
        <v>1376</v>
      </c>
      <c r="K2918" s="23" t="s">
        <v>1378</v>
      </c>
    </row>
    <row r="2919" spans="1:11" ht="15" x14ac:dyDescent="0.25">
      <c r="A2919" s="26" t="s">
        <v>6071</v>
      </c>
      <c r="B2919" s="26" t="s">
        <v>1397</v>
      </c>
      <c r="C2919" s="26" t="s">
        <v>1448</v>
      </c>
      <c r="D2919" s="26" t="s">
        <v>7128</v>
      </c>
      <c r="E2919" s="27" t="s">
        <v>7129</v>
      </c>
      <c r="F2919" s="27" t="s">
        <v>7130</v>
      </c>
      <c r="G2919" s="27" t="s">
        <v>7131</v>
      </c>
      <c r="H2919" s="26" t="s">
        <v>1368</v>
      </c>
      <c r="I2919" s="28" t="s">
        <v>7132</v>
      </c>
      <c r="J2919" s="29" t="s">
        <v>1376</v>
      </c>
      <c r="K2919" s="23" t="s">
        <v>1378</v>
      </c>
    </row>
    <row r="2920" spans="1:11" ht="15" x14ac:dyDescent="0.25">
      <c r="A2920" s="26" t="s">
        <v>6071</v>
      </c>
      <c r="B2920" s="26" t="s">
        <v>1397</v>
      </c>
      <c r="C2920" s="26" t="s">
        <v>1448</v>
      </c>
      <c r="D2920" s="26" t="s">
        <v>7128</v>
      </c>
      <c r="E2920" s="27" t="s">
        <v>7129</v>
      </c>
      <c r="F2920" s="27" t="s">
        <v>7130</v>
      </c>
      <c r="G2920" s="27" t="s">
        <v>7131</v>
      </c>
      <c r="H2920" s="26" t="s">
        <v>1374</v>
      </c>
      <c r="I2920" s="28" t="s">
        <v>7133</v>
      </c>
      <c r="J2920" s="29" t="s">
        <v>1376</v>
      </c>
      <c r="K2920" s="23" t="s">
        <v>1316</v>
      </c>
    </row>
    <row r="2921" spans="1:11" ht="15" x14ac:dyDescent="0.25">
      <c r="A2921" s="26" t="s">
        <v>6071</v>
      </c>
      <c r="B2921" s="26" t="s">
        <v>1397</v>
      </c>
      <c r="C2921" s="26" t="s">
        <v>1445</v>
      </c>
      <c r="D2921" s="26" t="s">
        <v>6873</v>
      </c>
      <c r="E2921" s="27" t="s">
        <v>6874</v>
      </c>
      <c r="F2921" s="27" t="s">
        <v>6875</v>
      </c>
      <c r="G2921" s="27" t="s">
        <v>6876</v>
      </c>
      <c r="H2921" s="26" t="s">
        <v>1368</v>
      </c>
      <c r="I2921" s="28" t="s">
        <v>7134</v>
      </c>
      <c r="J2921" s="29" t="s">
        <v>1376</v>
      </c>
      <c r="K2921" s="23" t="s">
        <v>1378</v>
      </c>
    </row>
    <row r="2922" spans="1:11" ht="15" x14ac:dyDescent="0.25">
      <c r="A2922" s="26" t="s">
        <v>6071</v>
      </c>
      <c r="B2922" s="26" t="s">
        <v>1397</v>
      </c>
      <c r="C2922" s="26" t="s">
        <v>1445</v>
      </c>
      <c r="D2922" s="26" t="s">
        <v>6873</v>
      </c>
      <c r="E2922" s="27" t="s">
        <v>6874</v>
      </c>
      <c r="F2922" s="27" t="s">
        <v>6875</v>
      </c>
      <c r="G2922" s="27" t="s">
        <v>6876</v>
      </c>
      <c r="H2922" s="26" t="s">
        <v>1403</v>
      </c>
      <c r="I2922" s="28" t="s">
        <v>7135</v>
      </c>
      <c r="J2922" s="29" t="s">
        <v>1376</v>
      </c>
      <c r="K2922" s="23" t="s">
        <v>1378</v>
      </c>
    </row>
    <row r="2923" spans="1:11" ht="15" x14ac:dyDescent="0.25">
      <c r="A2923" s="26" t="s">
        <v>6071</v>
      </c>
      <c r="B2923" s="26" t="s">
        <v>1397</v>
      </c>
      <c r="C2923" s="26" t="s">
        <v>1369</v>
      </c>
      <c r="D2923" s="26" t="s">
        <v>7136</v>
      </c>
      <c r="E2923" s="27" t="s">
        <v>1381</v>
      </c>
      <c r="F2923" s="27" t="s">
        <v>1382</v>
      </c>
      <c r="G2923" s="27" t="s">
        <v>1383</v>
      </c>
      <c r="H2923" s="26" t="s">
        <v>1374</v>
      </c>
      <c r="I2923" s="28" t="s">
        <v>7137</v>
      </c>
      <c r="J2923" s="29" t="s">
        <v>1376</v>
      </c>
      <c r="K2923" s="23" t="s">
        <v>1316</v>
      </c>
    </row>
    <row r="2924" spans="1:11" ht="15" x14ac:dyDescent="0.25">
      <c r="A2924" s="26" t="s">
        <v>6071</v>
      </c>
      <c r="B2924" s="26" t="s">
        <v>1397</v>
      </c>
      <c r="C2924" s="26" t="s">
        <v>1415</v>
      </c>
      <c r="D2924" s="26" t="s">
        <v>7138</v>
      </c>
      <c r="E2924" s="27" t="s">
        <v>7139</v>
      </c>
      <c r="F2924" s="27" t="s">
        <v>7140</v>
      </c>
      <c r="G2924" s="27" t="s">
        <v>7141</v>
      </c>
      <c r="H2924" s="26" t="s">
        <v>1374</v>
      </c>
      <c r="I2924" s="28" t="s">
        <v>7142</v>
      </c>
      <c r="J2924" s="29" t="s">
        <v>1376</v>
      </c>
      <c r="K2924" s="23" t="s">
        <v>1316</v>
      </c>
    </row>
    <row r="2925" spans="1:11" ht="15" x14ac:dyDescent="0.25">
      <c r="A2925" s="26" t="s">
        <v>6071</v>
      </c>
      <c r="B2925" s="26" t="s">
        <v>1397</v>
      </c>
      <c r="C2925" s="26" t="s">
        <v>1415</v>
      </c>
      <c r="D2925" s="26" t="s">
        <v>7138</v>
      </c>
      <c r="E2925" s="27" t="s">
        <v>7139</v>
      </c>
      <c r="F2925" s="27" t="s">
        <v>7140</v>
      </c>
      <c r="G2925" s="27" t="s">
        <v>7141</v>
      </c>
      <c r="H2925" s="26" t="s">
        <v>1368</v>
      </c>
      <c r="I2925" s="28" t="s">
        <v>7143</v>
      </c>
      <c r="J2925" s="29" t="s">
        <v>1376</v>
      </c>
      <c r="K2925" s="23" t="s">
        <v>1378</v>
      </c>
    </row>
    <row r="2926" spans="1:11" ht="15" x14ac:dyDescent="0.25">
      <c r="A2926" s="26" t="s">
        <v>6071</v>
      </c>
      <c r="B2926" s="26" t="s">
        <v>1397</v>
      </c>
      <c r="C2926" s="26" t="s">
        <v>1415</v>
      </c>
      <c r="D2926" s="26" t="s">
        <v>7138</v>
      </c>
      <c r="E2926" s="27" t="s">
        <v>7139</v>
      </c>
      <c r="F2926" s="27" t="s">
        <v>7140</v>
      </c>
      <c r="G2926" s="27" t="s">
        <v>7141</v>
      </c>
      <c r="H2926" s="26" t="s">
        <v>1393</v>
      </c>
      <c r="I2926" s="28" t="s">
        <v>7144</v>
      </c>
      <c r="J2926" s="29" t="s">
        <v>1376</v>
      </c>
      <c r="K2926" s="23" t="s">
        <v>1378</v>
      </c>
    </row>
    <row r="2927" spans="1:11" ht="15" x14ac:dyDescent="0.25">
      <c r="A2927" s="26" t="s">
        <v>6071</v>
      </c>
      <c r="B2927" s="26" t="s">
        <v>1397</v>
      </c>
      <c r="C2927" s="26" t="s">
        <v>1415</v>
      </c>
      <c r="D2927" s="26" t="s">
        <v>7138</v>
      </c>
      <c r="E2927" s="27" t="s">
        <v>7139</v>
      </c>
      <c r="F2927" s="27" t="s">
        <v>7140</v>
      </c>
      <c r="G2927" s="27" t="s">
        <v>7141</v>
      </c>
      <c r="H2927" s="26" t="s">
        <v>1395</v>
      </c>
      <c r="I2927" s="28" t="s">
        <v>7145</v>
      </c>
      <c r="J2927" s="29" t="s">
        <v>1376</v>
      </c>
      <c r="K2927" s="23" t="s">
        <v>1378</v>
      </c>
    </row>
    <row r="2928" spans="1:11" ht="15" x14ac:dyDescent="0.25">
      <c r="A2928" s="26" t="s">
        <v>6071</v>
      </c>
      <c r="B2928" s="26" t="s">
        <v>1397</v>
      </c>
      <c r="C2928" s="26" t="s">
        <v>1415</v>
      </c>
      <c r="D2928" s="26" t="s">
        <v>7138</v>
      </c>
      <c r="E2928" s="27" t="s">
        <v>7139</v>
      </c>
      <c r="F2928" s="27" t="s">
        <v>7140</v>
      </c>
      <c r="G2928" s="27" t="s">
        <v>7141</v>
      </c>
      <c r="H2928" s="26" t="s">
        <v>1397</v>
      </c>
      <c r="I2928" s="28" t="s">
        <v>7146</v>
      </c>
      <c r="J2928" s="29" t="s">
        <v>1376</v>
      </c>
      <c r="K2928" s="23" t="s">
        <v>1378</v>
      </c>
    </row>
    <row r="2929" spans="1:11" ht="15" x14ac:dyDescent="0.25">
      <c r="A2929" s="26" t="s">
        <v>6071</v>
      </c>
      <c r="B2929" s="26" t="s">
        <v>1397</v>
      </c>
      <c r="C2929" s="26" t="s">
        <v>1442</v>
      </c>
      <c r="D2929" s="26" t="s">
        <v>7147</v>
      </c>
      <c r="E2929" s="27" t="s">
        <v>7148</v>
      </c>
      <c r="F2929" s="27" t="s">
        <v>7149</v>
      </c>
      <c r="G2929" s="27" t="s">
        <v>7150</v>
      </c>
      <c r="H2929" s="26" t="s">
        <v>1374</v>
      </c>
      <c r="I2929" s="28" t="s">
        <v>7151</v>
      </c>
      <c r="J2929" s="29" t="s">
        <v>1376</v>
      </c>
      <c r="K2929" s="23" t="s">
        <v>1316</v>
      </c>
    </row>
    <row r="2930" spans="1:11" ht="15" x14ac:dyDescent="0.25">
      <c r="A2930" s="26" t="s">
        <v>6071</v>
      </c>
      <c r="B2930" s="26" t="s">
        <v>1397</v>
      </c>
      <c r="C2930" s="26" t="s">
        <v>1439</v>
      </c>
      <c r="D2930" s="26" t="s">
        <v>7152</v>
      </c>
      <c r="E2930" s="27" t="s">
        <v>7153</v>
      </c>
      <c r="F2930" s="27" t="s">
        <v>7154</v>
      </c>
      <c r="G2930" s="27" t="s">
        <v>1239</v>
      </c>
      <c r="H2930" s="26" t="s">
        <v>1374</v>
      </c>
      <c r="I2930" s="28" t="s">
        <v>7024</v>
      </c>
      <c r="J2930" s="29" t="s">
        <v>1376</v>
      </c>
      <c r="K2930" s="23" t="s">
        <v>1316</v>
      </c>
    </row>
    <row r="2931" spans="1:11" ht="15" x14ac:dyDescent="0.25">
      <c r="A2931" s="26" t="s">
        <v>6071</v>
      </c>
      <c r="B2931" s="26" t="s">
        <v>1397</v>
      </c>
      <c r="C2931" s="26" t="s">
        <v>1439</v>
      </c>
      <c r="D2931" s="26" t="s">
        <v>7152</v>
      </c>
      <c r="E2931" s="27" t="s">
        <v>7153</v>
      </c>
      <c r="F2931" s="27" t="s">
        <v>7154</v>
      </c>
      <c r="G2931" s="27" t="s">
        <v>1239</v>
      </c>
      <c r="H2931" s="26" t="s">
        <v>1368</v>
      </c>
      <c r="I2931" s="28" t="s">
        <v>1515</v>
      </c>
      <c r="J2931" s="29" t="s">
        <v>1376</v>
      </c>
      <c r="K2931" s="23" t="s">
        <v>1378</v>
      </c>
    </row>
    <row r="2932" spans="1:11" ht="15" x14ac:dyDescent="0.25">
      <c r="A2932" s="26" t="s">
        <v>6071</v>
      </c>
      <c r="B2932" s="26" t="s">
        <v>1397</v>
      </c>
      <c r="C2932" s="26" t="s">
        <v>1439</v>
      </c>
      <c r="D2932" s="26" t="s">
        <v>7152</v>
      </c>
      <c r="E2932" s="27" t="s">
        <v>7153</v>
      </c>
      <c r="F2932" s="27" t="s">
        <v>7154</v>
      </c>
      <c r="G2932" s="27" t="s">
        <v>1239</v>
      </c>
      <c r="H2932" s="26" t="s">
        <v>1393</v>
      </c>
      <c r="I2932" s="28" t="s">
        <v>7155</v>
      </c>
      <c r="J2932" s="29" t="s">
        <v>1376</v>
      </c>
      <c r="K2932" s="23" t="s">
        <v>1378</v>
      </c>
    </row>
    <row r="2933" spans="1:11" ht="15" x14ac:dyDescent="0.25">
      <c r="A2933" s="26" t="s">
        <v>6071</v>
      </c>
      <c r="B2933" s="26" t="s">
        <v>1397</v>
      </c>
      <c r="C2933" s="26" t="s">
        <v>1439</v>
      </c>
      <c r="D2933" s="26" t="s">
        <v>7152</v>
      </c>
      <c r="E2933" s="27" t="s">
        <v>7153</v>
      </c>
      <c r="F2933" s="27" t="s">
        <v>7154</v>
      </c>
      <c r="G2933" s="27" t="s">
        <v>1239</v>
      </c>
      <c r="H2933" s="26" t="s">
        <v>1395</v>
      </c>
      <c r="I2933" s="28" t="s">
        <v>7156</v>
      </c>
      <c r="J2933" s="29" t="s">
        <v>1376</v>
      </c>
      <c r="K2933" s="23" t="s">
        <v>1378</v>
      </c>
    </row>
    <row r="2934" spans="1:11" ht="15" x14ac:dyDescent="0.25">
      <c r="A2934" s="26" t="s">
        <v>6071</v>
      </c>
      <c r="B2934" s="26" t="s">
        <v>1397</v>
      </c>
      <c r="C2934" s="26" t="s">
        <v>1439</v>
      </c>
      <c r="D2934" s="26" t="s">
        <v>7152</v>
      </c>
      <c r="E2934" s="27" t="s">
        <v>7153</v>
      </c>
      <c r="F2934" s="27" t="s">
        <v>7154</v>
      </c>
      <c r="G2934" s="27" t="s">
        <v>1239</v>
      </c>
      <c r="H2934" s="26" t="s">
        <v>1397</v>
      </c>
      <c r="I2934" s="28" t="s">
        <v>7157</v>
      </c>
      <c r="J2934" s="29" t="s">
        <v>1376</v>
      </c>
      <c r="K2934" s="23" t="s">
        <v>1378</v>
      </c>
    </row>
    <row r="2935" spans="1:11" ht="15" x14ac:dyDescent="0.25">
      <c r="A2935" s="26" t="s">
        <v>6071</v>
      </c>
      <c r="B2935" s="26" t="s">
        <v>1397</v>
      </c>
      <c r="C2935" s="26" t="s">
        <v>1439</v>
      </c>
      <c r="D2935" s="26" t="s">
        <v>7152</v>
      </c>
      <c r="E2935" s="27" t="s">
        <v>7153</v>
      </c>
      <c r="F2935" s="27" t="s">
        <v>7154</v>
      </c>
      <c r="G2935" s="27" t="s">
        <v>1239</v>
      </c>
      <c r="H2935" s="26" t="s">
        <v>1399</v>
      </c>
      <c r="I2935" s="28" t="s">
        <v>7158</v>
      </c>
      <c r="J2935" s="29" t="s">
        <v>1376</v>
      </c>
      <c r="K2935" s="23" t="s">
        <v>1378</v>
      </c>
    </row>
    <row r="2936" spans="1:11" ht="15" x14ac:dyDescent="0.25">
      <c r="A2936" s="26" t="s">
        <v>6071</v>
      </c>
      <c r="B2936" s="26" t="s">
        <v>1397</v>
      </c>
      <c r="C2936" s="26" t="s">
        <v>1436</v>
      </c>
      <c r="D2936" s="26" t="s">
        <v>7159</v>
      </c>
      <c r="E2936" s="27" t="s">
        <v>7160</v>
      </c>
      <c r="F2936" s="27" t="s">
        <v>7161</v>
      </c>
      <c r="G2936" s="27" t="s">
        <v>1390</v>
      </c>
      <c r="H2936" s="26" t="s">
        <v>1374</v>
      </c>
      <c r="I2936" s="28" t="s">
        <v>1655</v>
      </c>
      <c r="J2936" s="29" t="s">
        <v>1376</v>
      </c>
      <c r="K2936" s="23" t="s">
        <v>1316</v>
      </c>
    </row>
    <row r="2937" spans="1:11" ht="15" x14ac:dyDescent="0.25">
      <c r="A2937" s="26" t="s">
        <v>6071</v>
      </c>
      <c r="B2937" s="26" t="s">
        <v>1397</v>
      </c>
      <c r="C2937" s="26" t="s">
        <v>1436</v>
      </c>
      <c r="D2937" s="26" t="s">
        <v>7159</v>
      </c>
      <c r="E2937" s="27" t="s">
        <v>7160</v>
      </c>
      <c r="F2937" s="27" t="s">
        <v>7161</v>
      </c>
      <c r="G2937" s="27" t="s">
        <v>1390</v>
      </c>
      <c r="H2937" s="26" t="s">
        <v>1368</v>
      </c>
      <c r="I2937" s="28" t="s">
        <v>1712</v>
      </c>
      <c r="J2937" s="29" t="s">
        <v>1376</v>
      </c>
      <c r="K2937" s="23" t="s">
        <v>1378</v>
      </c>
    </row>
    <row r="2938" spans="1:11" ht="15" x14ac:dyDescent="0.25">
      <c r="A2938" s="26" t="s">
        <v>6071</v>
      </c>
      <c r="B2938" s="26" t="s">
        <v>1397</v>
      </c>
      <c r="C2938" s="26" t="s">
        <v>1436</v>
      </c>
      <c r="D2938" s="26" t="s">
        <v>7159</v>
      </c>
      <c r="E2938" s="27" t="s">
        <v>7160</v>
      </c>
      <c r="F2938" s="27" t="s">
        <v>7161</v>
      </c>
      <c r="G2938" s="27" t="s">
        <v>1390</v>
      </c>
      <c r="H2938" s="26" t="s">
        <v>1393</v>
      </c>
      <c r="I2938" s="28" t="s">
        <v>7162</v>
      </c>
      <c r="J2938" s="29" t="s">
        <v>1376</v>
      </c>
      <c r="K2938" s="23" t="s">
        <v>1378</v>
      </c>
    </row>
    <row r="2939" spans="1:11" ht="15" x14ac:dyDescent="0.25">
      <c r="A2939" s="26" t="s">
        <v>6071</v>
      </c>
      <c r="B2939" s="26" t="s">
        <v>1397</v>
      </c>
      <c r="C2939" s="26" t="s">
        <v>1436</v>
      </c>
      <c r="D2939" s="26" t="s">
        <v>7159</v>
      </c>
      <c r="E2939" s="27" t="s">
        <v>7160</v>
      </c>
      <c r="F2939" s="27" t="s">
        <v>7161</v>
      </c>
      <c r="G2939" s="27" t="s">
        <v>1390</v>
      </c>
      <c r="H2939" s="26" t="s">
        <v>1395</v>
      </c>
      <c r="I2939" s="28" t="s">
        <v>7163</v>
      </c>
      <c r="J2939" s="29" t="s">
        <v>1376</v>
      </c>
      <c r="K2939" s="23" t="s">
        <v>1378</v>
      </c>
    </row>
    <row r="2940" spans="1:11" ht="15" x14ac:dyDescent="0.25">
      <c r="A2940" s="26" t="s">
        <v>6071</v>
      </c>
      <c r="B2940" s="26" t="s">
        <v>1397</v>
      </c>
      <c r="C2940" s="26" t="s">
        <v>1436</v>
      </c>
      <c r="D2940" s="26" t="s">
        <v>7159</v>
      </c>
      <c r="E2940" s="27" t="s">
        <v>7160</v>
      </c>
      <c r="F2940" s="27" t="s">
        <v>7161</v>
      </c>
      <c r="G2940" s="27" t="s">
        <v>1390</v>
      </c>
      <c r="H2940" s="26" t="s">
        <v>1397</v>
      </c>
      <c r="I2940" s="28" t="s">
        <v>7164</v>
      </c>
      <c r="J2940" s="29" t="s">
        <v>1376</v>
      </c>
      <c r="K2940" s="23" t="s">
        <v>1378</v>
      </c>
    </row>
    <row r="2941" spans="1:11" ht="15" x14ac:dyDescent="0.25">
      <c r="A2941" s="26" t="s">
        <v>6071</v>
      </c>
      <c r="B2941" s="26" t="s">
        <v>1397</v>
      </c>
      <c r="C2941" s="26" t="s">
        <v>1379</v>
      </c>
      <c r="D2941" s="26" t="s">
        <v>7165</v>
      </c>
      <c r="E2941" s="27" t="s">
        <v>1371</v>
      </c>
      <c r="F2941" s="27" t="s">
        <v>7166</v>
      </c>
      <c r="G2941" s="27" t="s">
        <v>7167</v>
      </c>
      <c r="H2941" s="26" t="s">
        <v>1374</v>
      </c>
      <c r="I2941" s="28" t="s">
        <v>7168</v>
      </c>
      <c r="J2941" s="29" t="s">
        <v>1376</v>
      </c>
      <c r="K2941" s="23" t="s">
        <v>1316</v>
      </c>
    </row>
    <row r="2942" spans="1:11" ht="15" x14ac:dyDescent="0.25">
      <c r="A2942" s="26" t="s">
        <v>6071</v>
      </c>
      <c r="B2942" s="26" t="s">
        <v>1397</v>
      </c>
      <c r="C2942" s="26" t="s">
        <v>1534</v>
      </c>
      <c r="D2942" s="26" t="s">
        <v>7169</v>
      </c>
      <c r="E2942" s="27" t="s">
        <v>7170</v>
      </c>
      <c r="F2942" s="27" t="s">
        <v>7171</v>
      </c>
      <c r="G2942" s="27" t="s">
        <v>7172</v>
      </c>
      <c r="H2942" s="26" t="s">
        <v>1374</v>
      </c>
      <c r="I2942" s="28" t="s">
        <v>7173</v>
      </c>
      <c r="J2942" s="29" t="s">
        <v>1376</v>
      </c>
      <c r="K2942" s="23" t="s">
        <v>1316</v>
      </c>
    </row>
    <row r="2943" spans="1:11" ht="15" x14ac:dyDescent="0.25">
      <c r="A2943" s="26" t="s">
        <v>6071</v>
      </c>
      <c r="B2943" s="26" t="s">
        <v>1399</v>
      </c>
      <c r="C2943" s="26" t="s">
        <v>1451</v>
      </c>
      <c r="D2943" s="26" t="s">
        <v>7174</v>
      </c>
      <c r="E2943" s="27" t="s">
        <v>7175</v>
      </c>
      <c r="F2943" s="27" t="s">
        <v>7176</v>
      </c>
      <c r="G2943" s="27" t="s">
        <v>1390</v>
      </c>
      <c r="H2943" s="26" t="s">
        <v>1374</v>
      </c>
      <c r="I2943" s="28" t="s">
        <v>1655</v>
      </c>
      <c r="J2943" s="29" t="s">
        <v>1376</v>
      </c>
      <c r="K2943" s="23" t="s">
        <v>1316</v>
      </c>
    </row>
    <row r="2944" spans="1:11" ht="15" x14ac:dyDescent="0.25">
      <c r="A2944" s="26" t="s">
        <v>6071</v>
      </c>
      <c r="B2944" s="26" t="s">
        <v>1399</v>
      </c>
      <c r="C2944" s="26" t="s">
        <v>1457</v>
      </c>
      <c r="D2944" s="26" t="s">
        <v>7177</v>
      </c>
      <c r="E2944" s="27" t="s">
        <v>7178</v>
      </c>
      <c r="F2944" s="27" t="s">
        <v>7179</v>
      </c>
      <c r="G2944" s="27" t="s">
        <v>3216</v>
      </c>
      <c r="H2944" s="26" t="s">
        <v>1374</v>
      </c>
      <c r="I2944" s="28" t="s">
        <v>7180</v>
      </c>
      <c r="J2944" s="29" t="s">
        <v>1376</v>
      </c>
      <c r="K2944" s="23" t="s">
        <v>1316</v>
      </c>
    </row>
    <row r="2945" spans="1:11" ht="15" x14ac:dyDescent="0.25">
      <c r="A2945" s="26" t="s">
        <v>6071</v>
      </c>
      <c r="B2945" s="26" t="s">
        <v>1399</v>
      </c>
      <c r="C2945" s="26" t="s">
        <v>1415</v>
      </c>
      <c r="D2945" s="26" t="s">
        <v>7181</v>
      </c>
      <c r="E2945" s="27" t="s">
        <v>7182</v>
      </c>
      <c r="F2945" s="27" t="s">
        <v>7183</v>
      </c>
      <c r="G2945" s="27" t="s">
        <v>7184</v>
      </c>
      <c r="H2945" s="26" t="s">
        <v>1374</v>
      </c>
      <c r="I2945" s="28" t="s">
        <v>7185</v>
      </c>
      <c r="J2945" s="29" t="s">
        <v>1376</v>
      </c>
      <c r="K2945" s="23" t="s">
        <v>1316</v>
      </c>
    </row>
    <row r="2946" spans="1:11" ht="15" x14ac:dyDescent="0.25">
      <c r="A2946" s="26" t="s">
        <v>6071</v>
      </c>
      <c r="B2946" s="26" t="s">
        <v>1399</v>
      </c>
      <c r="C2946" s="26" t="s">
        <v>1436</v>
      </c>
      <c r="D2946" s="26" t="s">
        <v>7186</v>
      </c>
      <c r="E2946" s="27" t="s">
        <v>7187</v>
      </c>
      <c r="F2946" s="27" t="s">
        <v>7188</v>
      </c>
      <c r="G2946" s="27" t="s">
        <v>1692</v>
      </c>
      <c r="H2946" s="26" t="s">
        <v>1374</v>
      </c>
      <c r="I2946" s="28" t="s">
        <v>7189</v>
      </c>
      <c r="J2946" s="29" t="s">
        <v>1376</v>
      </c>
      <c r="K2946" s="23" t="s">
        <v>1316</v>
      </c>
    </row>
    <row r="2947" spans="1:11" ht="15" x14ac:dyDescent="0.25">
      <c r="A2947" s="26" t="s">
        <v>6071</v>
      </c>
      <c r="B2947" s="26" t="s">
        <v>1401</v>
      </c>
      <c r="C2947" s="26" t="s">
        <v>1379</v>
      </c>
      <c r="D2947" s="26" t="s">
        <v>7190</v>
      </c>
      <c r="E2947" s="27" t="s">
        <v>1409</v>
      </c>
      <c r="F2947" s="27" t="s">
        <v>7191</v>
      </c>
      <c r="G2947" s="27" t="s">
        <v>1383</v>
      </c>
      <c r="H2947" s="26" t="s">
        <v>1374</v>
      </c>
      <c r="I2947" s="28" t="s">
        <v>1708</v>
      </c>
      <c r="J2947" s="29" t="s">
        <v>1376</v>
      </c>
      <c r="K2947" s="23" t="s">
        <v>1316</v>
      </c>
    </row>
    <row r="2948" spans="1:11" ht="15" x14ac:dyDescent="0.25">
      <c r="A2948" s="26" t="s">
        <v>6071</v>
      </c>
      <c r="B2948" s="26" t="s">
        <v>1401</v>
      </c>
      <c r="C2948" s="26" t="s">
        <v>1379</v>
      </c>
      <c r="D2948" s="26" t="s">
        <v>7190</v>
      </c>
      <c r="E2948" s="27" t="s">
        <v>1409</v>
      </c>
      <c r="F2948" s="27" t="s">
        <v>7191</v>
      </c>
      <c r="G2948" s="27" t="s">
        <v>1383</v>
      </c>
      <c r="H2948" s="26" t="s">
        <v>1368</v>
      </c>
      <c r="I2948" s="28" t="s">
        <v>7192</v>
      </c>
      <c r="J2948" s="29" t="s">
        <v>1376</v>
      </c>
      <c r="K2948" s="23" t="s">
        <v>1378</v>
      </c>
    </row>
    <row r="2949" spans="1:11" ht="15" x14ac:dyDescent="0.25">
      <c r="A2949" s="26" t="s">
        <v>6071</v>
      </c>
      <c r="B2949" s="26" t="s">
        <v>1401</v>
      </c>
      <c r="C2949" s="26" t="s">
        <v>1379</v>
      </c>
      <c r="D2949" s="26" t="s">
        <v>7190</v>
      </c>
      <c r="E2949" s="27" t="s">
        <v>1409</v>
      </c>
      <c r="F2949" s="27" t="s">
        <v>7191</v>
      </c>
      <c r="G2949" s="27" t="s">
        <v>1383</v>
      </c>
      <c r="H2949" s="26" t="s">
        <v>1393</v>
      </c>
      <c r="I2949" s="28" t="s">
        <v>7193</v>
      </c>
      <c r="J2949" s="29" t="s">
        <v>1376</v>
      </c>
      <c r="K2949" s="23" t="s">
        <v>1378</v>
      </c>
    </row>
    <row r="2950" spans="1:11" ht="15" x14ac:dyDescent="0.25">
      <c r="A2950" s="26" t="s">
        <v>6071</v>
      </c>
      <c r="B2950" s="26" t="s">
        <v>1401</v>
      </c>
      <c r="C2950" s="26" t="s">
        <v>1379</v>
      </c>
      <c r="D2950" s="26" t="s">
        <v>7190</v>
      </c>
      <c r="E2950" s="27" t="s">
        <v>1409</v>
      </c>
      <c r="F2950" s="27" t="s">
        <v>7191</v>
      </c>
      <c r="G2950" s="27" t="s">
        <v>1383</v>
      </c>
      <c r="H2950" s="26" t="s">
        <v>1395</v>
      </c>
      <c r="I2950" s="28" t="s">
        <v>7194</v>
      </c>
      <c r="J2950" s="29" t="s">
        <v>1376</v>
      </c>
      <c r="K2950" s="23" t="s">
        <v>1378</v>
      </c>
    </row>
    <row r="2951" spans="1:11" ht="15" x14ac:dyDescent="0.25">
      <c r="A2951" s="26" t="s">
        <v>6071</v>
      </c>
      <c r="B2951" s="26" t="s">
        <v>1401</v>
      </c>
      <c r="C2951" s="26" t="s">
        <v>1379</v>
      </c>
      <c r="D2951" s="26" t="s">
        <v>7190</v>
      </c>
      <c r="E2951" s="27" t="s">
        <v>1409</v>
      </c>
      <c r="F2951" s="27" t="s">
        <v>7191</v>
      </c>
      <c r="G2951" s="27" t="s">
        <v>1383</v>
      </c>
      <c r="H2951" s="26" t="s">
        <v>1397</v>
      </c>
      <c r="I2951" s="28" t="s">
        <v>7195</v>
      </c>
      <c r="J2951" s="29" t="s">
        <v>1376</v>
      </c>
      <c r="K2951" s="23" t="s">
        <v>1378</v>
      </c>
    </row>
    <row r="2952" spans="1:11" ht="15" x14ac:dyDescent="0.25">
      <c r="A2952" s="26" t="s">
        <v>6071</v>
      </c>
      <c r="B2952" s="26" t="s">
        <v>1401</v>
      </c>
      <c r="C2952" s="26" t="s">
        <v>1379</v>
      </c>
      <c r="D2952" s="26" t="s">
        <v>7190</v>
      </c>
      <c r="E2952" s="27" t="s">
        <v>1409</v>
      </c>
      <c r="F2952" s="27" t="s">
        <v>7191</v>
      </c>
      <c r="G2952" s="27" t="s">
        <v>1383</v>
      </c>
      <c r="H2952" s="26" t="s">
        <v>1399</v>
      </c>
      <c r="I2952" s="28" t="s">
        <v>7196</v>
      </c>
      <c r="J2952" s="29" t="s">
        <v>1376</v>
      </c>
      <c r="K2952" s="23" t="s">
        <v>1378</v>
      </c>
    </row>
    <row r="2953" spans="1:11" ht="15" x14ac:dyDescent="0.25">
      <c r="A2953" s="26" t="s">
        <v>6071</v>
      </c>
      <c r="B2953" s="26" t="s">
        <v>1401</v>
      </c>
      <c r="C2953" s="26" t="s">
        <v>1379</v>
      </c>
      <c r="D2953" s="26" t="s">
        <v>7190</v>
      </c>
      <c r="E2953" s="27" t="s">
        <v>1409</v>
      </c>
      <c r="F2953" s="27" t="s">
        <v>7191</v>
      </c>
      <c r="G2953" s="27" t="s">
        <v>1383</v>
      </c>
      <c r="H2953" s="26" t="s">
        <v>1401</v>
      </c>
      <c r="I2953" s="28" t="s">
        <v>7197</v>
      </c>
      <c r="J2953" s="29" t="s">
        <v>1376</v>
      </c>
      <c r="K2953" s="23" t="s">
        <v>1378</v>
      </c>
    </row>
    <row r="2954" spans="1:11" ht="15" x14ac:dyDescent="0.25">
      <c r="A2954" s="26" t="s">
        <v>6071</v>
      </c>
      <c r="B2954" s="26" t="s">
        <v>1401</v>
      </c>
      <c r="C2954" s="26" t="s">
        <v>1379</v>
      </c>
      <c r="D2954" s="26" t="s">
        <v>7190</v>
      </c>
      <c r="E2954" s="27" t="s">
        <v>1409</v>
      </c>
      <c r="F2954" s="27" t="s">
        <v>7191</v>
      </c>
      <c r="G2954" s="27" t="s">
        <v>1383</v>
      </c>
      <c r="H2954" s="26" t="s">
        <v>1403</v>
      </c>
      <c r="I2954" s="28" t="s">
        <v>7198</v>
      </c>
      <c r="J2954" s="29" t="s">
        <v>1376</v>
      </c>
      <c r="K2954" s="23" t="s">
        <v>1378</v>
      </c>
    </row>
    <row r="2955" spans="1:11" ht="15" x14ac:dyDescent="0.25">
      <c r="A2955" s="26" t="s">
        <v>6071</v>
      </c>
      <c r="B2955" s="26" t="s">
        <v>1401</v>
      </c>
      <c r="C2955" s="26" t="s">
        <v>1379</v>
      </c>
      <c r="D2955" s="26" t="s">
        <v>7190</v>
      </c>
      <c r="E2955" s="27" t="s">
        <v>1409</v>
      </c>
      <c r="F2955" s="27" t="s">
        <v>7191</v>
      </c>
      <c r="G2955" s="27" t="s">
        <v>1383</v>
      </c>
      <c r="H2955" s="26" t="s">
        <v>1405</v>
      </c>
      <c r="I2955" s="28" t="s">
        <v>7199</v>
      </c>
      <c r="J2955" s="29" t="s">
        <v>1376</v>
      </c>
      <c r="K2955" s="23" t="s">
        <v>1378</v>
      </c>
    </row>
    <row r="2956" spans="1:11" ht="15" x14ac:dyDescent="0.25">
      <c r="A2956" s="26" t="s">
        <v>6071</v>
      </c>
      <c r="B2956" s="26" t="s">
        <v>1401</v>
      </c>
      <c r="C2956" s="26" t="s">
        <v>1379</v>
      </c>
      <c r="D2956" s="26" t="s">
        <v>7190</v>
      </c>
      <c r="E2956" s="27" t="s">
        <v>1409</v>
      </c>
      <c r="F2956" s="27" t="s">
        <v>7191</v>
      </c>
      <c r="G2956" s="27" t="s">
        <v>1383</v>
      </c>
      <c r="H2956" s="26" t="s">
        <v>1475</v>
      </c>
      <c r="I2956" s="28" t="s">
        <v>7200</v>
      </c>
      <c r="J2956" s="29" t="s">
        <v>1376</v>
      </c>
      <c r="K2956" s="23" t="s">
        <v>1378</v>
      </c>
    </row>
    <row r="2957" spans="1:11" ht="15" x14ac:dyDescent="0.25">
      <c r="A2957" s="26" t="s">
        <v>6071</v>
      </c>
      <c r="B2957" s="26" t="s">
        <v>1401</v>
      </c>
      <c r="C2957" s="26" t="s">
        <v>1379</v>
      </c>
      <c r="D2957" s="26" t="s">
        <v>7190</v>
      </c>
      <c r="E2957" s="27" t="s">
        <v>1409</v>
      </c>
      <c r="F2957" s="27" t="s">
        <v>7191</v>
      </c>
      <c r="G2957" s="27" t="s">
        <v>1383</v>
      </c>
      <c r="H2957" s="26" t="s">
        <v>1477</v>
      </c>
      <c r="I2957" s="28" t="s">
        <v>7201</v>
      </c>
      <c r="J2957" s="29" t="s">
        <v>1376</v>
      </c>
      <c r="K2957" s="23" t="s">
        <v>1378</v>
      </c>
    </row>
    <row r="2958" spans="1:11" ht="15" x14ac:dyDescent="0.25">
      <c r="A2958" s="26" t="s">
        <v>6071</v>
      </c>
      <c r="B2958" s="26" t="s">
        <v>1401</v>
      </c>
      <c r="C2958" s="26" t="s">
        <v>1379</v>
      </c>
      <c r="D2958" s="26" t="s">
        <v>7190</v>
      </c>
      <c r="E2958" s="27" t="s">
        <v>1409</v>
      </c>
      <c r="F2958" s="27" t="s">
        <v>7191</v>
      </c>
      <c r="G2958" s="27" t="s">
        <v>1383</v>
      </c>
      <c r="H2958" s="26" t="s">
        <v>1479</v>
      </c>
      <c r="I2958" s="28" t="s">
        <v>7202</v>
      </c>
      <c r="J2958" s="29" t="s">
        <v>1376</v>
      </c>
      <c r="K2958" s="23" t="s">
        <v>1378</v>
      </c>
    </row>
    <row r="2959" spans="1:11" ht="15" x14ac:dyDescent="0.25">
      <c r="A2959" s="26" t="s">
        <v>6071</v>
      </c>
      <c r="B2959" s="26" t="s">
        <v>1401</v>
      </c>
      <c r="C2959" s="26" t="s">
        <v>1379</v>
      </c>
      <c r="D2959" s="26" t="s">
        <v>7190</v>
      </c>
      <c r="E2959" s="27" t="s">
        <v>1409</v>
      </c>
      <c r="F2959" s="27" t="s">
        <v>7191</v>
      </c>
      <c r="G2959" s="27" t="s">
        <v>1383</v>
      </c>
      <c r="H2959" s="26" t="s">
        <v>1481</v>
      </c>
      <c r="I2959" s="28" t="s">
        <v>7203</v>
      </c>
      <c r="J2959" s="29" t="s">
        <v>1376</v>
      </c>
      <c r="K2959" s="23" t="s">
        <v>1378</v>
      </c>
    </row>
    <row r="2960" spans="1:11" ht="15" x14ac:dyDescent="0.25">
      <c r="A2960" s="26" t="s">
        <v>6071</v>
      </c>
      <c r="B2960" s="26" t="s">
        <v>1401</v>
      </c>
      <c r="C2960" s="26" t="s">
        <v>1379</v>
      </c>
      <c r="D2960" s="26" t="s">
        <v>7190</v>
      </c>
      <c r="E2960" s="27" t="s">
        <v>1409</v>
      </c>
      <c r="F2960" s="27" t="s">
        <v>7191</v>
      </c>
      <c r="G2960" s="27" t="s">
        <v>1383</v>
      </c>
      <c r="H2960" s="26" t="s">
        <v>1483</v>
      </c>
      <c r="I2960" s="28" t="s">
        <v>7204</v>
      </c>
      <c r="J2960" s="29" t="s">
        <v>1376</v>
      </c>
      <c r="K2960" s="23" t="s">
        <v>1378</v>
      </c>
    </row>
    <row r="2961" spans="1:11" ht="15" x14ac:dyDescent="0.25">
      <c r="A2961" s="26" t="s">
        <v>6071</v>
      </c>
      <c r="B2961" s="26" t="s">
        <v>1401</v>
      </c>
      <c r="C2961" s="26" t="s">
        <v>1379</v>
      </c>
      <c r="D2961" s="26" t="s">
        <v>7190</v>
      </c>
      <c r="E2961" s="27" t="s">
        <v>1409</v>
      </c>
      <c r="F2961" s="27" t="s">
        <v>7191</v>
      </c>
      <c r="G2961" s="27" t="s">
        <v>1383</v>
      </c>
      <c r="H2961" s="26" t="s">
        <v>1485</v>
      </c>
      <c r="I2961" s="28" t="s">
        <v>7205</v>
      </c>
      <c r="J2961" s="29" t="s">
        <v>1376</v>
      </c>
      <c r="K2961" s="23" t="s">
        <v>1378</v>
      </c>
    </row>
    <row r="2962" spans="1:11" ht="15" x14ac:dyDescent="0.25">
      <c r="A2962" s="26" t="s">
        <v>6071</v>
      </c>
      <c r="B2962" s="26" t="s">
        <v>1401</v>
      </c>
      <c r="C2962" s="26" t="s">
        <v>1379</v>
      </c>
      <c r="D2962" s="26" t="s">
        <v>7190</v>
      </c>
      <c r="E2962" s="27" t="s">
        <v>1409</v>
      </c>
      <c r="F2962" s="27" t="s">
        <v>7191</v>
      </c>
      <c r="G2962" s="27" t="s">
        <v>1383</v>
      </c>
      <c r="H2962" s="26" t="s">
        <v>1487</v>
      </c>
      <c r="I2962" s="28" t="s">
        <v>7206</v>
      </c>
      <c r="J2962" s="29" t="s">
        <v>1376</v>
      </c>
      <c r="K2962" s="23" t="s">
        <v>1378</v>
      </c>
    </row>
    <row r="2963" spans="1:11" ht="15" x14ac:dyDescent="0.25">
      <c r="A2963" s="26" t="s">
        <v>6071</v>
      </c>
      <c r="B2963" s="26" t="s">
        <v>1401</v>
      </c>
      <c r="C2963" s="26" t="s">
        <v>1415</v>
      </c>
      <c r="D2963" s="26" t="s">
        <v>7207</v>
      </c>
      <c r="E2963" s="27" t="s">
        <v>7208</v>
      </c>
      <c r="F2963" s="27" t="s">
        <v>7209</v>
      </c>
      <c r="G2963" s="27" t="s">
        <v>7210</v>
      </c>
      <c r="H2963" s="26" t="s">
        <v>1374</v>
      </c>
      <c r="I2963" s="28" t="s">
        <v>7211</v>
      </c>
      <c r="J2963" s="29" t="s">
        <v>1376</v>
      </c>
      <c r="K2963" s="23" t="s">
        <v>1316</v>
      </c>
    </row>
    <row r="2964" spans="1:11" ht="15" x14ac:dyDescent="0.25">
      <c r="A2964" s="26" t="s">
        <v>6071</v>
      </c>
      <c r="B2964" s="26" t="s">
        <v>1401</v>
      </c>
      <c r="C2964" s="26" t="s">
        <v>1369</v>
      </c>
      <c r="D2964" s="26" t="s">
        <v>7212</v>
      </c>
      <c r="E2964" s="27" t="s">
        <v>7213</v>
      </c>
      <c r="F2964" s="27" t="s">
        <v>7214</v>
      </c>
      <c r="G2964" s="27" t="s">
        <v>2449</v>
      </c>
      <c r="H2964" s="26" t="s">
        <v>1374</v>
      </c>
      <c r="I2964" s="28" t="s">
        <v>7215</v>
      </c>
      <c r="J2964" s="29" t="s">
        <v>1376</v>
      </c>
      <c r="K2964" s="23" t="s">
        <v>1316</v>
      </c>
    </row>
    <row r="2965" spans="1:11" ht="15" x14ac:dyDescent="0.25">
      <c r="A2965" s="26" t="s">
        <v>6071</v>
      </c>
      <c r="B2965" s="26" t="s">
        <v>1401</v>
      </c>
      <c r="C2965" s="26" t="s">
        <v>1369</v>
      </c>
      <c r="D2965" s="26" t="s">
        <v>7212</v>
      </c>
      <c r="E2965" s="27" t="s">
        <v>7213</v>
      </c>
      <c r="F2965" s="27" t="s">
        <v>7214</v>
      </c>
      <c r="G2965" s="27" t="s">
        <v>2449</v>
      </c>
      <c r="H2965" s="26" t="s">
        <v>1368</v>
      </c>
      <c r="I2965" s="28" t="s">
        <v>7216</v>
      </c>
      <c r="J2965" s="29" t="s">
        <v>1376</v>
      </c>
      <c r="K2965" s="23" t="s">
        <v>1378</v>
      </c>
    </row>
    <row r="2966" spans="1:11" ht="15" x14ac:dyDescent="0.25">
      <c r="A2966" s="26" t="s">
        <v>6071</v>
      </c>
      <c r="B2966" s="26" t="s">
        <v>1401</v>
      </c>
      <c r="C2966" s="26" t="s">
        <v>1369</v>
      </c>
      <c r="D2966" s="26" t="s">
        <v>7212</v>
      </c>
      <c r="E2966" s="27" t="s">
        <v>7213</v>
      </c>
      <c r="F2966" s="27" t="s">
        <v>7214</v>
      </c>
      <c r="G2966" s="27" t="s">
        <v>2449</v>
      </c>
      <c r="H2966" s="26" t="s">
        <v>1393</v>
      </c>
      <c r="I2966" s="28" t="s">
        <v>7217</v>
      </c>
      <c r="J2966" s="29" t="s">
        <v>1376</v>
      </c>
      <c r="K2966" s="23" t="s">
        <v>1378</v>
      </c>
    </row>
    <row r="2967" spans="1:11" ht="15" x14ac:dyDescent="0.25">
      <c r="A2967" s="26" t="s">
        <v>6071</v>
      </c>
      <c r="B2967" s="26" t="s">
        <v>1401</v>
      </c>
      <c r="C2967" s="26" t="s">
        <v>1369</v>
      </c>
      <c r="D2967" s="26" t="s">
        <v>7212</v>
      </c>
      <c r="E2967" s="27" t="s">
        <v>7213</v>
      </c>
      <c r="F2967" s="27" t="s">
        <v>7214</v>
      </c>
      <c r="G2967" s="27" t="s">
        <v>2449</v>
      </c>
      <c r="H2967" s="26" t="s">
        <v>1395</v>
      </c>
      <c r="I2967" s="28" t="s">
        <v>7218</v>
      </c>
      <c r="J2967" s="29" t="s">
        <v>1376</v>
      </c>
      <c r="K2967" s="23" t="s">
        <v>1378</v>
      </c>
    </row>
    <row r="2968" spans="1:11" ht="15" x14ac:dyDescent="0.25">
      <c r="A2968" s="26" t="s">
        <v>6071</v>
      </c>
      <c r="B2968" s="26" t="s">
        <v>1401</v>
      </c>
      <c r="C2968" s="26" t="s">
        <v>1369</v>
      </c>
      <c r="D2968" s="26" t="s">
        <v>7212</v>
      </c>
      <c r="E2968" s="27" t="s">
        <v>7213</v>
      </c>
      <c r="F2968" s="27" t="s">
        <v>7214</v>
      </c>
      <c r="G2968" s="27" t="s">
        <v>2449</v>
      </c>
      <c r="H2968" s="26" t="s">
        <v>1397</v>
      </c>
      <c r="I2968" s="28" t="s">
        <v>7219</v>
      </c>
      <c r="J2968" s="29" t="s">
        <v>1376</v>
      </c>
      <c r="K2968" s="23" t="s">
        <v>1378</v>
      </c>
    </row>
    <row r="2969" spans="1:11" ht="15" x14ac:dyDescent="0.25">
      <c r="A2969" s="26" t="s">
        <v>6071</v>
      </c>
      <c r="B2969" s="26" t="s">
        <v>1401</v>
      </c>
      <c r="C2969" s="26" t="s">
        <v>1534</v>
      </c>
      <c r="D2969" s="26" t="s">
        <v>7220</v>
      </c>
      <c r="E2969" s="27" t="s">
        <v>1598</v>
      </c>
      <c r="F2969" s="27" t="s">
        <v>1599</v>
      </c>
      <c r="G2969" s="27" t="s">
        <v>1383</v>
      </c>
      <c r="H2969" s="26" t="s">
        <v>1374</v>
      </c>
      <c r="I2969" s="28" t="s">
        <v>1497</v>
      </c>
      <c r="J2969" s="29" t="s">
        <v>1376</v>
      </c>
      <c r="K2969" s="23" t="s">
        <v>1316</v>
      </c>
    </row>
    <row r="2970" spans="1:11" ht="15" x14ac:dyDescent="0.25">
      <c r="A2970" s="26" t="s">
        <v>6071</v>
      </c>
      <c r="B2970" s="26" t="s">
        <v>1401</v>
      </c>
      <c r="C2970" s="26" t="s">
        <v>1534</v>
      </c>
      <c r="D2970" s="26" t="s">
        <v>7220</v>
      </c>
      <c r="E2970" s="27" t="s">
        <v>1598</v>
      </c>
      <c r="F2970" s="27" t="s">
        <v>1599</v>
      </c>
      <c r="G2970" s="27" t="s">
        <v>1383</v>
      </c>
      <c r="H2970" s="26" t="s">
        <v>1368</v>
      </c>
      <c r="I2970" s="28" t="s">
        <v>7221</v>
      </c>
      <c r="J2970" s="29" t="s">
        <v>1376</v>
      </c>
      <c r="K2970" s="23" t="s">
        <v>1378</v>
      </c>
    </row>
    <row r="2971" spans="1:11" ht="15" x14ac:dyDescent="0.25">
      <c r="A2971" s="26" t="s">
        <v>6071</v>
      </c>
      <c r="B2971" s="26" t="s">
        <v>1401</v>
      </c>
      <c r="C2971" s="26" t="s">
        <v>1407</v>
      </c>
      <c r="D2971" s="26" t="s">
        <v>7222</v>
      </c>
      <c r="E2971" s="27" t="s">
        <v>1502</v>
      </c>
      <c r="F2971" s="27" t="s">
        <v>2414</v>
      </c>
      <c r="G2971" s="27" t="s">
        <v>1383</v>
      </c>
      <c r="H2971" s="26" t="s">
        <v>1374</v>
      </c>
      <c r="I2971" s="28" t="s">
        <v>1504</v>
      </c>
      <c r="J2971" s="29" t="s">
        <v>1376</v>
      </c>
      <c r="K2971" s="23" t="s">
        <v>1316</v>
      </c>
    </row>
    <row r="2972" spans="1:11" ht="15" x14ac:dyDescent="0.25">
      <c r="A2972" s="26" t="s">
        <v>6071</v>
      </c>
      <c r="B2972" s="26" t="s">
        <v>1401</v>
      </c>
      <c r="C2972" s="26" t="s">
        <v>1407</v>
      </c>
      <c r="D2972" s="26" t="s">
        <v>7222</v>
      </c>
      <c r="E2972" s="27" t="s">
        <v>1502</v>
      </c>
      <c r="F2972" s="27" t="s">
        <v>2414</v>
      </c>
      <c r="G2972" s="27" t="s">
        <v>1383</v>
      </c>
      <c r="H2972" s="26" t="s">
        <v>1368</v>
      </c>
      <c r="I2972" s="28" t="s">
        <v>7223</v>
      </c>
      <c r="J2972" s="29" t="s">
        <v>1376</v>
      </c>
      <c r="K2972" s="23" t="s">
        <v>1378</v>
      </c>
    </row>
    <row r="2973" spans="1:11" ht="15" x14ac:dyDescent="0.25">
      <c r="A2973" s="26" t="s">
        <v>6071</v>
      </c>
      <c r="B2973" s="26" t="s">
        <v>1401</v>
      </c>
      <c r="C2973" s="26" t="s">
        <v>1545</v>
      </c>
      <c r="D2973" s="26" t="s">
        <v>7224</v>
      </c>
      <c r="E2973" s="27" t="s">
        <v>7225</v>
      </c>
      <c r="F2973" s="27" t="s">
        <v>7226</v>
      </c>
      <c r="G2973" s="27" t="s">
        <v>1390</v>
      </c>
      <c r="H2973" s="26" t="s">
        <v>1374</v>
      </c>
      <c r="I2973" s="28" t="s">
        <v>7227</v>
      </c>
      <c r="J2973" s="29" t="s">
        <v>1376</v>
      </c>
      <c r="K2973" s="23" t="s">
        <v>1316</v>
      </c>
    </row>
    <row r="2974" spans="1:11" ht="15" x14ac:dyDescent="0.25">
      <c r="A2974" s="26" t="s">
        <v>6071</v>
      </c>
      <c r="B2974" s="26" t="s">
        <v>1401</v>
      </c>
      <c r="C2974" s="26" t="s">
        <v>1386</v>
      </c>
      <c r="D2974" s="26" t="s">
        <v>7228</v>
      </c>
      <c r="E2974" s="27" t="s">
        <v>7229</v>
      </c>
      <c r="F2974" s="27" t="s">
        <v>7230</v>
      </c>
      <c r="G2974" s="27" t="s">
        <v>1383</v>
      </c>
      <c r="H2974" s="26" t="s">
        <v>1374</v>
      </c>
      <c r="I2974" s="28" t="s">
        <v>7231</v>
      </c>
      <c r="J2974" s="29" t="s">
        <v>1376</v>
      </c>
      <c r="K2974" s="23" t="s">
        <v>1316</v>
      </c>
    </row>
    <row r="2975" spans="1:11" ht="15" x14ac:dyDescent="0.25">
      <c r="A2975" s="26" t="s">
        <v>6071</v>
      </c>
      <c r="B2975" s="26" t="s">
        <v>1401</v>
      </c>
      <c r="C2975" s="26" t="s">
        <v>1550</v>
      </c>
      <c r="D2975" s="26" t="s">
        <v>7232</v>
      </c>
      <c r="E2975" s="27" t="s">
        <v>7233</v>
      </c>
      <c r="F2975" s="27" t="s">
        <v>7234</v>
      </c>
      <c r="G2975" s="27" t="s">
        <v>2187</v>
      </c>
      <c r="H2975" s="26" t="s">
        <v>1368</v>
      </c>
      <c r="I2975" s="28" t="s">
        <v>7235</v>
      </c>
      <c r="J2975" s="29" t="s">
        <v>1376</v>
      </c>
      <c r="K2975" s="23" t="s">
        <v>1378</v>
      </c>
    </row>
    <row r="2976" spans="1:11" ht="15" x14ac:dyDescent="0.25">
      <c r="A2976" s="26" t="s">
        <v>6071</v>
      </c>
      <c r="B2976" s="26" t="s">
        <v>1401</v>
      </c>
      <c r="C2976" s="26" t="s">
        <v>1550</v>
      </c>
      <c r="D2976" s="26" t="s">
        <v>7232</v>
      </c>
      <c r="E2976" s="27" t="s">
        <v>7233</v>
      </c>
      <c r="F2976" s="27" t="s">
        <v>7234</v>
      </c>
      <c r="G2976" s="27" t="s">
        <v>2187</v>
      </c>
      <c r="H2976" s="26" t="s">
        <v>1393</v>
      </c>
      <c r="I2976" s="28" t="s">
        <v>7236</v>
      </c>
      <c r="J2976" s="29" t="s">
        <v>1376</v>
      </c>
      <c r="K2976" s="23" t="s">
        <v>1378</v>
      </c>
    </row>
    <row r="2977" spans="1:11" ht="15" x14ac:dyDescent="0.25">
      <c r="A2977" s="26" t="s">
        <v>6071</v>
      </c>
      <c r="B2977" s="26" t="s">
        <v>1401</v>
      </c>
      <c r="C2977" s="26" t="s">
        <v>1550</v>
      </c>
      <c r="D2977" s="26" t="s">
        <v>7232</v>
      </c>
      <c r="E2977" s="27" t="s">
        <v>7233</v>
      </c>
      <c r="F2977" s="27" t="s">
        <v>7234</v>
      </c>
      <c r="G2977" s="27" t="s">
        <v>2187</v>
      </c>
      <c r="H2977" s="26" t="s">
        <v>1395</v>
      </c>
      <c r="I2977" s="28" t="s">
        <v>7237</v>
      </c>
      <c r="J2977" s="29" t="s">
        <v>1376</v>
      </c>
      <c r="K2977" s="23" t="s">
        <v>1378</v>
      </c>
    </row>
    <row r="2978" spans="1:11" ht="15" x14ac:dyDescent="0.25">
      <c r="A2978" s="26" t="s">
        <v>6071</v>
      </c>
      <c r="B2978" s="26" t="s">
        <v>1401</v>
      </c>
      <c r="C2978" s="26" t="s">
        <v>1550</v>
      </c>
      <c r="D2978" s="26" t="s">
        <v>7232</v>
      </c>
      <c r="E2978" s="27" t="s">
        <v>7233</v>
      </c>
      <c r="F2978" s="27" t="s">
        <v>7234</v>
      </c>
      <c r="G2978" s="27" t="s">
        <v>2187</v>
      </c>
      <c r="H2978" s="26" t="s">
        <v>1397</v>
      </c>
      <c r="I2978" s="28" t="s">
        <v>1420</v>
      </c>
      <c r="J2978" s="29" t="s">
        <v>1376</v>
      </c>
      <c r="K2978" s="23" t="s">
        <v>1378</v>
      </c>
    </row>
    <row r="2979" spans="1:11" ht="15" x14ac:dyDescent="0.25">
      <c r="A2979" s="26" t="s">
        <v>6071</v>
      </c>
      <c r="B2979" s="26" t="s">
        <v>1401</v>
      </c>
      <c r="C2979" s="26" t="s">
        <v>1550</v>
      </c>
      <c r="D2979" s="26" t="s">
        <v>7232</v>
      </c>
      <c r="E2979" s="27" t="s">
        <v>7233</v>
      </c>
      <c r="F2979" s="27" t="s">
        <v>7234</v>
      </c>
      <c r="G2979" s="27" t="s">
        <v>2187</v>
      </c>
      <c r="H2979" s="26" t="s">
        <v>1399</v>
      </c>
      <c r="I2979" s="28" t="s">
        <v>1651</v>
      </c>
      <c r="J2979" s="29" t="s">
        <v>1376</v>
      </c>
      <c r="K2979" s="23" t="s">
        <v>1378</v>
      </c>
    </row>
    <row r="2980" spans="1:11" ht="15" x14ac:dyDescent="0.25">
      <c r="A2980" s="26" t="s">
        <v>6071</v>
      </c>
      <c r="B2980" s="26" t="s">
        <v>1397</v>
      </c>
      <c r="C2980" s="26" t="s">
        <v>1445</v>
      </c>
      <c r="D2980" s="26" t="s">
        <v>6873</v>
      </c>
      <c r="E2980" s="27" t="s">
        <v>6874</v>
      </c>
      <c r="F2980" s="27" t="s">
        <v>6875</v>
      </c>
      <c r="G2980" s="27" t="s">
        <v>6876</v>
      </c>
      <c r="H2980" s="26" t="s">
        <v>1395</v>
      </c>
      <c r="I2980" s="28" t="s">
        <v>7238</v>
      </c>
      <c r="J2980" s="29" t="s">
        <v>1376</v>
      </c>
      <c r="K2980" s="23" t="s">
        <v>1378</v>
      </c>
    </row>
    <row r="2981" spans="1:11" ht="15" x14ac:dyDescent="0.25">
      <c r="A2981" s="26" t="s">
        <v>6071</v>
      </c>
      <c r="B2981" s="26" t="s">
        <v>1397</v>
      </c>
      <c r="C2981" s="26" t="s">
        <v>1445</v>
      </c>
      <c r="D2981" s="26" t="s">
        <v>6873</v>
      </c>
      <c r="E2981" s="27" t="s">
        <v>6874</v>
      </c>
      <c r="F2981" s="27" t="s">
        <v>6875</v>
      </c>
      <c r="G2981" s="27" t="s">
        <v>6876</v>
      </c>
      <c r="H2981" s="26" t="s">
        <v>1397</v>
      </c>
      <c r="I2981" s="28" t="s">
        <v>7239</v>
      </c>
      <c r="J2981" s="29" t="s">
        <v>1376</v>
      </c>
      <c r="K2981" s="23" t="s">
        <v>1378</v>
      </c>
    </row>
    <row r="2982" spans="1:11" ht="15" x14ac:dyDescent="0.25">
      <c r="A2982" s="26" t="s">
        <v>6071</v>
      </c>
      <c r="B2982" s="26" t="s">
        <v>1397</v>
      </c>
      <c r="C2982" s="26" t="s">
        <v>1445</v>
      </c>
      <c r="D2982" s="26" t="s">
        <v>6873</v>
      </c>
      <c r="E2982" s="27" t="s">
        <v>6874</v>
      </c>
      <c r="F2982" s="27" t="s">
        <v>6875</v>
      </c>
      <c r="G2982" s="27" t="s">
        <v>6876</v>
      </c>
      <c r="H2982" s="26" t="s">
        <v>1374</v>
      </c>
      <c r="I2982" s="28" t="s">
        <v>7240</v>
      </c>
      <c r="J2982" s="29" t="s">
        <v>1376</v>
      </c>
      <c r="K2982" s="23" t="s">
        <v>1316</v>
      </c>
    </row>
    <row r="2983" spans="1:11" ht="15" x14ac:dyDescent="0.25">
      <c r="A2983" s="26" t="s">
        <v>6071</v>
      </c>
      <c r="B2983" s="26" t="s">
        <v>1397</v>
      </c>
      <c r="C2983" s="26" t="s">
        <v>1386</v>
      </c>
      <c r="D2983" s="26" t="s">
        <v>7241</v>
      </c>
      <c r="E2983" s="27" t="s">
        <v>7242</v>
      </c>
      <c r="F2983" s="27" t="s">
        <v>7243</v>
      </c>
      <c r="G2983" s="27" t="s">
        <v>6876</v>
      </c>
      <c r="H2983" s="26" t="s">
        <v>1374</v>
      </c>
      <c r="I2983" s="28" t="s">
        <v>7244</v>
      </c>
      <c r="J2983" s="29" t="s">
        <v>1376</v>
      </c>
      <c r="K2983" s="23" t="s">
        <v>1316</v>
      </c>
    </row>
    <row r="2984" spans="1:11" ht="15" x14ac:dyDescent="0.25">
      <c r="A2984" s="26" t="s">
        <v>6071</v>
      </c>
      <c r="B2984" s="26" t="s">
        <v>1397</v>
      </c>
      <c r="C2984" s="26" t="s">
        <v>1550</v>
      </c>
      <c r="D2984" s="26" t="s">
        <v>7245</v>
      </c>
      <c r="E2984" s="27" t="s">
        <v>7246</v>
      </c>
      <c r="F2984" s="27" t="s">
        <v>7247</v>
      </c>
      <c r="G2984" s="27" t="s">
        <v>1716</v>
      </c>
      <c r="H2984" s="26" t="s">
        <v>1374</v>
      </c>
      <c r="I2984" s="28" t="s">
        <v>7248</v>
      </c>
      <c r="J2984" s="29" t="s">
        <v>1376</v>
      </c>
      <c r="K2984" s="23" t="s">
        <v>1316</v>
      </c>
    </row>
    <row r="2985" spans="1:11" ht="15" x14ac:dyDescent="0.25">
      <c r="A2985" s="26" t="s">
        <v>6071</v>
      </c>
      <c r="B2985" s="26" t="s">
        <v>1397</v>
      </c>
      <c r="C2985" s="26" t="s">
        <v>1407</v>
      </c>
      <c r="D2985" s="26" t="s">
        <v>7249</v>
      </c>
      <c r="E2985" s="27" t="s">
        <v>7250</v>
      </c>
      <c r="F2985" s="27" t="s">
        <v>7251</v>
      </c>
      <c r="G2985" s="27" t="s">
        <v>4158</v>
      </c>
      <c r="H2985" s="26" t="s">
        <v>1374</v>
      </c>
      <c r="I2985" s="28" t="s">
        <v>7252</v>
      </c>
      <c r="J2985" s="29" t="s">
        <v>1376</v>
      </c>
      <c r="K2985" s="23" t="s">
        <v>1316</v>
      </c>
    </row>
    <row r="2986" spans="1:11" ht="15" x14ac:dyDescent="0.25">
      <c r="A2986" s="26" t="s">
        <v>6071</v>
      </c>
      <c r="B2986" s="26" t="s">
        <v>1397</v>
      </c>
      <c r="C2986" s="26" t="s">
        <v>1545</v>
      </c>
      <c r="D2986" s="26" t="s">
        <v>7253</v>
      </c>
      <c r="E2986" s="27" t="s">
        <v>7254</v>
      </c>
      <c r="F2986" s="27" t="s">
        <v>7255</v>
      </c>
      <c r="G2986" s="27" t="s">
        <v>1239</v>
      </c>
      <c r="H2986" s="26" t="s">
        <v>1368</v>
      </c>
      <c r="I2986" s="28" t="s">
        <v>7256</v>
      </c>
      <c r="J2986" s="29" t="s">
        <v>1376</v>
      </c>
      <c r="K2986" s="23" t="s">
        <v>1378</v>
      </c>
    </row>
    <row r="2987" spans="1:11" ht="15" x14ac:dyDescent="0.25">
      <c r="A2987" s="26" t="s">
        <v>6071</v>
      </c>
      <c r="B2987" s="26" t="s">
        <v>1397</v>
      </c>
      <c r="C2987" s="26" t="s">
        <v>1545</v>
      </c>
      <c r="D2987" s="26" t="s">
        <v>7253</v>
      </c>
      <c r="E2987" s="27" t="s">
        <v>7254</v>
      </c>
      <c r="F2987" s="27" t="s">
        <v>7255</v>
      </c>
      <c r="G2987" s="27" t="s">
        <v>1239</v>
      </c>
      <c r="H2987" s="26" t="s">
        <v>1374</v>
      </c>
      <c r="I2987" s="28" t="s">
        <v>1811</v>
      </c>
      <c r="J2987" s="29" t="s">
        <v>1376</v>
      </c>
      <c r="K2987" s="23" t="s">
        <v>1316</v>
      </c>
    </row>
    <row r="2988" spans="1:11" ht="15" x14ac:dyDescent="0.25">
      <c r="A2988" s="26" t="s">
        <v>6071</v>
      </c>
      <c r="B2988" s="26" t="s">
        <v>1399</v>
      </c>
      <c r="C2988" s="26" t="s">
        <v>1369</v>
      </c>
      <c r="D2988" s="26" t="s">
        <v>7257</v>
      </c>
      <c r="E2988" s="27" t="s">
        <v>7258</v>
      </c>
      <c r="F2988" s="27" t="s">
        <v>7259</v>
      </c>
      <c r="G2988" s="27" t="s">
        <v>7260</v>
      </c>
      <c r="H2988" s="26" t="s">
        <v>1374</v>
      </c>
      <c r="I2988" s="28" t="s">
        <v>7258</v>
      </c>
      <c r="J2988" s="29" t="s">
        <v>1376</v>
      </c>
      <c r="K2988" s="23" t="s">
        <v>1316</v>
      </c>
    </row>
    <row r="2989" spans="1:11" ht="15" x14ac:dyDescent="0.25">
      <c r="A2989" s="26" t="s">
        <v>6071</v>
      </c>
      <c r="B2989" s="26" t="s">
        <v>1399</v>
      </c>
      <c r="C2989" s="26" t="s">
        <v>1445</v>
      </c>
      <c r="D2989" s="26" t="s">
        <v>7261</v>
      </c>
      <c r="E2989" s="27" t="s">
        <v>7262</v>
      </c>
      <c r="F2989" s="27" t="s">
        <v>7263</v>
      </c>
      <c r="G2989" s="27" t="s">
        <v>1239</v>
      </c>
      <c r="H2989" s="26" t="s">
        <v>1374</v>
      </c>
      <c r="I2989" s="28" t="s">
        <v>1811</v>
      </c>
      <c r="J2989" s="29" t="s">
        <v>1376</v>
      </c>
      <c r="K2989" s="23" t="s">
        <v>1316</v>
      </c>
    </row>
    <row r="2990" spans="1:11" ht="15" x14ac:dyDescent="0.25">
      <c r="A2990" s="26" t="s">
        <v>6071</v>
      </c>
      <c r="B2990" s="26" t="s">
        <v>1399</v>
      </c>
      <c r="C2990" s="26" t="s">
        <v>1445</v>
      </c>
      <c r="D2990" s="26" t="s">
        <v>7261</v>
      </c>
      <c r="E2990" s="27" t="s">
        <v>7262</v>
      </c>
      <c r="F2990" s="27" t="s">
        <v>7263</v>
      </c>
      <c r="G2990" s="27" t="s">
        <v>1239</v>
      </c>
      <c r="H2990" s="26" t="s">
        <v>1368</v>
      </c>
      <c r="I2990" s="28" t="s">
        <v>7264</v>
      </c>
      <c r="J2990" s="29" t="s">
        <v>1376</v>
      </c>
      <c r="K2990" s="23" t="s">
        <v>1378</v>
      </c>
    </row>
    <row r="2991" spans="1:11" ht="15" x14ac:dyDescent="0.25">
      <c r="A2991" s="26" t="s">
        <v>6071</v>
      </c>
      <c r="B2991" s="26" t="s">
        <v>1399</v>
      </c>
      <c r="C2991" s="26" t="s">
        <v>1407</v>
      </c>
      <c r="D2991" s="26" t="s">
        <v>7265</v>
      </c>
      <c r="E2991" s="27" t="s">
        <v>1371</v>
      </c>
      <c r="F2991" s="27" t="s">
        <v>7266</v>
      </c>
      <c r="G2991" s="27" t="s">
        <v>1383</v>
      </c>
      <c r="H2991" s="26" t="s">
        <v>1374</v>
      </c>
      <c r="I2991" s="28" t="s">
        <v>1508</v>
      </c>
      <c r="J2991" s="29" t="s">
        <v>1376</v>
      </c>
      <c r="K2991" s="23" t="s">
        <v>1316</v>
      </c>
    </row>
    <row r="2992" spans="1:11" ht="15" x14ac:dyDescent="0.25">
      <c r="A2992" s="26" t="s">
        <v>6071</v>
      </c>
      <c r="B2992" s="26" t="s">
        <v>1399</v>
      </c>
      <c r="C2992" s="26" t="s">
        <v>1407</v>
      </c>
      <c r="D2992" s="26" t="s">
        <v>7265</v>
      </c>
      <c r="E2992" s="27" t="s">
        <v>1371</v>
      </c>
      <c r="F2992" s="27" t="s">
        <v>7266</v>
      </c>
      <c r="G2992" s="27" t="s">
        <v>1383</v>
      </c>
      <c r="H2992" s="26" t="s">
        <v>1368</v>
      </c>
      <c r="I2992" s="28" t="s">
        <v>7267</v>
      </c>
      <c r="J2992" s="29" t="s">
        <v>1376</v>
      </c>
      <c r="K2992" s="23" t="s">
        <v>1378</v>
      </c>
    </row>
    <row r="2993" spans="1:11" ht="15" x14ac:dyDescent="0.25">
      <c r="A2993" s="26" t="s">
        <v>6071</v>
      </c>
      <c r="B2993" s="26" t="s">
        <v>1399</v>
      </c>
      <c r="C2993" s="26" t="s">
        <v>1386</v>
      </c>
      <c r="D2993" s="26" t="s">
        <v>7268</v>
      </c>
      <c r="E2993" s="27" t="s">
        <v>1381</v>
      </c>
      <c r="F2993" s="27" t="s">
        <v>1382</v>
      </c>
      <c r="G2993" s="27" t="s">
        <v>1383</v>
      </c>
      <c r="H2993" s="26" t="s">
        <v>1374</v>
      </c>
      <c r="I2993" s="28" t="s">
        <v>1491</v>
      </c>
      <c r="J2993" s="29" t="s">
        <v>1376</v>
      </c>
      <c r="K2993" s="23" t="s">
        <v>1316</v>
      </c>
    </row>
    <row r="2994" spans="1:11" ht="15" x14ac:dyDescent="0.25">
      <c r="A2994" s="26" t="s">
        <v>6071</v>
      </c>
      <c r="B2994" s="26" t="s">
        <v>1399</v>
      </c>
      <c r="C2994" s="26" t="s">
        <v>1386</v>
      </c>
      <c r="D2994" s="26" t="s">
        <v>7268</v>
      </c>
      <c r="E2994" s="27" t="s">
        <v>1381</v>
      </c>
      <c r="F2994" s="27" t="s">
        <v>1382</v>
      </c>
      <c r="G2994" s="27" t="s">
        <v>1383</v>
      </c>
      <c r="H2994" s="26" t="s">
        <v>1368</v>
      </c>
      <c r="I2994" s="28" t="s">
        <v>7269</v>
      </c>
      <c r="J2994" s="29" t="s">
        <v>1376</v>
      </c>
      <c r="K2994" s="23" t="s">
        <v>1378</v>
      </c>
    </row>
    <row r="2995" spans="1:11" ht="15" x14ac:dyDescent="0.25">
      <c r="A2995" s="26" t="s">
        <v>6071</v>
      </c>
      <c r="B2995" s="26" t="s">
        <v>1399</v>
      </c>
      <c r="C2995" s="26" t="s">
        <v>1534</v>
      </c>
      <c r="D2995" s="26" t="s">
        <v>7270</v>
      </c>
      <c r="E2995" s="27" t="s">
        <v>1409</v>
      </c>
      <c r="F2995" s="27" t="s">
        <v>7271</v>
      </c>
      <c r="G2995" s="27" t="s">
        <v>1383</v>
      </c>
      <c r="H2995" s="26" t="s">
        <v>1374</v>
      </c>
      <c r="I2995" s="28" t="s">
        <v>1708</v>
      </c>
      <c r="J2995" s="29" t="s">
        <v>1376</v>
      </c>
      <c r="K2995" s="23" t="s">
        <v>1316</v>
      </c>
    </row>
    <row r="2996" spans="1:11" ht="15" x14ac:dyDescent="0.25">
      <c r="A2996" s="26" t="s">
        <v>6071</v>
      </c>
      <c r="B2996" s="26" t="s">
        <v>1399</v>
      </c>
      <c r="C2996" s="26" t="s">
        <v>1534</v>
      </c>
      <c r="D2996" s="26" t="s">
        <v>7270</v>
      </c>
      <c r="E2996" s="27" t="s">
        <v>1409</v>
      </c>
      <c r="F2996" s="27" t="s">
        <v>7271</v>
      </c>
      <c r="G2996" s="27" t="s">
        <v>1383</v>
      </c>
      <c r="H2996" s="26" t="s">
        <v>1368</v>
      </c>
      <c r="I2996" s="28" t="s">
        <v>7272</v>
      </c>
      <c r="J2996" s="29" t="s">
        <v>1376</v>
      </c>
      <c r="K2996" s="23" t="s">
        <v>1378</v>
      </c>
    </row>
    <row r="2997" spans="1:11" ht="15" x14ac:dyDescent="0.25">
      <c r="A2997" s="26" t="s">
        <v>6071</v>
      </c>
      <c r="B2997" s="26" t="s">
        <v>1399</v>
      </c>
      <c r="C2997" s="26" t="s">
        <v>1534</v>
      </c>
      <c r="D2997" s="26" t="s">
        <v>7270</v>
      </c>
      <c r="E2997" s="27" t="s">
        <v>1409</v>
      </c>
      <c r="F2997" s="27" t="s">
        <v>7271</v>
      </c>
      <c r="G2997" s="27" t="s">
        <v>1383</v>
      </c>
      <c r="H2997" s="26" t="s">
        <v>1393</v>
      </c>
      <c r="I2997" s="28" t="s">
        <v>7273</v>
      </c>
      <c r="J2997" s="29" t="s">
        <v>1376</v>
      </c>
      <c r="K2997" s="23" t="s">
        <v>1378</v>
      </c>
    </row>
    <row r="2998" spans="1:11" ht="15" x14ac:dyDescent="0.25">
      <c r="A2998" s="26" t="s">
        <v>6071</v>
      </c>
      <c r="B2998" s="26" t="s">
        <v>1399</v>
      </c>
      <c r="C2998" s="26" t="s">
        <v>1448</v>
      </c>
      <c r="D2998" s="26" t="s">
        <v>7274</v>
      </c>
      <c r="E2998" s="27" t="s">
        <v>7275</v>
      </c>
      <c r="F2998" s="27" t="s">
        <v>7276</v>
      </c>
      <c r="G2998" s="27" t="s">
        <v>4158</v>
      </c>
      <c r="H2998" s="26" t="s">
        <v>1374</v>
      </c>
      <c r="I2998" s="28" t="s">
        <v>7277</v>
      </c>
      <c r="J2998" s="29" t="s">
        <v>1376</v>
      </c>
      <c r="K2998" s="23" t="s">
        <v>1316</v>
      </c>
    </row>
    <row r="2999" spans="1:11" ht="15" x14ac:dyDescent="0.25">
      <c r="A2999" s="26" t="s">
        <v>6071</v>
      </c>
      <c r="B2999" s="26" t="s">
        <v>1399</v>
      </c>
      <c r="C2999" s="26" t="s">
        <v>1448</v>
      </c>
      <c r="D2999" s="26" t="s">
        <v>7274</v>
      </c>
      <c r="E2999" s="27" t="s">
        <v>7275</v>
      </c>
      <c r="F2999" s="27" t="s">
        <v>7276</v>
      </c>
      <c r="G2999" s="27" t="s">
        <v>4158</v>
      </c>
      <c r="H2999" s="26" t="s">
        <v>1368</v>
      </c>
      <c r="I2999" s="28" t="s">
        <v>7278</v>
      </c>
      <c r="J2999" s="29" t="s">
        <v>1376</v>
      </c>
      <c r="K2999" s="23" t="s">
        <v>1378</v>
      </c>
    </row>
    <row r="3000" spans="1:11" ht="15" x14ac:dyDescent="0.25">
      <c r="A3000" s="26" t="s">
        <v>6071</v>
      </c>
      <c r="B3000" s="26" t="s">
        <v>1399</v>
      </c>
      <c r="C3000" s="26" t="s">
        <v>1448</v>
      </c>
      <c r="D3000" s="26" t="s">
        <v>7274</v>
      </c>
      <c r="E3000" s="27" t="s">
        <v>7275</v>
      </c>
      <c r="F3000" s="27" t="s">
        <v>7276</v>
      </c>
      <c r="G3000" s="27" t="s">
        <v>4158</v>
      </c>
      <c r="H3000" s="26" t="s">
        <v>1393</v>
      </c>
      <c r="I3000" s="28" t="s">
        <v>7279</v>
      </c>
      <c r="J3000" s="29" t="s">
        <v>1376</v>
      </c>
      <c r="K3000" s="23" t="s">
        <v>1378</v>
      </c>
    </row>
    <row r="3001" spans="1:11" ht="15" x14ac:dyDescent="0.25">
      <c r="A3001" s="26" t="s">
        <v>6071</v>
      </c>
      <c r="B3001" s="26" t="s">
        <v>1399</v>
      </c>
      <c r="C3001" s="26" t="s">
        <v>1439</v>
      </c>
      <c r="D3001" s="26" t="s">
        <v>7280</v>
      </c>
      <c r="E3001" s="27" t="s">
        <v>7281</v>
      </c>
      <c r="F3001" s="27" t="s">
        <v>7282</v>
      </c>
      <c r="G3001" s="27" t="s">
        <v>4733</v>
      </c>
      <c r="H3001" s="26" t="s">
        <v>1374</v>
      </c>
      <c r="I3001" s="28" t="s">
        <v>7283</v>
      </c>
      <c r="J3001" s="29" t="s">
        <v>1376</v>
      </c>
      <c r="K3001" s="23" t="s">
        <v>1316</v>
      </c>
    </row>
    <row r="3002" spans="1:11" ht="15" x14ac:dyDescent="0.25">
      <c r="A3002" s="26" t="s">
        <v>6071</v>
      </c>
      <c r="B3002" s="26" t="s">
        <v>1401</v>
      </c>
      <c r="C3002" s="26" t="s">
        <v>1550</v>
      </c>
      <c r="D3002" s="26" t="s">
        <v>7232</v>
      </c>
      <c r="E3002" s="27" t="s">
        <v>7233</v>
      </c>
      <c r="F3002" s="27" t="s">
        <v>7234</v>
      </c>
      <c r="G3002" s="27" t="s">
        <v>2187</v>
      </c>
      <c r="H3002" s="26" t="s">
        <v>1374</v>
      </c>
      <c r="I3002" s="28" t="s">
        <v>7284</v>
      </c>
      <c r="J3002" s="29" t="s">
        <v>1376</v>
      </c>
      <c r="K3002" s="23" t="s">
        <v>1316</v>
      </c>
    </row>
    <row r="3003" spans="1:11" ht="15" x14ac:dyDescent="0.25">
      <c r="A3003" s="26" t="s">
        <v>6071</v>
      </c>
      <c r="B3003" s="26" t="s">
        <v>1399</v>
      </c>
      <c r="C3003" s="26" t="s">
        <v>1379</v>
      </c>
      <c r="D3003" s="26" t="s">
        <v>6944</v>
      </c>
      <c r="E3003" s="27" t="s">
        <v>6945</v>
      </c>
      <c r="F3003" s="27" t="s">
        <v>6946</v>
      </c>
      <c r="G3003" s="27" t="s">
        <v>6947</v>
      </c>
      <c r="H3003" s="26" t="s">
        <v>1374</v>
      </c>
      <c r="I3003" s="28" t="s">
        <v>7285</v>
      </c>
      <c r="J3003" s="29" t="s">
        <v>1376</v>
      </c>
      <c r="K3003" s="23" t="s">
        <v>1316</v>
      </c>
    </row>
    <row r="3004" spans="1:11" ht="15" x14ac:dyDescent="0.25">
      <c r="A3004" s="26" t="s">
        <v>6071</v>
      </c>
      <c r="B3004" s="26" t="s">
        <v>1399</v>
      </c>
      <c r="C3004" s="26" t="s">
        <v>1550</v>
      </c>
      <c r="D3004" s="26" t="s">
        <v>7286</v>
      </c>
      <c r="E3004" s="27" t="s">
        <v>7287</v>
      </c>
      <c r="F3004" s="27" t="s">
        <v>7288</v>
      </c>
      <c r="G3004" s="27" t="s">
        <v>7289</v>
      </c>
      <c r="H3004" s="26" t="s">
        <v>1374</v>
      </c>
      <c r="I3004" s="28" t="s">
        <v>7287</v>
      </c>
      <c r="J3004" s="29" t="s">
        <v>1376</v>
      </c>
      <c r="K3004" s="23" t="s">
        <v>1316</v>
      </c>
    </row>
    <row r="3005" spans="1:11" ht="15" x14ac:dyDescent="0.25">
      <c r="A3005" s="26" t="s">
        <v>6071</v>
      </c>
      <c r="B3005" s="26" t="s">
        <v>1399</v>
      </c>
      <c r="C3005" s="26" t="s">
        <v>1545</v>
      </c>
      <c r="D3005" s="26" t="s">
        <v>7290</v>
      </c>
      <c r="E3005" s="27" t="s">
        <v>7291</v>
      </c>
      <c r="F3005" s="27" t="s">
        <v>7292</v>
      </c>
      <c r="G3005" s="27" t="s">
        <v>7289</v>
      </c>
      <c r="H3005" s="26" t="s">
        <v>1374</v>
      </c>
      <c r="I3005" s="28" t="s">
        <v>7291</v>
      </c>
      <c r="J3005" s="29" t="s">
        <v>1376</v>
      </c>
      <c r="K3005" s="23" t="s">
        <v>1316</v>
      </c>
    </row>
    <row r="3006" spans="1:11" ht="15" x14ac:dyDescent="0.25">
      <c r="A3006" s="26" t="s">
        <v>6071</v>
      </c>
      <c r="B3006" s="26" t="s">
        <v>1401</v>
      </c>
      <c r="C3006" s="26" t="s">
        <v>1451</v>
      </c>
      <c r="D3006" s="26" t="s">
        <v>7293</v>
      </c>
      <c r="E3006" s="27" t="s">
        <v>7294</v>
      </c>
      <c r="F3006" s="27" t="s">
        <v>7295</v>
      </c>
      <c r="G3006" s="27" t="s">
        <v>7296</v>
      </c>
      <c r="H3006" s="26" t="s">
        <v>1374</v>
      </c>
      <c r="I3006" s="28" t="s">
        <v>7297</v>
      </c>
      <c r="J3006" s="29" t="s">
        <v>1376</v>
      </c>
      <c r="K3006" s="23" t="s">
        <v>1316</v>
      </c>
    </row>
    <row r="3007" spans="1:11" ht="15" x14ac:dyDescent="0.25">
      <c r="A3007" s="26" t="s">
        <v>6071</v>
      </c>
      <c r="B3007" s="26" t="s">
        <v>1401</v>
      </c>
      <c r="C3007" s="26" t="s">
        <v>1451</v>
      </c>
      <c r="D3007" s="26" t="s">
        <v>7293</v>
      </c>
      <c r="E3007" s="27" t="s">
        <v>7294</v>
      </c>
      <c r="F3007" s="27" t="s">
        <v>7295</v>
      </c>
      <c r="G3007" s="27" t="s">
        <v>7296</v>
      </c>
      <c r="H3007" s="26" t="s">
        <v>1368</v>
      </c>
      <c r="I3007" s="28" t="s">
        <v>7298</v>
      </c>
      <c r="J3007" s="29" t="s">
        <v>1376</v>
      </c>
      <c r="K3007" s="23" t="s">
        <v>1378</v>
      </c>
    </row>
    <row r="3008" spans="1:11" ht="15" x14ac:dyDescent="0.25">
      <c r="A3008" s="26" t="s">
        <v>6071</v>
      </c>
      <c r="B3008" s="26" t="s">
        <v>1401</v>
      </c>
      <c r="C3008" s="26" t="s">
        <v>1457</v>
      </c>
      <c r="D3008" s="26" t="s">
        <v>7299</v>
      </c>
      <c r="E3008" s="27" t="s">
        <v>7300</v>
      </c>
      <c r="F3008" s="27" t="s">
        <v>7301</v>
      </c>
      <c r="G3008" s="27" t="s">
        <v>7302</v>
      </c>
      <c r="H3008" s="26" t="s">
        <v>1374</v>
      </c>
      <c r="I3008" s="28" t="s">
        <v>7303</v>
      </c>
      <c r="J3008" s="29" t="s">
        <v>1376</v>
      </c>
      <c r="K3008" s="23" t="s">
        <v>1316</v>
      </c>
    </row>
    <row r="3009" spans="1:11" ht="15" x14ac:dyDescent="0.25">
      <c r="A3009" s="26" t="s">
        <v>6071</v>
      </c>
      <c r="B3009" s="26" t="s">
        <v>1401</v>
      </c>
      <c r="C3009" s="26" t="s">
        <v>1457</v>
      </c>
      <c r="D3009" s="26" t="s">
        <v>7299</v>
      </c>
      <c r="E3009" s="27" t="s">
        <v>7300</v>
      </c>
      <c r="F3009" s="27" t="s">
        <v>7301</v>
      </c>
      <c r="G3009" s="27" t="s">
        <v>7302</v>
      </c>
      <c r="H3009" s="26" t="s">
        <v>1368</v>
      </c>
      <c r="I3009" s="28" t="s">
        <v>7304</v>
      </c>
      <c r="J3009" s="29" t="s">
        <v>1376</v>
      </c>
      <c r="K3009" s="23" t="s">
        <v>1378</v>
      </c>
    </row>
    <row r="3010" spans="1:11" ht="15" x14ac:dyDescent="0.25">
      <c r="A3010" s="26" t="s">
        <v>6071</v>
      </c>
      <c r="B3010" s="26" t="s">
        <v>1401</v>
      </c>
      <c r="C3010" s="26" t="s">
        <v>1457</v>
      </c>
      <c r="D3010" s="26" t="s">
        <v>7299</v>
      </c>
      <c r="E3010" s="27" t="s">
        <v>7300</v>
      </c>
      <c r="F3010" s="27" t="s">
        <v>7301</v>
      </c>
      <c r="G3010" s="27" t="s">
        <v>7302</v>
      </c>
      <c r="H3010" s="26" t="s">
        <v>1393</v>
      </c>
      <c r="I3010" s="28" t="s">
        <v>7305</v>
      </c>
      <c r="J3010" s="29" t="s">
        <v>1376</v>
      </c>
      <c r="K3010" s="23" t="s">
        <v>1378</v>
      </c>
    </row>
    <row r="3011" spans="1:11" ht="15" x14ac:dyDescent="0.25">
      <c r="A3011" s="26" t="s">
        <v>6071</v>
      </c>
      <c r="B3011" s="26" t="s">
        <v>1401</v>
      </c>
      <c r="C3011" s="26" t="s">
        <v>1457</v>
      </c>
      <c r="D3011" s="26" t="s">
        <v>7299</v>
      </c>
      <c r="E3011" s="27" t="s">
        <v>7300</v>
      </c>
      <c r="F3011" s="27" t="s">
        <v>7301</v>
      </c>
      <c r="G3011" s="27" t="s">
        <v>7302</v>
      </c>
      <c r="H3011" s="26" t="s">
        <v>1395</v>
      </c>
      <c r="I3011" s="28" t="s">
        <v>7306</v>
      </c>
      <c r="J3011" s="29" t="s">
        <v>1376</v>
      </c>
      <c r="K3011" s="23" t="s">
        <v>1378</v>
      </c>
    </row>
    <row r="3012" spans="1:11" ht="15" x14ac:dyDescent="0.25">
      <c r="A3012" s="26" t="s">
        <v>6071</v>
      </c>
      <c r="B3012" s="26" t="s">
        <v>1401</v>
      </c>
      <c r="C3012" s="26" t="s">
        <v>1436</v>
      </c>
      <c r="D3012" s="26" t="s">
        <v>7307</v>
      </c>
      <c r="E3012" s="27" t="s">
        <v>1371</v>
      </c>
      <c r="F3012" s="27" t="s">
        <v>7308</v>
      </c>
      <c r="G3012" s="27" t="s">
        <v>7309</v>
      </c>
      <c r="H3012" s="26" t="s">
        <v>1374</v>
      </c>
      <c r="I3012" s="28" t="s">
        <v>1508</v>
      </c>
      <c r="J3012" s="29" t="s">
        <v>1376</v>
      </c>
      <c r="K3012" s="23" t="s">
        <v>1316</v>
      </c>
    </row>
    <row r="3013" spans="1:11" ht="15" x14ac:dyDescent="0.25">
      <c r="A3013" s="26" t="s">
        <v>6071</v>
      </c>
      <c r="B3013" s="26" t="s">
        <v>1401</v>
      </c>
      <c r="C3013" s="26" t="s">
        <v>1436</v>
      </c>
      <c r="D3013" s="26" t="s">
        <v>7307</v>
      </c>
      <c r="E3013" s="27" t="s">
        <v>1371</v>
      </c>
      <c r="F3013" s="27" t="s">
        <v>7308</v>
      </c>
      <c r="G3013" s="27" t="s">
        <v>7309</v>
      </c>
      <c r="H3013" s="26" t="s">
        <v>1368</v>
      </c>
      <c r="I3013" s="28" t="s">
        <v>7168</v>
      </c>
      <c r="J3013" s="29" t="s">
        <v>1376</v>
      </c>
      <c r="K3013" s="23" t="s">
        <v>1378</v>
      </c>
    </row>
    <row r="3014" spans="1:11" ht="15" x14ac:dyDescent="0.25">
      <c r="A3014" s="26" t="s">
        <v>6071</v>
      </c>
      <c r="B3014" s="26" t="s">
        <v>1401</v>
      </c>
      <c r="C3014" s="26" t="s">
        <v>1439</v>
      </c>
      <c r="D3014" s="26" t="s">
        <v>7310</v>
      </c>
      <c r="E3014" s="27" t="s">
        <v>1381</v>
      </c>
      <c r="F3014" s="27" t="s">
        <v>7311</v>
      </c>
      <c r="G3014" s="27" t="s">
        <v>7312</v>
      </c>
      <c r="H3014" s="26" t="s">
        <v>1374</v>
      </c>
      <c r="I3014" s="28" t="s">
        <v>1491</v>
      </c>
      <c r="J3014" s="29" t="s">
        <v>1376</v>
      </c>
      <c r="K3014" s="23" t="s">
        <v>1316</v>
      </c>
    </row>
    <row r="3015" spans="1:11" ht="15" x14ac:dyDescent="0.25">
      <c r="A3015" s="26" t="s">
        <v>6071</v>
      </c>
      <c r="B3015" s="26" t="s">
        <v>1401</v>
      </c>
      <c r="C3015" s="26" t="s">
        <v>1439</v>
      </c>
      <c r="D3015" s="26" t="s">
        <v>7310</v>
      </c>
      <c r="E3015" s="27" t="s">
        <v>1381</v>
      </c>
      <c r="F3015" s="27" t="s">
        <v>7311</v>
      </c>
      <c r="G3015" s="27" t="s">
        <v>7312</v>
      </c>
      <c r="H3015" s="26" t="s">
        <v>1368</v>
      </c>
      <c r="I3015" s="28" t="s">
        <v>7313</v>
      </c>
      <c r="J3015" s="29" t="s">
        <v>1376</v>
      </c>
      <c r="K3015" s="23" t="s">
        <v>1378</v>
      </c>
    </row>
    <row r="3016" spans="1:11" ht="15" x14ac:dyDescent="0.25">
      <c r="A3016" s="26" t="s">
        <v>6071</v>
      </c>
      <c r="B3016" s="26" t="s">
        <v>1393</v>
      </c>
      <c r="C3016" s="26" t="s">
        <v>2336</v>
      </c>
      <c r="D3016" s="26" t="s">
        <v>7314</v>
      </c>
      <c r="E3016" s="27" t="s">
        <v>7054</v>
      </c>
      <c r="F3016" s="27" t="s">
        <v>7315</v>
      </c>
      <c r="G3016" s="27" t="s">
        <v>7316</v>
      </c>
      <c r="H3016" s="26" t="s">
        <v>1374</v>
      </c>
      <c r="I3016" s="28" t="s">
        <v>7056</v>
      </c>
      <c r="J3016" s="29" t="s">
        <v>1376</v>
      </c>
      <c r="K3016" s="23" t="s">
        <v>1316</v>
      </c>
    </row>
    <row r="3017" spans="1:11" ht="15" x14ac:dyDescent="0.25">
      <c r="A3017" s="26" t="s">
        <v>6071</v>
      </c>
      <c r="B3017" s="26" t="s">
        <v>1395</v>
      </c>
      <c r="C3017" s="26" t="s">
        <v>1990</v>
      </c>
      <c r="D3017" s="26" t="s">
        <v>7317</v>
      </c>
      <c r="E3017" s="27" t="s">
        <v>7054</v>
      </c>
      <c r="F3017" s="27" t="s">
        <v>7318</v>
      </c>
      <c r="G3017" s="27" t="s">
        <v>7316</v>
      </c>
      <c r="H3017" s="26" t="s">
        <v>1374</v>
      </c>
      <c r="I3017" s="28" t="s">
        <v>7056</v>
      </c>
      <c r="J3017" s="29" t="s">
        <v>1376</v>
      </c>
      <c r="K3017" s="23" t="s">
        <v>1316</v>
      </c>
    </row>
    <row r="3018" spans="1:11" ht="15" x14ac:dyDescent="0.25">
      <c r="A3018" s="26" t="s">
        <v>6071</v>
      </c>
      <c r="B3018" s="26" t="s">
        <v>1397</v>
      </c>
      <c r="C3018" s="26" t="s">
        <v>1451</v>
      </c>
      <c r="D3018" s="26" t="s">
        <v>7319</v>
      </c>
      <c r="E3018" s="27" t="s">
        <v>7054</v>
      </c>
      <c r="F3018" s="27" t="s">
        <v>7320</v>
      </c>
      <c r="G3018" s="27" t="s">
        <v>7316</v>
      </c>
      <c r="H3018" s="26" t="s">
        <v>1374</v>
      </c>
      <c r="I3018" s="28" t="s">
        <v>7056</v>
      </c>
      <c r="J3018" s="29" t="s">
        <v>1376</v>
      </c>
      <c r="K3018" s="23" t="s">
        <v>1316</v>
      </c>
    </row>
    <row r="3019" spans="1:11" ht="15" x14ac:dyDescent="0.25">
      <c r="A3019" s="26" t="s">
        <v>6071</v>
      </c>
      <c r="B3019" s="26" t="s">
        <v>1399</v>
      </c>
      <c r="C3019" s="26" t="s">
        <v>1990</v>
      </c>
      <c r="D3019" s="26" t="s">
        <v>7321</v>
      </c>
      <c r="E3019" s="27" t="s">
        <v>7054</v>
      </c>
      <c r="F3019" s="27" t="s">
        <v>7322</v>
      </c>
      <c r="G3019" s="27" t="s">
        <v>7316</v>
      </c>
      <c r="H3019" s="26" t="s">
        <v>1374</v>
      </c>
      <c r="I3019" s="28" t="s">
        <v>7056</v>
      </c>
      <c r="J3019" s="29" t="s">
        <v>1376</v>
      </c>
      <c r="K3019" s="23" t="s">
        <v>1316</v>
      </c>
    </row>
    <row r="3020" spans="1:11" ht="15" x14ac:dyDescent="0.25">
      <c r="A3020" s="26" t="s">
        <v>6071</v>
      </c>
      <c r="B3020" s="26" t="s">
        <v>1401</v>
      </c>
      <c r="C3020" s="26" t="s">
        <v>1448</v>
      </c>
      <c r="D3020" s="26" t="s">
        <v>7323</v>
      </c>
      <c r="E3020" s="27" t="s">
        <v>7324</v>
      </c>
      <c r="F3020" s="27" t="s">
        <v>7325</v>
      </c>
      <c r="G3020" s="27" t="s">
        <v>7326</v>
      </c>
      <c r="H3020" s="26" t="s">
        <v>1374</v>
      </c>
      <c r="I3020" s="28" t="s">
        <v>7327</v>
      </c>
      <c r="J3020" s="29" t="s">
        <v>1376</v>
      </c>
      <c r="K3020" s="23" t="s">
        <v>1316</v>
      </c>
    </row>
    <row r="3021" spans="1:11" ht="15" x14ac:dyDescent="0.25">
      <c r="A3021" s="26" t="s">
        <v>6071</v>
      </c>
      <c r="B3021" s="26" t="s">
        <v>1401</v>
      </c>
      <c r="C3021" s="26" t="s">
        <v>1448</v>
      </c>
      <c r="D3021" s="26" t="s">
        <v>7323</v>
      </c>
      <c r="E3021" s="27" t="s">
        <v>7324</v>
      </c>
      <c r="F3021" s="27" t="s">
        <v>7325</v>
      </c>
      <c r="G3021" s="27" t="s">
        <v>7326</v>
      </c>
      <c r="H3021" s="26" t="s">
        <v>1368</v>
      </c>
      <c r="I3021" s="28" t="s">
        <v>7328</v>
      </c>
      <c r="J3021" s="29" t="s">
        <v>1376</v>
      </c>
      <c r="K3021" s="23" t="s">
        <v>1378</v>
      </c>
    </row>
    <row r="3022" spans="1:11" ht="15" x14ac:dyDescent="0.25">
      <c r="A3022" s="26" t="s">
        <v>6071</v>
      </c>
      <c r="B3022" s="26" t="s">
        <v>1401</v>
      </c>
      <c r="C3022" s="26" t="s">
        <v>1448</v>
      </c>
      <c r="D3022" s="26" t="s">
        <v>7323</v>
      </c>
      <c r="E3022" s="27" t="s">
        <v>7324</v>
      </c>
      <c r="F3022" s="27" t="s">
        <v>7325</v>
      </c>
      <c r="G3022" s="27" t="s">
        <v>7326</v>
      </c>
      <c r="H3022" s="26" t="s">
        <v>1393</v>
      </c>
      <c r="I3022" s="28" t="s">
        <v>7329</v>
      </c>
      <c r="J3022" s="29" t="s">
        <v>1376</v>
      </c>
      <c r="K3022" s="23" t="s">
        <v>1378</v>
      </c>
    </row>
    <row r="3023" spans="1:11" ht="15" x14ac:dyDescent="0.25">
      <c r="A3023" s="26" t="s">
        <v>6071</v>
      </c>
      <c r="B3023" s="26" t="s">
        <v>1423</v>
      </c>
      <c r="C3023" s="26" t="s">
        <v>1429</v>
      </c>
      <c r="D3023" s="26" t="s">
        <v>7330</v>
      </c>
      <c r="E3023" s="27" t="s">
        <v>1431</v>
      </c>
      <c r="F3023" s="27"/>
      <c r="G3023" s="27" t="s">
        <v>1432</v>
      </c>
      <c r="H3023" s="26" t="s">
        <v>1374</v>
      </c>
      <c r="I3023" s="28" t="s">
        <v>1433</v>
      </c>
      <c r="J3023" s="29" t="s">
        <v>1376</v>
      </c>
      <c r="K3023" s="23" t="s">
        <v>1316</v>
      </c>
    </row>
    <row r="3024" spans="1:11" ht="15" x14ac:dyDescent="0.25">
      <c r="A3024" s="26" t="s">
        <v>6071</v>
      </c>
      <c r="B3024" s="26" t="s">
        <v>1423</v>
      </c>
      <c r="C3024" s="26" t="s">
        <v>1429</v>
      </c>
      <c r="D3024" s="26" t="s">
        <v>7330</v>
      </c>
      <c r="E3024" s="27" t="s">
        <v>1431</v>
      </c>
      <c r="F3024" s="27"/>
      <c r="G3024" s="27" t="s">
        <v>1432</v>
      </c>
      <c r="H3024" s="26" t="s">
        <v>1393</v>
      </c>
      <c r="I3024" s="28" t="s">
        <v>1434</v>
      </c>
      <c r="J3024" s="29" t="s">
        <v>1376</v>
      </c>
      <c r="K3024" s="23" t="s">
        <v>1378</v>
      </c>
    </row>
    <row r="3025" spans="1:11" ht="15" x14ac:dyDescent="0.25">
      <c r="A3025" s="26" t="s">
        <v>6071</v>
      </c>
      <c r="B3025" s="26" t="s">
        <v>1423</v>
      </c>
      <c r="C3025" s="26" t="s">
        <v>1429</v>
      </c>
      <c r="D3025" s="26" t="s">
        <v>7330</v>
      </c>
      <c r="E3025" s="27" t="s">
        <v>1431</v>
      </c>
      <c r="F3025" s="27"/>
      <c r="G3025" s="27" t="s">
        <v>1432</v>
      </c>
      <c r="H3025" s="26" t="s">
        <v>1368</v>
      </c>
      <c r="I3025" s="28" t="s">
        <v>1435</v>
      </c>
      <c r="J3025" s="29" t="s">
        <v>1376</v>
      </c>
      <c r="K3025" s="23" t="s">
        <v>1378</v>
      </c>
    </row>
    <row r="3026" spans="1:11" ht="15" x14ac:dyDescent="0.25">
      <c r="A3026" s="26" t="s">
        <v>6071</v>
      </c>
      <c r="B3026" s="26" t="s">
        <v>1401</v>
      </c>
      <c r="C3026" s="26" t="s">
        <v>1442</v>
      </c>
      <c r="D3026" s="26" t="s">
        <v>7331</v>
      </c>
      <c r="E3026" s="27" t="s">
        <v>7332</v>
      </c>
      <c r="F3026" s="27" t="s">
        <v>7333</v>
      </c>
      <c r="G3026" s="27" t="s">
        <v>7334</v>
      </c>
      <c r="H3026" s="26" t="s">
        <v>1374</v>
      </c>
      <c r="I3026" s="28" t="s">
        <v>7335</v>
      </c>
      <c r="J3026" s="29" t="s">
        <v>1376</v>
      </c>
      <c r="K3026" s="23" t="s">
        <v>1316</v>
      </c>
    </row>
    <row r="3027" spans="1:11" ht="15" x14ac:dyDescent="0.25">
      <c r="A3027" s="26" t="s">
        <v>6071</v>
      </c>
      <c r="B3027" s="26" t="s">
        <v>1423</v>
      </c>
      <c r="C3027" s="26" t="s">
        <v>1436</v>
      </c>
      <c r="D3027" s="26" t="s">
        <v>7336</v>
      </c>
      <c r="E3027" s="27" t="s">
        <v>1438</v>
      </c>
      <c r="F3027" s="27"/>
      <c r="G3027" s="27" t="s">
        <v>1427</v>
      </c>
      <c r="H3027" s="26" t="s">
        <v>1374</v>
      </c>
      <c r="I3027" s="28" t="s">
        <v>1438</v>
      </c>
      <c r="J3027" s="29" t="s">
        <v>1376</v>
      </c>
      <c r="K3027" s="23" t="s">
        <v>1316</v>
      </c>
    </row>
    <row r="3028" spans="1:11" ht="15" x14ac:dyDescent="0.25">
      <c r="A3028" s="26" t="s">
        <v>6071</v>
      </c>
      <c r="B3028" s="26" t="s">
        <v>1423</v>
      </c>
      <c r="C3028" s="26" t="s">
        <v>1439</v>
      </c>
      <c r="D3028" s="26" t="s">
        <v>7337</v>
      </c>
      <c r="E3028" s="27" t="s">
        <v>1441</v>
      </c>
      <c r="F3028" s="27"/>
      <c r="G3028" s="27" t="s">
        <v>1427</v>
      </c>
      <c r="H3028" s="26" t="s">
        <v>1374</v>
      </c>
      <c r="I3028" s="28" t="s">
        <v>1441</v>
      </c>
      <c r="J3028" s="29" t="s">
        <v>1376</v>
      </c>
      <c r="K3028" s="23" t="s">
        <v>1316</v>
      </c>
    </row>
    <row r="3029" spans="1:11" ht="15" x14ac:dyDescent="0.25">
      <c r="A3029" s="26" t="s">
        <v>6071</v>
      </c>
      <c r="B3029" s="26" t="s">
        <v>1423</v>
      </c>
      <c r="C3029" s="26" t="s">
        <v>1442</v>
      </c>
      <c r="D3029" s="26" t="s">
        <v>7338</v>
      </c>
      <c r="E3029" s="27" t="s">
        <v>1444</v>
      </c>
      <c r="F3029" s="27"/>
      <c r="G3029" s="27" t="s">
        <v>1427</v>
      </c>
      <c r="H3029" s="26" t="s">
        <v>1374</v>
      </c>
      <c r="I3029" s="28" t="s">
        <v>1444</v>
      </c>
      <c r="J3029" s="29" t="s">
        <v>1376</v>
      </c>
      <c r="K3029" s="23" t="s">
        <v>1316</v>
      </c>
    </row>
    <row r="3030" spans="1:11" ht="15" x14ac:dyDescent="0.25">
      <c r="A3030" s="26" t="s">
        <v>6071</v>
      </c>
      <c r="B3030" s="26" t="s">
        <v>1423</v>
      </c>
      <c r="C3030" s="26" t="s">
        <v>1445</v>
      </c>
      <c r="D3030" s="26" t="s">
        <v>7339</v>
      </c>
      <c r="E3030" s="27" t="s">
        <v>1447</v>
      </c>
      <c r="F3030" s="27"/>
      <c r="G3030" s="27" t="s">
        <v>1427</v>
      </c>
      <c r="H3030" s="26" t="s">
        <v>1374</v>
      </c>
      <c r="I3030" s="28" t="s">
        <v>1447</v>
      </c>
      <c r="J3030" s="29" t="s">
        <v>1376</v>
      </c>
      <c r="K3030" s="23" t="s">
        <v>1316</v>
      </c>
    </row>
    <row r="3031" spans="1:11" ht="15" x14ac:dyDescent="0.25">
      <c r="A3031" s="26" t="s">
        <v>6071</v>
      </c>
      <c r="B3031" s="26" t="s">
        <v>1423</v>
      </c>
      <c r="C3031" s="26" t="s">
        <v>1448</v>
      </c>
      <c r="D3031" s="26" t="s">
        <v>7340</v>
      </c>
      <c r="E3031" s="27" t="s">
        <v>1450</v>
      </c>
      <c r="F3031" s="27"/>
      <c r="G3031" s="27" t="s">
        <v>1427</v>
      </c>
      <c r="H3031" s="26" t="s">
        <v>1374</v>
      </c>
      <c r="I3031" s="28" t="s">
        <v>1450</v>
      </c>
      <c r="J3031" s="29" t="s">
        <v>1376</v>
      </c>
      <c r="K3031" s="23" t="s">
        <v>1316</v>
      </c>
    </row>
    <row r="3032" spans="1:11" ht="15" x14ac:dyDescent="0.25">
      <c r="A3032" s="26" t="s">
        <v>6071</v>
      </c>
      <c r="B3032" s="26" t="s">
        <v>1423</v>
      </c>
      <c r="C3032" s="26" t="s">
        <v>1451</v>
      </c>
      <c r="D3032" s="26" t="s">
        <v>7341</v>
      </c>
      <c r="E3032" s="27" t="s">
        <v>1453</v>
      </c>
      <c r="F3032" s="27"/>
      <c r="G3032" s="27" t="s">
        <v>1427</v>
      </c>
      <c r="H3032" s="26" t="s">
        <v>1374</v>
      </c>
      <c r="I3032" s="28" t="s">
        <v>1453</v>
      </c>
      <c r="J3032" s="29" t="s">
        <v>1376</v>
      </c>
      <c r="K3032" s="23" t="s">
        <v>1316</v>
      </c>
    </row>
    <row r="3033" spans="1:11" ht="15" x14ac:dyDescent="0.25">
      <c r="A3033" s="26" t="s">
        <v>6071</v>
      </c>
      <c r="B3033" s="26" t="s">
        <v>1423</v>
      </c>
      <c r="C3033" s="26" t="s">
        <v>1454</v>
      </c>
      <c r="D3033" s="26" t="s">
        <v>7342</v>
      </c>
      <c r="E3033" s="27" t="s">
        <v>1456</v>
      </c>
      <c r="F3033" s="27"/>
      <c r="G3033" s="27" t="s">
        <v>1427</v>
      </c>
      <c r="H3033" s="26" t="s">
        <v>1374</v>
      </c>
      <c r="I3033" s="28" t="s">
        <v>1456</v>
      </c>
      <c r="J3033" s="29" t="s">
        <v>1376</v>
      </c>
      <c r="K3033" s="23" t="s">
        <v>1316</v>
      </c>
    </row>
    <row r="3034" spans="1:11" ht="15" x14ac:dyDescent="0.25">
      <c r="A3034" s="26" t="s">
        <v>6071</v>
      </c>
      <c r="B3034" s="26" t="s">
        <v>1423</v>
      </c>
      <c r="C3034" s="26" t="s">
        <v>1457</v>
      </c>
      <c r="D3034" s="26" t="s">
        <v>7343</v>
      </c>
      <c r="E3034" s="27" t="s">
        <v>1459</v>
      </c>
      <c r="F3034" s="27" t="s">
        <v>1460</v>
      </c>
      <c r="G3034" s="27" t="s">
        <v>1427</v>
      </c>
      <c r="H3034" s="26" t="s">
        <v>1374</v>
      </c>
      <c r="I3034" s="28" t="s">
        <v>1459</v>
      </c>
      <c r="J3034" s="29" t="s">
        <v>1376</v>
      </c>
      <c r="K3034" s="23" t="s">
        <v>1316</v>
      </c>
    </row>
    <row r="3035" spans="1:11" ht="15" x14ac:dyDescent="0.25">
      <c r="A3035" s="26" t="s">
        <v>6071</v>
      </c>
      <c r="B3035" s="26" t="s">
        <v>1397</v>
      </c>
      <c r="C3035" s="26" t="s">
        <v>1990</v>
      </c>
      <c r="D3035" s="26" t="s">
        <v>7344</v>
      </c>
      <c r="E3035" s="27" t="s">
        <v>7345</v>
      </c>
      <c r="F3035" s="27" t="s">
        <v>7346</v>
      </c>
      <c r="G3035" s="27" t="s">
        <v>1692</v>
      </c>
      <c r="H3035" s="26" t="s">
        <v>1374</v>
      </c>
      <c r="I3035" s="28" t="s">
        <v>7347</v>
      </c>
      <c r="J3035" s="29" t="s">
        <v>1376</v>
      </c>
      <c r="K3035" s="23" t="s">
        <v>1316</v>
      </c>
    </row>
    <row r="3036" spans="1:11" ht="15" x14ac:dyDescent="0.25">
      <c r="A3036" s="26" t="s">
        <v>6071</v>
      </c>
      <c r="B3036" s="26" t="s">
        <v>1397</v>
      </c>
      <c r="C3036" s="26" t="s">
        <v>1990</v>
      </c>
      <c r="D3036" s="26" t="s">
        <v>7344</v>
      </c>
      <c r="E3036" s="27" t="s">
        <v>7345</v>
      </c>
      <c r="F3036" s="27" t="s">
        <v>7346</v>
      </c>
      <c r="G3036" s="27" t="s">
        <v>1692</v>
      </c>
      <c r="H3036" s="26" t="s">
        <v>1368</v>
      </c>
      <c r="I3036" s="28" t="s">
        <v>7348</v>
      </c>
      <c r="J3036" s="29" t="s">
        <v>1376</v>
      </c>
      <c r="K3036" s="23" t="s">
        <v>1378</v>
      </c>
    </row>
    <row r="3037" spans="1:11" ht="15" x14ac:dyDescent="0.25">
      <c r="A3037" s="26" t="s">
        <v>6071</v>
      </c>
      <c r="B3037" s="26" t="s">
        <v>1395</v>
      </c>
      <c r="C3037" s="26" t="s">
        <v>2066</v>
      </c>
      <c r="D3037" s="26" t="s">
        <v>7349</v>
      </c>
      <c r="E3037" s="27" t="s">
        <v>1409</v>
      </c>
      <c r="F3037" s="27" t="s">
        <v>7350</v>
      </c>
      <c r="G3037" s="27" t="s">
        <v>1383</v>
      </c>
      <c r="H3037" s="26" t="s">
        <v>1374</v>
      </c>
      <c r="I3037" s="28" t="s">
        <v>1708</v>
      </c>
      <c r="J3037" s="29" t="s">
        <v>1376</v>
      </c>
      <c r="K3037" s="23" t="s">
        <v>1316</v>
      </c>
    </row>
    <row r="3038" spans="1:11" ht="15" x14ac:dyDescent="0.25">
      <c r="A3038" s="26" t="s">
        <v>6071</v>
      </c>
      <c r="B3038" s="26" t="s">
        <v>1395</v>
      </c>
      <c r="C3038" s="26" t="s">
        <v>2066</v>
      </c>
      <c r="D3038" s="26" t="s">
        <v>7349</v>
      </c>
      <c r="E3038" s="27" t="s">
        <v>1409</v>
      </c>
      <c r="F3038" s="27" t="s">
        <v>7350</v>
      </c>
      <c r="G3038" s="27" t="s">
        <v>1383</v>
      </c>
      <c r="H3038" s="26" t="s">
        <v>1368</v>
      </c>
      <c r="I3038" s="28" t="s">
        <v>7351</v>
      </c>
      <c r="J3038" s="29" t="s">
        <v>1376</v>
      </c>
      <c r="K3038" s="23" t="s">
        <v>1378</v>
      </c>
    </row>
    <row r="3039" spans="1:11" ht="15" x14ac:dyDescent="0.25">
      <c r="A3039" s="26" t="s">
        <v>6071</v>
      </c>
      <c r="B3039" s="26" t="s">
        <v>1395</v>
      </c>
      <c r="C3039" s="26" t="s">
        <v>2066</v>
      </c>
      <c r="D3039" s="26" t="s">
        <v>7349</v>
      </c>
      <c r="E3039" s="27" t="s">
        <v>1409</v>
      </c>
      <c r="F3039" s="27" t="s">
        <v>7350</v>
      </c>
      <c r="G3039" s="27" t="s">
        <v>1383</v>
      </c>
      <c r="H3039" s="26" t="s">
        <v>1393</v>
      </c>
      <c r="I3039" s="28" t="s">
        <v>7352</v>
      </c>
      <c r="J3039" s="29" t="s">
        <v>1376</v>
      </c>
      <c r="K3039" s="23" t="s">
        <v>1378</v>
      </c>
    </row>
    <row r="3040" spans="1:11" ht="15" x14ac:dyDescent="0.25">
      <c r="A3040" s="26" t="s">
        <v>6071</v>
      </c>
      <c r="B3040" s="26" t="s">
        <v>1399</v>
      </c>
      <c r="C3040" s="26" t="s">
        <v>2136</v>
      </c>
      <c r="D3040" s="26" t="s">
        <v>7353</v>
      </c>
      <c r="E3040" s="27" t="s">
        <v>7354</v>
      </c>
      <c r="F3040" s="27" t="s">
        <v>7355</v>
      </c>
      <c r="G3040" s="27" t="s">
        <v>1891</v>
      </c>
      <c r="H3040" s="26" t="s">
        <v>1374</v>
      </c>
      <c r="I3040" s="28" t="s">
        <v>1811</v>
      </c>
      <c r="J3040" s="29" t="s">
        <v>1376</v>
      </c>
      <c r="K3040" s="23" t="s">
        <v>1316</v>
      </c>
    </row>
    <row r="3041" spans="1:11" ht="15" x14ac:dyDescent="0.25">
      <c r="A3041" s="26" t="s">
        <v>6071</v>
      </c>
      <c r="B3041" s="26" t="s">
        <v>1399</v>
      </c>
      <c r="C3041" s="26" t="s">
        <v>2136</v>
      </c>
      <c r="D3041" s="26" t="s">
        <v>7353</v>
      </c>
      <c r="E3041" s="27" t="s">
        <v>7354</v>
      </c>
      <c r="F3041" s="27" t="s">
        <v>7355</v>
      </c>
      <c r="G3041" s="27" t="s">
        <v>1891</v>
      </c>
      <c r="H3041" s="26" t="s">
        <v>1368</v>
      </c>
      <c r="I3041" s="28" t="s">
        <v>7356</v>
      </c>
      <c r="J3041" s="29" t="s">
        <v>1376</v>
      </c>
      <c r="K3041" s="23" t="s">
        <v>1378</v>
      </c>
    </row>
    <row r="3042" spans="1:11" ht="15" x14ac:dyDescent="0.25">
      <c r="A3042" s="26" t="s">
        <v>6071</v>
      </c>
      <c r="B3042" s="26" t="s">
        <v>1399</v>
      </c>
      <c r="C3042" s="26" t="s">
        <v>2136</v>
      </c>
      <c r="D3042" s="26" t="s">
        <v>7353</v>
      </c>
      <c r="E3042" s="27" t="s">
        <v>7354</v>
      </c>
      <c r="F3042" s="27" t="s">
        <v>7355</v>
      </c>
      <c r="G3042" s="27" t="s">
        <v>1891</v>
      </c>
      <c r="H3042" s="26" t="s">
        <v>1393</v>
      </c>
      <c r="I3042" s="28" t="s">
        <v>7357</v>
      </c>
      <c r="J3042" s="29" t="s">
        <v>1376</v>
      </c>
      <c r="K3042" s="23" t="s">
        <v>1378</v>
      </c>
    </row>
    <row r="3043" spans="1:11" ht="15" x14ac:dyDescent="0.25">
      <c r="A3043" s="26" t="s">
        <v>6071</v>
      </c>
      <c r="B3043" s="26" t="s">
        <v>1399</v>
      </c>
      <c r="C3043" s="26" t="s">
        <v>2136</v>
      </c>
      <c r="D3043" s="26" t="s">
        <v>7353</v>
      </c>
      <c r="E3043" s="27" t="s">
        <v>7354</v>
      </c>
      <c r="F3043" s="27" t="s">
        <v>7355</v>
      </c>
      <c r="G3043" s="27" t="s">
        <v>1891</v>
      </c>
      <c r="H3043" s="26" t="s">
        <v>1395</v>
      </c>
      <c r="I3043" s="28" t="s">
        <v>7358</v>
      </c>
      <c r="J3043" s="29" t="s">
        <v>1376</v>
      </c>
      <c r="K3043" s="23" t="s">
        <v>1378</v>
      </c>
    </row>
    <row r="3044" spans="1:11" ht="15" x14ac:dyDescent="0.25">
      <c r="A3044" s="26" t="s">
        <v>6071</v>
      </c>
      <c r="B3044" s="26" t="s">
        <v>1399</v>
      </c>
      <c r="C3044" s="26" t="s">
        <v>2066</v>
      </c>
      <c r="D3044" s="26" t="s">
        <v>7359</v>
      </c>
      <c r="E3044" s="27" t="s">
        <v>7360</v>
      </c>
      <c r="F3044" s="27" t="s">
        <v>7361</v>
      </c>
      <c r="G3044" s="27" t="s">
        <v>7362</v>
      </c>
      <c r="H3044" s="26" t="s">
        <v>1374</v>
      </c>
      <c r="I3044" s="28" t="s">
        <v>1655</v>
      </c>
      <c r="J3044" s="29" t="s">
        <v>1376</v>
      </c>
      <c r="K3044" s="23" t="s">
        <v>1316</v>
      </c>
    </row>
    <row r="3045" spans="1:11" ht="15" x14ac:dyDescent="0.25">
      <c r="A3045" s="26" t="s">
        <v>6071</v>
      </c>
      <c r="B3045" s="26" t="s">
        <v>1397</v>
      </c>
      <c r="C3045" s="26" t="s">
        <v>1454</v>
      </c>
      <c r="D3045" s="26" t="s">
        <v>7363</v>
      </c>
      <c r="E3045" s="27" t="s">
        <v>7364</v>
      </c>
      <c r="F3045" s="27" t="s">
        <v>7365</v>
      </c>
      <c r="G3045" s="27" t="s">
        <v>7366</v>
      </c>
      <c r="H3045" s="26" t="s">
        <v>1374</v>
      </c>
      <c r="I3045" s="28" t="s">
        <v>7367</v>
      </c>
      <c r="J3045" s="29" t="s">
        <v>1376</v>
      </c>
      <c r="K3045" s="23" t="s">
        <v>1316</v>
      </c>
    </row>
    <row r="3046" spans="1:11" ht="15" x14ac:dyDescent="0.25">
      <c r="A3046" s="26" t="s">
        <v>6071</v>
      </c>
      <c r="B3046" s="26" t="s">
        <v>1397</v>
      </c>
      <c r="C3046" s="26" t="s">
        <v>1457</v>
      </c>
      <c r="D3046" s="26" t="s">
        <v>7368</v>
      </c>
      <c r="E3046" s="27" t="s">
        <v>7369</v>
      </c>
      <c r="F3046" s="27" t="s">
        <v>7370</v>
      </c>
      <c r="G3046" s="27" t="s">
        <v>7371</v>
      </c>
      <c r="H3046" s="26" t="s">
        <v>1368</v>
      </c>
      <c r="I3046" s="28" t="s">
        <v>7252</v>
      </c>
      <c r="J3046" s="29" t="s">
        <v>1376</v>
      </c>
      <c r="K3046" s="23" t="s">
        <v>1378</v>
      </c>
    </row>
    <row r="3047" spans="1:11" ht="15" x14ac:dyDescent="0.25">
      <c r="A3047" s="26" t="s">
        <v>6071</v>
      </c>
      <c r="B3047" s="26" t="s">
        <v>1423</v>
      </c>
      <c r="C3047" s="26" t="s">
        <v>1897</v>
      </c>
      <c r="D3047" s="26" t="s">
        <v>7372</v>
      </c>
      <c r="E3047" s="27" t="s">
        <v>6833</v>
      </c>
      <c r="F3047" s="27" t="s">
        <v>1464</v>
      </c>
      <c r="G3047" s="27" t="s">
        <v>1465</v>
      </c>
      <c r="H3047" s="26" t="s">
        <v>1374</v>
      </c>
      <c r="I3047" s="28" t="s">
        <v>1466</v>
      </c>
      <c r="J3047" s="29" t="s">
        <v>1376</v>
      </c>
      <c r="K3047" s="23" t="s">
        <v>1316</v>
      </c>
    </row>
    <row r="3048" spans="1:11" ht="15" x14ac:dyDescent="0.25">
      <c r="A3048" s="26" t="s">
        <v>6071</v>
      </c>
      <c r="B3048" s="26" t="s">
        <v>1423</v>
      </c>
      <c r="C3048" s="26" t="s">
        <v>1897</v>
      </c>
      <c r="D3048" s="26" t="s">
        <v>7372</v>
      </c>
      <c r="E3048" s="27" t="s">
        <v>6833</v>
      </c>
      <c r="F3048" s="27" t="s">
        <v>1464</v>
      </c>
      <c r="G3048" s="27" t="s">
        <v>1465</v>
      </c>
      <c r="H3048" s="26" t="s">
        <v>1368</v>
      </c>
      <c r="I3048" s="28" t="s">
        <v>1467</v>
      </c>
      <c r="J3048" s="29" t="s">
        <v>1376</v>
      </c>
      <c r="K3048" s="23" t="s">
        <v>1378</v>
      </c>
    </row>
    <row r="3049" spans="1:11" ht="15" x14ac:dyDescent="0.25">
      <c r="A3049" s="26" t="s">
        <v>6071</v>
      </c>
      <c r="B3049" s="26" t="s">
        <v>1423</v>
      </c>
      <c r="C3049" s="26" t="s">
        <v>1897</v>
      </c>
      <c r="D3049" s="26" t="s">
        <v>7372</v>
      </c>
      <c r="E3049" s="27" t="s">
        <v>6833</v>
      </c>
      <c r="F3049" s="27" t="s">
        <v>1464</v>
      </c>
      <c r="G3049" s="27" t="s">
        <v>1465</v>
      </c>
      <c r="H3049" s="26" t="s">
        <v>1393</v>
      </c>
      <c r="I3049" s="28" t="s">
        <v>1468</v>
      </c>
      <c r="J3049" s="29" t="s">
        <v>1376</v>
      </c>
      <c r="K3049" s="23" t="s">
        <v>1378</v>
      </c>
    </row>
    <row r="3050" spans="1:11" ht="15" x14ac:dyDescent="0.25">
      <c r="A3050" s="26" t="s">
        <v>6071</v>
      </c>
      <c r="B3050" s="26" t="s">
        <v>1423</v>
      </c>
      <c r="C3050" s="26" t="s">
        <v>1897</v>
      </c>
      <c r="D3050" s="26" t="s">
        <v>7372</v>
      </c>
      <c r="E3050" s="27" t="s">
        <v>6833</v>
      </c>
      <c r="F3050" s="27" t="s">
        <v>1464</v>
      </c>
      <c r="G3050" s="27" t="s">
        <v>1465</v>
      </c>
      <c r="H3050" s="26" t="s">
        <v>1395</v>
      </c>
      <c r="I3050" s="28" t="s">
        <v>1469</v>
      </c>
      <c r="J3050" s="29" t="s">
        <v>1376</v>
      </c>
      <c r="K3050" s="23" t="s">
        <v>1378</v>
      </c>
    </row>
    <row r="3051" spans="1:11" ht="15" x14ac:dyDescent="0.25">
      <c r="A3051" s="26" t="s">
        <v>6071</v>
      </c>
      <c r="B3051" s="26" t="s">
        <v>1423</v>
      </c>
      <c r="C3051" s="26" t="s">
        <v>1897</v>
      </c>
      <c r="D3051" s="26" t="s">
        <v>7372</v>
      </c>
      <c r="E3051" s="27" t="s">
        <v>6833</v>
      </c>
      <c r="F3051" s="27" t="s">
        <v>1464</v>
      </c>
      <c r="G3051" s="27" t="s">
        <v>1465</v>
      </c>
      <c r="H3051" s="26" t="s">
        <v>1397</v>
      </c>
      <c r="I3051" s="28" t="s">
        <v>1470</v>
      </c>
      <c r="J3051" s="29" t="s">
        <v>1376</v>
      </c>
      <c r="K3051" s="23" t="s">
        <v>1378</v>
      </c>
    </row>
    <row r="3052" spans="1:11" ht="15" x14ac:dyDescent="0.25">
      <c r="A3052" s="26" t="s">
        <v>6071</v>
      </c>
      <c r="B3052" s="26" t="s">
        <v>1423</v>
      </c>
      <c r="C3052" s="26" t="s">
        <v>1897</v>
      </c>
      <c r="D3052" s="26" t="s">
        <v>7372</v>
      </c>
      <c r="E3052" s="27" t="s">
        <v>6833</v>
      </c>
      <c r="F3052" s="27" t="s">
        <v>1464</v>
      </c>
      <c r="G3052" s="27" t="s">
        <v>1465</v>
      </c>
      <c r="H3052" s="26" t="s">
        <v>1399</v>
      </c>
      <c r="I3052" s="28" t="s">
        <v>1471</v>
      </c>
      <c r="J3052" s="29" t="s">
        <v>1376</v>
      </c>
      <c r="K3052" s="23" t="s">
        <v>1378</v>
      </c>
    </row>
    <row r="3053" spans="1:11" ht="15" x14ac:dyDescent="0.25">
      <c r="A3053" s="26" t="s">
        <v>6071</v>
      </c>
      <c r="B3053" s="26" t="s">
        <v>1423</v>
      </c>
      <c r="C3053" s="26" t="s">
        <v>1897</v>
      </c>
      <c r="D3053" s="26" t="s">
        <v>7372</v>
      </c>
      <c r="E3053" s="27" t="s">
        <v>6833</v>
      </c>
      <c r="F3053" s="27" t="s">
        <v>1464</v>
      </c>
      <c r="G3053" s="27" t="s">
        <v>1465</v>
      </c>
      <c r="H3053" s="26" t="s">
        <v>1401</v>
      </c>
      <c r="I3053" s="28" t="s">
        <v>1472</v>
      </c>
      <c r="J3053" s="29" t="s">
        <v>1376</v>
      </c>
      <c r="K3053" s="23" t="s">
        <v>1378</v>
      </c>
    </row>
    <row r="3054" spans="1:11" ht="15" x14ac:dyDescent="0.25">
      <c r="A3054" s="26" t="s">
        <v>6071</v>
      </c>
      <c r="B3054" s="26" t="s">
        <v>1423</v>
      </c>
      <c r="C3054" s="26" t="s">
        <v>1897</v>
      </c>
      <c r="D3054" s="26" t="s">
        <v>7372</v>
      </c>
      <c r="E3054" s="27" t="s">
        <v>6833</v>
      </c>
      <c r="F3054" s="27" t="s">
        <v>1464</v>
      </c>
      <c r="G3054" s="27" t="s">
        <v>1465</v>
      </c>
      <c r="H3054" s="26" t="s">
        <v>1403</v>
      </c>
      <c r="I3054" s="28" t="s">
        <v>1473</v>
      </c>
      <c r="J3054" s="29" t="s">
        <v>1376</v>
      </c>
      <c r="K3054" s="23" t="s">
        <v>1378</v>
      </c>
    </row>
    <row r="3055" spans="1:11" ht="15" x14ac:dyDescent="0.25">
      <c r="A3055" s="26" t="s">
        <v>6071</v>
      </c>
      <c r="B3055" s="26" t="s">
        <v>1423</v>
      </c>
      <c r="C3055" s="26" t="s">
        <v>1897</v>
      </c>
      <c r="D3055" s="26" t="s">
        <v>7372</v>
      </c>
      <c r="E3055" s="27" t="s">
        <v>6833</v>
      </c>
      <c r="F3055" s="27" t="s">
        <v>1464</v>
      </c>
      <c r="G3055" s="27" t="s">
        <v>1465</v>
      </c>
      <c r="H3055" s="26" t="s">
        <v>1405</v>
      </c>
      <c r="I3055" s="28" t="s">
        <v>1474</v>
      </c>
      <c r="J3055" s="29" t="s">
        <v>1376</v>
      </c>
      <c r="K3055" s="23" t="s">
        <v>1378</v>
      </c>
    </row>
    <row r="3056" spans="1:11" ht="15" x14ac:dyDescent="0.25">
      <c r="A3056" s="26" t="s">
        <v>6071</v>
      </c>
      <c r="B3056" s="26" t="s">
        <v>1423</v>
      </c>
      <c r="C3056" s="26" t="s">
        <v>1897</v>
      </c>
      <c r="D3056" s="26" t="s">
        <v>7372</v>
      </c>
      <c r="E3056" s="27" t="s">
        <v>6833</v>
      </c>
      <c r="F3056" s="27" t="s">
        <v>1464</v>
      </c>
      <c r="G3056" s="27" t="s">
        <v>1465</v>
      </c>
      <c r="H3056" s="26" t="s">
        <v>1475</v>
      </c>
      <c r="I3056" s="28" t="s">
        <v>1476</v>
      </c>
      <c r="J3056" s="29" t="s">
        <v>1376</v>
      </c>
      <c r="K3056" s="23" t="s">
        <v>1378</v>
      </c>
    </row>
    <row r="3057" spans="1:11" ht="15" x14ac:dyDescent="0.25">
      <c r="A3057" s="26" t="s">
        <v>6071</v>
      </c>
      <c r="B3057" s="26" t="s">
        <v>1423</v>
      </c>
      <c r="C3057" s="26" t="s">
        <v>1897</v>
      </c>
      <c r="D3057" s="26" t="s">
        <v>7372</v>
      </c>
      <c r="E3057" s="27" t="s">
        <v>6833</v>
      </c>
      <c r="F3057" s="27" t="s">
        <v>1464</v>
      </c>
      <c r="G3057" s="27" t="s">
        <v>1465</v>
      </c>
      <c r="H3057" s="26" t="s">
        <v>1477</v>
      </c>
      <c r="I3057" s="28" t="s">
        <v>1478</v>
      </c>
      <c r="J3057" s="29" t="s">
        <v>1376</v>
      </c>
      <c r="K3057" s="23" t="s">
        <v>1378</v>
      </c>
    </row>
    <row r="3058" spans="1:11" ht="15" x14ac:dyDescent="0.25">
      <c r="A3058" s="26" t="s">
        <v>6071</v>
      </c>
      <c r="B3058" s="26" t="s">
        <v>1423</v>
      </c>
      <c r="C3058" s="26" t="s">
        <v>1897</v>
      </c>
      <c r="D3058" s="26" t="s">
        <v>7372</v>
      </c>
      <c r="E3058" s="27" t="s">
        <v>6833</v>
      </c>
      <c r="F3058" s="27" t="s">
        <v>1464</v>
      </c>
      <c r="G3058" s="27" t="s">
        <v>1465</v>
      </c>
      <c r="H3058" s="26" t="s">
        <v>1479</v>
      </c>
      <c r="I3058" s="28" t="s">
        <v>1480</v>
      </c>
      <c r="J3058" s="29" t="s">
        <v>1376</v>
      </c>
      <c r="K3058" s="23" t="s">
        <v>1378</v>
      </c>
    </row>
    <row r="3059" spans="1:11" ht="15" x14ac:dyDescent="0.25">
      <c r="A3059" s="26" t="s">
        <v>6071</v>
      </c>
      <c r="B3059" s="26" t="s">
        <v>1423</v>
      </c>
      <c r="C3059" s="26" t="s">
        <v>1897</v>
      </c>
      <c r="D3059" s="26" t="s">
        <v>7372</v>
      </c>
      <c r="E3059" s="27" t="s">
        <v>6833</v>
      </c>
      <c r="F3059" s="27" t="s">
        <v>1464</v>
      </c>
      <c r="G3059" s="27" t="s">
        <v>1465</v>
      </c>
      <c r="H3059" s="26" t="s">
        <v>1481</v>
      </c>
      <c r="I3059" s="28" t="s">
        <v>1482</v>
      </c>
      <c r="J3059" s="29" t="s">
        <v>1376</v>
      </c>
      <c r="K3059" s="23" t="s">
        <v>1378</v>
      </c>
    </row>
    <row r="3060" spans="1:11" ht="15" x14ac:dyDescent="0.25">
      <c r="A3060" s="26" t="s">
        <v>6071</v>
      </c>
      <c r="B3060" s="26" t="s">
        <v>1423</v>
      </c>
      <c r="C3060" s="26" t="s">
        <v>1897</v>
      </c>
      <c r="D3060" s="26" t="s">
        <v>7372</v>
      </c>
      <c r="E3060" s="27" t="s">
        <v>6833</v>
      </c>
      <c r="F3060" s="27" t="s">
        <v>1464</v>
      </c>
      <c r="G3060" s="27" t="s">
        <v>1465</v>
      </c>
      <c r="H3060" s="26" t="s">
        <v>1483</v>
      </c>
      <c r="I3060" s="28" t="s">
        <v>1895</v>
      </c>
      <c r="J3060" s="29" t="s">
        <v>1376</v>
      </c>
      <c r="K3060" s="23" t="s">
        <v>1378</v>
      </c>
    </row>
    <row r="3061" spans="1:11" ht="15" x14ac:dyDescent="0.25">
      <c r="A3061" s="26" t="s">
        <v>6071</v>
      </c>
      <c r="B3061" s="26" t="s">
        <v>1423</v>
      </c>
      <c r="C3061" s="26" t="s">
        <v>1897</v>
      </c>
      <c r="D3061" s="26" t="s">
        <v>7372</v>
      </c>
      <c r="E3061" s="27" t="s">
        <v>6833</v>
      </c>
      <c r="F3061" s="27" t="s">
        <v>1464</v>
      </c>
      <c r="G3061" s="27" t="s">
        <v>1465</v>
      </c>
      <c r="H3061" s="26" t="s">
        <v>1485</v>
      </c>
      <c r="I3061" s="28" t="s">
        <v>1896</v>
      </c>
      <c r="J3061" s="29" t="s">
        <v>1376</v>
      </c>
      <c r="K3061" s="23" t="s">
        <v>1378</v>
      </c>
    </row>
    <row r="3062" spans="1:11" ht="15" x14ac:dyDescent="0.25">
      <c r="A3062" s="26" t="s">
        <v>6071</v>
      </c>
      <c r="B3062" s="26" t="s">
        <v>1423</v>
      </c>
      <c r="C3062" s="26" t="s">
        <v>1897</v>
      </c>
      <c r="D3062" s="26" t="s">
        <v>7372</v>
      </c>
      <c r="E3062" s="27" t="s">
        <v>6833</v>
      </c>
      <c r="F3062" s="27" t="s">
        <v>1464</v>
      </c>
      <c r="G3062" s="27" t="s">
        <v>1465</v>
      </c>
      <c r="H3062" s="26" t="s">
        <v>1487</v>
      </c>
      <c r="I3062" s="28" t="s">
        <v>1488</v>
      </c>
      <c r="J3062" s="29" t="s">
        <v>1376</v>
      </c>
      <c r="K3062" s="23" t="s">
        <v>1378</v>
      </c>
    </row>
    <row r="3063" spans="1:11" ht="15" x14ac:dyDescent="0.25">
      <c r="A3063" s="26" t="s">
        <v>6071</v>
      </c>
      <c r="B3063" s="26" t="s">
        <v>1423</v>
      </c>
      <c r="C3063" s="26" t="s">
        <v>1461</v>
      </c>
      <c r="D3063" s="26" t="s">
        <v>7373</v>
      </c>
      <c r="E3063" s="27" t="s">
        <v>1381</v>
      </c>
      <c r="F3063" s="27"/>
      <c r="G3063" s="27" t="s">
        <v>1383</v>
      </c>
      <c r="H3063" s="26" t="s">
        <v>1368</v>
      </c>
      <c r="I3063" s="28" t="s">
        <v>1492</v>
      </c>
      <c r="J3063" s="29" t="s">
        <v>1376</v>
      </c>
      <c r="K3063" s="23" t="s">
        <v>1378</v>
      </c>
    </row>
    <row r="3064" spans="1:11" ht="15" x14ac:dyDescent="0.25">
      <c r="A3064" s="26" t="s">
        <v>6071</v>
      </c>
      <c r="B3064" s="26" t="s">
        <v>1423</v>
      </c>
      <c r="C3064" s="26" t="s">
        <v>1461</v>
      </c>
      <c r="D3064" s="26" t="s">
        <v>7373</v>
      </c>
      <c r="E3064" s="27" t="s">
        <v>1381</v>
      </c>
      <c r="F3064" s="27"/>
      <c r="G3064" s="27" t="s">
        <v>1383</v>
      </c>
      <c r="H3064" s="26" t="s">
        <v>1374</v>
      </c>
      <c r="I3064" s="28" t="s">
        <v>1491</v>
      </c>
      <c r="J3064" s="29" t="s">
        <v>1376</v>
      </c>
      <c r="K3064" s="23" t="s">
        <v>1316</v>
      </c>
    </row>
    <row r="3065" spans="1:11" ht="15" x14ac:dyDescent="0.25">
      <c r="A3065" s="26" t="s">
        <v>6071</v>
      </c>
      <c r="B3065" s="26" t="s">
        <v>1423</v>
      </c>
      <c r="C3065" s="26" t="s">
        <v>1489</v>
      </c>
      <c r="D3065" s="26" t="s">
        <v>7374</v>
      </c>
      <c r="E3065" s="27" t="s">
        <v>1598</v>
      </c>
      <c r="F3065" s="27" t="s">
        <v>1496</v>
      </c>
      <c r="G3065" s="27" t="s">
        <v>1383</v>
      </c>
      <c r="H3065" s="26" t="s">
        <v>1374</v>
      </c>
      <c r="I3065" s="28" t="s">
        <v>1497</v>
      </c>
      <c r="J3065" s="29" t="s">
        <v>1376</v>
      </c>
      <c r="K3065" s="23" t="s">
        <v>1316</v>
      </c>
    </row>
    <row r="3066" spans="1:11" ht="15" x14ac:dyDescent="0.25">
      <c r="A3066" s="26" t="s">
        <v>6071</v>
      </c>
      <c r="B3066" s="26" t="s">
        <v>1423</v>
      </c>
      <c r="C3066" s="26" t="s">
        <v>1489</v>
      </c>
      <c r="D3066" s="26" t="s">
        <v>7374</v>
      </c>
      <c r="E3066" s="27" t="s">
        <v>1598</v>
      </c>
      <c r="F3066" s="27" t="s">
        <v>1496</v>
      </c>
      <c r="G3066" s="27" t="s">
        <v>1383</v>
      </c>
      <c r="H3066" s="26" t="s">
        <v>1368</v>
      </c>
      <c r="I3066" s="28" t="s">
        <v>1498</v>
      </c>
      <c r="J3066" s="29" t="s">
        <v>1376</v>
      </c>
      <c r="K3066" s="23" t="s">
        <v>1378</v>
      </c>
    </row>
    <row r="3067" spans="1:11" ht="15" x14ac:dyDescent="0.25">
      <c r="A3067" s="26" t="s">
        <v>6071</v>
      </c>
      <c r="B3067" s="26" t="s">
        <v>1423</v>
      </c>
      <c r="C3067" s="26" t="s">
        <v>1489</v>
      </c>
      <c r="D3067" s="26" t="s">
        <v>7374</v>
      </c>
      <c r="E3067" s="27" t="s">
        <v>1598</v>
      </c>
      <c r="F3067" s="27" t="s">
        <v>1496</v>
      </c>
      <c r="G3067" s="27" t="s">
        <v>1383</v>
      </c>
      <c r="H3067" s="26" t="s">
        <v>1393</v>
      </c>
      <c r="I3067" s="28" t="s">
        <v>1499</v>
      </c>
      <c r="J3067" s="29" t="s">
        <v>1376</v>
      </c>
      <c r="K3067" s="23" t="s">
        <v>1378</v>
      </c>
    </row>
    <row r="3068" spans="1:11" ht="15" x14ac:dyDescent="0.25">
      <c r="A3068" s="26" t="s">
        <v>6071</v>
      </c>
      <c r="B3068" s="26" t="s">
        <v>1423</v>
      </c>
      <c r="C3068" s="26" t="s">
        <v>1493</v>
      </c>
      <c r="D3068" s="26" t="s">
        <v>7375</v>
      </c>
      <c r="E3068" s="27" t="s">
        <v>1502</v>
      </c>
      <c r="F3068" s="27" t="s">
        <v>1503</v>
      </c>
      <c r="G3068" s="27" t="s">
        <v>1383</v>
      </c>
      <c r="H3068" s="26" t="s">
        <v>1374</v>
      </c>
      <c r="I3068" s="28" t="s">
        <v>1836</v>
      </c>
      <c r="J3068" s="29" t="s">
        <v>1376</v>
      </c>
      <c r="K3068" s="23" t="s">
        <v>1316</v>
      </c>
    </row>
    <row r="3069" spans="1:11" ht="15" x14ac:dyDescent="0.25">
      <c r="A3069" s="26" t="s">
        <v>6071</v>
      </c>
      <c r="B3069" s="26" t="s">
        <v>1423</v>
      </c>
      <c r="C3069" s="26" t="s">
        <v>1500</v>
      </c>
      <c r="D3069" s="26" t="s">
        <v>7376</v>
      </c>
      <c r="E3069" s="27" t="s">
        <v>1371</v>
      </c>
      <c r="F3069" s="27" t="s">
        <v>1507</v>
      </c>
      <c r="G3069" s="27" t="s">
        <v>1383</v>
      </c>
      <c r="H3069" s="26" t="s">
        <v>1374</v>
      </c>
      <c r="I3069" s="28" t="s">
        <v>1508</v>
      </c>
      <c r="J3069" s="29" t="s">
        <v>1376</v>
      </c>
      <c r="K3069" s="23" t="s">
        <v>1316</v>
      </c>
    </row>
    <row r="3070" spans="1:11" ht="15" x14ac:dyDescent="0.25">
      <c r="A3070" s="26" t="s">
        <v>6071</v>
      </c>
      <c r="B3070" s="26" t="s">
        <v>1423</v>
      </c>
      <c r="C3070" s="26" t="s">
        <v>1500</v>
      </c>
      <c r="D3070" s="26" t="s">
        <v>7376</v>
      </c>
      <c r="E3070" s="27" t="s">
        <v>1371</v>
      </c>
      <c r="F3070" s="27" t="s">
        <v>1507</v>
      </c>
      <c r="G3070" s="27" t="s">
        <v>1383</v>
      </c>
      <c r="H3070" s="26" t="s">
        <v>1368</v>
      </c>
      <c r="I3070" s="28" t="s">
        <v>1509</v>
      </c>
      <c r="J3070" s="29" t="s">
        <v>1376</v>
      </c>
      <c r="K3070" s="23" t="s">
        <v>1378</v>
      </c>
    </row>
    <row r="3071" spans="1:11" ht="15" x14ac:dyDescent="0.25">
      <c r="A3071" s="26" t="s">
        <v>6071</v>
      </c>
      <c r="B3071" s="26" t="s">
        <v>1423</v>
      </c>
      <c r="C3071" s="26" t="s">
        <v>1500</v>
      </c>
      <c r="D3071" s="26" t="s">
        <v>7376</v>
      </c>
      <c r="E3071" s="27" t="s">
        <v>1371</v>
      </c>
      <c r="F3071" s="27" t="s">
        <v>1507</v>
      </c>
      <c r="G3071" s="27" t="s">
        <v>1383</v>
      </c>
      <c r="H3071" s="26" t="s">
        <v>1393</v>
      </c>
      <c r="I3071" s="28" t="s">
        <v>1902</v>
      </c>
      <c r="J3071" s="29" t="s">
        <v>1376</v>
      </c>
      <c r="K3071" s="23" t="s">
        <v>1378</v>
      </c>
    </row>
    <row r="3072" spans="1:11" ht="15" x14ac:dyDescent="0.25">
      <c r="A3072" s="26" t="s">
        <v>6071</v>
      </c>
      <c r="B3072" s="26" t="s">
        <v>1423</v>
      </c>
      <c r="C3072" s="26" t="s">
        <v>1904</v>
      </c>
      <c r="D3072" s="26" t="s">
        <v>7377</v>
      </c>
      <c r="E3072" s="27" t="s">
        <v>3713</v>
      </c>
      <c r="F3072" s="27" t="s">
        <v>1513</v>
      </c>
      <c r="G3072" s="27" t="s">
        <v>1891</v>
      </c>
      <c r="H3072" s="26" t="s">
        <v>1374</v>
      </c>
      <c r="I3072" s="28" t="s">
        <v>1514</v>
      </c>
      <c r="J3072" s="29" t="s">
        <v>1376</v>
      </c>
      <c r="K3072" s="23" t="s">
        <v>1316</v>
      </c>
    </row>
    <row r="3073" spans="1:11" ht="15" x14ac:dyDescent="0.25">
      <c r="A3073" s="26" t="s">
        <v>6071</v>
      </c>
      <c r="B3073" s="26" t="s">
        <v>1423</v>
      </c>
      <c r="C3073" s="26" t="s">
        <v>1904</v>
      </c>
      <c r="D3073" s="26" t="s">
        <v>7377</v>
      </c>
      <c r="E3073" s="27" t="s">
        <v>3713</v>
      </c>
      <c r="F3073" s="27" t="s">
        <v>1513</v>
      </c>
      <c r="G3073" s="27" t="s">
        <v>1891</v>
      </c>
      <c r="H3073" s="26" t="s">
        <v>1368</v>
      </c>
      <c r="I3073" s="28" t="s">
        <v>1515</v>
      </c>
      <c r="J3073" s="29" t="s">
        <v>1376</v>
      </c>
      <c r="K3073" s="23" t="s">
        <v>1378</v>
      </c>
    </row>
    <row r="3074" spans="1:11" ht="15" x14ac:dyDescent="0.25">
      <c r="A3074" s="26" t="s">
        <v>6071</v>
      </c>
      <c r="B3074" s="26" t="s">
        <v>1423</v>
      </c>
      <c r="C3074" s="26" t="s">
        <v>1510</v>
      </c>
      <c r="D3074" s="26" t="s">
        <v>7378</v>
      </c>
      <c r="E3074" s="27" t="s">
        <v>1518</v>
      </c>
      <c r="F3074" s="27" t="s">
        <v>1519</v>
      </c>
      <c r="G3074" s="27" t="s">
        <v>1419</v>
      </c>
      <c r="H3074" s="26" t="s">
        <v>1374</v>
      </c>
      <c r="I3074" s="28" t="s">
        <v>1420</v>
      </c>
      <c r="J3074" s="29" t="s">
        <v>1376</v>
      </c>
      <c r="K3074" s="23" t="s">
        <v>1316</v>
      </c>
    </row>
    <row r="3075" spans="1:11" ht="15" x14ac:dyDescent="0.25">
      <c r="A3075" s="26" t="s">
        <v>6071</v>
      </c>
      <c r="B3075" s="26" t="s">
        <v>1423</v>
      </c>
      <c r="C3075" s="26" t="s">
        <v>1516</v>
      </c>
      <c r="D3075" s="26" t="s">
        <v>7379</v>
      </c>
      <c r="E3075" s="27" t="s">
        <v>1523</v>
      </c>
      <c r="F3075" s="27" t="s">
        <v>1524</v>
      </c>
      <c r="G3075" s="27" t="s">
        <v>1465</v>
      </c>
      <c r="H3075" s="26" t="s">
        <v>1374</v>
      </c>
      <c r="I3075" s="28" t="s">
        <v>1525</v>
      </c>
      <c r="J3075" s="29" t="s">
        <v>1376</v>
      </c>
      <c r="K3075" s="23" t="s">
        <v>1316</v>
      </c>
    </row>
    <row r="3076" spans="1:11" ht="15" x14ac:dyDescent="0.25">
      <c r="A3076" s="26" t="s">
        <v>6071</v>
      </c>
      <c r="B3076" s="26" t="s">
        <v>1423</v>
      </c>
      <c r="C3076" s="26" t="s">
        <v>1516</v>
      </c>
      <c r="D3076" s="26" t="s">
        <v>7379</v>
      </c>
      <c r="E3076" s="27" t="s">
        <v>1523</v>
      </c>
      <c r="F3076" s="27" t="s">
        <v>1524</v>
      </c>
      <c r="G3076" s="27" t="s">
        <v>1465</v>
      </c>
      <c r="H3076" s="26" t="s">
        <v>1368</v>
      </c>
      <c r="I3076" s="28" t="s">
        <v>1526</v>
      </c>
      <c r="J3076" s="29" t="s">
        <v>1376</v>
      </c>
      <c r="K3076" s="23" t="s">
        <v>1378</v>
      </c>
    </row>
    <row r="3077" spans="1:11" ht="15" x14ac:dyDescent="0.25">
      <c r="A3077" s="26" t="s">
        <v>6071</v>
      </c>
      <c r="B3077" s="26" t="s">
        <v>1423</v>
      </c>
      <c r="C3077" s="26" t="s">
        <v>1516</v>
      </c>
      <c r="D3077" s="26" t="s">
        <v>7379</v>
      </c>
      <c r="E3077" s="27" t="s">
        <v>1523</v>
      </c>
      <c r="F3077" s="27" t="s">
        <v>1524</v>
      </c>
      <c r="G3077" s="27" t="s">
        <v>1465</v>
      </c>
      <c r="H3077" s="26" t="s">
        <v>1393</v>
      </c>
      <c r="I3077" s="28" t="s">
        <v>1527</v>
      </c>
      <c r="J3077" s="29" t="s">
        <v>1376</v>
      </c>
      <c r="K3077" s="23" t="s">
        <v>1378</v>
      </c>
    </row>
    <row r="3078" spans="1:11" ht="15" x14ac:dyDescent="0.25">
      <c r="A3078" s="26" t="s">
        <v>6071</v>
      </c>
      <c r="B3078" s="26" t="s">
        <v>1423</v>
      </c>
      <c r="C3078" s="26" t="s">
        <v>1516</v>
      </c>
      <c r="D3078" s="26" t="s">
        <v>7379</v>
      </c>
      <c r="E3078" s="27" t="s">
        <v>1523</v>
      </c>
      <c r="F3078" s="27" t="s">
        <v>1524</v>
      </c>
      <c r="G3078" s="27" t="s">
        <v>1465</v>
      </c>
      <c r="H3078" s="26" t="s">
        <v>1395</v>
      </c>
      <c r="I3078" s="28" t="s">
        <v>1528</v>
      </c>
      <c r="J3078" s="29" t="s">
        <v>1376</v>
      </c>
      <c r="K3078" s="23" t="s">
        <v>1378</v>
      </c>
    </row>
    <row r="3079" spans="1:11" ht="15" x14ac:dyDescent="0.25">
      <c r="A3079" s="26" t="s">
        <v>6071</v>
      </c>
      <c r="B3079" s="26" t="s">
        <v>1423</v>
      </c>
      <c r="C3079" s="26" t="s">
        <v>1516</v>
      </c>
      <c r="D3079" s="26" t="s">
        <v>7379</v>
      </c>
      <c r="E3079" s="27" t="s">
        <v>1523</v>
      </c>
      <c r="F3079" s="27" t="s">
        <v>1524</v>
      </c>
      <c r="G3079" s="27" t="s">
        <v>1465</v>
      </c>
      <c r="H3079" s="26" t="s">
        <v>1397</v>
      </c>
      <c r="I3079" s="28" t="s">
        <v>1529</v>
      </c>
      <c r="J3079" s="29" t="s">
        <v>1376</v>
      </c>
      <c r="K3079" s="23" t="s">
        <v>1378</v>
      </c>
    </row>
    <row r="3080" spans="1:11" ht="15" x14ac:dyDescent="0.25">
      <c r="A3080" s="26" t="s">
        <v>6071</v>
      </c>
      <c r="B3080" s="26" t="s">
        <v>1423</v>
      </c>
      <c r="C3080" s="26" t="s">
        <v>1521</v>
      </c>
      <c r="D3080" s="26" t="s">
        <v>6963</v>
      </c>
      <c r="E3080" s="27" t="s">
        <v>1426</v>
      </c>
      <c r="F3080" s="27"/>
      <c r="G3080" s="27" t="s">
        <v>1427</v>
      </c>
      <c r="H3080" s="26" t="s">
        <v>1374</v>
      </c>
      <c r="I3080" s="28" t="s">
        <v>1426</v>
      </c>
      <c r="J3080" s="29" t="s">
        <v>1376</v>
      </c>
      <c r="K3080" s="23" t="s">
        <v>1316</v>
      </c>
    </row>
    <row r="3081" spans="1:11" ht="15" x14ac:dyDescent="0.25">
      <c r="A3081" s="26" t="s">
        <v>6071</v>
      </c>
      <c r="B3081" s="26" t="s">
        <v>1423</v>
      </c>
      <c r="C3081" s="26" t="s">
        <v>1521</v>
      </c>
      <c r="D3081" s="26" t="s">
        <v>6963</v>
      </c>
      <c r="E3081" s="27" t="s">
        <v>1426</v>
      </c>
      <c r="F3081" s="27"/>
      <c r="G3081" s="27" t="s">
        <v>1427</v>
      </c>
      <c r="H3081" s="26" t="s">
        <v>1393</v>
      </c>
      <c r="I3081" s="28" t="s">
        <v>1520</v>
      </c>
      <c r="J3081" s="29" t="s">
        <v>1376</v>
      </c>
      <c r="K3081" s="23" t="s">
        <v>1378</v>
      </c>
    </row>
    <row r="3082" spans="1:11" ht="15" x14ac:dyDescent="0.25">
      <c r="A3082" s="26" t="s">
        <v>6071</v>
      </c>
      <c r="B3082" s="26" t="s">
        <v>1399</v>
      </c>
      <c r="C3082" s="26" t="s">
        <v>1454</v>
      </c>
      <c r="D3082" s="26" t="s">
        <v>7380</v>
      </c>
      <c r="E3082" s="27" t="s">
        <v>7381</v>
      </c>
      <c r="F3082" s="27" t="s">
        <v>7382</v>
      </c>
      <c r="G3082" s="27" t="s">
        <v>1910</v>
      </c>
      <c r="H3082" s="26" t="s">
        <v>1374</v>
      </c>
      <c r="I3082" s="28" t="s">
        <v>7383</v>
      </c>
      <c r="J3082" s="29" t="s">
        <v>1288</v>
      </c>
      <c r="K3082" s="23" t="s">
        <v>1316</v>
      </c>
    </row>
    <row r="3083" spans="1:11" ht="15" x14ac:dyDescent="0.25">
      <c r="A3083" s="26" t="s">
        <v>6071</v>
      </c>
      <c r="B3083" s="26" t="s">
        <v>1399</v>
      </c>
      <c r="C3083" s="26" t="s">
        <v>1439</v>
      </c>
      <c r="D3083" s="26" t="s">
        <v>7280</v>
      </c>
      <c r="E3083" s="27" t="s">
        <v>7281</v>
      </c>
      <c r="F3083" s="27" t="s">
        <v>7282</v>
      </c>
      <c r="G3083" s="27" t="s">
        <v>4733</v>
      </c>
      <c r="H3083" s="26" t="s">
        <v>1368</v>
      </c>
      <c r="I3083" s="28" t="s">
        <v>7384</v>
      </c>
      <c r="J3083" s="29" t="s">
        <v>1288</v>
      </c>
      <c r="K3083" s="23" t="s">
        <v>1378</v>
      </c>
    </row>
    <row r="3084" spans="1:11" ht="15" x14ac:dyDescent="0.25">
      <c r="A3084" s="26" t="s">
        <v>6071</v>
      </c>
      <c r="B3084" s="26" t="s">
        <v>1397</v>
      </c>
      <c r="C3084" s="26" t="s">
        <v>1534</v>
      </c>
      <c r="D3084" s="26" t="s">
        <v>7169</v>
      </c>
      <c r="E3084" s="27" t="s">
        <v>7170</v>
      </c>
      <c r="F3084" s="27" t="s">
        <v>7171</v>
      </c>
      <c r="G3084" s="27" t="s">
        <v>7172</v>
      </c>
      <c r="H3084" s="26" t="s">
        <v>1368</v>
      </c>
      <c r="I3084" s="28" t="s">
        <v>7385</v>
      </c>
      <c r="J3084" s="29" t="s">
        <v>1288</v>
      </c>
      <c r="K3084" s="23" t="s">
        <v>1378</v>
      </c>
    </row>
    <row r="3085" spans="1:11" ht="15" x14ac:dyDescent="0.25">
      <c r="A3085" s="26" t="s">
        <v>6071</v>
      </c>
      <c r="B3085" s="26" t="s">
        <v>1393</v>
      </c>
      <c r="C3085" s="26" t="s">
        <v>2173</v>
      </c>
      <c r="D3085" s="26" t="s">
        <v>7073</v>
      </c>
      <c r="E3085" s="27" t="s">
        <v>7074</v>
      </c>
      <c r="F3085" s="27" t="s">
        <v>7075</v>
      </c>
      <c r="G3085" s="27" t="s">
        <v>1994</v>
      </c>
      <c r="H3085" s="26" t="s">
        <v>1368</v>
      </c>
      <c r="I3085" s="28" t="s">
        <v>7386</v>
      </c>
      <c r="J3085" s="29" t="s">
        <v>1288</v>
      </c>
      <c r="K3085" s="23" t="s">
        <v>1378</v>
      </c>
    </row>
    <row r="3086" spans="1:11" ht="15" x14ac:dyDescent="0.25">
      <c r="A3086" s="26" t="s">
        <v>6071</v>
      </c>
      <c r="B3086" s="26" t="s">
        <v>1393</v>
      </c>
      <c r="C3086" s="26" t="s">
        <v>2308</v>
      </c>
      <c r="D3086" s="26" t="s">
        <v>7061</v>
      </c>
      <c r="E3086" s="27" t="s">
        <v>7062</v>
      </c>
      <c r="F3086" s="27" t="s">
        <v>7063</v>
      </c>
      <c r="G3086" s="27" t="s">
        <v>1994</v>
      </c>
      <c r="H3086" s="26" t="s">
        <v>1368</v>
      </c>
      <c r="I3086" s="28" t="s">
        <v>7386</v>
      </c>
      <c r="J3086" s="29" t="s">
        <v>1288</v>
      </c>
      <c r="K3086" s="23" t="s">
        <v>1378</v>
      </c>
    </row>
    <row r="3087" spans="1:11" ht="15" x14ac:dyDescent="0.25">
      <c r="A3087" s="26" t="s">
        <v>6071</v>
      </c>
      <c r="B3087" s="26" t="s">
        <v>1395</v>
      </c>
      <c r="C3087" s="26" t="s">
        <v>1436</v>
      </c>
      <c r="D3087" s="26" t="s">
        <v>7387</v>
      </c>
      <c r="E3087" s="27" t="s">
        <v>7388</v>
      </c>
      <c r="F3087" s="27" t="s">
        <v>7389</v>
      </c>
      <c r="G3087" s="27" t="s">
        <v>7390</v>
      </c>
      <c r="H3087" s="26" t="s">
        <v>1368</v>
      </c>
      <c r="I3087" s="28" t="s">
        <v>7391</v>
      </c>
      <c r="J3087" s="29" t="s">
        <v>1288</v>
      </c>
      <c r="K3087" s="23" t="s">
        <v>1378</v>
      </c>
    </row>
    <row r="3088" spans="1:11" ht="15" x14ac:dyDescent="0.25">
      <c r="A3088" s="26" t="s">
        <v>6071</v>
      </c>
      <c r="B3088" s="26" t="s">
        <v>1395</v>
      </c>
      <c r="C3088" s="26" t="s">
        <v>1436</v>
      </c>
      <c r="D3088" s="26" t="s">
        <v>7387</v>
      </c>
      <c r="E3088" s="27" t="s">
        <v>7388</v>
      </c>
      <c r="F3088" s="27" t="s">
        <v>7389</v>
      </c>
      <c r="G3088" s="27" t="s">
        <v>7390</v>
      </c>
      <c r="H3088" s="26" t="s">
        <v>1395</v>
      </c>
      <c r="I3088" s="28" t="s">
        <v>7392</v>
      </c>
      <c r="J3088" s="29" t="s">
        <v>1288</v>
      </c>
      <c r="K3088" s="23" t="s">
        <v>1378</v>
      </c>
    </row>
    <row r="3089" spans="1:11" ht="15" x14ac:dyDescent="0.25">
      <c r="A3089" s="26" t="s">
        <v>6071</v>
      </c>
      <c r="B3089" s="26" t="s">
        <v>1393</v>
      </c>
      <c r="C3089" s="26" t="s">
        <v>2166</v>
      </c>
      <c r="D3089" s="26" t="s">
        <v>7069</v>
      </c>
      <c r="E3089" s="27" t="s">
        <v>7070</v>
      </c>
      <c r="F3089" s="27" t="s">
        <v>7071</v>
      </c>
      <c r="G3089" s="27" t="s">
        <v>1994</v>
      </c>
      <c r="H3089" s="26" t="s">
        <v>1368</v>
      </c>
      <c r="I3089" s="28" t="s">
        <v>7393</v>
      </c>
      <c r="J3089" s="29" t="s">
        <v>1288</v>
      </c>
      <c r="K3089" s="23" t="s">
        <v>1378</v>
      </c>
    </row>
    <row r="3090" spans="1:11" ht="15" x14ac:dyDescent="0.25">
      <c r="A3090" s="26" t="s">
        <v>6071</v>
      </c>
      <c r="B3090" s="26" t="s">
        <v>1393</v>
      </c>
      <c r="C3090" s="26" t="s">
        <v>2176</v>
      </c>
      <c r="D3090" s="26" t="s">
        <v>7057</v>
      </c>
      <c r="E3090" s="27" t="s">
        <v>7058</v>
      </c>
      <c r="F3090" s="27" t="s">
        <v>7059</v>
      </c>
      <c r="G3090" s="27" t="s">
        <v>1994</v>
      </c>
      <c r="H3090" s="26" t="s">
        <v>1368</v>
      </c>
      <c r="I3090" s="28" t="s">
        <v>7386</v>
      </c>
      <c r="J3090" s="29" t="s">
        <v>1288</v>
      </c>
      <c r="K3090" s="23" t="s">
        <v>1378</v>
      </c>
    </row>
    <row r="3091" spans="1:11" ht="15" x14ac:dyDescent="0.25">
      <c r="A3091" s="26" t="s">
        <v>6071</v>
      </c>
      <c r="B3091" s="26" t="s">
        <v>1368</v>
      </c>
      <c r="C3091" s="26" t="s">
        <v>1445</v>
      </c>
      <c r="D3091" s="26" t="s">
        <v>6990</v>
      </c>
      <c r="E3091" s="27" t="s">
        <v>6991</v>
      </c>
      <c r="F3091" s="27" t="s">
        <v>6986</v>
      </c>
      <c r="G3091" s="27" t="s">
        <v>1994</v>
      </c>
      <c r="H3091" s="26" t="s">
        <v>1368</v>
      </c>
      <c r="I3091" s="28" t="s">
        <v>7394</v>
      </c>
      <c r="J3091" s="29" t="s">
        <v>1288</v>
      </c>
      <c r="K3091" s="23" t="s">
        <v>1378</v>
      </c>
    </row>
    <row r="3092" spans="1:11" ht="15" x14ac:dyDescent="0.25">
      <c r="A3092" s="26" t="s">
        <v>6071</v>
      </c>
      <c r="B3092" s="26" t="s">
        <v>1368</v>
      </c>
      <c r="C3092" s="26" t="s">
        <v>1448</v>
      </c>
      <c r="D3092" s="26" t="s">
        <v>6984</v>
      </c>
      <c r="E3092" s="27" t="s">
        <v>6985</v>
      </c>
      <c r="F3092" s="27" t="s">
        <v>6986</v>
      </c>
      <c r="G3092" s="27" t="s">
        <v>1994</v>
      </c>
      <c r="H3092" s="26" t="s">
        <v>1368</v>
      </c>
      <c r="I3092" s="28" t="s">
        <v>7395</v>
      </c>
      <c r="J3092" s="29" t="s">
        <v>1288</v>
      </c>
      <c r="K3092" s="23" t="s">
        <v>1378</v>
      </c>
    </row>
    <row r="3093" spans="1:11" ht="15" x14ac:dyDescent="0.25">
      <c r="A3093" s="26" t="s">
        <v>6071</v>
      </c>
      <c r="B3093" s="26" t="s">
        <v>1401</v>
      </c>
      <c r="C3093" s="26" t="s">
        <v>1550</v>
      </c>
      <c r="D3093" s="26" t="s">
        <v>7232</v>
      </c>
      <c r="E3093" s="27" t="s">
        <v>7233</v>
      </c>
      <c r="F3093" s="27" t="s">
        <v>7234</v>
      </c>
      <c r="G3093" s="27" t="s">
        <v>2187</v>
      </c>
      <c r="H3093" s="26" t="s">
        <v>1401</v>
      </c>
      <c r="I3093" s="28" t="s">
        <v>7396</v>
      </c>
      <c r="J3093" s="29" t="s">
        <v>1289</v>
      </c>
      <c r="K3093" s="23" t="s">
        <v>1378</v>
      </c>
    </row>
    <row r="3094" spans="1:11" ht="15" x14ac:dyDescent="0.25">
      <c r="A3094" s="26" t="s">
        <v>6071</v>
      </c>
      <c r="B3094" s="26" t="s">
        <v>1401</v>
      </c>
      <c r="C3094" s="26" t="s">
        <v>1550</v>
      </c>
      <c r="D3094" s="26" t="s">
        <v>7232</v>
      </c>
      <c r="E3094" s="27" t="s">
        <v>7233</v>
      </c>
      <c r="F3094" s="27" t="s">
        <v>7234</v>
      </c>
      <c r="G3094" s="27" t="s">
        <v>2187</v>
      </c>
      <c r="H3094" s="26" t="s">
        <v>1403</v>
      </c>
      <c r="I3094" s="28" t="s">
        <v>7397</v>
      </c>
      <c r="J3094" s="29" t="s">
        <v>1289</v>
      </c>
      <c r="K3094" s="23" t="s">
        <v>1378</v>
      </c>
    </row>
    <row r="3095" spans="1:11" ht="15" x14ac:dyDescent="0.25">
      <c r="A3095" s="26" t="s">
        <v>6071</v>
      </c>
      <c r="B3095" s="26" t="s">
        <v>1397</v>
      </c>
      <c r="C3095" s="26" t="s">
        <v>1445</v>
      </c>
      <c r="D3095" s="26" t="s">
        <v>6873</v>
      </c>
      <c r="E3095" s="27" t="s">
        <v>6874</v>
      </c>
      <c r="F3095" s="27" t="s">
        <v>6875</v>
      </c>
      <c r="G3095" s="27" t="s">
        <v>6876</v>
      </c>
      <c r="H3095" s="26" t="s">
        <v>1399</v>
      </c>
      <c r="I3095" s="28" t="s">
        <v>7398</v>
      </c>
      <c r="J3095" s="29" t="s">
        <v>1289</v>
      </c>
      <c r="K3095" s="23" t="s">
        <v>1378</v>
      </c>
    </row>
    <row r="3096" spans="1:11" ht="15" x14ac:dyDescent="0.25">
      <c r="A3096" s="26" t="s">
        <v>6071</v>
      </c>
      <c r="B3096" s="26" t="s">
        <v>1397</v>
      </c>
      <c r="C3096" s="26" t="s">
        <v>1457</v>
      </c>
      <c r="D3096" s="26" t="s">
        <v>7368</v>
      </c>
      <c r="E3096" s="27" t="s">
        <v>7369</v>
      </c>
      <c r="F3096" s="27" t="s">
        <v>7370</v>
      </c>
      <c r="G3096" s="27" t="s">
        <v>7371</v>
      </c>
      <c r="H3096" s="26" t="s">
        <v>1374</v>
      </c>
      <c r="I3096" s="28" t="s">
        <v>7399</v>
      </c>
      <c r="J3096" s="29" t="s">
        <v>1289</v>
      </c>
      <c r="K3096" s="23" t="s">
        <v>1316</v>
      </c>
    </row>
    <row r="3097" spans="1:11" ht="15" x14ac:dyDescent="0.25">
      <c r="A3097" s="26" t="s">
        <v>6071</v>
      </c>
      <c r="B3097" s="26" t="s">
        <v>1395</v>
      </c>
      <c r="C3097" s="26" t="s">
        <v>1457</v>
      </c>
      <c r="D3097" s="26" t="s">
        <v>7400</v>
      </c>
      <c r="E3097" s="27" t="s">
        <v>7401</v>
      </c>
      <c r="F3097" s="27" t="s">
        <v>7402</v>
      </c>
      <c r="G3097" s="27" t="s">
        <v>7403</v>
      </c>
      <c r="H3097" s="26" t="s">
        <v>1374</v>
      </c>
      <c r="I3097" s="28" t="s">
        <v>7404</v>
      </c>
      <c r="J3097" s="29" t="s">
        <v>1274</v>
      </c>
      <c r="K3097" s="23" t="s">
        <v>1316</v>
      </c>
    </row>
    <row r="3098" spans="1:11" ht="15" x14ac:dyDescent="0.25">
      <c r="A3098" s="26" t="s">
        <v>6071</v>
      </c>
      <c r="B3098" s="26" t="s">
        <v>1399</v>
      </c>
      <c r="C3098" s="26" t="s">
        <v>1369</v>
      </c>
      <c r="D3098" s="26" t="s">
        <v>7257</v>
      </c>
      <c r="E3098" s="27" t="s">
        <v>7258</v>
      </c>
      <c r="F3098" s="27" t="s">
        <v>7259</v>
      </c>
      <c r="G3098" s="27" t="s">
        <v>7260</v>
      </c>
      <c r="H3098" s="26" t="s">
        <v>1368</v>
      </c>
      <c r="I3098" s="28" t="s">
        <v>7405</v>
      </c>
      <c r="J3098" s="29" t="s">
        <v>7406</v>
      </c>
      <c r="K3098" s="23" t="s">
        <v>1378</v>
      </c>
    </row>
    <row r="3099" spans="1:11" ht="15" x14ac:dyDescent="0.25">
      <c r="A3099" s="26" t="s">
        <v>6071</v>
      </c>
      <c r="B3099" s="26" t="s">
        <v>1395</v>
      </c>
      <c r="C3099" s="26" t="s">
        <v>1436</v>
      </c>
      <c r="D3099" s="26" t="s">
        <v>7387</v>
      </c>
      <c r="E3099" s="27" t="s">
        <v>7388</v>
      </c>
      <c r="F3099" s="27" t="s">
        <v>7389</v>
      </c>
      <c r="G3099" s="27" t="s">
        <v>7390</v>
      </c>
      <c r="H3099" s="26" t="s">
        <v>1393</v>
      </c>
      <c r="I3099" s="28" t="s">
        <v>7407</v>
      </c>
      <c r="J3099" s="29" t="s">
        <v>1269</v>
      </c>
      <c r="K3099" s="23" t="s">
        <v>1378</v>
      </c>
    </row>
    <row r="3100" spans="1:11" ht="15" x14ac:dyDescent="0.25">
      <c r="A3100" s="26" t="s">
        <v>6071</v>
      </c>
      <c r="B3100" s="26" t="s">
        <v>1395</v>
      </c>
      <c r="C3100" s="26" t="s">
        <v>1436</v>
      </c>
      <c r="D3100" s="26" t="s">
        <v>7387</v>
      </c>
      <c r="E3100" s="27" t="s">
        <v>7388</v>
      </c>
      <c r="F3100" s="27" t="s">
        <v>7389</v>
      </c>
      <c r="G3100" s="27" t="s">
        <v>7390</v>
      </c>
      <c r="H3100" s="26" t="s">
        <v>1374</v>
      </c>
      <c r="I3100" s="28" t="s">
        <v>7408</v>
      </c>
      <c r="J3100" s="29" t="s">
        <v>1269</v>
      </c>
      <c r="K3100" s="23" t="s">
        <v>1316</v>
      </c>
    </row>
    <row r="3101" spans="1:11" ht="15" x14ac:dyDescent="0.25">
      <c r="A3101" s="26" t="s">
        <v>6073</v>
      </c>
      <c r="B3101" s="26" t="s">
        <v>1368</v>
      </c>
      <c r="C3101" s="26" t="s">
        <v>2378</v>
      </c>
      <c r="D3101" s="26" t="s">
        <v>7409</v>
      </c>
      <c r="E3101" s="27" t="s">
        <v>7410</v>
      </c>
      <c r="F3101" s="27" t="s">
        <v>7411</v>
      </c>
      <c r="G3101" s="27" t="s">
        <v>4442</v>
      </c>
      <c r="H3101" s="26" t="s">
        <v>1374</v>
      </c>
      <c r="I3101" s="28" t="s">
        <v>7412</v>
      </c>
      <c r="J3101" s="29" t="s">
        <v>1376</v>
      </c>
      <c r="K3101" s="23" t="s">
        <v>1316</v>
      </c>
    </row>
    <row r="3102" spans="1:11" ht="15" x14ac:dyDescent="0.25">
      <c r="A3102" s="26" t="s">
        <v>6073</v>
      </c>
      <c r="B3102" s="26" t="s">
        <v>1393</v>
      </c>
      <c r="C3102" s="26" t="s">
        <v>2329</v>
      </c>
      <c r="D3102" s="26" t="s">
        <v>7413</v>
      </c>
      <c r="E3102" s="27" t="s">
        <v>7414</v>
      </c>
      <c r="F3102" s="27" t="s">
        <v>7411</v>
      </c>
      <c r="G3102" s="27" t="s">
        <v>4442</v>
      </c>
      <c r="H3102" s="26" t="s">
        <v>1374</v>
      </c>
      <c r="I3102" s="28" t="s">
        <v>7412</v>
      </c>
      <c r="J3102" s="29" t="s">
        <v>1376</v>
      </c>
      <c r="K3102" s="23" t="s">
        <v>1316</v>
      </c>
    </row>
    <row r="3103" spans="1:11" ht="15" x14ac:dyDescent="0.25">
      <c r="A3103" s="26" t="s">
        <v>6073</v>
      </c>
      <c r="B3103" s="26" t="s">
        <v>1368</v>
      </c>
      <c r="C3103" s="26" t="s">
        <v>2371</v>
      </c>
      <c r="D3103" s="26" t="s">
        <v>7415</v>
      </c>
      <c r="E3103" s="27" t="s">
        <v>7416</v>
      </c>
      <c r="F3103" s="27" t="s">
        <v>7417</v>
      </c>
      <c r="G3103" s="27" t="s">
        <v>7418</v>
      </c>
      <c r="H3103" s="26" t="s">
        <v>1374</v>
      </c>
      <c r="I3103" s="28" t="s">
        <v>7419</v>
      </c>
      <c r="J3103" s="29" t="s">
        <v>1376</v>
      </c>
      <c r="K3103" s="23" t="s">
        <v>1316</v>
      </c>
    </row>
    <row r="3104" spans="1:11" ht="15" x14ac:dyDescent="0.25">
      <c r="A3104" s="26" t="s">
        <v>6073</v>
      </c>
      <c r="B3104" s="26" t="s">
        <v>1368</v>
      </c>
      <c r="C3104" s="26" t="s">
        <v>1369</v>
      </c>
      <c r="D3104" s="26" t="s">
        <v>7420</v>
      </c>
      <c r="E3104" s="27" t="s">
        <v>1598</v>
      </c>
      <c r="F3104" s="27" t="s">
        <v>1599</v>
      </c>
      <c r="G3104" s="27" t="s">
        <v>1383</v>
      </c>
      <c r="H3104" s="26" t="s">
        <v>1374</v>
      </c>
      <c r="I3104" s="28" t="s">
        <v>7421</v>
      </c>
      <c r="J3104" s="29" t="s">
        <v>1376</v>
      </c>
      <c r="K3104" s="23" t="s">
        <v>1316</v>
      </c>
    </row>
    <row r="3105" spans="1:11" ht="15" x14ac:dyDescent="0.25">
      <c r="A3105" s="26" t="s">
        <v>6073</v>
      </c>
      <c r="B3105" s="26" t="s">
        <v>1368</v>
      </c>
      <c r="C3105" s="26" t="s">
        <v>1369</v>
      </c>
      <c r="D3105" s="26" t="s">
        <v>7420</v>
      </c>
      <c r="E3105" s="27" t="s">
        <v>1598</v>
      </c>
      <c r="F3105" s="27" t="s">
        <v>1599</v>
      </c>
      <c r="G3105" s="27" t="s">
        <v>1383</v>
      </c>
      <c r="H3105" s="26" t="s">
        <v>1368</v>
      </c>
      <c r="I3105" s="28" t="s">
        <v>7422</v>
      </c>
      <c r="J3105" s="29" t="s">
        <v>1376</v>
      </c>
      <c r="K3105" s="23" t="s">
        <v>1378</v>
      </c>
    </row>
    <row r="3106" spans="1:11" ht="15" x14ac:dyDescent="0.25">
      <c r="A3106" s="26" t="s">
        <v>6073</v>
      </c>
      <c r="B3106" s="26" t="s">
        <v>1368</v>
      </c>
      <c r="C3106" s="26" t="s">
        <v>1369</v>
      </c>
      <c r="D3106" s="26" t="s">
        <v>7420</v>
      </c>
      <c r="E3106" s="27" t="s">
        <v>1598</v>
      </c>
      <c r="F3106" s="27" t="s">
        <v>1599</v>
      </c>
      <c r="G3106" s="27" t="s">
        <v>1383</v>
      </c>
      <c r="H3106" s="26" t="s">
        <v>1393</v>
      </c>
      <c r="I3106" s="28" t="s">
        <v>7423</v>
      </c>
      <c r="J3106" s="29" t="s">
        <v>1376</v>
      </c>
      <c r="K3106" s="23" t="s">
        <v>1378</v>
      </c>
    </row>
    <row r="3107" spans="1:11" ht="15" x14ac:dyDescent="0.25">
      <c r="A3107" s="26" t="s">
        <v>6073</v>
      </c>
      <c r="B3107" s="26" t="s">
        <v>1368</v>
      </c>
      <c r="C3107" s="26" t="s">
        <v>1369</v>
      </c>
      <c r="D3107" s="26" t="s">
        <v>7420</v>
      </c>
      <c r="E3107" s="27" t="s">
        <v>1598</v>
      </c>
      <c r="F3107" s="27" t="s">
        <v>1599</v>
      </c>
      <c r="G3107" s="27" t="s">
        <v>1383</v>
      </c>
      <c r="H3107" s="26" t="s">
        <v>1395</v>
      </c>
      <c r="I3107" s="28" t="s">
        <v>7424</v>
      </c>
      <c r="J3107" s="29" t="s">
        <v>1376</v>
      </c>
      <c r="K3107" s="23" t="s">
        <v>1378</v>
      </c>
    </row>
    <row r="3108" spans="1:11" ht="15" x14ac:dyDescent="0.25">
      <c r="A3108" s="26" t="s">
        <v>6073</v>
      </c>
      <c r="B3108" s="26" t="s">
        <v>1368</v>
      </c>
      <c r="C3108" s="26" t="s">
        <v>1369</v>
      </c>
      <c r="D3108" s="26" t="s">
        <v>7420</v>
      </c>
      <c r="E3108" s="27" t="s">
        <v>1598</v>
      </c>
      <c r="F3108" s="27" t="s">
        <v>1599</v>
      </c>
      <c r="G3108" s="27" t="s">
        <v>1383</v>
      </c>
      <c r="H3108" s="26" t="s">
        <v>1397</v>
      </c>
      <c r="I3108" s="28" t="s">
        <v>7425</v>
      </c>
      <c r="J3108" s="29" t="s">
        <v>1376</v>
      </c>
      <c r="K3108" s="23" t="s">
        <v>1378</v>
      </c>
    </row>
    <row r="3109" spans="1:11" ht="15" x14ac:dyDescent="0.25">
      <c r="A3109" s="26" t="s">
        <v>6073</v>
      </c>
      <c r="B3109" s="26" t="s">
        <v>1368</v>
      </c>
      <c r="C3109" s="26" t="s">
        <v>1379</v>
      </c>
      <c r="D3109" s="26" t="s">
        <v>7426</v>
      </c>
      <c r="E3109" s="27" t="s">
        <v>7427</v>
      </c>
      <c r="F3109" s="27" t="s">
        <v>7428</v>
      </c>
      <c r="G3109" s="27" t="s">
        <v>7429</v>
      </c>
      <c r="H3109" s="26" t="s">
        <v>1374</v>
      </c>
      <c r="I3109" s="28" t="s">
        <v>7430</v>
      </c>
      <c r="J3109" s="29" t="s">
        <v>1376</v>
      </c>
      <c r="K3109" s="23" t="s">
        <v>1316</v>
      </c>
    </row>
    <row r="3110" spans="1:11" ht="15" x14ac:dyDescent="0.25">
      <c r="A3110" s="26" t="s">
        <v>6073</v>
      </c>
      <c r="B3110" s="26" t="s">
        <v>1368</v>
      </c>
      <c r="C3110" s="26" t="s">
        <v>1534</v>
      </c>
      <c r="D3110" s="26" t="s">
        <v>7431</v>
      </c>
      <c r="E3110" s="27" t="s">
        <v>7432</v>
      </c>
      <c r="F3110" s="27" t="s">
        <v>7433</v>
      </c>
      <c r="G3110" s="27" t="s">
        <v>1239</v>
      </c>
      <c r="H3110" s="26" t="s">
        <v>1374</v>
      </c>
      <c r="I3110" s="28" t="s">
        <v>1514</v>
      </c>
      <c r="J3110" s="29" t="s">
        <v>1376</v>
      </c>
      <c r="K3110" s="23" t="s">
        <v>1316</v>
      </c>
    </row>
    <row r="3111" spans="1:11" ht="15" x14ac:dyDescent="0.25">
      <c r="A3111" s="26" t="s">
        <v>6073</v>
      </c>
      <c r="B3111" s="26" t="s">
        <v>1368</v>
      </c>
      <c r="C3111" s="26" t="s">
        <v>1534</v>
      </c>
      <c r="D3111" s="26" t="s">
        <v>7431</v>
      </c>
      <c r="E3111" s="27" t="s">
        <v>7432</v>
      </c>
      <c r="F3111" s="27" t="s">
        <v>7433</v>
      </c>
      <c r="G3111" s="27" t="s">
        <v>1239</v>
      </c>
      <c r="H3111" s="26" t="s">
        <v>1368</v>
      </c>
      <c r="I3111" s="28" t="s">
        <v>7434</v>
      </c>
      <c r="J3111" s="29" t="s">
        <v>1376</v>
      </c>
      <c r="K3111" s="23" t="s">
        <v>1378</v>
      </c>
    </row>
    <row r="3112" spans="1:11" ht="15" x14ac:dyDescent="0.25">
      <c r="A3112" s="26" t="s">
        <v>6073</v>
      </c>
      <c r="B3112" s="26" t="s">
        <v>1368</v>
      </c>
      <c r="C3112" s="26" t="s">
        <v>1386</v>
      </c>
      <c r="D3112" s="26" t="s">
        <v>7435</v>
      </c>
      <c r="E3112" s="27" t="s">
        <v>1371</v>
      </c>
      <c r="F3112" s="27" t="s">
        <v>7436</v>
      </c>
      <c r="G3112" s="27" t="s">
        <v>1383</v>
      </c>
      <c r="H3112" s="26" t="s">
        <v>1374</v>
      </c>
      <c r="I3112" s="28" t="s">
        <v>7437</v>
      </c>
      <c r="J3112" s="29" t="s">
        <v>1376</v>
      </c>
      <c r="K3112" s="23" t="s">
        <v>1316</v>
      </c>
    </row>
    <row r="3113" spans="1:11" ht="15" x14ac:dyDescent="0.25">
      <c r="A3113" s="26" t="s">
        <v>6073</v>
      </c>
      <c r="B3113" s="26" t="s">
        <v>1368</v>
      </c>
      <c r="C3113" s="26" t="s">
        <v>1386</v>
      </c>
      <c r="D3113" s="26" t="s">
        <v>7435</v>
      </c>
      <c r="E3113" s="27" t="s">
        <v>1371</v>
      </c>
      <c r="F3113" s="27" t="s">
        <v>7436</v>
      </c>
      <c r="G3113" s="27" t="s">
        <v>1383</v>
      </c>
      <c r="H3113" s="26" t="s">
        <v>1368</v>
      </c>
      <c r="I3113" s="28" t="s">
        <v>7438</v>
      </c>
      <c r="J3113" s="29" t="s">
        <v>1376</v>
      </c>
      <c r="K3113" s="23" t="s">
        <v>1378</v>
      </c>
    </row>
    <row r="3114" spans="1:11" ht="15" x14ac:dyDescent="0.25">
      <c r="A3114" s="26" t="s">
        <v>6073</v>
      </c>
      <c r="B3114" s="26" t="s">
        <v>1368</v>
      </c>
      <c r="C3114" s="26" t="s">
        <v>1386</v>
      </c>
      <c r="D3114" s="26" t="s">
        <v>7435</v>
      </c>
      <c r="E3114" s="27" t="s">
        <v>1371</v>
      </c>
      <c r="F3114" s="27" t="s">
        <v>7436</v>
      </c>
      <c r="G3114" s="27" t="s">
        <v>1383</v>
      </c>
      <c r="H3114" s="26" t="s">
        <v>1393</v>
      </c>
      <c r="I3114" s="28" t="s">
        <v>7439</v>
      </c>
      <c r="J3114" s="29" t="s">
        <v>1376</v>
      </c>
      <c r="K3114" s="23" t="s">
        <v>1378</v>
      </c>
    </row>
    <row r="3115" spans="1:11" ht="15" x14ac:dyDescent="0.25">
      <c r="A3115" s="26" t="s">
        <v>6073</v>
      </c>
      <c r="B3115" s="26" t="s">
        <v>1368</v>
      </c>
      <c r="C3115" s="26" t="s">
        <v>1407</v>
      </c>
      <c r="D3115" s="26" t="s">
        <v>7440</v>
      </c>
      <c r="E3115" s="27" t="s">
        <v>1381</v>
      </c>
      <c r="F3115" s="27" t="s">
        <v>1382</v>
      </c>
      <c r="G3115" s="27" t="s">
        <v>1383</v>
      </c>
      <c r="H3115" s="26" t="s">
        <v>1374</v>
      </c>
      <c r="I3115" s="28" t="s">
        <v>7441</v>
      </c>
      <c r="J3115" s="29" t="s">
        <v>1376</v>
      </c>
      <c r="K3115" s="23" t="s">
        <v>1316</v>
      </c>
    </row>
    <row r="3116" spans="1:11" ht="15" x14ac:dyDescent="0.25">
      <c r="A3116" s="26" t="s">
        <v>6073</v>
      </c>
      <c r="B3116" s="26" t="s">
        <v>1368</v>
      </c>
      <c r="C3116" s="26" t="s">
        <v>1407</v>
      </c>
      <c r="D3116" s="26" t="s">
        <v>7440</v>
      </c>
      <c r="E3116" s="27" t="s">
        <v>1381</v>
      </c>
      <c r="F3116" s="27" t="s">
        <v>1382</v>
      </c>
      <c r="G3116" s="27" t="s">
        <v>1383</v>
      </c>
      <c r="H3116" s="26" t="s">
        <v>1368</v>
      </c>
      <c r="I3116" s="28" t="s">
        <v>7442</v>
      </c>
      <c r="J3116" s="29" t="s">
        <v>1376</v>
      </c>
      <c r="K3116" s="23" t="s">
        <v>1378</v>
      </c>
    </row>
    <row r="3117" spans="1:11" ht="15" x14ac:dyDescent="0.25">
      <c r="A3117" s="26" t="s">
        <v>6073</v>
      </c>
      <c r="B3117" s="26" t="s">
        <v>1368</v>
      </c>
      <c r="C3117" s="26" t="s">
        <v>1407</v>
      </c>
      <c r="D3117" s="26" t="s">
        <v>7440</v>
      </c>
      <c r="E3117" s="27" t="s">
        <v>1381</v>
      </c>
      <c r="F3117" s="27" t="s">
        <v>1382</v>
      </c>
      <c r="G3117" s="27" t="s">
        <v>1383</v>
      </c>
      <c r="H3117" s="26" t="s">
        <v>1393</v>
      </c>
      <c r="I3117" s="28" t="s">
        <v>7443</v>
      </c>
      <c r="J3117" s="29" t="s">
        <v>1376</v>
      </c>
      <c r="K3117" s="23" t="s">
        <v>1378</v>
      </c>
    </row>
    <row r="3118" spans="1:11" ht="15" x14ac:dyDescent="0.25">
      <c r="A3118" s="26" t="s">
        <v>6073</v>
      </c>
      <c r="B3118" s="26" t="s">
        <v>1368</v>
      </c>
      <c r="C3118" s="26" t="s">
        <v>1415</v>
      </c>
      <c r="D3118" s="26" t="s">
        <v>7444</v>
      </c>
      <c r="E3118" s="27" t="s">
        <v>7445</v>
      </c>
      <c r="F3118" s="27" t="s">
        <v>7446</v>
      </c>
      <c r="G3118" s="27" t="s">
        <v>7447</v>
      </c>
      <c r="H3118" s="26" t="s">
        <v>1374</v>
      </c>
      <c r="I3118" s="28" t="s">
        <v>7448</v>
      </c>
      <c r="J3118" s="29" t="s">
        <v>1376</v>
      </c>
      <c r="K3118" s="23" t="s">
        <v>1316</v>
      </c>
    </row>
    <row r="3119" spans="1:11" ht="15" x14ac:dyDescent="0.25">
      <c r="A3119" s="26" t="s">
        <v>6073</v>
      </c>
      <c r="B3119" s="26" t="s">
        <v>1368</v>
      </c>
      <c r="C3119" s="26" t="s">
        <v>1415</v>
      </c>
      <c r="D3119" s="26" t="s">
        <v>7444</v>
      </c>
      <c r="E3119" s="27" t="s">
        <v>7445</v>
      </c>
      <c r="F3119" s="27" t="s">
        <v>7446</v>
      </c>
      <c r="G3119" s="27" t="s">
        <v>7447</v>
      </c>
      <c r="H3119" s="26" t="s">
        <v>1368</v>
      </c>
      <c r="I3119" s="28" t="s">
        <v>7449</v>
      </c>
      <c r="J3119" s="29" t="s">
        <v>1376</v>
      </c>
      <c r="K3119" s="23" t="s">
        <v>1378</v>
      </c>
    </row>
    <row r="3120" spans="1:11" ht="15" x14ac:dyDescent="0.25">
      <c r="A3120" s="26" t="s">
        <v>6073</v>
      </c>
      <c r="B3120" s="26" t="s">
        <v>1368</v>
      </c>
      <c r="C3120" s="26" t="s">
        <v>1415</v>
      </c>
      <c r="D3120" s="26" t="s">
        <v>7444</v>
      </c>
      <c r="E3120" s="27" t="s">
        <v>7445</v>
      </c>
      <c r="F3120" s="27" t="s">
        <v>7446</v>
      </c>
      <c r="G3120" s="27" t="s">
        <v>7447</v>
      </c>
      <c r="H3120" s="26" t="s">
        <v>1393</v>
      </c>
      <c r="I3120" s="28" t="s">
        <v>7450</v>
      </c>
      <c r="J3120" s="29" t="s">
        <v>1376</v>
      </c>
      <c r="K3120" s="23" t="s">
        <v>1378</v>
      </c>
    </row>
    <row r="3121" spans="1:11" ht="15" x14ac:dyDescent="0.25">
      <c r="A3121" s="26" t="s">
        <v>6073</v>
      </c>
      <c r="B3121" s="26" t="s">
        <v>1368</v>
      </c>
      <c r="C3121" s="26" t="s">
        <v>1415</v>
      </c>
      <c r="D3121" s="26" t="s">
        <v>7444</v>
      </c>
      <c r="E3121" s="27" t="s">
        <v>7445</v>
      </c>
      <c r="F3121" s="27" t="s">
        <v>7446</v>
      </c>
      <c r="G3121" s="27" t="s">
        <v>7447</v>
      </c>
      <c r="H3121" s="26" t="s">
        <v>1395</v>
      </c>
      <c r="I3121" s="28" t="s">
        <v>7451</v>
      </c>
      <c r="J3121" s="29" t="s">
        <v>1376</v>
      </c>
      <c r="K3121" s="23" t="s">
        <v>1378</v>
      </c>
    </row>
    <row r="3122" spans="1:11" ht="15" x14ac:dyDescent="0.25">
      <c r="A3122" s="26" t="s">
        <v>6073</v>
      </c>
      <c r="B3122" s="26" t="s">
        <v>1368</v>
      </c>
      <c r="C3122" s="26" t="s">
        <v>1415</v>
      </c>
      <c r="D3122" s="26" t="s">
        <v>7444</v>
      </c>
      <c r="E3122" s="27" t="s">
        <v>7445</v>
      </c>
      <c r="F3122" s="27" t="s">
        <v>7446</v>
      </c>
      <c r="G3122" s="27" t="s">
        <v>7447</v>
      </c>
      <c r="H3122" s="26" t="s">
        <v>1397</v>
      </c>
      <c r="I3122" s="28" t="s">
        <v>7452</v>
      </c>
      <c r="J3122" s="29" t="s">
        <v>1376</v>
      </c>
      <c r="K3122" s="23" t="s">
        <v>1378</v>
      </c>
    </row>
    <row r="3123" spans="1:11" ht="15" x14ac:dyDescent="0.25">
      <c r="A3123" s="26" t="s">
        <v>6073</v>
      </c>
      <c r="B3123" s="26" t="s">
        <v>1368</v>
      </c>
      <c r="C3123" s="26" t="s">
        <v>1415</v>
      </c>
      <c r="D3123" s="26" t="s">
        <v>7444</v>
      </c>
      <c r="E3123" s="27" t="s">
        <v>7445</v>
      </c>
      <c r="F3123" s="27" t="s">
        <v>7446</v>
      </c>
      <c r="G3123" s="27" t="s">
        <v>7447</v>
      </c>
      <c r="H3123" s="26" t="s">
        <v>1399</v>
      </c>
      <c r="I3123" s="28" t="s">
        <v>7453</v>
      </c>
      <c r="J3123" s="29" t="s">
        <v>1376</v>
      </c>
      <c r="K3123" s="23" t="s">
        <v>1378</v>
      </c>
    </row>
    <row r="3124" spans="1:11" ht="15" x14ac:dyDescent="0.25">
      <c r="A3124" s="26" t="s">
        <v>6073</v>
      </c>
      <c r="B3124" s="26" t="s">
        <v>1368</v>
      </c>
      <c r="C3124" s="26" t="s">
        <v>1415</v>
      </c>
      <c r="D3124" s="26" t="s">
        <v>7444</v>
      </c>
      <c r="E3124" s="27" t="s">
        <v>7445</v>
      </c>
      <c r="F3124" s="27" t="s">
        <v>7446</v>
      </c>
      <c r="G3124" s="27" t="s">
        <v>7447</v>
      </c>
      <c r="H3124" s="26" t="s">
        <v>1401</v>
      </c>
      <c r="I3124" s="28" t="s">
        <v>7454</v>
      </c>
      <c r="J3124" s="29" t="s">
        <v>1376</v>
      </c>
      <c r="K3124" s="23" t="s">
        <v>1378</v>
      </c>
    </row>
    <row r="3125" spans="1:11" ht="15" x14ac:dyDescent="0.25">
      <c r="A3125" s="26" t="s">
        <v>6073</v>
      </c>
      <c r="B3125" s="26" t="s">
        <v>1368</v>
      </c>
      <c r="C3125" s="26" t="s">
        <v>1545</v>
      </c>
      <c r="D3125" s="26" t="s">
        <v>7455</v>
      </c>
      <c r="E3125" s="27" t="s">
        <v>7456</v>
      </c>
      <c r="F3125" s="27" t="s">
        <v>7457</v>
      </c>
      <c r="G3125" s="27" t="s">
        <v>3226</v>
      </c>
      <c r="H3125" s="26" t="s">
        <v>1374</v>
      </c>
      <c r="I3125" s="28" t="s">
        <v>7458</v>
      </c>
      <c r="J3125" s="29" t="s">
        <v>1376</v>
      </c>
      <c r="K3125" s="23" t="s">
        <v>1316</v>
      </c>
    </row>
    <row r="3126" spans="1:11" ht="15" x14ac:dyDescent="0.25">
      <c r="A3126" s="26" t="s">
        <v>6073</v>
      </c>
      <c r="B3126" s="26" t="s">
        <v>1368</v>
      </c>
      <c r="C3126" s="26" t="s">
        <v>1545</v>
      </c>
      <c r="D3126" s="26" t="s">
        <v>7455</v>
      </c>
      <c r="E3126" s="27" t="s">
        <v>7456</v>
      </c>
      <c r="F3126" s="27" t="s">
        <v>7457</v>
      </c>
      <c r="G3126" s="27" t="s">
        <v>3226</v>
      </c>
      <c r="H3126" s="26" t="s">
        <v>1368</v>
      </c>
      <c r="I3126" s="28" t="s">
        <v>7459</v>
      </c>
      <c r="J3126" s="29" t="s">
        <v>1376</v>
      </c>
      <c r="K3126" s="23" t="s">
        <v>1378</v>
      </c>
    </row>
    <row r="3127" spans="1:11" ht="15" x14ac:dyDescent="0.25">
      <c r="A3127" s="26" t="s">
        <v>6073</v>
      </c>
      <c r="B3127" s="26" t="s">
        <v>1368</v>
      </c>
      <c r="C3127" s="26" t="s">
        <v>1545</v>
      </c>
      <c r="D3127" s="26" t="s">
        <v>7455</v>
      </c>
      <c r="E3127" s="27" t="s">
        <v>7456</v>
      </c>
      <c r="F3127" s="27" t="s">
        <v>7457</v>
      </c>
      <c r="G3127" s="27" t="s">
        <v>3226</v>
      </c>
      <c r="H3127" s="26" t="s">
        <v>1393</v>
      </c>
      <c r="I3127" s="28" t="s">
        <v>7460</v>
      </c>
      <c r="J3127" s="29" t="s">
        <v>1376</v>
      </c>
      <c r="K3127" s="23" t="s">
        <v>1378</v>
      </c>
    </row>
    <row r="3128" spans="1:11" ht="15" x14ac:dyDescent="0.25">
      <c r="A3128" s="26" t="s">
        <v>6073</v>
      </c>
      <c r="B3128" s="26" t="s">
        <v>1368</v>
      </c>
      <c r="C3128" s="26" t="s">
        <v>1545</v>
      </c>
      <c r="D3128" s="26" t="s">
        <v>7455</v>
      </c>
      <c r="E3128" s="27" t="s">
        <v>7456</v>
      </c>
      <c r="F3128" s="27" t="s">
        <v>7457</v>
      </c>
      <c r="G3128" s="27" t="s">
        <v>3226</v>
      </c>
      <c r="H3128" s="26" t="s">
        <v>1395</v>
      </c>
      <c r="I3128" s="28" t="s">
        <v>7461</v>
      </c>
      <c r="J3128" s="29" t="s">
        <v>1376</v>
      </c>
      <c r="K3128" s="23" t="s">
        <v>1378</v>
      </c>
    </row>
    <row r="3129" spans="1:11" ht="15" x14ac:dyDescent="0.25">
      <c r="A3129" s="26" t="s">
        <v>6073</v>
      </c>
      <c r="B3129" s="26" t="s">
        <v>1368</v>
      </c>
      <c r="C3129" s="26" t="s">
        <v>1545</v>
      </c>
      <c r="D3129" s="26" t="s">
        <v>7455</v>
      </c>
      <c r="E3129" s="27" t="s">
        <v>7456</v>
      </c>
      <c r="F3129" s="27" t="s">
        <v>7457</v>
      </c>
      <c r="G3129" s="27" t="s">
        <v>3226</v>
      </c>
      <c r="H3129" s="26" t="s">
        <v>1397</v>
      </c>
      <c r="I3129" s="28" t="s">
        <v>7462</v>
      </c>
      <c r="J3129" s="29" t="s">
        <v>1376</v>
      </c>
      <c r="K3129" s="23" t="s">
        <v>1378</v>
      </c>
    </row>
    <row r="3130" spans="1:11" ht="15" x14ac:dyDescent="0.25">
      <c r="A3130" s="26" t="s">
        <v>6073</v>
      </c>
      <c r="B3130" s="26" t="s">
        <v>1368</v>
      </c>
      <c r="C3130" s="26" t="s">
        <v>1545</v>
      </c>
      <c r="D3130" s="26" t="s">
        <v>7455</v>
      </c>
      <c r="E3130" s="27" t="s">
        <v>7456</v>
      </c>
      <c r="F3130" s="27" t="s">
        <v>7457</v>
      </c>
      <c r="G3130" s="27" t="s">
        <v>3226</v>
      </c>
      <c r="H3130" s="26" t="s">
        <v>1399</v>
      </c>
      <c r="I3130" s="28" t="s">
        <v>7463</v>
      </c>
      <c r="J3130" s="29" t="s">
        <v>1376</v>
      </c>
      <c r="K3130" s="23" t="s">
        <v>1378</v>
      </c>
    </row>
    <row r="3131" spans="1:11" ht="15" x14ac:dyDescent="0.25">
      <c r="A3131" s="26" t="s">
        <v>6073</v>
      </c>
      <c r="B3131" s="26" t="s">
        <v>1368</v>
      </c>
      <c r="C3131" s="26" t="s">
        <v>1550</v>
      </c>
      <c r="D3131" s="26" t="s">
        <v>7464</v>
      </c>
      <c r="E3131" s="27" t="s">
        <v>7465</v>
      </c>
      <c r="F3131" s="27" t="s">
        <v>7466</v>
      </c>
      <c r="G3131" s="27" t="s">
        <v>7467</v>
      </c>
      <c r="H3131" s="26" t="s">
        <v>1374</v>
      </c>
      <c r="I3131" s="28" t="s">
        <v>7468</v>
      </c>
      <c r="J3131" s="29" t="s">
        <v>1376</v>
      </c>
      <c r="K3131" s="23" t="s">
        <v>1316</v>
      </c>
    </row>
    <row r="3132" spans="1:11" ht="15" x14ac:dyDescent="0.25">
      <c r="A3132" s="26" t="s">
        <v>6073</v>
      </c>
      <c r="B3132" s="26" t="s">
        <v>1368</v>
      </c>
      <c r="C3132" s="26" t="s">
        <v>1550</v>
      </c>
      <c r="D3132" s="26" t="s">
        <v>7464</v>
      </c>
      <c r="E3132" s="27" t="s">
        <v>7465</v>
      </c>
      <c r="F3132" s="27" t="s">
        <v>7466</v>
      </c>
      <c r="G3132" s="27" t="s">
        <v>7467</v>
      </c>
      <c r="H3132" s="26" t="s">
        <v>1368</v>
      </c>
      <c r="I3132" s="28" t="s">
        <v>7469</v>
      </c>
      <c r="J3132" s="29" t="s">
        <v>1376</v>
      </c>
      <c r="K3132" s="23" t="s">
        <v>1378</v>
      </c>
    </row>
    <row r="3133" spans="1:11" ht="15" x14ac:dyDescent="0.25">
      <c r="A3133" s="26" t="s">
        <v>6073</v>
      </c>
      <c r="B3133" s="26" t="s">
        <v>1368</v>
      </c>
      <c r="C3133" s="26" t="s">
        <v>1436</v>
      </c>
      <c r="D3133" s="26" t="s">
        <v>7470</v>
      </c>
      <c r="E3133" s="27" t="s">
        <v>7471</v>
      </c>
      <c r="F3133" s="27" t="s">
        <v>7472</v>
      </c>
      <c r="G3133" s="27" t="s">
        <v>7418</v>
      </c>
      <c r="H3133" s="26" t="s">
        <v>1374</v>
      </c>
      <c r="I3133" s="28" t="s">
        <v>7473</v>
      </c>
      <c r="J3133" s="29" t="s">
        <v>1376</v>
      </c>
      <c r="K3133" s="23" t="s">
        <v>1316</v>
      </c>
    </row>
    <row r="3134" spans="1:11" ht="15" x14ac:dyDescent="0.25">
      <c r="A3134" s="26" t="s">
        <v>6073</v>
      </c>
      <c r="B3134" s="26" t="s">
        <v>1368</v>
      </c>
      <c r="C3134" s="26" t="s">
        <v>1436</v>
      </c>
      <c r="D3134" s="26" t="s">
        <v>7470</v>
      </c>
      <c r="E3134" s="27" t="s">
        <v>7471</v>
      </c>
      <c r="F3134" s="27" t="s">
        <v>7472</v>
      </c>
      <c r="G3134" s="27" t="s">
        <v>7418</v>
      </c>
      <c r="H3134" s="26" t="s">
        <v>1368</v>
      </c>
      <c r="I3134" s="28" t="s">
        <v>7474</v>
      </c>
      <c r="J3134" s="29" t="s">
        <v>1376</v>
      </c>
      <c r="K3134" s="23" t="s">
        <v>1378</v>
      </c>
    </row>
    <row r="3135" spans="1:11" ht="15" x14ac:dyDescent="0.25">
      <c r="A3135" s="26" t="s">
        <v>6073</v>
      </c>
      <c r="B3135" s="26" t="s">
        <v>1368</v>
      </c>
      <c r="C3135" s="26" t="s">
        <v>1436</v>
      </c>
      <c r="D3135" s="26" t="s">
        <v>7470</v>
      </c>
      <c r="E3135" s="27" t="s">
        <v>7471</v>
      </c>
      <c r="F3135" s="27" t="s">
        <v>7472</v>
      </c>
      <c r="G3135" s="27" t="s">
        <v>7418</v>
      </c>
      <c r="H3135" s="26" t="s">
        <v>1393</v>
      </c>
      <c r="I3135" s="28" t="s">
        <v>7475</v>
      </c>
      <c r="J3135" s="29" t="s">
        <v>1376</v>
      </c>
      <c r="K3135" s="23" t="s">
        <v>1378</v>
      </c>
    </row>
    <row r="3136" spans="1:11" ht="15" x14ac:dyDescent="0.25">
      <c r="A3136" s="26" t="s">
        <v>6073</v>
      </c>
      <c r="B3136" s="26" t="s">
        <v>1368</v>
      </c>
      <c r="C3136" s="26" t="s">
        <v>1436</v>
      </c>
      <c r="D3136" s="26" t="s">
        <v>7470</v>
      </c>
      <c r="E3136" s="27" t="s">
        <v>7471</v>
      </c>
      <c r="F3136" s="27" t="s">
        <v>7472</v>
      </c>
      <c r="G3136" s="27" t="s">
        <v>7418</v>
      </c>
      <c r="H3136" s="26" t="s">
        <v>1395</v>
      </c>
      <c r="I3136" s="28" t="s">
        <v>7476</v>
      </c>
      <c r="J3136" s="29" t="s">
        <v>1376</v>
      </c>
      <c r="K3136" s="23" t="s">
        <v>1378</v>
      </c>
    </row>
    <row r="3137" spans="1:11" ht="15" x14ac:dyDescent="0.25">
      <c r="A3137" s="26" t="s">
        <v>6073</v>
      </c>
      <c r="B3137" s="26" t="s">
        <v>1368</v>
      </c>
      <c r="C3137" s="26" t="s">
        <v>1436</v>
      </c>
      <c r="D3137" s="26" t="s">
        <v>7470</v>
      </c>
      <c r="E3137" s="27" t="s">
        <v>7471</v>
      </c>
      <c r="F3137" s="27" t="s">
        <v>7472</v>
      </c>
      <c r="G3137" s="27" t="s">
        <v>7418</v>
      </c>
      <c r="H3137" s="26" t="s">
        <v>1397</v>
      </c>
      <c r="I3137" s="28" t="s">
        <v>7477</v>
      </c>
      <c r="J3137" s="29" t="s">
        <v>1376</v>
      </c>
      <c r="K3137" s="23" t="s">
        <v>1378</v>
      </c>
    </row>
    <row r="3138" spans="1:11" ht="15" x14ac:dyDescent="0.25">
      <c r="A3138" s="26" t="s">
        <v>6073</v>
      </c>
      <c r="B3138" s="26" t="s">
        <v>1368</v>
      </c>
      <c r="C3138" s="26" t="s">
        <v>1439</v>
      </c>
      <c r="D3138" s="26" t="s">
        <v>7478</v>
      </c>
      <c r="E3138" s="27" t="s">
        <v>7479</v>
      </c>
      <c r="F3138" s="27" t="s">
        <v>7480</v>
      </c>
      <c r="G3138" s="27" t="s">
        <v>7481</v>
      </c>
      <c r="H3138" s="26" t="s">
        <v>1374</v>
      </c>
      <c r="I3138" s="28" t="s">
        <v>7482</v>
      </c>
      <c r="J3138" s="29" t="s">
        <v>1376</v>
      </c>
      <c r="K3138" s="23" t="s">
        <v>1316</v>
      </c>
    </row>
    <row r="3139" spans="1:11" ht="15" x14ac:dyDescent="0.25">
      <c r="A3139" s="26" t="s">
        <v>6073</v>
      </c>
      <c r="B3139" s="26" t="s">
        <v>1368</v>
      </c>
      <c r="C3139" s="26" t="s">
        <v>1442</v>
      </c>
      <c r="D3139" s="26" t="s">
        <v>7483</v>
      </c>
      <c r="E3139" s="27" t="s">
        <v>7484</v>
      </c>
      <c r="F3139" s="27" t="s">
        <v>7485</v>
      </c>
      <c r="G3139" s="27" t="s">
        <v>1692</v>
      </c>
      <c r="H3139" s="26" t="s">
        <v>1374</v>
      </c>
      <c r="I3139" s="28" t="s">
        <v>7486</v>
      </c>
      <c r="J3139" s="29" t="s">
        <v>1376</v>
      </c>
      <c r="K3139" s="23" t="s">
        <v>1316</v>
      </c>
    </row>
    <row r="3140" spans="1:11" ht="15" x14ac:dyDescent="0.25">
      <c r="A3140" s="26" t="s">
        <v>6073</v>
      </c>
      <c r="B3140" s="26" t="s">
        <v>1368</v>
      </c>
      <c r="C3140" s="26" t="s">
        <v>1442</v>
      </c>
      <c r="D3140" s="26" t="s">
        <v>7483</v>
      </c>
      <c r="E3140" s="27" t="s">
        <v>7484</v>
      </c>
      <c r="F3140" s="27" t="s">
        <v>7485</v>
      </c>
      <c r="G3140" s="27" t="s">
        <v>1692</v>
      </c>
      <c r="H3140" s="26" t="s">
        <v>1368</v>
      </c>
      <c r="I3140" s="28" t="s">
        <v>7487</v>
      </c>
      <c r="J3140" s="29" t="s">
        <v>1376</v>
      </c>
      <c r="K3140" s="23" t="s">
        <v>1378</v>
      </c>
    </row>
    <row r="3141" spans="1:11" ht="15" x14ac:dyDescent="0.25">
      <c r="A3141" s="26" t="s">
        <v>6073</v>
      </c>
      <c r="B3141" s="26" t="s">
        <v>1368</v>
      </c>
      <c r="C3141" s="26" t="s">
        <v>1442</v>
      </c>
      <c r="D3141" s="26" t="s">
        <v>7483</v>
      </c>
      <c r="E3141" s="27" t="s">
        <v>7484</v>
      </c>
      <c r="F3141" s="27" t="s">
        <v>7485</v>
      </c>
      <c r="G3141" s="27" t="s">
        <v>1692</v>
      </c>
      <c r="H3141" s="26" t="s">
        <v>1393</v>
      </c>
      <c r="I3141" s="28" t="s">
        <v>7488</v>
      </c>
      <c r="J3141" s="29" t="s">
        <v>1376</v>
      </c>
      <c r="K3141" s="23" t="s">
        <v>1378</v>
      </c>
    </row>
    <row r="3142" spans="1:11" ht="15" x14ac:dyDescent="0.25">
      <c r="A3142" s="26" t="s">
        <v>6073</v>
      </c>
      <c r="B3142" s="26" t="s">
        <v>1368</v>
      </c>
      <c r="C3142" s="26" t="s">
        <v>1445</v>
      </c>
      <c r="D3142" s="26" t="s">
        <v>7489</v>
      </c>
      <c r="E3142" s="27" t="s">
        <v>7490</v>
      </c>
      <c r="F3142" s="27" t="s">
        <v>7491</v>
      </c>
      <c r="G3142" s="27" t="s">
        <v>1383</v>
      </c>
      <c r="H3142" s="26" t="s">
        <v>1374</v>
      </c>
      <c r="I3142" s="28" t="s">
        <v>7492</v>
      </c>
      <c r="J3142" s="29" t="s">
        <v>1376</v>
      </c>
      <c r="K3142" s="23" t="s">
        <v>1316</v>
      </c>
    </row>
    <row r="3143" spans="1:11" ht="15" x14ac:dyDescent="0.25">
      <c r="A3143" s="26" t="s">
        <v>6073</v>
      </c>
      <c r="B3143" s="26" t="s">
        <v>1368</v>
      </c>
      <c r="C3143" s="26" t="s">
        <v>1445</v>
      </c>
      <c r="D3143" s="26" t="s">
        <v>7489</v>
      </c>
      <c r="E3143" s="27" t="s">
        <v>7490</v>
      </c>
      <c r="F3143" s="27" t="s">
        <v>7491</v>
      </c>
      <c r="G3143" s="27" t="s">
        <v>1383</v>
      </c>
      <c r="H3143" s="26" t="s">
        <v>1368</v>
      </c>
      <c r="I3143" s="28" t="s">
        <v>7493</v>
      </c>
      <c r="J3143" s="29" t="s">
        <v>1376</v>
      </c>
      <c r="K3143" s="23" t="s">
        <v>1378</v>
      </c>
    </row>
    <row r="3144" spans="1:11" ht="15" x14ac:dyDescent="0.25">
      <c r="A3144" s="26" t="s">
        <v>6073</v>
      </c>
      <c r="B3144" s="26" t="s">
        <v>1368</v>
      </c>
      <c r="C3144" s="26" t="s">
        <v>1445</v>
      </c>
      <c r="D3144" s="26" t="s">
        <v>7489</v>
      </c>
      <c r="E3144" s="27" t="s">
        <v>7490</v>
      </c>
      <c r="F3144" s="27" t="s">
        <v>7491</v>
      </c>
      <c r="G3144" s="27" t="s">
        <v>1383</v>
      </c>
      <c r="H3144" s="26" t="s">
        <v>1393</v>
      </c>
      <c r="I3144" s="28" t="s">
        <v>7494</v>
      </c>
      <c r="J3144" s="29" t="s">
        <v>1376</v>
      </c>
      <c r="K3144" s="23" t="s">
        <v>1378</v>
      </c>
    </row>
    <row r="3145" spans="1:11" ht="15" x14ac:dyDescent="0.25">
      <c r="A3145" s="26" t="s">
        <v>6073</v>
      </c>
      <c r="B3145" s="26" t="s">
        <v>1368</v>
      </c>
      <c r="C3145" s="26" t="s">
        <v>1445</v>
      </c>
      <c r="D3145" s="26" t="s">
        <v>7489</v>
      </c>
      <c r="E3145" s="27" t="s">
        <v>7490</v>
      </c>
      <c r="F3145" s="27" t="s">
        <v>7491</v>
      </c>
      <c r="G3145" s="27" t="s">
        <v>1383</v>
      </c>
      <c r="H3145" s="26" t="s">
        <v>1395</v>
      </c>
      <c r="I3145" s="28" t="s">
        <v>7495</v>
      </c>
      <c r="J3145" s="29" t="s">
        <v>1376</v>
      </c>
      <c r="K3145" s="23" t="s">
        <v>1378</v>
      </c>
    </row>
    <row r="3146" spans="1:11" ht="15" x14ac:dyDescent="0.25">
      <c r="A3146" s="26" t="s">
        <v>6073</v>
      </c>
      <c r="B3146" s="26" t="s">
        <v>1368</v>
      </c>
      <c r="C3146" s="26" t="s">
        <v>1445</v>
      </c>
      <c r="D3146" s="26" t="s">
        <v>7489</v>
      </c>
      <c r="E3146" s="27" t="s">
        <v>7490</v>
      </c>
      <c r="F3146" s="27" t="s">
        <v>7491</v>
      </c>
      <c r="G3146" s="27" t="s">
        <v>1383</v>
      </c>
      <c r="H3146" s="26" t="s">
        <v>1397</v>
      </c>
      <c r="I3146" s="28" t="s">
        <v>7496</v>
      </c>
      <c r="J3146" s="29" t="s">
        <v>1376</v>
      </c>
      <c r="K3146" s="23" t="s">
        <v>1378</v>
      </c>
    </row>
    <row r="3147" spans="1:11" ht="15" x14ac:dyDescent="0.25">
      <c r="A3147" s="26" t="s">
        <v>6073</v>
      </c>
      <c r="B3147" s="26" t="s">
        <v>1368</v>
      </c>
      <c r="C3147" s="26" t="s">
        <v>1445</v>
      </c>
      <c r="D3147" s="26" t="s">
        <v>7489</v>
      </c>
      <c r="E3147" s="27" t="s">
        <v>7490</v>
      </c>
      <c r="F3147" s="27" t="s">
        <v>7491</v>
      </c>
      <c r="G3147" s="27" t="s">
        <v>1383</v>
      </c>
      <c r="H3147" s="26" t="s">
        <v>1399</v>
      </c>
      <c r="I3147" s="28" t="s">
        <v>7497</v>
      </c>
      <c r="J3147" s="29" t="s">
        <v>1376</v>
      </c>
      <c r="K3147" s="23" t="s">
        <v>1378</v>
      </c>
    </row>
    <row r="3148" spans="1:11" ht="15" x14ac:dyDescent="0.25">
      <c r="A3148" s="26" t="s">
        <v>6073</v>
      </c>
      <c r="B3148" s="26" t="s">
        <v>1368</v>
      </c>
      <c r="C3148" s="26" t="s">
        <v>1448</v>
      </c>
      <c r="D3148" s="26" t="s">
        <v>7498</v>
      </c>
      <c r="E3148" s="27" t="s">
        <v>7499</v>
      </c>
      <c r="F3148" s="27" t="s">
        <v>7500</v>
      </c>
      <c r="G3148" s="27" t="s">
        <v>1590</v>
      </c>
      <c r="H3148" s="26" t="s">
        <v>1374</v>
      </c>
      <c r="I3148" s="28" t="s">
        <v>1591</v>
      </c>
      <c r="J3148" s="29" t="s">
        <v>1376</v>
      </c>
      <c r="K3148" s="23" t="s">
        <v>1316</v>
      </c>
    </row>
    <row r="3149" spans="1:11" ht="15" x14ac:dyDescent="0.25">
      <c r="A3149" s="26" t="s">
        <v>6073</v>
      </c>
      <c r="B3149" s="26" t="s">
        <v>1368</v>
      </c>
      <c r="C3149" s="26" t="s">
        <v>1451</v>
      </c>
      <c r="D3149" s="26" t="s">
        <v>7501</v>
      </c>
      <c r="E3149" s="27" t="s">
        <v>7502</v>
      </c>
      <c r="F3149" s="27" t="s">
        <v>7503</v>
      </c>
      <c r="G3149" s="27" t="s">
        <v>1590</v>
      </c>
      <c r="H3149" s="26" t="s">
        <v>1374</v>
      </c>
      <c r="I3149" s="28" t="s">
        <v>7504</v>
      </c>
      <c r="J3149" s="29" t="s">
        <v>1376</v>
      </c>
      <c r="K3149" s="23" t="s">
        <v>1316</v>
      </c>
    </row>
    <row r="3150" spans="1:11" ht="15" x14ac:dyDescent="0.25">
      <c r="A3150" s="26" t="s">
        <v>6073</v>
      </c>
      <c r="B3150" s="26" t="s">
        <v>1368</v>
      </c>
      <c r="C3150" s="26" t="s">
        <v>1451</v>
      </c>
      <c r="D3150" s="26" t="s">
        <v>7501</v>
      </c>
      <c r="E3150" s="27" t="s">
        <v>7502</v>
      </c>
      <c r="F3150" s="27" t="s">
        <v>7503</v>
      </c>
      <c r="G3150" s="27" t="s">
        <v>1590</v>
      </c>
      <c r="H3150" s="26" t="s">
        <v>1368</v>
      </c>
      <c r="I3150" s="28" t="s">
        <v>7505</v>
      </c>
      <c r="J3150" s="29" t="s">
        <v>1376</v>
      </c>
      <c r="K3150" s="23" t="s">
        <v>1378</v>
      </c>
    </row>
    <row r="3151" spans="1:11" ht="15" x14ac:dyDescent="0.25">
      <c r="A3151" s="26" t="s">
        <v>6073</v>
      </c>
      <c r="B3151" s="26" t="s">
        <v>1368</v>
      </c>
      <c r="C3151" s="26" t="s">
        <v>1451</v>
      </c>
      <c r="D3151" s="26" t="s">
        <v>7501</v>
      </c>
      <c r="E3151" s="27" t="s">
        <v>7502</v>
      </c>
      <c r="F3151" s="27" t="s">
        <v>7503</v>
      </c>
      <c r="G3151" s="27" t="s">
        <v>1590</v>
      </c>
      <c r="H3151" s="26" t="s">
        <v>1393</v>
      </c>
      <c r="I3151" s="28" t="s">
        <v>7506</v>
      </c>
      <c r="J3151" s="29" t="s">
        <v>1376</v>
      </c>
      <c r="K3151" s="23" t="s">
        <v>1378</v>
      </c>
    </row>
    <row r="3152" spans="1:11" ht="15" x14ac:dyDescent="0.25">
      <c r="A3152" s="26" t="s">
        <v>6073</v>
      </c>
      <c r="B3152" s="26" t="s">
        <v>1368</v>
      </c>
      <c r="C3152" s="26" t="s">
        <v>1451</v>
      </c>
      <c r="D3152" s="26" t="s">
        <v>7501</v>
      </c>
      <c r="E3152" s="27" t="s">
        <v>7502</v>
      </c>
      <c r="F3152" s="27" t="s">
        <v>7503</v>
      </c>
      <c r="G3152" s="27" t="s">
        <v>1590</v>
      </c>
      <c r="H3152" s="26" t="s">
        <v>1395</v>
      </c>
      <c r="I3152" s="28" t="s">
        <v>7507</v>
      </c>
      <c r="J3152" s="29" t="s">
        <v>1376</v>
      </c>
      <c r="K3152" s="23" t="s">
        <v>1378</v>
      </c>
    </row>
    <row r="3153" spans="1:11" ht="15" x14ac:dyDescent="0.25">
      <c r="A3153" s="26" t="s">
        <v>6073</v>
      </c>
      <c r="B3153" s="26" t="s">
        <v>1368</v>
      </c>
      <c r="C3153" s="26" t="s">
        <v>1454</v>
      </c>
      <c r="D3153" s="26" t="s">
        <v>7508</v>
      </c>
      <c r="E3153" s="27" t="s">
        <v>7509</v>
      </c>
      <c r="F3153" s="27" t="s">
        <v>7510</v>
      </c>
      <c r="G3153" s="27" t="s">
        <v>1618</v>
      </c>
      <c r="H3153" s="26" t="s">
        <v>1374</v>
      </c>
      <c r="I3153" s="28" t="s">
        <v>7511</v>
      </c>
      <c r="J3153" s="29" t="s">
        <v>1376</v>
      </c>
      <c r="K3153" s="23" t="s">
        <v>1316</v>
      </c>
    </row>
    <row r="3154" spans="1:11" ht="15" x14ac:dyDescent="0.25">
      <c r="A3154" s="26" t="s">
        <v>6073</v>
      </c>
      <c r="B3154" s="26" t="s">
        <v>1368</v>
      </c>
      <c r="C3154" s="26" t="s">
        <v>1454</v>
      </c>
      <c r="D3154" s="26" t="s">
        <v>7508</v>
      </c>
      <c r="E3154" s="27" t="s">
        <v>7509</v>
      </c>
      <c r="F3154" s="27" t="s">
        <v>7510</v>
      </c>
      <c r="G3154" s="27" t="s">
        <v>1618</v>
      </c>
      <c r="H3154" s="26" t="s">
        <v>1368</v>
      </c>
      <c r="I3154" s="28" t="s">
        <v>7512</v>
      </c>
      <c r="J3154" s="29" t="s">
        <v>1376</v>
      </c>
      <c r="K3154" s="23" t="s">
        <v>1378</v>
      </c>
    </row>
    <row r="3155" spans="1:11" ht="15" x14ac:dyDescent="0.25">
      <c r="A3155" s="26" t="s">
        <v>6073</v>
      </c>
      <c r="B3155" s="26" t="s">
        <v>1368</v>
      </c>
      <c r="C3155" s="26" t="s">
        <v>1454</v>
      </c>
      <c r="D3155" s="26" t="s">
        <v>7508</v>
      </c>
      <c r="E3155" s="27" t="s">
        <v>7509</v>
      </c>
      <c r="F3155" s="27" t="s">
        <v>7510</v>
      </c>
      <c r="G3155" s="27" t="s">
        <v>1618</v>
      </c>
      <c r="H3155" s="26" t="s">
        <v>1393</v>
      </c>
      <c r="I3155" s="28" t="s">
        <v>7513</v>
      </c>
      <c r="J3155" s="29" t="s">
        <v>1376</v>
      </c>
      <c r="K3155" s="23" t="s">
        <v>1378</v>
      </c>
    </row>
    <row r="3156" spans="1:11" ht="15" x14ac:dyDescent="0.25">
      <c r="A3156" s="26" t="s">
        <v>6073</v>
      </c>
      <c r="B3156" s="26" t="s">
        <v>1368</v>
      </c>
      <c r="C3156" s="26" t="s">
        <v>1457</v>
      </c>
      <c r="D3156" s="26" t="s">
        <v>7514</v>
      </c>
      <c r="E3156" s="27" t="s">
        <v>7515</v>
      </c>
      <c r="F3156" s="27" t="s">
        <v>7516</v>
      </c>
      <c r="G3156" s="27" t="s">
        <v>1618</v>
      </c>
      <c r="H3156" s="26" t="s">
        <v>1374</v>
      </c>
      <c r="I3156" s="28" t="s">
        <v>7517</v>
      </c>
      <c r="J3156" s="29" t="s">
        <v>1376</v>
      </c>
      <c r="K3156" s="23" t="s">
        <v>1316</v>
      </c>
    </row>
    <row r="3157" spans="1:11" ht="15" x14ac:dyDescent="0.25">
      <c r="A3157" s="26" t="s">
        <v>6073</v>
      </c>
      <c r="B3157" s="26" t="s">
        <v>1368</v>
      </c>
      <c r="C3157" s="26" t="s">
        <v>1990</v>
      </c>
      <c r="D3157" s="26" t="s">
        <v>7518</v>
      </c>
      <c r="E3157" s="27" t="s">
        <v>7519</v>
      </c>
      <c r="F3157" s="27" t="s">
        <v>7520</v>
      </c>
      <c r="G3157" s="27" t="s">
        <v>1239</v>
      </c>
      <c r="H3157" s="26" t="s">
        <v>1374</v>
      </c>
      <c r="I3157" s="28" t="s">
        <v>7521</v>
      </c>
      <c r="J3157" s="29" t="s">
        <v>1376</v>
      </c>
      <c r="K3157" s="23" t="s">
        <v>1316</v>
      </c>
    </row>
    <row r="3158" spans="1:11" ht="15" x14ac:dyDescent="0.25">
      <c r="A3158" s="26" t="s">
        <v>6073</v>
      </c>
      <c r="B3158" s="26" t="s">
        <v>1368</v>
      </c>
      <c r="C3158" s="26" t="s">
        <v>1990</v>
      </c>
      <c r="D3158" s="26" t="s">
        <v>7518</v>
      </c>
      <c r="E3158" s="27" t="s">
        <v>7519</v>
      </c>
      <c r="F3158" s="27" t="s">
        <v>7520</v>
      </c>
      <c r="G3158" s="27" t="s">
        <v>1239</v>
      </c>
      <c r="H3158" s="26" t="s">
        <v>1368</v>
      </c>
      <c r="I3158" s="28" t="s">
        <v>7522</v>
      </c>
      <c r="J3158" s="29" t="s">
        <v>1376</v>
      </c>
      <c r="K3158" s="23" t="s">
        <v>1378</v>
      </c>
    </row>
    <row r="3159" spans="1:11" ht="15" x14ac:dyDescent="0.25">
      <c r="A3159" s="26" t="s">
        <v>6073</v>
      </c>
      <c r="B3159" s="26" t="s">
        <v>1368</v>
      </c>
      <c r="C3159" s="26" t="s">
        <v>1990</v>
      </c>
      <c r="D3159" s="26" t="s">
        <v>7518</v>
      </c>
      <c r="E3159" s="27" t="s">
        <v>7519</v>
      </c>
      <c r="F3159" s="27" t="s">
        <v>7520</v>
      </c>
      <c r="G3159" s="27" t="s">
        <v>1239</v>
      </c>
      <c r="H3159" s="26" t="s">
        <v>1393</v>
      </c>
      <c r="I3159" s="28" t="s">
        <v>7523</v>
      </c>
      <c r="J3159" s="29" t="s">
        <v>1376</v>
      </c>
      <c r="K3159" s="23" t="s">
        <v>1378</v>
      </c>
    </row>
    <row r="3160" spans="1:11" ht="15" x14ac:dyDescent="0.25">
      <c r="A3160" s="26" t="s">
        <v>6073</v>
      </c>
      <c r="B3160" s="26" t="s">
        <v>1368</v>
      </c>
      <c r="C3160" s="26" t="s">
        <v>2066</v>
      </c>
      <c r="D3160" s="26" t="s">
        <v>7524</v>
      </c>
      <c r="E3160" s="27" t="s">
        <v>7525</v>
      </c>
      <c r="F3160" s="27" t="s">
        <v>7526</v>
      </c>
      <c r="G3160" s="27" t="s">
        <v>7527</v>
      </c>
      <c r="H3160" s="26" t="s">
        <v>1374</v>
      </c>
      <c r="I3160" s="28" t="s">
        <v>7528</v>
      </c>
      <c r="J3160" s="29" t="s">
        <v>1376</v>
      </c>
      <c r="K3160" s="23" t="s">
        <v>1316</v>
      </c>
    </row>
    <row r="3161" spans="1:11" ht="15" x14ac:dyDescent="0.25">
      <c r="A3161" s="26" t="s">
        <v>6073</v>
      </c>
      <c r="B3161" s="26" t="s">
        <v>1368</v>
      </c>
      <c r="C3161" s="26" t="s">
        <v>2066</v>
      </c>
      <c r="D3161" s="26" t="s">
        <v>7524</v>
      </c>
      <c r="E3161" s="27" t="s">
        <v>7525</v>
      </c>
      <c r="F3161" s="27" t="s">
        <v>7526</v>
      </c>
      <c r="G3161" s="27" t="s">
        <v>7527</v>
      </c>
      <c r="H3161" s="26" t="s">
        <v>1368</v>
      </c>
      <c r="I3161" s="28" t="s">
        <v>7529</v>
      </c>
      <c r="J3161" s="29" t="s">
        <v>1376</v>
      </c>
      <c r="K3161" s="23" t="s">
        <v>1378</v>
      </c>
    </row>
    <row r="3162" spans="1:11" ht="15" x14ac:dyDescent="0.25">
      <c r="A3162" s="26" t="s">
        <v>6073</v>
      </c>
      <c r="B3162" s="26" t="s">
        <v>1368</v>
      </c>
      <c r="C3162" s="26" t="s">
        <v>2066</v>
      </c>
      <c r="D3162" s="26" t="s">
        <v>7524</v>
      </c>
      <c r="E3162" s="27" t="s">
        <v>7525</v>
      </c>
      <c r="F3162" s="27" t="s">
        <v>7526</v>
      </c>
      <c r="G3162" s="27" t="s">
        <v>7527</v>
      </c>
      <c r="H3162" s="26" t="s">
        <v>1393</v>
      </c>
      <c r="I3162" s="28" t="s">
        <v>7530</v>
      </c>
      <c r="J3162" s="29" t="s">
        <v>1376</v>
      </c>
      <c r="K3162" s="23" t="s">
        <v>1378</v>
      </c>
    </row>
    <row r="3163" spans="1:11" ht="15" x14ac:dyDescent="0.25">
      <c r="A3163" s="26" t="s">
        <v>6073</v>
      </c>
      <c r="B3163" s="26" t="s">
        <v>1368</v>
      </c>
      <c r="C3163" s="26" t="s">
        <v>2066</v>
      </c>
      <c r="D3163" s="26" t="s">
        <v>7524</v>
      </c>
      <c r="E3163" s="27" t="s">
        <v>7525</v>
      </c>
      <c r="F3163" s="27" t="s">
        <v>7526</v>
      </c>
      <c r="G3163" s="27" t="s">
        <v>7527</v>
      </c>
      <c r="H3163" s="26" t="s">
        <v>1395</v>
      </c>
      <c r="I3163" s="28" t="s">
        <v>7531</v>
      </c>
      <c r="J3163" s="29" t="s">
        <v>1376</v>
      </c>
      <c r="K3163" s="23" t="s">
        <v>1378</v>
      </c>
    </row>
    <row r="3164" spans="1:11" ht="15" x14ac:dyDescent="0.25">
      <c r="A3164" s="26" t="s">
        <v>6073</v>
      </c>
      <c r="B3164" s="26" t="s">
        <v>1368</v>
      </c>
      <c r="C3164" s="26" t="s">
        <v>2066</v>
      </c>
      <c r="D3164" s="26" t="s">
        <v>7524</v>
      </c>
      <c r="E3164" s="27" t="s">
        <v>7525</v>
      </c>
      <c r="F3164" s="27" t="s">
        <v>7526</v>
      </c>
      <c r="G3164" s="27" t="s">
        <v>7527</v>
      </c>
      <c r="H3164" s="26" t="s">
        <v>1397</v>
      </c>
      <c r="I3164" s="28" t="s">
        <v>7532</v>
      </c>
      <c r="J3164" s="29" t="s">
        <v>1376</v>
      </c>
      <c r="K3164" s="23" t="s">
        <v>1378</v>
      </c>
    </row>
    <row r="3165" spans="1:11" ht="15" x14ac:dyDescent="0.25">
      <c r="A3165" s="26" t="s">
        <v>6073</v>
      </c>
      <c r="B3165" s="26" t="s">
        <v>1368</v>
      </c>
      <c r="C3165" s="26" t="s">
        <v>2061</v>
      </c>
      <c r="D3165" s="26" t="s">
        <v>7533</v>
      </c>
      <c r="E3165" s="27" t="s">
        <v>7534</v>
      </c>
      <c r="F3165" s="27" t="s">
        <v>7535</v>
      </c>
      <c r="G3165" s="27" t="s">
        <v>1427</v>
      </c>
      <c r="H3165" s="26" t="s">
        <v>1374</v>
      </c>
      <c r="I3165" s="28" t="s">
        <v>7536</v>
      </c>
      <c r="J3165" s="29" t="s">
        <v>1376</v>
      </c>
      <c r="K3165" s="23" t="s">
        <v>1316</v>
      </c>
    </row>
    <row r="3166" spans="1:11" ht="15" x14ac:dyDescent="0.25">
      <c r="A3166" s="26" t="s">
        <v>6073</v>
      </c>
      <c r="B3166" s="26" t="s">
        <v>1368</v>
      </c>
      <c r="C3166" s="26" t="s">
        <v>2095</v>
      </c>
      <c r="D3166" s="26" t="s">
        <v>7537</v>
      </c>
      <c r="E3166" s="27" t="s">
        <v>7538</v>
      </c>
      <c r="F3166" s="27" t="s">
        <v>7539</v>
      </c>
      <c r="G3166" s="27" t="s">
        <v>7540</v>
      </c>
      <c r="H3166" s="26" t="s">
        <v>1374</v>
      </c>
      <c r="I3166" s="28" t="s">
        <v>7541</v>
      </c>
      <c r="J3166" s="29" t="s">
        <v>1376</v>
      </c>
      <c r="K3166" s="23" t="s">
        <v>1316</v>
      </c>
    </row>
    <row r="3167" spans="1:11" ht="15" x14ac:dyDescent="0.25">
      <c r="A3167" s="26" t="s">
        <v>6073</v>
      </c>
      <c r="B3167" s="26" t="s">
        <v>1368</v>
      </c>
      <c r="C3167" s="26" t="s">
        <v>2095</v>
      </c>
      <c r="D3167" s="26" t="s">
        <v>7537</v>
      </c>
      <c r="E3167" s="27" t="s">
        <v>7538</v>
      </c>
      <c r="F3167" s="27" t="s">
        <v>7539</v>
      </c>
      <c r="G3167" s="27" t="s">
        <v>7540</v>
      </c>
      <c r="H3167" s="26" t="s">
        <v>1368</v>
      </c>
      <c r="I3167" s="28" t="s">
        <v>7542</v>
      </c>
      <c r="J3167" s="29" t="s">
        <v>1376</v>
      </c>
      <c r="K3167" s="23" t="s">
        <v>1378</v>
      </c>
    </row>
    <row r="3168" spans="1:11" ht="15" x14ac:dyDescent="0.25">
      <c r="A3168" s="26" t="s">
        <v>6073</v>
      </c>
      <c r="B3168" s="26" t="s">
        <v>1368</v>
      </c>
      <c r="C3168" s="26" t="s">
        <v>2160</v>
      </c>
      <c r="D3168" s="26" t="s">
        <v>7543</v>
      </c>
      <c r="E3168" s="27" t="s">
        <v>7544</v>
      </c>
      <c r="F3168" s="27" t="s">
        <v>7545</v>
      </c>
      <c r="G3168" s="27" t="s">
        <v>7540</v>
      </c>
      <c r="H3168" s="26" t="s">
        <v>1374</v>
      </c>
      <c r="I3168" s="28" t="s">
        <v>7546</v>
      </c>
      <c r="J3168" s="29" t="s">
        <v>1376</v>
      </c>
      <c r="K3168" s="23" t="s">
        <v>1316</v>
      </c>
    </row>
    <row r="3169" spans="1:11" ht="15" x14ac:dyDescent="0.25">
      <c r="A3169" s="26" t="s">
        <v>6073</v>
      </c>
      <c r="B3169" s="26" t="s">
        <v>1368</v>
      </c>
      <c r="C3169" s="26" t="s">
        <v>2160</v>
      </c>
      <c r="D3169" s="26" t="s">
        <v>7543</v>
      </c>
      <c r="E3169" s="27" t="s">
        <v>7544</v>
      </c>
      <c r="F3169" s="27" t="s">
        <v>7545</v>
      </c>
      <c r="G3169" s="27" t="s">
        <v>7540</v>
      </c>
      <c r="H3169" s="26" t="s">
        <v>1368</v>
      </c>
      <c r="I3169" s="28" t="s">
        <v>7547</v>
      </c>
      <c r="J3169" s="29" t="s">
        <v>1376</v>
      </c>
      <c r="K3169" s="23" t="s">
        <v>1378</v>
      </c>
    </row>
    <row r="3170" spans="1:11" ht="15" x14ac:dyDescent="0.25">
      <c r="A3170" s="26" t="s">
        <v>6073</v>
      </c>
      <c r="B3170" s="26" t="s">
        <v>1368</v>
      </c>
      <c r="C3170" s="26" t="s">
        <v>2176</v>
      </c>
      <c r="D3170" s="26" t="s">
        <v>7548</v>
      </c>
      <c r="E3170" s="27" t="s">
        <v>7549</v>
      </c>
      <c r="F3170" s="27" t="s">
        <v>7550</v>
      </c>
      <c r="G3170" s="27" t="s">
        <v>7551</v>
      </c>
      <c r="H3170" s="26" t="s">
        <v>1374</v>
      </c>
      <c r="I3170" s="28" t="s">
        <v>7552</v>
      </c>
      <c r="J3170" s="29" t="s">
        <v>1376</v>
      </c>
      <c r="K3170" s="23" t="s">
        <v>1316</v>
      </c>
    </row>
    <row r="3171" spans="1:11" ht="15" x14ac:dyDescent="0.25">
      <c r="A3171" s="26" t="s">
        <v>6073</v>
      </c>
      <c r="B3171" s="26" t="s">
        <v>1368</v>
      </c>
      <c r="C3171" s="26" t="s">
        <v>3066</v>
      </c>
      <c r="D3171" s="26" t="s">
        <v>7553</v>
      </c>
      <c r="E3171" s="27" t="s">
        <v>7554</v>
      </c>
      <c r="F3171" s="27" t="s">
        <v>7555</v>
      </c>
      <c r="G3171" s="27" t="s">
        <v>1427</v>
      </c>
      <c r="H3171" s="26" t="s">
        <v>1374</v>
      </c>
      <c r="I3171" s="28" t="s">
        <v>3132</v>
      </c>
      <c r="J3171" s="29" t="s">
        <v>1376</v>
      </c>
      <c r="K3171" s="23" t="s">
        <v>1316</v>
      </c>
    </row>
    <row r="3172" spans="1:11" ht="15" x14ac:dyDescent="0.25">
      <c r="A3172" s="26" t="s">
        <v>6073</v>
      </c>
      <c r="B3172" s="26" t="s">
        <v>1368</v>
      </c>
      <c r="C3172" s="26" t="s">
        <v>3066</v>
      </c>
      <c r="D3172" s="26" t="s">
        <v>7553</v>
      </c>
      <c r="E3172" s="27" t="s">
        <v>7554</v>
      </c>
      <c r="F3172" s="27" t="s">
        <v>7555</v>
      </c>
      <c r="G3172" s="27" t="s">
        <v>1427</v>
      </c>
      <c r="H3172" s="26" t="s">
        <v>1368</v>
      </c>
      <c r="I3172" s="28" t="s">
        <v>7556</v>
      </c>
      <c r="J3172" s="29" t="s">
        <v>1376</v>
      </c>
      <c r="K3172" s="23" t="s">
        <v>1378</v>
      </c>
    </row>
    <row r="3173" spans="1:11" ht="15" x14ac:dyDescent="0.25">
      <c r="A3173" s="26" t="s">
        <v>6073</v>
      </c>
      <c r="B3173" s="26" t="s">
        <v>1368</v>
      </c>
      <c r="C3173" s="26" t="s">
        <v>3066</v>
      </c>
      <c r="D3173" s="26" t="s">
        <v>7553</v>
      </c>
      <c r="E3173" s="27" t="s">
        <v>7554</v>
      </c>
      <c r="F3173" s="27" t="s">
        <v>7555</v>
      </c>
      <c r="G3173" s="27" t="s">
        <v>1427</v>
      </c>
      <c r="H3173" s="26" t="s">
        <v>1393</v>
      </c>
      <c r="I3173" s="28" t="s">
        <v>7557</v>
      </c>
      <c r="J3173" s="29" t="s">
        <v>1376</v>
      </c>
      <c r="K3173" s="23" t="s">
        <v>1378</v>
      </c>
    </row>
    <row r="3174" spans="1:11" ht="15" x14ac:dyDescent="0.25">
      <c r="A3174" s="26" t="s">
        <v>6073</v>
      </c>
      <c r="B3174" s="26" t="s">
        <v>1368</v>
      </c>
      <c r="C3174" s="26" t="s">
        <v>3066</v>
      </c>
      <c r="D3174" s="26" t="s">
        <v>7553</v>
      </c>
      <c r="E3174" s="27" t="s">
        <v>7554</v>
      </c>
      <c r="F3174" s="27" t="s">
        <v>7555</v>
      </c>
      <c r="G3174" s="27" t="s">
        <v>1427</v>
      </c>
      <c r="H3174" s="26" t="s">
        <v>1395</v>
      </c>
      <c r="I3174" s="28" t="s">
        <v>7558</v>
      </c>
      <c r="J3174" s="29" t="s">
        <v>1376</v>
      </c>
      <c r="K3174" s="23" t="s">
        <v>1378</v>
      </c>
    </row>
    <row r="3175" spans="1:11" ht="15" x14ac:dyDescent="0.25">
      <c r="A3175" s="26" t="s">
        <v>6073</v>
      </c>
      <c r="B3175" s="26" t="s">
        <v>1368</v>
      </c>
      <c r="C3175" s="26" t="s">
        <v>3066</v>
      </c>
      <c r="D3175" s="26" t="s">
        <v>7553</v>
      </c>
      <c r="E3175" s="27" t="s">
        <v>7554</v>
      </c>
      <c r="F3175" s="27" t="s">
        <v>7555</v>
      </c>
      <c r="G3175" s="27" t="s">
        <v>1427</v>
      </c>
      <c r="H3175" s="26" t="s">
        <v>1397</v>
      </c>
      <c r="I3175" s="28" t="s">
        <v>7559</v>
      </c>
      <c r="J3175" s="29" t="s">
        <v>1376</v>
      </c>
      <c r="K3175" s="23" t="s">
        <v>1378</v>
      </c>
    </row>
    <row r="3176" spans="1:11" ht="15" x14ac:dyDescent="0.25">
      <c r="A3176" s="26" t="s">
        <v>6073</v>
      </c>
      <c r="B3176" s="26" t="s">
        <v>1368</v>
      </c>
      <c r="C3176" s="26" t="s">
        <v>3066</v>
      </c>
      <c r="D3176" s="26" t="s">
        <v>7553</v>
      </c>
      <c r="E3176" s="27" t="s">
        <v>7554</v>
      </c>
      <c r="F3176" s="27" t="s">
        <v>7555</v>
      </c>
      <c r="G3176" s="27" t="s">
        <v>1427</v>
      </c>
      <c r="H3176" s="26" t="s">
        <v>1399</v>
      </c>
      <c r="I3176" s="28" t="s">
        <v>7560</v>
      </c>
      <c r="J3176" s="29" t="s">
        <v>1376</v>
      </c>
      <c r="K3176" s="23" t="s">
        <v>1378</v>
      </c>
    </row>
    <row r="3177" spans="1:11" ht="15" x14ac:dyDescent="0.25">
      <c r="A3177" s="26" t="s">
        <v>6073</v>
      </c>
      <c r="B3177" s="26" t="s">
        <v>1368</v>
      </c>
      <c r="C3177" s="26" t="s">
        <v>3066</v>
      </c>
      <c r="D3177" s="26" t="s">
        <v>7553</v>
      </c>
      <c r="E3177" s="27" t="s">
        <v>7554</v>
      </c>
      <c r="F3177" s="27" t="s">
        <v>7555</v>
      </c>
      <c r="G3177" s="27" t="s">
        <v>1427</v>
      </c>
      <c r="H3177" s="26" t="s">
        <v>1401</v>
      </c>
      <c r="I3177" s="28" t="s">
        <v>7561</v>
      </c>
      <c r="J3177" s="29" t="s">
        <v>1376</v>
      </c>
      <c r="K3177" s="23" t="s">
        <v>1378</v>
      </c>
    </row>
    <row r="3178" spans="1:11" ht="15" x14ac:dyDescent="0.25">
      <c r="A3178" s="26" t="s">
        <v>6073</v>
      </c>
      <c r="B3178" s="26" t="s">
        <v>1368</v>
      </c>
      <c r="C3178" s="26" t="s">
        <v>2308</v>
      </c>
      <c r="D3178" s="26" t="s">
        <v>7562</v>
      </c>
      <c r="E3178" s="27" t="s">
        <v>7563</v>
      </c>
      <c r="F3178" s="27" t="s">
        <v>7564</v>
      </c>
      <c r="G3178" s="27" t="s">
        <v>7565</v>
      </c>
      <c r="H3178" s="26" t="s">
        <v>1374</v>
      </c>
      <c r="I3178" s="28" t="s">
        <v>7566</v>
      </c>
      <c r="J3178" s="29" t="s">
        <v>1376</v>
      </c>
      <c r="K3178" s="23" t="s">
        <v>1316</v>
      </c>
    </row>
    <row r="3179" spans="1:11" ht="15" x14ac:dyDescent="0.25">
      <c r="A3179" s="26" t="s">
        <v>6073</v>
      </c>
      <c r="B3179" s="26" t="s">
        <v>1368</v>
      </c>
      <c r="C3179" s="26" t="s">
        <v>2308</v>
      </c>
      <c r="D3179" s="26" t="s">
        <v>7562</v>
      </c>
      <c r="E3179" s="27" t="s">
        <v>7563</v>
      </c>
      <c r="F3179" s="27" t="s">
        <v>7564</v>
      </c>
      <c r="G3179" s="27" t="s">
        <v>7565</v>
      </c>
      <c r="H3179" s="26" t="s">
        <v>1368</v>
      </c>
      <c r="I3179" s="28" t="s">
        <v>7567</v>
      </c>
      <c r="J3179" s="29" t="s">
        <v>1376</v>
      </c>
      <c r="K3179" s="23" t="s">
        <v>1378</v>
      </c>
    </row>
    <row r="3180" spans="1:11" ht="15" x14ac:dyDescent="0.25">
      <c r="A3180" s="26" t="s">
        <v>6073</v>
      </c>
      <c r="B3180" s="26" t="s">
        <v>1368</v>
      </c>
      <c r="C3180" s="26" t="s">
        <v>2308</v>
      </c>
      <c r="D3180" s="26" t="s">
        <v>7562</v>
      </c>
      <c r="E3180" s="27" t="s">
        <v>7563</v>
      </c>
      <c r="F3180" s="27" t="s">
        <v>7564</v>
      </c>
      <c r="G3180" s="27" t="s">
        <v>7565</v>
      </c>
      <c r="H3180" s="26" t="s">
        <v>1393</v>
      </c>
      <c r="I3180" s="28" t="s">
        <v>7568</v>
      </c>
      <c r="J3180" s="29" t="s">
        <v>1376</v>
      </c>
      <c r="K3180" s="23" t="s">
        <v>1378</v>
      </c>
    </row>
    <row r="3181" spans="1:11" ht="15" x14ac:dyDescent="0.25">
      <c r="A3181" s="26" t="s">
        <v>6073</v>
      </c>
      <c r="B3181" s="26" t="s">
        <v>1368</v>
      </c>
      <c r="C3181" s="26" t="s">
        <v>2315</v>
      </c>
      <c r="D3181" s="26" t="s">
        <v>7569</v>
      </c>
      <c r="E3181" s="27" t="s">
        <v>7570</v>
      </c>
      <c r="F3181" s="27" t="s">
        <v>7571</v>
      </c>
      <c r="G3181" s="27" t="s">
        <v>7572</v>
      </c>
      <c r="H3181" s="26" t="s">
        <v>1374</v>
      </c>
      <c r="I3181" s="28" t="s">
        <v>7573</v>
      </c>
      <c r="J3181" s="29" t="s">
        <v>1376</v>
      </c>
      <c r="K3181" s="23" t="s">
        <v>1316</v>
      </c>
    </row>
    <row r="3182" spans="1:11" ht="15" x14ac:dyDescent="0.25">
      <c r="A3182" s="26" t="s">
        <v>6073</v>
      </c>
      <c r="B3182" s="26" t="s">
        <v>1368</v>
      </c>
      <c r="C3182" s="26" t="s">
        <v>2315</v>
      </c>
      <c r="D3182" s="26" t="s">
        <v>7569</v>
      </c>
      <c r="E3182" s="27" t="s">
        <v>7570</v>
      </c>
      <c r="F3182" s="27" t="s">
        <v>7571</v>
      </c>
      <c r="G3182" s="27" t="s">
        <v>7572</v>
      </c>
      <c r="H3182" s="26" t="s">
        <v>1368</v>
      </c>
      <c r="I3182" s="28" t="s">
        <v>7574</v>
      </c>
      <c r="J3182" s="29" t="s">
        <v>1376</v>
      </c>
      <c r="K3182" s="23" t="s">
        <v>1378</v>
      </c>
    </row>
    <row r="3183" spans="1:11" ht="15" x14ac:dyDescent="0.25">
      <c r="A3183" s="26" t="s">
        <v>6073</v>
      </c>
      <c r="B3183" s="26" t="s">
        <v>1368</v>
      </c>
      <c r="C3183" s="26" t="s">
        <v>3088</v>
      </c>
      <c r="D3183" s="26" t="s">
        <v>7575</v>
      </c>
      <c r="E3183" s="27" t="s">
        <v>7576</v>
      </c>
      <c r="F3183" s="27" t="s">
        <v>7577</v>
      </c>
      <c r="G3183" s="27" t="s">
        <v>7572</v>
      </c>
      <c r="H3183" s="26" t="s">
        <v>1374</v>
      </c>
      <c r="I3183" s="28" t="s">
        <v>7578</v>
      </c>
      <c r="J3183" s="29" t="s">
        <v>1376</v>
      </c>
      <c r="K3183" s="23" t="s">
        <v>1316</v>
      </c>
    </row>
    <row r="3184" spans="1:11" ht="15" x14ac:dyDescent="0.25">
      <c r="A3184" s="26" t="s">
        <v>6073</v>
      </c>
      <c r="B3184" s="26" t="s">
        <v>1368</v>
      </c>
      <c r="C3184" s="26" t="s">
        <v>2322</v>
      </c>
      <c r="D3184" s="26" t="s">
        <v>7579</v>
      </c>
      <c r="E3184" s="27" t="s">
        <v>7580</v>
      </c>
      <c r="F3184" s="27" t="s">
        <v>7581</v>
      </c>
      <c r="G3184" s="27" t="s">
        <v>1239</v>
      </c>
      <c r="H3184" s="26" t="s">
        <v>1374</v>
      </c>
      <c r="I3184" s="28" t="s">
        <v>7582</v>
      </c>
      <c r="J3184" s="29" t="s">
        <v>1376</v>
      </c>
      <c r="K3184" s="23" t="s">
        <v>1316</v>
      </c>
    </row>
    <row r="3185" spans="1:11" ht="15" x14ac:dyDescent="0.25">
      <c r="A3185" s="26" t="s">
        <v>6073</v>
      </c>
      <c r="B3185" s="26" t="s">
        <v>1368</v>
      </c>
      <c r="C3185" s="26" t="s">
        <v>2322</v>
      </c>
      <c r="D3185" s="26" t="s">
        <v>7579</v>
      </c>
      <c r="E3185" s="27" t="s">
        <v>7580</v>
      </c>
      <c r="F3185" s="27" t="s">
        <v>7581</v>
      </c>
      <c r="G3185" s="27" t="s">
        <v>1239</v>
      </c>
      <c r="H3185" s="26" t="s">
        <v>1368</v>
      </c>
      <c r="I3185" s="28" t="s">
        <v>7583</v>
      </c>
      <c r="J3185" s="29" t="s">
        <v>1376</v>
      </c>
      <c r="K3185" s="23" t="s">
        <v>1378</v>
      </c>
    </row>
    <row r="3186" spans="1:11" ht="15" x14ac:dyDescent="0.25">
      <c r="A3186" s="26" t="s">
        <v>6073</v>
      </c>
      <c r="B3186" s="26" t="s">
        <v>1368</v>
      </c>
      <c r="C3186" s="26" t="s">
        <v>2329</v>
      </c>
      <c r="D3186" s="26" t="s">
        <v>7584</v>
      </c>
      <c r="E3186" s="27" t="s">
        <v>7585</v>
      </c>
      <c r="F3186" s="27" t="s">
        <v>7586</v>
      </c>
      <c r="G3186" s="27" t="s">
        <v>1239</v>
      </c>
      <c r="H3186" s="26" t="s">
        <v>1374</v>
      </c>
      <c r="I3186" s="28" t="s">
        <v>7587</v>
      </c>
      <c r="J3186" s="29" t="s">
        <v>1376</v>
      </c>
      <c r="K3186" s="23" t="s">
        <v>1316</v>
      </c>
    </row>
    <row r="3187" spans="1:11" ht="15" x14ac:dyDescent="0.25">
      <c r="A3187" s="26" t="s">
        <v>6073</v>
      </c>
      <c r="B3187" s="26" t="s">
        <v>1368</v>
      </c>
      <c r="C3187" s="26" t="s">
        <v>2329</v>
      </c>
      <c r="D3187" s="26" t="s">
        <v>7584</v>
      </c>
      <c r="E3187" s="27" t="s">
        <v>7585</v>
      </c>
      <c r="F3187" s="27" t="s">
        <v>7586</v>
      </c>
      <c r="G3187" s="27" t="s">
        <v>1239</v>
      </c>
      <c r="H3187" s="26" t="s">
        <v>1368</v>
      </c>
      <c r="I3187" s="28" t="s">
        <v>7588</v>
      </c>
      <c r="J3187" s="29" t="s">
        <v>1376</v>
      </c>
      <c r="K3187" s="23" t="s">
        <v>1378</v>
      </c>
    </row>
    <row r="3188" spans="1:11" ht="15" x14ac:dyDescent="0.25">
      <c r="A3188" s="26" t="s">
        <v>6073</v>
      </c>
      <c r="B3188" s="26" t="s">
        <v>1368</v>
      </c>
      <c r="C3188" s="26" t="s">
        <v>2336</v>
      </c>
      <c r="D3188" s="26" t="s">
        <v>7589</v>
      </c>
      <c r="E3188" s="27" t="s">
        <v>7590</v>
      </c>
      <c r="F3188" s="27" t="s">
        <v>7591</v>
      </c>
      <c r="G3188" s="27" t="s">
        <v>1239</v>
      </c>
      <c r="H3188" s="26" t="s">
        <v>1374</v>
      </c>
      <c r="I3188" s="28" t="s">
        <v>7592</v>
      </c>
      <c r="J3188" s="29" t="s">
        <v>1376</v>
      </c>
      <c r="K3188" s="23" t="s">
        <v>1316</v>
      </c>
    </row>
    <row r="3189" spans="1:11" ht="15" x14ac:dyDescent="0.25">
      <c r="A3189" s="26" t="s">
        <v>6073</v>
      </c>
      <c r="B3189" s="26" t="s">
        <v>1368</v>
      </c>
      <c r="C3189" s="26" t="s">
        <v>2336</v>
      </c>
      <c r="D3189" s="26" t="s">
        <v>7589</v>
      </c>
      <c r="E3189" s="27" t="s">
        <v>7590</v>
      </c>
      <c r="F3189" s="27" t="s">
        <v>7591</v>
      </c>
      <c r="G3189" s="27" t="s">
        <v>1239</v>
      </c>
      <c r="H3189" s="26" t="s">
        <v>1368</v>
      </c>
      <c r="I3189" s="28" t="s">
        <v>7593</v>
      </c>
      <c r="J3189" s="29" t="s">
        <v>1376</v>
      </c>
      <c r="K3189" s="23" t="s">
        <v>1378</v>
      </c>
    </row>
    <row r="3190" spans="1:11" ht="15" x14ac:dyDescent="0.25">
      <c r="A3190" s="26" t="s">
        <v>6073</v>
      </c>
      <c r="B3190" s="26" t="s">
        <v>1368</v>
      </c>
      <c r="C3190" s="26" t="s">
        <v>2336</v>
      </c>
      <c r="D3190" s="26" t="s">
        <v>7589</v>
      </c>
      <c r="E3190" s="27" t="s">
        <v>7590</v>
      </c>
      <c r="F3190" s="27" t="s">
        <v>7591</v>
      </c>
      <c r="G3190" s="27" t="s">
        <v>1239</v>
      </c>
      <c r="H3190" s="26" t="s">
        <v>1393</v>
      </c>
      <c r="I3190" s="28" t="s">
        <v>7594</v>
      </c>
      <c r="J3190" s="29" t="s">
        <v>1376</v>
      </c>
      <c r="K3190" s="23" t="s">
        <v>1378</v>
      </c>
    </row>
    <row r="3191" spans="1:11" ht="15" x14ac:dyDescent="0.25">
      <c r="A3191" s="26" t="s">
        <v>6073</v>
      </c>
      <c r="B3191" s="26" t="s">
        <v>1368</v>
      </c>
      <c r="C3191" s="26" t="s">
        <v>2343</v>
      </c>
      <c r="D3191" s="26" t="s">
        <v>7595</v>
      </c>
      <c r="E3191" s="27" t="s">
        <v>7596</v>
      </c>
      <c r="F3191" s="27" t="s">
        <v>7597</v>
      </c>
      <c r="G3191" s="27" t="s">
        <v>3226</v>
      </c>
      <c r="H3191" s="26" t="s">
        <v>1374</v>
      </c>
      <c r="I3191" s="28" t="s">
        <v>7598</v>
      </c>
      <c r="J3191" s="29" t="s">
        <v>1376</v>
      </c>
      <c r="K3191" s="23" t="s">
        <v>1316</v>
      </c>
    </row>
    <row r="3192" spans="1:11" ht="15" x14ac:dyDescent="0.25">
      <c r="A3192" s="26" t="s">
        <v>6073</v>
      </c>
      <c r="B3192" s="26" t="s">
        <v>1368</v>
      </c>
      <c r="C3192" s="26" t="s">
        <v>2343</v>
      </c>
      <c r="D3192" s="26" t="s">
        <v>7595</v>
      </c>
      <c r="E3192" s="27" t="s">
        <v>7596</v>
      </c>
      <c r="F3192" s="27" t="s">
        <v>7597</v>
      </c>
      <c r="G3192" s="27" t="s">
        <v>3226</v>
      </c>
      <c r="H3192" s="26" t="s">
        <v>1368</v>
      </c>
      <c r="I3192" s="28" t="s">
        <v>7599</v>
      </c>
      <c r="J3192" s="29" t="s">
        <v>1376</v>
      </c>
      <c r="K3192" s="23" t="s">
        <v>1378</v>
      </c>
    </row>
    <row r="3193" spans="1:11" ht="15" x14ac:dyDescent="0.25">
      <c r="A3193" s="26" t="s">
        <v>6073</v>
      </c>
      <c r="B3193" s="26" t="s">
        <v>1368</v>
      </c>
      <c r="C3193" s="26" t="s">
        <v>2350</v>
      </c>
      <c r="D3193" s="26" t="s">
        <v>7600</v>
      </c>
      <c r="E3193" s="27" t="s">
        <v>7601</v>
      </c>
      <c r="F3193" s="27" t="s">
        <v>7602</v>
      </c>
      <c r="G3193" s="27" t="s">
        <v>7603</v>
      </c>
      <c r="H3193" s="26" t="s">
        <v>1374</v>
      </c>
      <c r="I3193" s="28" t="s">
        <v>7604</v>
      </c>
      <c r="J3193" s="29" t="s">
        <v>1376</v>
      </c>
      <c r="K3193" s="23" t="s">
        <v>1316</v>
      </c>
    </row>
    <row r="3194" spans="1:11" ht="15" x14ac:dyDescent="0.25">
      <c r="A3194" s="26" t="s">
        <v>6073</v>
      </c>
      <c r="B3194" s="26" t="s">
        <v>1368</v>
      </c>
      <c r="C3194" s="26" t="s">
        <v>2350</v>
      </c>
      <c r="D3194" s="26" t="s">
        <v>7600</v>
      </c>
      <c r="E3194" s="27" t="s">
        <v>7601</v>
      </c>
      <c r="F3194" s="27" t="s">
        <v>7602</v>
      </c>
      <c r="G3194" s="27" t="s">
        <v>7603</v>
      </c>
      <c r="H3194" s="26" t="s">
        <v>1368</v>
      </c>
      <c r="I3194" s="28" t="s">
        <v>7605</v>
      </c>
      <c r="J3194" s="29" t="s">
        <v>1376</v>
      </c>
      <c r="K3194" s="23" t="s">
        <v>1378</v>
      </c>
    </row>
    <row r="3195" spans="1:11" ht="15" x14ac:dyDescent="0.25">
      <c r="A3195" s="26" t="s">
        <v>6073</v>
      </c>
      <c r="B3195" s="26" t="s">
        <v>1368</v>
      </c>
      <c r="C3195" s="26" t="s">
        <v>2357</v>
      </c>
      <c r="D3195" s="26" t="s">
        <v>7606</v>
      </c>
      <c r="E3195" s="27" t="s">
        <v>7607</v>
      </c>
      <c r="F3195" s="27" t="s">
        <v>7608</v>
      </c>
      <c r="G3195" s="27" t="s">
        <v>7609</v>
      </c>
      <c r="H3195" s="26" t="s">
        <v>1374</v>
      </c>
      <c r="I3195" s="28" t="s">
        <v>7610</v>
      </c>
      <c r="J3195" s="29" t="s">
        <v>1376</v>
      </c>
      <c r="K3195" s="23" t="s">
        <v>1316</v>
      </c>
    </row>
    <row r="3196" spans="1:11" ht="15" x14ac:dyDescent="0.25">
      <c r="A3196" s="26" t="s">
        <v>6073</v>
      </c>
      <c r="B3196" s="26" t="s">
        <v>1368</v>
      </c>
      <c r="C3196" s="26" t="s">
        <v>2364</v>
      </c>
      <c r="D3196" s="26" t="s">
        <v>7611</v>
      </c>
      <c r="E3196" s="27" t="s">
        <v>7612</v>
      </c>
      <c r="F3196" s="27" t="s">
        <v>7613</v>
      </c>
      <c r="G3196" s="27" t="s">
        <v>7614</v>
      </c>
      <c r="H3196" s="26" t="s">
        <v>1374</v>
      </c>
      <c r="I3196" s="28" t="s">
        <v>7615</v>
      </c>
      <c r="J3196" s="29" t="s">
        <v>1376</v>
      </c>
      <c r="K3196" s="23" t="s">
        <v>1316</v>
      </c>
    </row>
    <row r="3197" spans="1:11" ht="15" x14ac:dyDescent="0.25">
      <c r="A3197" s="26" t="s">
        <v>6073</v>
      </c>
      <c r="B3197" s="26" t="s">
        <v>1393</v>
      </c>
      <c r="C3197" s="26" t="s">
        <v>1369</v>
      </c>
      <c r="D3197" s="26" t="s">
        <v>7616</v>
      </c>
      <c r="E3197" s="27" t="s">
        <v>1598</v>
      </c>
      <c r="F3197" s="27" t="s">
        <v>1599</v>
      </c>
      <c r="G3197" s="27" t="s">
        <v>1383</v>
      </c>
      <c r="H3197" s="26" t="s">
        <v>1374</v>
      </c>
      <c r="I3197" s="28" t="s">
        <v>7617</v>
      </c>
      <c r="J3197" s="29" t="s">
        <v>1376</v>
      </c>
      <c r="K3197" s="23" t="s">
        <v>1316</v>
      </c>
    </row>
    <row r="3198" spans="1:11" ht="15" x14ac:dyDescent="0.25">
      <c r="A3198" s="26" t="s">
        <v>6073</v>
      </c>
      <c r="B3198" s="26" t="s">
        <v>1393</v>
      </c>
      <c r="C3198" s="26" t="s">
        <v>1369</v>
      </c>
      <c r="D3198" s="26" t="s">
        <v>7616</v>
      </c>
      <c r="E3198" s="27" t="s">
        <v>1598</v>
      </c>
      <c r="F3198" s="27" t="s">
        <v>1599</v>
      </c>
      <c r="G3198" s="27" t="s">
        <v>1383</v>
      </c>
      <c r="H3198" s="26" t="s">
        <v>1368</v>
      </c>
      <c r="I3198" s="28" t="s">
        <v>7618</v>
      </c>
      <c r="J3198" s="29" t="s">
        <v>1376</v>
      </c>
      <c r="K3198" s="23" t="s">
        <v>1378</v>
      </c>
    </row>
    <row r="3199" spans="1:11" ht="15" x14ac:dyDescent="0.25">
      <c r="A3199" s="26" t="s">
        <v>6073</v>
      </c>
      <c r="B3199" s="26" t="s">
        <v>1393</v>
      </c>
      <c r="C3199" s="26" t="s">
        <v>1369</v>
      </c>
      <c r="D3199" s="26" t="s">
        <v>7616</v>
      </c>
      <c r="E3199" s="27" t="s">
        <v>1598</v>
      </c>
      <c r="F3199" s="27" t="s">
        <v>1599</v>
      </c>
      <c r="G3199" s="27" t="s">
        <v>1383</v>
      </c>
      <c r="H3199" s="26" t="s">
        <v>1393</v>
      </c>
      <c r="I3199" s="28" t="s">
        <v>7619</v>
      </c>
      <c r="J3199" s="29" t="s">
        <v>1376</v>
      </c>
      <c r="K3199" s="23" t="s">
        <v>1378</v>
      </c>
    </row>
    <row r="3200" spans="1:11" ht="15" x14ac:dyDescent="0.25">
      <c r="A3200" s="26" t="s">
        <v>6073</v>
      </c>
      <c r="B3200" s="26" t="s">
        <v>1393</v>
      </c>
      <c r="C3200" s="26" t="s">
        <v>1379</v>
      </c>
      <c r="D3200" s="26" t="s">
        <v>7620</v>
      </c>
      <c r="E3200" s="27" t="s">
        <v>1371</v>
      </c>
      <c r="F3200" s="27" t="s">
        <v>7621</v>
      </c>
      <c r="G3200" s="27" t="s">
        <v>1383</v>
      </c>
      <c r="H3200" s="26" t="s">
        <v>1374</v>
      </c>
      <c r="I3200" s="28" t="s">
        <v>7622</v>
      </c>
      <c r="J3200" s="29" t="s">
        <v>1376</v>
      </c>
      <c r="K3200" s="23" t="s">
        <v>1316</v>
      </c>
    </row>
    <row r="3201" spans="1:11" ht="15" x14ac:dyDescent="0.25">
      <c r="A3201" s="26" t="s">
        <v>6073</v>
      </c>
      <c r="B3201" s="26" t="s">
        <v>1393</v>
      </c>
      <c r="C3201" s="26" t="s">
        <v>1379</v>
      </c>
      <c r="D3201" s="26" t="s">
        <v>7620</v>
      </c>
      <c r="E3201" s="27" t="s">
        <v>1371</v>
      </c>
      <c r="F3201" s="27" t="s">
        <v>7621</v>
      </c>
      <c r="G3201" s="27" t="s">
        <v>1383</v>
      </c>
      <c r="H3201" s="26" t="s">
        <v>1368</v>
      </c>
      <c r="I3201" s="28" t="s">
        <v>7623</v>
      </c>
      <c r="J3201" s="29" t="s">
        <v>1376</v>
      </c>
      <c r="K3201" s="23" t="s">
        <v>1378</v>
      </c>
    </row>
    <row r="3202" spans="1:11" ht="15" x14ac:dyDescent="0.25">
      <c r="A3202" s="26" t="s">
        <v>6073</v>
      </c>
      <c r="B3202" s="26" t="s">
        <v>1393</v>
      </c>
      <c r="C3202" s="26" t="s">
        <v>1379</v>
      </c>
      <c r="D3202" s="26" t="s">
        <v>7620</v>
      </c>
      <c r="E3202" s="27" t="s">
        <v>1371</v>
      </c>
      <c r="F3202" s="27" t="s">
        <v>7621</v>
      </c>
      <c r="G3202" s="27" t="s">
        <v>1383</v>
      </c>
      <c r="H3202" s="26" t="s">
        <v>1393</v>
      </c>
      <c r="I3202" s="28" t="s">
        <v>7624</v>
      </c>
      <c r="J3202" s="29" t="s">
        <v>1376</v>
      </c>
      <c r="K3202" s="23" t="s">
        <v>1378</v>
      </c>
    </row>
    <row r="3203" spans="1:11" ht="15" x14ac:dyDescent="0.25">
      <c r="A3203" s="26" t="s">
        <v>6073</v>
      </c>
      <c r="B3203" s="26" t="s">
        <v>1393</v>
      </c>
      <c r="C3203" s="26" t="s">
        <v>1379</v>
      </c>
      <c r="D3203" s="26" t="s">
        <v>7620</v>
      </c>
      <c r="E3203" s="27" t="s">
        <v>1371</v>
      </c>
      <c r="F3203" s="27" t="s">
        <v>7621</v>
      </c>
      <c r="G3203" s="27" t="s">
        <v>1383</v>
      </c>
      <c r="H3203" s="26" t="s">
        <v>1395</v>
      </c>
      <c r="I3203" s="28" t="s">
        <v>7625</v>
      </c>
      <c r="J3203" s="29" t="s">
        <v>1376</v>
      </c>
      <c r="K3203" s="23" t="s">
        <v>1378</v>
      </c>
    </row>
    <row r="3204" spans="1:11" ht="15" x14ac:dyDescent="0.25">
      <c r="A3204" s="26" t="s">
        <v>6073</v>
      </c>
      <c r="B3204" s="26" t="s">
        <v>1393</v>
      </c>
      <c r="C3204" s="26" t="s">
        <v>1379</v>
      </c>
      <c r="D3204" s="26" t="s">
        <v>7620</v>
      </c>
      <c r="E3204" s="27" t="s">
        <v>1371</v>
      </c>
      <c r="F3204" s="27" t="s">
        <v>7621</v>
      </c>
      <c r="G3204" s="27" t="s">
        <v>1383</v>
      </c>
      <c r="H3204" s="26" t="s">
        <v>1397</v>
      </c>
      <c r="I3204" s="28" t="s">
        <v>7626</v>
      </c>
      <c r="J3204" s="29" t="s">
        <v>1376</v>
      </c>
      <c r="K3204" s="23" t="s">
        <v>1378</v>
      </c>
    </row>
    <row r="3205" spans="1:11" ht="15" x14ac:dyDescent="0.25">
      <c r="A3205" s="26" t="s">
        <v>6073</v>
      </c>
      <c r="B3205" s="26" t="s">
        <v>1393</v>
      </c>
      <c r="C3205" s="26" t="s">
        <v>1534</v>
      </c>
      <c r="D3205" s="26" t="s">
        <v>7627</v>
      </c>
      <c r="E3205" s="27" t="s">
        <v>1409</v>
      </c>
      <c r="F3205" s="27" t="s">
        <v>7628</v>
      </c>
      <c r="G3205" s="27" t="s">
        <v>1383</v>
      </c>
      <c r="H3205" s="26" t="s">
        <v>1374</v>
      </c>
      <c r="I3205" s="28" t="s">
        <v>7629</v>
      </c>
      <c r="J3205" s="29" t="s">
        <v>1376</v>
      </c>
      <c r="K3205" s="23" t="s">
        <v>1316</v>
      </c>
    </row>
    <row r="3206" spans="1:11" ht="15" x14ac:dyDescent="0.25">
      <c r="A3206" s="26" t="s">
        <v>6073</v>
      </c>
      <c r="B3206" s="26" t="s">
        <v>1393</v>
      </c>
      <c r="C3206" s="26" t="s">
        <v>1386</v>
      </c>
      <c r="D3206" s="26" t="s">
        <v>7630</v>
      </c>
      <c r="E3206" s="27" t="s">
        <v>1381</v>
      </c>
      <c r="F3206" s="27" t="s">
        <v>1382</v>
      </c>
      <c r="G3206" s="27" t="s">
        <v>1383</v>
      </c>
      <c r="H3206" s="26" t="s">
        <v>1374</v>
      </c>
      <c r="I3206" s="28" t="s">
        <v>7631</v>
      </c>
      <c r="J3206" s="29" t="s">
        <v>1376</v>
      </c>
      <c r="K3206" s="23" t="s">
        <v>1316</v>
      </c>
    </row>
    <row r="3207" spans="1:11" ht="15" x14ac:dyDescent="0.25">
      <c r="A3207" s="26" t="s">
        <v>6073</v>
      </c>
      <c r="B3207" s="26" t="s">
        <v>1393</v>
      </c>
      <c r="C3207" s="26" t="s">
        <v>1407</v>
      </c>
      <c r="D3207" s="26" t="s">
        <v>7632</v>
      </c>
      <c r="E3207" s="27" t="s">
        <v>7633</v>
      </c>
      <c r="F3207" s="27" t="s">
        <v>7634</v>
      </c>
      <c r="G3207" s="27" t="s">
        <v>7572</v>
      </c>
      <c r="H3207" s="26" t="s">
        <v>1374</v>
      </c>
      <c r="I3207" s="28" t="s">
        <v>7635</v>
      </c>
      <c r="J3207" s="29" t="s">
        <v>1376</v>
      </c>
      <c r="K3207" s="23" t="s">
        <v>1316</v>
      </c>
    </row>
    <row r="3208" spans="1:11" ht="15" x14ac:dyDescent="0.25">
      <c r="A3208" s="26" t="s">
        <v>6073</v>
      </c>
      <c r="B3208" s="26" t="s">
        <v>1393</v>
      </c>
      <c r="C3208" s="26" t="s">
        <v>1407</v>
      </c>
      <c r="D3208" s="26" t="s">
        <v>7632</v>
      </c>
      <c r="E3208" s="27" t="s">
        <v>7633</v>
      </c>
      <c r="F3208" s="27" t="s">
        <v>7634</v>
      </c>
      <c r="G3208" s="27" t="s">
        <v>7572</v>
      </c>
      <c r="H3208" s="26" t="s">
        <v>1368</v>
      </c>
      <c r="I3208" s="28" t="s">
        <v>7636</v>
      </c>
      <c r="J3208" s="29" t="s">
        <v>1376</v>
      </c>
      <c r="K3208" s="23" t="s">
        <v>1378</v>
      </c>
    </row>
    <row r="3209" spans="1:11" ht="15" x14ac:dyDescent="0.25">
      <c r="A3209" s="26" t="s">
        <v>6073</v>
      </c>
      <c r="B3209" s="26" t="s">
        <v>1393</v>
      </c>
      <c r="C3209" s="26" t="s">
        <v>1407</v>
      </c>
      <c r="D3209" s="26" t="s">
        <v>7632</v>
      </c>
      <c r="E3209" s="27" t="s">
        <v>7633</v>
      </c>
      <c r="F3209" s="27" t="s">
        <v>7634</v>
      </c>
      <c r="G3209" s="27" t="s">
        <v>7572</v>
      </c>
      <c r="H3209" s="26" t="s">
        <v>1393</v>
      </c>
      <c r="I3209" s="28" t="s">
        <v>7637</v>
      </c>
      <c r="J3209" s="29" t="s">
        <v>1376</v>
      </c>
      <c r="K3209" s="23" t="s">
        <v>1378</v>
      </c>
    </row>
    <row r="3210" spans="1:11" ht="15" x14ac:dyDescent="0.25">
      <c r="A3210" s="26" t="s">
        <v>6073</v>
      </c>
      <c r="B3210" s="26" t="s">
        <v>1393</v>
      </c>
      <c r="C3210" s="26" t="s">
        <v>1407</v>
      </c>
      <c r="D3210" s="26" t="s">
        <v>7632</v>
      </c>
      <c r="E3210" s="27" t="s">
        <v>7633</v>
      </c>
      <c r="F3210" s="27" t="s">
        <v>7634</v>
      </c>
      <c r="G3210" s="27" t="s">
        <v>7572</v>
      </c>
      <c r="H3210" s="26" t="s">
        <v>1395</v>
      </c>
      <c r="I3210" s="28" t="s">
        <v>7638</v>
      </c>
      <c r="J3210" s="29" t="s">
        <v>1376</v>
      </c>
      <c r="K3210" s="23" t="s">
        <v>1378</v>
      </c>
    </row>
    <row r="3211" spans="1:11" ht="15" x14ac:dyDescent="0.25">
      <c r="A3211" s="26" t="s">
        <v>6073</v>
      </c>
      <c r="B3211" s="26" t="s">
        <v>1393</v>
      </c>
      <c r="C3211" s="26" t="s">
        <v>1415</v>
      </c>
      <c r="D3211" s="26" t="s">
        <v>7639</v>
      </c>
      <c r="E3211" s="27" t="s">
        <v>7640</v>
      </c>
      <c r="F3211" s="27" t="s">
        <v>7641</v>
      </c>
      <c r="G3211" s="27" t="s">
        <v>7572</v>
      </c>
      <c r="H3211" s="26" t="s">
        <v>1374</v>
      </c>
      <c r="I3211" s="28" t="s">
        <v>7642</v>
      </c>
      <c r="J3211" s="29" t="s">
        <v>1376</v>
      </c>
      <c r="K3211" s="23" t="s">
        <v>1316</v>
      </c>
    </row>
    <row r="3212" spans="1:11" ht="15" x14ac:dyDescent="0.25">
      <c r="A3212" s="26" t="s">
        <v>6073</v>
      </c>
      <c r="B3212" s="26" t="s">
        <v>1393</v>
      </c>
      <c r="C3212" s="26" t="s">
        <v>1415</v>
      </c>
      <c r="D3212" s="26" t="s">
        <v>7639</v>
      </c>
      <c r="E3212" s="27" t="s">
        <v>7640</v>
      </c>
      <c r="F3212" s="27" t="s">
        <v>7641</v>
      </c>
      <c r="G3212" s="27" t="s">
        <v>7572</v>
      </c>
      <c r="H3212" s="26" t="s">
        <v>1368</v>
      </c>
      <c r="I3212" s="28" t="s">
        <v>7643</v>
      </c>
      <c r="J3212" s="29" t="s">
        <v>1376</v>
      </c>
      <c r="K3212" s="23" t="s">
        <v>1378</v>
      </c>
    </row>
    <row r="3213" spans="1:11" ht="15" x14ac:dyDescent="0.25">
      <c r="A3213" s="26" t="s">
        <v>6073</v>
      </c>
      <c r="B3213" s="26" t="s">
        <v>1393</v>
      </c>
      <c r="C3213" s="26" t="s">
        <v>1415</v>
      </c>
      <c r="D3213" s="26" t="s">
        <v>7639</v>
      </c>
      <c r="E3213" s="27" t="s">
        <v>7640</v>
      </c>
      <c r="F3213" s="27" t="s">
        <v>7641</v>
      </c>
      <c r="G3213" s="27" t="s">
        <v>7572</v>
      </c>
      <c r="H3213" s="26" t="s">
        <v>1393</v>
      </c>
      <c r="I3213" s="28" t="s">
        <v>7644</v>
      </c>
      <c r="J3213" s="29" t="s">
        <v>1376</v>
      </c>
      <c r="K3213" s="23" t="s">
        <v>1378</v>
      </c>
    </row>
    <row r="3214" spans="1:11" ht="15" x14ac:dyDescent="0.25">
      <c r="A3214" s="26" t="s">
        <v>6073</v>
      </c>
      <c r="B3214" s="26" t="s">
        <v>1393</v>
      </c>
      <c r="C3214" s="26" t="s">
        <v>1415</v>
      </c>
      <c r="D3214" s="26" t="s">
        <v>7639</v>
      </c>
      <c r="E3214" s="27" t="s">
        <v>7640</v>
      </c>
      <c r="F3214" s="27" t="s">
        <v>7641</v>
      </c>
      <c r="G3214" s="27" t="s">
        <v>7572</v>
      </c>
      <c r="H3214" s="26" t="s">
        <v>1395</v>
      </c>
      <c r="I3214" s="28" t="s">
        <v>7645</v>
      </c>
      <c r="J3214" s="29" t="s">
        <v>1376</v>
      </c>
      <c r="K3214" s="23" t="s">
        <v>1378</v>
      </c>
    </row>
    <row r="3215" spans="1:11" ht="15" x14ac:dyDescent="0.25">
      <c r="A3215" s="26" t="s">
        <v>6073</v>
      </c>
      <c r="B3215" s="26" t="s">
        <v>1393</v>
      </c>
      <c r="C3215" s="26" t="s">
        <v>1545</v>
      </c>
      <c r="D3215" s="26" t="s">
        <v>7646</v>
      </c>
      <c r="E3215" s="27" t="s">
        <v>7647</v>
      </c>
      <c r="F3215" s="27" t="s">
        <v>7648</v>
      </c>
      <c r="G3215" s="27" t="s">
        <v>7572</v>
      </c>
      <c r="H3215" s="26" t="s">
        <v>1374</v>
      </c>
      <c r="I3215" s="28" t="s">
        <v>7649</v>
      </c>
      <c r="J3215" s="29" t="s">
        <v>1376</v>
      </c>
      <c r="K3215" s="23" t="s">
        <v>1316</v>
      </c>
    </row>
    <row r="3216" spans="1:11" ht="15" x14ac:dyDescent="0.25">
      <c r="A3216" s="26" t="s">
        <v>6073</v>
      </c>
      <c r="B3216" s="26" t="s">
        <v>1393</v>
      </c>
      <c r="C3216" s="26" t="s">
        <v>1545</v>
      </c>
      <c r="D3216" s="26" t="s">
        <v>7646</v>
      </c>
      <c r="E3216" s="27" t="s">
        <v>7647</v>
      </c>
      <c r="F3216" s="27" t="s">
        <v>7648</v>
      </c>
      <c r="G3216" s="27" t="s">
        <v>7572</v>
      </c>
      <c r="H3216" s="26" t="s">
        <v>1368</v>
      </c>
      <c r="I3216" s="28" t="s">
        <v>7650</v>
      </c>
      <c r="J3216" s="29" t="s">
        <v>1376</v>
      </c>
      <c r="K3216" s="23" t="s">
        <v>1378</v>
      </c>
    </row>
    <row r="3217" spans="1:11" ht="15" x14ac:dyDescent="0.25">
      <c r="A3217" s="26" t="s">
        <v>6073</v>
      </c>
      <c r="B3217" s="26" t="s">
        <v>1393</v>
      </c>
      <c r="C3217" s="26" t="s">
        <v>1545</v>
      </c>
      <c r="D3217" s="26" t="s">
        <v>7646</v>
      </c>
      <c r="E3217" s="27" t="s">
        <v>7647</v>
      </c>
      <c r="F3217" s="27" t="s">
        <v>7648</v>
      </c>
      <c r="G3217" s="27" t="s">
        <v>7572</v>
      </c>
      <c r="H3217" s="26" t="s">
        <v>1393</v>
      </c>
      <c r="I3217" s="28" t="s">
        <v>7651</v>
      </c>
      <c r="J3217" s="29" t="s">
        <v>1376</v>
      </c>
      <c r="K3217" s="23" t="s">
        <v>1378</v>
      </c>
    </row>
    <row r="3218" spans="1:11" ht="15" x14ac:dyDescent="0.25">
      <c r="A3218" s="26" t="s">
        <v>6073</v>
      </c>
      <c r="B3218" s="26" t="s">
        <v>1393</v>
      </c>
      <c r="C3218" s="26" t="s">
        <v>1545</v>
      </c>
      <c r="D3218" s="26" t="s">
        <v>7646</v>
      </c>
      <c r="E3218" s="27" t="s">
        <v>7647</v>
      </c>
      <c r="F3218" s="27" t="s">
        <v>7648</v>
      </c>
      <c r="G3218" s="27" t="s">
        <v>7572</v>
      </c>
      <c r="H3218" s="26" t="s">
        <v>1395</v>
      </c>
      <c r="I3218" s="28" t="s">
        <v>7652</v>
      </c>
      <c r="J3218" s="29" t="s">
        <v>1376</v>
      </c>
      <c r="K3218" s="23" t="s">
        <v>1378</v>
      </c>
    </row>
    <row r="3219" spans="1:11" ht="15" x14ac:dyDescent="0.25">
      <c r="A3219" s="26" t="s">
        <v>6073</v>
      </c>
      <c r="B3219" s="26" t="s">
        <v>1393</v>
      </c>
      <c r="C3219" s="26" t="s">
        <v>1545</v>
      </c>
      <c r="D3219" s="26" t="s">
        <v>7646</v>
      </c>
      <c r="E3219" s="27" t="s">
        <v>7647</v>
      </c>
      <c r="F3219" s="27" t="s">
        <v>7648</v>
      </c>
      <c r="G3219" s="27" t="s">
        <v>7572</v>
      </c>
      <c r="H3219" s="26" t="s">
        <v>1397</v>
      </c>
      <c r="I3219" s="28" t="s">
        <v>7653</v>
      </c>
      <c r="J3219" s="29" t="s">
        <v>1376</v>
      </c>
      <c r="K3219" s="23" t="s">
        <v>1378</v>
      </c>
    </row>
    <row r="3220" spans="1:11" ht="15" x14ac:dyDescent="0.25">
      <c r="A3220" s="26" t="s">
        <v>6073</v>
      </c>
      <c r="B3220" s="26" t="s">
        <v>1393</v>
      </c>
      <c r="C3220" s="26" t="s">
        <v>1545</v>
      </c>
      <c r="D3220" s="26" t="s">
        <v>7646</v>
      </c>
      <c r="E3220" s="27" t="s">
        <v>7647</v>
      </c>
      <c r="F3220" s="27" t="s">
        <v>7648</v>
      </c>
      <c r="G3220" s="27" t="s">
        <v>7572</v>
      </c>
      <c r="H3220" s="26" t="s">
        <v>1399</v>
      </c>
      <c r="I3220" s="28" t="s">
        <v>7654</v>
      </c>
      <c r="J3220" s="29" t="s">
        <v>1376</v>
      </c>
      <c r="K3220" s="23" t="s">
        <v>1378</v>
      </c>
    </row>
    <row r="3221" spans="1:11" ht="15" x14ac:dyDescent="0.25">
      <c r="A3221" s="26" t="s">
        <v>6073</v>
      </c>
      <c r="B3221" s="26" t="s">
        <v>1393</v>
      </c>
      <c r="C3221" s="26" t="s">
        <v>1545</v>
      </c>
      <c r="D3221" s="26" t="s">
        <v>7646</v>
      </c>
      <c r="E3221" s="27" t="s">
        <v>7647</v>
      </c>
      <c r="F3221" s="27" t="s">
        <v>7648</v>
      </c>
      <c r="G3221" s="27" t="s">
        <v>7572</v>
      </c>
      <c r="H3221" s="26" t="s">
        <v>1401</v>
      </c>
      <c r="I3221" s="28" t="s">
        <v>7655</v>
      </c>
      <c r="J3221" s="29" t="s">
        <v>1376</v>
      </c>
      <c r="K3221" s="23" t="s">
        <v>1378</v>
      </c>
    </row>
    <row r="3222" spans="1:11" ht="15" x14ac:dyDescent="0.25">
      <c r="A3222" s="26" t="s">
        <v>6073</v>
      </c>
      <c r="B3222" s="26" t="s">
        <v>1393</v>
      </c>
      <c r="C3222" s="26" t="s">
        <v>1545</v>
      </c>
      <c r="D3222" s="26" t="s">
        <v>7646</v>
      </c>
      <c r="E3222" s="27" t="s">
        <v>7647</v>
      </c>
      <c r="F3222" s="27" t="s">
        <v>7648</v>
      </c>
      <c r="G3222" s="27" t="s">
        <v>7572</v>
      </c>
      <c r="H3222" s="26" t="s">
        <v>1403</v>
      </c>
      <c r="I3222" s="28" t="s">
        <v>7656</v>
      </c>
      <c r="J3222" s="29" t="s">
        <v>1376</v>
      </c>
      <c r="K3222" s="23" t="s">
        <v>1378</v>
      </c>
    </row>
    <row r="3223" spans="1:11" ht="15" x14ac:dyDescent="0.25">
      <c r="A3223" s="26" t="s">
        <v>6073</v>
      </c>
      <c r="B3223" s="26" t="s">
        <v>1393</v>
      </c>
      <c r="C3223" s="26" t="s">
        <v>1545</v>
      </c>
      <c r="D3223" s="26" t="s">
        <v>7646</v>
      </c>
      <c r="E3223" s="27" t="s">
        <v>7647</v>
      </c>
      <c r="F3223" s="27" t="s">
        <v>7648</v>
      </c>
      <c r="G3223" s="27" t="s">
        <v>7572</v>
      </c>
      <c r="H3223" s="26" t="s">
        <v>1405</v>
      </c>
      <c r="I3223" s="28" t="s">
        <v>7657</v>
      </c>
      <c r="J3223" s="29" t="s">
        <v>1376</v>
      </c>
      <c r="K3223" s="23" t="s">
        <v>1378</v>
      </c>
    </row>
    <row r="3224" spans="1:11" ht="15" x14ac:dyDescent="0.25">
      <c r="A3224" s="26" t="s">
        <v>6073</v>
      </c>
      <c r="B3224" s="26" t="s">
        <v>1393</v>
      </c>
      <c r="C3224" s="26" t="s">
        <v>1545</v>
      </c>
      <c r="D3224" s="26" t="s">
        <v>7646</v>
      </c>
      <c r="E3224" s="27" t="s">
        <v>7647</v>
      </c>
      <c r="F3224" s="27" t="s">
        <v>7648</v>
      </c>
      <c r="G3224" s="27" t="s">
        <v>7572</v>
      </c>
      <c r="H3224" s="26" t="s">
        <v>1475</v>
      </c>
      <c r="I3224" s="28" t="s">
        <v>7658</v>
      </c>
      <c r="J3224" s="29" t="s">
        <v>1376</v>
      </c>
      <c r="K3224" s="23" t="s">
        <v>1378</v>
      </c>
    </row>
    <row r="3225" spans="1:11" ht="15" x14ac:dyDescent="0.25">
      <c r="A3225" s="26" t="s">
        <v>6073</v>
      </c>
      <c r="B3225" s="26" t="s">
        <v>1393</v>
      </c>
      <c r="C3225" s="26" t="s">
        <v>1545</v>
      </c>
      <c r="D3225" s="26" t="s">
        <v>7646</v>
      </c>
      <c r="E3225" s="27" t="s">
        <v>7647</v>
      </c>
      <c r="F3225" s="27" t="s">
        <v>7648</v>
      </c>
      <c r="G3225" s="27" t="s">
        <v>7572</v>
      </c>
      <c r="H3225" s="26" t="s">
        <v>1477</v>
      </c>
      <c r="I3225" s="28" t="s">
        <v>7659</v>
      </c>
      <c r="J3225" s="29" t="s">
        <v>1376</v>
      </c>
      <c r="K3225" s="23" t="s">
        <v>1378</v>
      </c>
    </row>
    <row r="3226" spans="1:11" ht="15" x14ac:dyDescent="0.25">
      <c r="A3226" s="26" t="s">
        <v>6073</v>
      </c>
      <c r="B3226" s="26" t="s">
        <v>1393</v>
      </c>
      <c r="C3226" s="26" t="s">
        <v>1545</v>
      </c>
      <c r="D3226" s="26" t="s">
        <v>7646</v>
      </c>
      <c r="E3226" s="27" t="s">
        <v>7647</v>
      </c>
      <c r="F3226" s="27" t="s">
        <v>7648</v>
      </c>
      <c r="G3226" s="27" t="s">
        <v>7572</v>
      </c>
      <c r="H3226" s="26" t="s">
        <v>1479</v>
      </c>
      <c r="I3226" s="28" t="s">
        <v>7660</v>
      </c>
      <c r="J3226" s="29" t="s">
        <v>1376</v>
      </c>
      <c r="K3226" s="23" t="s">
        <v>1378</v>
      </c>
    </row>
    <row r="3227" spans="1:11" ht="15" x14ac:dyDescent="0.25">
      <c r="A3227" s="26" t="s">
        <v>6073</v>
      </c>
      <c r="B3227" s="26" t="s">
        <v>1393</v>
      </c>
      <c r="C3227" s="26" t="s">
        <v>1545</v>
      </c>
      <c r="D3227" s="26" t="s">
        <v>7646</v>
      </c>
      <c r="E3227" s="27" t="s">
        <v>7647</v>
      </c>
      <c r="F3227" s="27" t="s">
        <v>7648</v>
      </c>
      <c r="G3227" s="27" t="s">
        <v>7572</v>
      </c>
      <c r="H3227" s="26" t="s">
        <v>1481</v>
      </c>
      <c r="I3227" s="28" t="s">
        <v>7661</v>
      </c>
      <c r="J3227" s="29" t="s">
        <v>1376</v>
      </c>
      <c r="K3227" s="23" t="s">
        <v>1378</v>
      </c>
    </row>
    <row r="3228" spans="1:11" ht="15" x14ac:dyDescent="0.25">
      <c r="A3228" s="26" t="s">
        <v>6073</v>
      </c>
      <c r="B3228" s="26" t="s">
        <v>1393</v>
      </c>
      <c r="C3228" s="26" t="s">
        <v>1545</v>
      </c>
      <c r="D3228" s="26" t="s">
        <v>7646</v>
      </c>
      <c r="E3228" s="27" t="s">
        <v>7647</v>
      </c>
      <c r="F3228" s="27" t="s">
        <v>7648</v>
      </c>
      <c r="G3228" s="27" t="s">
        <v>7572</v>
      </c>
      <c r="H3228" s="26" t="s">
        <v>1483</v>
      </c>
      <c r="I3228" s="28" t="s">
        <v>7662</v>
      </c>
      <c r="J3228" s="29" t="s">
        <v>1376</v>
      </c>
      <c r="K3228" s="23" t="s">
        <v>1378</v>
      </c>
    </row>
    <row r="3229" spans="1:11" ht="15" x14ac:dyDescent="0.25">
      <c r="A3229" s="26" t="s">
        <v>6073</v>
      </c>
      <c r="B3229" s="26" t="s">
        <v>1393</v>
      </c>
      <c r="C3229" s="26" t="s">
        <v>1545</v>
      </c>
      <c r="D3229" s="26" t="s">
        <v>7646</v>
      </c>
      <c r="E3229" s="27" t="s">
        <v>7647</v>
      </c>
      <c r="F3229" s="27" t="s">
        <v>7648</v>
      </c>
      <c r="G3229" s="27" t="s">
        <v>7572</v>
      </c>
      <c r="H3229" s="26" t="s">
        <v>1485</v>
      </c>
      <c r="I3229" s="28" t="s">
        <v>7663</v>
      </c>
      <c r="J3229" s="29" t="s">
        <v>1376</v>
      </c>
      <c r="K3229" s="23" t="s">
        <v>1378</v>
      </c>
    </row>
    <row r="3230" spans="1:11" ht="15" x14ac:dyDescent="0.25">
      <c r="A3230" s="26" t="s">
        <v>6073</v>
      </c>
      <c r="B3230" s="26" t="s">
        <v>1393</v>
      </c>
      <c r="C3230" s="26" t="s">
        <v>1545</v>
      </c>
      <c r="D3230" s="26" t="s">
        <v>7646</v>
      </c>
      <c r="E3230" s="27" t="s">
        <v>7647</v>
      </c>
      <c r="F3230" s="27" t="s">
        <v>7648</v>
      </c>
      <c r="G3230" s="27" t="s">
        <v>7572</v>
      </c>
      <c r="H3230" s="26" t="s">
        <v>1487</v>
      </c>
      <c r="I3230" s="28" t="s">
        <v>7664</v>
      </c>
      <c r="J3230" s="29" t="s">
        <v>1376</v>
      </c>
      <c r="K3230" s="23" t="s">
        <v>1378</v>
      </c>
    </row>
    <row r="3231" spans="1:11" ht="15" x14ac:dyDescent="0.25">
      <c r="A3231" s="26" t="s">
        <v>6073</v>
      </c>
      <c r="B3231" s="26" t="s">
        <v>1393</v>
      </c>
      <c r="C3231" s="26" t="s">
        <v>1545</v>
      </c>
      <c r="D3231" s="26" t="s">
        <v>7646</v>
      </c>
      <c r="E3231" s="27" t="s">
        <v>7647</v>
      </c>
      <c r="F3231" s="27" t="s">
        <v>7648</v>
      </c>
      <c r="G3231" s="27" t="s">
        <v>7572</v>
      </c>
      <c r="H3231" s="26" t="s">
        <v>2957</v>
      </c>
      <c r="I3231" s="28" t="s">
        <v>7665</v>
      </c>
      <c r="J3231" s="29" t="s">
        <v>1376</v>
      </c>
      <c r="K3231" s="23" t="s">
        <v>1378</v>
      </c>
    </row>
    <row r="3232" spans="1:11" ht="15" x14ac:dyDescent="0.25">
      <c r="A3232" s="26" t="s">
        <v>6073</v>
      </c>
      <c r="B3232" s="26" t="s">
        <v>1393</v>
      </c>
      <c r="C3232" s="26" t="s">
        <v>1545</v>
      </c>
      <c r="D3232" s="26" t="s">
        <v>7646</v>
      </c>
      <c r="E3232" s="27" t="s">
        <v>7647</v>
      </c>
      <c r="F3232" s="27" t="s">
        <v>7648</v>
      </c>
      <c r="G3232" s="27" t="s">
        <v>7572</v>
      </c>
      <c r="H3232" s="26" t="s">
        <v>4655</v>
      </c>
      <c r="I3232" s="28" t="s">
        <v>7666</v>
      </c>
      <c r="J3232" s="29" t="s">
        <v>1376</v>
      </c>
      <c r="K3232" s="23" t="s">
        <v>1378</v>
      </c>
    </row>
    <row r="3233" spans="1:11" ht="15" x14ac:dyDescent="0.25">
      <c r="A3233" s="26" t="s">
        <v>6073</v>
      </c>
      <c r="B3233" s="26" t="s">
        <v>1393</v>
      </c>
      <c r="C3233" s="26" t="s">
        <v>1545</v>
      </c>
      <c r="D3233" s="26" t="s">
        <v>7646</v>
      </c>
      <c r="E3233" s="27" t="s">
        <v>7647</v>
      </c>
      <c r="F3233" s="27" t="s">
        <v>7648</v>
      </c>
      <c r="G3233" s="27" t="s">
        <v>7572</v>
      </c>
      <c r="H3233" s="26" t="s">
        <v>6289</v>
      </c>
      <c r="I3233" s="28" t="s">
        <v>7667</v>
      </c>
      <c r="J3233" s="29" t="s">
        <v>1376</v>
      </c>
      <c r="K3233" s="23" t="s">
        <v>1378</v>
      </c>
    </row>
    <row r="3234" spans="1:11" ht="15" x14ac:dyDescent="0.25">
      <c r="A3234" s="26" t="s">
        <v>6073</v>
      </c>
      <c r="B3234" s="26" t="s">
        <v>1393</v>
      </c>
      <c r="C3234" s="26" t="s">
        <v>1545</v>
      </c>
      <c r="D3234" s="26" t="s">
        <v>7646</v>
      </c>
      <c r="E3234" s="27" t="s">
        <v>7647</v>
      </c>
      <c r="F3234" s="27" t="s">
        <v>7648</v>
      </c>
      <c r="G3234" s="27" t="s">
        <v>7572</v>
      </c>
      <c r="H3234" s="26" t="s">
        <v>5614</v>
      </c>
      <c r="I3234" s="28" t="s">
        <v>7668</v>
      </c>
      <c r="J3234" s="29" t="s">
        <v>1376</v>
      </c>
      <c r="K3234" s="23" t="s">
        <v>1378</v>
      </c>
    </row>
    <row r="3235" spans="1:11" ht="15" x14ac:dyDescent="0.25">
      <c r="A3235" s="26" t="s">
        <v>6073</v>
      </c>
      <c r="B3235" s="26" t="s">
        <v>1393</v>
      </c>
      <c r="C3235" s="26" t="s">
        <v>1545</v>
      </c>
      <c r="D3235" s="26" t="s">
        <v>7646</v>
      </c>
      <c r="E3235" s="27" t="s">
        <v>7647</v>
      </c>
      <c r="F3235" s="27" t="s">
        <v>7648</v>
      </c>
      <c r="G3235" s="27" t="s">
        <v>7572</v>
      </c>
      <c r="H3235" s="26" t="s">
        <v>6292</v>
      </c>
      <c r="I3235" s="28" t="s">
        <v>7669</v>
      </c>
      <c r="J3235" s="29" t="s">
        <v>1376</v>
      </c>
      <c r="K3235" s="23" t="s">
        <v>1378</v>
      </c>
    </row>
    <row r="3236" spans="1:11" ht="15" x14ac:dyDescent="0.25">
      <c r="A3236" s="26" t="s">
        <v>6073</v>
      </c>
      <c r="B3236" s="26" t="s">
        <v>1393</v>
      </c>
      <c r="C3236" s="26" t="s">
        <v>1545</v>
      </c>
      <c r="D3236" s="26" t="s">
        <v>7646</v>
      </c>
      <c r="E3236" s="27" t="s">
        <v>7647</v>
      </c>
      <c r="F3236" s="27" t="s">
        <v>7648</v>
      </c>
      <c r="G3236" s="27" t="s">
        <v>7572</v>
      </c>
      <c r="H3236" s="26" t="s">
        <v>6071</v>
      </c>
      <c r="I3236" s="28" t="s">
        <v>7670</v>
      </c>
      <c r="J3236" s="29" t="s">
        <v>1376</v>
      </c>
      <c r="K3236" s="23" t="s">
        <v>1378</v>
      </c>
    </row>
    <row r="3237" spans="1:11" ht="15" x14ac:dyDescent="0.25">
      <c r="A3237" s="26" t="s">
        <v>6073</v>
      </c>
      <c r="B3237" s="26" t="s">
        <v>1393</v>
      </c>
      <c r="C3237" s="26" t="s">
        <v>1545</v>
      </c>
      <c r="D3237" s="26" t="s">
        <v>7646</v>
      </c>
      <c r="E3237" s="27" t="s">
        <v>7647</v>
      </c>
      <c r="F3237" s="27" t="s">
        <v>7648</v>
      </c>
      <c r="G3237" s="27" t="s">
        <v>7572</v>
      </c>
      <c r="H3237" s="26" t="s">
        <v>6073</v>
      </c>
      <c r="I3237" s="28" t="s">
        <v>7671</v>
      </c>
      <c r="J3237" s="29" t="s">
        <v>1376</v>
      </c>
      <c r="K3237" s="23" t="s">
        <v>1378</v>
      </c>
    </row>
    <row r="3238" spans="1:11" ht="15" x14ac:dyDescent="0.25">
      <c r="A3238" s="26" t="s">
        <v>6073</v>
      </c>
      <c r="B3238" s="26" t="s">
        <v>1393</v>
      </c>
      <c r="C3238" s="26" t="s">
        <v>1550</v>
      </c>
      <c r="D3238" s="26" t="s">
        <v>7672</v>
      </c>
      <c r="E3238" s="27" t="s">
        <v>7673</v>
      </c>
      <c r="F3238" s="27" t="s">
        <v>7674</v>
      </c>
      <c r="G3238" s="27" t="s">
        <v>7572</v>
      </c>
      <c r="H3238" s="26" t="s">
        <v>1374</v>
      </c>
      <c r="I3238" s="28" t="s">
        <v>7675</v>
      </c>
      <c r="J3238" s="29" t="s">
        <v>1376</v>
      </c>
      <c r="K3238" s="23" t="s">
        <v>1316</v>
      </c>
    </row>
    <row r="3239" spans="1:11" ht="15" x14ac:dyDescent="0.25">
      <c r="A3239" s="26" t="s">
        <v>6073</v>
      </c>
      <c r="B3239" s="26" t="s">
        <v>1393</v>
      </c>
      <c r="C3239" s="26" t="s">
        <v>1550</v>
      </c>
      <c r="D3239" s="26" t="s">
        <v>7672</v>
      </c>
      <c r="E3239" s="27" t="s">
        <v>7673</v>
      </c>
      <c r="F3239" s="27" t="s">
        <v>7674</v>
      </c>
      <c r="G3239" s="27" t="s">
        <v>7572</v>
      </c>
      <c r="H3239" s="26" t="s">
        <v>1368</v>
      </c>
      <c r="I3239" s="28" t="s">
        <v>7676</v>
      </c>
      <c r="J3239" s="29" t="s">
        <v>1376</v>
      </c>
      <c r="K3239" s="23" t="s">
        <v>1378</v>
      </c>
    </row>
    <row r="3240" spans="1:11" ht="15" x14ac:dyDescent="0.25">
      <c r="A3240" s="26" t="s">
        <v>6073</v>
      </c>
      <c r="B3240" s="26" t="s">
        <v>1393</v>
      </c>
      <c r="C3240" s="26" t="s">
        <v>1550</v>
      </c>
      <c r="D3240" s="26" t="s">
        <v>7672</v>
      </c>
      <c r="E3240" s="27" t="s">
        <v>7673</v>
      </c>
      <c r="F3240" s="27" t="s">
        <v>7674</v>
      </c>
      <c r="G3240" s="27" t="s">
        <v>7572</v>
      </c>
      <c r="H3240" s="26" t="s">
        <v>1393</v>
      </c>
      <c r="I3240" s="28" t="s">
        <v>7677</v>
      </c>
      <c r="J3240" s="29" t="s">
        <v>1376</v>
      </c>
      <c r="K3240" s="23" t="s">
        <v>1378</v>
      </c>
    </row>
    <row r="3241" spans="1:11" ht="15" x14ac:dyDescent="0.25">
      <c r="A3241" s="26" t="s">
        <v>6073</v>
      </c>
      <c r="B3241" s="26" t="s">
        <v>1393</v>
      </c>
      <c r="C3241" s="26" t="s">
        <v>1550</v>
      </c>
      <c r="D3241" s="26" t="s">
        <v>7672</v>
      </c>
      <c r="E3241" s="27" t="s">
        <v>7673</v>
      </c>
      <c r="F3241" s="27" t="s">
        <v>7674</v>
      </c>
      <c r="G3241" s="27" t="s">
        <v>7572</v>
      </c>
      <c r="H3241" s="26" t="s">
        <v>1395</v>
      </c>
      <c r="I3241" s="28" t="s">
        <v>7678</v>
      </c>
      <c r="J3241" s="29" t="s">
        <v>1376</v>
      </c>
      <c r="K3241" s="23" t="s">
        <v>1378</v>
      </c>
    </row>
    <row r="3242" spans="1:11" ht="15" x14ac:dyDescent="0.25">
      <c r="A3242" s="26" t="s">
        <v>6073</v>
      </c>
      <c r="B3242" s="26" t="s">
        <v>1393</v>
      </c>
      <c r="C3242" s="26" t="s">
        <v>1550</v>
      </c>
      <c r="D3242" s="26" t="s">
        <v>7672</v>
      </c>
      <c r="E3242" s="27" t="s">
        <v>7673</v>
      </c>
      <c r="F3242" s="27" t="s">
        <v>7674</v>
      </c>
      <c r="G3242" s="27" t="s">
        <v>7572</v>
      </c>
      <c r="H3242" s="26" t="s">
        <v>1397</v>
      </c>
      <c r="I3242" s="28" t="s">
        <v>7679</v>
      </c>
      <c r="J3242" s="29" t="s">
        <v>1376</v>
      </c>
      <c r="K3242" s="23" t="s">
        <v>1378</v>
      </c>
    </row>
    <row r="3243" spans="1:11" ht="15" x14ac:dyDescent="0.25">
      <c r="A3243" s="26" t="s">
        <v>6073</v>
      </c>
      <c r="B3243" s="26" t="s">
        <v>1393</v>
      </c>
      <c r="C3243" s="26" t="s">
        <v>1550</v>
      </c>
      <c r="D3243" s="26" t="s">
        <v>7672</v>
      </c>
      <c r="E3243" s="27" t="s">
        <v>7673</v>
      </c>
      <c r="F3243" s="27" t="s">
        <v>7674</v>
      </c>
      <c r="G3243" s="27" t="s">
        <v>7572</v>
      </c>
      <c r="H3243" s="26" t="s">
        <v>1399</v>
      </c>
      <c r="I3243" s="28" t="s">
        <v>7680</v>
      </c>
      <c r="J3243" s="29" t="s">
        <v>1376</v>
      </c>
      <c r="K3243" s="23" t="s">
        <v>1378</v>
      </c>
    </row>
    <row r="3244" spans="1:11" ht="15" x14ac:dyDescent="0.25">
      <c r="A3244" s="26" t="s">
        <v>6073</v>
      </c>
      <c r="B3244" s="26" t="s">
        <v>1393</v>
      </c>
      <c r="C3244" s="26" t="s">
        <v>1550</v>
      </c>
      <c r="D3244" s="26" t="s">
        <v>7672</v>
      </c>
      <c r="E3244" s="27" t="s">
        <v>7673</v>
      </c>
      <c r="F3244" s="27" t="s">
        <v>7674</v>
      </c>
      <c r="G3244" s="27" t="s">
        <v>7572</v>
      </c>
      <c r="H3244" s="26" t="s">
        <v>1401</v>
      </c>
      <c r="I3244" s="28" t="s">
        <v>7681</v>
      </c>
      <c r="J3244" s="29" t="s">
        <v>1376</v>
      </c>
      <c r="K3244" s="23" t="s">
        <v>1378</v>
      </c>
    </row>
    <row r="3245" spans="1:11" ht="15" x14ac:dyDescent="0.25">
      <c r="A3245" s="26" t="s">
        <v>6073</v>
      </c>
      <c r="B3245" s="26" t="s">
        <v>1393</v>
      </c>
      <c r="C3245" s="26" t="s">
        <v>1550</v>
      </c>
      <c r="D3245" s="26" t="s">
        <v>7672</v>
      </c>
      <c r="E3245" s="27" t="s">
        <v>7673</v>
      </c>
      <c r="F3245" s="27" t="s">
        <v>7674</v>
      </c>
      <c r="G3245" s="27" t="s">
        <v>7572</v>
      </c>
      <c r="H3245" s="26" t="s">
        <v>1403</v>
      </c>
      <c r="I3245" s="28" t="s">
        <v>7682</v>
      </c>
      <c r="J3245" s="29" t="s">
        <v>1376</v>
      </c>
      <c r="K3245" s="23" t="s">
        <v>1378</v>
      </c>
    </row>
    <row r="3246" spans="1:11" ht="15" x14ac:dyDescent="0.25">
      <c r="A3246" s="26" t="s">
        <v>6073</v>
      </c>
      <c r="B3246" s="26" t="s">
        <v>1393</v>
      </c>
      <c r="C3246" s="26" t="s">
        <v>1550</v>
      </c>
      <c r="D3246" s="26" t="s">
        <v>7672</v>
      </c>
      <c r="E3246" s="27" t="s">
        <v>7673</v>
      </c>
      <c r="F3246" s="27" t="s">
        <v>7674</v>
      </c>
      <c r="G3246" s="27" t="s">
        <v>7572</v>
      </c>
      <c r="H3246" s="26" t="s">
        <v>1405</v>
      </c>
      <c r="I3246" s="28" t="s">
        <v>7683</v>
      </c>
      <c r="J3246" s="29" t="s">
        <v>1376</v>
      </c>
      <c r="K3246" s="23" t="s">
        <v>1378</v>
      </c>
    </row>
    <row r="3247" spans="1:11" ht="15" x14ac:dyDescent="0.25">
      <c r="A3247" s="26" t="s">
        <v>6073</v>
      </c>
      <c r="B3247" s="26" t="s">
        <v>1393</v>
      </c>
      <c r="C3247" s="26" t="s">
        <v>1550</v>
      </c>
      <c r="D3247" s="26" t="s">
        <v>7672</v>
      </c>
      <c r="E3247" s="27" t="s">
        <v>7673</v>
      </c>
      <c r="F3247" s="27" t="s">
        <v>7674</v>
      </c>
      <c r="G3247" s="27" t="s">
        <v>7572</v>
      </c>
      <c r="H3247" s="26" t="s">
        <v>1475</v>
      </c>
      <c r="I3247" s="28" t="s">
        <v>7684</v>
      </c>
      <c r="J3247" s="29" t="s">
        <v>1376</v>
      </c>
      <c r="K3247" s="23" t="s">
        <v>1378</v>
      </c>
    </row>
    <row r="3248" spans="1:11" ht="15" x14ac:dyDescent="0.25">
      <c r="A3248" s="26" t="s">
        <v>6073</v>
      </c>
      <c r="B3248" s="26" t="s">
        <v>1393</v>
      </c>
      <c r="C3248" s="26" t="s">
        <v>1550</v>
      </c>
      <c r="D3248" s="26" t="s">
        <v>7672</v>
      </c>
      <c r="E3248" s="27" t="s">
        <v>7673</v>
      </c>
      <c r="F3248" s="27" t="s">
        <v>7674</v>
      </c>
      <c r="G3248" s="27" t="s">
        <v>7572</v>
      </c>
      <c r="H3248" s="26" t="s">
        <v>1477</v>
      </c>
      <c r="I3248" s="28" t="s">
        <v>7685</v>
      </c>
      <c r="J3248" s="29" t="s">
        <v>1376</v>
      </c>
      <c r="K3248" s="23" t="s">
        <v>1378</v>
      </c>
    </row>
    <row r="3249" spans="1:11" ht="15" x14ac:dyDescent="0.25">
      <c r="A3249" s="26" t="s">
        <v>6073</v>
      </c>
      <c r="B3249" s="26" t="s">
        <v>1393</v>
      </c>
      <c r="C3249" s="26" t="s">
        <v>1550</v>
      </c>
      <c r="D3249" s="26" t="s">
        <v>7672</v>
      </c>
      <c r="E3249" s="27" t="s">
        <v>7673</v>
      </c>
      <c r="F3249" s="27" t="s">
        <v>7674</v>
      </c>
      <c r="G3249" s="27" t="s">
        <v>7572</v>
      </c>
      <c r="H3249" s="26" t="s">
        <v>1479</v>
      </c>
      <c r="I3249" s="28" t="s">
        <v>7686</v>
      </c>
      <c r="J3249" s="29" t="s">
        <v>1376</v>
      </c>
      <c r="K3249" s="23" t="s">
        <v>1378</v>
      </c>
    </row>
    <row r="3250" spans="1:11" ht="15" x14ac:dyDescent="0.25">
      <c r="A3250" s="26" t="s">
        <v>6073</v>
      </c>
      <c r="B3250" s="26" t="s">
        <v>1393</v>
      </c>
      <c r="C3250" s="26" t="s">
        <v>1550</v>
      </c>
      <c r="D3250" s="26" t="s">
        <v>7672</v>
      </c>
      <c r="E3250" s="27" t="s">
        <v>7673</v>
      </c>
      <c r="F3250" s="27" t="s">
        <v>7674</v>
      </c>
      <c r="G3250" s="27" t="s">
        <v>7572</v>
      </c>
      <c r="H3250" s="26" t="s">
        <v>1481</v>
      </c>
      <c r="I3250" s="28" t="s">
        <v>7687</v>
      </c>
      <c r="J3250" s="29" t="s">
        <v>1376</v>
      </c>
      <c r="K3250" s="23" t="s">
        <v>1378</v>
      </c>
    </row>
    <row r="3251" spans="1:11" ht="15" x14ac:dyDescent="0.25">
      <c r="A3251" s="26" t="s">
        <v>6073</v>
      </c>
      <c r="B3251" s="26" t="s">
        <v>1393</v>
      </c>
      <c r="C3251" s="26" t="s">
        <v>1436</v>
      </c>
      <c r="D3251" s="26" t="s">
        <v>7688</v>
      </c>
      <c r="E3251" s="27" t="s">
        <v>7689</v>
      </c>
      <c r="F3251" s="27" t="s">
        <v>7690</v>
      </c>
      <c r="G3251" s="27" t="s">
        <v>7572</v>
      </c>
      <c r="H3251" s="26" t="s">
        <v>1374</v>
      </c>
      <c r="I3251" s="28" t="s">
        <v>7691</v>
      </c>
      <c r="J3251" s="29" t="s">
        <v>1376</v>
      </c>
      <c r="K3251" s="23" t="s">
        <v>1316</v>
      </c>
    </row>
    <row r="3252" spans="1:11" ht="15" x14ac:dyDescent="0.25">
      <c r="A3252" s="26" t="s">
        <v>6073</v>
      </c>
      <c r="B3252" s="26" t="s">
        <v>1393</v>
      </c>
      <c r="C3252" s="26" t="s">
        <v>1436</v>
      </c>
      <c r="D3252" s="26" t="s">
        <v>7688</v>
      </c>
      <c r="E3252" s="27" t="s">
        <v>7689</v>
      </c>
      <c r="F3252" s="27" t="s">
        <v>7690</v>
      </c>
      <c r="G3252" s="27" t="s">
        <v>7572</v>
      </c>
      <c r="H3252" s="26" t="s">
        <v>1368</v>
      </c>
      <c r="I3252" s="28" t="s">
        <v>7692</v>
      </c>
      <c r="J3252" s="29" t="s">
        <v>1376</v>
      </c>
      <c r="K3252" s="23" t="s">
        <v>1378</v>
      </c>
    </row>
    <row r="3253" spans="1:11" ht="15" x14ac:dyDescent="0.25">
      <c r="A3253" s="26" t="s">
        <v>6073</v>
      </c>
      <c r="B3253" s="26" t="s">
        <v>1393</v>
      </c>
      <c r="C3253" s="26" t="s">
        <v>1436</v>
      </c>
      <c r="D3253" s="26" t="s">
        <v>7688</v>
      </c>
      <c r="E3253" s="27" t="s">
        <v>7689</v>
      </c>
      <c r="F3253" s="27" t="s">
        <v>7690</v>
      </c>
      <c r="G3253" s="27" t="s">
        <v>7572</v>
      </c>
      <c r="H3253" s="26" t="s">
        <v>1393</v>
      </c>
      <c r="I3253" s="28" t="s">
        <v>7693</v>
      </c>
      <c r="J3253" s="29" t="s">
        <v>1376</v>
      </c>
      <c r="K3253" s="23" t="s">
        <v>1378</v>
      </c>
    </row>
    <row r="3254" spans="1:11" ht="15" x14ac:dyDescent="0.25">
      <c r="A3254" s="26" t="s">
        <v>6073</v>
      </c>
      <c r="B3254" s="26" t="s">
        <v>1393</v>
      </c>
      <c r="C3254" s="26" t="s">
        <v>1436</v>
      </c>
      <c r="D3254" s="26" t="s">
        <v>7688</v>
      </c>
      <c r="E3254" s="27" t="s">
        <v>7689</v>
      </c>
      <c r="F3254" s="27" t="s">
        <v>7690</v>
      </c>
      <c r="G3254" s="27" t="s">
        <v>7572</v>
      </c>
      <c r="H3254" s="26" t="s">
        <v>1395</v>
      </c>
      <c r="I3254" s="28" t="s">
        <v>7678</v>
      </c>
      <c r="J3254" s="29" t="s">
        <v>1376</v>
      </c>
      <c r="K3254" s="23" t="s">
        <v>1378</v>
      </c>
    </row>
    <row r="3255" spans="1:11" ht="15" x14ac:dyDescent="0.25">
      <c r="A3255" s="26" t="s">
        <v>6073</v>
      </c>
      <c r="B3255" s="26" t="s">
        <v>1393</v>
      </c>
      <c r="C3255" s="26" t="s">
        <v>1436</v>
      </c>
      <c r="D3255" s="26" t="s">
        <v>7688</v>
      </c>
      <c r="E3255" s="27" t="s">
        <v>7689</v>
      </c>
      <c r="F3255" s="27" t="s">
        <v>7690</v>
      </c>
      <c r="G3255" s="27" t="s">
        <v>7572</v>
      </c>
      <c r="H3255" s="26" t="s">
        <v>1397</v>
      </c>
      <c r="I3255" s="28" t="s">
        <v>7694</v>
      </c>
      <c r="J3255" s="29" t="s">
        <v>1376</v>
      </c>
      <c r="K3255" s="23" t="s">
        <v>1378</v>
      </c>
    </row>
    <row r="3256" spans="1:11" ht="15" x14ac:dyDescent="0.25">
      <c r="A3256" s="26" t="s">
        <v>6073</v>
      </c>
      <c r="B3256" s="26" t="s">
        <v>1393</v>
      </c>
      <c r="C3256" s="26" t="s">
        <v>1436</v>
      </c>
      <c r="D3256" s="26" t="s">
        <v>7688</v>
      </c>
      <c r="E3256" s="27" t="s">
        <v>7689</v>
      </c>
      <c r="F3256" s="27" t="s">
        <v>7690</v>
      </c>
      <c r="G3256" s="27" t="s">
        <v>7572</v>
      </c>
      <c r="H3256" s="26" t="s">
        <v>1399</v>
      </c>
      <c r="I3256" s="28" t="s">
        <v>7695</v>
      </c>
      <c r="J3256" s="29" t="s">
        <v>1376</v>
      </c>
      <c r="K3256" s="23" t="s">
        <v>1378</v>
      </c>
    </row>
    <row r="3257" spans="1:11" ht="15" x14ac:dyDescent="0.25">
      <c r="A3257" s="26" t="s">
        <v>6073</v>
      </c>
      <c r="B3257" s="26" t="s">
        <v>1393</v>
      </c>
      <c r="C3257" s="26" t="s">
        <v>1436</v>
      </c>
      <c r="D3257" s="26" t="s">
        <v>7688</v>
      </c>
      <c r="E3257" s="27" t="s">
        <v>7689</v>
      </c>
      <c r="F3257" s="27" t="s">
        <v>7690</v>
      </c>
      <c r="G3257" s="27" t="s">
        <v>7572</v>
      </c>
      <c r="H3257" s="26" t="s">
        <v>1401</v>
      </c>
      <c r="I3257" s="28" t="s">
        <v>7696</v>
      </c>
      <c r="J3257" s="29" t="s">
        <v>1376</v>
      </c>
      <c r="K3257" s="23" t="s">
        <v>1378</v>
      </c>
    </row>
    <row r="3258" spans="1:11" ht="15" x14ac:dyDescent="0.25">
      <c r="A3258" s="26" t="s">
        <v>6073</v>
      </c>
      <c r="B3258" s="26" t="s">
        <v>1393</v>
      </c>
      <c r="C3258" s="26" t="s">
        <v>1436</v>
      </c>
      <c r="D3258" s="26" t="s">
        <v>7688</v>
      </c>
      <c r="E3258" s="27" t="s">
        <v>7689</v>
      </c>
      <c r="F3258" s="27" t="s">
        <v>7690</v>
      </c>
      <c r="G3258" s="27" t="s">
        <v>7572</v>
      </c>
      <c r="H3258" s="26" t="s">
        <v>1403</v>
      </c>
      <c r="I3258" s="28" t="s">
        <v>7697</v>
      </c>
      <c r="J3258" s="29" t="s">
        <v>1376</v>
      </c>
      <c r="K3258" s="23" t="s">
        <v>1378</v>
      </c>
    </row>
    <row r="3259" spans="1:11" ht="15" x14ac:dyDescent="0.25">
      <c r="A3259" s="26" t="s">
        <v>6073</v>
      </c>
      <c r="B3259" s="26" t="s">
        <v>1393</v>
      </c>
      <c r="C3259" s="26" t="s">
        <v>1436</v>
      </c>
      <c r="D3259" s="26" t="s">
        <v>7688</v>
      </c>
      <c r="E3259" s="27" t="s">
        <v>7689</v>
      </c>
      <c r="F3259" s="27" t="s">
        <v>7690</v>
      </c>
      <c r="G3259" s="27" t="s">
        <v>7572</v>
      </c>
      <c r="H3259" s="26" t="s">
        <v>1405</v>
      </c>
      <c r="I3259" s="28" t="s">
        <v>7698</v>
      </c>
      <c r="J3259" s="29" t="s">
        <v>1376</v>
      </c>
      <c r="K3259" s="23" t="s">
        <v>1378</v>
      </c>
    </row>
    <row r="3260" spans="1:11" ht="15" x14ac:dyDescent="0.25">
      <c r="A3260" s="26" t="s">
        <v>6073</v>
      </c>
      <c r="B3260" s="26" t="s">
        <v>1393</v>
      </c>
      <c r="C3260" s="26" t="s">
        <v>1436</v>
      </c>
      <c r="D3260" s="26" t="s">
        <v>7688</v>
      </c>
      <c r="E3260" s="27" t="s">
        <v>7689</v>
      </c>
      <c r="F3260" s="27" t="s">
        <v>7690</v>
      </c>
      <c r="G3260" s="27" t="s">
        <v>7572</v>
      </c>
      <c r="H3260" s="26" t="s">
        <v>1475</v>
      </c>
      <c r="I3260" s="28" t="s">
        <v>7699</v>
      </c>
      <c r="J3260" s="29" t="s">
        <v>1376</v>
      </c>
      <c r="K3260" s="23" t="s">
        <v>1378</v>
      </c>
    </row>
    <row r="3261" spans="1:11" ht="15" x14ac:dyDescent="0.25">
      <c r="A3261" s="26" t="s">
        <v>6073</v>
      </c>
      <c r="B3261" s="26" t="s">
        <v>1393</v>
      </c>
      <c r="C3261" s="26" t="s">
        <v>1436</v>
      </c>
      <c r="D3261" s="26" t="s">
        <v>7688</v>
      </c>
      <c r="E3261" s="27" t="s">
        <v>7689</v>
      </c>
      <c r="F3261" s="27" t="s">
        <v>7690</v>
      </c>
      <c r="G3261" s="27" t="s">
        <v>7572</v>
      </c>
      <c r="H3261" s="26" t="s">
        <v>1477</v>
      </c>
      <c r="I3261" s="28" t="s">
        <v>7700</v>
      </c>
      <c r="J3261" s="29" t="s">
        <v>1376</v>
      </c>
      <c r="K3261" s="23" t="s">
        <v>1378</v>
      </c>
    </row>
    <row r="3262" spans="1:11" ht="15" x14ac:dyDescent="0.25">
      <c r="A3262" s="26" t="s">
        <v>6073</v>
      </c>
      <c r="B3262" s="26" t="s">
        <v>1393</v>
      </c>
      <c r="C3262" s="26" t="s">
        <v>1436</v>
      </c>
      <c r="D3262" s="26" t="s">
        <v>7688</v>
      </c>
      <c r="E3262" s="27" t="s">
        <v>7689</v>
      </c>
      <c r="F3262" s="27" t="s">
        <v>7690</v>
      </c>
      <c r="G3262" s="27" t="s">
        <v>7572</v>
      </c>
      <c r="H3262" s="26" t="s">
        <v>1479</v>
      </c>
      <c r="I3262" s="28" t="s">
        <v>7701</v>
      </c>
      <c r="J3262" s="29" t="s">
        <v>1376</v>
      </c>
      <c r="K3262" s="23" t="s">
        <v>1378</v>
      </c>
    </row>
    <row r="3263" spans="1:11" ht="15" x14ac:dyDescent="0.25">
      <c r="A3263" s="26" t="s">
        <v>6073</v>
      </c>
      <c r="B3263" s="26" t="s">
        <v>1393</v>
      </c>
      <c r="C3263" s="26" t="s">
        <v>1436</v>
      </c>
      <c r="D3263" s="26" t="s">
        <v>7688</v>
      </c>
      <c r="E3263" s="27" t="s">
        <v>7689</v>
      </c>
      <c r="F3263" s="27" t="s">
        <v>7690</v>
      </c>
      <c r="G3263" s="27" t="s">
        <v>7572</v>
      </c>
      <c r="H3263" s="26" t="s">
        <v>1481</v>
      </c>
      <c r="I3263" s="28" t="s">
        <v>7702</v>
      </c>
      <c r="J3263" s="29" t="s">
        <v>1376</v>
      </c>
      <c r="K3263" s="23" t="s">
        <v>1378</v>
      </c>
    </row>
    <row r="3264" spans="1:11" ht="15" x14ac:dyDescent="0.25">
      <c r="A3264" s="26" t="s">
        <v>6073</v>
      </c>
      <c r="B3264" s="26" t="s">
        <v>1393</v>
      </c>
      <c r="C3264" s="26" t="s">
        <v>1436</v>
      </c>
      <c r="D3264" s="26" t="s">
        <v>7688</v>
      </c>
      <c r="E3264" s="27" t="s">
        <v>7689</v>
      </c>
      <c r="F3264" s="27" t="s">
        <v>7690</v>
      </c>
      <c r="G3264" s="27" t="s">
        <v>7572</v>
      </c>
      <c r="H3264" s="26" t="s">
        <v>1483</v>
      </c>
      <c r="I3264" s="28" t="s">
        <v>7703</v>
      </c>
      <c r="J3264" s="29" t="s">
        <v>1376</v>
      </c>
      <c r="K3264" s="23" t="s">
        <v>1378</v>
      </c>
    </row>
    <row r="3265" spans="1:11" ht="15" x14ac:dyDescent="0.25">
      <c r="A3265" s="26" t="s">
        <v>6073</v>
      </c>
      <c r="B3265" s="26" t="s">
        <v>1393</v>
      </c>
      <c r="C3265" s="26" t="s">
        <v>1436</v>
      </c>
      <c r="D3265" s="26" t="s">
        <v>7688</v>
      </c>
      <c r="E3265" s="27" t="s">
        <v>7689</v>
      </c>
      <c r="F3265" s="27" t="s">
        <v>7690</v>
      </c>
      <c r="G3265" s="27" t="s">
        <v>7572</v>
      </c>
      <c r="H3265" s="26" t="s">
        <v>1485</v>
      </c>
      <c r="I3265" s="28" t="s">
        <v>7704</v>
      </c>
      <c r="J3265" s="29" t="s">
        <v>1376</v>
      </c>
      <c r="K3265" s="23" t="s">
        <v>1378</v>
      </c>
    </row>
    <row r="3266" spans="1:11" ht="15" x14ac:dyDescent="0.25">
      <c r="A3266" s="26" t="s">
        <v>6073</v>
      </c>
      <c r="B3266" s="26" t="s">
        <v>1393</v>
      </c>
      <c r="C3266" s="26" t="s">
        <v>1436</v>
      </c>
      <c r="D3266" s="26" t="s">
        <v>7688</v>
      </c>
      <c r="E3266" s="27" t="s">
        <v>7689</v>
      </c>
      <c r="F3266" s="27" t="s">
        <v>7690</v>
      </c>
      <c r="G3266" s="27" t="s">
        <v>7572</v>
      </c>
      <c r="H3266" s="26" t="s">
        <v>1487</v>
      </c>
      <c r="I3266" s="28" t="s">
        <v>7705</v>
      </c>
      <c r="J3266" s="29" t="s">
        <v>1376</v>
      </c>
      <c r="K3266" s="23" t="s">
        <v>1378</v>
      </c>
    </row>
    <row r="3267" spans="1:11" ht="15" x14ac:dyDescent="0.25">
      <c r="A3267" s="26" t="s">
        <v>6073</v>
      </c>
      <c r="B3267" s="26" t="s">
        <v>1393</v>
      </c>
      <c r="C3267" s="26" t="s">
        <v>1436</v>
      </c>
      <c r="D3267" s="26" t="s">
        <v>7688</v>
      </c>
      <c r="E3267" s="27" t="s">
        <v>7689</v>
      </c>
      <c r="F3267" s="27" t="s">
        <v>7690</v>
      </c>
      <c r="G3267" s="27" t="s">
        <v>7572</v>
      </c>
      <c r="H3267" s="26" t="s">
        <v>2957</v>
      </c>
      <c r="I3267" s="28" t="s">
        <v>7706</v>
      </c>
      <c r="J3267" s="29" t="s">
        <v>1376</v>
      </c>
      <c r="K3267" s="23" t="s">
        <v>1378</v>
      </c>
    </row>
    <row r="3268" spans="1:11" ht="15" x14ac:dyDescent="0.25">
      <c r="A3268" s="26" t="s">
        <v>6073</v>
      </c>
      <c r="B3268" s="26" t="s">
        <v>1393</v>
      </c>
      <c r="C3268" s="26" t="s">
        <v>1439</v>
      </c>
      <c r="D3268" s="26" t="s">
        <v>7707</v>
      </c>
      <c r="E3268" s="27" t="s">
        <v>7708</v>
      </c>
      <c r="F3268" s="27" t="s">
        <v>7709</v>
      </c>
      <c r="G3268" s="27" t="s">
        <v>5766</v>
      </c>
      <c r="H3268" s="26" t="s">
        <v>1374</v>
      </c>
      <c r="I3268" s="28" t="s">
        <v>7710</v>
      </c>
      <c r="J3268" s="29" t="s">
        <v>1376</v>
      </c>
      <c r="K3268" s="23" t="s">
        <v>1316</v>
      </c>
    </row>
    <row r="3269" spans="1:11" ht="15" x14ac:dyDescent="0.25">
      <c r="A3269" s="26" t="s">
        <v>6073</v>
      </c>
      <c r="B3269" s="26" t="s">
        <v>1393</v>
      </c>
      <c r="C3269" s="26" t="s">
        <v>1439</v>
      </c>
      <c r="D3269" s="26" t="s">
        <v>7707</v>
      </c>
      <c r="E3269" s="27" t="s">
        <v>7708</v>
      </c>
      <c r="F3269" s="27" t="s">
        <v>7709</v>
      </c>
      <c r="G3269" s="27" t="s">
        <v>5766</v>
      </c>
      <c r="H3269" s="26" t="s">
        <v>1368</v>
      </c>
      <c r="I3269" s="28" t="s">
        <v>7711</v>
      </c>
      <c r="J3269" s="29" t="s">
        <v>1376</v>
      </c>
      <c r="K3269" s="23" t="s">
        <v>1378</v>
      </c>
    </row>
    <row r="3270" spans="1:11" ht="15" x14ac:dyDescent="0.25">
      <c r="A3270" s="26" t="s">
        <v>6073</v>
      </c>
      <c r="B3270" s="26" t="s">
        <v>1393</v>
      </c>
      <c r="C3270" s="26" t="s">
        <v>1439</v>
      </c>
      <c r="D3270" s="26" t="s">
        <v>7707</v>
      </c>
      <c r="E3270" s="27" t="s">
        <v>7708</v>
      </c>
      <c r="F3270" s="27" t="s">
        <v>7709</v>
      </c>
      <c r="G3270" s="27" t="s">
        <v>5766</v>
      </c>
      <c r="H3270" s="26" t="s">
        <v>1393</v>
      </c>
      <c r="I3270" s="28" t="s">
        <v>7712</v>
      </c>
      <c r="J3270" s="29" t="s">
        <v>1376</v>
      </c>
      <c r="K3270" s="23" t="s">
        <v>1378</v>
      </c>
    </row>
    <row r="3271" spans="1:11" ht="15" x14ac:dyDescent="0.25">
      <c r="A3271" s="26" t="s">
        <v>6073</v>
      </c>
      <c r="B3271" s="26" t="s">
        <v>1393</v>
      </c>
      <c r="C3271" s="26" t="s">
        <v>1439</v>
      </c>
      <c r="D3271" s="26" t="s">
        <v>7707</v>
      </c>
      <c r="E3271" s="27" t="s">
        <v>7708</v>
      </c>
      <c r="F3271" s="27" t="s">
        <v>7709</v>
      </c>
      <c r="G3271" s="27" t="s">
        <v>5766</v>
      </c>
      <c r="H3271" s="26" t="s">
        <v>1395</v>
      </c>
      <c r="I3271" s="28" t="s">
        <v>7713</v>
      </c>
      <c r="J3271" s="29" t="s">
        <v>1376</v>
      </c>
      <c r="K3271" s="23" t="s">
        <v>1378</v>
      </c>
    </row>
    <row r="3272" spans="1:11" ht="15" x14ac:dyDescent="0.25">
      <c r="A3272" s="26" t="s">
        <v>6073</v>
      </c>
      <c r="B3272" s="26" t="s">
        <v>1393</v>
      </c>
      <c r="C3272" s="26" t="s">
        <v>1439</v>
      </c>
      <c r="D3272" s="26" t="s">
        <v>7707</v>
      </c>
      <c r="E3272" s="27" t="s">
        <v>7708</v>
      </c>
      <c r="F3272" s="27" t="s">
        <v>7709</v>
      </c>
      <c r="G3272" s="27" t="s">
        <v>5766</v>
      </c>
      <c r="H3272" s="26" t="s">
        <v>1397</v>
      </c>
      <c r="I3272" s="28" t="s">
        <v>7714</v>
      </c>
      <c r="J3272" s="29" t="s">
        <v>1376</v>
      </c>
      <c r="K3272" s="23" t="s">
        <v>1378</v>
      </c>
    </row>
    <row r="3273" spans="1:11" ht="15" x14ac:dyDescent="0.25">
      <c r="A3273" s="26" t="s">
        <v>6073</v>
      </c>
      <c r="B3273" s="26" t="s">
        <v>1393</v>
      </c>
      <c r="C3273" s="26" t="s">
        <v>1439</v>
      </c>
      <c r="D3273" s="26" t="s">
        <v>7707</v>
      </c>
      <c r="E3273" s="27" t="s">
        <v>7708</v>
      </c>
      <c r="F3273" s="27" t="s">
        <v>7709</v>
      </c>
      <c r="G3273" s="27" t="s">
        <v>5766</v>
      </c>
      <c r="H3273" s="26" t="s">
        <v>1399</v>
      </c>
      <c r="I3273" s="28" t="s">
        <v>7715</v>
      </c>
      <c r="J3273" s="29" t="s">
        <v>1376</v>
      </c>
      <c r="K3273" s="23" t="s">
        <v>1378</v>
      </c>
    </row>
    <row r="3274" spans="1:11" ht="15" x14ac:dyDescent="0.25">
      <c r="A3274" s="26" t="s">
        <v>6073</v>
      </c>
      <c r="B3274" s="26" t="s">
        <v>1393</v>
      </c>
      <c r="C3274" s="26" t="s">
        <v>1439</v>
      </c>
      <c r="D3274" s="26" t="s">
        <v>7707</v>
      </c>
      <c r="E3274" s="27" t="s">
        <v>7708</v>
      </c>
      <c r="F3274" s="27" t="s">
        <v>7709</v>
      </c>
      <c r="G3274" s="27" t="s">
        <v>5766</v>
      </c>
      <c r="H3274" s="26" t="s">
        <v>1401</v>
      </c>
      <c r="I3274" s="28" t="s">
        <v>7716</v>
      </c>
      <c r="J3274" s="29" t="s">
        <v>1376</v>
      </c>
      <c r="K3274" s="23" t="s">
        <v>1378</v>
      </c>
    </row>
    <row r="3275" spans="1:11" ht="15" x14ac:dyDescent="0.25">
      <c r="A3275" s="26" t="s">
        <v>6073</v>
      </c>
      <c r="B3275" s="26" t="s">
        <v>1393</v>
      </c>
      <c r="C3275" s="26" t="s">
        <v>1439</v>
      </c>
      <c r="D3275" s="26" t="s">
        <v>7707</v>
      </c>
      <c r="E3275" s="27" t="s">
        <v>7708</v>
      </c>
      <c r="F3275" s="27" t="s">
        <v>7709</v>
      </c>
      <c r="G3275" s="27" t="s">
        <v>5766</v>
      </c>
      <c r="H3275" s="26" t="s">
        <v>1403</v>
      </c>
      <c r="I3275" s="28" t="s">
        <v>7717</v>
      </c>
      <c r="J3275" s="29" t="s">
        <v>1376</v>
      </c>
      <c r="K3275" s="23" t="s">
        <v>1378</v>
      </c>
    </row>
    <row r="3276" spans="1:11" ht="15" x14ac:dyDescent="0.25">
      <c r="A3276" s="26" t="s">
        <v>6073</v>
      </c>
      <c r="B3276" s="26" t="s">
        <v>1393</v>
      </c>
      <c r="C3276" s="26" t="s">
        <v>1439</v>
      </c>
      <c r="D3276" s="26" t="s">
        <v>7707</v>
      </c>
      <c r="E3276" s="27" t="s">
        <v>7708</v>
      </c>
      <c r="F3276" s="27" t="s">
        <v>7709</v>
      </c>
      <c r="G3276" s="27" t="s">
        <v>5766</v>
      </c>
      <c r="H3276" s="26" t="s">
        <v>1405</v>
      </c>
      <c r="I3276" s="28" t="s">
        <v>7718</v>
      </c>
      <c r="J3276" s="29" t="s">
        <v>1376</v>
      </c>
      <c r="K3276" s="23" t="s">
        <v>1378</v>
      </c>
    </row>
    <row r="3277" spans="1:11" ht="15" x14ac:dyDescent="0.25">
      <c r="A3277" s="26" t="s">
        <v>6073</v>
      </c>
      <c r="B3277" s="26" t="s">
        <v>1393</v>
      </c>
      <c r="C3277" s="26" t="s">
        <v>1439</v>
      </c>
      <c r="D3277" s="26" t="s">
        <v>7707</v>
      </c>
      <c r="E3277" s="27" t="s">
        <v>7708</v>
      </c>
      <c r="F3277" s="27" t="s">
        <v>7709</v>
      </c>
      <c r="G3277" s="27" t="s">
        <v>5766</v>
      </c>
      <c r="H3277" s="26" t="s">
        <v>1475</v>
      </c>
      <c r="I3277" s="28" t="s">
        <v>7719</v>
      </c>
      <c r="J3277" s="29" t="s">
        <v>1376</v>
      </c>
      <c r="K3277" s="23" t="s">
        <v>1378</v>
      </c>
    </row>
    <row r="3278" spans="1:11" ht="15" x14ac:dyDescent="0.25">
      <c r="A3278" s="26" t="s">
        <v>6073</v>
      </c>
      <c r="B3278" s="26" t="s">
        <v>1393</v>
      </c>
      <c r="C3278" s="26" t="s">
        <v>1439</v>
      </c>
      <c r="D3278" s="26" t="s">
        <v>7707</v>
      </c>
      <c r="E3278" s="27" t="s">
        <v>7708</v>
      </c>
      <c r="F3278" s="27" t="s">
        <v>7709</v>
      </c>
      <c r="G3278" s="27" t="s">
        <v>5766</v>
      </c>
      <c r="H3278" s="26" t="s">
        <v>1477</v>
      </c>
      <c r="I3278" s="28" t="s">
        <v>7720</v>
      </c>
      <c r="J3278" s="29" t="s">
        <v>1376</v>
      </c>
      <c r="K3278" s="23" t="s">
        <v>1378</v>
      </c>
    </row>
    <row r="3279" spans="1:11" ht="15" x14ac:dyDescent="0.25">
      <c r="A3279" s="26" t="s">
        <v>6073</v>
      </c>
      <c r="B3279" s="26" t="s">
        <v>1393</v>
      </c>
      <c r="C3279" s="26" t="s">
        <v>1439</v>
      </c>
      <c r="D3279" s="26" t="s">
        <v>7707</v>
      </c>
      <c r="E3279" s="27" t="s">
        <v>7708</v>
      </c>
      <c r="F3279" s="27" t="s">
        <v>7709</v>
      </c>
      <c r="G3279" s="27" t="s">
        <v>5766</v>
      </c>
      <c r="H3279" s="26" t="s">
        <v>1479</v>
      </c>
      <c r="I3279" s="28" t="s">
        <v>7721</v>
      </c>
      <c r="J3279" s="29" t="s">
        <v>1376</v>
      </c>
      <c r="K3279" s="23" t="s">
        <v>1378</v>
      </c>
    </row>
    <row r="3280" spans="1:11" ht="15" x14ac:dyDescent="0.25">
      <c r="A3280" s="26" t="s">
        <v>6073</v>
      </c>
      <c r="B3280" s="26" t="s">
        <v>1393</v>
      </c>
      <c r="C3280" s="26" t="s">
        <v>1439</v>
      </c>
      <c r="D3280" s="26" t="s">
        <v>7707</v>
      </c>
      <c r="E3280" s="27" t="s">
        <v>7708</v>
      </c>
      <c r="F3280" s="27" t="s">
        <v>7709</v>
      </c>
      <c r="G3280" s="27" t="s">
        <v>5766</v>
      </c>
      <c r="H3280" s="26" t="s">
        <v>1481</v>
      </c>
      <c r="I3280" s="28" t="s">
        <v>7722</v>
      </c>
      <c r="J3280" s="29" t="s">
        <v>1376</v>
      </c>
      <c r="K3280" s="23" t="s">
        <v>1378</v>
      </c>
    </row>
    <row r="3281" spans="1:11" ht="15" x14ac:dyDescent="0.25">
      <c r="A3281" s="26" t="s">
        <v>6073</v>
      </c>
      <c r="B3281" s="26" t="s">
        <v>1393</v>
      </c>
      <c r="C3281" s="26" t="s">
        <v>1439</v>
      </c>
      <c r="D3281" s="26" t="s">
        <v>7707</v>
      </c>
      <c r="E3281" s="27" t="s">
        <v>7708</v>
      </c>
      <c r="F3281" s="27" t="s">
        <v>7709</v>
      </c>
      <c r="G3281" s="27" t="s">
        <v>5766</v>
      </c>
      <c r="H3281" s="26" t="s">
        <v>1483</v>
      </c>
      <c r="I3281" s="28" t="s">
        <v>7723</v>
      </c>
      <c r="J3281" s="29" t="s">
        <v>1376</v>
      </c>
      <c r="K3281" s="23" t="s">
        <v>1378</v>
      </c>
    </row>
    <row r="3282" spans="1:11" ht="15" x14ac:dyDescent="0.25">
      <c r="A3282" s="26" t="s">
        <v>6073</v>
      </c>
      <c r="B3282" s="26" t="s">
        <v>1393</v>
      </c>
      <c r="C3282" s="26" t="s">
        <v>1442</v>
      </c>
      <c r="D3282" s="26" t="s">
        <v>7724</v>
      </c>
      <c r="E3282" s="27" t="s">
        <v>7725</v>
      </c>
      <c r="F3282" s="27" t="s">
        <v>7726</v>
      </c>
      <c r="G3282" s="27" t="s">
        <v>5766</v>
      </c>
      <c r="H3282" s="26" t="s">
        <v>1374</v>
      </c>
      <c r="I3282" s="28" t="s">
        <v>7727</v>
      </c>
      <c r="J3282" s="29" t="s">
        <v>1376</v>
      </c>
      <c r="K3282" s="23" t="s">
        <v>1316</v>
      </c>
    </row>
    <row r="3283" spans="1:11" ht="15" x14ac:dyDescent="0.25">
      <c r="A3283" s="26" t="s">
        <v>6073</v>
      </c>
      <c r="B3283" s="26" t="s">
        <v>1393</v>
      </c>
      <c r="C3283" s="26" t="s">
        <v>1442</v>
      </c>
      <c r="D3283" s="26" t="s">
        <v>7724</v>
      </c>
      <c r="E3283" s="27" t="s">
        <v>7725</v>
      </c>
      <c r="F3283" s="27" t="s">
        <v>7726</v>
      </c>
      <c r="G3283" s="27" t="s">
        <v>5766</v>
      </c>
      <c r="H3283" s="26" t="s">
        <v>1368</v>
      </c>
      <c r="I3283" s="28" t="s">
        <v>7728</v>
      </c>
      <c r="J3283" s="29" t="s">
        <v>1376</v>
      </c>
      <c r="K3283" s="23" t="s">
        <v>1378</v>
      </c>
    </row>
    <row r="3284" spans="1:11" ht="15" x14ac:dyDescent="0.25">
      <c r="A3284" s="26" t="s">
        <v>6073</v>
      </c>
      <c r="B3284" s="26" t="s">
        <v>1393</v>
      </c>
      <c r="C3284" s="26" t="s">
        <v>1442</v>
      </c>
      <c r="D3284" s="26" t="s">
        <v>7724</v>
      </c>
      <c r="E3284" s="27" t="s">
        <v>7725</v>
      </c>
      <c r="F3284" s="27" t="s">
        <v>7726</v>
      </c>
      <c r="G3284" s="27" t="s">
        <v>5766</v>
      </c>
      <c r="H3284" s="26" t="s">
        <v>1393</v>
      </c>
      <c r="I3284" s="28" t="s">
        <v>7729</v>
      </c>
      <c r="J3284" s="29" t="s">
        <v>1376</v>
      </c>
      <c r="K3284" s="23" t="s">
        <v>1378</v>
      </c>
    </row>
    <row r="3285" spans="1:11" ht="15" x14ac:dyDescent="0.25">
      <c r="A3285" s="26" t="s">
        <v>6073</v>
      </c>
      <c r="B3285" s="26" t="s">
        <v>1393</v>
      </c>
      <c r="C3285" s="26" t="s">
        <v>1442</v>
      </c>
      <c r="D3285" s="26" t="s">
        <v>7724</v>
      </c>
      <c r="E3285" s="27" t="s">
        <v>7725</v>
      </c>
      <c r="F3285" s="27" t="s">
        <v>7726</v>
      </c>
      <c r="G3285" s="27" t="s">
        <v>5766</v>
      </c>
      <c r="H3285" s="26" t="s">
        <v>1395</v>
      </c>
      <c r="I3285" s="28" t="s">
        <v>7730</v>
      </c>
      <c r="J3285" s="29" t="s">
        <v>1376</v>
      </c>
      <c r="K3285" s="23" t="s">
        <v>1378</v>
      </c>
    </row>
    <row r="3286" spans="1:11" ht="15" x14ac:dyDescent="0.25">
      <c r="A3286" s="26" t="s">
        <v>6073</v>
      </c>
      <c r="B3286" s="26" t="s">
        <v>1393</v>
      </c>
      <c r="C3286" s="26" t="s">
        <v>1442</v>
      </c>
      <c r="D3286" s="26" t="s">
        <v>7724</v>
      </c>
      <c r="E3286" s="27" t="s">
        <v>7725</v>
      </c>
      <c r="F3286" s="27" t="s">
        <v>7726</v>
      </c>
      <c r="G3286" s="27" t="s">
        <v>5766</v>
      </c>
      <c r="H3286" s="26" t="s">
        <v>1397</v>
      </c>
      <c r="I3286" s="28" t="s">
        <v>7731</v>
      </c>
      <c r="J3286" s="29" t="s">
        <v>1376</v>
      </c>
      <c r="K3286" s="23" t="s">
        <v>1378</v>
      </c>
    </row>
    <row r="3287" spans="1:11" ht="15" x14ac:dyDescent="0.25">
      <c r="A3287" s="26" t="s">
        <v>6073</v>
      </c>
      <c r="B3287" s="26" t="s">
        <v>1393</v>
      </c>
      <c r="C3287" s="26" t="s">
        <v>1445</v>
      </c>
      <c r="D3287" s="26" t="s">
        <v>7732</v>
      </c>
      <c r="E3287" s="27" t="s">
        <v>7733</v>
      </c>
      <c r="F3287" s="27"/>
      <c r="G3287" s="27" t="s">
        <v>7734</v>
      </c>
      <c r="H3287" s="26" t="s">
        <v>1374</v>
      </c>
      <c r="I3287" s="28" t="s">
        <v>7735</v>
      </c>
      <c r="J3287" s="29" t="s">
        <v>1376</v>
      </c>
      <c r="K3287" s="23" t="s">
        <v>1316</v>
      </c>
    </row>
    <row r="3288" spans="1:11" ht="15" x14ac:dyDescent="0.25">
      <c r="A3288" s="26" t="s">
        <v>6073</v>
      </c>
      <c r="B3288" s="26" t="s">
        <v>1393</v>
      </c>
      <c r="C3288" s="26" t="s">
        <v>1448</v>
      </c>
      <c r="D3288" s="26" t="s">
        <v>7736</v>
      </c>
      <c r="E3288" s="27" t="s">
        <v>7737</v>
      </c>
      <c r="F3288" s="27" t="s">
        <v>7738</v>
      </c>
      <c r="G3288" s="27" t="s">
        <v>7603</v>
      </c>
      <c r="H3288" s="26" t="s">
        <v>1374</v>
      </c>
      <c r="I3288" s="28" t="s">
        <v>7739</v>
      </c>
      <c r="J3288" s="29" t="s">
        <v>1376</v>
      </c>
      <c r="K3288" s="23" t="s">
        <v>1316</v>
      </c>
    </row>
    <row r="3289" spans="1:11" ht="15" x14ac:dyDescent="0.25">
      <c r="A3289" s="26" t="s">
        <v>6073</v>
      </c>
      <c r="B3289" s="26" t="s">
        <v>1393</v>
      </c>
      <c r="C3289" s="26" t="s">
        <v>1448</v>
      </c>
      <c r="D3289" s="26" t="s">
        <v>7736</v>
      </c>
      <c r="E3289" s="27" t="s">
        <v>7737</v>
      </c>
      <c r="F3289" s="27" t="s">
        <v>7738</v>
      </c>
      <c r="G3289" s="27" t="s">
        <v>7603</v>
      </c>
      <c r="H3289" s="26" t="s">
        <v>1368</v>
      </c>
      <c r="I3289" s="28" t="s">
        <v>7740</v>
      </c>
      <c r="J3289" s="29" t="s">
        <v>1376</v>
      </c>
      <c r="K3289" s="23" t="s">
        <v>1378</v>
      </c>
    </row>
    <row r="3290" spans="1:11" ht="15" x14ac:dyDescent="0.25">
      <c r="A3290" s="26" t="s">
        <v>6073</v>
      </c>
      <c r="B3290" s="26" t="s">
        <v>1393</v>
      </c>
      <c r="C3290" s="26" t="s">
        <v>1448</v>
      </c>
      <c r="D3290" s="26" t="s">
        <v>7736</v>
      </c>
      <c r="E3290" s="27" t="s">
        <v>7737</v>
      </c>
      <c r="F3290" s="27" t="s">
        <v>7738</v>
      </c>
      <c r="G3290" s="27" t="s">
        <v>7603</v>
      </c>
      <c r="H3290" s="26" t="s">
        <v>1393</v>
      </c>
      <c r="I3290" s="28" t="s">
        <v>7741</v>
      </c>
      <c r="J3290" s="29" t="s">
        <v>1376</v>
      </c>
      <c r="K3290" s="23" t="s">
        <v>1378</v>
      </c>
    </row>
    <row r="3291" spans="1:11" ht="15" x14ac:dyDescent="0.25">
      <c r="A3291" s="26" t="s">
        <v>6073</v>
      </c>
      <c r="B3291" s="26" t="s">
        <v>1393</v>
      </c>
      <c r="C3291" s="26" t="s">
        <v>1451</v>
      </c>
      <c r="D3291" s="26" t="s">
        <v>7742</v>
      </c>
      <c r="E3291" s="27" t="s">
        <v>7743</v>
      </c>
      <c r="F3291" s="27"/>
      <c r="G3291" s="27" t="s">
        <v>1590</v>
      </c>
      <c r="H3291" s="26" t="s">
        <v>1374</v>
      </c>
      <c r="I3291" s="28" t="s">
        <v>1591</v>
      </c>
      <c r="J3291" s="29" t="s">
        <v>1376</v>
      </c>
      <c r="K3291" s="23" t="s">
        <v>1316</v>
      </c>
    </row>
    <row r="3292" spans="1:11" ht="15" x14ac:dyDescent="0.25">
      <c r="A3292" s="26" t="s">
        <v>6073</v>
      </c>
      <c r="B3292" s="26" t="s">
        <v>1393</v>
      </c>
      <c r="C3292" s="26" t="s">
        <v>1451</v>
      </c>
      <c r="D3292" s="26" t="s">
        <v>7742</v>
      </c>
      <c r="E3292" s="27" t="s">
        <v>7743</v>
      </c>
      <c r="F3292" s="27"/>
      <c r="G3292" s="27" t="s">
        <v>1590</v>
      </c>
      <c r="H3292" s="26" t="s">
        <v>1368</v>
      </c>
      <c r="I3292" s="28" t="s">
        <v>7744</v>
      </c>
      <c r="J3292" s="29" t="s">
        <v>1376</v>
      </c>
      <c r="K3292" s="23" t="s">
        <v>1378</v>
      </c>
    </row>
    <row r="3293" spans="1:11" ht="15" x14ac:dyDescent="0.25">
      <c r="A3293" s="26" t="s">
        <v>6073</v>
      </c>
      <c r="B3293" s="26" t="s">
        <v>1393</v>
      </c>
      <c r="C3293" s="26" t="s">
        <v>1451</v>
      </c>
      <c r="D3293" s="26" t="s">
        <v>7742</v>
      </c>
      <c r="E3293" s="27" t="s">
        <v>7743</v>
      </c>
      <c r="F3293" s="27"/>
      <c r="G3293" s="27" t="s">
        <v>1590</v>
      </c>
      <c r="H3293" s="26" t="s">
        <v>1393</v>
      </c>
      <c r="I3293" s="28" t="s">
        <v>7745</v>
      </c>
      <c r="J3293" s="29" t="s">
        <v>1376</v>
      </c>
      <c r="K3293" s="23" t="s">
        <v>1378</v>
      </c>
    </row>
    <row r="3294" spans="1:11" ht="15" x14ac:dyDescent="0.25">
      <c r="A3294" s="26" t="s">
        <v>6073</v>
      </c>
      <c r="B3294" s="26" t="s">
        <v>1393</v>
      </c>
      <c r="C3294" s="26" t="s">
        <v>1454</v>
      </c>
      <c r="D3294" s="26" t="s">
        <v>7746</v>
      </c>
      <c r="E3294" s="27" t="s">
        <v>7747</v>
      </c>
      <c r="F3294" s="27"/>
      <c r="G3294" s="27" t="s">
        <v>1590</v>
      </c>
      <c r="H3294" s="26" t="s">
        <v>1374</v>
      </c>
      <c r="I3294" s="28" t="s">
        <v>1591</v>
      </c>
      <c r="J3294" s="29" t="s">
        <v>1376</v>
      </c>
      <c r="K3294" s="23" t="s">
        <v>1316</v>
      </c>
    </row>
    <row r="3295" spans="1:11" ht="15" x14ac:dyDescent="0.25">
      <c r="A3295" s="26" t="s">
        <v>6073</v>
      </c>
      <c r="B3295" s="26" t="s">
        <v>1393</v>
      </c>
      <c r="C3295" s="26" t="s">
        <v>1454</v>
      </c>
      <c r="D3295" s="26" t="s">
        <v>7746</v>
      </c>
      <c r="E3295" s="27" t="s">
        <v>7747</v>
      </c>
      <c r="F3295" s="27"/>
      <c r="G3295" s="27" t="s">
        <v>1590</v>
      </c>
      <c r="H3295" s="26" t="s">
        <v>1368</v>
      </c>
      <c r="I3295" s="28" t="s">
        <v>7748</v>
      </c>
      <c r="J3295" s="29" t="s">
        <v>1376</v>
      </c>
      <c r="K3295" s="23" t="s">
        <v>1378</v>
      </c>
    </row>
    <row r="3296" spans="1:11" ht="15" x14ac:dyDescent="0.25">
      <c r="A3296" s="26" t="s">
        <v>6073</v>
      </c>
      <c r="B3296" s="26" t="s">
        <v>1393</v>
      </c>
      <c r="C3296" s="26" t="s">
        <v>1454</v>
      </c>
      <c r="D3296" s="26" t="s">
        <v>7746</v>
      </c>
      <c r="E3296" s="27" t="s">
        <v>7747</v>
      </c>
      <c r="F3296" s="27"/>
      <c r="G3296" s="27" t="s">
        <v>1590</v>
      </c>
      <c r="H3296" s="26" t="s">
        <v>1393</v>
      </c>
      <c r="I3296" s="28" t="s">
        <v>7749</v>
      </c>
      <c r="J3296" s="29" t="s">
        <v>1376</v>
      </c>
      <c r="K3296" s="23" t="s">
        <v>1378</v>
      </c>
    </row>
    <row r="3297" spans="1:11" ht="15" x14ac:dyDescent="0.25">
      <c r="A3297" s="26" t="s">
        <v>6073</v>
      </c>
      <c r="B3297" s="26" t="s">
        <v>1393</v>
      </c>
      <c r="C3297" s="26" t="s">
        <v>1457</v>
      </c>
      <c r="D3297" s="26" t="s">
        <v>7750</v>
      </c>
      <c r="E3297" s="27" t="s">
        <v>7751</v>
      </c>
      <c r="F3297" s="27"/>
      <c r="G3297" s="27" t="s">
        <v>1590</v>
      </c>
      <c r="H3297" s="26" t="s">
        <v>1374</v>
      </c>
      <c r="I3297" s="28" t="s">
        <v>1591</v>
      </c>
      <c r="J3297" s="29" t="s">
        <v>1376</v>
      </c>
      <c r="K3297" s="23" t="s">
        <v>1316</v>
      </c>
    </row>
    <row r="3298" spans="1:11" ht="15" x14ac:dyDescent="0.25">
      <c r="A3298" s="26" t="s">
        <v>6073</v>
      </c>
      <c r="B3298" s="26" t="s">
        <v>1393</v>
      </c>
      <c r="C3298" s="26" t="s">
        <v>1457</v>
      </c>
      <c r="D3298" s="26" t="s">
        <v>7750</v>
      </c>
      <c r="E3298" s="27" t="s">
        <v>7751</v>
      </c>
      <c r="F3298" s="27"/>
      <c r="G3298" s="27" t="s">
        <v>1590</v>
      </c>
      <c r="H3298" s="26" t="s">
        <v>1368</v>
      </c>
      <c r="I3298" s="28" t="s">
        <v>7752</v>
      </c>
      <c r="J3298" s="29" t="s">
        <v>1376</v>
      </c>
      <c r="K3298" s="23" t="s">
        <v>1378</v>
      </c>
    </row>
    <row r="3299" spans="1:11" ht="15" x14ac:dyDescent="0.25">
      <c r="A3299" s="26" t="s">
        <v>6073</v>
      </c>
      <c r="B3299" s="26" t="s">
        <v>1393</v>
      </c>
      <c r="C3299" s="26" t="s">
        <v>1457</v>
      </c>
      <c r="D3299" s="26" t="s">
        <v>7750</v>
      </c>
      <c r="E3299" s="27" t="s">
        <v>7751</v>
      </c>
      <c r="F3299" s="27"/>
      <c r="G3299" s="27" t="s">
        <v>1590</v>
      </c>
      <c r="H3299" s="26" t="s">
        <v>1393</v>
      </c>
      <c r="I3299" s="28" t="s">
        <v>7753</v>
      </c>
      <c r="J3299" s="29" t="s">
        <v>1376</v>
      </c>
      <c r="K3299" s="23" t="s">
        <v>1378</v>
      </c>
    </row>
    <row r="3300" spans="1:11" ht="15" x14ac:dyDescent="0.25">
      <c r="A3300" s="26" t="s">
        <v>6073</v>
      </c>
      <c r="B3300" s="26" t="s">
        <v>1393</v>
      </c>
      <c r="C3300" s="26" t="s">
        <v>1990</v>
      </c>
      <c r="D3300" s="26" t="s">
        <v>7754</v>
      </c>
      <c r="E3300" s="27" t="s">
        <v>7755</v>
      </c>
      <c r="F3300" s="27" t="s">
        <v>7756</v>
      </c>
      <c r="G3300" s="27" t="s">
        <v>7757</v>
      </c>
      <c r="H3300" s="26" t="s">
        <v>1374</v>
      </c>
      <c r="I3300" s="28" t="s">
        <v>7758</v>
      </c>
      <c r="J3300" s="29" t="s">
        <v>1376</v>
      </c>
      <c r="K3300" s="23" t="s">
        <v>1316</v>
      </c>
    </row>
    <row r="3301" spans="1:11" ht="15" x14ac:dyDescent="0.25">
      <c r="A3301" s="26" t="s">
        <v>6073</v>
      </c>
      <c r="B3301" s="26" t="s">
        <v>1393</v>
      </c>
      <c r="C3301" s="26" t="s">
        <v>1990</v>
      </c>
      <c r="D3301" s="26" t="s">
        <v>7754</v>
      </c>
      <c r="E3301" s="27" t="s">
        <v>7755</v>
      </c>
      <c r="F3301" s="27" t="s">
        <v>7756</v>
      </c>
      <c r="G3301" s="27" t="s">
        <v>7757</v>
      </c>
      <c r="H3301" s="26" t="s">
        <v>1368</v>
      </c>
      <c r="I3301" s="28" t="s">
        <v>7759</v>
      </c>
      <c r="J3301" s="29" t="s">
        <v>1376</v>
      </c>
      <c r="K3301" s="23" t="s">
        <v>1378</v>
      </c>
    </row>
    <row r="3302" spans="1:11" ht="15" x14ac:dyDescent="0.25">
      <c r="A3302" s="26" t="s">
        <v>6073</v>
      </c>
      <c r="B3302" s="26" t="s">
        <v>1393</v>
      </c>
      <c r="C3302" s="26" t="s">
        <v>2066</v>
      </c>
      <c r="D3302" s="26" t="s">
        <v>7760</v>
      </c>
      <c r="E3302" s="27" t="s">
        <v>7596</v>
      </c>
      <c r="F3302" s="27"/>
      <c r="G3302" s="27" t="s">
        <v>3140</v>
      </c>
      <c r="H3302" s="26" t="s">
        <v>1374</v>
      </c>
      <c r="I3302" s="28" t="s">
        <v>7761</v>
      </c>
      <c r="J3302" s="29" t="s">
        <v>1376</v>
      </c>
      <c r="K3302" s="23" t="s">
        <v>1316</v>
      </c>
    </row>
    <row r="3303" spans="1:11" ht="15" x14ac:dyDescent="0.25">
      <c r="A3303" s="26" t="s">
        <v>6073</v>
      </c>
      <c r="B3303" s="26" t="s">
        <v>1393</v>
      </c>
      <c r="C3303" s="26" t="s">
        <v>2136</v>
      </c>
      <c r="D3303" s="26" t="s">
        <v>7762</v>
      </c>
      <c r="E3303" s="27" t="s">
        <v>7763</v>
      </c>
      <c r="F3303" s="27"/>
      <c r="G3303" s="27" t="s">
        <v>7764</v>
      </c>
      <c r="H3303" s="26" t="s">
        <v>1374</v>
      </c>
      <c r="I3303" s="28" t="s">
        <v>7765</v>
      </c>
      <c r="J3303" s="29" t="s">
        <v>1376</v>
      </c>
      <c r="K3303" s="23" t="s">
        <v>1316</v>
      </c>
    </row>
    <row r="3304" spans="1:11" ht="15" x14ac:dyDescent="0.25">
      <c r="A3304" s="26" t="s">
        <v>6073</v>
      </c>
      <c r="B3304" s="26" t="s">
        <v>1393</v>
      </c>
      <c r="C3304" s="26" t="s">
        <v>2074</v>
      </c>
      <c r="D3304" s="26" t="s">
        <v>7766</v>
      </c>
      <c r="E3304" s="27" t="s">
        <v>7767</v>
      </c>
      <c r="F3304" s="27" t="s">
        <v>7768</v>
      </c>
      <c r="G3304" s="27" t="s">
        <v>3140</v>
      </c>
      <c r="H3304" s="26" t="s">
        <v>1374</v>
      </c>
      <c r="I3304" s="28" t="s">
        <v>7769</v>
      </c>
      <c r="J3304" s="29" t="s">
        <v>1376</v>
      </c>
      <c r="K3304" s="23" t="s">
        <v>1316</v>
      </c>
    </row>
    <row r="3305" spans="1:11" ht="15" x14ac:dyDescent="0.25">
      <c r="A3305" s="26" t="s">
        <v>6073</v>
      </c>
      <c r="B3305" s="26" t="s">
        <v>1393</v>
      </c>
      <c r="C3305" s="26" t="s">
        <v>2074</v>
      </c>
      <c r="D3305" s="26" t="s">
        <v>7766</v>
      </c>
      <c r="E3305" s="27" t="s">
        <v>7767</v>
      </c>
      <c r="F3305" s="27" t="s">
        <v>7768</v>
      </c>
      <c r="G3305" s="27" t="s">
        <v>3140</v>
      </c>
      <c r="H3305" s="26" t="s">
        <v>1368</v>
      </c>
      <c r="I3305" s="28" t="s">
        <v>7770</v>
      </c>
      <c r="J3305" s="29" t="s">
        <v>1376</v>
      </c>
      <c r="K3305" s="23" t="s">
        <v>1378</v>
      </c>
    </row>
    <row r="3306" spans="1:11" ht="15" x14ac:dyDescent="0.25">
      <c r="A3306" s="26" t="s">
        <v>6073</v>
      </c>
      <c r="B3306" s="26" t="s">
        <v>1393</v>
      </c>
      <c r="C3306" s="26" t="s">
        <v>2074</v>
      </c>
      <c r="D3306" s="26" t="s">
        <v>7766</v>
      </c>
      <c r="E3306" s="27" t="s">
        <v>7767</v>
      </c>
      <c r="F3306" s="27" t="s">
        <v>7768</v>
      </c>
      <c r="G3306" s="27" t="s">
        <v>3140</v>
      </c>
      <c r="H3306" s="26" t="s">
        <v>1393</v>
      </c>
      <c r="I3306" s="28" t="s">
        <v>7771</v>
      </c>
      <c r="J3306" s="29" t="s">
        <v>1376</v>
      </c>
      <c r="K3306" s="23" t="s">
        <v>1378</v>
      </c>
    </row>
    <row r="3307" spans="1:11" ht="15" x14ac:dyDescent="0.25">
      <c r="A3307" s="26" t="s">
        <v>6073</v>
      </c>
      <c r="B3307" s="26" t="s">
        <v>1393</v>
      </c>
      <c r="C3307" s="26" t="s">
        <v>2074</v>
      </c>
      <c r="D3307" s="26" t="s">
        <v>7766</v>
      </c>
      <c r="E3307" s="27" t="s">
        <v>7767</v>
      </c>
      <c r="F3307" s="27" t="s">
        <v>7768</v>
      </c>
      <c r="G3307" s="27" t="s">
        <v>3140</v>
      </c>
      <c r="H3307" s="26" t="s">
        <v>1395</v>
      </c>
      <c r="I3307" s="28" t="s">
        <v>7772</v>
      </c>
      <c r="J3307" s="29" t="s">
        <v>1376</v>
      </c>
      <c r="K3307" s="23" t="s">
        <v>1378</v>
      </c>
    </row>
    <row r="3308" spans="1:11" ht="15" x14ac:dyDescent="0.25">
      <c r="A3308" s="26" t="s">
        <v>6073</v>
      </c>
      <c r="B3308" s="26" t="s">
        <v>1393</v>
      </c>
      <c r="C3308" s="26" t="s">
        <v>2074</v>
      </c>
      <c r="D3308" s="26" t="s">
        <v>7766</v>
      </c>
      <c r="E3308" s="27" t="s">
        <v>7767</v>
      </c>
      <c r="F3308" s="27" t="s">
        <v>7768</v>
      </c>
      <c r="G3308" s="27" t="s">
        <v>3140</v>
      </c>
      <c r="H3308" s="26" t="s">
        <v>1397</v>
      </c>
      <c r="I3308" s="28" t="s">
        <v>7773</v>
      </c>
      <c r="J3308" s="29" t="s">
        <v>1376</v>
      </c>
      <c r="K3308" s="23" t="s">
        <v>1378</v>
      </c>
    </row>
    <row r="3309" spans="1:11" ht="15" x14ac:dyDescent="0.25">
      <c r="A3309" s="26" t="s">
        <v>6073</v>
      </c>
      <c r="B3309" s="26" t="s">
        <v>1393</v>
      </c>
      <c r="C3309" s="26" t="s">
        <v>2061</v>
      </c>
      <c r="D3309" s="26" t="s">
        <v>7774</v>
      </c>
      <c r="E3309" s="27" t="s">
        <v>7775</v>
      </c>
      <c r="F3309" s="27"/>
      <c r="G3309" s="27" t="s">
        <v>3140</v>
      </c>
      <c r="H3309" s="26" t="s">
        <v>1374</v>
      </c>
      <c r="I3309" s="28" t="s">
        <v>7776</v>
      </c>
      <c r="J3309" s="29" t="s">
        <v>1376</v>
      </c>
      <c r="K3309" s="23" t="s">
        <v>1316</v>
      </c>
    </row>
    <row r="3310" spans="1:11" ht="15" x14ac:dyDescent="0.25">
      <c r="A3310" s="26" t="s">
        <v>6073</v>
      </c>
      <c r="B3310" s="26" t="s">
        <v>1393</v>
      </c>
      <c r="C3310" s="26" t="s">
        <v>2061</v>
      </c>
      <c r="D3310" s="26" t="s">
        <v>7774</v>
      </c>
      <c r="E3310" s="27" t="s">
        <v>7775</v>
      </c>
      <c r="F3310" s="27"/>
      <c r="G3310" s="27" t="s">
        <v>3140</v>
      </c>
      <c r="H3310" s="26" t="s">
        <v>1368</v>
      </c>
      <c r="I3310" s="28" t="s">
        <v>7777</v>
      </c>
      <c r="J3310" s="29" t="s">
        <v>1376</v>
      </c>
      <c r="K3310" s="23" t="s">
        <v>1378</v>
      </c>
    </row>
    <row r="3311" spans="1:11" ht="15" x14ac:dyDescent="0.25">
      <c r="A3311" s="26" t="s">
        <v>6073</v>
      </c>
      <c r="B3311" s="26" t="s">
        <v>1393</v>
      </c>
      <c r="C3311" s="26" t="s">
        <v>2061</v>
      </c>
      <c r="D3311" s="26" t="s">
        <v>7774</v>
      </c>
      <c r="E3311" s="27" t="s">
        <v>7775</v>
      </c>
      <c r="F3311" s="27"/>
      <c r="G3311" s="27" t="s">
        <v>3140</v>
      </c>
      <c r="H3311" s="26" t="s">
        <v>1393</v>
      </c>
      <c r="I3311" s="28" t="s">
        <v>7778</v>
      </c>
      <c r="J3311" s="29" t="s">
        <v>1376</v>
      </c>
      <c r="K3311" s="23" t="s">
        <v>1378</v>
      </c>
    </row>
    <row r="3312" spans="1:11" ht="15" x14ac:dyDescent="0.25">
      <c r="A3312" s="26" t="s">
        <v>6073</v>
      </c>
      <c r="B3312" s="26" t="s">
        <v>1393</v>
      </c>
      <c r="C3312" s="26" t="s">
        <v>2095</v>
      </c>
      <c r="D3312" s="26" t="s">
        <v>7779</v>
      </c>
      <c r="E3312" s="27" t="s">
        <v>7780</v>
      </c>
      <c r="F3312" s="27" t="s">
        <v>7781</v>
      </c>
      <c r="G3312" s="27" t="s">
        <v>7418</v>
      </c>
      <c r="H3312" s="26" t="s">
        <v>1374</v>
      </c>
      <c r="I3312" s="28" t="s">
        <v>7782</v>
      </c>
      <c r="J3312" s="29" t="s">
        <v>1376</v>
      </c>
      <c r="K3312" s="23" t="s">
        <v>1316</v>
      </c>
    </row>
    <row r="3313" spans="1:11" ht="15" x14ac:dyDescent="0.25">
      <c r="A3313" s="26" t="s">
        <v>6073</v>
      </c>
      <c r="B3313" s="26" t="s">
        <v>1393</v>
      </c>
      <c r="C3313" s="26" t="s">
        <v>2095</v>
      </c>
      <c r="D3313" s="26" t="s">
        <v>7779</v>
      </c>
      <c r="E3313" s="27" t="s">
        <v>7780</v>
      </c>
      <c r="F3313" s="27" t="s">
        <v>7781</v>
      </c>
      <c r="G3313" s="27" t="s">
        <v>7418</v>
      </c>
      <c r="H3313" s="26" t="s">
        <v>1368</v>
      </c>
      <c r="I3313" s="28" t="s">
        <v>7783</v>
      </c>
      <c r="J3313" s="29" t="s">
        <v>1376</v>
      </c>
      <c r="K3313" s="23" t="s">
        <v>1378</v>
      </c>
    </row>
    <row r="3314" spans="1:11" ht="15" x14ac:dyDescent="0.25">
      <c r="A3314" s="26" t="s">
        <v>6073</v>
      </c>
      <c r="B3314" s="26" t="s">
        <v>1393</v>
      </c>
      <c r="C3314" s="26" t="s">
        <v>2095</v>
      </c>
      <c r="D3314" s="26" t="s">
        <v>7779</v>
      </c>
      <c r="E3314" s="27" t="s">
        <v>7780</v>
      </c>
      <c r="F3314" s="27" t="s">
        <v>7781</v>
      </c>
      <c r="G3314" s="27" t="s">
        <v>7418</v>
      </c>
      <c r="H3314" s="26" t="s">
        <v>1393</v>
      </c>
      <c r="I3314" s="28" t="s">
        <v>7784</v>
      </c>
      <c r="J3314" s="29" t="s">
        <v>1376</v>
      </c>
      <c r="K3314" s="23" t="s">
        <v>1378</v>
      </c>
    </row>
    <row r="3315" spans="1:11" ht="15" x14ac:dyDescent="0.25">
      <c r="A3315" s="26" t="s">
        <v>6073</v>
      </c>
      <c r="B3315" s="26" t="s">
        <v>1393</v>
      </c>
      <c r="C3315" s="26" t="s">
        <v>2095</v>
      </c>
      <c r="D3315" s="26" t="s">
        <v>7779</v>
      </c>
      <c r="E3315" s="27" t="s">
        <v>7780</v>
      </c>
      <c r="F3315" s="27" t="s">
        <v>7781</v>
      </c>
      <c r="G3315" s="27" t="s">
        <v>7418</v>
      </c>
      <c r="H3315" s="26" t="s">
        <v>1395</v>
      </c>
      <c r="I3315" s="28" t="s">
        <v>7785</v>
      </c>
      <c r="J3315" s="29" t="s">
        <v>1376</v>
      </c>
      <c r="K3315" s="23" t="s">
        <v>1378</v>
      </c>
    </row>
    <row r="3316" spans="1:11" ht="15" x14ac:dyDescent="0.25">
      <c r="A3316" s="26" t="s">
        <v>6073</v>
      </c>
      <c r="B3316" s="26" t="s">
        <v>1393</v>
      </c>
      <c r="C3316" s="26" t="s">
        <v>2095</v>
      </c>
      <c r="D3316" s="26" t="s">
        <v>7779</v>
      </c>
      <c r="E3316" s="27" t="s">
        <v>7780</v>
      </c>
      <c r="F3316" s="27" t="s">
        <v>7781</v>
      </c>
      <c r="G3316" s="27" t="s">
        <v>7418</v>
      </c>
      <c r="H3316" s="26" t="s">
        <v>1397</v>
      </c>
      <c r="I3316" s="28" t="s">
        <v>7786</v>
      </c>
      <c r="J3316" s="29" t="s">
        <v>1376</v>
      </c>
      <c r="K3316" s="23" t="s">
        <v>1378</v>
      </c>
    </row>
    <row r="3317" spans="1:11" ht="15" x14ac:dyDescent="0.25">
      <c r="A3317" s="26" t="s">
        <v>6073</v>
      </c>
      <c r="B3317" s="26" t="s">
        <v>1393</v>
      </c>
      <c r="C3317" s="26" t="s">
        <v>2160</v>
      </c>
      <c r="D3317" s="26" t="s">
        <v>7787</v>
      </c>
      <c r="E3317" s="27" t="s">
        <v>7788</v>
      </c>
      <c r="F3317" s="27" t="s">
        <v>7608</v>
      </c>
      <c r="G3317" s="27" t="s">
        <v>7609</v>
      </c>
      <c r="H3317" s="26" t="s">
        <v>1374</v>
      </c>
      <c r="I3317" s="28" t="s">
        <v>7789</v>
      </c>
      <c r="J3317" s="29" t="s">
        <v>1376</v>
      </c>
      <c r="K3317" s="23" t="s">
        <v>1316</v>
      </c>
    </row>
    <row r="3318" spans="1:11" ht="15" x14ac:dyDescent="0.25">
      <c r="A3318" s="26" t="s">
        <v>6073</v>
      </c>
      <c r="B3318" s="26" t="s">
        <v>1393</v>
      </c>
      <c r="C3318" s="26" t="s">
        <v>2166</v>
      </c>
      <c r="D3318" s="26" t="s">
        <v>7790</v>
      </c>
      <c r="E3318" s="27" t="s">
        <v>7791</v>
      </c>
      <c r="F3318" s="27" t="s">
        <v>7792</v>
      </c>
      <c r="G3318" s="27" t="s">
        <v>3080</v>
      </c>
      <c r="H3318" s="26" t="s">
        <v>1374</v>
      </c>
      <c r="I3318" s="28" t="s">
        <v>7793</v>
      </c>
      <c r="J3318" s="29" t="s">
        <v>1376</v>
      </c>
      <c r="K3318" s="23" t="s">
        <v>1316</v>
      </c>
    </row>
    <row r="3319" spans="1:11" ht="15" x14ac:dyDescent="0.25">
      <c r="A3319" s="26" t="s">
        <v>6073</v>
      </c>
      <c r="B3319" s="26" t="s">
        <v>1393</v>
      </c>
      <c r="C3319" s="26" t="s">
        <v>2173</v>
      </c>
      <c r="D3319" s="26" t="s">
        <v>7794</v>
      </c>
      <c r="E3319" s="27" t="s">
        <v>7795</v>
      </c>
      <c r="F3319" s="27" t="s">
        <v>7796</v>
      </c>
      <c r="G3319" s="27" t="s">
        <v>1427</v>
      </c>
      <c r="H3319" s="26" t="s">
        <v>1374</v>
      </c>
      <c r="I3319" s="28" t="s">
        <v>7797</v>
      </c>
      <c r="J3319" s="29" t="s">
        <v>1376</v>
      </c>
      <c r="K3319" s="23" t="s">
        <v>1316</v>
      </c>
    </row>
    <row r="3320" spans="1:11" ht="15" x14ac:dyDescent="0.25">
      <c r="A3320" s="26" t="s">
        <v>6073</v>
      </c>
      <c r="B3320" s="26" t="s">
        <v>1393</v>
      </c>
      <c r="C3320" s="26" t="s">
        <v>2176</v>
      </c>
      <c r="D3320" s="26" t="s">
        <v>7798</v>
      </c>
      <c r="E3320" s="27" t="s">
        <v>7799</v>
      </c>
      <c r="F3320" s="27" t="s">
        <v>7800</v>
      </c>
      <c r="G3320" s="27" t="s">
        <v>1427</v>
      </c>
      <c r="H3320" s="26" t="s">
        <v>1374</v>
      </c>
      <c r="I3320" s="28" t="s">
        <v>7801</v>
      </c>
      <c r="J3320" s="29" t="s">
        <v>1376</v>
      </c>
      <c r="K3320" s="23" t="s">
        <v>1316</v>
      </c>
    </row>
    <row r="3321" spans="1:11" ht="15" x14ac:dyDescent="0.25">
      <c r="A3321" s="26" t="s">
        <v>6073</v>
      </c>
      <c r="B3321" s="26" t="s">
        <v>1393</v>
      </c>
      <c r="C3321" s="26" t="s">
        <v>3066</v>
      </c>
      <c r="D3321" s="26" t="s">
        <v>7802</v>
      </c>
      <c r="E3321" s="27" t="s">
        <v>7803</v>
      </c>
      <c r="F3321" s="27" t="s">
        <v>7535</v>
      </c>
      <c r="G3321" s="27" t="s">
        <v>1427</v>
      </c>
      <c r="H3321" s="26" t="s">
        <v>1374</v>
      </c>
      <c r="I3321" s="28" t="s">
        <v>7804</v>
      </c>
      <c r="J3321" s="29" t="s">
        <v>1376</v>
      </c>
      <c r="K3321" s="23" t="s">
        <v>1316</v>
      </c>
    </row>
    <row r="3322" spans="1:11" ht="15" x14ac:dyDescent="0.25">
      <c r="A3322" s="26" t="s">
        <v>6073</v>
      </c>
      <c r="B3322" s="26" t="s">
        <v>1393</v>
      </c>
      <c r="C3322" s="26" t="s">
        <v>2308</v>
      </c>
      <c r="D3322" s="26" t="s">
        <v>7805</v>
      </c>
      <c r="E3322" s="27" t="s">
        <v>7806</v>
      </c>
      <c r="F3322" s="27" t="s">
        <v>7807</v>
      </c>
      <c r="G3322" s="27" t="s">
        <v>1427</v>
      </c>
      <c r="H3322" s="26" t="s">
        <v>1374</v>
      </c>
      <c r="I3322" s="28" t="s">
        <v>7808</v>
      </c>
      <c r="J3322" s="29" t="s">
        <v>1376</v>
      </c>
      <c r="K3322" s="23" t="s">
        <v>1316</v>
      </c>
    </row>
    <row r="3323" spans="1:11" ht="15" x14ac:dyDescent="0.25">
      <c r="A3323" s="26" t="s">
        <v>6073</v>
      </c>
      <c r="B3323" s="26" t="s">
        <v>1393</v>
      </c>
      <c r="C3323" s="26" t="s">
        <v>2315</v>
      </c>
      <c r="D3323" s="26" t="s">
        <v>7809</v>
      </c>
      <c r="E3323" s="27" t="s">
        <v>7549</v>
      </c>
      <c r="F3323" s="27" t="s">
        <v>7550</v>
      </c>
      <c r="G3323" s="27" t="s">
        <v>7551</v>
      </c>
      <c r="H3323" s="26" t="s">
        <v>1374</v>
      </c>
      <c r="I3323" s="28" t="s">
        <v>7810</v>
      </c>
      <c r="J3323" s="29" t="s">
        <v>1376</v>
      </c>
      <c r="K3323" s="23" t="s">
        <v>1316</v>
      </c>
    </row>
    <row r="3324" spans="1:11" ht="15" x14ac:dyDescent="0.25">
      <c r="A3324" s="26" t="s">
        <v>6073</v>
      </c>
      <c r="B3324" s="26" t="s">
        <v>1393</v>
      </c>
      <c r="C3324" s="26" t="s">
        <v>3088</v>
      </c>
      <c r="D3324" s="26" t="s">
        <v>7811</v>
      </c>
      <c r="E3324" s="27" t="s">
        <v>7812</v>
      </c>
      <c r="F3324" s="27"/>
      <c r="G3324" s="27" t="s">
        <v>3140</v>
      </c>
      <c r="H3324" s="26" t="s">
        <v>1374</v>
      </c>
      <c r="I3324" s="28" t="s">
        <v>7813</v>
      </c>
      <c r="J3324" s="29" t="s">
        <v>1376</v>
      </c>
      <c r="K3324" s="23" t="s">
        <v>1316</v>
      </c>
    </row>
    <row r="3325" spans="1:11" ht="15" x14ac:dyDescent="0.25">
      <c r="A3325" s="26" t="s">
        <v>6073</v>
      </c>
      <c r="B3325" s="26" t="s">
        <v>1395</v>
      </c>
      <c r="C3325" s="26" t="s">
        <v>1369</v>
      </c>
      <c r="D3325" s="26" t="s">
        <v>7814</v>
      </c>
      <c r="E3325" s="27" t="s">
        <v>7815</v>
      </c>
      <c r="F3325" s="27"/>
      <c r="G3325" s="27" t="s">
        <v>7816</v>
      </c>
      <c r="H3325" s="26" t="s">
        <v>1374</v>
      </c>
      <c r="I3325" s="28" t="s">
        <v>7817</v>
      </c>
      <c r="J3325" s="29" t="s">
        <v>1376</v>
      </c>
      <c r="K3325" s="23" t="s">
        <v>1316</v>
      </c>
    </row>
    <row r="3326" spans="1:11" ht="15" x14ac:dyDescent="0.25">
      <c r="A3326" s="26" t="s">
        <v>6073</v>
      </c>
      <c r="B3326" s="26" t="s">
        <v>1395</v>
      </c>
      <c r="C3326" s="26" t="s">
        <v>1379</v>
      </c>
      <c r="D3326" s="26" t="s">
        <v>7818</v>
      </c>
      <c r="E3326" s="27" t="s">
        <v>7819</v>
      </c>
      <c r="F3326" s="27" t="s">
        <v>7820</v>
      </c>
      <c r="G3326" s="27" t="s">
        <v>1239</v>
      </c>
      <c r="H3326" s="26" t="s">
        <v>1374</v>
      </c>
      <c r="I3326" s="28" t="s">
        <v>7821</v>
      </c>
      <c r="J3326" s="29" t="s">
        <v>1376</v>
      </c>
      <c r="K3326" s="23" t="s">
        <v>1316</v>
      </c>
    </row>
    <row r="3327" spans="1:11" ht="15" x14ac:dyDescent="0.25">
      <c r="A3327" s="26" t="s">
        <v>6073</v>
      </c>
      <c r="B3327" s="26" t="s">
        <v>1395</v>
      </c>
      <c r="C3327" s="26" t="s">
        <v>1379</v>
      </c>
      <c r="D3327" s="26" t="s">
        <v>7818</v>
      </c>
      <c r="E3327" s="27" t="s">
        <v>7819</v>
      </c>
      <c r="F3327" s="27" t="s">
        <v>7820</v>
      </c>
      <c r="G3327" s="27" t="s">
        <v>1239</v>
      </c>
      <c r="H3327" s="26" t="s">
        <v>1368</v>
      </c>
      <c r="I3327" s="28" t="s">
        <v>7822</v>
      </c>
      <c r="J3327" s="29" t="s">
        <v>1376</v>
      </c>
      <c r="K3327" s="23" t="s">
        <v>1378</v>
      </c>
    </row>
    <row r="3328" spans="1:11" ht="15" x14ac:dyDescent="0.25">
      <c r="A3328" s="26" t="s">
        <v>6073</v>
      </c>
      <c r="B3328" s="26" t="s">
        <v>1395</v>
      </c>
      <c r="C3328" s="26" t="s">
        <v>1379</v>
      </c>
      <c r="D3328" s="26" t="s">
        <v>7818</v>
      </c>
      <c r="E3328" s="27" t="s">
        <v>7819</v>
      </c>
      <c r="F3328" s="27" t="s">
        <v>7820</v>
      </c>
      <c r="G3328" s="27" t="s">
        <v>1239</v>
      </c>
      <c r="H3328" s="26" t="s">
        <v>1393</v>
      </c>
      <c r="I3328" s="28" t="s">
        <v>7823</v>
      </c>
      <c r="J3328" s="29" t="s">
        <v>1376</v>
      </c>
      <c r="K3328" s="23" t="s">
        <v>1378</v>
      </c>
    </row>
    <row r="3329" spans="1:11" ht="15" x14ac:dyDescent="0.25">
      <c r="A3329" s="26" t="s">
        <v>6073</v>
      </c>
      <c r="B3329" s="26" t="s">
        <v>1395</v>
      </c>
      <c r="C3329" s="26" t="s">
        <v>1534</v>
      </c>
      <c r="D3329" s="26" t="s">
        <v>7824</v>
      </c>
      <c r="E3329" s="27" t="s">
        <v>7825</v>
      </c>
      <c r="F3329" s="27" t="s">
        <v>7826</v>
      </c>
      <c r="G3329" s="27" t="s">
        <v>7827</v>
      </c>
      <c r="H3329" s="26" t="s">
        <v>1374</v>
      </c>
      <c r="I3329" s="28" t="s">
        <v>7828</v>
      </c>
      <c r="J3329" s="29" t="s">
        <v>1376</v>
      </c>
      <c r="K3329" s="23" t="s">
        <v>1316</v>
      </c>
    </row>
    <row r="3330" spans="1:11" ht="15" x14ac:dyDescent="0.25">
      <c r="A3330" s="26" t="s">
        <v>6073</v>
      </c>
      <c r="B3330" s="26" t="s">
        <v>1395</v>
      </c>
      <c r="C3330" s="26" t="s">
        <v>1534</v>
      </c>
      <c r="D3330" s="26" t="s">
        <v>7824</v>
      </c>
      <c r="E3330" s="27" t="s">
        <v>7825</v>
      </c>
      <c r="F3330" s="27" t="s">
        <v>7826</v>
      </c>
      <c r="G3330" s="27" t="s">
        <v>7827</v>
      </c>
      <c r="H3330" s="26" t="s">
        <v>1368</v>
      </c>
      <c r="I3330" s="28" t="s">
        <v>7829</v>
      </c>
      <c r="J3330" s="29" t="s">
        <v>1376</v>
      </c>
      <c r="K3330" s="23" t="s">
        <v>1378</v>
      </c>
    </row>
    <row r="3331" spans="1:11" ht="15" x14ac:dyDescent="0.25">
      <c r="A3331" s="26" t="s">
        <v>6073</v>
      </c>
      <c r="B3331" s="26" t="s">
        <v>1395</v>
      </c>
      <c r="C3331" s="26" t="s">
        <v>1534</v>
      </c>
      <c r="D3331" s="26" t="s">
        <v>7824</v>
      </c>
      <c r="E3331" s="27" t="s">
        <v>7825</v>
      </c>
      <c r="F3331" s="27" t="s">
        <v>7826</v>
      </c>
      <c r="G3331" s="27" t="s">
        <v>7827</v>
      </c>
      <c r="H3331" s="26" t="s">
        <v>1393</v>
      </c>
      <c r="I3331" s="28" t="s">
        <v>7830</v>
      </c>
      <c r="J3331" s="29" t="s">
        <v>1376</v>
      </c>
      <c r="K3331" s="23" t="s">
        <v>1378</v>
      </c>
    </row>
    <row r="3332" spans="1:11" ht="15" x14ac:dyDescent="0.25">
      <c r="A3332" s="26" t="s">
        <v>6073</v>
      </c>
      <c r="B3332" s="26" t="s">
        <v>1395</v>
      </c>
      <c r="C3332" s="26" t="s">
        <v>1534</v>
      </c>
      <c r="D3332" s="26" t="s">
        <v>7824</v>
      </c>
      <c r="E3332" s="27" t="s">
        <v>7825</v>
      </c>
      <c r="F3332" s="27" t="s">
        <v>7826</v>
      </c>
      <c r="G3332" s="27" t="s">
        <v>7827</v>
      </c>
      <c r="H3332" s="26" t="s">
        <v>1395</v>
      </c>
      <c r="I3332" s="28" t="s">
        <v>7831</v>
      </c>
      <c r="J3332" s="29" t="s">
        <v>1376</v>
      </c>
      <c r="K3332" s="23" t="s">
        <v>1378</v>
      </c>
    </row>
    <row r="3333" spans="1:11" ht="15" x14ac:dyDescent="0.25">
      <c r="A3333" s="26" t="s">
        <v>6073</v>
      </c>
      <c r="B3333" s="26" t="s">
        <v>1395</v>
      </c>
      <c r="C3333" s="26" t="s">
        <v>1534</v>
      </c>
      <c r="D3333" s="26" t="s">
        <v>7824</v>
      </c>
      <c r="E3333" s="27" t="s">
        <v>7825</v>
      </c>
      <c r="F3333" s="27" t="s">
        <v>7826</v>
      </c>
      <c r="G3333" s="27" t="s">
        <v>7827</v>
      </c>
      <c r="H3333" s="26" t="s">
        <v>1397</v>
      </c>
      <c r="I3333" s="28" t="s">
        <v>7832</v>
      </c>
      <c r="J3333" s="29" t="s">
        <v>1376</v>
      </c>
      <c r="K3333" s="23" t="s">
        <v>1378</v>
      </c>
    </row>
    <row r="3334" spans="1:11" ht="15" x14ac:dyDescent="0.25">
      <c r="A3334" s="26" t="s">
        <v>6073</v>
      </c>
      <c r="B3334" s="26" t="s">
        <v>1395</v>
      </c>
      <c r="C3334" s="26" t="s">
        <v>1534</v>
      </c>
      <c r="D3334" s="26" t="s">
        <v>7824</v>
      </c>
      <c r="E3334" s="27" t="s">
        <v>7825</v>
      </c>
      <c r="F3334" s="27" t="s">
        <v>7826</v>
      </c>
      <c r="G3334" s="27" t="s">
        <v>7827</v>
      </c>
      <c r="H3334" s="26" t="s">
        <v>1399</v>
      </c>
      <c r="I3334" s="28" t="s">
        <v>7833</v>
      </c>
      <c r="J3334" s="29" t="s">
        <v>1376</v>
      </c>
      <c r="K3334" s="23" t="s">
        <v>1378</v>
      </c>
    </row>
    <row r="3335" spans="1:11" ht="15" x14ac:dyDescent="0.25">
      <c r="A3335" s="26" t="s">
        <v>6073</v>
      </c>
      <c r="B3335" s="26" t="s">
        <v>1395</v>
      </c>
      <c r="C3335" s="26" t="s">
        <v>1534</v>
      </c>
      <c r="D3335" s="26" t="s">
        <v>7824</v>
      </c>
      <c r="E3335" s="27" t="s">
        <v>7825</v>
      </c>
      <c r="F3335" s="27" t="s">
        <v>7826</v>
      </c>
      <c r="G3335" s="27" t="s">
        <v>7827</v>
      </c>
      <c r="H3335" s="26" t="s">
        <v>1401</v>
      </c>
      <c r="I3335" s="28" t="s">
        <v>7834</v>
      </c>
      <c r="J3335" s="29" t="s">
        <v>1376</v>
      </c>
      <c r="K3335" s="23" t="s">
        <v>1378</v>
      </c>
    </row>
    <row r="3336" spans="1:11" ht="15" x14ac:dyDescent="0.25">
      <c r="A3336" s="26" t="s">
        <v>6073</v>
      </c>
      <c r="B3336" s="26" t="s">
        <v>1395</v>
      </c>
      <c r="C3336" s="26" t="s">
        <v>1534</v>
      </c>
      <c r="D3336" s="26" t="s">
        <v>7824</v>
      </c>
      <c r="E3336" s="27" t="s">
        <v>7825</v>
      </c>
      <c r="F3336" s="27" t="s">
        <v>7826</v>
      </c>
      <c r="G3336" s="27" t="s">
        <v>7827</v>
      </c>
      <c r="H3336" s="26" t="s">
        <v>1403</v>
      </c>
      <c r="I3336" s="28" t="s">
        <v>7835</v>
      </c>
      <c r="J3336" s="29" t="s">
        <v>1376</v>
      </c>
      <c r="K3336" s="23" t="s">
        <v>1378</v>
      </c>
    </row>
    <row r="3337" spans="1:11" ht="15" x14ac:dyDescent="0.25">
      <c r="A3337" s="26" t="s">
        <v>6073</v>
      </c>
      <c r="B3337" s="26" t="s">
        <v>1395</v>
      </c>
      <c r="C3337" s="26" t="s">
        <v>1386</v>
      </c>
      <c r="D3337" s="26" t="s">
        <v>7836</v>
      </c>
      <c r="E3337" s="27" t="s">
        <v>1598</v>
      </c>
      <c r="F3337" s="27" t="s">
        <v>1599</v>
      </c>
      <c r="G3337" s="27" t="s">
        <v>1383</v>
      </c>
      <c r="H3337" s="26" t="s">
        <v>1374</v>
      </c>
      <c r="I3337" s="28" t="s">
        <v>7837</v>
      </c>
      <c r="J3337" s="29" t="s">
        <v>1376</v>
      </c>
      <c r="K3337" s="23" t="s">
        <v>1316</v>
      </c>
    </row>
    <row r="3338" spans="1:11" ht="15" x14ac:dyDescent="0.25">
      <c r="A3338" s="26" t="s">
        <v>6073</v>
      </c>
      <c r="B3338" s="26" t="s">
        <v>1395</v>
      </c>
      <c r="C3338" s="26" t="s">
        <v>1386</v>
      </c>
      <c r="D3338" s="26" t="s">
        <v>7836</v>
      </c>
      <c r="E3338" s="27" t="s">
        <v>1598</v>
      </c>
      <c r="F3338" s="27" t="s">
        <v>1599</v>
      </c>
      <c r="G3338" s="27" t="s">
        <v>1383</v>
      </c>
      <c r="H3338" s="26" t="s">
        <v>1368</v>
      </c>
      <c r="I3338" s="28" t="s">
        <v>7838</v>
      </c>
      <c r="J3338" s="29" t="s">
        <v>1376</v>
      </c>
      <c r="K3338" s="23" t="s">
        <v>1378</v>
      </c>
    </row>
    <row r="3339" spans="1:11" ht="15" x14ac:dyDescent="0.25">
      <c r="A3339" s="26" t="s">
        <v>6073</v>
      </c>
      <c r="B3339" s="26" t="s">
        <v>1395</v>
      </c>
      <c r="C3339" s="26" t="s">
        <v>1407</v>
      </c>
      <c r="D3339" s="26" t="s">
        <v>7839</v>
      </c>
      <c r="E3339" s="27" t="s">
        <v>1371</v>
      </c>
      <c r="F3339" s="27" t="s">
        <v>7840</v>
      </c>
      <c r="G3339" s="27" t="s">
        <v>1383</v>
      </c>
      <c r="H3339" s="26" t="s">
        <v>1374</v>
      </c>
      <c r="I3339" s="28" t="s">
        <v>7841</v>
      </c>
      <c r="J3339" s="29" t="s">
        <v>1376</v>
      </c>
      <c r="K3339" s="23" t="s">
        <v>1316</v>
      </c>
    </row>
    <row r="3340" spans="1:11" ht="15" x14ac:dyDescent="0.25">
      <c r="A3340" s="26" t="s">
        <v>6073</v>
      </c>
      <c r="B3340" s="26" t="s">
        <v>1395</v>
      </c>
      <c r="C3340" s="26" t="s">
        <v>1407</v>
      </c>
      <c r="D3340" s="26" t="s">
        <v>7839</v>
      </c>
      <c r="E3340" s="27" t="s">
        <v>1371</v>
      </c>
      <c r="F3340" s="27" t="s">
        <v>7840</v>
      </c>
      <c r="G3340" s="27" t="s">
        <v>1383</v>
      </c>
      <c r="H3340" s="26" t="s">
        <v>1368</v>
      </c>
      <c r="I3340" s="28" t="s">
        <v>7842</v>
      </c>
      <c r="J3340" s="29" t="s">
        <v>1376</v>
      </c>
      <c r="K3340" s="23" t="s">
        <v>1378</v>
      </c>
    </row>
    <row r="3341" spans="1:11" ht="15" x14ac:dyDescent="0.25">
      <c r="A3341" s="26" t="s">
        <v>6073</v>
      </c>
      <c r="B3341" s="26" t="s">
        <v>1395</v>
      </c>
      <c r="C3341" s="26" t="s">
        <v>1415</v>
      </c>
      <c r="D3341" s="26" t="s">
        <v>7843</v>
      </c>
      <c r="E3341" s="27" t="s">
        <v>7844</v>
      </c>
      <c r="F3341" s="27" t="s">
        <v>7845</v>
      </c>
      <c r="G3341" s="27" t="s">
        <v>1239</v>
      </c>
      <c r="H3341" s="26" t="s">
        <v>1374</v>
      </c>
      <c r="I3341" s="28" t="s">
        <v>7846</v>
      </c>
      <c r="J3341" s="29" t="s">
        <v>1376</v>
      </c>
      <c r="K3341" s="23" t="s">
        <v>1316</v>
      </c>
    </row>
    <row r="3342" spans="1:11" ht="15" x14ac:dyDescent="0.25">
      <c r="A3342" s="26" t="s">
        <v>6073</v>
      </c>
      <c r="B3342" s="26" t="s">
        <v>1395</v>
      </c>
      <c r="C3342" s="26" t="s">
        <v>1415</v>
      </c>
      <c r="D3342" s="26" t="s">
        <v>7843</v>
      </c>
      <c r="E3342" s="27" t="s">
        <v>7844</v>
      </c>
      <c r="F3342" s="27" t="s">
        <v>7845</v>
      </c>
      <c r="G3342" s="27" t="s">
        <v>1239</v>
      </c>
      <c r="H3342" s="26" t="s">
        <v>1368</v>
      </c>
      <c r="I3342" s="28" t="s">
        <v>7847</v>
      </c>
      <c r="J3342" s="29" t="s">
        <v>1376</v>
      </c>
      <c r="K3342" s="23" t="s">
        <v>1378</v>
      </c>
    </row>
    <row r="3343" spans="1:11" ht="15" x14ac:dyDescent="0.25">
      <c r="A3343" s="26" t="s">
        <v>6073</v>
      </c>
      <c r="B3343" s="26" t="s">
        <v>1395</v>
      </c>
      <c r="C3343" s="26" t="s">
        <v>1415</v>
      </c>
      <c r="D3343" s="26" t="s">
        <v>7843</v>
      </c>
      <c r="E3343" s="27" t="s">
        <v>7844</v>
      </c>
      <c r="F3343" s="27" t="s">
        <v>7845</v>
      </c>
      <c r="G3343" s="27" t="s">
        <v>1239</v>
      </c>
      <c r="H3343" s="26" t="s">
        <v>1393</v>
      </c>
      <c r="I3343" s="28" t="s">
        <v>7848</v>
      </c>
      <c r="J3343" s="29" t="s">
        <v>1376</v>
      </c>
      <c r="K3343" s="23" t="s">
        <v>1378</v>
      </c>
    </row>
    <row r="3344" spans="1:11" ht="15" x14ac:dyDescent="0.25">
      <c r="A3344" s="26" t="s">
        <v>6073</v>
      </c>
      <c r="B3344" s="26" t="s">
        <v>1395</v>
      </c>
      <c r="C3344" s="26" t="s">
        <v>1415</v>
      </c>
      <c r="D3344" s="26" t="s">
        <v>7843</v>
      </c>
      <c r="E3344" s="27" t="s">
        <v>7844</v>
      </c>
      <c r="F3344" s="27" t="s">
        <v>7845</v>
      </c>
      <c r="G3344" s="27" t="s">
        <v>1239</v>
      </c>
      <c r="H3344" s="26" t="s">
        <v>1395</v>
      </c>
      <c r="I3344" s="28" t="s">
        <v>7849</v>
      </c>
      <c r="J3344" s="29" t="s">
        <v>1376</v>
      </c>
      <c r="K3344" s="23" t="s">
        <v>1378</v>
      </c>
    </row>
    <row r="3345" spans="1:11" ht="15" x14ac:dyDescent="0.25">
      <c r="A3345" s="26" t="s">
        <v>6073</v>
      </c>
      <c r="B3345" s="26" t="s">
        <v>1395</v>
      </c>
      <c r="C3345" s="26" t="s">
        <v>1415</v>
      </c>
      <c r="D3345" s="26" t="s">
        <v>7843</v>
      </c>
      <c r="E3345" s="27" t="s">
        <v>7844</v>
      </c>
      <c r="F3345" s="27" t="s">
        <v>7845</v>
      </c>
      <c r="G3345" s="27" t="s">
        <v>1239</v>
      </c>
      <c r="H3345" s="26" t="s">
        <v>1397</v>
      </c>
      <c r="I3345" s="28" t="s">
        <v>7850</v>
      </c>
      <c r="J3345" s="29" t="s">
        <v>1376</v>
      </c>
      <c r="K3345" s="23" t="s">
        <v>1378</v>
      </c>
    </row>
    <row r="3346" spans="1:11" ht="15" x14ac:dyDescent="0.25">
      <c r="A3346" s="26" t="s">
        <v>6073</v>
      </c>
      <c r="B3346" s="26" t="s">
        <v>1395</v>
      </c>
      <c r="C3346" s="26" t="s">
        <v>1545</v>
      </c>
      <c r="D3346" s="26" t="s">
        <v>7851</v>
      </c>
      <c r="E3346" s="27" t="s">
        <v>7852</v>
      </c>
      <c r="F3346" s="27" t="s">
        <v>7853</v>
      </c>
      <c r="G3346" s="27" t="s">
        <v>1239</v>
      </c>
      <c r="H3346" s="26" t="s">
        <v>1374</v>
      </c>
      <c r="I3346" s="28" t="s">
        <v>7854</v>
      </c>
      <c r="J3346" s="29" t="s">
        <v>1376</v>
      </c>
      <c r="K3346" s="23" t="s">
        <v>1316</v>
      </c>
    </row>
    <row r="3347" spans="1:11" ht="15" x14ac:dyDescent="0.25">
      <c r="A3347" s="26" t="s">
        <v>6073</v>
      </c>
      <c r="B3347" s="26" t="s">
        <v>1395</v>
      </c>
      <c r="C3347" s="26" t="s">
        <v>1545</v>
      </c>
      <c r="D3347" s="26" t="s">
        <v>7851</v>
      </c>
      <c r="E3347" s="27" t="s">
        <v>7852</v>
      </c>
      <c r="F3347" s="27" t="s">
        <v>7853</v>
      </c>
      <c r="G3347" s="27" t="s">
        <v>1239</v>
      </c>
      <c r="H3347" s="26" t="s">
        <v>1368</v>
      </c>
      <c r="I3347" s="28" t="s">
        <v>7855</v>
      </c>
      <c r="J3347" s="29" t="s">
        <v>1376</v>
      </c>
      <c r="K3347" s="23" t="s">
        <v>1378</v>
      </c>
    </row>
    <row r="3348" spans="1:11" ht="15" x14ac:dyDescent="0.25">
      <c r="A3348" s="26" t="s">
        <v>6073</v>
      </c>
      <c r="B3348" s="26" t="s">
        <v>1395</v>
      </c>
      <c r="C3348" s="26" t="s">
        <v>1545</v>
      </c>
      <c r="D3348" s="26" t="s">
        <v>7851</v>
      </c>
      <c r="E3348" s="27" t="s">
        <v>7852</v>
      </c>
      <c r="F3348" s="27" t="s">
        <v>7853</v>
      </c>
      <c r="G3348" s="27" t="s">
        <v>1239</v>
      </c>
      <c r="H3348" s="26" t="s">
        <v>1393</v>
      </c>
      <c r="I3348" s="28" t="s">
        <v>7856</v>
      </c>
      <c r="J3348" s="29" t="s">
        <v>1376</v>
      </c>
      <c r="K3348" s="23" t="s">
        <v>1378</v>
      </c>
    </row>
    <row r="3349" spans="1:11" ht="15" x14ac:dyDescent="0.25">
      <c r="A3349" s="26" t="s">
        <v>6073</v>
      </c>
      <c r="B3349" s="26" t="s">
        <v>1395</v>
      </c>
      <c r="C3349" s="26" t="s">
        <v>1545</v>
      </c>
      <c r="D3349" s="26" t="s">
        <v>7851</v>
      </c>
      <c r="E3349" s="27" t="s">
        <v>7852</v>
      </c>
      <c r="F3349" s="27" t="s">
        <v>7853</v>
      </c>
      <c r="G3349" s="27" t="s">
        <v>1239</v>
      </c>
      <c r="H3349" s="26" t="s">
        <v>1395</v>
      </c>
      <c r="I3349" s="28" t="s">
        <v>7823</v>
      </c>
      <c r="J3349" s="29" t="s">
        <v>1376</v>
      </c>
      <c r="K3349" s="23" t="s">
        <v>1378</v>
      </c>
    </row>
    <row r="3350" spans="1:11" ht="15" x14ac:dyDescent="0.25">
      <c r="A3350" s="26" t="s">
        <v>6073</v>
      </c>
      <c r="B3350" s="26" t="s">
        <v>1395</v>
      </c>
      <c r="C3350" s="26" t="s">
        <v>1550</v>
      </c>
      <c r="D3350" s="26" t="s">
        <v>7857</v>
      </c>
      <c r="E3350" s="27" t="s">
        <v>7858</v>
      </c>
      <c r="F3350" s="27" t="s">
        <v>7859</v>
      </c>
      <c r="G3350" s="27" t="s">
        <v>1239</v>
      </c>
      <c r="H3350" s="26" t="s">
        <v>1374</v>
      </c>
      <c r="I3350" s="28" t="s">
        <v>7860</v>
      </c>
      <c r="J3350" s="29" t="s">
        <v>1376</v>
      </c>
      <c r="K3350" s="23" t="s">
        <v>1316</v>
      </c>
    </row>
    <row r="3351" spans="1:11" ht="15" x14ac:dyDescent="0.25">
      <c r="A3351" s="26" t="s">
        <v>6073</v>
      </c>
      <c r="B3351" s="26" t="s">
        <v>1395</v>
      </c>
      <c r="C3351" s="26" t="s">
        <v>1550</v>
      </c>
      <c r="D3351" s="26" t="s">
        <v>7857</v>
      </c>
      <c r="E3351" s="27" t="s">
        <v>7858</v>
      </c>
      <c r="F3351" s="27" t="s">
        <v>7859</v>
      </c>
      <c r="G3351" s="27" t="s">
        <v>1239</v>
      </c>
      <c r="H3351" s="26" t="s">
        <v>1368</v>
      </c>
      <c r="I3351" s="28" t="s">
        <v>7861</v>
      </c>
      <c r="J3351" s="29" t="s">
        <v>1376</v>
      </c>
      <c r="K3351" s="23" t="s">
        <v>1378</v>
      </c>
    </row>
    <row r="3352" spans="1:11" ht="15" x14ac:dyDescent="0.25">
      <c r="A3352" s="26" t="s">
        <v>6073</v>
      </c>
      <c r="B3352" s="26" t="s">
        <v>1395</v>
      </c>
      <c r="C3352" s="26" t="s">
        <v>1550</v>
      </c>
      <c r="D3352" s="26" t="s">
        <v>7857</v>
      </c>
      <c r="E3352" s="27" t="s">
        <v>7858</v>
      </c>
      <c r="F3352" s="27" t="s">
        <v>7859</v>
      </c>
      <c r="G3352" s="27" t="s">
        <v>1239</v>
      </c>
      <c r="H3352" s="26" t="s">
        <v>1393</v>
      </c>
      <c r="I3352" s="28" t="s">
        <v>7862</v>
      </c>
      <c r="J3352" s="29" t="s">
        <v>1376</v>
      </c>
      <c r="K3352" s="23" t="s">
        <v>1378</v>
      </c>
    </row>
    <row r="3353" spans="1:11" ht="15" x14ac:dyDescent="0.25">
      <c r="A3353" s="26" t="s">
        <v>6073</v>
      </c>
      <c r="B3353" s="26" t="s">
        <v>1395</v>
      </c>
      <c r="C3353" s="26" t="s">
        <v>1550</v>
      </c>
      <c r="D3353" s="26" t="s">
        <v>7857</v>
      </c>
      <c r="E3353" s="27" t="s">
        <v>7858</v>
      </c>
      <c r="F3353" s="27" t="s">
        <v>7859</v>
      </c>
      <c r="G3353" s="27" t="s">
        <v>1239</v>
      </c>
      <c r="H3353" s="26" t="s">
        <v>1395</v>
      </c>
      <c r="I3353" s="28" t="s">
        <v>7863</v>
      </c>
      <c r="J3353" s="29" t="s">
        <v>1376</v>
      </c>
      <c r="K3353" s="23" t="s">
        <v>1378</v>
      </c>
    </row>
    <row r="3354" spans="1:11" ht="15" x14ac:dyDescent="0.25">
      <c r="A3354" s="26" t="s">
        <v>6073</v>
      </c>
      <c r="B3354" s="26" t="s">
        <v>1395</v>
      </c>
      <c r="C3354" s="26" t="s">
        <v>1550</v>
      </c>
      <c r="D3354" s="26" t="s">
        <v>7857</v>
      </c>
      <c r="E3354" s="27" t="s">
        <v>7858</v>
      </c>
      <c r="F3354" s="27" t="s">
        <v>7859</v>
      </c>
      <c r="G3354" s="27" t="s">
        <v>1239</v>
      </c>
      <c r="H3354" s="26" t="s">
        <v>1397</v>
      </c>
      <c r="I3354" s="28" t="s">
        <v>7864</v>
      </c>
      <c r="J3354" s="29" t="s">
        <v>1376</v>
      </c>
      <c r="K3354" s="23" t="s">
        <v>1378</v>
      </c>
    </row>
    <row r="3355" spans="1:11" ht="15" x14ac:dyDescent="0.25">
      <c r="A3355" s="26" t="s">
        <v>6073</v>
      </c>
      <c r="B3355" s="26" t="s">
        <v>1395</v>
      </c>
      <c r="C3355" s="26" t="s">
        <v>1550</v>
      </c>
      <c r="D3355" s="26" t="s">
        <v>7857</v>
      </c>
      <c r="E3355" s="27" t="s">
        <v>7858</v>
      </c>
      <c r="F3355" s="27" t="s">
        <v>7859</v>
      </c>
      <c r="G3355" s="27" t="s">
        <v>1239</v>
      </c>
      <c r="H3355" s="26" t="s">
        <v>1399</v>
      </c>
      <c r="I3355" s="28" t="s">
        <v>7865</v>
      </c>
      <c r="J3355" s="29" t="s">
        <v>1376</v>
      </c>
      <c r="K3355" s="23" t="s">
        <v>1378</v>
      </c>
    </row>
    <row r="3356" spans="1:11" ht="15" x14ac:dyDescent="0.25">
      <c r="A3356" s="26" t="s">
        <v>6073</v>
      </c>
      <c r="B3356" s="26" t="s">
        <v>1395</v>
      </c>
      <c r="C3356" s="26" t="s">
        <v>1436</v>
      </c>
      <c r="D3356" s="26" t="s">
        <v>7866</v>
      </c>
      <c r="E3356" s="27" t="s">
        <v>7867</v>
      </c>
      <c r="F3356" s="27" t="s">
        <v>7868</v>
      </c>
      <c r="G3356" s="27" t="s">
        <v>7869</v>
      </c>
      <c r="H3356" s="26" t="s">
        <v>1374</v>
      </c>
      <c r="I3356" s="28" t="s">
        <v>7870</v>
      </c>
      <c r="J3356" s="29" t="s">
        <v>1376</v>
      </c>
      <c r="K3356" s="23" t="s">
        <v>1316</v>
      </c>
    </row>
    <row r="3357" spans="1:11" ht="15" x14ac:dyDescent="0.25">
      <c r="A3357" s="26" t="s">
        <v>6073</v>
      </c>
      <c r="B3357" s="26" t="s">
        <v>1395</v>
      </c>
      <c r="C3357" s="26" t="s">
        <v>1439</v>
      </c>
      <c r="D3357" s="26" t="s">
        <v>7871</v>
      </c>
      <c r="E3357" s="27" t="s">
        <v>7872</v>
      </c>
      <c r="F3357" s="27" t="s">
        <v>7873</v>
      </c>
      <c r="G3357" s="27" t="s">
        <v>7874</v>
      </c>
      <c r="H3357" s="26" t="s">
        <v>1374</v>
      </c>
      <c r="I3357" s="28" t="s">
        <v>7875</v>
      </c>
      <c r="J3357" s="29" t="s">
        <v>1376</v>
      </c>
      <c r="K3357" s="23" t="s">
        <v>1316</v>
      </c>
    </row>
    <row r="3358" spans="1:11" ht="15" x14ac:dyDescent="0.25">
      <c r="A3358" s="26" t="s">
        <v>6073</v>
      </c>
      <c r="B3358" s="26" t="s">
        <v>1395</v>
      </c>
      <c r="C3358" s="26" t="s">
        <v>1439</v>
      </c>
      <c r="D3358" s="26" t="s">
        <v>7871</v>
      </c>
      <c r="E3358" s="27" t="s">
        <v>7872</v>
      </c>
      <c r="F3358" s="27" t="s">
        <v>7873</v>
      </c>
      <c r="G3358" s="27" t="s">
        <v>7874</v>
      </c>
      <c r="H3358" s="26" t="s">
        <v>1368</v>
      </c>
      <c r="I3358" s="28" t="s">
        <v>7876</v>
      </c>
      <c r="J3358" s="29" t="s">
        <v>1376</v>
      </c>
      <c r="K3358" s="23" t="s">
        <v>1378</v>
      </c>
    </row>
    <row r="3359" spans="1:11" ht="15" x14ac:dyDescent="0.25">
      <c r="A3359" s="26" t="s">
        <v>6073</v>
      </c>
      <c r="B3359" s="26" t="s">
        <v>1395</v>
      </c>
      <c r="C3359" s="26" t="s">
        <v>1439</v>
      </c>
      <c r="D3359" s="26" t="s">
        <v>7871</v>
      </c>
      <c r="E3359" s="27" t="s">
        <v>7872</v>
      </c>
      <c r="F3359" s="27" t="s">
        <v>7873</v>
      </c>
      <c r="G3359" s="27" t="s">
        <v>7874</v>
      </c>
      <c r="H3359" s="26" t="s">
        <v>1393</v>
      </c>
      <c r="I3359" s="28" t="s">
        <v>7877</v>
      </c>
      <c r="J3359" s="29" t="s">
        <v>1376</v>
      </c>
      <c r="K3359" s="23" t="s">
        <v>1378</v>
      </c>
    </row>
    <row r="3360" spans="1:11" ht="15" x14ac:dyDescent="0.25">
      <c r="A3360" s="26" t="s">
        <v>6073</v>
      </c>
      <c r="B3360" s="26" t="s">
        <v>1395</v>
      </c>
      <c r="C3360" s="26" t="s">
        <v>1439</v>
      </c>
      <c r="D3360" s="26" t="s">
        <v>7871</v>
      </c>
      <c r="E3360" s="27" t="s">
        <v>7872</v>
      </c>
      <c r="F3360" s="27" t="s">
        <v>7873</v>
      </c>
      <c r="G3360" s="27" t="s">
        <v>7874</v>
      </c>
      <c r="H3360" s="26" t="s">
        <v>1395</v>
      </c>
      <c r="I3360" s="28" t="s">
        <v>7878</v>
      </c>
      <c r="J3360" s="29" t="s">
        <v>1376</v>
      </c>
      <c r="K3360" s="23" t="s">
        <v>1378</v>
      </c>
    </row>
    <row r="3361" spans="1:11" ht="15" x14ac:dyDescent="0.25">
      <c r="A3361" s="26" t="s">
        <v>6073</v>
      </c>
      <c r="B3361" s="26" t="s">
        <v>1395</v>
      </c>
      <c r="C3361" s="26" t="s">
        <v>1439</v>
      </c>
      <c r="D3361" s="26" t="s">
        <v>7871</v>
      </c>
      <c r="E3361" s="27" t="s">
        <v>7872</v>
      </c>
      <c r="F3361" s="27" t="s">
        <v>7873</v>
      </c>
      <c r="G3361" s="27" t="s">
        <v>7874</v>
      </c>
      <c r="H3361" s="26" t="s">
        <v>1397</v>
      </c>
      <c r="I3361" s="28" t="s">
        <v>7879</v>
      </c>
      <c r="J3361" s="29" t="s">
        <v>1376</v>
      </c>
      <c r="K3361" s="23" t="s">
        <v>1378</v>
      </c>
    </row>
    <row r="3362" spans="1:11" ht="15" x14ac:dyDescent="0.25">
      <c r="A3362" s="26" t="s">
        <v>6073</v>
      </c>
      <c r="B3362" s="26" t="s">
        <v>1395</v>
      </c>
      <c r="C3362" s="26" t="s">
        <v>1439</v>
      </c>
      <c r="D3362" s="26" t="s">
        <v>7871</v>
      </c>
      <c r="E3362" s="27" t="s">
        <v>7872</v>
      </c>
      <c r="F3362" s="27" t="s">
        <v>7873</v>
      </c>
      <c r="G3362" s="27" t="s">
        <v>7874</v>
      </c>
      <c r="H3362" s="26" t="s">
        <v>1399</v>
      </c>
      <c r="I3362" s="28" t="s">
        <v>7880</v>
      </c>
      <c r="J3362" s="29" t="s">
        <v>1376</v>
      </c>
      <c r="K3362" s="23" t="s">
        <v>1378</v>
      </c>
    </row>
    <row r="3363" spans="1:11" ht="15" x14ac:dyDescent="0.25">
      <c r="A3363" s="26" t="s">
        <v>6073</v>
      </c>
      <c r="B3363" s="26" t="s">
        <v>1395</v>
      </c>
      <c r="C3363" s="26" t="s">
        <v>1439</v>
      </c>
      <c r="D3363" s="26" t="s">
        <v>7871</v>
      </c>
      <c r="E3363" s="27" t="s">
        <v>7872</v>
      </c>
      <c r="F3363" s="27" t="s">
        <v>7873</v>
      </c>
      <c r="G3363" s="27" t="s">
        <v>7874</v>
      </c>
      <c r="H3363" s="26" t="s">
        <v>1401</v>
      </c>
      <c r="I3363" s="28" t="s">
        <v>7881</v>
      </c>
      <c r="J3363" s="29" t="s">
        <v>1376</v>
      </c>
      <c r="K3363" s="23" t="s">
        <v>1378</v>
      </c>
    </row>
    <row r="3364" spans="1:11" ht="15" x14ac:dyDescent="0.25">
      <c r="A3364" s="26" t="s">
        <v>6073</v>
      </c>
      <c r="B3364" s="26" t="s">
        <v>1395</v>
      </c>
      <c r="C3364" s="26" t="s">
        <v>1439</v>
      </c>
      <c r="D3364" s="26" t="s">
        <v>7871</v>
      </c>
      <c r="E3364" s="27" t="s">
        <v>7872</v>
      </c>
      <c r="F3364" s="27" t="s">
        <v>7873</v>
      </c>
      <c r="G3364" s="27" t="s">
        <v>7874</v>
      </c>
      <c r="H3364" s="26" t="s">
        <v>1403</v>
      </c>
      <c r="I3364" s="28" t="s">
        <v>7882</v>
      </c>
      <c r="J3364" s="29" t="s">
        <v>1376</v>
      </c>
      <c r="K3364" s="23" t="s">
        <v>1378</v>
      </c>
    </row>
    <row r="3365" spans="1:11" ht="15" x14ac:dyDescent="0.25">
      <c r="A3365" s="26" t="s">
        <v>6073</v>
      </c>
      <c r="B3365" s="26" t="s">
        <v>1395</v>
      </c>
      <c r="C3365" s="26" t="s">
        <v>1439</v>
      </c>
      <c r="D3365" s="26" t="s">
        <v>7871</v>
      </c>
      <c r="E3365" s="27" t="s">
        <v>7872</v>
      </c>
      <c r="F3365" s="27" t="s">
        <v>7873</v>
      </c>
      <c r="G3365" s="27" t="s">
        <v>7874</v>
      </c>
      <c r="H3365" s="26" t="s">
        <v>1405</v>
      </c>
      <c r="I3365" s="28" t="s">
        <v>7883</v>
      </c>
      <c r="J3365" s="29" t="s">
        <v>1376</v>
      </c>
      <c r="K3365" s="23" t="s">
        <v>1378</v>
      </c>
    </row>
    <row r="3366" spans="1:11" ht="15" x14ac:dyDescent="0.25">
      <c r="A3366" s="26" t="s">
        <v>6073</v>
      </c>
      <c r="B3366" s="26" t="s">
        <v>1395</v>
      </c>
      <c r="C3366" s="26" t="s">
        <v>1439</v>
      </c>
      <c r="D3366" s="26" t="s">
        <v>7871</v>
      </c>
      <c r="E3366" s="27" t="s">
        <v>7872</v>
      </c>
      <c r="F3366" s="27" t="s">
        <v>7873</v>
      </c>
      <c r="G3366" s="27" t="s">
        <v>7874</v>
      </c>
      <c r="H3366" s="26" t="s">
        <v>1475</v>
      </c>
      <c r="I3366" s="28" t="s">
        <v>7884</v>
      </c>
      <c r="J3366" s="29" t="s">
        <v>1376</v>
      </c>
      <c r="K3366" s="23" t="s">
        <v>1378</v>
      </c>
    </row>
    <row r="3367" spans="1:11" ht="15" x14ac:dyDescent="0.25">
      <c r="A3367" s="26" t="s">
        <v>6073</v>
      </c>
      <c r="B3367" s="26" t="s">
        <v>1395</v>
      </c>
      <c r="C3367" s="26" t="s">
        <v>1439</v>
      </c>
      <c r="D3367" s="26" t="s">
        <v>7871</v>
      </c>
      <c r="E3367" s="27" t="s">
        <v>7872</v>
      </c>
      <c r="F3367" s="27" t="s">
        <v>7873</v>
      </c>
      <c r="G3367" s="27" t="s">
        <v>7874</v>
      </c>
      <c r="H3367" s="26" t="s">
        <v>1477</v>
      </c>
      <c r="I3367" s="28" t="s">
        <v>7885</v>
      </c>
      <c r="J3367" s="29" t="s">
        <v>1376</v>
      </c>
      <c r="K3367" s="23" t="s">
        <v>1378</v>
      </c>
    </row>
    <row r="3368" spans="1:11" ht="15" x14ac:dyDescent="0.25">
      <c r="A3368" s="26" t="s">
        <v>6073</v>
      </c>
      <c r="B3368" s="26" t="s">
        <v>1395</v>
      </c>
      <c r="C3368" s="26" t="s">
        <v>1442</v>
      </c>
      <c r="D3368" s="26" t="s">
        <v>7886</v>
      </c>
      <c r="E3368" s="27" t="s">
        <v>7887</v>
      </c>
      <c r="F3368" s="27" t="s">
        <v>7888</v>
      </c>
      <c r="G3368" s="27" t="s">
        <v>1239</v>
      </c>
      <c r="H3368" s="26" t="s">
        <v>1374</v>
      </c>
      <c r="I3368" s="28" t="s">
        <v>7889</v>
      </c>
      <c r="J3368" s="29" t="s">
        <v>1376</v>
      </c>
      <c r="K3368" s="23" t="s">
        <v>1316</v>
      </c>
    </row>
    <row r="3369" spans="1:11" ht="15" x14ac:dyDescent="0.25">
      <c r="A3369" s="26" t="s">
        <v>6073</v>
      </c>
      <c r="B3369" s="26" t="s">
        <v>1395</v>
      </c>
      <c r="C3369" s="26" t="s">
        <v>1442</v>
      </c>
      <c r="D3369" s="26" t="s">
        <v>7886</v>
      </c>
      <c r="E3369" s="27" t="s">
        <v>7887</v>
      </c>
      <c r="F3369" s="27" t="s">
        <v>7888</v>
      </c>
      <c r="G3369" s="27" t="s">
        <v>1239</v>
      </c>
      <c r="H3369" s="26" t="s">
        <v>1368</v>
      </c>
      <c r="I3369" s="28" t="s">
        <v>7890</v>
      </c>
      <c r="J3369" s="29" t="s">
        <v>1376</v>
      </c>
      <c r="K3369" s="23" t="s">
        <v>1378</v>
      </c>
    </row>
    <row r="3370" spans="1:11" ht="15" x14ac:dyDescent="0.25">
      <c r="A3370" s="26" t="s">
        <v>6073</v>
      </c>
      <c r="B3370" s="26" t="s">
        <v>1395</v>
      </c>
      <c r="C3370" s="26" t="s">
        <v>1445</v>
      </c>
      <c r="D3370" s="26" t="s">
        <v>7891</v>
      </c>
      <c r="E3370" s="27" t="s">
        <v>3936</v>
      </c>
      <c r="F3370" s="27" t="s">
        <v>7892</v>
      </c>
      <c r="G3370" s="27" t="s">
        <v>1239</v>
      </c>
      <c r="H3370" s="26" t="s">
        <v>1374</v>
      </c>
      <c r="I3370" s="28" t="s">
        <v>7893</v>
      </c>
      <c r="J3370" s="29" t="s">
        <v>1376</v>
      </c>
      <c r="K3370" s="23" t="s">
        <v>1316</v>
      </c>
    </row>
    <row r="3371" spans="1:11" ht="15" x14ac:dyDescent="0.25">
      <c r="A3371" s="26" t="s">
        <v>6073</v>
      </c>
      <c r="B3371" s="26" t="s">
        <v>1395</v>
      </c>
      <c r="C3371" s="26" t="s">
        <v>1445</v>
      </c>
      <c r="D3371" s="26" t="s">
        <v>7891</v>
      </c>
      <c r="E3371" s="27" t="s">
        <v>3936</v>
      </c>
      <c r="F3371" s="27" t="s">
        <v>7892</v>
      </c>
      <c r="G3371" s="27" t="s">
        <v>1239</v>
      </c>
      <c r="H3371" s="26" t="s">
        <v>1368</v>
      </c>
      <c r="I3371" s="28" t="s">
        <v>7894</v>
      </c>
      <c r="J3371" s="29" t="s">
        <v>1376</v>
      </c>
      <c r="K3371" s="23" t="s">
        <v>1378</v>
      </c>
    </row>
    <row r="3372" spans="1:11" ht="15" x14ac:dyDescent="0.25">
      <c r="A3372" s="26" t="s">
        <v>6073</v>
      </c>
      <c r="B3372" s="26" t="s">
        <v>1395</v>
      </c>
      <c r="C3372" s="26" t="s">
        <v>1448</v>
      </c>
      <c r="D3372" s="26" t="s">
        <v>7895</v>
      </c>
      <c r="E3372" s="27" t="s">
        <v>7896</v>
      </c>
      <c r="F3372" s="27" t="s">
        <v>7897</v>
      </c>
      <c r="G3372" s="27" t="s">
        <v>1716</v>
      </c>
      <c r="H3372" s="26" t="s">
        <v>1374</v>
      </c>
      <c r="I3372" s="28" t="s">
        <v>7898</v>
      </c>
      <c r="J3372" s="29" t="s">
        <v>1376</v>
      </c>
      <c r="K3372" s="23" t="s">
        <v>1316</v>
      </c>
    </row>
    <row r="3373" spans="1:11" ht="15" x14ac:dyDescent="0.25">
      <c r="A3373" s="26" t="s">
        <v>6073</v>
      </c>
      <c r="B3373" s="26" t="s">
        <v>1395</v>
      </c>
      <c r="C3373" s="26" t="s">
        <v>1448</v>
      </c>
      <c r="D3373" s="26" t="s">
        <v>7895</v>
      </c>
      <c r="E3373" s="27" t="s">
        <v>7896</v>
      </c>
      <c r="F3373" s="27" t="s">
        <v>7897</v>
      </c>
      <c r="G3373" s="27" t="s">
        <v>1716</v>
      </c>
      <c r="H3373" s="26" t="s">
        <v>1368</v>
      </c>
      <c r="I3373" s="28" t="s">
        <v>7899</v>
      </c>
      <c r="J3373" s="29" t="s">
        <v>1376</v>
      </c>
      <c r="K3373" s="23" t="s">
        <v>1378</v>
      </c>
    </row>
    <row r="3374" spans="1:11" ht="15" x14ac:dyDescent="0.25">
      <c r="A3374" s="26" t="s">
        <v>6073</v>
      </c>
      <c r="B3374" s="26" t="s">
        <v>1395</v>
      </c>
      <c r="C3374" s="26" t="s">
        <v>1448</v>
      </c>
      <c r="D3374" s="26" t="s">
        <v>7895</v>
      </c>
      <c r="E3374" s="27" t="s">
        <v>7896</v>
      </c>
      <c r="F3374" s="27" t="s">
        <v>7897</v>
      </c>
      <c r="G3374" s="27" t="s">
        <v>1716</v>
      </c>
      <c r="H3374" s="26" t="s">
        <v>1393</v>
      </c>
      <c r="I3374" s="28" t="s">
        <v>7900</v>
      </c>
      <c r="J3374" s="29" t="s">
        <v>1376</v>
      </c>
      <c r="K3374" s="23" t="s">
        <v>1378</v>
      </c>
    </row>
    <row r="3375" spans="1:11" ht="15" x14ac:dyDescent="0.25">
      <c r="A3375" s="26" t="s">
        <v>6073</v>
      </c>
      <c r="B3375" s="26" t="s">
        <v>1395</v>
      </c>
      <c r="C3375" s="26" t="s">
        <v>1448</v>
      </c>
      <c r="D3375" s="26" t="s">
        <v>7895</v>
      </c>
      <c r="E3375" s="27" t="s">
        <v>7896</v>
      </c>
      <c r="F3375" s="27" t="s">
        <v>7897</v>
      </c>
      <c r="G3375" s="27" t="s">
        <v>1716</v>
      </c>
      <c r="H3375" s="26" t="s">
        <v>1395</v>
      </c>
      <c r="I3375" s="28" t="s">
        <v>7901</v>
      </c>
      <c r="J3375" s="29" t="s">
        <v>1376</v>
      </c>
      <c r="K3375" s="23" t="s">
        <v>1378</v>
      </c>
    </row>
    <row r="3376" spans="1:11" ht="15" x14ac:dyDescent="0.25">
      <c r="A3376" s="26" t="s">
        <v>6073</v>
      </c>
      <c r="B3376" s="26" t="s">
        <v>1395</v>
      </c>
      <c r="C3376" s="26" t="s">
        <v>1448</v>
      </c>
      <c r="D3376" s="26" t="s">
        <v>7895</v>
      </c>
      <c r="E3376" s="27" t="s">
        <v>7896</v>
      </c>
      <c r="F3376" s="27" t="s">
        <v>7897</v>
      </c>
      <c r="G3376" s="27" t="s">
        <v>1716</v>
      </c>
      <c r="H3376" s="26" t="s">
        <v>1397</v>
      </c>
      <c r="I3376" s="28" t="s">
        <v>1409</v>
      </c>
      <c r="J3376" s="29" t="s">
        <v>1376</v>
      </c>
      <c r="K3376" s="23" t="s">
        <v>1378</v>
      </c>
    </row>
    <row r="3377" spans="1:11" ht="15" x14ac:dyDescent="0.25">
      <c r="A3377" s="26" t="s">
        <v>6073</v>
      </c>
      <c r="B3377" s="26" t="s">
        <v>1395</v>
      </c>
      <c r="C3377" s="26" t="s">
        <v>1448</v>
      </c>
      <c r="D3377" s="26" t="s">
        <v>7895</v>
      </c>
      <c r="E3377" s="27" t="s">
        <v>7896</v>
      </c>
      <c r="F3377" s="27" t="s">
        <v>7897</v>
      </c>
      <c r="G3377" s="27" t="s">
        <v>1716</v>
      </c>
      <c r="H3377" s="26" t="s">
        <v>1399</v>
      </c>
      <c r="I3377" s="28" t="s">
        <v>7902</v>
      </c>
      <c r="J3377" s="29" t="s">
        <v>1376</v>
      </c>
      <c r="K3377" s="23" t="s">
        <v>1378</v>
      </c>
    </row>
    <row r="3378" spans="1:11" ht="15" x14ac:dyDescent="0.25">
      <c r="A3378" s="26" t="s">
        <v>6073</v>
      </c>
      <c r="B3378" s="26" t="s">
        <v>1395</v>
      </c>
      <c r="C3378" s="26" t="s">
        <v>1451</v>
      </c>
      <c r="D3378" s="26" t="s">
        <v>7903</v>
      </c>
      <c r="E3378" s="27" t="s">
        <v>7904</v>
      </c>
      <c r="F3378" s="27" t="s">
        <v>7905</v>
      </c>
      <c r="G3378" s="27" t="s">
        <v>1239</v>
      </c>
      <c r="H3378" s="26" t="s">
        <v>1374</v>
      </c>
      <c r="I3378" s="28" t="s">
        <v>7906</v>
      </c>
      <c r="J3378" s="29" t="s">
        <v>1376</v>
      </c>
      <c r="K3378" s="23" t="s">
        <v>1316</v>
      </c>
    </row>
    <row r="3379" spans="1:11" ht="15" x14ac:dyDescent="0.25">
      <c r="A3379" s="26" t="s">
        <v>6073</v>
      </c>
      <c r="B3379" s="26" t="s">
        <v>1395</v>
      </c>
      <c r="C3379" s="26" t="s">
        <v>1451</v>
      </c>
      <c r="D3379" s="26" t="s">
        <v>7903</v>
      </c>
      <c r="E3379" s="27" t="s">
        <v>7904</v>
      </c>
      <c r="F3379" s="27" t="s">
        <v>7905</v>
      </c>
      <c r="G3379" s="27" t="s">
        <v>1239</v>
      </c>
      <c r="H3379" s="26" t="s">
        <v>1368</v>
      </c>
      <c r="I3379" s="28" t="s">
        <v>7907</v>
      </c>
      <c r="J3379" s="29" t="s">
        <v>1376</v>
      </c>
      <c r="K3379" s="23" t="s">
        <v>1378</v>
      </c>
    </row>
    <row r="3380" spans="1:11" ht="15" x14ac:dyDescent="0.25">
      <c r="A3380" s="26" t="s">
        <v>6073</v>
      </c>
      <c r="B3380" s="26" t="s">
        <v>1395</v>
      </c>
      <c r="C3380" s="26" t="s">
        <v>1454</v>
      </c>
      <c r="D3380" s="26" t="s">
        <v>7908</v>
      </c>
      <c r="E3380" s="27" t="s">
        <v>7909</v>
      </c>
      <c r="F3380" s="27" t="s">
        <v>7910</v>
      </c>
      <c r="G3380" s="27" t="s">
        <v>7540</v>
      </c>
      <c r="H3380" s="26" t="s">
        <v>1374</v>
      </c>
      <c r="I3380" s="28" t="s">
        <v>7911</v>
      </c>
      <c r="J3380" s="29" t="s">
        <v>1376</v>
      </c>
      <c r="K3380" s="23" t="s">
        <v>1316</v>
      </c>
    </row>
    <row r="3381" spans="1:11" ht="15" x14ac:dyDescent="0.25">
      <c r="A3381" s="26" t="s">
        <v>6073</v>
      </c>
      <c r="B3381" s="26" t="s">
        <v>1395</v>
      </c>
      <c r="C3381" s="26" t="s">
        <v>1454</v>
      </c>
      <c r="D3381" s="26" t="s">
        <v>7908</v>
      </c>
      <c r="E3381" s="27" t="s">
        <v>7909</v>
      </c>
      <c r="F3381" s="27" t="s">
        <v>7910</v>
      </c>
      <c r="G3381" s="27" t="s">
        <v>7540</v>
      </c>
      <c r="H3381" s="26" t="s">
        <v>1368</v>
      </c>
      <c r="I3381" s="28" t="s">
        <v>7912</v>
      </c>
      <c r="J3381" s="29" t="s">
        <v>1376</v>
      </c>
      <c r="K3381" s="23" t="s">
        <v>1378</v>
      </c>
    </row>
    <row r="3382" spans="1:11" ht="15" x14ac:dyDescent="0.25">
      <c r="A3382" s="26" t="s">
        <v>6073</v>
      </c>
      <c r="B3382" s="26" t="s">
        <v>1395</v>
      </c>
      <c r="C3382" s="26" t="s">
        <v>1457</v>
      </c>
      <c r="D3382" s="26" t="s">
        <v>7913</v>
      </c>
      <c r="E3382" s="27" t="s">
        <v>7914</v>
      </c>
      <c r="F3382" s="27"/>
      <c r="G3382" s="27" t="s">
        <v>1390</v>
      </c>
      <c r="H3382" s="26" t="s">
        <v>1374</v>
      </c>
      <c r="I3382" s="28" t="s">
        <v>7915</v>
      </c>
      <c r="J3382" s="29" t="s">
        <v>1376</v>
      </c>
      <c r="K3382" s="23" t="s">
        <v>1316</v>
      </c>
    </row>
    <row r="3383" spans="1:11" ht="15" x14ac:dyDescent="0.25">
      <c r="A3383" s="26" t="s">
        <v>6073</v>
      </c>
      <c r="B3383" s="26" t="s">
        <v>1395</v>
      </c>
      <c r="C3383" s="26" t="s">
        <v>1457</v>
      </c>
      <c r="D3383" s="26" t="s">
        <v>7913</v>
      </c>
      <c r="E3383" s="27" t="s">
        <v>7914</v>
      </c>
      <c r="F3383" s="27"/>
      <c r="G3383" s="27" t="s">
        <v>1390</v>
      </c>
      <c r="H3383" s="26" t="s">
        <v>1368</v>
      </c>
      <c r="I3383" s="28" t="s">
        <v>7916</v>
      </c>
      <c r="J3383" s="29" t="s">
        <v>1376</v>
      </c>
      <c r="K3383" s="23" t="s">
        <v>1378</v>
      </c>
    </row>
    <row r="3384" spans="1:11" ht="15" x14ac:dyDescent="0.25">
      <c r="A3384" s="26" t="s">
        <v>6073</v>
      </c>
      <c r="B3384" s="26" t="s">
        <v>1395</v>
      </c>
      <c r="C3384" s="26" t="s">
        <v>1990</v>
      </c>
      <c r="D3384" s="26" t="s">
        <v>7917</v>
      </c>
      <c r="E3384" s="27" t="s">
        <v>7918</v>
      </c>
      <c r="F3384" s="27" t="s">
        <v>7919</v>
      </c>
      <c r="G3384" s="27" t="s">
        <v>1662</v>
      </c>
      <c r="H3384" s="26" t="s">
        <v>1374</v>
      </c>
      <c r="I3384" s="28" t="s">
        <v>7920</v>
      </c>
      <c r="J3384" s="29" t="s">
        <v>1376</v>
      </c>
      <c r="K3384" s="23" t="s">
        <v>1316</v>
      </c>
    </row>
    <row r="3385" spans="1:11" ht="15" x14ac:dyDescent="0.25">
      <c r="A3385" s="26" t="s">
        <v>6073</v>
      </c>
      <c r="B3385" s="26" t="s">
        <v>1395</v>
      </c>
      <c r="C3385" s="26" t="s">
        <v>1990</v>
      </c>
      <c r="D3385" s="26" t="s">
        <v>7917</v>
      </c>
      <c r="E3385" s="27" t="s">
        <v>7918</v>
      </c>
      <c r="F3385" s="27" t="s">
        <v>7919</v>
      </c>
      <c r="G3385" s="27" t="s">
        <v>1662</v>
      </c>
      <c r="H3385" s="26" t="s">
        <v>1368</v>
      </c>
      <c r="I3385" s="28" t="s">
        <v>7921</v>
      </c>
      <c r="J3385" s="29" t="s">
        <v>1376</v>
      </c>
      <c r="K3385" s="23" t="s">
        <v>1378</v>
      </c>
    </row>
    <row r="3386" spans="1:11" ht="15" x14ac:dyDescent="0.25">
      <c r="A3386" s="26" t="s">
        <v>6073</v>
      </c>
      <c r="B3386" s="26" t="s">
        <v>1395</v>
      </c>
      <c r="C3386" s="26" t="s">
        <v>1990</v>
      </c>
      <c r="D3386" s="26" t="s">
        <v>7917</v>
      </c>
      <c r="E3386" s="27" t="s">
        <v>7918</v>
      </c>
      <c r="F3386" s="27" t="s">
        <v>7919</v>
      </c>
      <c r="G3386" s="27" t="s">
        <v>1662</v>
      </c>
      <c r="H3386" s="26" t="s">
        <v>1393</v>
      </c>
      <c r="I3386" s="28" t="s">
        <v>7922</v>
      </c>
      <c r="J3386" s="29" t="s">
        <v>1376</v>
      </c>
      <c r="K3386" s="23" t="s">
        <v>1378</v>
      </c>
    </row>
    <row r="3387" spans="1:11" ht="15" x14ac:dyDescent="0.25">
      <c r="A3387" s="26" t="s">
        <v>6073</v>
      </c>
      <c r="B3387" s="26" t="s">
        <v>1395</v>
      </c>
      <c r="C3387" s="26" t="s">
        <v>1990</v>
      </c>
      <c r="D3387" s="26" t="s">
        <v>7917</v>
      </c>
      <c r="E3387" s="27" t="s">
        <v>7918</v>
      </c>
      <c r="F3387" s="27" t="s">
        <v>7919</v>
      </c>
      <c r="G3387" s="27" t="s">
        <v>1662</v>
      </c>
      <c r="H3387" s="26" t="s">
        <v>1395</v>
      </c>
      <c r="I3387" s="28" t="s">
        <v>7923</v>
      </c>
      <c r="J3387" s="29" t="s">
        <v>1376</v>
      </c>
      <c r="K3387" s="23" t="s">
        <v>1378</v>
      </c>
    </row>
    <row r="3388" spans="1:11" ht="15" x14ac:dyDescent="0.25">
      <c r="A3388" s="26" t="s">
        <v>6073</v>
      </c>
      <c r="B3388" s="26" t="s">
        <v>1395</v>
      </c>
      <c r="C3388" s="26" t="s">
        <v>2066</v>
      </c>
      <c r="D3388" s="26" t="s">
        <v>7924</v>
      </c>
      <c r="E3388" s="27" t="s">
        <v>7925</v>
      </c>
      <c r="F3388" s="27" t="s">
        <v>7926</v>
      </c>
      <c r="G3388" s="27" t="s">
        <v>7927</v>
      </c>
      <c r="H3388" s="26" t="s">
        <v>1374</v>
      </c>
      <c r="I3388" s="28" t="s">
        <v>7928</v>
      </c>
      <c r="J3388" s="29" t="s">
        <v>1376</v>
      </c>
      <c r="K3388" s="23" t="s">
        <v>1316</v>
      </c>
    </row>
    <row r="3389" spans="1:11" ht="15" x14ac:dyDescent="0.25">
      <c r="A3389" s="26" t="s">
        <v>6073</v>
      </c>
      <c r="B3389" s="26" t="s">
        <v>1368</v>
      </c>
      <c r="C3389" s="26" t="s">
        <v>2417</v>
      </c>
      <c r="D3389" s="26" t="s">
        <v>7929</v>
      </c>
      <c r="E3389" s="27" t="s">
        <v>7930</v>
      </c>
      <c r="F3389" s="27" t="s">
        <v>7931</v>
      </c>
      <c r="G3389" s="27" t="s">
        <v>7565</v>
      </c>
      <c r="H3389" s="26" t="s">
        <v>1374</v>
      </c>
      <c r="I3389" s="28" t="s">
        <v>7932</v>
      </c>
      <c r="J3389" s="29" t="s">
        <v>1376</v>
      </c>
      <c r="K3389" s="23" t="s">
        <v>1316</v>
      </c>
    </row>
    <row r="3390" spans="1:11" ht="15" x14ac:dyDescent="0.25">
      <c r="A3390" s="26" t="s">
        <v>6073</v>
      </c>
      <c r="B3390" s="26" t="s">
        <v>1368</v>
      </c>
      <c r="C3390" s="26" t="s">
        <v>2417</v>
      </c>
      <c r="D3390" s="26" t="s">
        <v>7929</v>
      </c>
      <c r="E3390" s="27" t="s">
        <v>7930</v>
      </c>
      <c r="F3390" s="27" t="s">
        <v>7931</v>
      </c>
      <c r="G3390" s="27" t="s">
        <v>7565</v>
      </c>
      <c r="H3390" s="26" t="s">
        <v>1368</v>
      </c>
      <c r="I3390" s="28" t="s">
        <v>7933</v>
      </c>
      <c r="J3390" s="29" t="s">
        <v>1376</v>
      </c>
      <c r="K3390" s="23" t="s">
        <v>1378</v>
      </c>
    </row>
    <row r="3391" spans="1:11" ht="15" x14ac:dyDescent="0.25">
      <c r="A3391" s="26" t="s">
        <v>6073</v>
      </c>
      <c r="B3391" s="26" t="s">
        <v>1368</v>
      </c>
      <c r="C3391" s="26" t="s">
        <v>2421</v>
      </c>
      <c r="D3391" s="26" t="s">
        <v>7934</v>
      </c>
      <c r="E3391" s="27" t="s">
        <v>7935</v>
      </c>
      <c r="F3391" s="27" t="s">
        <v>7936</v>
      </c>
      <c r="G3391" s="27" t="s">
        <v>2677</v>
      </c>
      <c r="H3391" s="26" t="s">
        <v>1374</v>
      </c>
      <c r="I3391" s="28" t="s">
        <v>7937</v>
      </c>
      <c r="J3391" s="29" t="s">
        <v>1376</v>
      </c>
      <c r="K3391" s="23" t="s">
        <v>1316</v>
      </c>
    </row>
    <row r="3392" spans="1:11" ht="15" x14ac:dyDescent="0.25">
      <c r="A3392" s="26" t="s">
        <v>6073</v>
      </c>
      <c r="B3392" s="26" t="s">
        <v>1368</v>
      </c>
      <c r="C3392" s="26" t="s">
        <v>2421</v>
      </c>
      <c r="D3392" s="26" t="s">
        <v>7934</v>
      </c>
      <c r="E3392" s="27" t="s">
        <v>7935</v>
      </c>
      <c r="F3392" s="27" t="s">
        <v>7936</v>
      </c>
      <c r="G3392" s="27" t="s">
        <v>2677</v>
      </c>
      <c r="H3392" s="26" t="s">
        <v>1368</v>
      </c>
      <c r="I3392" s="28" t="s">
        <v>7938</v>
      </c>
      <c r="J3392" s="29" t="s">
        <v>1376</v>
      </c>
      <c r="K3392" s="23" t="s">
        <v>1378</v>
      </c>
    </row>
    <row r="3393" spans="1:11" ht="15" x14ac:dyDescent="0.25">
      <c r="A3393" s="26" t="s">
        <v>6073</v>
      </c>
      <c r="B3393" s="26" t="s">
        <v>1368</v>
      </c>
      <c r="C3393" s="26" t="s">
        <v>2421</v>
      </c>
      <c r="D3393" s="26" t="s">
        <v>7934</v>
      </c>
      <c r="E3393" s="27" t="s">
        <v>7935</v>
      </c>
      <c r="F3393" s="27" t="s">
        <v>7936</v>
      </c>
      <c r="G3393" s="27" t="s">
        <v>2677</v>
      </c>
      <c r="H3393" s="26" t="s">
        <v>1393</v>
      </c>
      <c r="I3393" s="28" t="s">
        <v>7939</v>
      </c>
      <c r="J3393" s="29" t="s">
        <v>1376</v>
      </c>
      <c r="K3393" s="23" t="s">
        <v>1378</v>
      </c>
    </row>
    <row r="3394" spans="1:11" ht="15" x14ac:dyDescent="0.25">
      <c r="A3394" s="26" t="s">
        <v>6073</v>
      </c>
      <c r="B3394" s="26" t="s">
        <v>1368</v>
      </c>
      <c r="C3394" s="26" t="s">
        <v>2426</v>
      </c>
      <c r="D3394" s="26" t="s">
        <v>7940</v>
      </c>
      <c r="E3394" s="27" t="s">
        <v>7941</v>
      </c>
      <c r="F3394" s="27" t="s">
        <v>7942</v>
      </c>
      <c r="G3394" s="27" t="s">
        <v>7943</v>
      </c>
      <c r="H3394" s="26" t="s">
        <v>1374</v>
      </c>
      <c r="I3394" s="28" t="s">
        <v>7944</v>
      </c>
      <c r="J3394" s="29" t="s">
        <v>1376</v>
      </c>
      <c r="K3394" s="23" t="s">
        <v>1316</v>
      </c>
    </row>
    <row r="3395" spans="1:11" ht="15" x14ac:dyDescent="0.25">
      <c r="A3395" s="26" t="s">
        <v>6073</v>
      </c>
      <c r="B3395" s="26" t="s">
        <v>1368</v>
      </c>
      <c r="C3395" s="26" t="s">
        <v>2426</v>
      </c>
      <c r="D3395" s="26" t="s">
        <v>7940</v>
      </c>
      <c r="E3395" s="27" t="s">
        <v>7941</v>
      </c>
      <c r="F3395" s="27" t="s">
        <v>7942</v>
      </c>
      <c r="G3395" s="27" t="s">
        <v>7943</v>
      </c>
      <c r="H3395" s="26" t="s">
        <v>1368</v>
      </c>
      <c r="I3395" s="28" t="s">
        <v>7945</v>
      </c>
      <c r="J3395" s="29" t="s">
        <v>1376</v>
      </c>
      <c r="K3395" s="23" t="s">
        <v>1378</v>
      </c>
    </row>
    <row r="3396" spans="1:11" ht="15" x14ac:dyDescent="0.25">
      <c r="A3396" s="26" t="s">
        <v>6073</v>
      </c>
      <c r="B3396" s="26" t="s">
        <v>1368</v>
      </c>
      <c r="C3396" s="26" t="s">
        <v>2426</v>
      </c>
      <c r="D3396" s="26" t="s">
        <v>7940</v>
      </c>
      <c r="E3396" s="27" t="s">
        <v>7941</v>
      </c>
      <c r="F3396" s="27" t="s">
        <v>7942</v>
      </c>
      <c r="G3396" s="27" t="s">
        <v>7943</v>
      </c>
      <c r="H3396" s="26" t="s">
        <v>1393</v>
      </c>
      <c r="I3396" s="28" t="s">
        <v>7946</v>
      </c>
      <c r="J3396" s="29" t="s">
        <v>1376</v>
      </c>
      <c r="K3396" s="23" t="s">
        <v>1378</v>
      </c>
    </row>
    <row r="3397" spans="1:11" ht="15" x14ac:dyDescent="0.25">
      <c r="A3397" s="26" t="s">
        <v>6073</v>
      </c>
      <c r="B3397" s="26" t="s">
        <v>1368</v>
      </c>
      <c r="C3397" s="26" t="s">
        <v>2429</v>
      </c>
      <c r="D3397" s="26" t="s">
        <v>7947</v>
      </c>
      <c r="E3397" s="27" t="s">
        <v>7948</v>
      </c>
      <c r="F3397" s="27" t="s">
        <v>7949</v>
      </c>
      <c r="G3397" s="27" t="s">
        <v>1383</v>
      </c>
      <c r="H3397" s="26" t="s">
        <v>1374</v>
      </c>
      <c r="I3397" s="28" t="s">
        <v>7950</v>
      </c>
      <c r="J3397" s="29" t="s">
        <v>1376</v>
      </c>
      <c r="K3397" s="23" t="s">
        <v>1316</v>
      </c>
    </row>
    <row r="3398" spans="1:11" ht="15" x14ac:dyDescent="0.25">
      <c r="A3398" s="26" t="s">
        <v>6073</v>
      </c>
      <c r="B3398" s="26" t="s">
        <v>1368</v>
      </c>
      <c r="C3398" s="26" t="s">
        <v>2429</v>
      </c>
      <c r="D3398" s="26" t="s">
        <v>7947</v>
      </c>
      <c r="E3398" s="27" t="s">
        <v>7948</v>
      </c>
      <c r="F3398" s="27" t="s">
        <v>7949</v>
      </c>
      <c r="G3398" s="27" t="s">
        <v>1383</v>
      </c>
      <c r="H3398" s="26" t="s">
        <v>1368</v>
      </c>
      <c r="I3398" s="28" t="s">
        <v>7951</v>
      </c>
      <c r="J3398" s="29" t="s">
        <v>1376</v>
      </c>
      <c r="K3398" s="23" t="s">
        <v>1378</v>
      </c>
    </row>
    <row r="3399" spans="1:11" ht="15" x14ac:dyDescent="0.25">
      <c r="A3399" s="26" t="s">
        <v>6073</v>
      </c>
      <c r="B3399" s="26" t="s">
        <v>1368</v>
      </c>
      <c r="C3399" s="26" t="s">
        <v>2406</v>
      </c>
      <c r="D3399" s="26" t="s">
        <v>7952</v>
      </c>
      <c r="E3399" s="27" t="s">
        <v>7953</v>
      </c>
      <c r="F3399" s="27" t="s">
        <v>7954</v>
      </c>
      <c r="G3399" s="27" t="s">
        <v>7955</v>
      </c>
      <c r="H3399" s="26" t="s">
        <v>1374</v>
      </c>
      <c r="I3399" s="28" t="s">
        <v>7956</v>
      </c>
      <c r="J3399" s="29" t="s">
        <v>1376</v>
      </c>
      <c r="K3399" s="23" t="s">
        <v>1316</v>
      </c>
    </row>
    <row r="3400" spans="1:11" ht="15" x14ac:dyDescent="0.25">
      <c r="A3400" s="26" t="s">
        <v>6073</v>
      </c>
      <c r="B3400" s="26" t="s">
        <v>1368</v>
      </c>
      <c r="C3400" s="26" t="s">
        <v>2406</v>
      </c>
      <c r="D3400" s="26" t="s">
        <v>7952</v>
      </c>
      <c r="E3400" s="27" t="s">
        <v>7953</v>
      </c>
      <c r="F3400" s="27" t="s">
        <v>7954</v>
      </c>
      <c r="G3400" s="27" t="s">
        <v>7955</v>
      </c>
      <c r="H3400" s="26" t="s">
        <v>1368</v>
      </c>
      <c r="I3400" s="28" t="s">
        <v>7957</v>
      </c>
      <c r="J3400" s="29" t="s">
        <v>1376</v>
      </c>
      <c r="K3400" s="23" t="s">
        <v>1378</v>
      </c>
    </row>
    <row r="3401" spans="1:11" ht="15" x14ac:dyDescent="0.25">
      <c r="A3401" s="26" t="s">
        <v>6073</v>
      </c>
      <c r="B3401" s="26" t="s">
        <v>1423</v>
      </c>
      <c r="C3401" s="26" t="s">
        <v>1429</v>
      </c>
      <c r="D3401" s="26" t="s">
        <v>7958</v>
      </c>
      <c r="E3401" s="27" t="s">
        <v>1431</v>
      </c>
      <c r="F3401" s="27"/>
      <c r="G3401" s="27" t="s">
        <v>1432</v>
      </c>
      <c r="H3401" s="26" t="s">
        <v>1374</v>
      </c>
      <c r="I3401" s="28" t="s">
        <v>1433</v>
      </c>
      <c r="J3401" s="29" t="s">
        <v>1376</v>
      </c>
      <c r="K3401" s="23" t="s">
        <v>1316</v>
      </c>
    </row>
    <row r="3402" spans="1:11" ht="15" x14ac:dyDescent="0.25">
      <c r="A3402" s="26" t="s">
        <v>6073</v>
      </c>
      <c r="B3402" s="26" t="s">
        <v>1423</v>
      </c>
      <c r="C3402" s="26" t="s">
        <v>1429</v>
      </c>
      <c r="D3402" s="26" t="s">
        <v>7958</v>
      </c>
      <c r="E3402" s="27" t="s">
        <v>1431</v>
      </c>
      <c r="F3402" s="27"/>
      <c r="G3402" s="27" t="s">
        <v>1432</v>
      </c>
      <c r="H3402" s="26" t="s">
        <v>1393</v>
      </c>
      <c r="I3402" s="28" t="s">
        <v>1434</v>
      </c>
      <c r="J3402" s="29" t="s">
        <v>1376</v>
      </c>
      <c r="K3402" s="23" t="s">
        <v>1378</v>
      </c>
    </row>
    <row r="3403" spans="1:11" ht="15" x14ac:dyDescent="0.25">
      <c r="A3403" s="26" t="s">
        <v>6073</v>
      </c>
      <c r="B3403" s="26" t="s">
        <v>1423</v>
      </c>
      <c r="C3403" s="26" t="s">
        <v>1429</v>
      </c>
      <c r="D3403" s="26" t="s">
        <v>7958</v>
      </c>
      <c r="E3403" s="27" t="s">
        <v>1431</v>
      </c>
      <c r="F3403" s="27"/>
      <c r="G3403" s="27" t="s">
        <v>1432</v>
      </c>
      <c r="H3403" s="26" t="s">
        <v>1368</v>
      </c>
      <c r="I3403" s="28" t="s">
        <v>1435</v>
      </c>
      <c r="J3403" s="29" t="s">
        <v>1376</v>
      </c>
      <c r="K3403" s="23" t="s">
        <v>1378</v>
      </c>
    </row>
    <row r="3404" spans="1:11" ht="15" x14ac:dyDescent="0.25">
      <c r="A3404" s="26" t="s">
        <v>6073</v>
      </c>
      <c r="B3404" s="26" t="s">
        <v>1368</v>
      </c>
      <c r="C3404" s="26" t="s">
        <v>1429</v>
      </c>
      <c r="D3404" s="26" t="s">
        <v>7959</v>
      </c>
      <c r="E3404" s="27" t="s">
        <v>7960</v>
      </c>
      <c r="F3404" s="27" t="s">
        <v>7961</v>
      </c>
      <c r="G3404" s="27" t="s">
        <v>7418</v>
      </c>
      <c r="H3404" s="26" t="s">
        <v>1374</v>
      </c>
      <c r="I3404" s="28" t="s">
        <v>7962</v>
      </c>
      <c r="J3404" s="29" t="s">
        <v>1376</v>
      </c>
      <c r="K3404" s="23" t="s">
        <v>1316</v>
      </c>
    </row>
    <row r="3405" spans="1:11" ht="15" x14ac:dyDescent="0.25">
      <c r="A3405" s="26" t="s">
        <v>6073</v>
      </c>
      <c r="B3405" s="26" t="s">
        <v>1368</v>
      </c>
      <c r="C3405" s="26" t="s">
        <v>1429</v>
      </c>
      <c r="D3405" s="26" t="s">
        <v>7959</v>
      </c>
      <c r="E3405" s="27" t="s">
        <v>7960</v>
      </c>
      <c r="F3405" s="27" t="s">
        <v>7961</v>
      </c>
      <c r="G3405" s="27" t="s">
        <v>7418</v>
      </c>
      <c r="H3405" s="26" t="s">
        <v>1368</v>
      </c>
      <c r="I3405" s="28" t="s">
        <v>7963</v>
      </c>
      <c r="J3405" s="29" t="s">
        <v>1376</v>
      </c>
      <c r="K3405" s="23" t="s">
        <v>1378</v>
      </c>
    </row>
    <row r="3406" spans="1:11" ht="15" x14ac:dyDescent="0.25">
      <c r="A3406" s="26" t="s">
        <v>6073</v>
      </c>
      <c r="B3406" s="26" t="s">
        <v>1393</v>
      </c>
      <c r="C3406" s="26" t="s">
        <v>2350</v>
      </c>
      <c r="D3406" s="26" t="s">
        <v>7964</v>
      </c>
      <c r="E3406" s="27" t="s">
        <v>7965</v>
      </c>
      <c r="F3406" s="27" t="s">
        <v>7966</v>
      </c>
      <c r="G3406" s="27" t="s">
        <v>1383</v>
      </c>
      <c r="H3406" s="26" t="s">
        <v>1374</v>
      </c>
      <c r="I3406" s="28" t="s">
        <v>7967</v>
      </c>
      <c r="J3406" s="29" t="s">
        <v>1376</v>
      </c>
      <c r="K3406" s="23" t="s">
        <v>1316</v>
      </c>
    </row>
    <row r="3407" spans="1:11" ht="15" x14ac:dyDescent="0.25">
      <c r="A3407" s="26" t="s">
        <v>6073</v>
      </c>
      <c r="B3407" s="26" t="s">
        <v>1368</v>
      </c>
      <c r="C3407" s="26" t="s">
        <v>2399</v>
      </c>
      <c r="D3407" s="26" t="s">
        <v>7968</v>
      </c>
      <c r="E3407" s="27" t="s">
        <v>7969</v>
      </c>
      <c r="F3407" s="27" t="s">
        <v>7970</v>
      </c>
      <c r="G3407" s="27" t="s">
        <v>1239</v>
      </c>
      <c r="H3407" s="26" t="s">
        <v>1374</v>
      </c>
      <c r="I3407" s="28" t="s">
        <v>7971</v>
      </c>
      <c r="J3407" s="29" t="s">
        <v>1376</v>
      </c>
      <c r="K3407" s="23" t="s">
        <v>1316</v>
      </c>
    </row>
    <row r="3408" spans="1:11" ht="15" x14ac:dyDescent="0.25">
      <c r="A3408" s="26" t="s">
        <v>6073</v>
      </c>
      <c r="B3408" s="26" t="s">
        <v>1393</v>
      </c>
      <c r="C3408" s="26" t="s">
        <v>2357</v>
      </c>
      <c r="D3408" s="26" t="s">
        <v>7972</v>
      </c>
      <c r="E3408" s="27" t="s">
        <v>7969</v>
      </c>
      <c r="F3408" s="27" t="s">
        <v>7973</v>
      </c>
      <c r="G3408" s="27" t="s">
        <v>1239</v>
      </c>
      <c r="H3408" s="26" t="s">
        <v>1374</v>
      </c>
      <c r="I3408" s="28" t="s">
        <v>7971</v>
      </c>
      <c r="J3408" s="29" t="s">
        <v>1376</v>
      </c>
      <c r="K3408" s="23" t="s">
        <v>1316</v>
      </c>
    </row>
    <row r="3409" spans="1:11" ht="15" x14ac:dyDescent="0.25">
      <c r="A3409" s="26" t="s">
        <v>6073</v>
      </c>
      <c r="B3409" s="26" t="s">
        <v>1393</v>
      </c>
      <c r="C3409" s="26" t="s">
        <v>2364</v>
      </c>
      <c r="D3409" s="26" t="s">
        <v>7974</v>
      </c>
      <c r="E3409" s="27" t="s">
        <v>7953</v>
      </c>
      <c r="F3409" s="27" t="s">
        <v>7975</v>
      </c>
      <c r="G3409" s="27" t="s">
        <v>7955</v>
      </c>
      <c r="H3409" s="26" t="s">
        <v>1374</v>
      </c>
      <c r="I3409" s="28" t="s">
        <v>7976</v>
      </c>
      <c r="J3409" s="29" t="s">
        <v>1376</v>
      </c>
      <c r="K3409" s="23" t="s">
        <v>1316</v>
      </c>
    </row>
    <row r="3410" spans="1:11" ht="15" x14ac:dyDescent="0.25">
      <c r="A3410" s="26" t="s">
        <v>6073</v>
      </c>
      <c r="B3410" s="26" t="s">
        <v>1395</v>
      </c>
      <c r="C3410" s="26" t="s">
        <v>2136</v>
      </c>
      <c r="D3410" s="26" t="s">
        <v>7977</v>
      </c>
      <c r="E3410" s="27" t="s">
        <v>7978</v>
      </c>
      <c r="F3410" s="27" t="s">
        <v>7979</v>
      </c>
      <c r="G3410" s="27" t="s">
        <v>1239</v>
      </c>
      <c r="H3410" s="26" t="s">
        <v>1374</v>
      </c>
      <c r="I3410" s="28" t="s">
        <v>7980</v>
      </c>
      <c r="J3410" s="29" t="s">
        <v>1376</v>
      </c>
      <c r="K3410" s="23" t="s">
        <v>1316</v>
      </c>
    </row>
    <row r="3411" spans="1:11" ht="15" x14ac:dyDescent="0.25">
      <c r="A3411" s="26" t="s">
        <v>6073</v>
      </c>
      <c r="B3411" s="26" t="s">
        <v>1368</v>
      </c>
      <c r="C3411" s="26" t="s">
        <v>2392</v>
      </c>
      <c r="D3411" s="26" t="s">
        <v>7981</v>
      </c>
      <c r="E3411" s="27" t="s">
        <v>7965</v>
      </c>
      <c r="F3411" s="27" t="s">
        <v>7982</v>
      </c>
      <c r="G3411" s="27" t="s">
        <v>1383</v>
      </c>
      <c r="H3411" s="26" t="s">
        <v>1374</v>
      </c>
      <c r="I3411" s="28" t="s">
        <v>7967</v>
      </c>
      <c r="J3411" s="29" t="s">
        <v>1376</v>
      </c>
      <c r="K3411" s="23" t="s">
        <v>1316</v>
      </c>
    </row>
    <row r="3412" spans="1:11" ht="15" x14ac:dyDescent="0.25">
      <c r="A3412" s="26" t="s">
        <v>6073</v>
      </c>
      <c r="B3412" s="26" t="s">
        <v>1423</v>
      </c>
      <c r="C3412" s="26" t="s">
        <v>1436</v>
      </c>
      <c r="D3412" s="26" t="s">
        <v>7983</v>
      </c>
      <c r="E3412" s="27" t="s">
        <v>1438</v>
      </c>
      <c r="F3412" s="27"/>
      <c r="G3412" s="27" t="s">
        <v>1427</v>
      </c>
      <c r="H3412" s="26" t="s">
        <v>1374</v>
      </c>
      <c r="I3412" s="28" t="s">
        <v>1438</v>
      </c>
      <c r="J3412" s="29" t="s">
        <v>1376</v>
      </c>
      <c r="K3412" s="23" t="s">
        <v>1316</v>
      </c>
    </row>
    <row r="3413" spans="1:11" ht="15" x14ac:dyDescent="0.25">
      <c r="A3413" s="26" t="s">
        <v>6073</v>
      </c>
      <c r="B3413" s="26" t="s">
        <v>1423</v>
      </c>
      <c r="C3413" s="26" t="s">
        <v>1439</v>
      </c>
      <c r="D3413" s="26" t="s">
        <v>7984</v>
      </c>
      <c r="E3413" s="27" t="s">
        <v>1441</v>
      </c>
      <c r="F3413" s="27"/>
      <c r="G3413" s="27" t="s">
        <v>1427</v>
      </c>
      <c r="H3413" s="26" t="s">
        <v>1374</v>
      </c>
      <c r="I3413" s="28" t="s">
        <v>1441</v>
      </c>
      <c r="J3413" s="29" t="s">
        <v>1376</v>
      </c>
      <c r="K3413" s="23" t="s">
        <v>1316</v>
      </c>
    </row>
    <row r="3414" spans="1:11" ht="15" x14ac:dyDescent="0.25">
      <c r="A3414" s="26" t="s">
        <v>6073</v>
      </c>
      <c r="B3414" s="26" t="s">
        <v>1423</v>
      </c>
      <c r="C3414" s="26" t="s">
        <v>1442</v>
      </c>
      <c r="D3414" s="26" t="s">
        <v>7985</v>
      </c>
      <c r="E3414" s="27" t="s">
        <v>1444</v>
      </c>
      <c r="F3414" s="27"/>
      <c r="G3414" s="27" t="s">
        <v>1427</v>
      </c>
      <c r="H3414" s="26" t="s">
        <v>1374</v>
      </c>
      <c r="I3414" s="28" t="s">
        <v>1444</v>
      </c>
      <c r="J3414" s="29" t="s">
        <v>1376</v>
      </c>
      <c r="K3414" s="23" t="s">
        <v>1316</v>
      </c>
    </row>
    <row r="3415" spans="1:11" ht="15" x14ac:dyDescent="0.25">
      <c r="A3415" s="26" t="s">
        <v>6073</v>
      </c>
      <c r="B3415" s="26" t="s">
        <v>1423</v>
      </c>
      <c r="C3415" s="26" t="s">
        <v>1445</v>
      </c>
      <c r="D3415" s="26" t="s">
        <v>7986</v>
      </c>
      <c r="E3415" s="27" t="s">
        <v>1447</v>
      </c>
      <c r="F3415" s="27"/>
      <c r="G3415" s="27" t="s">
        <v>1427</v>
      </c>
      <c r="H3415" s="26" t="s">
        <v>1374</v>
      </c>
      <c r="I3415" s="28" t="s">
        <v>1447</v>
      </c>
      <c r="J3415" s="29" t="s">
        <v>1376</v>
      </c>
      <c r="K3415" s="23" t="s">
        <v>1316</v>
      </c>
    </row>
    <row r="3416" spans="1:11" ht="15" x14ac:dyDescent="0.25">
      <c r="A3416" s="26" t="s">
        <v>6073</v>
      </c>
      <c r="B3416" s="26" t="s">
        <v>1423</v>
      </c>
      <c r="C3416" s="26" t="s">
        <v>1448</v>
      </c>
      <c r="D3416" s="26" t="s">
        <v>7987</v>
      </c>
      <c r="E3416" s="27" t="s">
        <v>1450</v>
      </c>
      <c r="F3416" s="27"/>
      <c r="G3416" s="27" t="s">
        <v>1427</v>
      </c>
      <c r="H3416" s="26" t="s">
        <v>1374</v>
      </c>
      <c r="I3416" s="28" t="s">
        <v>1450</v>
      </c>
      <c r="J3416" s="29" t="s">
        <v>1376</v>
      </c>
      <c r="K3416" s="23" t="s">
        <v>1316</v>
      </c>
    </row>
    <row r="3417" spans="1:11" ht="15" x14ac:dyDescent="0.25">
      <c r="A3417" s="26" t="s">
        <v>6073</v>
      </c>
      <c r="B3417" s="26" t="s">
        <v>1423</v>
      </c>
      <c r="C3417" s="26" t="s">
        <v>1451</v>
      </c>
      <c r="D3417" s="26" t="s">
        <v>7988</v>
      </c>
      <c r="E3417" s="27" t="s">
        <v>1453</v>
      </c>
      <c r="F3417" s="27"/>
      <c r="G3417" s="27" t="s">
        <v>1427</v>
      </c>
      <c r="H3417" s="26" t="s">
        <v>1374</v>
      </c>
      <c r="I3417" s="28" t="s">
        <v>1453</v>
      </c>
      <c r="J3417" s="29" t="s">
        <v>1376</v>
      </c>
      <c r="K3417" s="23" t="s">
        <v>1316</v>
      </c>
    </row>
    <row r="3418" spans="1:11" ht="15" x14ac:dyDescent="0.25">
      <c r="A3418" s="26" t="s">
        <v>6073</v>
      </c>
      <c r="B3418" s="26" t="s">
        <v>1423</v>
      </c>
      <c r="C3418" s="26" t="s">
        <v>1454</v>
      </c>
      <c r="D3418" s="26" t="s">
        <v>7989</v>
      </c>
      <c r="E3418" s="27" t="s">
        <v>1456</v>
      </c>
      <c r="F3418" s="27"/>
      <c r="G3418" s="27" t="s">
        <v>1427</v>
      </c>
      <c r="H3418" s="26" t="s">
        <v>1374</v>
      </c>
      <c r="I3418" s="28" t="s">
        <v>1456</v>
      </c>
      <c r="J3418" s="29" t="s">
        <v>1376</v>
      </c>
      <c r="K3418" s="23" t="s">
        <v>1316</v>
      </c>
    </row>
    <row r="3419" spans="1:11" ht="15" x14ac:dyDescent="0.25">
      <c r="A3419" s="26" t="s">
        <v>6073</v>
      </c>
      <c r="B3419" s="26" t="s">
        <v>1423</v>
      </c>
      <c r="C3419" s="26" t="s">
        <v>1457</v>
      </c>
      <c r="D3419" s="26" t="s">
        <v>7990</v>
      </c>
      <c r="E3419" s="27" t="s">
        <v>1459</v>
      </c>
      <c r="F3419" s="27" t="s">
        <v>1460</v>
      </c>
      <c r="G3419" s="27" t="s">
        <v>1427</v>
      </c>
      <c r="H3419" s="26" t="s">
        <v>1374</v>
      </c>
      <c r="I3419" s="28" t="s">
        <v>1459</v>
      </c>
      <c r="J3419" s="29" t="s">
        <v>1376</v>
      </c>
      <c r="K3419" s="23" t="s">
        <v>1316</v>
      </c>
    </row>
    <row r="3420" spans="1:11" ht="15" x14ac:dyDescent="0.25">
      <c r="A3420" s="26" t="s">
        <v>6073</v>
      </c>
      <c r="B3420" s="26" t="s">
        <v>1395</v>
      </c>
      <c r="C3420" s="26" t="s">
        <v>2074</v>
      </c>
      <c r="D3420" s="26" t="s">
        <v>7991</v>
      </c>
      <c r="E3420" s="27" t="s">
        <v>7992</v>
      </c>
      <c r="F3420" s="27" t="s">
        <v>1382</v>
      </c>
      <c r="G3420" s="27" t="s">
        <v>1383</v>
      </c>
      <c r="H3420" s="26" t="s">
        <v>1374</v>
      </c>
      <c r="I3420" s="28" t="s">
        <v>7993</v>
      </c>
      <c r="J3420" s="29" t="s">
        <v>1376</v>
      </c>
      <c r="K3420" s="23" t="s">
        <v>1316</v>
      </c>
    </row>
    <row r="3421" spans="1:11" ht="15" x14ac:dyDescent="0.25">
      <c r="A3421" s="26" t="s">
        <v>6073</v>
      </c>
      <c r="B3421" s="26" t="s">
        <v>1395</v>
      </c>
      <c r="C3421" s="26" t="s">
        <v>2074</v>
      </c>
      <c r="D3421" s="26" t="s">
        <v>7991</v>
      </c>
      <c r="E3421" s="27" t="s">
        <v>7992</v>
      </c>
      <c r="F3421" s="27" t="s">
        <v>1382</v>
      </c>
      <c r="G3421" s="27" t="s">
        <v>1383</v>
      </c>
      <c r="H3421" s="26" t="s">
        <v>1368</v>
      </c>
      <c r="I3421" s="28" t="s">
        <v>7817</v>
      </c>
      <c r="J3421" s="29" t="s">
        <v>1376</v>
      </c>
      <c r="K3421" s="23" t="s">
        <v>1378</v>
      </c>
    </row>
    <row r="3422" spans="1:11" ht="15" x14ac:dyDescent="0.25">
      <c r="A3422" s="26" t="s">
        <v>6073</v>
      </c>
      <c r="B3422" s="26" t="s">
        <v>1368</v>
      </c>
      <c r="C3422" s="26" t="s">
        <v>2432</v>
      </c>
      <c r="D3422" s="26" t="s">
        <v>7994</v>
      </c>
      <c r="E3422" s="27" t="s">
        <v>3936</v>
      </c>
      <c r="F3422" s="27" t="s">
        <v>7995</v>
      </c>
      <c r="G3422" s="27" t="s">
        <v>1239</v>
      </c>
      <c r="H3422" s="26" t="s">
        <v>1374</v>
      </c>
      <c r="I3422" s="28" t="s">
        <v>7996</v>
      </c>
      <c r="J3422" s="29" t="s">
        <v>1376</v>
      </c>
      <c r="K3422" s="23" t="s">
        <v>1316</v>
      </c>
    </row>
    <row r="3423" spans="1:11" ht="15" x14ac:dyDescent="0.25">
      <c r="A3423" s="26" t="s">
        <v>6073</v>
      </c>
      <c r="B3423" s="26" t="s">
        <v>1368</v>
      </c>
      <c r="C3423" s="26" t="s">
        <v>2440</v>
      </c>
      <c r="D3423" s="26" t="s">
        <v>7997</v>
      </c>
      <c r="E3423" s="27" t="s">
        <v>7998</v>
      </c>
      <c r="F3423" s="27" t="s">
        <v>7999</v>
      </c>
      <c r="G3423" s="27" t="s">
        <v>1427</v>
      </c>
      <c r="H3423" s="26" t="s">
        <v>1374</v>
      </c>
      <c r="I3423" s="28" t="s">
        <v>8000</v>
      </c>
      <c r="J3423" s="29" t="s">
        <v>1376</v>
      </c>
      <c r="K3423" s="23" t="s">
        <v>1316</v>
      </c>
    </row>
    <row r="3424" spans="1:11" ht="15" x14ac:dyDescent="0.25">
      <c r="A3424" s="26" t="s">
        <v>6073</v>
      </c>
      <c r="B3424" s="26" t="s">
        <v>1368</v>
      </c>
      <c r="C3424" s="26" t="s">
        <v>2440</v>
      </c>
      <c r="D3424" s="26" t="s">
        <v>7997</v>
      </c>
      <c r="E3424" s="27" t="s">
        <v>7998</v>
      </c>
      <c r="F3424" s="27" t="s">
        <v>7999</v>
      </c>
      <c r="G3424" s="27" t="s">
        <v>1427</v>
      </c>
      <c r="H3424" s="26" t="s">
        <v>1368</v>
      </c>
      <c r="I3424" s="28" t="s">
        <v>8001</v>
      </c>
      <c r="J3424" s="29" t="s">
        <v>1376</v>
      </c>
      <c r="K3424" s="23" t="s">
        <v>1378</v>
      </c>
    </row>
    <row r="3425" spans="1:11" ht="15" x14ac:dyDescent="0.25">
      <c r="A3425" s="26" t="s">
        <v>6073</v>
      </c>
      <c r="B3425" s="26" t="s">
        <v>1368</v>
      </c>
      <c r="C3425" s="26" t="s">
        <v>2440</v>
      </c>
      <c r="D3425" s="26" t="s">
        <v>7997</v>
      </c>
      <c r="E3425" s="27" t="s">
        <v>7998</v>
      </c>
      <c r="F3425" s="27" t="s">
        <v>7999</v>
      </c>
      <c r="G3425" s="27" t="s">
        <v>1427</v>
      </c>
      <c r="H3425" s="26" t="s">
        <v>1393</v>
      </c>
      <c r="I3425" s="28" t="s">
        <v>8002</v>
      </c>
      <c r="J3425" s="29" t="s">
        <v>1376</v>
      </c>
      <c r="K3425" s="23" t="s">
        <v>1378</v>
      </c>
    </row>
    <row r="3426" spans="1:11" ht="15" x14ac:dyDescent="0.25">
      <c r="A3426" s="26" t="s">
        <v>6073</v>
      </c>
      <c r="B3426" s="26" t="s">
        <v>1368</v>
      </c>
      <c r="C3426" s="26" t="s">
        <v>2440</v>
      </c>
      <c r="D3426" s="26" t="s">
        <v>7997</v>
      </c>
      <c r="E3426" s="27" t="s">
        <v>7998</v>
      </c>
      <c r="F3426" s="27" t="s">
        <v>7999</v>
      </c>
      <c r="G3426" s="27" t="s">
        <v>1427</v>
      </c>
      <c r="H3426" s="26" t="s">
        <v>1395</v>
      </c>
      <c r="I3426" s="28" t="s">
        <v>8003</v>
      </c>
      <c r="J3426" s="29" t="s">
        <v>1376</v>
      </c>
      <c r="K3426" s="23" t="s">
        <v>1378</v>
      </c>
    </row>
    <row r="3427" spans="1:11" ht="15" x14ac:dyDescent="0.25">
      <c r="A3427" s="26" t="s">
        <v>6073</v>
      </c>
      <c r="B3427" s="26" t="s">
        <v>1368</v>
      </c>
      <c r="C3427" s="26" t="s">
        <v>2440</v>
      </c>
      <c r="D3427" s="26" t="s">
        <v>7997</v>
      </c>
      <c r="E3427" s="27" t="s">
        <v>7998</v>
      </c>
      <c r="F3427" s="27" t="s">
        <v>7999</v>
      </c>
      <c r="G3427" s="27" t="s">
        <v>1427</v>
      </c>
      <c r="H3427" s="26" t="s">
        <v>1397</v>
      </c>
      <c r="I3427" s="28" t="s">
        <v>8004</v>
      </c>
      <c r="J3427" s="29" t="s">
        <v>1376</v>
      </c>
      <c r="K3427" s="23" t="s">
        <v>1378</v>
      </c>
    </row>
    <row r="3428" spans="1:11" ht="15" x14ac:dyDescent="0.25">
      <c r="A3428" s="26" t="s">
        <v>6073</v>
      </c>
      <c r="B3428" s="26" t="s">
        <v>1368</v>
      </c>
      <c r="C3428" s="26" t="s">
        <v>2440</v>
      </c>
      <c r="D3428" s="26" t="s">
        <v>7997</v>
      </c>
      <c r="E3428" s="27" t="s">
        <v>7998</v>
      </c>
      <c r="F3428" s="27" t="s">
        <v>7999</v>
      </c>
      <c r="G3428" s="27" t="s">
        <v>1427</v>
      </c>
      <c r="H3428" s="26" t="s">
        <v>1399</v>
      </c>
      <c r="I3428" s="28" t="s">
        <v>8005</v>
      </c>
      <c r="J3428" s="29" t="s">
        <v>1376</v>
      </c>
      <c r="K3428" s="23" t="s">
        <v>1378</v>
      </c>
    </row>
    <row r="3429" spans="1:11" ht="15" x14ac:dyDescent="0.25">
      <c r="A3429" s="26" t="s">
        <v>6073</v>
      </c>
      <c r="B3429" s="26" t="s">
        <v>1368</v>
      </c>
      <c r="C3429" s="26" t="s">
        <v>2440</v>
      </c>
      <c r="D3429" s="26" t="s">
        <v>7997</v>
      </c>
      <c r="E3429" s="27" t="s">
        <v>7998</v>
      </c>
      <c r="F3429" s="27" t="s">
        <v>7999</v>
      </c>
      <c r="G3429" s="27" t="s">
        <v>1427</v>
      </c>
      <c r="H3429" s="26" t="s">
        <v>1401</v>
      </c>
      <c r="I3429" s="28" t="s">
        <v>8006</v>
      </c>
      <c r="J3429" s="29" t="s">
        <v>1376</v>
      </c>
      <c r="K3429" s="23" t="s">
        <v>1378</v>
      </c>
    </row>
    <row r="3430" spans="1:11" ht="15" x14ac:dyDescent="0.25">
      <c r="A3430" s="26" t="s">
        <v>6073</v>
      </c>
      <c r="B3430" s="26" t="s">
        <v>1368</v>
      </c>
      <c r="C3430" s="26" t="s">
        <v>2440</v>
      </c>
      <c r="D3430" s="26" t="s">
        <v>7997</v>
      </c>
      <c r="E3430" s="27" t="s">
        <v>7998</v>
      </c>
      <c r="F3430" s="27" t="s">
        <v>7999</v>
      </c>
      <c r="G3430" s="27" t="s">
        <v>1427</v>
      </c>
      <c r="H3430" s="26" t="s">
        <v>1403</v>
      </c>
      <c r="I3430" s="28" t="s">
        <v>8007</v>
      </c>
      <c r="J3430" s="29" t="s">
        <v>1376</v>
      </c>
      <c r="K3430" s="23" t="s">
        <v>1378</v>
      </c>
    </row>
    <row r="3431" spans="1:11" ht="15" x14ac:dyDescent="0.25">
      <c r="A3431" s="26" t="s">
        <v>6073</v>
      </c>
      <c r="B3431" s="26" t="s">
        <v>1368</v>
      </c>
      <c r="C3431" s="26" t="s">
        <v>2440</v>
      </c>
      <c r="D3431" s="26" t="s">
        <v>7997</v>
      </c>
      <c r="E3431" s="27" t="s">
        <v>7998</v>
      </c>
      <c r="F3431" s="27" t="s">
        <v>7999</v>
      </c>
      <c r="G3431" s="27" t="s">
        <v>1427</v>
      </c>
      <c r="H3431" s="26" t="s">
        <v>1405</v>
      </c>
      <c r="I3431" s="28" t="s">
        <v>8008</v>
      </c>
      <c r="J3431" s="29" t="s">
        <v>1376</v>
      </c>
      <c r="K3431" s="23" t="s">
        <v>1378</v>
      </c>
    </row>
    <row r="3432" spans="1:11" ht="15" x14ac:dyDescent="0.25">
      <c r="A3432" s="26" t="s">
        <v>6073</v>
      </c>
      <c r="B3432" s="26" t="s">
        <v>1368</v>
      </c>
      <c r="C3432" s="26" t="s">
        <v>2440</v>
      </c>
      <c r="D3432" s="26" t="s">
        <v>7997</v>
      </c>
      <c r="E3432" s="27" t="s">
        <v>7998</v>
      </c>
      <c r="F3432" s="27" t="s">
        <v>7999</v>
      </c>
      <c r="G3432" s="27" t="s">
        <v>1427</v>
      </c>
      <c r="H3432" s="26" t="s">
        <v>1475</v>
      </c>
      <c r="I3432" s="28" t="s">
        <v>8009</v>
      </c>
      <c r="J3432" s="29" t="s">
        <v>1376</v>
      </c>
      <c r="K3432" s="23" t="s">
        <v>1378</v>
      </c>
    </row>
    <row r="3433" spans="1:11" ht="15" x14ac:dyDescent="0.25">
      <c r="A3433" s="26" t="s">
        <v>6073</v>
      </c>
      <c r="B3433" s="26" t="s">
        <v>1368</v>
      </c>
      <c r="C3433" s="26" t="s">
        <v>2440</v>
      </c>
      <c r="D3433" s="26" t="s">
        <v>7997</v>
      </c>
      <c r="E3433" s="27" t="s">
        <v>7998</v>
      </c>
      <c r="F3433" s="27" t="s">
        <v>7999</v>
      </c>
      <c r="G3433" s="27" t="s">
        <v>1427</v>
      </c>
      <c r="H3433" s="26" t="s">
        <v>1477</v>
      </c>
      <c r="I3433" s="28" t="s">
        <v>8010</v>
      </c>
      <c r="J3433" s="29" t="s">
        <v>1376</v>
      </c>
      <c r="K3433" s="23" t="s">
        <v>1378</v>
      </c>
    </row>
    <row r="3434" spans="1:11" ht="15" x14ac:dyDescent="0.25">
      <c r="A3434" s="26" t="s">
        <v>6073</v>
      </c>
      <c r="B3434" s="26" t="s">
        <v>1368</v>
      </c>
      <c r="C3434" s="26" t="s">
        <v>2440</v>
      </c>
      <c r="D3434" s="26" t="s">
        <v>7997</v>
      </c>
      <c r="E3434" s="27" t="s">
        <v>7998</v>
      </c>
      <c r="F3434" s="27" t="s">
        <v>7999</v>
      </c>
      <c r="G3434" s="27" t="s">
        <v>1427</v>
      </c>
      <c r="H3434" s="26" t="s">
        <v>1479</v>
      </c>
      <c r="I3434" s="28" t="s">
        <v>8011</v>
      </c>
      <c r="J3434" s="29" t="s">
        <v>1376</v>
      </c>
      <c r="K3434" s="23" t="s">
        <v>1378</v>
      </c>
    </row>
    <row r="3435" spans="1:11" ht="15" x14ac:dyDescent="0.25">
      <c r="A3435" s="26" t="s">
        <v>6073</v>
      </c>
      <c r="B3435" s="26" t="s">
        <v>1368</v>
      </c>
      <c r="C3435" s="26" t="s">
        <v>2498</v>
      </c>
      <c r="D3435" s="26" t="s">
        <v>8012</v>
      </c>
      <c r="E3435" s="27" t="s">
        <v>8013</v>
      </c>
      <c r="F3435" s="27" t="s">
        <v>8014</v>
      </c>
      <c r="G3435" s="27" t="s">
        <v>1427</v>
      </c>
      <c r="H3435" s="26" t="s">
        <v>1374</v>
      </c>
      <c r="I3435" s="28" t="s">
        <v>8015</v>
      </c>
      <c r="J3435" s="29" t="s">
        <v>1376</v>
      </c>
      <c r="K3435" s="23" t="s">
        <v>1316</v>
      </c>
    </row>
    <row r="3436" spans="1:11" ht="15" x14ac:dyDescent="0.25">
      <c r="A3436" s="26" t="s">
        <v>6073</v>
      </c>
      <c r="B3436" s="26" t="s">
        <v>1368</v>
      </c>
      <c r="C3436" s="26" t="s">
        <v>2498</v>
      </c>
      <c r="D3436" s="26" t="s">
        <v>8012</v>
      </c>
      <c r="E3436" s="27" t="s">
        <v>8013</v>
      </c>
      <c r="F3436" s="27" t="s">
        <v>8014</v>
      </c>
      <c r="G3436" s="27" t="s">
        <v>1427</v>
      </c>
      <c r="H3436" s="26" t="s">
        <v>1368</v>
      </c>
      <c r="I3436" s="28" t="s">
        <v>8016</v>
      </c>
      <c r="J3436" s="29" t="s">
        <v>1376</v>
      </c>
      <c r="K3436" s="23" t="s">
        <v>1378</v>
      </c>
    </row>
    <row r="3437" spans="1:11" ht="15" x14ac:dyDescent="0.25">
      <c r="A3437" s="26" t="s">
        <v>6073</v>
      </c>
      <c r="B3437" s="26" t="s">
        <v>1368</v>
      </c>
      <c r="C3437" s="26" t="s">
        <v>2498</v>
      </c>
      <c r="D3437" s="26" t="s">
        <v>8012</v>
      </c>
      <c r="E3437" s="27" t="s">
        <v>8013</v>
      </c>
      <c r="F3437" s="27" t="s">
        <v>8014</v>
      </c>
      <c r="G3437" s="27" t="s">
        <v>1427</v>
      </c>
      <c r="H3437" s="26" t="s">
        <v>1393</v>
      </c>
      <c r="I3437" s="28" t="s">
        <v>8017</v>
      </c>
      <c r="J3437" s="29" t="s">
        <v>1376</v>
      </c>
      <c r="K3437" s="23" t="s">
        <v>1378</v>
      </c>
    </row>
    <row r="3438" spans="1:11" ht="15" x14ac:dyDescent="0.25">
      <c r="A3438" s="26" t="s">
        <v>6073</v>
      </c>
      <c r="B3438" s="26" t="s">
        <v>1368</v>
      </c>
      <c r="C3438" s="26" t="s">
        <v>2498</v>
      </c>
      <c r="D3438" s="26" t="s">
        <v>8012</v>
      </c>
      <c r="E3438" s="27" t="s">
        <v>8013</v>
      </c>
      <c r="F3438" s="27" t="s">
        <v>8014</v>
      </c>
      <c r="G3438" s="27" t="s">
        <v>1427</v>
      </c>
      <c r="H3438" s="26" t="s">
        <v>1395</v>
      </c>
      <c r="I3438" s="28" t="s">
        <v>8018</v>
      </c>
      <c r="J3438" s="29" t="s">
        <v>1376</v>
      </c>
      <c r="K3438" s="23" t="s">
        <v>1378</v>
      </c>
    </row>
    <row r="3439" spans="1:11" ht="15" x14ac:dyDescent="0.25">
      <c r="A3439" s="26" t="s">
        <v>6073</v>
      </c>
      <c r="B3439" s="26" t="s">
        <v>1368</v>
      </c>
      <c r="C3439" s="26" t="s">
        <v>2498</v>
      </c>
      <c r="D3439" s="26" t="s">
        <v>8012</v>
      </c>
      <c r="E3439" s="27" t="s">
        <v>8013</v>
      </c>
      <c r="F3439" s="27" t="s">
        <v>8014</v>
      </c>
      <c r="G3439" s="27" t="s">
        <v>1427</v>
      </c>
      <c r="H3439" s="26" t="s">
        <v>1397</v>
      </c>
      <c r="I3439" s="28" t="s">
        <v>8019</v>
      </c>
      <c r="J3439" s="29" t="s">
        <v>1376</v>
      </c>
      <c r="K3439" s="23" t="s">
        <v>1378</v>
      </c>
    </row>
    <row r="3440" spans="1:11" ht="15" x14ac:dyDescent="0.25">
      <c r="A3440" s="26" t="s">
        <v>6073</v>
      </c>
      <c r="B3440" s="26" t="s">
        <v>1368</v>
      </c>
      <c r="C3440" s="26" t="s">
        <v>2498</v>
      </c>
      <c r="D3440" s="26" t="s">
        <v>8012</v>
      </c>
      <c r="E3440" s="27" t="s">
        <v>8013</v>
      </c>
      <c r="F3440" s="27" t="s">
        <v>8014</v>
      </c>
      <c r="G3440" s="27" t="s">
        <v>1427</v>
      </c>
      <c r="H3440" s="26" t="s">
        <v>1399</v>
      </c>
      <c r="I3440" s="28" t="s">
        <v>8020</v>
      </c>
      <c r="J3440" s="29" t="s">
        <v>1376</v>
      </c>
      <c r="K3440" s="23" t="s">
        <v>1378</v>
      </c>
    </row>
    <row r="3441" spans="1:11" ht="15" x14ac:dyDescent="0.25">
      <c r="A3441" s="26" t="s">
        <v>6073</v>
      </c>
      <c r="B3441" s="26" t="s">
        <v>1368</v>
      </c>
      <c r="C3441" s="26" t="s">
        <v>2498</v>
      </c>
      <c r="D3441" s="26" t="s">
        <v>8012</v>
      </c>
      <c r="E3441" s="27" t="s">
        <v>8013</v>
      </c>
      <c r="F3441" s="27" t="s">
        <v>8014</v>
      </c>
      <c r="G3441" s="27" t="s">
        <v>1427</v>
      </c>
      <c r="H3441" s="26" t="s">
        <v>1401</v>
      </c>
      <c r="I3441" s="28" t="s">
        <v>8021</v>
      </c>
      <c r="J3441" s="29" t="s">
        <v>1376</v>
      </c>
      <c r="K3441" s="23" t="s">
        <v>1378</v>
      </c>
    </row>
    <row r="3442" spans="1:11" ht="15" x14ac:dyDescent="0.25">
      <c r="A3442" s="26" t="s">
        <v>6073</v>
      </c>
      <c r="B3442" s="26" t="s">
        <v>1368</v>
      </c>
      <c r="C3442" s="26" t="s">
        <v>2498</v>
      </c>
      <c r="D3442" s="26" t="s">
        <v>8012</v>
      </c>
      <c r="E3442" s="27" t="s">
        <v>8013</v>
      </c>
      <c r="F3442" s="27" t="s">
        <v>8014</v>
      </c>
      <c r="G3442" s="27" t="s">
        <v>1427</v>
      </c>
      <c r="H3442" s="26" t="s">
        <v>1403</v>
      </c>
      <c r="I3442" s="28" t="s">
        <v>8022</v>
      </c>
      <c r="J3442" s="29" t="s">
        <v>1376</v>
      </c>
      <c r="K3442" s="23" t="s">
        <v>1378</v>
      </c>
    </row>
    <row r="3443" spans="1:11" ht="15" x14ac:dyDescent="0.25">
      <c r="A3443" s="26" t="s">
        <v>6073</v>
      </c>
      <c r="B3443" s="26" t="s">
        <v>1368</v>
      </c>
      <c r="C3443" s="26" t="s">
        <v>2498</v>
      </c>
      <c r="D3443" s="26" t="s">
        <v>8012</v>
      </c>
      <c r="E3443" s="27" t="s">
        <v>8013</v>
      </c>
      <c r="F3443" s="27" t="s">
        <v>8014</v>
      </c>
      <c r="G3443" s="27" t="s">
        <v>1427</v>
      </c>
      <c r="H3443" s="26" t="s">
        <v>1405</v>
      </c>
      <c r="I3443" s="28" t="s">
        <v>8023</v>
      </c>
      <c r="J3443" s="29" t="s">
        <v>1376</v>
      </c>
      <c r="K3443" s="23" t="s">
        <v>1378</v>
      </c>
    </row>
    <row r="3444" spans="1:11" ht="15" x14ac:dyDescent="0.25">
      <c r="A3444" s="26" t="s">
        <v>6073</v>
      </c>
      <c r="B3444" s="26" t="s">
        <v>1368</v>
      </c>
      <c r="C3444" s="26" t="s">
        <v>2498</v>
      </c>
      <c r="D3444" s="26" t="s">
        <v>8012</v>
      </c>
      <c r="E3444" s="27" t="s">
        <v>8013</v>
      </c>
      <c r="F3444" s="27" t="s">
        <v>8014</v>
      </c>
      <c r="G3444" s="27" t="s">
        <v>1427</v>
      </c>
      <c r="H3444" s="26" t="s">
        <v>1475</v>
      </c>
      <c r="I3444" s="28" t="s">
        <v>8024</v>
      </c>
      <c r="J3444" s="29" t="s">
        <v>1376</v>
      </c>
      <c r="K3444" s="23" t="s">
        <v>1378</v>
      </c>
    </row>
    <row r="3445" spans="1:11" ht="15" x14ac:dyDescent="0.25">
      <c r="A3445" s="26" t="s">
        <v>6073</v>
      </c>
      <c r="B3445" s="26" t="s">
        <v>1368</v>
      </c>
      <c r="C3445" s="26" t="s">
        <v>2498</v>
      </c>
      <c r="D3445" s="26" t="s">
        <v>8012</v>
      </c>
      <c r="E3445" s="27" t="s">
        <v>8013</v>
      </c>
      <c r="F3445" s="27" t="s">
        <v>8014</v>
      </c>
      <c r="G3445" s="27" t="s">
        <v>1427</v>
      </c>
      <c r="H3445" s="26" t="s">
        <v>1477</v>
      </c>
      <c r="I3445" s="28" t="s">
        <v>8025</v>
      </c>
      <c r="J3445" s="29" t="s">
        <v>1376</v>
      </c>
      <c r="K3445" s="23" t="s">
        <v>1378</v>
      </c>
    </row>
    <row r="3446" spans="1:11" ht="15" x14ac:dyDescent="0.25">
      <c r="A3446" s="26" t="s">
        <v>6073</v>
      </c>
      <c r="B3446" s="26" t="s">
        <v>1368</v>
      </c>
      <c r="C3446" s="26" t="s">
        <v>2498</v>
      </c>
      <c r="D3446" s="26" t="s">
        <v>8012</v>
      </c>
      <c r="E3446" s="27" t="s">
        <v>8013</v>
      </c>
      <c r="F3446" s="27" t="s">
        <v>8014</v>
      </c>
      <c r="G3446" s="27" t="s">
        <v>1427</v>
      </c>
      <c r="H3446" s="26" t="s">
        <v>1479</v>
      </c>
      <c r="I3446" s="28" t="s">
        <v>8026</v>
      </c>
      <c r="J3446" s="29" t="s">
        <v>1376</v>
      </c>
      <c r="K3446" s="23" t="s">
        <v>1378</v>
      </c>
    </row>
    <row r="3447" spans="1:11" ht="15" x14ac:dyDescent="0.25">
      <c r="A3447" s="26" t="s">
        <v>6073</v>
      </c>
      <c r="B3447" s="26" t="s">
        <v>1368</v>
      </c>
      <c r="C3447" s="26" t="s">
        <v>2435</v>
      </c>
      <c r="D3447" s="26" t="s">
        <v>8027</v>
      </c>
      <c r="E3447" s="27" t="s">
        <v>8028</v>
      </c>
      <c r="F3447" s="27" t="s">
        <v>8029</v>
      </c>
      <c r="G3447" s="27" t="s">
        <v>3226</v>
      </c>
      <c r="H3447" s="26" t="s">
        <v>1374</v>
      </c>
      <c r="I3447" s="28" t="s">
        <v>8030</v>
      </c>
      <c r="J3447" s="29" t="s">
        <v>1376</v>
      </c>
      <c r="K3447" s="23" t="s">
        <v>1316</v>
      </c>
    </row>
    <row r="3448" spans="1:11" ht="15" x14ac:dyDescent="0.25">
      <c r="A3448" s="26" t="s">
        <v>6073</v>
      </c>
      <c r="B3448" s="26" t="s">
        <v>1368</v>
      </c>
      <c r="C3448" s="26" t="s">
        <v>2435</v>
      </c>
      <c r="D3448" s="26" t="s">
        <v>8027</v>
      </c>
      <c r="E3448" s="27" t="s">
        <v>8028</v>
      </c>
      <c r="F3448" s="27" t="s">
        <v>8029</v>
      </c>
      <c r="G3448" s="27" t="s">
        <v>3226</v>
      </c>
      <c r="H3448" s="26" t="s">
        <v>1368</v>
      </c>
      <c r="I3448" s="28" t="s">
        <v>8031</v>
      </c>
      <c r="J3448" s="29" t="s">
        <v>1376</v>
      </c>
      <c r="K3448" s="23" t="s">
        <v>1378</v>
      </c>
    </row>
    <row r="3449" spans="1:11" ht="15" x14ac:dyDescent="0.25">
      <c r="A3449" s="26" t="s">
        <v>6073</v>
      </c>
      <c r="B3449" s="26" t="s">
        <v>1423</v>
      </c>
      <c r="C3449" s="26" t="s">
        <v>2498</v>
      </c>
      <c r="D3449" s="26" t="s">
        <v>8032</v>
      </c>
      <c r="E3449" s="27" t="s">
        <v>6833</v>
      </c>
      <c r="F3449" s="27" t="s">
        <v>1464</v>
      </c>
      <c r="G3449" s="27" t="s">
        <v>1465</v>
      </c>
      <c r="H3449" s="26" t="s">
        <v>1374</v>
      </c>
      <c r="I3449" s="28" t="s">
        <v>1466</v>
      </c>
      <c r="J3449" s="29" t="s">
        <v>1376</v>
      </c>
      <c r="K3449" s="23" t="s">
        <v>1316</v>
      </c>
    </row>
    <row r="3450" spans="1:11" ht="15" x14ac:dyDescent="0.25">
      <c r="A3450" s="26" t="s">
        <v>6073</v>
      </c>
      <c r="B3450" s="26" t="s">
        <v>1423</v>
      </c>
      <c r="C3450" s="26" t="s">
        <v>2498</v>
      </c>
      <c r="D3450" s="26" t="s">
        <v>8032</v>
      </c>
      <c r="E3450" s="27" t="s">
        <v>6833</v>
      </c>
      <c r="F3450" s="27" t="s">
        <v>1464</v>
      </c>
      <c r="G3450" s="27" t="s">
        <v>1465</v>
      </c>
      <c r="H3450" s="26" t="s">
        <v>1368</v>
      </c>
      <c r="I3450" s="28" t="s">
        <v>1467</v>
      </c>
      <c r="J3450" s="29" t="s">
        <v>1376</v>
      </c>
      <c r="K3450" s="23" t="s">
        <v>1378</v>
      </c>
    </row>
    <row r="3451" spans="1:11" ht="15" x14ac:dyDescent="0.25">
      <c r="A3451" s="26" t="s">
        <v>6073</v>
      </c>
      <c r="B3451" s="26" t="s">
        <v>1423</v>
      </c>
      <c r="C3451" s="26" t="s">
        <v>2498</v>
      </c>
      <c r="D3451" s="26" t="s">
        <v>8032</v>
      </c>
      <c r="E3451" s="27" t="s">
        <v>6833</v>
      </c>
      <c r="F3451" s="27" t="s">
        <v>1464</v>
      </c>
      <c r="G3451" s="27" t="s">
        <v>1465</v>
      </c>
      <c r="H3451" s="26" t="s">
        <v>1393</v>
      </c>
      <c r="I3451" s="28" t="s">
        <v>1468</v>
      </c>
      <c r="J3451" s="29" t="s">
        <v>1376</v>
      </c>
      <c r="K3451" s="23" t="s">
        <v>1378</v>
      </c>
    </row>
    <row r="3452" spans="1:11" ht="15" x14ac:dyDescent="0.25">
      <c r="A3452" s="26" t="s">
        <v>6073</v>
      </c>
      <c r="B3452" s="26" t="s">
        <v>1423</v>
      </c>
      <c r="C3452" s="26" t="s">
        <v>2498</v>
      </c>
      <c r="D3452" s="26" t="s">
        <v>8032</v>
      </c>
      <c r="E3452" s="27" t="s">
        <v>6833</v>
      </c>
      <c r="F3452" s="27" t="s">
        <v>1464</v>
      </c>
      <c r="G3452" s="27" t="s">
        <v>1465</v>
      </c>
      <c r="H3452" s="26" t="s">
        <v>1395</v>
      </c>
      <c r="I3452" s="28" t="s">
        <v>1469</v>
      </c>
      <c r="J3452" s="29" t="s">
        <v>1376</v>
      </c>
      <c r="K3452" s="23" t="s">
        <v>1378</v>
      </c>
    </row>
    <row r="3453" spans="1:11" ht="15" x14ac:dyDescent="0.25">
      <c r="A3453" s="26" t="s">
        <v>6073</v>
      </c>
      <c r="B3453" s="26" t="s">
        <v>1423</v>
      </c>
      <c r="C3453" s="26" t="s">
        <v>2498</v>
      </c>
      <c r="D3453" s="26" t="s">
        <v>8032</v>
      </c>
      <c r="E3453" s="27" t="s">
        <v>6833</v>
      </c>
      <c r="F3453" s="27" t="s">
        <v>1464</v>
      </c>
      <c r="G3453" s="27" t="s">
        <v>1465</v>
      </c>
      <c r="H3453" s="26" t="s">
        <v>1397</v>
      </c>
      <c r="I3453" s="28" t="s">
        <v>1470</v>
      </c>
      <c r="J3453" s="29" t="s">
        <v>1376</v>
      </c>
      <c r="K3453" s="23" t="s">
        <v>1378</v>
      </c>
    </row>
    <row r="3454" spans="1:11" ht="15" x14ac:dyDescent="0.25">
      <c r="A3454" s="26" t="s">
        <v>6073</v>
      </c>
      <c r="B3454" s="26" t="s">
        <v>1423</v>
      </c>
      <c r="C3454" s="26" t="s">
        <v>2498</v>
      </c>
      <c r="D3454" s="26" t="s">
        <v>8032</v>
      </c>
      <c r="E3454" s="27" t="s">
        <v>6833</v>
      </c>
      <c r="F3454" s="27" t="s">
        <v>1464</v>
      </c>
      <c r="G3454" s="27" t="s">
        <v>1465</v>
      </c>
      <c r="H3454" s="26" t="s">
        <v>1399</v>
      </c>
      <c r="I3454" s="28" t="s">
        <v>1471</v>
      </c>
      <c r="J3454" s="29" t="s">
        <v>1376</v>
      </c>
      <c r="K3454" s="23" t="s">
        <v>1378</v>
      </c>
    </row>
    <row r="3455" spans="1:11" ht="15" x14ac:dyDescent="0.25">
      <c r="A3455" s="26" t="s">
        <v>6073</v>
      </c>
      <c r="B3455" s="26" t="s">
        <v>1423</v>
      </c>
      <c r="C3455" s="26" t="s">
        <v>2498</v>
      </c>
      <c r="D3455" s="26" t="s">
        <v>8032</v>
      </c>
      <c r="E3455" s="27" t="s">
        <v>6833</v>
      </c>
      <c r="F3455" s="27" t="s">
        <v>1464</v>
      </c>
      <c r="G3455" s="27" t="s">
        <v>1465</v>
      </c>
      <c r="H3455" s="26" t="s">
        <v>1401</v>
      </c>
      <c r="I3455" s="28" t="s">
        <v>1472</v>
      </c>
      <c r="J3455" s="29" t="s">
        <v>1376</v>
      </c>
      <c r="K3455" s="23" t="s">
        <v>1378</v>
      </c>
    </row>
    <row r="3456" spans="1:11" ht="15" x14ac:dyDescent="0.25">
      <c r="A3456" s="26" t="s">
        <v>6073</v>
      </c>
      <c r="B3456" s="26" t="s">
        <v>1423</v>
      </c>
      <c r="C3456" s="26" t="s">
        <v>2498</v>
      </c>
      <c r="D3456" s="26" t="s">
        <v>8032</v>
      </c>
      <c r="E3456" s="27" t="s">
        <v>6833</v>
      </c>
      <c r="F3456" s="27" t="s">
        <v>1464</v>
      </c>
      <c r="G3456" s="27" t="s">
        <v>1465</v>
      </c>
      <c r="H3456" s="26" t="s">
        <v>1403</v>
      </c>
      <c r="I3456" s="28" t="s">
        <v>1473</v>
      </c>
      <c r="J3456" s="29" t="s">
        <v>1376</v>
      </c>
      <c r="K3456" s="23" t="s">
        <v>1378</v>
      </c>
    </row>
    <row r="3457" spans="1:11" ht="15" x14ac:dyDescent="0.25">
      <c r="A3457" s="26" t="s">
        <v>6073</v>
      </c>
      <c r="B3457" s="26" t="s">
        <v>1423</v>
      </c>
      <c r="C3457" s="26" t="s">
        <v>2498</v>
      </c>
      <c r="D3457" s="26" t="s">
        <v>8032</v>
      </c>
      <c r="E3457" s="27" t="s">
        <v>6833</v>
      </c>
      <c r="F3457" s="27" t="s">
        <v>1464</v>
      </c>
      <c r="G3457" s="27" t="s">
        <v>1465</v>
      </c>
      <c r="H3457" s="26" t="s">
        <v>1405</v>
      </c>
      <c r="I3457" s="28" t="s">
        <v>1474</v>
      </c>
      <c r="J3457" s="29" t="s">
        <v>1376</v>
      </c>
      <c r="K3457" s="23" t="s">
        <v>1378</v>
      </c>
    </row>
    <row r="3458" spans="1:11" ht="15" x14ac:dyDescent="0.25">
      <c r="A3458" s="26" t="s">
        <v>6073</v>
      </c>
      <c r="B3458" s="26" t="s">
        <v>1423</v>
      </c>
      <c r="C3458" s="26" t="s">
        <v>2498</v>
      </c>
      <c r="D3458" s="26" t="s">
        <v>8032</v>
      </c>
      <c r="E3458" s="27" t="s">
        <v>6833</v>
      </c>
      <c r="F3458" s="27" t="s">
        <v>1464</v>
      </c>
      <c r="G3458" s="27" t="s">
        <v>1465</v>
      </c>
      <c r="H3458" s="26" t="s">
        <v>1475</v>
      </c>
      <c r="I3458" s="28" t="s">
        <v>1476</v>
      </c>
      <c r="J3458" s="29" t="s">
        <v>1376</v>
      </c>
      <c r="K3458" s="23" t="s">
        <v>1378</v>
      </c>
    </row>
    <row r="3459" spans="1:11" ht="15" x14ac:dyDescent="0.25">
      <c r="A3459" s="26" t="s">
        <v>6073</v>
      </c>
      <c r="B3459" s="26" t="s">
        <v>1423</v>
      </c>
      <c r="C3459" s="26" t="s">
        <v>2498</v>
      </c>
      <c r="D3459" s="26" t="s">
        <v>8032</v>
      </c>
      <c r="E3459" s="27" t="s">
        <v>6833</v>
      </c>
      <c r="F3459" s="27" t="s">
        <v>1464</v>
      </c>
      <c r="G3459" s="27" t="s">
        <v>1465</v>
      </c>
      <c r="H3459" s="26" t="s">
        <v>1477</v>
      </c>
      <c r="I3459" s="28" t="s">
        <v>1478</v>
      </c>
      <c r="J3459" s="29" t="s">
        <v>1376</v>
      </c>
      <c r="K3459" s="23" t="s">
        <v>1378</v>
      </c>
    </row>
    <row r="3460" spans="1:11" ht="15" x14ac:dyDescent="0.25">
      <c r="A3460" s="26" t="s">
        <v>6073</v>
      </c>
      <c r="B3460" s="26" t="s">
        <v>1423</v>
      </c>
      <c r="C3460" s="26" t="s">
        <v>2498</v>
      </c>
      <c r="D3460" s="26" t="s">
        <v>8032</v>
      </c>
      <c r="E3460" s="27" t="s">
        <v>6833</v>
      </c>
      <c r="F3460" s="27" t="s">
        <v>1464</v>
      </c>
      <c r="G3460" s="27" t="s">
        <v>1465</v>
      </c>
      <c r="H3460" s="26" t="s">
        <v>1479</v>
      </c>
      <c r="I3460" s="28" t="s">
        <v>1480</v>
      </c>
      <c r="J3460" s="29" t="s">
        <v>1376</v>
      </c>
      <c r="K3460" s="23" t="s">
        <v>1378</v>
      </c>
    </row>
    <row r="3461" spans="1:11" ht="15" x14ac:dyDescent="0.25">
      <c r="A3461" s="26" t="s">
        <v>6073</v>
      </c>
      <c r="B3461" s="26" t="s">
        <v>1423</v>
      </c>
      <c r="C3461" s="26" t="s">
        <v>2498</v>
      </c>
      <c r="D3461" s="26" t="s">
        <v>8032</v>
      </c>
      <c r="E3461" s="27" t="s">
        <v>6833</v>
      </c>
      <c r="F3461" s="27" t="s">
        <v>1464</v>
      </c>
      <c r="G3461" s="27" t="s">
        <v>1465</v>
      </c>
      <c r="H3461" s="26" t="s">
        <v>1481</v>
      </c>
      <c r="I3461" s="28" t="s">
        <v>1482</v>
      </c>
      <c r="J3461" s="29" t="s">
        <v>1376</v>
      </c>
      <c r="K3461" s="23" t="s">
        <v>1378</v>
      </c>
    </row>
    <row r="3462" spans="1:11" ht="15" x14ac:dyDescent="0.25">
      <c r="A3462" s="26" t="s">
        <v>6073</v>
      </c>
      <c r="B3462" s="26" t="s">
        <v>1423</v>
      </c>
      <c r="C3462" s="26" t="s">
        <v>2498</v>
      </c>
      <c r="D3462" s="26" t="s">
        <v>8032</v>
      </c>
      <c r="E3462" s="27" t="s">
        <v>6833</v>
      </c>
      <c r="F3462" s="27" t="s">
        <v>1464</v>
      </c>
      <c r="G3462" s="27" t="s">
        <v>1465</v>
      </c>
      <c r="H3462" s="26" t="s">
        <v>1483</v>
      </c>
      <c r="I3462" s="28" t="s">
        <v>1895</v>
      </c>
      <c r="J3462" s="29" t="s">
        <v>1376</v>
      </c>
      <c r="K3462" s="23" t="s">
        <v>1378</v>
      </c>
    </row>
    <row r="3463" spans="1:11" ht="15" x14ac:dyDescent="0.25">
      <c r="A3463" s="26" t="s">
        <v>6073</v>
      </c>
      <c r="B3463" s="26" t="s">
        <v>1423</v>
      </c>
      <c r="C3463" s="26" t="s">
        <v>2498</v>
      </c>
      <c r="D3463" s="26" t="s">
        <v>8032</v>
      </c>
      <c r="E3463" s="27" t="s">
        <v>6833</v>
      </c>
      <c r="F3463" s="27" t="s">
        <v>1464</v>
      </c>
      <c r="G3463" s="27" t="s">
        <v>1465</v>
      </c>
      <c r="H3463" s="26" t="s">
        <v>1485</v>
      </c>
      <c r="I3463" s="28" t="s">
        <v>1896</v>
      </c>
      <c r="J3463" s="29" t="s">
        <v>1376</v>
      </c>
      <c r="K3463" s="23" t="s">
        <v>1378</v>
      </c>
    </row>
    <row r="3464" spans="1:11" ht="15" x14ac:dyDescent="0.25">
      <c r="A3464" s="26" t="s">
        <v>6073</v>
      </c>
      <c r="B3464" s="26" t="s">
        <v>1423</v>
      </c>
      <c r="C3464" s="26" t="s">
        <v>2498</v>
      </c>
      <c r="D3464" s="26" t="s">
        <v>8032</v>
      </c>
      <c r="E3464" s="27" t="s">
        <v>6833</v>
      </c>
      <c r="F3464" s="27" t="s">
        <v>1464</v>
      </c>
      <c r="G3464" s="27" t="s">
        <v>1465</v>
      </c>
      <c r="H3464" s="26" t="s">
        <v>1487</v>
      </c>
      <c r="I3464" s="28" t="s">
        <v>1488</v>
      </c>
      <c r="J3464" s="29" t="s">
        <v>1376</v>
      </c>
      <c r="K3464" s="23" t="s">
        <v>1378</v>
      </c>
    </row>
    <row r="3465" spans="1:11" ht="15" x14ac:dyDescent="0.25">
      <c r="A3465" s="26" t="s">
        <v>6073</v>
      </c>
      <c r="B3465" s="26" t="s">
        <v>1423</v>
      </c>
      <c r="C3465" s="26" t="s">
        <v>1893</v>
      </c>
      <c r="D3465" s="26" t="s">
        <v>8033</v>
      </c>
      <c r="E3465" s="27" t="s">
        <v>1381</v>
      </c>
      <c r="F3465" s="27"/>
      <c r="G3465" s="27" t="s">
        <v>1383</v>
      </c>
      <c r="H3465" s="26" t="s">
        <v>1374</v>
      </c>
      <c r="I3465" s="28" t="s">
        <v>1491</v>
      </c>
      <c r="J3465" s="29" t="s">
        <v>1376</v>
      </c>
      <c r="K3465" s="23" t="s">
        <v>1316</v>
      </c>
    </row>
    <row r="3466" spans="1:11" ht="15" x14ac:dyDescent="0.25">
      <c r="A3466" s="26" t="s">
        <v>6073</v>
      </c>
      <c r="B3466" s="26" t="s">
        <v>1423</v>
      </c>
      <c r="C3466" s="26" t="s">
        <v>1893</v>
      </c>
      <c r="D3466" s="26" t="s">
        <v>8033</v>
      </c>
      <c r="E3466" s="27" t="s">
        <v>1381</v>
      </c>
      <c r="F3466" s="27"/>
      <c r="G3466" s="27" t="s">
        <v>1383</v>
      </c>
      <c r="H3466" s="26" t="s">
        <v>1368</v>
      </c>
      <c r="I3466" s="28" t="s">
        <v>1492</v>
      </c>
      <c r="J3466" s="29" t="s">
        <v>1376</v>
      </c>
      <c r="K3466" s="23" t="s">
        <v>1378</v>
      </c>
    </row>
    <row r="3467" spans="1:11" ht="15" x14ac:dyDescent="0.25">
      <c r="A3467" s="26" t="s">
        <v>6073</v>
      </c>
      <c r="B3467" s="26" t="s">
        <v>1423</v>
      </c>
      <c r="C3467" s="26" t="s">
        <v>1897</v>
      </c>
      <c r="D3467" s="26" t="s">
        <v>8034</v>
      </c>
      <c r="E3467" s="27" t="s">
        <v>1598</v>
      </c>
      <c r="F3467" s="27" t="s">
        <v>1496</v>
      </c>
      <c r="G3467" s="27" t="s">
        <v>1383</v>
      </c>
      <c r="H3467" s="26" t="s">
        <v>1374</v>
      </c>
      <c r="I3467" s="28" t="s">
        <v>1497</v>
      </c>
      <c r="J3467" s="29" t="s">
        <v>1376</v>
      </c>
      <c r="K3467" s="23" t="s">
        <v>1316</v>
      </c>
    </row>
    <row r="3468" spans="1:11" ht="15" x14ac:dyDescent="0.25">
      <c r="A3468" s="26" t="s">
        <v>6073</v>
      </c>
      <c r="B3468" s="26" t="s">
        <v>1423</v>
      </c>
      <c r="C3468" s="26" t="s">
        <v>1897</v>
      </c>
      <c r="D3468" s="26" t="s">
        <v>8034</v>
      </c>
      <c r="E3468" s="27" t="s">
        <v>1598</v>
      </c>
      <c r="F3468" s="27" t="s">
        <v>1496</v>
      </c>
      <c r="G3468" s="27" t="s">
        <v>1383</v>
      </c>
      <c r="H3468" s="26" t="s">
        <v>1368</v>
      </c>
      <c r="I3468" s="28" t="s">
        <v>1498</v>
      </c>
      <c r="J3468" s="29" t="s">
        <v>1376</v>
      </c>
      <c r="K3468" s="23" t="s">
        <v>1378</v>
      </c>
    </row>
    <row r="3469" spans="1:11" ht="15" x14ac:dyDescent="0.25">
      <c r="A3469" s="26" t="s">
        <v>6073</v>
      </c>
      <c r="B3469" s="26" t="s">
        <v>1423</v>
      </c>
      <c r="C3469" s="26" t="s">
        <v>1897</v>
      </c>
      <c r="D3469" s="26" t="s">
        <v>8034</v>
      </c>
      <c r="E3469" s="27" t="s">
        <v>1598</v>
      </c>
      <c r="F3469" s="27" t="s">
        <v>1496</v>
      </c>
      <c r="G3469" s="27" t="s">
        <v>1383</v>
      </c>
      <c r="H3469" s="26" t="s">
        <v>1393</v>
      </c>
      <c r="I3469" s="28" t="s">
        <v>1499</v>
      </c>
      <c r="J3469" s="29" t="s">
        <v>1376</v>
      </c>
      <c r="K3469" s="23" t="s">
        <v>1378</v>
      </c>
    </row>
    <row r="3470" spans="1:11" ht="15" x14ac:dyDescent="0.25">
      <c r="A3470" s="26" t="s">
        <v>6073</v>
      </c>
      <c r="B3470" s="26" t="s">
        <v>1423</v>
      </c>
      <c r="C3470" s="26" t="s">
        <v>1461</v>
      </c>
      <c r="D3470" s="26" t="s">
        <v>8035</v>
      </c>
      <c r="E3470" s="27" t="s">
        <v>1502</v>
      </c>
      <c r="F3470" s="27" t="s">
        <v>1503</v>
      </c>
      <c r="G3470" s="27" t="s">
        <v>1383</v>
      </c>
      <c r="H3470" s="26" t="s">
        <v>1374</v>
      </c>
      <c r="I3470" s="28" t="s">
        <v>1504</v>
      </c>
      <c r="J3470" s="29" t="s">
        <v>1376</v>
      </c>
      <c r="K3470" s="23" t="s">
        <v>1316</v>
      </c>
    </row>
    <row r="3471" spans="1:11" ht="15" x14ac:dyDescent="0.25">
      <c r="A3471" s="26" t="s">
        <v>6073</v>
      </c>
      <c r="B3471" s="26" t="s">
        <v>1423</v>
      </c>
      <c r="C3471" s="26" t="s">
        <v>1489</v>
      </c>
      <c r="D3471" s="26" t="s">
        <v>8036</v>
      </c>
      <c r="E3471" s="27" t="s">
        <v>1371</v>
      </c>
      <c r="F3471" s="27" t="s">
        <v>1507</v>
      </c>
      <c r="G3471" s="27" t="s">
        <v>1383</v>
      </c>
      <c r="H3471" s="26" t="s">
        <v>1374</v>
      </c>
      <c r="I3471" s="28" t="s">
        <v>1508</v>
      </c>
      <c r="J3471" s="29" t="s">
        <v>1376</v>
      </c>
      <c r="K3471" s="23" t="s">
        <v>1316</v>
      </c>
    </row>
    <row r="3472" spans="1:11" ht="15" x14ac:dyDescent="0.25">
      <c r="A3472" s="26" t="s">
        <v>6073</v>
      </c>
      <c r="B3472" s="26" t="s">
        <v>1423</v>
      </c>
      <c r="C3472" s="26" t="s">
        <v>1489</v>
      </c>
      <c r="D3472" s="26" t="s">
        <v>8036</v>
      </c>
      <c r="E3472" s="27" t="s">
        <v>1371</v>
      </c>
      <c r="F3472" s="27" t="s">
        <v>1507</v>
      </c>
      <c r="G3472" s="27" t="s">
        <v>1383</v>
      </c>
      <c r="H3472" s="26" t="s">
        <v>1368</v>
      </c>
      <c r="I3472" s="28" t="s">
        <v>1509</v>
      </c>
      <c r="J3472" s="29" t="s">
        <v>1376</v>
      </c>
      <c r="K3472" s="23" t="s">
        <v>1378</v>
      </c>
    </row>
    <row r="3473" spans="1:11" ht="15" x14ac:dyDescent="0.25">
      <c r="A3473" s="26" t="s">
        <v>6073</v>
      </c>
      <c r="B3473" s="26" t="s">
        <v>1423</v>
      </c>
      <c r="C3473" s="26" t="s">
        <v>1489</v>
      </c>
      <c r="D3473" s="26" t="s">
        <v>8036</v>
      </c>
      <c r="E3473" s="27" t="s">
        <v>1371</v>
      </c>
      <c r="F3473" s="27" t="s">
        <v>1507</v>
      </c>
      <c r="G3473" s="27" t="s">
        <v>1383</v>
      </c>
      <c r="H3473" s="26" t="s">
        <v>1393</v>
      </c>
      <c r="I3473" s="28" t="s">
        <v>1902</v>
      </c>
      <c r="J3473" s="29" t="s">
        <v>1376</v>
      </c>
      <c r="K3473" s="23" t="s">
        <v>1378</v>
      </c>
    </row>
    <row r="3474" spans="1:11" ht="15" x14ac:dyDescent="0.25">
      <c r="A3474" s="26" t="s">
        <v>6073</v>
      </c>
      <c r="B3474" s="26" t="s">
        <v>1423</v>
      </c>
      <c r="C3474" s="26" t="s">
        <v>1500</v>
      </c>
      <c r="D3474" s="26" t="s">
        <v>8037</v>
      </c>
      <c r="E3474" s="27" t="s">
        <v>3713</v>
      </c>
      <c r="F3474" s="27" t="s">
        <v>1513</v>
      </c>
      <c r="G3474" s="27" t="s">
        <v>1891</v>
      </c>
      <c r="H3474" s="26" t="s">
        <v>1374</v>
      </c>
      <c r="I3474" s="28" t="s">
        <v>1514</v>
      </c>
      <c r="J3474" s="29" t="s">
        <v>1376</v>
      </c>
      <c r="K3474" s="23" t="s">
        <v>1316</v>
      </c>
    </row>
    <row r="3475" spans="1:11" ht="15" x14ac:dyDescent="0.25">
      <c r="A3475" s="26" t="s">
        <v>6073</v>
      </c>
      <c r="B3475" s="26" t="s">
        <v>1423</v>
      </c>
      <c r="C3475" s="26" t="s">
        <v>1500</v>
      </c>
      <c r="D3475" s="26" t="s">
        <v>8037</v>
      </c>
      <c r="E3475" s="27" t="s">
        <v>3713</v>
      </c>
      <c r="F3475" s="27" t="s">
        <v>1513</v>
      </c>
      <c r="G3475" s="27" t="s">
        <v>1891</v>
      </c>
      <c r="H3475" s="26" t="s">
        <v>1368</v>
      </c>
      <c r="I3475" s="28" t="s">
        <v>1515</v>
      </c>
      <c r="J3475" s="29" t="s">
        <v>1376</v>
      </c>
      <c r="K3475" s="23" t="s">
        <v>1378</v>
      </c>
    </row>
    <row r="3476" spans="1:11" ht="15" x14ac:dyDescent="0.25">
      <c r="A3476" s="26" t="s">
        <v>6073</v>
      </c>
      <c r="B3476" s="26" t="s">
        <v>1423</v>
      </c>
      <c r="C3476" s="26" t="s">
        <v>1505</v>
      </c>
      <c r="D3476" s="26" t="s">
        <v>8038</v>
      </c>
      <c r="E3476" s="27" t="s">
        <v>1518</v>
      </c>
      <c r="F3476" s="27" t="s">
        <v>1519</v>
      </c>
      <c r="G3476" s="27" t="s">
        <v>1419</v>
      </c>
      <c r="H3476" s="26" t="s">
        <v>1374</v>
      </c>
      <c r="I3476" s="28" t="s">
        <v>1420</v>
      </c>
      <c r="J3476" s="29" t="s">
        <v>1376</v>
      </c>
      <c r="K3476" s="23" t="s">
        <v>1316</v>
      </c>
    </row>
    <row r="3477" spans="1:11" ht="15" x14ac:dyDescent="0.25">
      <c r="A3477" s="26" t="s">
        <v>6073</v>
      </c>
      <c r="B3477" s="26" t="s">
        <v>1423</v>
      </c>
      <c r="C3477" s="26" t="s">
        <v>1904</v>
      </c>
      <c r="D3477" s="26" t="s">
        <v>8039</v>
      </c>
      <c r="E3477" s="27" t="s">
        <v>1523</v>
      </c>
      <c r="F3477" s="27" t="s">
        <v>1524</v>
      </c>
      <c r="G3477" s="27" t="s">
        <v>1465</v>
      </c>
      <c r="H3477" s="26" t="s">
        <v>1374</v>
      </c>
      <c r="I3477" s="28" t="s">
        <v>1525</v>
      </c>
      <c r="J3477" s="29" t="s">
        <v>1376</v>
      </c>
      <c r="K3477" s="23" t="s">
        <v>1316</v>
      </c>
    </row>
    <row r="3478" spans="1:11" ht="15" x14ac:dyDescent="0.25">
      <c r="A3478" s="26" t="s">
        <v>6073</v>
      </c>
      <c r="B3478" s="26" t="s">
        <v>1423</v>
      </c>
      <c r="C3478" s="26" t="s">
        <v>1904</v>
      </c>
      <c r="D3478" s="26" t="s">
        <v>8039</v>
      </c>
      <c r="E3478" s="27" t="s">
        <v>1523</v>
      </c>
      <c r="F3478" s="27" t="s">
        <v>1524</v>
      </c>
      <c r="G3478" s="27" t="s">
        <v>1465</v>
      </c>
      <c r="H3478" s="26" t="s">
        <v>1368</v>
      </c>
      <c r="I3478" s="28" t="s">
        <v>1526</v>
      </c>
      <c r="J3478" s="29" t="s">
        <v>1376</v>
      </c>
      <c r="K3478" s="23" t="s">
        <v>1378</v>
      </c>
    </row>
    <row r="3479" spans="1:11" ht="15" x14ac:dyDescent="0.25">
      <c r="A3479" s="26" t="s">
        <v>6073</v>
      </c>
      <c r="B3479" s="26" t="s">
        <v>1423</v>
      </c>
      <c r="C3479" s="26" t="s">
        <v>1904</v>
      </c>
      <c r="D3479" s="26" t="s">
        <v>8039</v>
      </c>
      <c r="E3479" s="27" t="s">
        <v>1523</v>
      </c>
      <c r="F3479" s="27" t="s">
        <v>1524</v>
      </c>
      <c r="G3479" s="27" t="s">
        <v>1465</v>
      </c>
      <c r="H3479" s="26" t="s">
        <v>1393</v>
      </c>
      <c r="I3479" s="28" t="s">
        <v>1527</v>
      </c>
      <c r="J3479" s="29" t="s">
        <v>1376</v>
      </c>
      <c r="K3479" s="23" t="s">
        <v>1378</v>
      </c>
    </row>
    <row r="3480" spans="1:11" ht="15" x14ac:dyDescent="0.25">
      <c r="A3480" s="26" t="s">
        <v>6073</v>
      </c>
      <c r="B3480" s="26" t="s">
        <v>1423</v>
      </c>
      <c r="C3480" s="26" t="s">
        <v>1904</v>
      </c>
      <c r="D3480" s="26" t="s">
        <v>8039</v>
      </c>
      <c r="E3480" s="27" t="s">
        <v>1523</v>
      </c>
      <c r="F3480" s="27" t="s">
        <v>1524</v>
      </c>
      <c r="G3480" s="27" t="s">
        <v>1465</v>
      </c>
      <c r="H3480" s="26" t="s">
        <v>1395</v>
      </c>
      <c r="I3480" s="28" t="s">
        <v>1528</v>
      </c>
      <c r="J3480" s="29" t="s">
        <v>1376</v>
      </c>
      <c r="K3480" s="23" t="s">
        <v>1378</v>
      </c>
    </row>
    <row r="3481" spans="1:11" ht="15" x14ac:dyDescent="0.25">
      <c r="A3481" s="26" t="s">
        <v>6073</v>
      </c>
      <c r="B3481" s="26" t="s">
        <v>1423</v>
      </c>
      <c r="C3481" s="26" t="s">
        <v>1904</v>
      </c>
      <c r="D3481" s="26" t="s">
        <v>8039</v>
      </c>
      <c r="E3481" s="27" t="s">
        <v>1523</v>
      </c>
      <c r="F3481" s="27" t="s">
        <v>1524</v>
      </c>
      <c r="G3481" s="27" t="s">
        <v>1465</v>
      </c>
      <c r="H3481" s="26" t="s">
        <v>1397</v>
      </c>
      <c r="I3481" s="28" t="s">
        <v>1529</v>
      </c>
      <c r="J3481" s="29" t="s">
        <v>1376</v>
      </c>
      <c r="K3481" s="23" t="s">
        <v>1378</v>
      </c>
    </row>
    <row r="3482" spans="1:11" ht="15" x14ac:dyDescent="0.25">
      <c r="A3482" s="26" t="s">
        <v>6075</v>
      </c>
      <c r="B3482" s="26" t="s">
        <v>1393</v>
      </c>
      <c r="C3482" s="26" t="s">
        <v>2613</v>
      </c>
      <c r="D3482" s="26" t="s">
        <v>8040</v>
      </c>
      <c r="E3482" s="27" t="s">
        <v>8041</v>
      </c>
      <c r="F3482" s="27" t="s">
        <v>8042</v>
      </c>
      <c r="G3482" s="27" t="s">
        <v>1383</v>
      </c>
      <c r="H3482" s="26" t="s">
        <v>1368</v>
      </c>
      <c r="I3482" s="28" t="s">
        <v>8043</v>
      </c>
      <c r="J3482" s="29" t="s">
        <v>1271</v>
      </c>
      <c r="K3482" s="23" t="s">
        <v>1378</v>
      </c>
    </row>
    <row r="3483" spans="1:11" ht="15" x14ac:dyDescent="0.25">
      <c r="A3483" s="26" t="s">
        <v>6075</v>
      </c>
      <c r="B3483" s="26" t="s">
        <v>1393</v>
      </c>
      <c r="C3483" s="26" t="s">
        <v>2613</v>
      </c>
      <c r="D3483" s="26" t="s">
        <v>8040</v>
      </c>
      <c r="E3483" s="27" t="s">
        <v>8041</v>
      </c>
      <c r="F3483" s="27" t="s">
        <v>8042</v>
      </c>
      <c r="G3483" s="27" t="s">
        <v>1383</v>
      </c>
      <c r="H3483" s="26" t="s">
        <v>1393</v>
      </c>
      <c r="I3483" s="28" t="s">
        <v>8044</v>
      </c>
      <c r="J3483" s="29" t="s">
        <v>1271</v>
      </c>
      <c r="K3483" s="23" t="s">
        <v>1378</v>
      </c>
    </row>
    <row r="3484" spans="1:11" ht="15" x14ac:dyDescent="0.25">
      <c r="A3484" s="26" t="s">
        <v>6075</v>
      </c>
      <c r="B3484" s="26" t="s">
        <v>1423</v>
      </c>
      <c r="C3484" s="26" t="s">
        <v>1448</v>
      </c>
      <c r="D3484" s="26" t="s">
        <v>8045</v>
      </c>
      <c r="E3484" s="27" t="s">
        <v>1450</v>
      </c>
      <c r="F3484" s="27"/>
      <c r="G3484" s="27" t="s">
        <v>1427</v>
      </c>
      <c r="H3484" s="26" t="s">
        <v>1368</v>
      </c>
      <c r="I3484" s="28" t="s">
        <v>8046</v>
      </c>
      <c r="J3484" s="29" t="s">
        <v>1281</v>
      </c>
      <c r="K3484" s="23" t="s">
        <v>1378</v>
      </c>
    </row>
    <row r="3485" spans="1:11" ht="15" x14ac:dyDescent="0.25">
      <c r="A3485" s="26" t="s">
        <v>6075</v>
      </c>
      <c r="B3485" s="26" t="s">
        <v>1423</v>
      </c>
      <c r="C3485" s="26" t="s">
        <v>1510</v>
      </c>
      <c r="D3485" s="26" t="s">
        <v>8047</v>
      </c>
      <c r="E3485" s="27" t="s">
        <v>1426</v>
      </c>
      <c r="F3485" s="27"/>
      <c r="G3485" s="27" t="s">
        <v>1427</v>
      </c>
      <c r="H3485" s="26" t="s">
        <v>1368</v>
      </c>
      <c r="I3485" s="28" t="s">
        <v>1428</v>
      </c>
      <c r="J3485" s="29" t="s">
        <v>1281</v>
      </c>
      <c r="K3485" s="23" t="s">
        <v>1378</v>
      </c>
    </row>
    <row r="3486" spans="1:11" ht="15" x14ac:dyDescent="0.25">
      <c r="A3486" s="26" t="s">
        <v>6075</v>
      </c>
      <c r="B3486" s="26" t="s">
        <v>1368</v>
      </c>
      <c r="C3486" s="26" t="s">
        <v>1429</v>
      </c>
      <c r="D3486" s="26" t="s">
        <v>8048</v>
      </c>
      <c r="E3486" s="27" t="s">
        <v>8049</v>
      </c>
      <c r="F3486" s="27" t="s">
        <v>8050</v>
      </c>
      <c r="G3486" s="27" t="s">
        <v>1692</v>
      </c>
      <c r="H3486" s="26" t="s">
        <v>1374</v>
      </c>
      <c r="I3486" s="28" t="s">
        <v>8051</v>
      </c>
      <c r="J3486" s="29" t="s">
        <v>1376</v>
      </c>
      <c r="K3486" s="23" t="s">
        <v>1316</v>
      </c>
    </row>
    <row r="3487" spans="1:11" ht="15" x14ac:dyDescent="0.25">
      <c r="A3487" s="26" t="s">
        <v>6075</v>
      </c>
      <c r="B3487" s="26" t="s">
        <v>1393</v>
      </c>
      <c r="C3487" s="26" t="s">
        <v>2643</v>
      </c>
      <c r="D3487" s="26" t="s">
        <v>8052</v>
      </c>
      <c r="E3487" s="27" t="s">
        <v>8053</v>
      </c>
      <c r="F3487" s="27" t="s">
        <v>8054</v>
      </c>
      <c r="G3487" s="27" t="s">
        <v>1390</v>
      </c>
      <c r="H3487" s="26" t="s">
        <v>1374</v>
      </c>
      <c r="I3487" s="28" t="s">
        <v>8055</v>
      </c>
      <c r="J3487" s="29" t="s">
        <v>1376</v>
      </c>
      <c r="K3487" s="23" t="s">
        <v>1316</v>
      </c>
    </row>
    <row r="3488" spans="1:11" ht="15" x14ac:dyDescent="0.25">
      <c r="A3488" s="26" t="s">
        <v>6075</v>
      </c>
      <c r="B3488" s="26" t="s">
        <v>1393</v>
      </c>
      <c r="C3488" s="26" t="s">
        <v>2648</v>
      </c>
      <c r="D3488" s="26" t="s">
        <v>8056</v>
      </c>
      <c r="E3488" s="27" t="s">
        <v>8057</v>
      </c>
      <c r="F3488" s="27" t="s">
        <v>8058</v>
      </c>
      <c r="G3488" s="27" t="s">
        <v>1239</v>
      </c>
      <c r="H3488" s="26" t="s">
        <v>1374</v>
      </c>
      <c r="I3488" s="28" t="s">
        <v>8059</v>
      </c>
      <c r="J3488" s="29" t="s">
        <v>1376</v>
      </c>
      <c r="K3488" s="23" t="s">
        <v>1316</v>
      </c>
    </row>
    <row r="3489" spans="1:11" ht="15" x14ac:dyDescent="0.25">
      <c r="A3489" s="26" t="s">
        <v>6075</v>
      </c>
      <c r="B3489" s="26" t="s">
        <v>1393</v>
      </c>
      <c r="C3489" s="26" t="s">
        <v>2653</v>
      </c>
      <c r="D3489" s="26" t="s">
        <v>8060</v>
      </c>
      <c r="E3489" s="27" t="s">
        <v>8061</v>
      </c>
      <c r="F3489" s="27" t="s">
        <v>8062</v>
      </c>
      <c r="G3489" s="27" t="s">
        <v>6204</v>
      </c>
      <c r="H3489" s="26" t="s">
        <v>1374</v>
      </c>
      <c r="I3489" s="28" t="s">
        <v>6249</v>
      </c>
      <c r="J3489" s="29" t="s">
        <v>1376</v>
      </c>
      <c r="K3489" s="23" t="s">
        <v>1316</v>
      </c>
    </row>
    <row r="3490" spans="1:11" ht="15" x14ac:dyDescent="0.25">
      <c r="A3490" s="26" t="s">
        <v>6075</v>
      </c>
      <c r="B3490" s="26" t="s">
        <v>1368</v>
      </c>
      <c r="C3490" s="26" t="s">
        <v>2426</v>
      </c>
      <c r="D3490" s="26" t="s">
        <v>8063</v>
      </c>
      <c r="E3490" s="27" t="s">
        <v>8064</v>
      </c>
      <c r="F3490" s="27" t="s">
        <v>8065</v>
      </c>
      <c r="G3490" s="27" t="s">
        <v>1239</v>
      </c>
      <c r="H3490" s="26" t="s">
        <v>1374</v>
      </c>
      <c r="I3490" s="28" t="s">
        <v>8066</v>
      </c>
      <c r="J3490" s="29" t="s">
        <v>1376</v>
      </c>
      <c r="K3490" s="23" t="s">
        <v>1316</v>
      </c>
    </row>
    <row r="3491" spans="1:11" ht="15" x14ac:dyDescent="0.25">
      <c r="A3491" s="26" t="s">
        <v>6075</v>
      </c>
      <c r="B3491" s="26" t="s">
        <v>1368</v>
      </c>
      <c r="C3491" s="26" t="s">
        <v>2426</v>
      </c>
      <c r="D3491" s="26" t="s">
        <v>8063</v>
      </c>
      <c r="E3491" s="27" t="s">
        <v>8064</v>
      </c>
      <c r="F3491" s="27" t="s">
        <v>8065</v>
      </c>
      <c r="G3491" s="27" t="s">
        <v>1239</v>
      </c>
      <c r="H3491" s="26" t="s">
        <v>1368</v>
      </c>
      <c r="I3491" s="28" t="s">
        <v>8067</v>
      </c>
      <c r="J3491" s="29" t="s">
        <v>1376</v>
      </c>
      <c r="K3491" s="23" t="s">
        <v>1378</v>
      </c>
    </row>
    <row r="3492" spans="1:11" ht="15" x14ac:dyDescent="0.25">
      <c r="A3492" s="26" t="s">
        <v>6075</v>
      </c>
      <c r="B3492" s="26" t="s">
        <v>1393</v>
      </c>
      <c r="C3492" s="26" t="s">
        <v>2603</v>
      </c>
      <c r="D3492" s="26" t="s">
        <v>8068</v>
      </c>
      <c r="E3492" s="27" t="s">
        <v>8069</v>
      </c>
      <c r="F3492" s="27" t="s">
        <v>8070</v>
      </c>
      <c r="G3492" s="27" t="s">
        <v>8071</v>
      </c>
      <c r="H3492" s="26" t="s">
        <v>1374</v>
      </c>
      <c r="I3492" s="28" t="s">
        <v>8072</v>
      </c>
      <c r="J3492" s="29" t="s">
        <v>1376</v>
      </c>
      <c r="K3492" s="23" t="s">
        <v>1316</v>
      </c>
    </row>
    <row r="3493" spans="1:11" ht="15" x14ac:dyDescent="0.25">
      <c r="A3493" s="26" t="s">
        <v>6075</v>
      </c>
      <c r="B3493" s="26" t="s">
        <v>1393</v>
      </c>
      <c r="C3493" s="26" t="s">
        <v>2608</v>
      </c>
      <c r="D3493" s="26" t="s">
        <v>8073</v>
      </c>
      <c r="E3493" s="27" t="s">
        <v>8074</v>
      </c>
      <c r="F3493" s="27" t="s">
        <v>8075</v>
      </c>
      <c r="G3493" s="27" t="s">
        <v>1692</v>
      </c>
      <c r="H3493" s="26" t="s">
        <v>1374</v>
      </c>
      <c r="I3493" s="28" t="s">
        <v>8076</v>
      </c>
      <c r="J3493" s="29" t="s">
        <v>1376</v>
      </c>
      <c r="K3493" s="23" t="s">
        <v>1316</v>
      </c>
    </row>
    <row r="3494" spans="1:11" ht="15" x14ac:dyDescent="0.25">
      <c r="A3494" s="26" t="s">
        <v>6075</v>
      </c>
      <c r="B3494" s="26" t="s">
        <v>1393</v>
      </c>
      <c r="C3494" s="26" t="s">
        <v>2608</v>
      </c>
      <c r="D3494" s="26" t="s">
        <v>8073</v>
      </c>
      <c r="E3494" s="27" t="s">
        <v>8074</v>
      </c>
      <c r="F3494" s="27" t="s">
        <v>8075</v>
      </c>
      <c r="G3494" s="27" t="s">
        <v>1692</v>
      </c>
      <c r="H3494" s="26" t="s">
        <v>1368</v>
      </c>
      <c r="I3494" s="28" t="s">
        <v>8077</v>
      </c>
      <c r="J3494" s="29" t="s">
        <v>1376</v>
      </c>
      <c r="K3494" s="23" t="s">
        <v>1378</v>
      </c>
    </row>
    <row r="3495" spans="1:11" ht="15" x14ac:dyDescent="0.25">
      <c r="A3495" s="26" t="s">
        <v>6075</v>
      </c>
      <c r="B3495" s="26" t="s">
        <v>1393</v>
      </c>
      <c r="C3495" s="26" t="s">
        <v>2613</v>
      </c>
      <c r="D3495" s="26" t="s">
        <v>8040</v>
      </c>
      <c r="E3495" s="27" t="s">
        <v>8041</v>
      </c>
      <c r="F3495" s="27" t="s">
        <v>8042</v>
      </c>
      <c r="G3495" s="27" t="s">
        <v>1383</v>
      </c>
      <c r="H3495" s="26" t="s">
        <v>1374</v>
      </c>
      <c r="I3495" s="28" t="s">
        <v>8078</v>
      </c>
      <c r="J3495" s="29" t="s">
        <v>1376</v>
      </c>
      <c r="K3495" s="23" t="s">
        <v>1316</v>
      </c>
    </row>
    <row r="3496" spans="1:11" ht="15" x14ac:dyDescent="0.25">
      <c r="A3496" s="26" t="s">
        <v>6075</v>
      </c>
      <c r="B3496" s="26" t="s">
        <v>1393</v>
      </c>
      <c r="C3496" s="26" t="s">
        <v>2618</v>
      </c>
      <c r="D3496" s="26" t="s">
        <v>8079</v>
      </c>
      <c r="E3496" s="27" t="s">
        <v>8080</v>
      </c>
      <c r="F3496" s="27" t="s">
        <v>8081</v>
      </c>
      <c r="G3496" s="27" t="s">
        <v>8082</v>
      </c>
      <c r="H3496" s="26" t="s">
        <v>1374</v>
      </c>
      <c r="I3496" s="28" t="s">
        <v>8083</v>
      </c>
      <c r="J3496" s="29" t="s">
        <v>1376</v>
      </c>
      <c r="K3496" s="23" t="s">
        <v>1316</v>
      </c>
    </row>
    <row r="3497" spans="1:11" ht="15" x14ac:dyDescent="0.25">
      <c r="A3497" s="26" t="s">
        <v>6075</v>
      </c>
      <c r="B3497" s="26" t="s">
        <v>1393</v>
      </c>
      <c r="C3497" s="26" t="s">
        <v>2623</v>
      </c>
      <c r="D3497" s="26" t="s">
        <v>8084</v>
      </c>
      <c r="E3497" s="27" t="s">
        <v>8085</v>
      </c>
      <c r="F3497" s="27" t="s">
        <v>8086</v>
      </c>
      <c r="G3497" s="27" t="s">
        <v>1390</v>
      </c>
      <c r="H3497" s="26" t="s">
        <v>1374</v>
      </c>
      <c r="I3497" s="28" t="s">
        <v>8087</v>
      </c>
      <c r="J3497" s="29" t="s">
        <v>1376</v>
      </c>
      <c r="K3497" s="23" t="s">
        <v>1316</v>
      </c>
    </row>
    <row r="3498" spans="1:11" ht="15" x14ac:dyDescent="0.25">
      <c r="A3498" s="26" t="s">
        <v>6075</v>
      </c>
      <c r="B3498" s="26" t="s">
        <v>1393</v>
      </c>
      <c r="C3498" s="26" t="s">
        <v>2623</v>
      </c>
      <c r="D3498" s="26" t="s">
        <v>8084</v>
      </c>
      <c r="E3498" s="27" t="s">
        <v>8085</v>
      </c>
      <c r="F3498" s="27" t="s">
        <v>8086</v>
      </c>
      <c r="G3498" s="27" t="s">
        <v>1390</v>
      </c>
      <c r="H3498" s="26" t="s">
        <v>1368</v>
      </c>
      <c r="I3498" s="28" t="s">
        <v>8088</v>
      </c>
      <c r="J3498" s="29" t="s">
        <v>1376</v>
      </c>
      <c r="K3498" s="23" t="s">
        <v>1378</v>
      </c>
    </row>
    <row r="3499" spans="1:11" ht="15" x14ac:dyDescent="0.25">
      <c r="A3499" s="26" t="s">
        <v>6075</v>
      </c>
      <c r="B3499" s="26" t="s">
        <v>1393</v>
      </c>
      <c r="C3499" s="26" t="s">
        <v>2628</v>
      </c>
      <c r="D3499" s="26" t="s">
        <v>8089</v>
      </c>
      <c r="E3499" s="27" t="s">
        <v>8090</v>
      </c>
      <c r="F3499" s="27" t="s">
        <v>8091</v>
      </c>
      <c r="G3499" s="27" t="s">
        <v>8092</v>
      </c>
      <c r="H3499" s="26" t="s">
        <v>1374</v>
      </c>
      <c r="I3499" s="28" t="s">
        <v>8093</v>
      </c>
      <c r="J3499" s="29" t="s">
        <v>1376</v>
      </c>
      <c r="K3499" s="23" t="s">
        <v>1316</v>
      </c>
    </row>
    <row r="3500" spans="1:11" ht="15" x14ac:dyDescent="0.25">
      <c r="A3500" s="26" t="s">
        <v>6075</v>
      </c>
      <c r="B3500" s="26" t="s">
        <v>1393</v>
      </c>
      <c r="C3500" s="26" t="s">
        <v>2633</v>
      </c>
      <c r="D3500" s="26" t="s">
        <v>8094</v>
      </c>
      <c r="E3500" s="27" t="s">
        <v>8095</v>
      </c>
      <c r="F3500" s="27" t="s">
        <v>8096</v>
      </c>
      <c r="G3500" s="27" t="s">
        <v>1716</v>
      </c>
      <c r="H3500" s="26" t="s">
        <v>1374</v>
      </c>
      <c r="I3500" s="28" t="s">
        <v>8097</v>
      </c>
      <c r="J3500" s="29" t="s">
        <v>1376</v>
      </c>
      <c r="K3500" s="23" t="s">
        <v>1316</v>
      </c>
    </row>
    <row r="3501" spans="1:11" ht="15" x14ac:dyDescent="0.25">
      <c r="A3501" s="26" t="s">
        <v>6075</v>
      </c>
      <c r="B3501" s="26" t="s">
        <v>1393</v>
      </c>
      <c r="C3501" s="26" t="s">
        <v>2633</v>
      </c>
      <c r="D3501" s="26" t="s">
        <v>8094</v>
      </c>
      <c r="E3501" s="27" t="s">
        <v>8095</v>
      </c>
      <c r="F3501" s="27" t="s">
        <v>8096</v>
      </c>
      <c r="G3501" s="27" t="s">
        <v>1716</v>
      </c>
      <c r="H3501" s="26" t="s">
        <v>1368</v>
      </c>
      <c r="I3501" s="28" t="s">
        <v>8098</v>
      </c>
      <c r="J3501" s="29" t="s">
        <v>1376</v>
      </c>
      <c r="K3501" s="23" t="s">
        <v>1378</v>
      </c>
    </row>
    <row r="3502" spans="1:11" ht="15" x14ac:dyDescent="0.25">
      <c r="A3502" s="26" t="s">
        <v>6075</v>
      </c>
      <c r="B3502" s="26" t="s">
        <v>1393</v>
      </c>
      <c r="C3502" s="26" t="s">
        <v>2633</v>
      </c>
      <c r="D3502" s="26" t="s">
        <v>8094</v>
      </c>
      <c r="E3502" s="27" t="s">
        <v>8095</v>
      </c>
      <c r="F3502" s="27" t="s">
        <v>8096</v>
      </c>
      <c r="G3502" s="27" t="s">
        <v>1716</v>
      </c>
      <c r="H3502" s="26" t="s">
        <v>1393</v>
      </c>
      <c r="I3502" s="28" t="s">
        <v>8099</v>
      </c>
      <c r="J3502" s="29" t="s">
        <v>1376</v>
      </c>
      <c r="K3502" s="23" t="s">
        <v>1378</v>
      </c>
    </row>
    <row r="3503" spans="1:11" ht="15" x14ac:dyDescent="0.25">
      <c r="A3503" s="26" t="s">
        <v>6075</v>
      </c>
      <c r="B3503" s="26" t="s">
        <v>1393</v>
      </c>
      <c r="C3503" s="26" t="s">
        <v>2633</v>
      </c>
      <c r="D3503" s="26" t="s">
        <v>8094</v>
      </c>
      <c r="E3503" s="27" t="s">
        <v>8095</v>
      </c>
      <c r="F3503" s="27" t="s">
        <v>8096</v>
      </c>
      <c r="G3503" s="27" t="s">
        <v>1716</v>
      </c>
      <c r="H3503" s="26" t="s">
        <v>1395</v>
      </c>
      <c r="I3503" s="28" t="s">
        <v>8100</v>
      </c>
      <c r="J3503" s="29" t="s">
        <v>1376</v>
      </c>
      <c r="K3503" s="23" t="s">
        <v>1378</v>
      </c>
    </row>
    <row r="3504" spans="1:11" ht="15" x14ac:dyDescent="0.25">
      <c r="A3504" s="26" t="s">
        <v>6075</v>
      </c>
      <c r="B3504" s="26" t="s">
        <v>1393</v>
      </c>
      <c r="C3504" s="26" t="s">
        <v>2638</v>
      </c>
      <c r="D3504" s="26" t="s">
        <v>8101</v>
      </c>
      <c r="E3504" s="27" t="s">
        <v>8102</v>
      </c>
      <c r="F3504" s="27" t="s">
        <v>8103</v>
      </c>
      <c r="G3504" s="27" t="s">
        <v>8104</v>
      </c>
      <c r="H3504" s="26" t="s">
        <v>1374</v>
      </c>
      <c r="I3504" s="28" t="s">
        <v>8103</v>
      </c>
      <c r="J3504" s="29" t="s">
        <v>1376</v>
      </c>
      <c r="K3504" s="23" t="s">
        <v>1316</v>
      </c>
    </row>
    <row r="3505" spans="1:11" ht="15" x14ac:dyDescent="0.25">
      <c r="A3505" s="26" t="s">
        <v>6075</v>
      </c>
      <c r="B3505" s="26" t="s">
        <v>1368</v>
      </c>
      <c r="C3505" s="26" t="s">
        <v>2136</v>
      </c>
      <c r="D3505" s="26" t="s">
        <v>8105</v>
      </c>
      <c r="E3505" s="27" t="s">
        <v>8106</v>
      </c>
      <c r="F3505" s="27" t="s">
        <v>8107</v>
      </c>
      <c r="G3505" s="27" t="s">
        <v>2963</v>
      </c>
      <c r="H3505" s="26" t="s">
        <v>1374</v>
      </c>
      <c r="I3505" s="28" t="s">
        <v>8108</v>
      </c>
      <c r="J3505" s="29" t="s">
        <v>1376</v>
      </c>
      <c r="K3505" s="23" t="s">
        <v>1316</v>
      </c>
    </row>
    <row r="3506" spans="1:11" ht="15" x14ac:dyDescent="0.25">
      <c r="A3506" s="26" t="s">
        <v>6075</v>
      </c>
      <c r="B3506" s="26" t="s">
        <v>1368</v>
      </c>
      <c r="C3506" s="26" t="s">
        <v>2074</v>
      </c>
      <c r="D3506" s="26" t="s">
        <v>8109</v>
      </c>
      <c r="E3506" s="27" t="s">
        <v>8110</v>
      </c>
      <c r="F3506" s="27" t="s">
        <v>8111</v>
      </c>
      <c r="G3506" s="27" t="s">
        <v>8112</v>
      </c>
      <c r="H3506" s="26" t="s">
        <v>1374</v>
      </c>
      <c r="I3506" s="28" t="s">
        <v>8113</v>
      </c>
      <c r="J3506" s="29" t="s">
        <v>1376</v>
      </c>
      <c r="K3506" s="23" t="s">
        <v>1316</v>
      </c>
    </row>
    <row r="3507" spans="1:11" ht="15" x14ac:dyDescent="0.25">
      <c r="A3507" s="26" t="s">
        <v>6075</v>
      </c>
      <c r="B3507" s="26" t="s">
        <v>1368</v>
      </c>
      <c r="C3507" s="26" t="s">
        <v>2061</v>
      </c>
      <c r="D3507" s="26" t="s">
        <v>8114</v>
      </c>
      <c r="E3507" s="27" t="s">
        <v>8115</v>
      </c>
      <c r="F3507" s="27" t="s">
        <v>8116</v>
      </c>
      <c r="G3507" s="27" t="s">
        <v>4458</v>
      </c>
      <c r="H3507" s="26" t="s">
        <v>1374</v>
      </c>
      <c r="I3507" s="28" t="s">
        <v>8117</v>
      </c>
      <c r="J3507" s="29" t="s">
        <v>1376</v>
      </c>
      <c r="K3507" s="23" t="s">
        <v>1316</v>
      </c>
    </row>
    <row r="3508" spans="1:11" ht="15" x14ac:dyDescent="0.25">
      <c r="A3508" s="26" t="s">
        <v>6075</v>
      </c>
      <c r="B3508" s="26" t="s">
        <v>1393</v>
      </c>
      <c r="C3508" s="26" t="s">
        <v>2565</v>
      </c>
      <c r="D3508" s="26" t="s">
        <v>8118</v>
      </c>
      <c r="E3508" s="27" t="s">
        <v>8119</v>
      </c>
      <c r="F3508" s="27" t="s">
        <v>8120</v>
      </c>
      <c r="G3508" s="27" t="s">
        <v>1239</v>
      </c>
      <c r="H3508" s="26" t="s">
        <v>1374</v>
      </c>
      <c r="I3508" s="28" t="s">
        <v>8121</v>
      </c>
      <c r="J3508" s="29" t="s">
        <v>1376</v>
      </c>
      <c r="K3508" s="23" t="s">
        <v>1316</v>
      </c>
    </row>
    <row r="3509" spans="1:11" ht="15" x14ac:dyDescent="0.25">
      <c r="A3509" s="26" t="s">
        <v>6075</v>
      </c>
      <c r="B3509" s="26" t="s">
        <v>1393</v>
      </c>
      <c r="C3509" s="26" t="s">
        <v>2570</v>
      </c>
      <c r="D3509" s="26" t="s">
        <v>8122</v>
      </c>
      <c r="E3509" s="27" t="s">
        <v>8123</v>
      </c>
      <c r="F3509" s="27" t="s">
        <v>8124</v>
      </c>
      <c r="G3509" s="27" t="s">
        <v>1239</v>
      </c>
      <c r="H3509" s="26" t="s">
        <v>1374</v>
      </c>
      <c r="I3509" s="28" t="s">
        <v>8125</v>
      </c>
      <c r="J3509" s="29" t="s">
        <v>1376</v>
      </c>
      <c r="K3509" s="23" t="s">
        <v>1316</v>
      </c>
    </row>
    <row r="3510" spans="1:11" ht="15" x14ac:dyDescent="0.25">
      <c r="A3510" s="26" t="s">
        <v>6075</v>
      </c>
      <c r="B3510" s="26" t="s">
        <v>1393</v>
      </c>
      <c r="C3510" s="26" t="s">
        <v>4000</v>
      </c>
      <c r="D3510" s="26" t="s">
        <v>8126</v>
      </c>
      <c r="E3510" s="27" t="s">
        <v>8127</v>
      </c>
      <c r="F3510" s="27" t="s">
        <v>8128</v>
      </c>
      <c r="G3510" s="27" t="s">
        <v>8129</v>
      </c>
      <c r="H3510" s="26" t="s">
        <v>1374</v>
      </c>
      <c r="I3510" s="28" t="s">
        <v>8130</v>
      </c>
      <c r="J3510" s="29" t="s">
        <v>1376</v>
      </c>
      <c r="K3510" s="23" t="s">
        <v>1316</v>
      </c>
    </row>
    <row r="3511" spans="1:11" ht="15" x14ac:dyDescent="0.25">
      <c r="A3511" s="26" t="s">
        <v>6075</v>
      </c>
      <c r="B3511" s="26" t="s">
        <v>1393</v>
      </c>
      <c r="C3511" s="26" t="s">
        <v>2588</v>
      </c>
      <c r="D3511" s="26" t="s">
        <v>8131</v>
      </c>
      <c r="E3511" s="27" t="s">
        <v>8132</v>
      </c>
      <c r="F3511" s="27" t="s">
        <v>8058</v>
      </c>
      <c r="G3511" s="27" t="s">
        <v>4611</v>
      </c>
      <c r="H3511" s="26" t="s">
        <v>1374</v>
      </c>
      <c r="I3511" s="28" t="s">
        <v>8133</v>
      </c>
      <c r="J3511" s="29" t="s">
        <v>1376</v>
      </c>
      <c r="K3511" s="23" t="s">
        <v>1316</v>
      </c>
    </row>
    <row r="3512" spans="1:11" ht="15" x14ac:dyDescent="0.25">
      <c r="A3512" s="26" t="s">
        <v>6075</v>
      </c>
      <c r="B3512" s="26" t="s">
        <v>1393</v>
      </c>
      <c r="C3512" s="26" t="s">
        <v>1510</v>
      </c>
      <c r="D3512" s="26" t="s">
        <v>8134</v>
      </c>
      <c r="E3512" s="27" t="s">
        <v>8135</v>
      </c>
      <c r="F3512" s="27" t="s">
        <v>8136</v>
      </c>
      <c r="G3512" s="27" t="s">
        <v>1239</v>
      </c>
      <c r="H3512" s="26" t="s">
        <v>1374</v>
      </c>
      <c r="I3512" s="28" t="s">
        <v>8137</v>
      </c>
      <c r="J3512" s="29" t="s">
        <v>1376</v>
      </c>
      <c r="K3512" s="23" t="s">
        <v>1316</v>
      </c>
    </row>
    <row r="3513" spans="1:11" ht="15" x14ac:dyDescent="0.25">
      <c r="A3513" s="26" t="s">
        <v>6075</v>
      </c>
      <c r="B3513" s="26" t="s">
        <v>1393</v>
      </c>
      <c r="C3513" s="26" t="s">
        <v>1510</v>
      </c>
      <c r="D3513" s="26" t="s">
        <v>8134</v>
      </c>
      <c r="E3513" s="27" t="s">
        <v>8135</v>
      </c>
      <c r="F3513" s="27" t="s">
        <v>8136</v>
      </c>
      <c r="G3513" s="27" t="s">
        <v>1239</v>
      </c>
      <c r="H3513" s="26" t="s">
        <v>1368</v>
      </c>
      <c r="I3513" s="28" t="s">
        <v>8138</v>
      </c>
      <c r="J3513" s="29" t="s">
        <v>1376</v>
      </c>
      <c r="K3513" s="23" t="s">
        <v>1378</v>
      </c>
    </row>
    <row r="3514" spans="1:11" ht="15" x14ac:dyDescent="0.25">
      <c r="A3514" s="26" t="s">
        <v>6075</v>
      </c>
      <c r="B3514" s="26" t="s">
        <v>1393</v>
      </c>
      <c r="C3514" s="26" t="s">
        <v>1516</v>
      </c>
      <c r="D3514" s="26" t="s">
        <v>8139</v>
      </c>
      <c r="E3514" s="27" t="s">
        <v>8140</v>
      </c>
      <c r="F3514" s="27" t="s">
        <v>8141</v>
      </c>
      <c r="G3514" s="27" t="s">
        <v>1239</v>
      </c>
      <c r="H3514" s="26" t="s">
        <v>1374</v>
      </c>
      <c r="I3514" s="28" t="s">
        <v>8142</v>
      </c>
      <c r="J3514" s="29" t="s">
        <v>1376</v>
      </c>
      <c r="K3514" s="23" t="s">
        <v>1316</v>
      </c>
    </row>
    <row r="3515" spans="1:11" ht="15" x14ac:dyDescent="0.25">
      <c r="A3515" s="26" t="s">
        <v>6075</v>
      </c>
      <c r="B3515" s="26" t="s">
        <v>1368</v>
      </c>
      <c r="C3515" s="26" t="s">
        <v>2406</v>
      </c>
      <c r="D3515" s="26" t="s">
        <v>8143</v>
      </c>
      <c r="E3515" s="27" t="s">
        <v>8144</v>
      </c>
      <c r="F3515" s="27" t="s">
        <v>8145</v>
      </c>
      <c r="G3515" s="27" t="s">
        <v>8146</v>
      </c>
      <c r="H3515" s="26" t="s">
        <v>1374</v>
      </c>
      <c r="I3515" s="28" t="s">
        <v>8147</v>
      </c>
      <c r="J3515" s="29" t="s">
        <v>1376</v>
      </c>
      <c r="K3515" s="23" t="s">
        <v>1316</v>
      </c>
    </row>
    <row r="3516" spans="1:11" ht="15" x14ac:dyDescent="0.25">
      <c r="A3516" s="26" t="s">
        <v>6075</v>
      </c>
      <c r="B3516" s="26" t="s">
        <v>1393</v>
      </c>
      <c r="C3516" s="26" t="s">
        <v>1369</v>
      </c>
      <c r="D3516" s="26" t="s">
        <v>8148</v>
      </c>
      <c r="E3516" s="27" t="s">
        <v>8149</v>
      </c>
      <c r="F3516" s="27" t="s">
        <v>8150</v>
      </c>
      <c r="G3516" s="27" t="s">
        <v>8151</v>
      </c>
      <c r="H3516" s="26" t="s">
        <v>1374</v>
      </c>
      <c r="I3516" s="28" t="s">
        <v>8152</v>
      </c>
      <c r="J3516" s="29" t="s">
        <v>1376</v>
      </c>
      <c r="K3516" s="23" t="s">
        <v>1316</v>
      </c>
    </row>
    <row r="3517" spans="1:11" ht="15" x14ac:dyDescent="0.25">
      <c r="A3517" s="26" t="s">
        <v>6075</v>
      </c>
      <c r="B3517" s="26" t="s">
        <v>1393</v>
      </c>
      <c r="C3517" s="26" t="s">
        <v>1379</v>
      </c>
      <c r="D3517" s="26" t="s">
        <v>8153</v>
      </c>
      <c r="E3517" s="27" t="s">
        <v>8154</v>
      </c>
      <c r="F3517" s="27"/>
      <c r="G3517" s="27" t="s">
        <v>8155</v>
      </c>
      <c r="H3517" s="26" t="s">
        <v>1374</v>
      </c>
      <c r="I3517" s="28" t="s">
        <v>8156</v>
      </c>
      <c r="J3517" s="29" t="s">
        <v>1376</v>
      </c>
      <c r="K3517" s="23" t="s">
        <v>1316</v>
      </c>
    </row>
    <row r="3518" spans="1:11" ht="15" x14ac:dyDescent="0.25">
      <c r="A3518" s="26" t="s">
        <v>6075</v>
      </c>
      <c r="B3518" s="26" t="s">
        <v>1393</v>
      </c>
      <c r="C3518" s="26" t="s">
        <v>1379</v>
      </c>
      <c r="D3518" s="26" t="s">
        <v>8153</v>
      </c>
      <c r="E3518" s="27" t="s">
        <v>8154</v>
      </c>
      <c r="F3518" s="27"/>
      <c r="G3518" s="27" t="s">
        <v>8155</v>
      </c>
      <c r="H3518" s="26" t="s">
        <v>1368</v>
      </c>
      <c r="I3518" s="28" t="s">
        <v>8157</v>
      </c>
      <c r="J3518" s="29" t="s">
        <v>1376</v>
      </c>
      <c r="K3518" s="23" t="s">
        <v>1378</v>
      </c>
    </row>
    <row r="3519" spans="1:11" ht="15" x14ac:dyDescent="0.25">
      <c r="A3519" s="26" t="s">
        <v>6075</v>
      </c>
      <c r="B3519" s="26" t="s">
        <v>1393</v>
      </c>
      <c r="C3519" s="26" t="s">
        <v>1379</v>
      </c>
      <c r="D3519" s="26" t="s">
        <v>8153</v>
      </c>
      <c r="E3519" s="27" t="s">
        <v>8154</v>
      </c>
      <c r="F3519" s="27"/>
      <c r="G3519" s="27" t="s">
        <v>8155</v>
      </c>
      <c r="H3519" s="26" t="s">
        <v>1393</v>
      </c>
      <c r="I3519" s="28" t="s">
        <v>8158</v>
      </c>
      <c r="J3519" s="29" t="s">
        <v>1376</v>
      </c>
      <c r="K3519" s="23" t="s">
        <v>1378</v>
      </c>
    </row>
    <row r="3520" spans="1:11" ht="15" x14ac:dyDescent="0.25">
      <c r="A3520" s="26" t="s">
        <v>6075</v>
      </c>
      <c r="B3520" s="26" t="s">
        <v>1393</v>
      </c>
      <c r="C3520" s="26" t="s">
        <v>1379</v>
      </c>
      <c r="D3520" s="26" t="s">
        <v>8153</v>
      </c>
      <c r="E3520" s="27" t="s">
        <v>8154</v>
      </c>
      <c r="F3520" s="27"/>
      <c r="G3520" s="27" t="s">
        <v>8155</v>
      </c>
      <c r="H3520" s="26" t="s">
        <v>1395</v>
      </c>
      <c r="I3520" s="28" t="s">
        <v>8159</v>
      </c>
      <c r="J3520" s="29" t="s">
        <v>1376</v>
      </c>
      <c r="K3520" s="23" t="s">
        <v>1378</v>
      </c>
    </row>
    <row r="3521" spans="1:11" ht="15" x14ac:dyDescent="0.25">
      <c r="A3521" s="26" t="s">
        <v>6075</v>
      </c>
      <c r="B3521" s="26" t="s">
        <v>1393</v>
      </c>
      <c r="C3521" s="26" t="s">
        <v>1379</v>
      </c>
      <c r="D3521" s="26" t="s">
        <v>8153</v>
      </c>
      <c r="E3521" s="27" t="s">
        <v>8154</v>
      </c>
      <c r="F3521" s="27"/>
      <c r="G3521" s="27" t="s">
        <v>8155</v>
      </c>
      <c r="H3521" s="26" t="s">
        <v>1397</v>
      </c>
      <c r="I3521" s="28" t="s">
        <v>8160</v>
      </c>
      <c r="J3521" s="29" t="s">
        <v>1376</v>
      </c>
      <c r="K3521" s="23" t="s">
        <v>1378</v>
      </c>
    </row>
    <row r="3522" spans="1:11" ht="15" x14ac:dyDescent="0.25">
      <c r="A3522" s="26" t="s">
        <v>6075</v>
      </c>
      <c r="B3522" s="26" t="s">
        <v>1393</v>
      </c>
      <c r="C3522" s="26" t="s">
        <v>1379</v>
      </c>
      <c r="D3522" s="26" t="s">
        <v>8153</v>
      </c>
      <c r="E3522" s="27" t="s">
        <v>8154</v>
      </c>
      <c r="F3522" s="27"/>
      <c r="G3522" s="27" t="s">
        <v>8155</v>
      </c>
      <c r="H3522" s="26" t="s">
        <v>1399</v>
      </c>
      <c r="I3522" s="28" t="s">
        <v>8161</v>
      </c>
      <c r="J3522" s="29" t="s">
        <v>1376</v>
      </c>
      <c r="K3522" s="23" t="s">
        <v>1378</v>
      </c>
    </row>
    <row r="3523" spans="1:11" ht="15" x14ac:dyDescent="0.25">
      <c r="A3523" s="26" t="s">
        <v>6075</v>
      </c>
      <c r="B3523" s="26" t="s">
        <v>1393</v>
      </c>
      <c r="C3523" s="26" t="s">
        <v>1379</v>
      </c>
      <c r="D3523" s="26" t="s">
        <v>8153</v>
      </c>
      <c r="E3523" s="27" t="s">
        <v>8154</v>
      </c>
      <c r="F3523" s="27"/>
      <c r="G3523" s="27" t="s">
        <v>8155</v>
      </c>
      <c r="H3523" s="26" t="s">
        <v>1401</v>
      </c>
      <c r="I3523" s="28" t="s">
        <v>8162</v>
      </c>
      <c r="J3523" s="29" t="s">
        <v>1376</v>
      </c>
      <c r="K3523" s="23" t="s">
        <v>1378</v>
      </c>
    </row>
    <row r="3524" spans="1:11" ht="15" x14ac:dyDescent="0.25">
      <c r="A3524" s="26" t="s">
        <v>6075</v>
      </c>
      <c r="B3524" s="26" t="s">
        <v>1393</v>
      </c>
      <c r="C3524" s="26" t="s">
        <v>1379</v>
      </c>
      <c r="D3524" s="26" t="s">
        <v>8153</v>
      </c>
      <c r="E3524" s="27" t="s">
        <v>8154</v>
      </c>
      <c r="F3524" s="27"/>
      <c r="G3524" s="27" t="s">
        <v>8155</v>
      </c>
      <c r="H3524" s="26" t="s">
        <v>1403</v>
      </c>
      <c r="I3524" s="28" t="s">
        <v>8163</v>
      </c>
      <c r="J3524" s="29" t="s">
        <v>1376</v>
      </c>
      <c r="K3524" s="23" t="s">
        <v>1378</v>
      </c>
    </row>
    <row r="3525" spans="1:11" ht="15" x14ac:dyDescent="0.25">
      <c r="A3525" s="26" t="s">
        <v>6075</v>
      </c>
      <c r="B3525" s="26" t="s">
        <v>1393</v>
      </c>
      <c r="C3525" s="26" t="s">
        <v>1379</v>
      </c>
      <c r="D3525" s="26" t="s">
        <v>8153</v>
      </c>
      <c r="E3525" s="27" t="s">
        <v>8154</v>
      </c>
      <c r="F3525" s="27"/>
      <c r="G3525" s="27" t="s">
        <v>8155</v>
      </c>
      <c r="H3525" s="26" t="s">
        <v>1405</v>
      </c>
      <c r="I3525" s="28" t="s">
        <v>8164</v>
      </c>
      <c r="J3525" s="29" t="s">
        <v>1376</v>
      </c>
      <c r="K3525" s="23" t="s">
        <v>1378</v>
      </c>
    </row>
    <row r="3526" spans="1:11" ht="15" x14ac:dyDescent="0.25">
      <c r="A3526" s="26" t="s">
        <v>6075</v>
      </c>
      <c r="B3526" s="26" t="s">
        <v>1393</v>
      </c>
      <c r="C3526" s="26" t="s">
        <v>1379</v>
      </c>
      <c r="D3526" s="26" t="s">
        <v>8153</v>
      </c>
      <c r="E3526" s="27" t="s">
        <v>8154</v>
      </c>
      <c r="F3526" s="27"/>
      <c r="G3526" s="27" t="s">
        <v>8155</v>
      </c>
      <c r="H3526" s="26" t="s">
        <v>1475</v>
      </c>
      <c r="I3526" s="28" t="s">
        <v>8165</v>
      </c>
      <c r="J3526" s="29" t="s">
        <v>1376</v>
      </c>
      <c r="K3526" s="23" t="s">
        <v>1378</v>
      </c>
    </row>
    <row r="3527" spans="1:11" ht="15" x14ac:dyDescent="0.25">
      <c r="A3527" s="26" t="s">
        <v>6075</v>
      </c>
      <c r="B3527" s="26" t="s">
        <v>1393</v>
      </c>
      <c r="C3527" s="26" t="s">
        <v>1534</v>
      </c>
      <c r="D3527" s="26" t="s">
        <v>8166</v>
      </c>
      <c r="E3527" s="27" t="s">
        <v>8167</v>
      </c>
      <c r="F3527" s="27"/>
      <c r="G3527" s="27" t="s">
        <v>8168</v>
      </c>
      <c r="H3527" s="26" t="s">
        <v>1374</v>
      </c>
      <c r="I3527" s="28" t="s">
        <v>8169</v>
      </c>
      <c r="J3527" s="29" t="s">
        <v>1376</v>
      </c>
      <c r="K3527" s="23" t="s">
        <v>1316</v>
      </c>
    </row>
    <row r="3528" spans="1:11" ht="15" x14ac:dyDescent="0.25">
      <c r="A3528" s="26" t="s">
        <v>6075</v>
      </c>
      <c r="B3528" s="26" t="s">
        <v>1393</v>
      </c>
      <c r="C3528" s="26" t="s">
        <v>1534</v>
      </c>
      <c r="D3528" s="26" t="s">
        <v>8166</v>
      </c>
      <c r="E3528" s="27" t="s">
        <v>8167</v>
      </c>
      <c r="F3528" s="27"/>
      <c r="G3528" s="27" t="s">
        <v>8168</v>
      </c>
      <c r="H3528" s="26" t="s">
        <v>1368</v>
      </c>
      <c r="I3528" s="28" t="s">
        <v>8170</v>
      </c>
      <c r="J3528" s="29" t="s">
        <v>1376</v>
      </c>
      <c r="K3528" s="23" t="s">
        <v>1378</v>
      </c>
    </row>
    <row r="3529" spans="1:11" ht="15" x14ac:dyDescent="0.25">
      <c r="A3529" s="26" t="s">
        <v>6075</v>
      </c>
      <c r="B3529" s="26" t="s">
        <v>1393</v>
      </c>
      <c r="C3529" s="26" t="s">
        <v>1534</v>
      </c>
      <c r="D3529" s="26" t="s">
        <v>8166</v>
      </c>
      <c r="E3529" s="27" t="s">
        <v>8167</v>
      </c>
      <c r="F3529" s="27"/>
      <c r="G3529" s="27" t="s">
        <v>8168</v>
      </c>
      <c r="H3529" s="26" t="s">
        <v>1393</v>
      </c>
      <c r="I3529" s="28" t="s">
        <v>8171</v>
      </c>
      <c r="J3529" s="29" t="s">
        <v>1376</v>
      </c>
      <c r="K3529" s="23" t="s">
        <v>1378</v>
      </c>
    </row>
    <row r="3530" spans="1:11" ht="15" x14ac:dyDescent="0.25">
      <c r="A3530" s="26" t="s">
        <v>6075</v>
      </c>
      <c r="B3530" s="26" t="s">
        <v>1393</v>
      </c>
      <c r="C3530" s="26" t="s">
        <v>1386</v>
      </c>
      <c r="D3530" s="26" t="s">
        <v>8172</v>
      </c>
      <c r="E3530" s="27" t="s">
        <v>1802</v>
      </c>
      <c r="F3530" s="27" t="s">
        <v>8173</v>
      </c>
      <c r="G3530" s="27" t="s">
        <v>1383</v>
      </c>
      <c r="H3530" s="26" t="s">
        <v>1374</v>
      </c>
      <c r="I3530" s="28" t="s">
        <v>1803</v>
      </c>
      <c r="J3530" s="29" t="s">
        <v>1376</v>
      </c>
      <c r="K3530" s="23" t="s">
        <v>1316</v>
      </c>
    </row>
    <row r="3531" spans="1:11" ht="15" x14ac:dyDescent="0.25">
      <c r="A3531" s="26" t="s">
        <v>6075</v>
      </c>
      <c r="B3531" s="26" t="s">
        <v>1393</v>
      </c>
      <c r="C3531" s="26" t="s">
        <v>1386</v>
      </c>
      <c r="D3531" s="26" t="s">
        <v>8172</v>
      </c>
      <c r="E3531" s="27" t="s">
        <v>1802</v>
      </c>
      <c r="F3531" s="27" t="s">
        <v>8173</v>
      </c>
      <c r="G3531" s="27" t="s">
        <v>1383</v>
      </c>
      <c r="H3531" s="26" t="s">
        <v>1368</v>
      </c>
      <c r="I3531" s="28" t="s">
        <v>8174</v>
      </c>
      <c r="J3531" s="29" t="s">
        <v>1376</v>
      </c>
      <c r="K3531" s="23" t="s">
        <v>1378</v>
      </c>
    </row>
    <row r="3532" spans="1:11" ht="15" x14ac:dyDescent="0.25">
      <c r="A3532" s="26" t="s">
        <v>6075</v>
      </c>
      <c r="B3532" s="26" t="s">
        <v>1393</v>
      </c>
      <c r="C3532" s="26" t="s">
        <v>1386</v>
      </c>
      <c r="D3532" s="26" t="s">
        <v>8172</v>
      </c>
      <c r="E3532" s="27" t="s">
        <v>1802</v>
      </c>
      <c r="F3532" s="27" t="s">
        <v>8173</v>
      </c>
      <c r="G3532" s="27" t="s">
        <v>1383</v>
      </c>
      <c r="H3532" s="26" t="s">
        <v>1393</v>
      </c>
      <c r="I3532" s="28" t="s">
        <v>8175</v>
      </c>
      <c r="J3532" s="29" t="s">
        <v>1376</v>
      </c>
      <c r="K3532" s="23" t="s">
        <v>1378</v>
      </c>
    </row>
    <row r="3533" spans="1:11" ht="15" x14ac:dyDescent="0.25">
      <c r="A3533" s="26" t="s">
        <v>6075</v>
      </c>
      <c r="B3533" s="26" t="s">
        <v>1393</v>
      </c>
      <c r="C3533" s="26" t="s">
        <v>1386</v>
      </c>
      <c r="D3533" s="26" t="s">
        <v>8172</v>
      </c>
      <c r="E3533" s="27" t="s">
        <v>1802</v>
      </c>
      <c r="F3533" s="27" t="s">
        <v>8173</v>
      </c>
      <c r="G3533" s="27" t="s">
        <v>1383</v>
      </c>
      <c r="H3533" s="26" t="s">
        <v>1395</v>
      </c>
      <c r="I3533" s="28" t="s">
        <v>8176</v>
      </c>
      <c r="J3533" s="29" t="s">
        <v>1376</v>
      </c>
      <c r="K3533" s="23" t="s">
        <v>1378</v>
      </c>
    </row>
    <row r="3534" spans="1:11" ht="15" x14ac:dyDescent="0.25">
      <c r="A3534" s="26" t="s">
        <v>6075</v>
      </c>
      <c r="B3534" s="26" t="s">
        <v>1393</v>
      </c>
      <c r="C3534" s="26" t="s">
        <v>1386</v>
      </c>
      <c r="D3534" s="26" t="s">
        <v>8172</v>
      </c>
      <c r="E3534" s="27" t="s">
        <v>1802</v>
      </c>
      <c r="F3534" s="27" t="s">
        <v>8173</v>
      </c>
      <c r="G3534" s="27" t="s">
        <v>1383</v>
      </c>
      <c r="H3534" s="26" t="s">
        <v>1397</v>
      </c>
      <c r="I3534" s="28" t="s">
        <v>8177</v>
      </c>
      <c r="J3534" s="29" t="s">
        <v>1376</v>
      </c>
      <c r="K3534" s="23" t="s">
        <v>1378</v>
      </c>
    </row>
    <row r="3535" spans="1:11" ht="15" x14ac:dyDescent="0.25">
      <c r="A3535" s="26" t="s">
        <v>6075</v>
      </c>
      <c r="B3535" s="26" t="s">
        <v>1393</v>
      </c>
      <c r="C3535" s="26" t="s">
        <v>1386</v>
      </c>
      <c r="D3535" s="26" t="s">
        <v>8172</v>
      </c>
      <c r="E3535" s="27" t="s">
        <v>1802</v>
      </c>
      <c r="F3535" s="27" t="s">
        <v>8173</v>
      </c>
      <c r="G3535" s="27" t="s">
        <v>1383</v>
      </c>
      <c r="H3535" s="26" t="s">
        <v>1399</v>
      </c>
      <c r="I3535" s="28" t="s">
        <v>8178</v>
      </c>
      <c r="J3535" s="29" t="s">
        <v>1376</v>
      </c>
      <c r="K3535" s="23" t="s">
        <v>1378</v>
      </c>
    </row>
    <row r="3536" spans="1:11" ht="15" x14ac:dyDescent="0.25">
      <c r="A3536" s="26" t="s">
        <v>6075</v>
      </c>
      <c r="B3536" s="26" t="s">
        <v>1393</v>
      </c>
      <c r="C3536" s="26" t="s">
        <v>1386</v>
      </c>
      <c r="D3536" s="26" t="s">
        <v>8172</v>
      </c>
      <c r="E3536" s="27" t="s">
        <v>1802</v>
      </c>
      <c r="F3536" s="27" t="s">
        <v>8173</v>
      </c>
      <c r="G3536" s="27" t="s">
        <v>1383</v>
      </c>
      <c r="H3536" s="26" t="s">
        <v>1401</v>
      </c>
      <c r="I3536" s="28" t="s">
        <v>8179</v>
      </c>
      <c r="J3536" s="29" t="s">
        <v>1376</v>
      </c>
      <c r="K3536" s="23" t="s">
        <v>1378</v>
      </c>
    </row>
    <row r="3537" spans="1:11" ht="15" x14ac:dyDescent="0.25">
      <c r="A3537" s="26" t="s">
        <v>6075</v>
      </c>
      <c r="B3537" s="26" t="s">
        <v>1393</v>
      </c>
      <c r="C3537" s="26" t="s">
        <v>1386</v>
      </c>
      <c r="D3537" s="26" t="s">
        <v>8172</v>
      </c>
      <c r="E3537" s="27" t="s">
        <v>1802</v>
      </c>
      <c r="F3537" s="27" t="s">
        <v>8173</v>
      </c>
      <c r="G3537" s="27" t="s">
        <v>1383</v>
      </c>
      <c r="H3537" s="26" t="s">
        <v>1403</v>
      </c>
      <c r="I3537" s="28" t="s">
        <v>8180</v>
      </c>
      <c r="J3537" s="29" t="s">
        <v>1376</v>
      </c>
      <c r="K3537" s="23" t="s">
        <v>1378</v>
      </c>
    </row>
    <row r="3538" spans="1:11" ht="15" x14ac:dyDescent="0.25">
      <c r="A3538" s="26" t="s">
        <v>6075</v>
      </c>
      <c r="B3538" s="26" t="s">
        <v>1393</v>
      </c>
      <c r="C3538" s="26" t="s">
        <v>1415</v>
      </c>
      <c r="D3538" s="26" t="s">
        <v>8181</v>
      </c>
      <c r="E3538" s="27" t="s">
        <v>1598</v>
      </c>
      <c r="F3538" s="27" t="s">
        <v>1599</v>
      </c>
      <c r="G3538" s="27" t="s">
        <v>1383</v>
      </c>
      <c r="H3538" s="26" t="s">
        <v>1368</v>
      </c>
      <c r="I3538" s="28" t="s">
        <v>8182</v>
      </c>
      <c r="J3538" s="29" t="s">
        <v>1376</v>
      </c>
      <c r="K3538" s="23" t="s">
        <v>1378</v>
      </c>
    </row>
    <row r="3539" spans="1:11" ht="15" x14ac:dyDescent="0.25">
      <c r="A3539" s="26" t="s">
        <v>6075</v>
      </c>
      <c r="B3539" s="26" t="s">
        <v>1393</v>
      </c>
      <c r="C3539" s="26" t="s">
        <v>1415</v>
      </c>
      <c r="D3539" s="26" t="s">
        <v>8181</v>
      </c>
      <c r="E3539" s="27" t="s">
        <v>1598</v>
      </c>
      <c r="F3539" s="27" t="s">
        <v>1599</v>
      </c>
      <c r="G3539" s="27" t="s">
        <v>1383</v>
      </c>
      <c r="H3539" s="26" t="s">
        <v>1374</v>
      </c>
      <c r="I3539" s="28" t="s">
        <v>8183</v>
      </c>
      <c r="J3539" s="29" t="s">
        <v>1376</v>
      </c>
      <c r="K3539" s="23" t="s">
        <v>1316</v>
      </c>
    </row>
    <row r="3540" spans="1:11" ht="15" x14ac:dyDescent="0.25">
      <c r="A3540" s="26" t="s">
        <v>6075</v>
      </c>
      <c r="B3540" s="26" t="s">
        <v>1393</v>
      </c>
      <c r="C3540" s="26" t="s">
        <v>1545</v>
      </c>
      <c r="D3540" s="26" t="s">
        <v>8184</v>
      </c>
      <c r="E3540" s="27" t="s">
        <v>1502</v>
      </c>
      <c r="F3540" s="27" t="s">
        <v>8185</v>
      </c>
      <c r="G3540" s="27" t="s">
        <v>1383</v>
      </c>
      <c r="H3540" s="26" t="s">
        <v>1374</v>
      </c>
      <c r="I3540" s="28" t="s">
        <v>1504</v>
      </c>
      <c r="J3540" s="29" t="s">
        <v>1376</v>
      </c>
      <c r="K3540" s="23" t="s">
        <v>1316</v>
      </c>
    </row>
    <row r="3541" spans="1:11" ht="15" x14ac:dyDescent="0.25">
      <c r="A3541" s="26" t="s">
        <v>6075</v>
      </c>
      <c r="B3541" s="26" t="s">
        <v>1393</v>
      </c>
      <c r="C3541" s="26" t="s">
        <v>1545</v>
      </c>
      <c r="D3541" s="26" t="s">
        <v>8184</v>
      </c>
      <c r="E3541" s="27" t="s">
        <v>1502</v>
      </c>
      <c r="F3541" s="27" t="s">
        <v>8185</v>
      </c>
      <c r="G3541" s="27" t="s">
        <v>1383</v>
      </c>
      <c r="H3541" s="26" t="s">
        <v>1368</v>
      </c>
      <c r="I3541" s="28" t="s">
        <v>8186</v>
      </c>
      <c r="J3541" s="29" t="s">
        <v>1376</v>
      </c>
      <c r="K3541" s="23" t="s">
        <v>1378</v>
      </c>
    </row>
    <row r="3542" spans="1:11" ht="15" x14ac:dyDescent="0.25">
      <c r="A3542" s="26" t="s">
        <v>6075</v>
      </c>
      <c r="B3542" s="26" t="s">
        <v>1393</v>
      </c>
      <c r="C3542" s="26" t="s">
        <v>1545</v>
      </c>
      <c r="D3542" s="26" t="s">
        <v>8184</v>
      </c>
      <c r="E3542" s="27" t="s">
        <v>1502</v>
      </c>
      <c r="F3542" s="27" t="s">
        <v>8185</v>
      </c>
      <c r="G3542" s="27" t="s">
        <v>1383</v>
      </c>
      <c r="H3542" s="26" t="s">
        <v>1393</v>
      </c>
      <c r="I3542" s="28" t="s">
        <v>8187</v>
      </c>
      <c r="J3542" s="29" t="s">
        <v>1376</v>
      </c>
      <c r="K3542" s="23" t="s">
        <v>1378</v>
      </c>
    </row>
    <row r="3543" spans="1:11" ht="15" x14ac:dyDescent="0.25">
      <c r="A3543" s="26" t="s">
        <v>6075</v>
      </c>
      <c r="B3543" s="26" t="s">
        <v>1393</v>
      </c>
      <c r="C3543" s="26" t="s">
        <v>1550</v>
      </c>
      <c r="D3543" s="26" t="s">
        <v>8188</v>
      </c>
      <c r="E3543" s="27" t="s">
        <v>1371</v>
      </c>
      <c r="F3543" s="27"/>
      <c r="G3543" s="27" t="s">
        <v>1383</v>
      </c>
      <c r="H3543" s="26" t="s">
        <v>1401</v>
      </c>
      <c r="I3543" s="28" t="s">
        <v>8189</v>
      </c>
      <c r="J3543" s="29" t="s">
        <v>1376</v>
      </c>
      <c r="K3543" s="23" t="s">
        <v>1378</v>
      </c>
    </row>
    <row r="3544" spans="1:11" ht="15" x14ac:dyDescent="0.25">
      <c r="A3544" s="26" t="s">
        <v>6075</v>
      </c>
      <c r="B3544" s="26" t="s">
        <v>1393</v>
      </c>
      <c r="C3544" s="26" t="s">
        <v>1550</v>
      </c>
      <c r="D3544" s="26" t="s">
        <v>8188</v>
      </c>
      <c r="E3544" s="27" t="s">
        <v>1371</v>
      </c>
      <c r="F3544" s="27"/>
      <c r="G3544" s="27" t="s">
        <v>1383</v>
      </c>
      <c r="H3544" s="26" t="s">
        <v>1374</v>
      </c>
      <c r="I3544" s="28" t="s">
        <v>1508</v>
      </c>
      <c r="J3544" s="29" t="s">
        <v>1376</v>
      </c>
      <c r="K3544" s="23" t="s">
        <v>1316</v>
      </c>
    </row>
    <row r="3545" spans="1:11" ht="15" x14ac:dyDescent="0.25">
      <c r="A3545" s="26" t="s">
        <v>6075</v>
      </c>
      <c r="B3545" s="26" t="s">
        <v>1393</v>
      </c>
      <c r="C3545" s="26" t="s">
        <v>1550</v>
      </c>
      <c r="D3545" s="26" t="s">
        <v>8188</v>
      </c>
      <c r="E3545" s="27" t="s">
        <v>1371</v>
      </c>
      <c r="F3545" s="27"/>
      <c r="G3545" s="27" t="s">
        <v>1383</v>
      </c>
      <c r="H3545" s="26" t="s">
        <v>1368</v>
      </c>
      <c r="I3545" s="28" t="s">
        <v>8190</v>
      </c>
      <c r="J3545" s="29" t="s">
        <v>1376</v>
      </c>
      <c r="K3545" s="23" t="s">
        <v>1378</v>
      </c>
    </row>
    <row r="3546" spans="1:11" ht="15" x14ac:dyDescent="0.25">
      <c r="A3546" s="26" t="s">
        <v>6075</v>
      </c>
      <c r="B3546" s="26" t="s">
        <v>1393</v>
      </c>
      <c r="C3546" s="26" t="s">
        <v>1550</v>
      </c>
      <c r="D3546" s="26" t="s">
        <v>8188</v>
      </c>
      <c r="E3546" s="27" t="s">
        <v>1371</v>
      </c>
      <c r="F3546" s="27"/>
      <c r="G3546" s="27" t="s">
        <v>1383</v>
      </c>
      <c r="H3546" s="26" t="s">
        <v>1393</v>
      </c>
      <c r="I3546" s="28" t="s">
        <v>8191</v>
      </c>
      <c r="J3546" s="29" t="s">
        <v>1376</v>
      </c>
      <c r="K3546" s="23" t="s">
        <v>1378</v>
      </c>
    </row>
    <row r="3547" spans="1:11" ht="15" x14ac:dyDescent="0.25">
      <c r="A3547" s="26" t="s">
        <v>6075</v>
      </c>
      <c r="B3547" s="26" t="s">
        <v>1393</v>
      </c>
      <c r="C3547" s="26" t="s">
        <v>1550</v>
      </c>
      <c r="D3547" s="26" t="s">
        <v>8188</v>
      </c>
      <c r="E3547" s="27" t="s">
        <v>1371</v>
      </c>
      <c r="F3547" s="27"/>
      <c r="G3547" s="27" t="s">
        <v>1383</v>
      </c>
      <c r="H3547" s="26" t="s">
        <v>1395</v>
      </c>
      <c r="I3547" s="28" t="s">
        <v>8192</v>
      </c>
      <c r="J3547" s="29" t="s">
        <v>1376</v>
      </c>
      <c r="K3547" s="23" t="s">
        <v>1378</v>
      </c>
    </row>
    <row r="3548" spans="1:11" ht="15" x14ac:dyDescent="0.25">
      <c r="A3548" s="26" t="s">
        <v>6075</v>
      </c>
      <c r="B3548" s="26" t="s">
        <v>1393</v>
      </c>
      <c r="C3548" s="26" t="s">
        <v>1550</v>
      </c>
      <c r="D3548" s="26" t="s">
        <v>8188</v>
      </c>
      <c r="E3548" s="27" t="s">
        <v>1371</v>
      </c>
      <c r="F3548" s="27"/>
      <c r="G3548" s="27" t="s">
        <v>1383</v>
      </c>
      <c r="H3548" s="26" t="s">
        <v>1397</v>
      </c>
      <c r="I3548" s="28" t="s">
        <v>8193</v>
      </c>
      <c r="J3548" s="29" t="s">
        <v>1376</v>
      </c>
      <c r="K3548" s="23" t="s">
        <v>1378</v>
      </c>
    </row>
    <row r="3549" spans="1:11" ht="15" x14ac:dyDescent="0.25">
      <c r="A3549" s="26" t="s">
        <v>6075</v>
      </c>
      <c r="B3549" s="26" t="s">
        <v>1393</v>
      </c>
      <c r="C3549" s="26" t="s">
        <v>1550</v>
      </c>
      <c r="D3549" s="26" t="s">
        <v>8188</v>
      </c>
      <c r="E3549" s="27" t="s">
        <v>1371</v>
      </c>
      <c r="F3549" s="27"/>
      <c r="G3549" s="27" t="s">
        <v>1383</v>
      </c>
      <c r="H3549" s="26" t="s">
        <v>1399</v>
      </c>
      <c r="I3549" s="28" t="s">
        <v>8194</v>
      </c>
      <c r="J3549" s="29" t="s">
        <v>1376</v>
      </c>
      <c r="K3549" s="23" t="s">
        <v>1378</v>
      </c>
    </row>
    <row r="3550" spans="1:11" ht="15" x14ac:dyDescent="0.25">
      <c r="A3550" s="26" t="s">
        <v>6075</v>
      </c>
      <c r="B3550" s="26" t="s">
        <v>1393</v>
      </c>
      <c r="C3550" s="26" t="s">
        <v>1436</v>
      </c>
      <c r="D3550" s="26" t="s">
        <v>8195</v>
      </c>
      <c r="E3550" s="27" t="s">
        <v>8196</v>
      </c>
      <c r="F3550" s="27" t="s">
        <v>8197</v>
      </c>
      <c r="G3550" s="27" t="s">
        <v>2989</v>
      </c>
      <c r="H3550" s="26" t="s">
        <v>1374</v>
      </c>
      <c r="I3550" s="28" t="s">
        <v>8198</v>
      </c>
      <c r="J3550" s="29" t="s">
        <v>1376</v>
      </c>
      <c r="K3550" s="23" t="s">
        <v>1316</v>
      </c>
    </row>
    <row r="3551" spans="1:11" ht="15" x14ac:dyDescent="0.25">
      <c r="A3551" s="26" t="s">
        <v>6075</v>
      </c>
      <c r="B3551" s="26" t="s">
        <v>1393</v>
      </c>
      <c r="C3551" s="26" t="s">
        <v>1439</v>
      </c>
      <c r="D3551" s="26" t="s">
        <v>8199</v>
      </c>
      <c r="E3551" s="27" t="s">
        <v>8200</v>
      </c>
      <c r="F3551" s="27" t="s">
        <v>8201</v>
      </c>
      <c r="G3551" s="27" t="s">
        <v>8202</v>
      </c>
      <c r="H3551" s="26" t="s">
        <v>1374</v>
      </c>
      <c r="I3551" s="28" t="s">
        <v>8203</v>
      </c>
      <c r="J3551" s="29" t="s">
        <v>1376</v>
      </c>
      <c r="K3551" s="23" t="s">
        <v>1316</v>
      </c>
    </row>
    <row r="3552" spans="1:11" ht="15" x14ac:dyDescent="0.25">
      <c r="A3552" s="26" t="s">
        <v>6075</v>
      </c>
      <c r="B3552" s="26" t="s">
        <v>1393</v>
      </c>
      <c r="C3552" s="26" t="s">
        <v>1439</v>
      </c>
      <c r="D3552" s="26" t="s">
        <v>8199</v>
      </c>
      <c r="E3552" s="27" t="s">
        <v>8200</v>
      </c>
      <c r="F3552" s="27" t="s">
        <v>8201</v>
      </c>
      <c r="G3552" s="27" t="s">
        <v>8202</v>
      </c>
      <c r="H3552" s="26" t="s">
        <v>1368</v>
      </c>
      <c r="I3552" s="28" t="s">
        <v>8204</v>
      </c>
      <c r="J3552" s="29" t="s">
        <v>1376</v>
      </c>
      <c r="K3552" s="23" t="s">
        <v>1378</v>
      </c>
    </row>
    <row r="3553" spans="1:11" ht="15" x14ac:dyDescent="0.25">
      <c r="A3553" s="26" t="s">
        <v>6075</v>
      </c>
      <c r="B3553" s="26" t="s">
        <v>1393</v>
      </c>
      <c r="C3553" s="26" t="s">
        <v>1442</v>
      </c>
      <c r="D3553" s="26" t="s">
        <v>8205</v>
      </c>
      <c r="E3553" s="27" t="s">
        <v>8206</v>
      </c>
      <c r="F3553" s="27" t="s">
        <v>8207</v>
      </c>
      <c r="G3553" s="27" t="s">
        <v>4733</v>
      </c>
      <c r="H3553" s="26" t="s">
        <v>1374</v>
      </c>
      <c r="I3553" s="28" t="s">
        <v>8208</v>
      </c>
      <c r="J3553" s="29" t="s">
        <v>1376</v>
      </c>
      <c r="K3553" s="23" t="s">
        <v>1316</v>
      </c>
    </row>
    <row r="3554" spans="1:11" ht="15" x14ac:dyDescent="0.25">
      <c r="A3554" s="26" t="s">
        <v>6075</v>
      </c>
      <c r="B3554" s="26" t="s">
        <v>1393</v>
      </c>
      <c r="C3554" s="26" t="s">
        <v>1445</v>
      </c>
      <c r="D3554" s="26" t="s">
        <v>8209</v>
      </c>
      <c r="E3554" s="27" t="s">
        <v>8210</v>
      </c>
      <c r="F3554" s="27" t="s">
        <v>8211</v>
      </c>
      <c r="G3554" s="27" t="s">
        <v>8212</v>
      </c>
      <c r="H3554" s="26" t="s">
        <v>1374</v>
      </c>
      <c r="I3554" s="28" t="s">
        <v>8213</v>
      </c>
      <c r="J3554" s="29" t="s">
        <v>1376</v>
      </c>
      <c r="K3554" s="23" t="s">
        <v>1316</v>
      </c>
    </row>
    <row r="3555" spans="1:11" ht="15" x14ac:dyDescent="0.25">
      <c r="A3555" s="26" t="s">
        <v>6075</v>
      </c>
      <c r="B3555" s="26" t="s">
        <v>1393</v>
      </c>
      <c r="C3555" s="26" t="s">
        <v>1448</v>
      </c>
      <c r="D3555" s="26" t="s">
        <v>8214</v>
      </c>
      <c r="E3555" s="27" t="s">
        <v>8215</v>
      </c>
      <c r="F3555" s="27" t="s">
        <v>8216</v>
      </c>
      <c r="G3555" s="27" t="s">
        <v>8217</v>
      </c>
      <c r="H3555" s="26" t="s">
        <v>1374</v>
      </c>
      <c r="I3555" s="28" t="s">
        <v>8218</v>
      </c>
      <c r="J3555" s="29" t="s">
        <v>1376</v>
      </c>
      <c r="K3555" s="23" t="s">
        <v>1316</v>
      </c>
    </row>
    <row r="3556" spans="1:11" ht="15" x14ac:dyDescent="0.25">
      <c r="A3556" s="26" t="s">
        <v>6075</v>
      </c>
      <c r="B3556" s="26" t="s">
        <v>1393</v>
      </c>
      <c r="C3556" s="26" t="s">
        <v>1448</v>
      </c>
      <c r="D3556" s="26" t="s">
        <v>8214</v>
      </c>
      <c r="E3556" s="27" t="s">
        <v>8215</v>
      </c>
      <c r="F3556" s="27" t="s">
        <v>8216</v>
      </c>
      <c r="G3556" s="27" t="s">
        <v>8217</v>
      </c>
      <c r="H3556" s="26" t="s">
        <v>1368</v>
      </c>
      <c r="I3556" s="28" t="s">
        <v>8219</v>
      </c>
      <c r="J3556" s="29" t="s">
        <v>1376</v>
      </c>
      <c r="K3556" s="23" t="s">
        <v>1378</v>
      </c>
    </row>
    <row r="3557" spans="1:11" ht="15" x14ac:dyDescent="0.25">
      <c r="A3557" s="26" t="s">
        <v>6075</v>
      </c>
      <c r="B3557" s="26" t="s">
        <v>1393</v>
      </c>
      <c r="C3557" s="26" t="s">
        <v>1448</v>
      </c>
      <c r="D3557" s="26" t="s">
        <v>8214</v>
      </c>
      <c r="E3557" s="27" t="s">
        <v>8215</v>
      </c>
      <c r="F3557" s="27" t="s">
        <v>8216</v>
      </c>
      <c r="G3557" s="27" t="s">
        <v>8217</v>
      </c>
      <c r="H3557" s="26" t="s">
        <v>1393</v>
      </c>
      <c r="I3557" s="28" t="s">
        <v>8220</v>
      </c>
      <c r="J3557" s="29" t="s">
        <v>1376</v>
      </c>
      <c r="K3557" s="23" t="s">
        <v>1378</v>
      </c>
    </row>
    <row r="3558" spans="1:11" ht="15" x14ac:dyDescent="0.25">
      <c r="A3558" s="26" t="s">
        <v>6075</v>
      </c>
      <c r="B3558" s="26" t="s">
        <v>1393</v>
      </c>
      <c r="C3558" s="26" t="s">
        <v>1448</v>
      </c>
      <c r="D3558" s="26" t="s">
        <v>8214</v>
      </c>
      <c r="E3558" s="27" t="s">
        <v>8215</v>
      </c>
      <c r="F3558" s="27" t="s">
        <v>8216</v>
      </c>
      <c r="G3558" s="27" t="s">
        <v>8217</v>
      </c>
      <c r="H3558" s="26" t="s">
        <v>1395</v>
      </c>
      <c r="I3558" s="28" t="s">
        <v>8221</v>
      </c>
      <c r="J3558" s="29" t="s">
        <v>1376</v>
      </c>
      <c r="K3558" s="23" t="s">
        <v>1378</v>
      </c>
    </row>
    <row r="3559" spans="1:11" ht="15" x14ac:dyDescent="0.25">
      <c r="A3559" s="26" t="s">
        <v>6075</v>
      </c>
      <c r="B3559" s="26" t="s">
        <v>1393</v>
      </c>
      <c r="C3559" s="26" t="s">
        <v>1451</v>
      </c>
      <c r="D3559" s="26" t="s">
        <v>8222</v>
      </c>
      <c r="E3559" s="27" t="s">
        <v>8223</v>
      </c>
      <c r="F3559" s="27" t="s">
        <v>8224</v>
      </c>
      <c r="G3559" s="27" t="s">
        <v>1716</v>
      </c>
      <c r="H3559" s="26" t="s">
        <v>1374</v>
      </c>
      <c r="I3559" s="28" t="s">
        <v>8225</v>
      </c>
      <c r="J3559" s="29" t="s">
        <v>1376</v>
      </c>
      <c r="K3559" s="23" t="s">
        <v>1316</v>
      </c>
    </row>
    <row r="3560" spans="1:11" ht="15" x14ac:dyDescent="0.25">
      <c r="A3560" s="26" t="s">
        <v>6075</v>
      </c>
      <c r="B3560" s="26" t="s">
        <v>1393</v>
      </c>
      <c r="C3560" s="26" t="s">
        <v>1451</v>
      </c>
      <c r="D3560" s="26" t="s">
        <v>8222</v>
      </c>
      <c r="E3560" s="27" t="s">
        <v>8223</v>
      </c>
      <c r="F3560" s="27" t="s">
        <v>8224</v>
      </c>
      <c r="G3560" s="27" t="s">
        <v>1716</v>
      </c>
      <c r="H3560" s="26" t="s">
        <v>1368</v>
      </c>
      <c r="I3560" s="28" t="s">
        <v>8226</v>
      </c>
      <c r="J3560" s="29" t="s">
        <v>1376</v>
      </c>
      <c r="K3560" s="23" t="s">
        <v>1378</v>
      </c>
    </row>
    <row r="3561" spans="1:11" ht="15" x14ac:dyDescent="0.25">
      <c r="A3561" s="26" t="s">
        <v>6075</v>
      </c>
      <c r="B3561" s="26" t="s">
        <v>1393</v>
      </c>
      <c r="C3561" s="26" t="s">
        <v>1451</v>
      </c>
      <c r="D3561" s="26" t="s">
        <v>8222</v>
      </c>
      <c r="E3561" s="27" t="s">
        <v>8223</v>
      </c>
      <c r="F3561" s="27" t="s">
        <v>8224</v>
      </c>
      <c r="G3561" s="27" t="s">
        <v>1716</v>
      </c>
      <c r="H3561" s="26" t="s">
        <v>1393</v>
      </c>
      <c r="I3561" s="28" t="s">
        <v>8227</v>
      </c>
      <c r="J3561" s="29" t="s">
        <v>1376</v>
      </c>
      <c r="K3561" s="23" t="s">
        <v>1378</v>
      </c>
    </row>
    <row r="3562" spans="1:11" ht="15" x14ac:dyDescent="0.25">
      <c r="A3562" s="26" t="s">
        <v>6075</v>
      </c>
      <c r="B3562" s="26" t="s">
        <v>1393</v>
      </c>
      <c r="C3562" s="26" t="s">
        <v>1451</v>
      </c>
      <c r="D3562" s="26" t="s">
        <v>8222</v>
      </c>
      <c r="E3562" s="27" t="s">
        <v>8223</v>
      </c>
      <c r="F3562" s="27" t="s">
        <v>8224</v>
      </c>
      <c r="G3562" s="27" t="s">
        <v>1716</v>
      </c>
      <c r="H3562" s="26" t="s">
        <v>1395</v>
      </c>
      <c r="I3562" s="28" t="s">
        <v>8228</v>
      </c>
      <c r="J3562" s="29" t="s">
        <v>1376</v>
      </c>
      <c r="K3562" s="23" t="s">
        <v>1378</v>
      </c>
    </row>
    <row r="3563" spans="1:11" ht="15" x14ac:dyDescent="0.25">
      <c r="A3563" s="26" t="s">
        <v>6075</v>
      </c>
      <c r="B3563" s="26" t="s">
        <v>1393</v>
      </c>
      <c r="C3563" s="26" t="s">
        <v>1454</v>
      </c>
      <c r="D3563" s="26" t="s">
        <v>8229</v>
      </c>
      <c r="E3563" s="27" t="s">
        <v>8230</v>
      </c>
      <c r="F3563" s="27" t="s">
        <v>8231</v>
      </c>
      <c r="G3563" s="27" t="s">
        <v>1716</v>
      </c>
      <c r="H3563" s="26" t="s">
        <v>1374</v>
      </c>
      <c r="I3563" s="28" t="s">
        <v>8225</v>
      </c>
      <c r="J3563" s="29" t="s">
        <v>1376</v>
      </c>
      <c r="K3563" s="23" t="s">
        <v>1316</v>
      </c>
    </row>
    <row r="3564" spans="1:11" ht="15" x14ac:dyDescent="0.25">
      <c r="A3564" s="26" t="s">
        <v>6075</v>
      </c>
      <c r="B3564" s="26" t="s">
        <v>1393</v>
      </c>
      <c r="C3564" s="26" t="s">
        <v>1454</v>
      </c>
      <c r="D3564" s="26" t="s">
        <v>8229</v>
      </c>
      <c r="E3564" s="27" t="s">
        <v>8230</v>
      </c>
      <c r="F3564" s="27" t="s">
        <v>8231</v>
      </c>
      <c r="G3564" s="27" t="s">
        <v>1716</v>
      </c>
      <c r="H3564" s="26" t="s">
        <v>1368</v>
      </c>
      <c r="I3564" s="28" t="s">
        <v>8232</v>
      </c>
      <c r="J3564" s="29" t="s">
        <v>1376</v>
      </c>
      <c r="K3564" s="23" t="s">
        <v>1378</v>
      </c>
    </row>
    <row r="3565" spans="1:11" ht="15" x14ac:dyDescent="0.25">
      <c r="A3565" s="26" t="s">
        <v>6075</v>
      </c>
      <c r="B3565" s="26" t="s">
        <v>1393</v>
      </c>
      <c r="C3565" s="26" t="s">
        <v>1454</v>
      </c>
      <c r="D3565" s="26" t="s">
        <v>8229</v>
      </c>
      <c r="E3565" s="27" t="s">
        <v>8230</v>
      </c>
      <c r="F3565" s="27" t="s">
        <v>8231</v>
      </c>
      <c r="G3565" s="27" t="s">
        <v>1716</v>
      </c>
      <c r="H3565" s="26" t="s">
        <v>1393</v>
      </c>
      <c r="I3565" s="28" t="s">
        <v>8233</v>
      </c>
      <c r="J3565" s="29" t="s">
        <v>1376</v>
      </c>
      <c r="K3565" s="23" t="s">
        <v>1378</v>
      </c>
    </row>
    <row r="3566" spans="1:11" ht="15" x14ac:dyDescent="0.25">
      <c r="A3566" s="26" t="s">
        <v>6075</v>
      </c>
      <c r="B3566" s="26" t="s">
        <v>1393</v>
      </c>
      <c r="C3566" s="26" t="s">
        <v>1457</v>
      </c>
      <c r="D3566" s="26" t="s">
        <v>8234</v>
      </c>
      <c r="E3566" s="27" t="s">
        <v>8235</v>
      </c>
      <c r="F3566" s="27" t="s">
        <v>8236</v>
      </c>
      <c r="G3566" s="27" t="s">
        <v>1239</v>
      </c>
      <c r="H3566" s="26" t="s">
        <v>1374</v>
      </c>
      <c r="I3566" s="28" t="s">
        <v>8237</v>
      </c>
      <c r="J3566" s="29" t="s">
        <v>1376</v>
      </c>
      <c r="K3566" s="23" t="s">
        <v>1316</v>
      </c>
    </row>
    <row r="3567" spans="1:11" ht="15" x14ac:dyDescent="0.25">
      <c r="A3567" s="26" t="s">
        <v>6075</v>
      </c>
      <c r="B3567" s="26" t="s">
        <v>1393</v>
      </c>
      <c r="C3567" s="26" t="s">
        <v>1990</v>
      </c>
      <c r="D3567" s="26" t="s">
        <v>8238</v>
      </c>
      <c r="E3567" s="27" t="s">
        <v>8239</v>
      </c>
      <c r="F3567" s="27"/>
      <c r="G3567" s="27" t="s">
        <v>4611</v>
      </c>
      <c r="H3567" s="26" t="s">
        <v>1393</v>
      </c>
      <c r="I3567" s="28" t="s">
        <v>8240</v>
      </c>
      <c r="J3567" s="29" t="s">
        <v>1376</v>
      </c>
      <c r="K3567" s="23" t="s">
        <v>1378</v>
      </c>
    </row>
    <row r="3568" spans="1:11" ht="15" x14ac:dyDescent="0.25">
      <c r="A3568" s="26" t="s">
        <v>6075</v>
      </c>
      <c r="B3568" s="26" t="s">
        <v>1393</v>
      </c>
      <c r="C3568" s="26" t="s">
        <v>1990</v>
      </c>
      <c r="D3568" s="26" t="s">
        <v>8238</v>
      </c>
      <c r="E3568" s="27" t="s">
        <v>8239</v>
      </c>
      <c r="F3568" s="27"/>
      <c r="G3568" s="27" t="s">
        <v>4611</v>
      </c>
      <c r="H3568" s="26" t="s">
        <v>1368</v>
      </c>
      <c r="I3568" s="28" t="s">
        <v>8241</v>
      </c>
      <c r="J3568" s="29" t="s">
        <v>1376</v>
      </c>
      <c r="K3568" s="23" t="s">
        <v>1378</v>
      </c>
    </row>
    <row r="3569" spans="1:11" ht="15" x14ac:dyDescent="0.25">
      <c r="A3569" s="26" t="s">
        <v>6075</v>
      </c>
      <c r="B3569" s="26" t="s">
        <v>1393</v>
      </c>
      <c r="C3569" s="26" t="s">
        <v>1990</v>
      </c>
      <c r="D3569" s="26" t="s">
        <v>8238</v>
      </c>
      <c r="E3569" s="27" t="s">
        <v>8239</v>
      </c>
      <c r="F3569" s="27"/>
      <c r="G3569" s="27" t="s">
        <v>4611</v>
      </c>
      <c r="H3569" s="26" t="s">
        <v>1374</v>
      </c>
      <c r="I3569" s="28" t="s">
        <v>8242</v>
      </c>
      <c r="J3569" s="29" t="s">
        <v>1376</v>
      </c>
      <c r="K3569" s="23" t="s">
        <v>1316</v>
      </c>
    </row>
    <row r="3570" spans="1:11" ht="15" x14ac:dyDescent="0.25">
      <c r="A3570" s="26" t="s">
        <v>6075</v>
      </c>
      <c r="B3570" s="26" t="s">
        <v>1393</v>
      </c>
      <c r="C3570" s="26" t="s">
        <v>2066</v>
      </c>
      <c r="D3570" s="26" t="s">
        <v>8243</v>
      </c>
      <c r="E3570" s="27" t="s">
        <v>8244</v>
      </c>
      <c r="F3570" s="27" t="s">
        <v>8245</v>
      </c>
      <c r="G3570" s="27" t="s">
        <v>1716</v>
      </c>
      <c r="H3570" s="26" t="s">
        <v>1374</v>
      </c>
      <c r="I3570" s="28" t="s">
        <v>8246</v>
      </c>
      <c r="J3570" s="29" t="s">
        <v>1376</v>
      </c>
      <c r="K3570" s="23" t="s">
        <v>1316</v>
      </c>
    </row>
    <row r="3571" spans="1:11" ht="15" x14ac:dyDescent="0.25">
      <c r="A3571" s="26" t="s">
        <v>6075</v>
      </c>
      <c r="B3571" s="26" t="s">
        <v>1393</v>
      </c>
      <c r="C3571" s="26" t="s">
        <v>2136</v>
      </c>
      <c r="D3571" s="26" t="s">
        <v>8247</v>
      </c>
      <c r="E3571" s="27" t="s">
        <v>8248</v>
      </c>
      <c r="F3571" s="27" t="s">
        <v>8249</v>
      </c>
      <c r="G3571" s="27" t="s">
        <v>8250</v>
      </c>
      <c r="H3571" s="26" t="s">
        <v>1374</v>
      </c>
      <c r="I3571" s="28" t="s">
        <v>8251</v>
      </c>
      <c r="J3571" s="29" t="s">
        <v>1376</v>
      </c>
      <c r="K3571" s="23" t="s">
        <v>1316</v>
      </c>
    </row>
    <row r="3572" spans="1:11" ht="15" x14ac:dyDescent="0.25">
      <c r="A3572" s="26" t="s">
        <v>6075</v>
      </c>
      <c r="B3572" s="26" t="s">
        <v>1393</v>
      </c>
      <c r="C3572" s="26" t="s">
        <v>2136</v>
      </c>
      <c r="D3572" s="26" t="s">
        <v>8247</v>
      </c>
      <c r="E3572" s="27" t="s">
        <v>8248</v>
      </c>
      <c r="F3572" s="27" t="s">
        <v>8249</v>
      </c>
      <c r="G3572" s="27" t="s">
        <v>8250</v>
      </c>
      <c r="H3572" s="26" t="s">
        <v>1368</v>
      </c>
      <c r="I3572" s="28" t="s">
        <v>8252</v>
      </c>
      <c r="J3572" s="29" t="s">
        <v>1376</v>
      </c>
      <c r="K3572" s="23" t="s">
        <v>1378</v>
      </c>
    </row>
    <row r="3573" spans="1:11" ht="15" x14ac:dyDescent="0.25">
      <c r="A3573" s="26" t="s">
        <v>6075</v>
      </c>
      <c r="B3573" s="26" t="s">
        <v>1393</v>
      </c>
      <c r="C3573" s="26" t="s">
        <v>2074</v>
      </c>
      <c r="D3573" s="26" t="s">
        <v>8253</v>
      </c>
      <c r="E3573" s="27" t="s">
        <v>8254</v>
      </c>
      <c r="F3573" s="27" t="s">
        <v>8255</v>
      </c>
      <c r="G3573" s="27" t="s">
        <v>8256</v>
      </c>
      <c r="H3573" s="26" t="s">
        <v>1374</v>
      </c>
      <c r="I3573" s="28" t="s">
        <v>8257</v>
      </c>
      <c r="J3573" s="29" t="s">
        <v>1376</v>
      </c>
      <c r="K3573" s="23" t="s">
        <v>1316</v>
      </c>
    </row>
    <row r="3574" spans="1:11" ht="15" x14ac:dyDescent="0.25">
      <c r="A3574" s="26" t="s">
        <v>6075</v>
      </c>
      <c r="B3574" s="26" t="s">
        <v>1393</v>
      </c>
      <c r="C3574" s="26" t="s">
        <v>2061</v>
      </c>
      <c r="D3574" s="26" t="s">
        <v>8258</v>
      </c>
      <c r="E3574" s="27" t="s">
        <v>8259</v>
      </c>
      <c r="F3574" s="27" t="s">
        <v>8260</v>
      </c>
      <c r="G3574" s="27" t="s">
        <v>8261</v>
      </c>
      <c r="H3574" s="26" t="s">
        <v>1374</v>
      </c>
      <c r="I3574" s="28" t="s">
        <v>8262</v>
      </c>
      <c r="J3574" s="29" t="s">
        <v>1376</v>
      </c>
      <c r="K3574" s="23" t="s">
        <v>1316</v>
      </c>
    </row>
    <row r="3575" spans="1:11" ht="15" x14ac:dyDescent="0.25">
      <c r="A3575" s="26" t="s">
        <v>6075</v>
      </c>
      <c r="B3575" s="26" t="s">
        <v>1393</v>
      </c>
      <c r="C3575" s="26" t="s">
        <v>2061</v>
      </c>
      <c r="D3575" s="26" t="s">
        <v>8258</v>
      </c>
      <c r="E3575" s="27" t="s">
        <v>8259</v>
      </c>
      <c r="F3575" s="27" t="s">
        <v>8260</v>
      </c>
      <c r="G3575" s="27" t="s">
        <v>8261</v>
      </c>
      <c r="H3575" s="26" t="s">
        <v>1368</v>
      </c>
      <c r="I3575" s="28" t="s">
        <v>8263</v>
      </c>
      <c r="J3575" s="29" t="s">
        <v>1376</v>
      </c>
      <c r="K3575" s="23" t="s">
        <v>1378</v>
      </c>
    </row>
    <row r="3576" spans="1:11" ht="15" x14ac:dyDescent="0.25">
      <c r="A3576" s="26" t="s">
        <v>6075</v>
      </c>
      <c r="B3576" s="26" t="s">
        <v>1393</v>
      </c>
      <c r="C3576" s="26" t="s">
        <v>2061</v>
      </c>
      <c r="D3576" s="26" t="s">
        <v>8258</v>
      </c>
      <c r="E3576" s="27" t="s">
        <v>8259</v>
      </c>
      <c r="F3576" s="27" t="s">
        <v>8260</v>
      </c>
      <c r="G3576" s="27" t="s">
        <v>8261</v>
      </c>
      <c r="H3576" s="26" t="s">
        <v>1393</v>
      </c>
      <c r="I3576" s="28" t="s">
        <v>8264</v>
      </c>
      <c r="J3576" s="29" t="s">
        <v>1376</v>
      </c>
      <c r="K3576" s="23" t="s">
        <v>1378</v>
      </c>
    </row>
    <row r="3577" spans="1:11" ht="15" x14ac:dyDescent="0.25">
      <c r="A3577" s="26" t="s">
        <v>6075</v>
      </c>
      <c r="B3577" s="26" t="s">
        <v>1393</v>
      </c>
      <c r="C3577" s="26" t="s">
        <v>2061</v>
      </c>
      <c r="D3577" s="26" t="s">
        <v>8258</v>
      </c>
      <c r="E3577" s="27" t="s">
        <v>8259</v>
      </c>
      <c r="F3577" s="27" t="s">
        <v>8260</v>
      </c>
      <c r="G3577" s="27" t="s">
        <v>8261</v>
      </c>
      <c r="H3577" s="26" t="s">
        <v>1395</v>
      </c>
      <c r="I3577" s="28" t="s">
        <v>8265</v>
      </c>
      <c r="J3577" s="29" t="s">
        <v>1376</v>
      </c>
      <c r="K3577" s="23" t="s">
        <v>1378</v>
      </c>
    </row>
    <row r="3578" spans="1:11" ht="15" x14ac:dyDescent="0.25">
      <c r="A3578" s="26" t="s">
        <v>6075</v>
      </c>
      <c r="B3578" s="26" t="s">
        <v>1393</v>
      </c>
      <c r="C3578" s="26" t="s">
        <v>2061</v>
      </c>
      <c r="D3578" s="26" t="s">
        <v>8258</v>
      </c>
      <c r="E3578" s="27" t="s">
        <v>8259</v>
      </c>
      <c r="F3578" s="27" t="s">
        <v>8260</v>
      </c>
      <c r="G3578" s="27" t="s">
        <v>8261</v>
      </c>
      <c r="H3578" s="26" t="s">
        <v>1397</v>
      </c>
      <c r="I3578" s="28" t="s">
        <v>8266</v>
      </c>
      <c r="J3578" s="29" t="s">
        <v>1376</v>
      </c>
      <c r="K3578" s="23" t="s">
        <v>1378</v>
      </c>
    </row>
    <row r="3579" spans="1:11" ht="15" x14ac:dyDescent="0.25">
      <c r="A3579" s="26" t="s">
        <v>6075</v>
      </c>
      <c r="B3579" s="26" t="s">
        <v>1393</v>
      </c>
      <c r="C3579" s="26" t="s">
        <v>2061</v>
      </c>
      <c r="D3579" s="26" t="s">
        <v>8258</v>
      </c>
      <c r="E3579" s="27" t="s">
        <v>8259</v>
      </c>
      <c r="F3579" s="27" t="s">
        <v>8260</v>
      </c>
      <c r="G3579" s="27" t="s">
        <v>8261</v>
      </c>
      <c r="H3579" s="26" t="s">
        <v>1399</v>
      </c>
      <c r="I3579" s="28" t="s">
        <v>8267</v>
      </c>
      <c r="J3579" s="29" t="s">
        <v>1376</v>
      </c>
      <c r="K3579" s="23" t="s">
        <v>1378</v>
      </c>
    </row>
    <row r="3580" spans="1:11" ht="15" x14ac:dyDescent="0.25">
      <c r="A3580" s="26" t="s">
        <v>6075</v>
      </c>
      <c r="B3580" s="26" t="s">
        <v>1393</v>
      </c>
      <c r="C3580" s="26" t="s">
        <v>2095</v>
      </c>
      <c r="D3580" s="26" t="s">
        <v>8268</v>
      </c>
      <c r="E3580" s="27" t="s">
        <v>8269</v>
      </c>
      <c r="F3580" s="27" t="s">
        <v>8270</v>
      </c>
      <c r="G3580" s="27" t="s">
        <v>8271</v>
      </c>
      <c r="H3580" s="26" t="s">
        <v>1374</v>
      </c>
      <c r="I3580" s="28" t="s">
        <v>8272</v>
      </c>
      <c r="J3580" s="29" t="s">
        <v>1376</v>
      </c>
      <c r="K3580" s="23" t="s">
        <v>1316</v>
      </c>
    </row>
    <row r="3581" spans="1:11" ht="15" x14ac:dyDescent="0.25">
      <c r="A3581" s="26" t="s">
        <v>6075</v>
      </c>
      <c r="B3581" s="26" t="s">
        <v>1393</v>
      </c>
      <c r="C3581" s="26" t="s">
        <v>2095</v>
      </c>
      <c r="D3581" s="26" t="s">
        <v>8268</v>
      </c>
      <c r="E3581" s="27" t="s">
        <v>8269</v>
      </c>
      <c r="F3581" s="27" t="s">
        <v>8270</v>
      </c>
      <c r="G3581" s="27" t="s">
        <v>8271</v>
      </c>
      <c r="H3581" s="26" t="s">
        <v>1368</v>
      </c>
      <c r="I3581" s="28" t="s">
        <v>8273</v>
      </c>
      <c r="J3581" s="29" t="s">
        <v>1376</v>
      </c>
      <c r="K3581" s="23" t="s">
        <v>1378</v>
      </c>
    </row>
    <row r="3582" spans="1:11" ht="15" x14ac:dyDescent="0.25">
      <c r="A3582" s="26" t="s">
        <v>6075</v>
      </c>
      <c r="B3582" s="26" t="s">
        <v>1393</v>
      </c>
      <c r="C3582" s="26" t="s">
        <v>2160</v>
      </c>
      <c r="D3582" s="26" t="s">
        <v>8274</v>
      </c>
      <c r="E3582" s="27" t="s">
        <v>8275</v>
      </c>
      <c r="F3582" s="27" t="s">
        <v>8276</v>
      </c>
      <c r="G3582" s="27" t="s">
        <v>8256</v>
      </c>
      <c r="H3582" s="26" t="s">
        <v>1374</v>
      </c>
      <c r="I3582" s="28" t="s">
        <v>8257</v>
      </c>
      <c r="J3582" s="29" t="s">
        <v>1376</v>
      </c>
      <c r="K3582" s="23" t="s">
        <v>1316</v>
      </c>
    </row>
    <row r="3583" spans="1:11" ht="15" x14ac:dyDescent="0.25">
      <c r="A3583" s="26" t="s">
        <v>6075</v>
      </c>
      <c r="B3583" s="26" t="s">
        <v>1393</v>
      </c>
      <c r="C3583" s="26" t="s">
        <v>2166</v>
      </c>
      <c r="D3583" s="26" t="s">
        <v>8277</v>
      </c>
      <c r="E3583" s="27" t="s">
        <v>8244</v>
      </c>
      <c r="F3583" s="27" t="s">
        <v>8278</v>
      </c>
      <c r="G3583" s="27" t="s">
        <v>2756</v>
      </c>
      <c r="H3583" s="26" t="s">
        <v>1374</v>
      </c>
      <c r="I3583" s="28" t="s">
        <v>1591</v>
      </c>
      <c r="J3583" s="29" t="s">
        <v>1376</v>
      </c>
      <c r="K3583" s="23" t="s">
        <v>1316</v>
      </c>
    </row>
    <row r="3584" spans="1:11" ht="15" x14ac:dyDescent="0.25">
      <c r="A3584" s="26" t="s">
        <v>6075</v>
      </c>
      <c r="B3584" s="26" t="s">
        <v>1393</v>
      </c>
      <c r="C3584" s="26" t="s">
        <v>2166</v>
      </c>
      <c r="D3584" s="26" t="s">
        <v>8277</v>
      </c>
      <c r="E3584" s="27" t="s">
        <v>8244</v>
      </c>
      <c r="F3584" s="27" t="s">
        <v>8278</v>
      </c>
      <c r="G3584" s="27" t="s">
        <v>2756</v>
      </c>
      <c r="H3584" s="26" t="s">
        <v>1368</v>
      </c>
      <c r="I3584" s="28" t="s">
        <v>8279</v>
      </c>
      <c r="J3584" s="29" t="s">
        <v>1376</v>
      </c>
      <c r="K3584" s="23" t="s">
        <v>1378</v>
      </c>
    </row>
    <row r="3585" spans="1:11" ht="15" x14ac:dyDescent="0.25">
      <c r="A3585" s="26" t="s">
        <v>6075</v>
      </c>
      <c r="B3585" s="26" t="s">
        <v>1393</v>
      </c>
      <c r="C3585" s="26" t="s">
        <v>2166</v>
      </c>
      <c r="D3585" s="26" t="s">
        <v>8277</v>
      </c>
      <c r="E3585" s="27" t="s">
        <v>8244</v>
      </c>
      <c r="F3585" s="27" t="s">
        <v>8278</v>
      </c>
      <c r="G3585" s="27" t="s">
        <v>2756</v>
      </c>
      <c r="H3585" s="26" t="s">
        <v>1393</v>
      </c>
      <c r="I3585" s="28" t="s">
        <v>8280</v>
      </c>
      <c r="J3585" s="29" t="s">
        <v>1376</v>
      </c>
      <c r="K3585" s="23" t="s">
        <v>1378</v>
      </c>
    </row>
    <row r="3586" spans="1:11" ht="15" x14ac:dyDescent="0.25">
      <c r="A3586" s="26" t="s">
        <v>6075</v>
      </c>
      <c r="B3586" s="26" t="s">
        <v>1393</v>
      </c>
      <c r="C3586" s="26" t="s">
        <v>2166</v>
      </c>
      <c r="D3586" s="26" t="s">
        <v>8277</v>
      </c>
      <c r="E3586" s="27" t="s">
        <v>8244</v>
      </c>
      <c r="F3586" s="27" t="s">
        <v>8278</v>
      </c>
      <c r="G3586" s="27" t="s">
        <v>2756</v>
      </c>
      <c r="H3586" s="26" t="s">
        <v>1395</v>
      </c>
      <c r="I3586" s="28" t="s">
        <v>8281</v>
      </c>
      <c r="J3586" s="29" t="s">
        <v>1376</v>
      </c>
      <c r="K3586" s="23" t="s">
        <v>1378</v>
      </c>
    </row>
    <row r="3587" spans="1:11" ht="15" x14ac:dyDescent="0.25">
      <c r="A3587" s="26" t="s">
        <v>6075</v>
      </c>
      <c r="B3587" s="26" t="s">
        <v>1393</v>
      </c>
      <c r="C3587" s="26" t="s">
        <v>2173</v>
      </c>
      <c r="D3587" s="26" t="s">
        <v>8282</v>
      </c>
      <c r="E3587" s="27" t="s">
        <v>8283</v>
      </c>
      <c r="F3587" s="27" t="s">
        <v>8284</v>
      </c>
      <c r="G3587" s="27" t="s">
        <v>1994</v>
      </c>
      <c r="H3587" s="26" t="s">
        <v>1374</v>
      </c>
      <c r="I3587" s="28" t="s">
        <v>8285</v>
      </c>
      <c r="J3587" s="29" t="s">
        <v>1376</v>
      </c>
      <c r="K3587" s="23" t="s">
        <v>1316</v>
      </c>
    </row>
    <row r="3588" spans="1:11" ht="15" x14ac:dyDescent="0.25">
      <c r="A3588" s="26" t="s">
        <v>6075</v>
      </c>
      <c r="B3588" s="26" t="s">
        <v>1393</v>
      </c>
      <c r="C3588" s="26" t="s">
        <v>2173</v>
      </c>
      <c r="D3588" s="26" t="s">
        <v>8282</v>
      </c>
      <c r="E3588" s="27" t="s">
        <v>8283</v>
      </c>
      <c r="F3588" s="27" t="s">
        <v>8284</v>
      </c>
      <c r="G3588" s="27" t="s">
        <v>1994</v>
      </c>
      <c r="H3588" s="26" t="s">
        <v>1368</v>
      </c>
      <c r="I3588" s="28" t="s">
        <v>8286</v>
      </c>
      <c r="J3588" s="29" t="s">
        <v>1376</v>
      </c>
      <c r="K3588" s="23" t="s">
        <v>1378</v>
      </c>
    </row>
    <row r="3589" spans="1:11" ht="15" x14ac:dyDescent="0.25">
      <c r="A3589" s="26" t="s">
        <v>6075</v>
      </c>
      <c r="B3589" s="26" t="s">
        <v>1393</v>
      </c>
      <c r="C3589" s="26" t="s">
        <v>2176</v>
      </c>
      <c r="D3589" s="26" t="s">
        <v>8287</v>
      </c>
      <c r="E3589" s="27" t="s">
        <v>8288</v>
      </c>
      <c r="F3589" s="27" t="s">
        <v>8289</v>
      </c>
      <c r="G3589" s="27" t="s">
        <v>1383</v>
      </c>
      <c r="H3589" s="26" t="s">
        <v>1374</v>
      </c>
      <c r="I3589" s="28" t="s">
        <v>8290</v>
      </c>
      <c r="J3589" s="29" t="s">
        <v>1376</v>
      </c>
      <c r="K3589" s="23" t="s">
        <v>1316</v>
      </c>
    </row>
    <row r="3590" spans="1:11" ht="15" x14ac:dyDescent="0.25">
      <c r="A3590" s="26" t="s">
        <v>6075</v>
      </c>
      <c r="B3590" s="26" t="s">
        <v>1393</v>
      </c>
      <c r="C3590" s="26" t="s">
        <v>2176</v>
      </c>
      <c r="D3590" s="26" t="s">
        <v>8287</v>
      </c>
      <c r="E3590" s="27" t="s">
        <v>8288</v>
      </c>
      <c r="F3590" s="27" t="s">
        <v>8289</v>
      </c>
      <c r="G3590" s="27" t="s">
        <v>1383</v>
      </c>
      <c r="H3590" s="26" t="s">
        <v>1368</v>
      </c>
      <c r="I3590" s="28" t="s">
        <v>8291</v>
      </c>
      <c r="J3590" s="29" t="s">
        <v>1376</v>
      </c>
      <c r="K3590" s="23" t="s">
        <v>1378</v>
      </c>
    </row>
    <row r="3591" spans="1:11" ht="15" x14ac:dyDescent="0.25">
      <c r="A3591" s="26" t="s">
        <v>6075</v>
      </c>
      <c r="B3591" s="26" t="s">
        <v>1393</v>
      </c>
      <c r="C3591" s="26" t="s">
        <v>2176</v>
      </c>
      <c r="D3591" s="26" t="s">
        <v>8287</v>
      </c>
      <c r="E3591" s="27" t="s">
        <v>8288</v>
      </c>
      <c r="F3591" s="27" t="s">
        <v>8289</v>
      </c>
      <c r="G3591" s="27" t="s">
        <v>1383</v>
      </c>
      <c r="H3591" s="26" t="s">
        <v>1393</v>
      </c>
      <c r="I3591" s="28" t="s">
        <v>8292</v>
      </c>
      <c r="J3591" s="29" t="s">
        <v>1376</v>
      </c>
      <c r="K3591" s="23" t="s">
        <v>1378</v>
      </c>
    </row>
    <row r="3592" spans="1:11" ht="15" x14ac:dyDescent="0.25">
      <c r="A3592" s="26" t="s">
        <v>6075</v>
      </c>
      <c r="B3592" s="26" t="s">
        <v>1393</v>
      </c>
      <c r="C3592" s="26" t="s">
        <v>3066</v>
      </c>
      <c r="D3592" s="26" t="s">
        <v>8293</v>
      </c>
      <c r="E3592" s="27" t="s">
        <v>8294</v>
      </c>
      <c r="F3592" s="27" t="s">
        <v>8295</v>
      </c>
      <c r="G3592" s="27" t="s">
        <v>1383</v>
      </c>
      <c r="H3592" s="26" t="s">
        <v>1374</v>
      </c>
      <c r="I3592" s="28" t="s">
        <v>8296</v>
      </c>
      <c r="J3592" s="29" t="s">
        <v>1376</v>
      </c>
      <c r="K3592" s="23" t="s">
        <v>1316</v>
      </c>
    </row>
    <row r="3593" spans="1:11" ht="15" x14ac:dyDescent="0.25">
      <c r="A3593" s="26" t="s">
        <v>6075</v>
      </c>
      <c r="B3593" s="26" t="s">
        <v>1393</v>
      </c>
      <c r="C3593" s="26" t="s">
        <v>2308</v>
      </c>
      <c r="D3593" s="26" t="s">
        <v>8297</v>
      </c>
      <c r="E3593" s="27" t="s">
        <v>8298</v>
      </c>
      <c r="F3593" s="27" t="s">
        <v>8299</v>
      </c>
      <c r="G3593" s="27" t="s">
        <v>1383</v>
      </c>
      <c r="H3593" s="26" t="s">
        <v>1374</v>
      </c>
      <c r="I3593" s="28" t="s">
        <v>8300</v>
      </c>
      <c r="J3593" s="29" t="s">
        <v>1376</v>
      </c>
      <c r="K3593" s="23" t="s">
        <v>1316</v>
      </c>
    </row>
    <row r="3594" spans="1:11" ht="15" x14ac:dyDescent="0.25">
      <c r="A3594" s="26" t="s">
        <v>6075</v>
      </c>
      <c r="B3594" s="26" t="s">
        <v>1393</v>
      </c>
      <c r="C3594" s="26" t="s">
        <v>2315</v>
      </c>
      <c r="D3594" s="26" t="s">
        <v>8301</v>
      </c>
      <c r="E3594" s="27" t="s">
        <v>8302</v>
      </c>
      <c r="F3594" s="27" t="s">
        <v>8303</v>
      </c>
      <c r="G3594" s="27" t="s">
        <v>1239</v>
      </c>
      <c r="H3594" s="26" t="s">
        <v>1374</v>
      </c>
      <c r="I3594" s="28" t="s">
        <v>8304</v>
      </c>
      <c r="J3594" s="29" t="s">
        <v>1376</v>
      </c>
      <c r="K3594" s="23" t="s">
        <v>1316</v>
      </c>
    </row>
    <row r="3595" spans="1:11" ht="15" x14ac:dyDescent="0.25">
      <c r="A3595" s="26" t="s">
        <v>6075</v>
      </c>
      <c r="B3595" s="26" t="s">
        <v>1393</v>
      </c>
      <c r="C3595" s="26" t="s">
        <v>2322</v>
      </c>
      <c r="D3595" s="26" t="s">
        <v>8305</v>
      </c>
      <c r="E3595" s="27" t="s">
        <v>8306</v>
      </c>
      <c r="F3595" s="27" t="s">
        <v>8307</v>
      </c>
      <c r="G3595" s="27" t="s">
        <v>8129</v>
      </c>
      <c r="H3595" s="26" t="s">
        <v>1374</v>
      </c>
      <c r="I3595" s="28" t="s">
        <v>8308</v>
      </c>
      <c r="J3595" s="29" t="s">
        <v>1376</v>
      </c>
      <c r="K3595" s="23" t="s">
        <v>1316</v>
      </c>
    </row>
    <row r="3596" spans="1:11" ht="15" x14ac:dyDescent="0.25">
      <c r="A3596" s="26" t="s">
        <v>6075</v>
      </c>
      <c r="B3596" s="26" t="s">
        <v>1393</v>
      </c>
      <c r="C3596" s="26" t="s">
        <v>2329</v>
      </c>
      <c r="D3596" s="26" t="s">
        <v>8309</v>
      </c>
      <c r="E3596" s="27" t="s">
        <v>8310</v>
      </c>
      <c r="F3596" s="27" t="s">
        <v>8311</v>
      </c>
      <c r="G3596" s="27" t="s">
        <v>1390</v>
      </c>
      <c r="H3596" s="26" t="s">
        <v>1368</v>
      </c>
      <c r="I3596" s="28" t="s">
        <v>8312</v>
      </c>
      <c r="J3596" s="29" t="s">
        <v>1376</v>
      </c>
      <c r="K3596" s="23" t="s">
        <v>1378</v>
      </c>
    </row>
    <row r="3597" spans="1:11" ht="15" x14ac:dyDescent="0.25">
      <c r="A3597" s="26" t="s">
        <v>6075</v>
      </c>
      <c r="B3597" s="26" t="s">
        <v>1393</v>
      </c>
      <c r="C3597" s="26" t="s">
        <v>2329</v>
      </c>
      <c r="D3597" s="26" t="s">
        <v>8309</v>
      </c>
      <c r="E3597" s="27" t="s">
        <v>8310</v>
      </c>
      <c r="F3597" s="27" t="s">
        <v>8311</v>
      </c>
      <c r="G3597" s="27" t="s">
        <v>1390</v>
      </c>
      <c r="H3597" s="26" t="s">
        <v>1374</v>
      </c>
      <c r="I3597" s="28" t="s">
        <v>8313</v>
      </c>
      <c r="J3597" s="29" t="s">
        <v>1376</v>
      </c>
      <c r="K3597" s="23" t="s">
        <v>1316</v>
      </c>
    </row>
    <row r="3598" spans="1:11" ht="15" x14ac:dyDescent="0.25">
      <c r="A3598" s="26" t="s">
        <v>6075</v>
      </c>
      <c r="B3598" s="26" t="s">
        <v>1393</v>
      </c>
      <c r="C3598" s="26" t="s">
        <v>2336</v>
      </c>
      <c r="D3598" s="26" t="s">
        <v>8314</v>
      </c>
      <c r="E3598" s="27" t="s">
        <v>8315</v>
      </c>
      <c r="F3598" s="27" t="s">
        <v>8316</v>
      </c>
      <c r="G3598" s="27" t="s">
        <v>1239</v>
      </c>
      <c r="H3598" s="26" t="s">
        <v>1374</v>
      </c>
      <c r="I3598" s="28" t="s">
        <v>8317</v>
      </c>
      <c r="J3598" s="29" t="s">
        <v>1376</v>
      </c>
      <c r="K3598" s="23" t="s">
        <v>1316</v>
      </c>
    </row>
    <row r="3599" spans="1:11" ht="15" x14ac:dyDescent="0.25">
      <c r="A3599" s="26" t="s">
        <v>6075</v>
      </c>
      <c r="B3599" s="26" t="s">
        <v>1393</v>
      </c>
      <c r="C3599" s="26" t="s">
        <v>2343</v>
      </c>
      <c r="D3599" s="26" t="s">
        <v>8318</v>
      </c>
      <c r="E3599" s="27" t="s">
        <v>8319</v>
      </c>
      <c r="F3599" s="27" t="s">
        <v>8320</v>
      </c>
      <c r="G3599" s="27" t="s">
        <v>1239</v>
      </c>
      <c r="H3599" s="26" t="s">
        <v>1374</v>
      </c>
      <c r="I3599" s="28" t="s">
        <v>8304</v>
      </c>
      <c r="J3599" s="29" t="s">
        <v>1376</v>
      </c>
      <c r="K3599" s="23" t="s">
        <v>1316</v>
      </c>
    </row>
    <row r="3600" spans="1:11" ht="15" x14ac:dyDescent="0.25">
      <c r="A3600" s="26" t="s">
        <v>6075</v>
      </c>
      <c r="B3600" s="26" t="s">
        <v>1393</v>
      </c>
      <c r="C3600" s="26" t="s">
        <v>2350</v>
      </c>
      <c r="D3600" s="26" t="s">
        <v>8321</v>
      </c>
      <c r="E3600" s="27" t="s">
        <v>8322</v>
      </c>
      <c r="F3600" s="27" t="s">
        <v>8323</v>
      </c>
      <c r="G3600" s="27" t="s">
        <v>8324</v>
      </c>
      <c r="H3600" s="26" t="s">
        <v>1374</v>
      </c>
      <c r="I3600" s="28" t="s">
        <v>8325</v>
      </c>
      <c r="J3600" s="29" t="s">
        <v>1376</v>
      </c>
      <c r="K3600" s="23" t="s">
        <v>1316</v>
      </c>
    </row>
    <row r="3601" spans="1:11" ht="15" x14ac:dyDescent="0.25">
      <c r="A3601" s="26" t="s">
        <v>6075</v>
      </c>
      <c r="B3601" s="26" t="s">
        <v>1393</v>
      </c>
      <c r="C3601" s="26" t="s">
        <v>2357</v>
      </c>
      <c r="D3601" s="26" t="s">
        <v>8326</v>
      </c>
      <c r="E3601" s="27" t="s">
        <v>8327</v>
      </c>
      <c r="F3601" s="27" t="s">
        <v>8328</v>
      </c>
      <c r="G3601" s="27" t="s">
        <v>1716</v>
      </c>
      <c r="H3601" s="26" t="s">
        <v>1374</v>
      </c>
      <c r="I3601" s="28" t="s">
        <v>8329</v>
      </c>
      <c r="J3601" s="29" t="s">
        <v>1376</v>
      </c>
      <c r="K3601" s="23" t="s">
        <v>1316</v>
      </c>
    </row>
    <row r="3602" spans="1:11" ht="15" x14ac:dyDescent="0.25">
      <c r="A3602" s="26" t="s">
        <v>6075</v>
      </c>
      <c r="B3602" s="26" t="s">
        <v>1393</v>
      </c>
      <c r="C3602" s="26" t="s">
        <v>2364</v>
      </c>
      <c r="D3602" s="26" t="s">
        <v>8330</v>
      </c>
      <c r="E3602" s="27" t="s">
        <v>8331</v>
      </c>
      <c r="F3602" s="27" t="s">
        <v>8332</v>
      </c>
      <c r="G3602" s="27" t="s">
        <v>8333</v>
      </c>
      <c r="H3602" s="26" t="s">
        <v>1374</v>
      </c>
      <c r="I3602" s="28" t="s">
        <v>8334</v>
      </c>
      <c r="J3602" s="29" t="s">
        <v>1376</v>
      </c>
      <c r="K3602" s="23" t="s">
        <v>1316</v>
      </c>
    </row>
    <row r="3603" spans="1:11" ht="15" x14ac:dyDescent="0.25">
      <c r="A3603" s="26" t="s">
        <v>6075</v>
      </c>
      <c r="B3603" s="26" t="s">
        <v>1393</v>
      </c>
      <c r="C3603" s="26" t="s">
        <v>2378</v>
      </c>
      <c r="D3603" s="26" t="s">
        <v>8335</v>
      </c>
      <c r="E3603" s="27" t="s">
        <v>8336</v>
      </c>
      <c r="F3603" s="27" t="s">
        <v>8337</v>
      </c>
      <c r="G3603" s="27" t="s">
        <v>3867</v>
      </c>
      <c r="H3603" s="26" t="s">
        <v>1374</v>
      </c>
      <c r="I3603" s="28" t="s">
        <v>8338</v>
      </c>
      <c r="J3603" s="29" t="s">
        <v>1376</v>
      </c>
      <c r="K3603" s="23" t="s">
        <v>1316</v>
      </c>
    </row>
    <row r="3604" spans="1:11" ht="15" x14ac:dyDescent="0.25">
      <c r="A3604" s="26" t="s">
        <v>6075</v>
      </c>
      <c r="B3604" s="26" t="s">
        <v>1393</v>
      </c>
      <c r="C3604" s="26" t="s">
        <v>2385</v>
      </c>
      <c r="D3604" s="26" t="s">
        <v>8339</v>
      </c>
      <c r="E3604" s="27" t="s">
        <v>8340</v>
      </c>
      <c r="F3604" s="27" t="s">
        <v>8341</v>
      </c>
      <c r="G3604" s="27" t="s">
        <v>1692</v>
      </c>
      <c r="H3604" s="26" t="s">
        <v>1368</v>
      </c>
      <c r="I3604" s="28" t="s">
        <v>8342</v>
      </c>
      <c r="J3604" s="29" t="s">
        <v>1376</v>
      </c>
      <c r="K3604" s="23" t="s">
        <v>1378</v>
      </c>
    </row>
    <row r="3605" spans="1:11" ht="15" x14ac:dyDescent="0.25">
      <c r="A3605" s="26" t="s">
        <v>6075</v>
      </c>
      <c r="B3605" s="26" t="s">
        <v>1393</v>
      </c>
      <c r="C3605" s="26" t="s">
        <v>2385</v>
      </c>
      <c r="D3605" s="26" t="s">
        <v>8339</v>
      </c>
      <c r="E3605" s="27" t="s">
        <v>8340</v>
      </c>
      <c r="F3605" s="27" t="s">
        <v>8341</v>
      </c>
      <c r="G3605" s="27" t="s">
        <v>1692</v>
      </c>
      <c r="H3605" s="26" t="s">
        <v>1374</v>
      </c>
      <c r="I3605" s="28" t="s">
        <v>8343</v>
      </c>
      <c r="J3605" s="29" t="s">
        <v>1376</v>
      </c>
      <c r="K3605" s="23" t="s">
        <v>1316</v>
      </c>
    </row>
    <row r="3606" spans="1:11" ht="15" x14ac:dyDescent="0.25">
      <c r="A3606" s="26" t="s">
        <v>6075</v>
      </c>
      <c r="B3606" s="26" t="s">
        <v>1393</v>
      </c>
      <c r="C3606" s="26" t="s">
        <v>2392</v>
      </c>
      <c r="D3606" s="26" t="s">
        <v>8344</v>
      </c>
      <c r="E3606" s="27" t="s">
        <v>8345</v>
      </c>
      <c r="F3606" s="27" t="s">
        <v>8346</v>
      </c>
      <c r="G3606" s="27" t="s">
        <v>8347</v>
      </c>
      <c r="H3606" s="26" t="s">
        <v>1374</v>
      </c>
      <c r="I3606" s="28" t="s">
        <v>8348</v>
      </c>
      <c r="J3606" s="29" t="s">
        <v>1376</v>
      </c>
      <c r="K3606" s="23" t="s">
        <v>1316</v>
      </c>
    </row>
    <row r="3607" spans="1:11" ht="15" x14ac:dyDescent="0.25">
      <c r="A3607" s="26" t="s">
        <v>6075</v>
      </c>
      <c r="B3607" s="26" t="s">
        <v>1393</v>
      </c>
      <c r="C3607" s="26" t="s">
        <v>2399</v>
      </c>
      <c r="D3607" s="26" t="s">
        <v>8349</v>
      </c>
      <c r="E3607" s="27" t="s">
        <v>8350</v>
      </c>
      <c r="F3607" s="27" t="s">
        <v>8351</v>
      </c>
      <c r="G3607" s="27" t="s">
        <v>1390</v>
      </c>
      <c r="H3607" s="26" t="s">
        <v>1374</v>
      </c>
      <c r="I3607" s="28" t="s">
        <v>8352</v>
      </c>
      <c r="J3607" s="29" t="s">
        <v>1376</v>
      </c>
      <c r="K3607" s="23" t="s">
        <v>1316</v>
      </c>
    </row>
    <row r="3608" spans="1:11" ht="15" x14ac:dyDescent="0.25">
      <c r="A3608" s="26" t="s">
        <v>6075</v>
      </c>
      <c r="B3608" s="26" t="s">
        <v>1393</v>
      </c>
      <c r="C3608" s="26" t="s">
        <v>2406</v>
      </c>
      <c r="D3608" s="26" t="s">
        <v>8353</v>
      </c>
      <c r="E3608" s="27" t="s">
        <v>8354</v>
      </c>
      <c r="F3608" s="27" t="s">
        <v>8355</v>
      </c>
      <c r="G3608" s="27" t="s">
        <v>3080</v>
      </c>
      <c r="H3608" s="26" t="s">
        <v>1374</v>
      </c>
      <c r="I3608" s="28" t="s">
        <v>8356</v>
      </c>
      <c r="J3608" s="29" t="s">
        <v>1376</v>
      </c>
      <c r="K3608" s="23" t="s">
        <v>1316</v>
      </c>
    </row>
    <row r="3609" spans="1:11" ht="15" x14ac:dyDescent="0.25">
      <c r="A3609" s="26" t="s">
        <v>6075</v>
      </c>
      <c r="B3609" s="26" t="s">
        <v>1393</v>
      </c>
      <c r="C3609" s="26" t="s">
        <v>1429</v>
      </c>
      <c r="D3609" s="26" t="s">
        <v>8357</v>
      </c>
      <c r="E3609" s="27" t="s">
        <v>8358</v>
      </c>
      <c r="F3609" s="27" t="s">
        <v>8359</v>
      </c>
      <c r="G3609" s="27" t="s">
        <v>1390</v>
      </c>
      <c r="H3609" s="26" t="s">
        <v>1374</v>
      </c>
      <c r="I3609" s="28" t="s">
        <v>8360</v>
      </c>
      <c r="J3609" s="29" t="s">
        <v>1376</v>
      </c>
      <c r="K3609" s="23" t="s">
        <v>1316</v>
      </c>
    </row>
    <row r="3610" spans="1:11" ht="15" x14ac:dyDescent="0.25">
      <c r="A3610" s="26" t="s">
        <v>6075</v>
      </c>
      <c r="B3610" s="26" t="s">
        <v>1393</v>
      </c>
      <c r="C3610" s="26" t="s">
        <v>2417</v>
      </c>
      <c r="D3610" s="26" t="s">
        <v>8361</v>
      </c>
      <c r="E3610" s="27" t="s">
        <v>8362</v>
      </c>
      <c r="F3610" s="27" t="s">
        <v>8363</v>
      </c>
      <c r="G3610" s="27" t="s">
        <v>8364</v>
      </c>
      <c r="H3610" s="26" t="s">
        <v>1374</v>
      </c>
      <c r="I3610" s="28" t="s">
        <v>8365</v>
      </c>
      <c r="J3610" s="29" t="s">
        <v>1376</v>
      </c>
      <c r="K3610" s="23" t="s">
        <v>1316</v>
      </c>
    </row>
    <row r="3611" spans="1:11" ht="15" x14ac:dyDescent="0.25">
      <c r="A3611" s="26" t="s">
        <v>6075</v>
      </c>
      <c r="B3611" s="26" t="s">
        <v>1393</v>
      </c>
      <c r="C3611" s="26" t="s">
        <v>2421</v>
      </c>
      <c r="D3611" s="26" t="s">
        <v>8366</v>
      </c>
      <c r="E3611" s="27" t="s">
        <v>8367</v>
      </c>
      <c r="F3611" s="27" t="s">
        <v>8368</v>
      </c>
      <c r="G3611" s="27" t="s">
        <v>8364</v>
      </c>
      <c r="H3611" s="26" t="s">
        <v>1374</v>
      </c>
      <c r="I3611" s="28" t="s">
        <v>8369</v>
      </c>
      <c r="J3611" s="29" t="s">
        <v>1376</v>
      </c>
      <c r="K3611" s="23" t="s">
        <v>1316</v>
      </c>
    </row>
    <row r="3612" spans="1:11" ht="15" x14ac:dyDescent="0.25">
      <c r="A3612" s="26" t="s">
        <v>6075</v>
      </c>
      <c r="B3612" s="26" t="s">
        <v>1393</v>
      </c>
      <c r="C3612" s="26" t="s">
        <v>2426</v>
      </c>
      <c r="D3612" s="26" t="s">
        <v>8370</v>
      </c>
      <c r="E3612" s="27" t="s">
        <v>8371</v>
      </c>
      <c r="F3612" s="27" t="s">
        <v>8372</v>
      </c>
      <c r="G3612" s="27" t="s">
        <v>1390</v>
      </c>
      <c r="H3612" s="26" t="s">
        <v>1374</v>
      </c>
      <c r="I3612" s="28" t="s">
        <v>8373</v>
      </c>
      <c r="J3612" s="29" t="s">
        <v>1376</v>
      </c>
      <c r="K3612" s="23" t="s">
        <v>1316</v>
      </c>
    </row>
    <row r="3613" spans="1:11" ht="15" x14ac:dyDescent="0.25">
      <c r="A3613" s="26" t="s">
        <v>6075</v>
      </c>
      <c r="B3613" s="26" t="s">
        <v>1393</v>
      </c>
      <c r="C3613" s="26" t="s">
        <v>2429</v>
      </c>
      <c r="D3613" s="26" t="s">
        <v>8374</v>
      </c>
      <c r="E3613" s="27" t="s">
        <v>8375</v>
      </c>
      <c r="F3613" s="27" t="s">
        <v>8376</v>
      </c>
      <c r="G3613" s="27" t="s">
        <v>1239</v>
      </c>
      <c r="H3613" s="26" t="s">
        <v>1374</v>
      </c>
      <c r="I3613" s="28" t="s">
        <v>8377</v>
      </c>
      <c r="J3613" s="29" t="s">
        <v>1376</v>
      </c>
      <c r="K3613" s="23" t="s">
        <v>1316</v>
      </c>
    </row>
    <row r="3614" spans="1:11" ht="15" x14ac:dyDescent="0.25">
      <c r="A3614" s="26" t="s">
        <v>6075</v>
      </c>
      <c r="B3614" s="26" t="s">
        <v>1393</v>
      </c>
      <c r="C3614" s="26" t="s">
        <v>2429</v>
      </c>
      <c r="D3614" s="26" t="s">
        <v>8374</v>
      </c>
      <c r="E3614" s="27" t="s">
        <v>8375</v>
      </c>
      <c r="F3614" s="27" t="s">
        <v>8376</v>
      </c>
      <c r="G3614" s="27" t="s">
        <v>1239</v>
      </c>
      <c r="H3614" s="26" t="s">
        <v>1368</v>
      </c>
      <c r="I3614" s="28" t="s">
        <v>8378</v>
      </c>
      <c r="J3614" s="29" t="s">
        <v>1376</v>
      </c>
      <c r="K3614" s="23" t="s">
        <v>1378</v>
      </c>
    </row>
    <row r="3615" spans="1:11" ht="15" x14ac:dyDescent="0.25">
      <c r="A3615" s="26" t="s">
        <v>6075</v>
      </c>
      <c r="B3615" s="26" t="s">
        <v>1393</v>
      </c>
      <c r="C3615" s="26" t="s">
        <v>2432</v>
      </c>
      <c r="D3615" s="26" t="s">
        <v>8379</v>
      </c>
      <c r="E3615" s="27" t="s">
        <v>8380</v>
      </c>
      <c r="F3615" s="27" t="s">
        <v>8381</v>
      </c>
      <c r="G3615" s="27" t="s">
        <v>1590</v>
      </c>
      <c r="H3615" s="26" t="s">
        <v>1374</v>
      </c>
      <c r="I3615" s="28" t="s">
        <v>8382</v>
      </c>
      <c r="J3615" s="29" t="s">
        <v>1376</v>
      </c>
      <c r="K3615" s="23" t="s">
        <v>1316</v>
      </c>
    </row>
    <row r="3616" spans="1:11" ht="15" x14ac:dyDescent="0.25">
      <c r="A3616" s="26" t="s">
        <v>6075</v>
      </c>
      <c r="B3616" s="26" t="s">
        <v>1393</v>
      </c>
      <c r="C3616" s="26" t="s">
        <v>2435</v>
      </c>
      <c r="D3616" s="26" t="s">
        <v>8383</v>
      </c>
      <c r="E3616" s="27" t="s">
        <v>8384</v>
      </c>
      <c r="F3616" s="27" t="s">
        <v>8385</v>
      </c>
      <c r="G3616" s="27" t="s">
        <v>1390</v>
      </c>
      <c r="H3616" s="26" t="s">
        <v>1374</v>
      </c>
      <c r="I3616" s="28" t="s">
        <v>8386</v>
      </c>
      <c r="J3616" s="29" t="s">
        <v>1376</v>
      </c>
      <c r="K3616" s="23" t="s">
        <v>1316</v>
      </c>
    </row>
    <row r="3617" spans="1:11" ht="15" x14ac:dyDescent="0.25">
      <c r="A3617" s="26" t="s">
        <v>6075</v>
      </c>
      <c r="B3617" s="26" t="s">
        <v>1393</v>
      </c>
      <c r="C3617" s="26" t="s">
        <v>2440</v>
      </c>
      <c r="D3617" s="26" t="s">
        <v>8387</v>
      </c>
      <c r="E3617" s="27" t="s">
        <v>8388</v>
      </c>
      <c r="F3617" s="27" t="s">
        <v>8389</v>
      </c>
      <c r="G3617" s="27" t="s">
        <v>1390</v>
      </c>
      <c r="H3617" s="26" t="s">
        <v>1374</v>
      </c>
      <c r="I3617" s="28" t="s">
        <v>8390</v>
      </c>
      <c r="J3617" s="29" t="s">
        <v>1376</v>
      </c>
      <c r="K3617" s="23" t="s">
        <v>1316</v>
      </c>
    </row>
    <row r="3618" spans="1:11" ht="15" x14ac:dyDescent="0.25">
      <c r="A3618" s="26" t="s">
        <v>6075</v>
      </c>
      <c r="B3618" s="26" t="s">
        <v>1393</v>
      </c>
      <c r="C3618" s="26" t="s">
        <v>2498</v>
      </c>
      <c r="D3618" s="26" t="s">
        <v>8391</v>
      </c>
      <c r="E3618" s="27" t="s">
        <v>8392</v>
      </c>
      <c r="F3618" s="27" t="s">
        <v>8393</v>
      </c>
      <c r="G3618" s="27" t="s">
        <v>1390</v>
      </c>
      <c r="H3618" s="26" t="s">
        <v>1374</v>
      </c>
      <c r="I3618" s="28" t="s">
        <v>8394</v>
      </c>
      <c r="J3618" s="29" t="s">
        <v>1376</v>
      </c>
      <c r="K3618" s="23" t="s">
        <v>1316</v>
      </c>
    </row>
    <row r="3619" spans="1:11" ht="15" x14ac:dyDescent="0.25">
      <c r="A3619" s="26" t="s">
        <v>6075</v>
      </c>
      <c r="B3619" s="26" t="s">
        <v>1393</v>
      </c>
      <c r="C3619" s="26" t="s">
        <v>1893</v>
      </c>
      <c r="D3619" s="26" t="s">
        <v>8395</v>
      </c>
      <c r="E3619" s="27" t="s">
        <v>8396</v>
      </c>
      <c r="F3619" s="27" t="s">
        <v>8397</v>
      </c>
      <c r="G3619" s="27" t="s">
        <v>1390</v>
      </c>
      <c r="H3619" s="26" t="s">
        <v>1374</v>
      </c>
      <c r="I3619" s="28" t="s">
        <v>8398</v>
      </c>
      <c r="J3619" s="29" t="s">
        <v>1376</v>
      </c>
      <c r="K3619" s="23" t="s">
        <v>1316</v>
      </c>
    </row>
    <row r="3620" spans="1:11" ht="15" x14ac:dyDescent="0.25">
      <c r="A3620" s="26" t="s">
        <v>6075</v>
      </c>
      <c r="B3620" s="26" t="s">
        <v>1393</v>
      </c>
      <c r="C3620" s="26" t="s">
        <v>1897</v>
      </c>
      <c r="D3620" s="26" t="s">
        <v>8399</v>
      </c>
      <c r="E3620" s="27" t="s">
        <v>8064</v>
      </c>
      <c r="F3620" s="27" t="s">
        <v>8400</v>
      </c>
      <c r="G3620" s="27" t="s">
        <v>1390</v>
      </c>
      <c r="H3620" s="26" t="s">
        <v>1374</v>
      </c>
      <c r="I3620" s="28" t="s">
        <v>8401</v>
      </c>
      <c r="J3620" s="29" t="s">
        <v>1376</v>
      </c>
      <c r="K3620" s="23" t="s">
        <v>1316</v>
      </c>
    </row>
    <row r="3621" spans="1:11" ht="15" x14ac:dyDescent="0.25">
      <c r="A3621" s="26" t="s">
        <v>6075</v>
      </c>
      <c r="B3621" s="26" t="s">
        <v>1393</v>
      </c>
      <c r="C3621" s="26" t="s">
        <v>1461</v>
      </c>
      <c r="D3621" s="26" t="s">
        <v>8402</v>
      </c>
      <c r="E3621" s="27" t="s">
        <v>8403</v>
      </c>
      <c r="F3621" s="27" t="s">
        <v>8404</v>
      </c>
      <c r="G3621" s="27" t="s">
        <v>1390</v>
      </c>
      <c r="H3621" s="26" t="s">
        <v>1374</v>
      </c>
      <c r="I3621" s="28" t="s">
        <v>8405</v>
      </c>
      <c r="J3621" s="29" t="s">
        <v>1376</v>
      </c>
      <c r="K3621" s="23" t="s">
        <v>1316</v>
      </c>
    </row>
    <row r="3622" spans="1:11" ht="15" x14ac:dyDescent="0.25">
      <c r="A3622" s="26" t="s">
        <v>6075</v>
      </c>
      <c r="B3622" s="26" t="s">
        <v>1393</v>
      </c>
      <c r="C3622" s="26" t="s">
        <v>1489</v>
      </c>
      <c r="D3622" s="26" t="s">
        <v>8406</v>
      </c>
      <c r="E3622" s="27" t="s">
        <v>8407</v>
      </c>
      <c r="F3622" s="27" t="s">
        <v>8408</v>
      </c>
      <c r="G3622" s="27" t="s">
        <v>1390</v>
      </c>
      <c r="H3622" s="26" t="s">
        <v>1374</v>
      </c>
      <c r="I3622" s="28" t="s">
        <v>8409</v>
      </c>
      <c r="J3622" s="29" t="s">
        <v>1376</v>
      </c>
      <c r="K3622" s="23" t="s">
        <v>1316</v>
      </c>
    </row>
    <row r="3623" spans="1:11" ht="15" x14ac:dyDescent="0.25">
      <c r="A3623" s="26" t="s">
        <v>6075</v>
      </c>
      <c r="B3623" s="26" t="s">
        <v>1393</v>
      </c>
      <c r="C3623" s="26" t="s">
        <v>1493</v>
      </c>
      <c r="D3623" s="26" t="s">
        <v>8410</v>
      </c>
      <c r="E3623" s="27" t="s">
        <v>8411</v>
      </c>
      <c r="F3623" s="27" t="s">
        <v>8412</v>
      </c>
      <c r="G3623" s="27" t="s">
        <v>1390</v>
      </c>
      <c r="H3623" s="26" t="s">
        <v>1374</v>
      </c>
      <c r="I3623" s="28" t="s">
        <v>8413</v>
      </c>
      <c r="J3623" s="29" t="s">
        <v>1376</v>
      </c>
      <c r="K3623" s="23" t="s">
        <v>1316</v>
      </c>
    </row>
    <row r="3624" spans="1:11" ht="15" x14ac:dyDescent="0.25">
      <c r="A3624" s="26" t="s">
        <v>6075</v>
      </c>
      <c r="B3624" s="26" t="s">
        <v>1393</v>
      </c>
      <c r="C3624" s="26" t="s">
        <v>1500</v>
      </c>
      <c r="D3624" s="26" t="s">
        <v>8414</v>
      </c>
      <c r="E3624" s="27" t="s">
        <v>8415</v>
      </c>
      <c r="F3624" s="27" t="s">
        <v>8416</v>
      </c>
      <c r="G3624" s="27" t="s">
        <v>8417</v>
      </c>
      <c r="H3624" s="26" t="s">
        <v>1374</v>
      </c>
      <c r="I3624" s="28" t="s">
        <v>8418</v>
      </c>
      <c r="J3624" s="29" t="s">
        <v>1376</v>
      </c>
      <c r="K3624" s="23" t="s">
        <v>1316</v>
      </c>
    </row>
    <row r="3625" spans="1:11" ht="15" x14ac:dyDescent="0.25">
      <c r="A3625" s="26" t="s">
        <v>6075</v>
      </c>
      <c r="B3625" s="26" t="s">
        <v>1393</v>
      </c>
      <c r="C3625" s="26" t="s">
        <v>1500</v>
      </c>
      <c r="D3625" s="26" t="s">
        <v>8414</v>
      </c>
      <c r="E3625" s="27" t="s">
        <v>8415</v>
      </c>
      <c r="F3625" s="27" t="s">
        <v>8416</v>
      </c>
      <c r="G3625" s="27" t="s">
        <v>8417</v>
      </c>
      <c r="H3625" s="26" t="s">
        <v>1368</v>
      </c>
      <c r="I3625" s="28" t="s">
        <v>8419</v>
      </c>
      <c r="J3625" s="29" t="s">
        <v>1376</v>
      </c>
      <c r="K3625" s="23" t="s">
        <v>1378</v>
      </c>
    </row>
    <row r="3626" spans="1:11" ht="15" x14ac:dyDescent="0.25">
      <c r="A3626" s="26" t="s">
        <v>6075</v>
      </c>
      <c r="B3626" s="26" t="s">
        <v>1393</v>
      </c>
      <c r="C3626" s="26" t="s">
        <v>1500</v>
      </c>
      <c r="D3626" s="26" t="s">
        <v>8414</v>
      </c>
      <c r="E3626" s="27" t="s">
        <v>8415</v>
      </c>
      <c r="F3626" s="27" t="s">
        <v>8416</v>
      </c>
      <c r="G3626" s="27" t="s">
        <v>8417</v>
      </c>
      <c r="H3626" s="26" t="s">
        <v>1393</v>
      </c>
      <c r="I3626" s="28" t="s">
        <v>8420</v>
      </c>
      <c r="J3626" s="29" t="s">
        <v>1376</v>
      </c>
      <c r="K3626" s="23" t="s">
        <v>1378</v>
      </c>
    </row>
    <row r="3627" spans="1:11" ht="15" x14ac:dyDescent="0.25">
      <c r="A3627" s="26" t="s">
        <v>6075</v>
      </c>
      <c r="B3627" s="26" t="s">
        <v>1393</v>
      </c>
      <c r="C3627" s="26" t="s">
        <v>1505</v>
      </c>
      <c r="D3627" s="26" t="s">
        <v>8421</v>
      </c>
      <c r="E3627" s="27" t="s">
        <v>8422</v>
      </c>
      <c r="F3627" s="27" t="s">
        <v>8423</v>
      </c>
      <c r="G3627" s="27" t="s">
        <v>1239</v>
      </c>
      <c r="H3627" s="26" t="s">
        <v>1374</v>
      </c>
      <c r="I3627" s="28" t="s">
        <v>8424</v>
      </c>
      <c r="J3627" s="29" t="s">
        <v>1376</v>
      </c>
      <c r="K3627" s="23" t="s">
        <v>1316</v>
      </c>
    </row>
    <row r="3628" spans="1:11" ht="15" x14ac:dyDescent="0.25">
      <c r="A3628" s="26" t="s">
        <v>6075</v>
      </c>
      <c r="B3628" s="26" t="s">
        <v>1393</v>
      </c>
      <c r="C3628" s="26" t="s">
        <v>1505</v>
      </c>
      <c r="D3628" s="26" t="s">
        <v>8421</v>
      </c>
      <c r="E3628" s="27" t="s">
        <v>8422</v>
      </c>
      <c r="F3628" s="27" t="s">
        <v>8423</v>
      </c>
      <c r="G3628" s="27" t="s">
        <v>1239</v>
      </c>
      <c r="H3628" s="26" t="s">
        <v>1368</v>
      </c>
      <c r="I3628" s="28" t="s">
        <v>8425</v>
      </c>
      <c r="J3628" s="29" t="s">
        <v>1376</v>
      </c>
      <c r="K3628" s="23" t="s">
        <v>1378</v>
      </c>
    </row>
    <row r="3629" spans="1:11" ht="15" x14ac:dyDescent="0.25">
      <c r="A3629" s="26" t="s">
        <v>6075</v>
      </c>
      <c r="B3629" s="26" t="s">
        <v>1368</v>
      </c>
      <c r="C3629" s="26" t="s">
        <v>1369</v>
      </c>
      <c r="D3629" s="26" t="s">
        <v>8426</v>
      </c>
      <c r="E3629" s="27" t="s">
        <v>8427</v>
      </c>
      <c r="F3629" s="27"/>
      <c r="G3629" s="27" t="s">
        <v>8428</v>
      </c>
      <c r="H3629" s="26" t="s">
        <v>1374</v>
      </c>
      <c r="I3629" s="28" t="s">
        <v>8429</v>
      </c>
      <c r="J3629" s="29" t="s">
        <v>1376</v>
      </c>
      <c r="K3629" s="23" t="s">
        <v>1316</v>
      </c>
    </row>
    <row r="3630" spans="1:11" ht="15" x14ac:dyDescent="0.25">
      <c r="A3630" s="26" t="s">
        <v>6075</v>
      </c>
      <c r="B3630" s="26" t="s">
        <v>1368</v>
      </c>
      <c r="C3630" s="26" t="s">
        <v>1369</v>
      </c>
      <c r="D3630" s="26" t="s">
        <v>8426</v>
      </c>
      <c r="E3630" s="27" t="s">
        <v>8427</v>
      </c>
      <c r="F3630" s="27"/>
      <c r="G3630" s="27" t="s">
        <v>8428</v>
      </c>
      <c r="H3630" s="26" t="s">
        <v>1368</v>
      </c>
      <c r="I3630" s="28" t="s">
        <v>8430</v>
      </c>
      <c r="J3630" s="29" t="s">
        <v>1376</v>
      </c>
      <c r="K3630" s="23" t="s">
        <v>1378</v>
      </c>
    </row>
    <row r="3631" spans="1:11" ht="15" x14ac:dyDescent="0.25">
      <c r="A3631" s="26" t="s">
        <v>6075</v>
      </c>
      <c r="B3631" s="26" t="s">
        <v>1368</v>
      </c>
      <c r="C3631" s="26" t="s">
        <v>1369</v>
      </c>
      <c r="D3631" s="26" t="s">
        <v>8426</v>
      </c>
      <c r="E3631" s="27" t="s">
        <v>8427</v>
      </c>
      <c r="F3631" s="27"/>
      <c r="G3631" s="27" t="s">
        <v>8428</v>
      </c>
      <c r="H3631" s="26" t="s">
        <v>1393</v>
      </c>
      <c r="I3631" s="28" t="s">
        <v>8431</v>
      </c>
      <c r="J3631" s="29" t="s">
        <v>1376</v>
      </c>
      <c r="K3631" s="23" t="s">
        <v>1378</v>
      </c>
    </row>
    <row r="3632" spans="1:11" ht="15" x14ac:dyDescent="0.25">
      <c r="A3632" s="26" t="s">
        <v>6075</v>
      </c>
      <c r="B3632" s="26" t="s">
        <v>1368</v>
      </c>
      <c r="C3632" s="26" t="s">
        <v>1379</v>
      </c>
      <c r="D3632" s="26" t="s">
        <v>8432</v>
      </c>
      <c r="E3632" s="27" t="s">
        <v>1802</v>
      </c>
      <c r="F3632" s="27"/>
      <c r="G3632" s="27" t="s">
        <v>1383</v>
      </c>
      <c r="H3632" s="26" t="s">
        <v>1374</v>
      </c>
      <c r="I3632" s="28" t="s">
        <v>5455</v>
      </c>
      <c r="J3632" s="29" t="s">
        <v>1376</v>
      </c>
      <c r="K3632" s="23" t="s">
        <v>1316</v>
      </c>
    </row>
    <row r="3633" spans="1:11" ht="15" x14ac:dyDescent="0.25">
      <c r="A3633" s="26" t="s">
        <v>6075</v>
      </c>
      <c r="B3633" s="26" t="s">
        <v>1368</v>
      </c>
      <c r="C3633" s="26" t="s">
        <v>1379</v>
      </c>
      <c r="D3633" s="26" t="s">
        <v>8432</v>
      </c>
      <c r="E3633" s="27" t="s">
        <v>1802</v>
      </c>
      <c r="F3633" s="27"/>
      <c r="G3633" s="27" t="s">
        <v>1383</v>
      </c>
      <c r="H3633" s="26" t="s">
        <v>1368</v>
      </c>
      <c r="I3633" s="28" t="s">
        <v>8433</v>
      </c>
      <c r="J3633" s="29" t="s">
        <v>1376</v>
      </c>
      <c r="K3633" s="23" t="s">
        <v>1378</v>
      </c>
    </row>
    <row r="3634" spans="1:11" ht="15" x14ac:dyDescent="0.25">
      <c r="A3634" s="26" t="s">
        <v>6075</v>
      </c>
      <c r="B3634" s="26" t="s">
        <v>1368</v>
      </c>
      <c r="C3634" s="26" t="s">
        <v>1534</v>
      </c>
      <c r="D3634" s="26" t="s">
        <v>8434</v>
      </c>
      <c r="E3634" s="27" t="s">
        <v>1381</v>
      </c>
      <c r="F3634" s="27" t="s">
        <v>1382</v>
      </c>
      <c r="G3634" s="27" t="s">
        <v>1383</v>
      </c>
      <c r="H3634" s="26" t="s">
        <v>1374</v>
      </c>
      <c r="I3634" s="28" t="s">
        <v>1677</v>
      </c>
      <c r="J3634" s="29" t="s">
        <v>1376</v>
      </c>
      <c r="K3634" s="23" t="s">
        <v>1316</v>
      </c>
    </row>
    <row r="3635" spans="1:11" ht="15" x14ac:dyDescent="0.25">
      <c r="A3635" s="26" t="s">
        <v>6075</v>
      </c>
      <c r="B3635" s="26" t="s">
        <v>1368</v>
      </c>
      <c r="C3635" s="26" t="s">
        <v>1534</v>
      </c>
      <c r="D3635" s="26" t="s">
        <v>8434</v>
      </c>
      <c r="E3635" s="27" t="s">
        <v>1381</v>
      </c>
      <c r="F3635" s="27" t="s">
        <v>1382</v>
      </c>
      <c r="G3635" s="27" t="s">
        <v>1383</v>
      </c>
      <c r="H3635" s="26" t="s">
        <v>1368</v>
      </c>
      <c r="I3635" s="28" t="s">
        <v>8435</v>
      </c>
      <c r="J3635" s="29" t="s">
        <v>1376</v>
      </c>
      <c r="K3635" s="23" t="s">
        <v>1378</v>
      </c>
    </row>
    <row r="3636" spans="1:11" ht="15" x14ac:dyDescent="0.25">
      <c r="A3636" s="26" t="s">
        <v>6075</v>
      </c>
      <c r="B3636" s="26" t="s">
        <v>1368</v>
      </c>
      <c r="C3636" s="26" t="s">
        <v>1534</v>
      </c>
      <c r="D3636" s="26" t="s">
        <v>8434</v>
      </c>
      <c r="E3636" s="27" t="s">
        <v>1381</v>
      </c>
      <c r="F3636" s="27" t="s">
        <v>1382</v>
      </c>
      <c r="G3636" s="27" t="s">
        <v>1383</v>
      </c>
      <c r="H3636" s="26" t="s">
        <v>1393</v>
      </c>
      <c r="I3636" s="28" t="s">
        <v>8436</v>
      </c>
      <c r="J3636" s="29" t="s">
        <v>1376</v>
      </c>
      <c r="K3636" s="23" t="s">
        <v>1378</v>
      </c>
    </row>
    <row r="3637" spans="1:11" ht="15" x14ac:dyDescent="0.25">
      <c r="A3637" s="26" t="s">
        <v>6075</v>
      </c>
      <c r="B3637" s="26" t="s">
        <v>1368</v>
      </c>
      <c r="C3637" s="26" t="s">
        <v>1534</v>
      </c>
      <c r="D3637" s="26" t="s">
        <v>8434</v>
      </c>
      <c r="E3637" s="27" t="s">
        <v>1381</v>
      </c>
      <c r="F3637" s="27" t="s">
        <v>1382</v>
      </c>
      <c r="G3637" s="27" t="s">
        <v>1383</v>
      </c>
      <c r="H3637" s="26" t="s">
        <v>1395</v>
      </c>
      <c r="I3637" s="28" t="s">
        <v>8437</v>
      </c>
      <c r="J3637" s="29" t="s">
        <v>1376</v>
      </c>
      <c r="K3637" s="23" t="s">
        <v>1378</v>
      </c>
    </row>
    <row r="3638" spans="1:11" ht="15" x14ac:dyDescent="0.25">
      <c r="A3638" s="26" t="s">
        <v>6075</v>
      </c>
      <c r="B3638" s="26" t="s">
        <v>1368</v>
      </c>
      <c r="C3638" s="26" t="s">
        <v>1534</v>
      </c>
      <c r="D3638" s="26" t="s">
        <v>8434</v>
      </c>
      <c r="E3638" s="27" t="s">
        <v>1381</v>
      </c>
      <c r="F3638" s="27" t="s">
        <v>1382</v>
      </c>
      <c r="G3638" s="27" t="s">
        <v>1383</v>
      </c>
      <c r="H3638" s="26" t="s">
        <v>1397</v>
      </c>
      <c r="I3638" s="28" t="s">
        <v>8438</v>
      </c>
      <c r="J3638" s="29" t="s">
        <v>1376</v>
      </c>
      <c r="K3638" s="23" t="s">
        <v>1378</v>
      </c>
    </row>
    <row r="3639" spans="1:11" ht="15" x14ac:dyDescent="0.25">
      <c r="A3639" s="26" t="s">
        <v>6075</v>
      </c>
      <c r="B3639" s="26" t="s">
        <v>1368</v>
      </c>
      <c r="C3639" s="26" t="s">
        <v>1534</v>
      </c>
      <c r="D3639" s="26" t="s">
        <v>8434</v>
      </c>
      <c r="E3639" s="27" t="s">
        <v>1381</v>
      </c>
      <c r="F3639" s="27" t="s">
        <v>1382</v>
      </c>
      <c r="G3639" s="27" t="s">
        <v>1383</v>
      </c>
      <c r="H3639" s="26" t="s">
        <v>1403</v>
      </c>
      <c r="I3639" s="28" t="s">
        <v>8439</v>
      </c>
      <c r="J3639" s="29" t="s">
        <v>1376</v>
      </c>
      <c r="K3639" s="23" t="s">
        <v>1378</v>
      </c>
    </row>
    <row r="3640" spans="1:11" ht="15" x14ac:dyDescent="0.25">
      <c r="A3640" s="26" t="s">
        <v>6075</v>
      </c>
      <c r="B3640" s="26" t="s">
        <v>1368</v>
      </c>
      <c r="C3640" s="26" t="s">
        <v>1534</v>
      </c>
      <c r="D3640" s="26" t="s">
        <v>8434</v>
      </c>
      <c r="E3640" s="27" t="s">
        <v>1381</v>
      </c>
      <c r="F3640" s="27" t="s">
        <v>1382</v>
      </c>
      <c r="G3640" s="27" t="s">
        <v>1383</v>
      </c>
      <c r="H3640" s="26" t="s">
        <v>1399</v>
      </c>
      <c r="I3640" s="28" t="s">
        <v>8440</v>
      </c>
      <c r="J3640" s="29" t="s">
        <v>1376</v>
      </c>
      <c r="K3640" s="23" t="s">
        <v>1378</v>
      </c>
    </row>
    <row r="3641" spans="1:11" ht="15" x14ac:dyDescent="0.25">
      <c r="A3641" s="26" t="s">
        <v>6075</v>
      </c>
      <c r="B3641" s="26" t="s">
        <v>1368</v>
      </c>
      <c r="C3641" s="26" t="s">
        <v>1534</v>
      </c>
      <c r="D3641" s="26" t="s">
        <v>8434</v>
      </c>
      <c r="E3641" s="27" t="s">
        <v>1381</v>
      </c>
      <c r="F3641" s="27" t="s">
        <v>1382</v>
      </c>
      <c r="G3641" s="27" t="s">
        <v>1383</v>
      </c>
      <c r="H3641" s="26" t="s">
        <v>1401</v>
      </c>
      <c r="I3641" s="28" t="s">
        <v>8441</v>
      </c>
      <c r="J3641" s="29" t="s">
        <v>1376</v>
      </c>
      <c r="K3641" s="23" t="s">
        <v>1378</v>
      </c>
    </row>
    <row r="3642" spans="1:11" ht="15" x14ac:dyDescent="0.25">
      <c r="A3642" s="26" t="s">
        <v>6075</v>
      </c>
      <c r="B3642" s="26" t="s">
        <v>1368</v>
      </c>
      <c r="C3642" s="26" t="s">
        <v>1386</v>
      </c>
      <c r="D3642" s="26" t="s">
        <v>8442</v>
      </c>
      <c r="E3642" s="27" t="s">
        <v>1598</v>
      </c>
      <c r="F3642" s="27" t="s">
        <v>8443</v>
      </c>
      <c r="G3642" s="27" t="s">
        <v>1383</v>
      </c>
      <c r="H3642" s="26" t="s">
        <v>1374</v>
      </c>
      <c r="I3642" s="28" t="s">
        <v>2000</v>
      </c>
      <c r="J3642" s="29" t="s">
        <v>1376</v>
      </c>
      <c r="K3642" s="23" t="s">
        <v>1316</v>
      </c>
    </row>
    <row r="3643" spans="1:11" ht="15" x14ac:dyDescent="0.25">
      <c r="A3643" s="26" t="s">
        <v>6075</v>
      </c>
      <c r="B3643" s="26" t="s">
        <v>1368</v>
      </c>
      <c r="C3643" s="26" t="s">
        <v>1386</v>
      </c>
      <c r="D3643" s="26" t="s">
        <v>8442</v>
      </c>
      <c r="E3643" s="27" t="s">
        <v>1598</v>
      </c>
      <c r="F3643" s="27" t="s">
        <v>8443</v>
      </c>
      <c r="G3643" s="27" t="s">
        <v>1383</v>
      </c>
      <c r="H3643" s="26" t="s">
        <v>1368</v>
      </c>
      <c r="I3643" s="28" t="s">
        <v>8444</v>
      </c>
      <c r="J3643" s="29" t="s">
        <v>1376</v>
      </c>
      <c r="K3643" s="23" t="s">
        <v>1378</v>
      </c>
    </row>
    <row r="3644" spans="1:11" ht="15" x14ac:dyDescent="0.25">
      <c r="A3644" s="26" t="s">
        <v>6075</v>
      </c>
      <c r="B3644" s="26" t="s">
        <v>1368</v>
      </c>
      <c r="C3644" s="26" t="s">
        <v>1407</v>
      </c>
      <c r="D3644" s="26" t="s">
        <v>8445</v>
      </c>
      <c r="E3644" s="27" t="s">
        <v>8446</v>
      </c>
      <c r="F3644" s="27" t="s">
        <v>8447</v>
      </c>
      <c r="G3644" s="27" t="s">
        <v>1383</v>
      </c>
      <c r="H3644" s="26" t="s">
        <v>1374</v>
      </c>
      <c r="I3644" s="28" t="s">
        <v>8448</v>
      </c>
      <c r="J3644" s="29" t="s">
        <v>1376</v>
      </c>
      <c r="K3644" s="23" t="s">
        <v>1316</v>
      </c>
    </row>
    <row r="3645" spans="1:11" ht="15" x14ac:dyDescent="0.25">
      <c r="A3645" s="26" t="s">
        <v>6075</v>
      </c>
      <c r="B3645" s="26" t="s">
        <v>1368</v>
      </c>
      <c r="C3645" s="26" t="s">
        <v>1407</v>
      </c>
      <c r="D3645" s="26" t="s">
        <v>8445</v>
      </c>
      <c r="E3645" s="27" t="s">
        <v>8446</v>
      </c>
      <c r="F3645" s="27" t="s">
        <v>8447</v>
      </c>
      <c r="G3645" s="27" t="s">
        <v>1383</v>
      </c>
      <c r="H3645" s="26" t="s">
        <v>1368</v>
      </c>
      <c r="I3645" s="28" t="s">
        <v>8449</v>
      </c>
      <c r="J3645" s="29" t="s">
        <v>1376</v>
      </c>
      <c r="K3645" s="23" t="s">
        <v>1378</v>
      </c>
    </row>
    <row r="3646" spans="1:11" ht="15" x14ac:dyDescent="0.25">
      <c r="A3646" s="26" t="s">
        <v>6075</v>
      </c>
      <c r="B3646" s="26" t="s">
        <v>1368</v>
      </c>
      <c r="C3646" s="26" t="s">
        <v>1415</v>
      </c>
      <c r="D3646" s="26" t="s">
        <v>8450</v>
      </c>
      <c r="E3646" s="27" t="s">
        <v>1371</v>
      </c>
      <c r="F3646" s="27" t="s">
        <v>8451</v>
      </c>
      <c r="G3646" s="27" t="s">
        <v>1383</v>
      </c>
      <c r="H3646" s="26" t="s">
        <v>1374</v>
      </c>
      <c r="I3646" s="28" t="s">
        <v>1674</v>
      </c>
      <c r="J3646" s="29" t="s">
        <v>1376</v>
      </c>
      <c r="K3646" s="23" t="s">
        <v>1316</v>
      </c>
    </row>
    <row r="3647" spans="1:11" ht="15" x14ac:dyDescent="0.25">
      <c r="A3647" s="26" t="s">
        <v>6075</v>
      </c>
      <c r="B3647" s="26" t="s">
        <v>1368</v>
      </c>
      <c r="C3647" s="26" t="s">
        <v>1415</v>
      </c>
      <c r="D3647" s="26" t="s">
        <v>8450</v>
      </c>
      <c r="E3647" s="27" t="s">
        <v>1371</v>
      </c>
      <c r="F3647" s="27" t="s">
        <v>8451</v>
      </c>
      <c r="G3647" s="27" t="s">
        <v>1383</v>
      </c>
      <c r="H3647" s="26" t="s">
        <v>1368</v>
      </c>
      <c r="I3647" s="28" t="s">
        <v>8452</v>
      </c>
      <c r="J3647" s="29" t="s">
        <v>1376</v>
      </c>
      <c r="K3647" s="23" t="s">
        <v>1378</v>
      </c>
    </row>
    <row r="3648" spans="1:11" ht="15" x14ac:dyDescent="0.25">
      <c r="A3648" s="26" t="s">
        <v>6075</v>
      </c>
      <c r="B3648" s="26" t="s">
        <v>1368</v>
      </c>
      <c r="C3648" s="26" t="s">
        <v>1415</v>
      </c>
      <c r="D3648" s="26" t="s">
        <v>8450</v>
      </c>
      <c r="E3648" s="27" t="s">
        <v>1371</v>
      </c>
      <c r="F3648" s="27" t="s">
        <v>8451</v>
      </c>
      <c r="G3648" s="27" t="s">
        <v>1383</v>
      </c>
      <c r="H3648" s="26" t="s">
        <v>1393</v>
      </c>
      <c r="I3648" s="28" t="s">
        <v>8453</v>
      </c>
      <c r="J3648" s="29" t="s">
        <v>1376</v>
      </c>
      <c r="K3648" s="23" t="s">
        <v>1378</v>
      </c>
    </row>
    <row r="3649" spans="1:11" ht="15" x14ac:dyDescent="0.25">
      <c r="A3649" s="26" t="s">
        <v>6075</v>
      </c>
      <c r="B3649" s="26" t="s">
        <v>1368</v>
      </c>
      <c r="C3649" s="26" t="s">
        <v>1415</v>
      </c>
      <c r="D3649" s="26" t="s">
        <v>8450</v>
      </c>
      <c r="E3649" s="27" t="s">
        <v>1371</v>
      </c>
      <c r="F3649" s="27" t="s">
        <v>8451</v>
      </c>
      <c r="G3649" s="27" t="s">
        <v>1383</v>
      </c>
      <c r="H3649" s="26" t="s">
        <v>1395</v>
      </c>
      <c r="I3649" s="28" t="s">
        <v>8454</v>
      </c>
      <c r="J3649" s="29" t="s">
        <v>1376</v>
      </c>
      <c r="K3649" s="23" t="s">
        <v>1378</v>
      </c>
    </row>
    <row r="3650" spans="1:11" ht="15" x14ac:dyDescent="0.25">
      <c r="A3650" s="26" t="s">
        <v>6075</v>
      </c>
      <c r="B3650" s="26" t="s">
        <v>1368</v>
      </c>
      <c r="C3650" s="26" t="s">
        <v>1545</v>
      </c>
      <c r="D3650" s="26" t="s">
        <v>8455</v>
      </c>
      <c r="E3650" s="27" t="s">
        <v>8456</v>
      </c>
      <c r="F3650" s="27" t="s">
        <v>8457</v>
      </c>
      <c r="G3650" s="27" t="s">
        <v>4081</v>
      </c>
      <c r="H3650" s="26" t="s">
        <v>1374</v>
      </c>
      <c r="I3650" s="28" t="s">
        <v>8458</v>
      </c>
      <c r="J3650" s="29" t="s">
        <v>1376</v>
      </c>
      <c r="K3650" s="23" t="s">
        <v>1316</v>
      </c>
    </row>
    <row r="3651" spans="1:11" ht="15" x14ac:dyDescent="0.25">
      <c r="A3651" s="26" t="s">
        <v>6075</v>
      </c>
      <c r="B3651" s="26" t="s">
        <v>1368</v>
      </c>
      <c r="C3651" s="26" t="s">
        <v>1550</v>
      </c>
      <c r="D3651" s="26" t="s">
        <v>8459</v>
      </c>
      <c r="E3651" s="27" t="s">
        <v>8460</v>
      </c>
      <c r="F3651" s="27" t="s">
        <v>8461</v>
      </c>
      <c r="G3651" s="27" t="s">
        <v>4081</v>
      </c>
      <c r="H3651" s="26" t="s">
        <v>1374</v>
      </c>
      <c r="I3651" s="28" t="s">
        <v>8462</v>
      </c>
      <c r="J3651" s="29" t="s">
        <v>1376</v>
      </c>
      <c r="K3651" s="23" t="s">
        <v>1316</v>
      </c>
    </row>
    <row r="3652" spans="1:11" ht="15" x14ac:dyDescent="0.25">
      <c r="A3652" s="26" t="s">
        <v>6075</v>
      </c>
      <c r="B3652" s="26" t="s">
        <v>1368</v>
      </c>
      <c r="C3652" s="26" t="s">
        <v>1550</v>
      </c>
      <c r="D3652" s="26" t="s">
        <v>8459</v>
      </c>
      <c r="E3652" s="27" t="s">
        <v>8460</v>
      </c>
      <c r="F3652" s="27" t="s">
        <v>8461</v>
      </c>
      <c r="G3652" s="27" t="s">
        <v>4081</v>
      </c>
      <c r="H3652" s="26" t="s">
        <v>1368</v>
      </c>
      <c r="I3652" s="28" t="s">
        <v>8463</v>
      </c>
      <c r="J3652" s="29" t="s">
        <v>1376</v>
      </c>
      <c r="K3652" s="23" t="s">
        <v>1378</v>
      </c>
    </row>
    <row r="3653" spans="1:11" ht="15" x14ac:dyDescent="0.25">
      <c r="A3653" s="26" t="s">
        <v>6075</v>
      </c>
      <c r="B3653" s="26" t="s">
        <v>1368</v>
      </c>
      <c r="C3653" s="26" t="s">
        <v>1436</v>
      </c>
      <c r="D3653" s="26" t="s">
        <v>8464</v>
      </c>
      <c r="E3653" s="27" t="s">
        <v>8465</v>
      </c>
      <c r="F3653" s="27" t="s">
        <v>8466</v>
      </c>
      <c r="G3653" s="27" t="s">
        <v>1792</v>
      </c>
      <c r="H3653" s="26" t="s">
        <v>1374</v>
      </c>
      <c r="I3653" s="28" t="s">
        <v>8467</v>
      </c>
      <c r="J3653" s="29" t="s">
        <v>1376</v>
      </c>
      <c r="K3653" s="23" t="s">
        <v>1316</v>
      </c>
    </row>
    <row r="3654" spans="1:11" ht="15" x14ac:dyDescent="0.25">
      <c r="A3654" s="26" t="s">
        <v>6075</v>
      </c>
      <c r="B3654" s="26" t="s">
        <v>1368</v>
      </c>
      <c r="C3654" s="26" t="s">
        <v>1436</v>
      </c>
      <c r="D3654" s="26" t="s">
        <v>8464</v>
      </c>
      <c r="E3654" s="27" t="s">
        <v>8465</v>
      </c>
      <c r="F3654" s="27" t="s">
        <v>8466</v>
      </c>
      <c r="G3654" s="27" t="s">
        <v>1792</v>
      </c>
      <c r="H3654" s="26" t="s">
        <v>1368</v>
      </c>
      <c r="I3654" s="28" t="s">
        <v>8468</v>
      </c>
      <c r="J3654" s="29" t="s">
        <v>1376</v>
      </c>
      <c r="K3654" s="23" t="s">
        <v>1378</v>
      </c>
    </row>
    <row r="3655" spans="1:11" ht="15" x14ac:dyDescent="0.25">
      <c r="A3655" s="26" t="s">
        <v>6075</v>
      </c>
      <c r="B3655" s="26" t="s">
        <v>1368</v>
      </c>
      <c r="C3655" s="26" t="s">
        <v>1439</v>
      </c>
      <c r="D3655" s="26" t="s">
        <v>8469</v>
      </c>
      <c r="E3655" s="27" t="s">
        <v>8470</v>
      </c>
      <c r="F3655" s="27" t="s">
        <v>8471</v>
      </c>
      <c r="G3655" s="27" t="s">
        <v>1792</v>
      </c>
      <c r="H3655" s="26" t="s">
        <v>1374</v>
      </c>
      <c r="I3655" s="28" t="s">
        <v>8472</v>
      </c>
      <c r="J3655" s="29" t="s">
        <v>1376</v>
      </c>
      <c r="K3655" s="23" t="s">
        <v>1316</v>
      </c>
    </row>
    <row r="3656" spans="1:11" ht="15" x14ac:dyDescent="0.25">
      <c r="A3656" s="26" t="s">
        <v>6075</v>
      </c>
      <c r="B3656" s="26" t="s">
        <v>1368</v>
      </c>
      <c r="C3656" s="26" t="s">
        <v>1439</v>
      </c>
      <c r="D3656" s="26" t="s">
        <v>8469</v>
      </c>
      <c r="E3656" s="27" t="s">
        <v>8470</v>
      </c>
      <c r="F3656" s="27" t="s">
        <v>8471</v>
      </c>
      <c r="G3656" s="27" t="s">
        <v>1792</v>
      </c>
      <c r="H3656" s="26" t="s">
        <v>1368</v>
      </c>
      <c r="I3656" s="28" t="s">
        <v>8473</v>
      </c>
      <c r="J3656" s="29" t="s">
        <v>1376</v>
      </c>
      <c r="K3656" s="23" t="s">
        <v>1378</v>
      </c>
    </row>
    <row r="3657" spans="1:11" ht="15" x14ac:dyDescent="0.25">
      <c r="A3657" s="26" t="s">
        <v>6075</v>
      </c>
      <c r="B3657" s="26" t="s">
        <v>1368</v>
      </c>
      <c r="C3657" s="26" t="s">
        <v>1442</v>
      </c>
      <c r="D3657" s="26" t="s">
        <v>8474</v>
      </c>
      <c r="E3657" s="27" t="s">
        <v>8475</v>
      </c>
      <c r="F3657" s="27" t="s">
        <v>8476</v>
      </c>
      <c r="G3657" s="27" t="s">
        <v>8477</v>
      </c>
      <c r="H3657" s="26" t="s">
        <v>1374</v>
      </c>
      <c r="I3657" s="28" t="s">
        <v>8478</v>
      </c>
      <c r="J3657" s="29" t="s">
        <v>1376</v>
      </c>
      <c r="K3657" s="23" t="s">
        <v>1316</v>
      </c>
    </row>
    <row r="3658" spans="1:11" ht="15" x14ac:dyDescent="0.25">
      <c r="A3658" s="26" t="s">
        <v>6075</v>
      </c>
      <c r="B3658" s="26" t="s">
        <v>1368</v>
      </c>
      <c r="C3658" s="26" t="s">
        <v>1442</v>
      </c>
      <c r="D3658" s="26" t="s">
        <v>8474</v>
      </c>
      <c r="E3658" s="27" t="s">
        <v>8475</v>
      </c>
      <c r="F3658" s="27" t="s">
        <v>8476</v>
      </c>
      <c r="G3658" s="27" t="s">
        <v>8477</v>
      </c>
      <c r="H3658" s="26" t="s">
        <v>1368</v>
      </c>
      <c r="I3658" s="28" t="s">
        <v>8479</v>
      </c>
      <c r="J3658" s="29" t="s">
        <v>1376</v>
      </c>
      <c r="K3658" s="23" t="s">
        <v>1378</v>
      </c>
    </row>
    <row r="3659" spans="1:11" ht="15" x14ac:dyDescent="0.25">
      <c r="A3659" s="26" t="s">
        <v>6075</v>
      </c>
      <c r="B3659" s="26" t="s">
        <v>1368</v>
      </c>
      <c r="C3659" s="26" t="s">
        <v>1445</v>
      </c>
      <c r="D3659" s="26" t="s">
        <v>8480</v>
      </c>
      <c r="E3659" s="27" t="s">
        <v>8481</v>
      </c>
      <c r="F3659" s="27" t="s">
        <v>8482</v>
      </c>
      <c r="G3659" s="27" t="s">
        <v>8483</v>
      </c>
      <c r="H3659" s="26" t="s">
        <v>1374</v>
      </c>
      <c r="I3659" s="28" t="s">
        <v>8484</v>
      </c>
      <c r="J3659" s="29" t="s">
        <v>1376</v>
      </c>
      <c r="K3659" s="23" t="s">
        <v>1316</v>
      </c>
    </row>
    <row r="3660" spans="1:11" ht="15" x14ac:dyDescent="0.25">
      <c r="A3660" s="26" t="s">
        <v>6075</v>
      </c>
      <c r="B3660" s="26" t="s">
        <v>1368</v>
      </c>
      <c r="C3660" s="26" t="s">
        <v>1445</v>
      </c>
      <c r="D3660" s="26" t="s">
        <v>8480</v>
      </c>
      <c r="E3660" s="27" t="s">
        <v>8481</v>
      </c>
      <c r="F3660" s="27" t="s">
        <v>8482</v>
      </c>
      <c r="G3660" s="27" t="s">
        <v>8483</v>
      </c>
      <c r="H3660" s="26" t="s">
        <v>1368</v>
      </c>
      <c r="I3660" s="28" t="s">
        <v>8485</v>
      </c>
      <c r="J3660" s="29" t="s">
        <v>1376</v>
      </c>
      <c r="K3660" s="23" t="s">
        <v>1378</v>
      </c>
    </row>
    <row r="3661" spans="1:11" ht="15" x14ac:dyDescent="0.25">
      <c r="A3661" s="26" t="s">
        <v>6075</v>
      </c>
      <c r="B3661" s="26" t="s">
        <v>1368</v>
      </c>
      <c r="C3661" s="26" t="s">
        <v>1445</v>
      </c>
      <c r="D3661" s="26" t="s">
        <v>8480</v>
      </c>
      <c r="E3661" s="27" t="s">
        <v>8481</v>
      </c>
      <c r="F3661" s="27" t="s">
        <v>8482</v>
      </c>
      <c r="G3661" s="27" t="s">
        <v>8483</v>
      </c>
      <c r="H3661" s="26" t="s">
        <v>1393</v>
      </c>
      <c r="I3661" s="28" t="s">
        <v>8486</v>
      </c>
      <c r="J3661" s="29" t="s">
        <v>1376</v>
      </c>
      <c r="K3661" s="23" t="s">
        <v>1378</v>
      </c>
    </row>
    <row r="3662" spans="1:11" ht="15" x14ac:dyDescent="0.25">
      <c r="A3662" s="26" t="s">
        <v>6075</v>
      </c>
      <c r="B3662" s="26" t="s">
        <v>1368</v>
      </c>
      <c r="C3662" s="26" t="s">
        <v>1445</v>
      </c>
      <c r="D3662" s="26" t="s">
        <v>8480</v>
      </c>
      <c r="E3662" s="27" t="s">
        <v>8481</v>
      </c>
      <c r="F3662" s="27" t="s">
        <v>8482</v>
      </c>
      <c r="G3662" s="27" t="s">
        <v>8483</v>
      </c>
      <c r="H3662" s="26" t="s">
        <v>1395</v>
      </c>
      <c r="I3662" s="28" t="s">
        <v>8487</v>
      </c>
      <c r="J3662" s="29" t="s">
        <v>1376</v>
      </c>
      <c r="K3662" s="23" t="s">
        <v>1378</v>
      </c>
    </row>
    <row r="3663" spans="1:11" ht="15" x14ac:dyDescent="0.25">
      <c r="A3663" s="26" t="s">
        <v>6075</v>
      </c>
      <c r="B3663" s="26" t="s">
        <v>1368</v>
      </c>
      <c r="C3663" s="26" t="s">
        <v>1448</v>
      </c>
      <c r="D3663" s="26" t="s">
        <v>8488</v>
      </c>
      <c r="E3663" s="27" t="s">
        <v>8489</v>
      </c>
      <c r="F3663" s="27" t="s">
        <v>8490</v>
      </c>
      <c r="G3663" s="27" t="s">
        <v>1561</v>
      </c>
      <c r="H3663" s="26" t="s">
        <v>1374</v>
      </c>
      <c r="I3663" s="28" t="s">
        <v>8491</v>
      </c>
      <c r="J3663" s="29" t="s">
        <v>1376</v>
      </c>
      <c r="K3663" s="23" t="s">
        <v>1316</v>
      </c>
    </row>
    <row r="3664" spans="1:11" ht="15" x14ac:dyDescent="0.25">
      <c r="A3664" s="26" t="s">
        <v>6075</v>
      </c>
      <c r="B3664" s="26" t="s">
        <v>1368</v>
      </c>
      <c r="C3664" s="26" t="s">
        <v>1451</v>
      </c>
      <c r="D3664" s="26" t="s">
        <v>8492</v>
      </c>
      <c r="E3664" s="27" t="s">
        <v>8493</v>
      </c>
      <c r="F3664" s="27" t="s">
        <v>8494</v>
      </c>
      <c r="G3664" s="27" t="s">
        <v>1561</v>
      </c>
      <c r="H3664" s="26" t="s">
        <v>1374</v>
      </c>
      <c r="I3664" s="28" t="s">
        <v>8495</v>
      </c>
      <c r="J3664" s="29" t="s">
        <v>1376</v>
      </c>
      <c r="K3664" s="23" t="s">
        <v>1316</v>
      </c>
    </row>
    <row r="3665" spans="1:11" ht="15" x14ac:dyDescent="0.25">
      <c r="A3665" s="26" t="s">
        <v>6075</v>
      </c>
      <c r="B3665" s="26" t="s">
        <v>1368</v>
      </c>
      <c r="C3665" s="26" t="s">
        <v>1454</v>
      </c>
      <c r="D3665" s="26" t="s">
        <v>8496</v>
      </c>
      <c r="E3665" s="27" t="s">
        <v>8497</v>
      </c>
      <c r="F3665" s="27" t="s">
        <v>8498</v>
      </c>
      <c r="G3665" s="27" t="s">
        <v>1561</v>
      </c>
      <c r="H3665" s="26" t="s">
        <v>1374</v>
      </c>
      <c r="I3665" s="28" t="s">
        <v>8499</v>
      </c>
      <c r="J3665" s="29" t="s">
        <v>1376</v>
      </c>
      <c r="K3665" s="23" t="s">
        <v>1316</v>
      </c>
    </row>
    <row r="3666" spans="1:11" ht="15" x14ac:dyDescent="0.25">
      <c r="A3666" s="26" t="s">
        <v>6075</v>
      </c>
      <c r="B3666" s="26" t="s">
        <v>1368</v>
      </c>
      <c r="C3666" s="26" t="s">
        <v>1457</v>
      </c>
      <c r="D3666" s="26" t="s">
        <v>8500</v>
      </c>
      <c r="E3666" s="27" t="s">
        <v>8501</v>
      </c>
      <c r="F3666" s="27" t="s">
        <v>8502</v>
      </c>
      <c r="G3666" s="27" t="s">
        <v>1994</v>
      </c>
      <c r="H3666" s="26" t="s">
        <v>1374</v>
      </c>
      <c r="I3666" s="28" t="s">
        <v>8503</v>
      </c>
      <c r="J3666" s="29" t="s">
        <v>1376</v>
      </c>
      <c r="K3666" s="23" t="s">
        <v>1316</v>
      </c>
    </row>
    <row r="3667" spans="1:11" ht="15" x14ac:dyDescent="0.25">
      <c r="A3667" s="26" t="s">
        <v>6075</v>
      </c>
      <c r="B3667" s="26" t="s">
        <v>1368</v>
      </c>
      <c r="C3667" s="26" t="s">
        <v>1457</v>
      </c>
      <c r="D3667" s="26" t="s">
        <v>8500</v>
      </c>
      <c r="E3667" s="27" t="s">
        <v>8501</v>
      </c>
      <c r="F3667" s="27" t="s">
        <v>8502</v>
      </c>
      <c r="G3667" s="27" t="s">
        <v>1994</v>
      </c>
      <c r="H3667" s="26" t="s">
        <v>1368</v>
      </c>
      <c r="I3667" s="28" t="s">
        <v>8504</v>
      </c>
      <c r="J3667" s="29" t="s">
        <v>1376</v>
      </c>
      <c r="K3667" s="23" t="s">
        <v>1378</v>
      </c>
    </row>
    <row r="3668" spans="1:11" ht="15" x14ac:dyDescent="0.25">
      <c r="A3668" s="26" t="s">
        <v>6075</v>
      </c>
      <c r="B3668" s="26" t="s">
        <v>1368</v>
      </c>
      <c r="C3668" s="26" t="s">
        <v>1457</v>
      </c>
      <c r="D3668" s="26" t="s">
        <v>8500</v>
      </c>
      <c r="E3668" s="27" t="s">
        <v>8501</v>
      </c>
      <c r="F3668" s="27" t="s">
        <v>8502</v>
      </c>
      <c r="G3668" s="27" t="s">
        <v>1994</v>
      </c>
      <c r="H3668" s="26" t="s">
        <v>1393</v>
      </c>
      <c r="I3668" s="28" t="s">
        <v>8505</v>
      </c>
      <c r="J3668" s="29" t="s">
        <v>1376</v>
      </c>
      <c r="K3668" s="23" t="s">
        <v>1378</v>
      </c>
    </row>
    <row r="3669" spans="1:11" ht="15" x14ac:dyDescent="0.25">
      <c r="A3669" s="26" t="s">
        <v>6075</v>
      </c>
      <c r="B3669" s="26" t="s">
        <v>1368</v>
      </c>
      <c r="C3669" s="26" t="s">
        <v>1457</v>
      </c>
      <c r="D3669" s="26" t="s">
        <v>8500</v>
      </c>
      <c r="E3669" s="27" t="s">
        <v>8501</v>
      </c>
      <c r="F3669" s="27" t="s">
        <v>8502</v>
      </c>
      <c r="G3669" s="27" t="s">
        <v>1994</v>
      </c>
      <c r="H3669" s="26" t="s">
        <v>1395</v>
      </c>
      <c r="I3669" s="28" t="s">
        <v>8506</v>
      </c>
      <c r="J3669" s="29" t="s">
        <v>1376</v>
      </c>
      <c r="K3669" s="23" t="s">
        <v>1378</v>
      </c>
    </row>
    <row r="3670" spans="1:11" ht="15" x14ac:dyDescent="0.25">
      <c r="A3670" s="26" t="s">
        <v>6075</v>
      </c>
      <c r="B3670" s="26" t="s">
        <v>1368</v>
      </c>
      <c r="C3670" s="26" t="s">
        <v>2166</v>
      </c>
      <c r="D3670" s="26" t="s">
        <v>8507</v>
      </c>
      <c r="E3670" s="27" t="s">
        <v>8508</v>
      </c>
      <c r="F3670" s="27" t="s">
        <v>8509</v>
      </c>
      <c r="G3670" s="27" t="s">
        <v>6700</v>
      </c>
      <c r="H3670" s="26" t="s">
        <v>1374</v>
      </c>
      <c r="I3670" s="28" t="s">
        <v>8510</v>
      </c>
      <c r="J3670" s="29" t="s">
        <v>1376</v>
      </c>
      <c r="K3670" s="23" t="s">
        <v>1316</v>
      </c>
    </row>
    <row r="3671" spans="1:11" ht="15" x14ac:dyDescent="0.25">
      <c r="A3671" s="26" t="s">
        <v>6075</v>
      </c>
      <c r="B3671" s="26" t="s">
        <v>1368</v>
      </c>
      <c r="C3671" s="26" t="s">
        <v>2166</v>
      </c>
      <c r="D3671" s="26" t="s">
        <v>8507</v>
      </c>
      <c r="E3671" s="27" t="s">
        <v>8508</v>
      </c>
      <c r="F3671" s="27" t="s">
        <v>8509</v>
      </c>
      <c r="G3671" s="27" t="s">
        <v>6700</v>
      </c>
      <c r="H3671" s="26" t="s">
        <v>1368</v>
      </c>
      <c r="I3671" s="28" t="s">
        <v>8511</v>
      </c>
      <c r="J3671" s="29" t="s">
        <v>1376</v>
      </c>
      <c r="K3671" s="23" t="s">
        <v>1378</v>
      </c>
    </row>
    <row r="3672" spans="1:11" ht="15" x14ac:dyDescent="0.25">
      <c r="A3672" s="26" t="s">
        <v>6075</v>
      </c>
      <c r="B3672" s="26" t="s">
        <v>1368</v>
      </c>
      <c r="C3672" s="26" t="s">
        <v>2166</v>
      </c>
      <c r="D3672" s="26" t="s">
        <v>8507</v>
      </c>
      <c r="E3672" s="27" t="s">
        <v>8508</v>
      </c>
      <c r="F3672" s="27" t="s">
        <v>8509</v>
      </c>
      <c r="G3672" s="27" t="s">
        <v>6700</v>
      </c>
      <c r="H3672" s="26" t="s">
        <v>1393</v>
      </c>
      <c r="I3672" s="28" t="s">
        <v>8512</v>
      </c>
      <c r="J3672" s="29" t="s">
        <v>1376</v>
      </c>
      <c r="K3672" s="23" t="s">
        <v>1378</v>
      </c>
    </row>
    <row r="3673" spans="1:11" ht="15" x14ac:dyDescent="0.25">
      <c r="A3673" s="26" t="s">
        <v>6075</v>
      </c>
      <c r="B3673" s="26" t="s">
        <v>1368</v>
      </c>
      <c r="C3673" s="26" t="s">
        <v>2166</v>
      </c>
      <c r="D3673" s="26" t="s">
        <v>8507</v>
      </c>
      <c r="E3673" s="27" t="s">
        <v>8508</v>
      </c>
      <c r="F3673" s="27" t="s">
        <v>8509</v>
      </c>
      <c r="G3673" s="27" t="s">
        <v>6700</v>
      </c>
      <c r="H3673" s="26" t="s">
        <v>1395</v>
      </c>
      <c r="I3673" s="28" t="s">
        <v>8513</v>
      </c>
      <c r="J3673" s="29" t="s">
        <v>1376</v>
      </c>
      <c r="K3673" s="23" t="s">
        <v>1378</v>
      </c>
    </row>
    <row r="3674" spans="1:11" ht="15" x14ac:dyDescent="0.25">
      <c r="A3674" s="26" t="s">
        <v>6075</v>
      </c>
      <c r="B3674" s="26" t="s">
        <v>1368</v>
      </c>
      <c r="C3674" s="26" t="s">
        <v>2173</v>
      </c>
      <c r="D3674" s="26" t="s">
        <v>8514</v>
      </c>
      <c r="E3674" s="27" t="s">
        <v>8515</v>
      </c>
      <c r="F3674" s="27" t="s">
        <v>8516</v>
      </c>
      <c r="G3674" s="27" t="s">
        <v>8517</v>
      </c>
      <c r="H3674" s="26" t="s">
        <v>1374</v>
      </c>
      <c r="I3674" s="28" t="s">
        <v>8518</v>
      </c>
      <c r="J3674" s="29" t="s">
        <v>1376</v>
      </c>
      <c r="K3674" s="23" t="s">
        <v>1316</v>
      </c>
    </row>
    <row r="3675" spans="1:11" ht="15" x14ac:dyDescent="0.25">
      <c r="A3675" s="26" t="s">
        <v>6075</v>
      </c>
      <c r="B3675" s="26" t="s">
        <v>1368</v>
      </c>
      <c r="C3675" s="26" t="s">
        <v>2176</v>
      </c>
      <c r="D3675" s="26" t="s">
        <v>8519</v>
      </c>
      <c r="E3675" s="27" t="s">
        <v>8520</v>
      </c>
      <c r="F3675" s="27" t="s">
        <v>8521</v>
      </c>
      <c r="G3675" s="27" t="s">
        <v>8522</v>
      </c>
      <c r="H3675" s="26" t="s">
        <v>1374</v>
      </c>
      <c r="I3675" s="28" t="s">
        <v>8523</v>
      </c>
      <c r="J3675" s="29" t="s">
        <v>1376</v>
      </c>
      <c r="K3675" s="23" t="s">
        <v>1316</v>
      </c>
    </row>
    <row r="3676" spans="1:11" ht="15" x14ac:dyDescent="0.25">
      <c r="A3676" s="26" t="s">
        <v>6075</v>
      </c>
      <c r="B3676" s="26" t="s">
        <v>1368</v>
      </c>
      <c r="C3676" s="26" t="s">
        <v>3066</v>
      </c>
      <c r="D3676" s="26" t="s">
        <v>8524</v>
      </c>
      <c r="E3676" s="27" t="s">
        <v>8525</v>
      </c>
      <c r="F3676" s="27" t="s">
        <v>8526</v>
      </c>
      <c r="G3676" s="27" t="s">
        <v>8527</v>
      </c>
      <c r="H3676" s="26" t="s">
        <v>1374</v>
      </c>
      <c r="I3676" s="28" t="s">
        <v>8528</v>
      </c>
      <c r="J3676" s="29" t="s">
        <v>1376</v>
      </c>
      <c r="K3676" s="23" t="s">
        <v>1316</v>
      </c>
    </row>
    <row r="3677" spans="1:11" ht="15" x14ac:dyDescent="0.25">
      <c r="A3677" s="26" t="s">
        <v>6075</v>
      </c>
      <c r="B3677" s="26" t="s">
        <v>1368</v>
      </c>
      <c r="C3677" s="26" t="s">
        <v>3066</v>
      </c>
      <c r="D3677" s="26" t="s">
        <v>8524</v>
      </c>
      <c r="E3677" s="27" t="s">
        <v>8525</v>
      </c>
      <c r="F3677" s="27" t="s">
        <v>8526</v>
      </c>
      <c r="G3677" s="27" t="s">
        <v>8527</v>
      </c>
      <c r="H3677" s="26" t="s">
        <v>1368</v>
      </c>
      <c r="I3677" s="28" t="s">
        <v>8529</v>
      </c>
      <c r="J3677" s="29" t="s">
        <v>1376</v>
      </c>
      <c r="K3677" s="23" t="s">
        <v>1378</v>
      </c>
    </row>
    <row r="3678" spans="1:11" ht="15" x14ac:dyDescent="0.25">
      <c r="A3678" s="26" t="s">
        <v>6075</v>
      </c>
      <c r="B3678" s="26" t="s">
        <v>1368</v>
      </c>
      <c r="C3678" s="26" t="s">
        <v>3066</v>
      </c>
      <c r="D3678" s="26" t="s">
        <v>8524</v>
      </c>
      <c r="E3678" s="27" t="s">
        <v>8525</v>
      </c>
      <c r="F3678" s="27" t="s">
        <v>8526</v>
      </c>
      <c r="G3678" s="27" t="s">
        <v>8527</v>
      </c>
      <c r="H3678" s="26" t="s">
        <v>1393</v>
      </c>
      <c r="I3678" s="28" t="s">
        <v>8530</v>
      </c>
      <c r="J3678" s="29" t="s">
        <v>1376</v>
      </c>
      <c r="K3678" s="23" t="s">
        <v>1378</v>
      </c>
    </row>
    <row r="3679" spans="1:11" ht="15" x14ac:dyDescent="0.25">
      <c r="A3679" s="26" t="s">
        <v>6075</v>
      </c>
      <c r="B3679" s="26" t="s">
        <v>1368</v>
      </c>
      <c r="C3679" s="26" t="s">
        <v>3066</v>
      </c>
      <c r="D3679" s="26" t="s">
        <v>8524</v>
      </c>
      <c r="E3679" s="27" t="s">
        <v>8525</v>
      </c>
      <c r="F3679" s="27" t="s">
        <v>8526</v>
      </c>
      <c r="G3679" s="27" t="s">
        <v>8527</v>
      </c>
      <c r="H3679" s="26" t="s">
        <v>1395</v>
      </c>
      <c r="I3679" s="28" t="s">
        <v>8531</v>
      </c>
      <c r="J3679" s="29" t="s">
        <v>1376</v>
      </c>
      <c r="K3679" s="23" t="s">
        <v>1378</v>
      </c>
    </row>
    <row r="3680" spans="1:11" ht="15" x14ac:dyDescent="0.25">
      <c r="A3680" s="26" t="s">
        <v>6075</v>
      </c>
      <c r="B3680" s="26" t="s">
        <v>1368</v>
      </c>
      <c r="C3680" s="26" t="s">
        <v>2308</v>
      </c>
      <c r="D3680" s="26" t="s">
        <v>8532</v>
      </c>
      <c r="E3680" s="27" t="s">
        <v>8533</v>
      </c>
      <c r="F3680" s="27" t="s">
        <v>8534</v>
      </c>
      <c r="G3680" s="27" t="s">
        <v>1561</v>
      </c>
      <c r="H3680" s="26" t="s">
        <v>1374</v>
      </c>
      <c r="I3680" s="28" t="s">
        <v>8535</v>
      </c>
      <c r="J3680" s="29" t="s">
        <v>1376</v>
      </c>
      <c r="K3680" s="23" t="s">
        <v>1316</v>
      </c>
    </row>
    <row r="3681" spans="1:11" ht="15" x14ac:dyDescent="0.25">
      <c r="A3681" s="26" t="s">
        <v>6075</v>
      </c>
      <c r="B3681" s="26" t="s">
        <v>1368</v>
      </c>
      <c r="C3681" s="26" t="s">
        <v>2308</v>
      </c>
      <c r="D3681" s="26" t="s">
        <v>8532</v>
      </c>
      <c r="E3681" s="27" t="s">
        <v>8533</v>
      </c>
      <c r="F3681" s="27" t="s">
        <v>8534</v>
      </c>
      <c r="G3681" s="27" t="s">
        <v>1561</v>
      </c>
      <c r="H3681" s="26" t="s">
        <v>1368</v>
      </c>
      <c r="I3681" s="28" t="s">
        <v>8536</v>
      </c>
      <c r="J3681" s="29" t="s">
        <v>1376</v>
      </c>
      <c r="K3681" s="23" t="s">
        <v>1378</v>
      </c>
    </row>
    <row r="3682" spans="1:11" ht="15" x14ac:dyDescent="0.25">
      <c r="A3682" s="26" t="s">
        <v>6075</v>
      </c>
      <c r="B3682" s="26" t="s">
        <v>1368</v>
      </c>
      <c r="C3682" s="26" t="s">
        <v>2308</v>
      </c>
      <c r="D3682" s="26" t="s">
        <v>8532</v>
      </c>
      <c r="E3682" s="27" t="s">
        <v>8533</v>
      </c>
      <c r="F3682" s="27" t="s">
        <v>8534</v>
      </c>
      <c r="G3682" s="27" t="s">
        <v>1561</v>
      </c>
      <c r="H3682" s="26" t="s">
        <v>1393</v>
      </c>
      <c r="I3682" s="28" t="s">
        <v>8537</v>
      </c>
      <c r="J3682" s="29" t="s">
        <v>1376</v>
      </c>
      <c r="K3682" s="23" t="s">
        <v>1378</v>
      </c>
    </row>
    <row r="3683" spans="1:11" ht="15" x14ac:dyDescent="0.25">
      <c r="A3683" s="26" t="s">
        <v>6075</v>
      </c>
      <c r="B3683" s="26" t="s">
        <v>1368</v>
      </c>
      <c r="C3683" s="26" t="s">
        <v>2308</v>
      </c>
      <c r="D3683" s="26" t="s">
        <v>8532</v>
      </c>
      <c r="E3683" s="27" t="s">
        <v>8533</v>
      </c>
      <c r="F3683" s="27" t="s">
        <v>8534</v>
      </c>
      <c r="G3683" s="27" t="s">
        <v>1561</v>
      </c>
      <c r="H3683" s="26" t="s">
        <v>1395</v>
      </c>
      <c r="I3683" s="28" t="s">
        <v>8538</v>
      </c>
      <c r="J3683" s="29" t="s">
        <v>1376</v>
      </c>
      <c r="K3683" s="23" t="s">
        <v>1378</v>
      </c>
    </row>
    <row r="3684" spans="1:11" ht="15" x14ac:dyDescent="0.25">
      <c r="A3684" s="26" t="s">
        <v>6075</v>
      </c>
      <c r="B3684" s="26" t="s">
        <v>1368</v>
      </c>
      <c r="C3684" s="26" t="s">
        <v>2315</v>
      </c>
      <c r="D3684" s="26" t="s">
        <v>8539</v>
      </c>
      <c r="E3684" s="27" t="s">
        <v>8540</v>
      </c>
      <c r="F3684" s="27" t="s">
        <v>8541</v>
      </c>
      <c r="G3684" s="27" t="s">
        <v>1390</v>
      </c>
      <c r="H3684" s="26" t="s">
        <v>1368</v>
      </c>
      <c r="I3684" s="28" t="s">
        <v>8542</v>
      </c>
      <c r="J3684" s="29" t="s">
        <v>1376</v>
      </c>
      <c r="K3684" s="23" t="s">
        <v>1378</v>
      </c>
    </row>
    <row r="3685" spans="1:11" ht="15" x14ac:dyDescent="0.25">
      <c r="A3685" s="26" t="s">
        <v>6075</v>
      </c>
      <c r="B3685" s="26" t="s">
        <v>1368</v>
      </c>
      <c r="C3685" s="26" t="s">
        <v>2315</v>
      </c>
      <c r="D3685" s="26" t="s">
        <v>8539</v>
      </c>
      <c r="E3685" s="27" t="s">
        <v>8540</v>
      </c>
      <c r="F3685" s="27" t="s">
        <v>8541</v>
      </c>
      <c r="G3685" s="27" t="s">
        <v>1390</v>
      </c>
      <c r="H3685" s="26" t="s">
        <v>1374</v>
      </c>
      <c r="I3685" s="28" t="s">
        <v>8543</v>
      </c>
      <c r="J3685" s="29" t="s">
        <v>1376</v>
      </c>
      <c r="K3685" s="23" t="s">
        <v>1316</v>
      </c>
    </row>
    <row r="3686" spans="1:11" ht="15" x14ac:dyDescent="0.25">
      <c r="A3686" s="26" t="s">
        <v>6075</v>
      </c>
      <c r="B3686" s="26" t="s">
        <v>1368</v>
      </c>
      <c r="C3686" s="26" t="s">
        <v>2315</v>
      </c>
      <c r="D3686" s="26" t="s">
        <v>8539</v>
      </c>
      <c r="E3686" s="27" t="s">
        <v>8540</v>
      </c>
      <c r="F3686" s="27" t="s">
        <v>8541</v>
      </c>
      <c r="G3686" s="27" t="s">
        <v>1390</v>
      </c>
      <c r="H3686" s="26" t="s">
        <v>1393</v>
      </c>
      <c r="I3686" s="28" t="s">
        <v>8544</v>
      </c>
      <c r="J3686" s="29" t="s">
        <v>1376</v>
      </c>
      <c r="K3686" s="23" t="s">
        <v>1378</v>
      </c>
    </row>
    <row r="3687" spans="1:11" ht="15" x14ac:dyDescent="0.25">
      <c r="A3687" s="26" t="s">
        <v>6075</v>
      </c>
      <c r="B3687" s="26" t="s">
        <v>1368</v>
      </c>
      <c r="C3687" s="26" t="s">
        <v>2315</v>
      </c>
      <c r="D3687" s="26" t="s">
        <v>8539</v>
      </c>
      <c r="E3687" s="27" t="s">
        <v>8540</v>
      </c>
      <c r="F3687" s="27" t="s">
        <v>8541</v>
      </c>
      <c r="G3687" s="27" t="s">
        <v>1390</v>
      </c>
      <c r="H3687" s="26" t="s">
        <v>1395</v>
      </c>
      <c r="I3687" s="28" t="s">
        <v>8545</v>
      </c>
      <c r="J3687" s="29" t="s">
        <v>1376</v>
      </c>
      <c r="K3687" s="23" t="s">
        <v>1378</v>
      </c>
    </row>
    <row r="3688" spans="1:11" ht="15" x14ac:dyDescent="0.25">
      <c r="A3688" s="26" t="s">
        <v>6075</v>
      </c>
      <c r="B3688" s="26" t="s">
        <v>1368</v>
      </c>
      <c r="C3688" s="26" t="s">
        <v>3088</v>
      </c>
      <c r="D3688" s="26" t="s">
        <v>8546</v>
      </c>
      <c r="E3688" s="27" t="s">
        <v>8547</v>
      </c>
      <c r="F3688" s="27" t="s">
        <v>8548</v>
      </c>
      <c r="G3688" s="27" t="s">
        <v>1239</v>
      </c>
      <c r="H3688" s="26" t="s">
        <v>1374</v>
      </c>
      <c r="I3688" s="28" t="s">
        <v>8549</v>
      </c>
      <c r="J3688" s="29" t="s">
        <v>1376</v>
      </c>
      <c r="K3688" s="23" t="s">
        <v>1316</v>
      </c>
    </row>
    <row r="3689" spans="1:11" ht="15" x14ac:dyDescent="0.25">
      <c r="A3689" s="26" t="s">
        <v>6075</v>
      </c>
      <c r="B3689" s="26" t="s">
        <v>1368</v>
      </c>
      <c r="C3689" s="26" t="s">
        <v>2322</v>
      </c>
      <c r="D3689" s="26" t="s">
        <v>8550</v>
      </c>
      <c r="E3689" s="27" t="s">
        <v>8551</v>
      </c>
      <c r="F3689" s="27" t="s">
        <v>8552</v>
      </c>
      <c r="G3689" s="27" t="s">
        <v>1239</v>
      </c>
      <c r="H3689" s="26" t="s">
        <v>1374</v>
      </c>
      <c r="I3689" s="28" t="s">
        <v>8553</v>
      </c>
      <c r="J3689" s="29" t="s">
        <v>1376</v>
      </c>
      <c r="K3689" s="23" t="s">
        <v>1316</v>
      </c>
    </row>
    <row r="3690" spans="1:11" ht="15" x14ac:dyDescent="0.25">
      <c r="A3690" s="26" t="s">
        <v>6075</v>
      </c>
      <c r="B3690" s="26" t="s">
        <v>1368</v>
      </c>
      <c r="C3690" s="26" t="s">
        <v>2329</v>
      </c>
      <c r="D3690" s="26" t="s">
        <v>8554</v>
      </c>
      <c r="E3690" s="27" t="s">
        <v>8555</v>
      </c>
      <c r="F3690" s="27" t="s">
        <v>8556</v>
      </c>
      <c r="G3690" s="27" t="s">
        <v>8557</v>
      </c>
      <c r="H3690" s="26" t="s">
        <v>1374</v>
      </c>
      <c r="I3690" s="28" t="s">
        <v>8558</v>
      </c>
      <c r="J3690" s="29" t="s">
        <v>1376</v>
      </c>
      <c r="K3690" s="23" t="s">
        <v>1316</v>
      </c>
    </row>
    <row r="3691" spans="1:11" ht="15" x14ac:dyDescent="0.25">
      <c r="A3691" s="26" t="s">
        <v>6075</v>
      </c>
      <c r="B3691" s="26" t="s">
        <v>1368</v>
      </c>
      <c r="C3691" s="26" t="s">
        <v>2336</v>
      </c>
      <c r="D3691" s="26" t="s">
        <v>8559</v>
      </c>
      <c r="E3691" s="27" t="s">
        <v>8560</v>
      </c>
      <c r="F3691" s="27" t="s">
        <v>8561</v>
      </c>
      <c r="G3691" s="27" t="s">
        <v>1239</v>
      </c>
      <c r="H3691" s="26" t="s">
        <v>1374</v>
      </c>
      <c r="I3691" s="28" t="s">
        <v>8562</v>
      </c>
      <c r="J3691" s="29" t="s">
        <v>1376</v>
      </c>
      <c r="K3691" s="23" t="s">
        <v>1316</v>
      </c>
    </row>
    <row r="3692" spans="1:11" ht="15" x14ac:dyDescent="0.25">
      <c r="A3692" s="26" t="s">
        <v>6075</v>
      </c>
      <c r="B3692" s="26" t="s">
        <v>1368</v>
      </c>
      <c r="C3692" s="26" t="s">
        <v>2343</v>
      </c>
      <c r="D3692" s="26" t="s">
        <v>8563</v>
      </c>
      <c r="E3692" s="27" t="s">
        <v>8564</v>
      </c>
      <c r="F3692" s="27" t="s">
        <v>8565</v>
      </c>
      <c r="G3692" s="27" t="s">
        <v>1239</v>
      </c>
      <c r="H3692" s="26" t="s">
        <v>1374</v>
      </c>
      <c r="I3692" s="28" t="s">
        <v>8566</v>
      </c>
      <c r="J3692" s="29" t="s">
        <v>1376</v>
      </c>
      <c r="K3692" s="23" t="s">
        <v>1316</v>
      </c>
    </row>
    <row r="3693" spans="1:11" ht="15" x14ac:dyDescent="0.25">
      <c r="A3693" s="26" t="s">
        <v>6075</v>
      </c>
      <c r="B3693" s="26" t="s">
        <v>1368</v>
      </c>
      <c r="C3693" s="26" t="s">
        <v>2350</v>
      </c>
      <c r="D3693" s="26" t="s">
        <v>8567</v>
      </c>
      <c r="E3693" s="27" t="s">
        <v>8568</v>
      </c>
      <c r="F3693" s="27" t="s">
        <v>8569</v>
      </c>
      <c r="G3693" s="27" t="s">
        <v>7418</v>
      </c>
      <c r="H3693" s="26" t="s">
        <v>1374</v>
      </c>
      <c r="I3693" s="28" t="s">
        <v>8570</v>
      </c>
      <c r="J3693" s="29" t="s">
        <v>1376</v>
      </c>
      <c r="K3693" s="23" t="s">
        <v>1316</v>
      </c>
    </row>
    <row r="3694" spans="1:11" ht="15" x14ac:dyDescent="0.25">
      <c r="A3694" s="26" t="s">
        <v>6075</v>
      </c>
      <c r="B3694" s="26" t="s">
        <v>1368</v>
      </c>
      <c r="C3694" s="26" t="s">
        <v>2350</v>
      </c>
      <c r="D3694" s="26" t="s">
        <v>8567</v>
      </c>
      <c r="E3694" s="27" t="s">
        <v>8568</v>
      </c>
      <c r="F3694" s="27" t="s">
        <v>8569</v>
      </c>
      <c r="G3694" s="27" t="s">
        <v>7418</v>
      </c>
      <c r="H3694" s="26" t="s">
        <v>1368</v>
      </c>
      <c r="I3694" s="28" t="s">
        <v>8571</v>
      </c>
      <c r="J3694" s="29" t="s">
        <v>1376</v>
      </c>
      <c r="K3694" s="23" t="s">
        <v>1378</v>
      </c>
    </row>
    <row r="3695" spans="1:11" ht="15" x14ac:dyDescent="0.25">
      <c r="A3695" s="26" t="s">
        <v>6075</v>
      </c>
      <c r="B3695" s="26" t="s">
        <v>1368</v>
      </c>
      <c r="C3695" s="26" t="s">
        <v>2357</v>
      </c>
      <c r="D3695" s="26" t="s">
        <v>8572</v>
      </c>
      <c r="E3695" s="27" t="s">
        <v>8573</v>
      </c>
      <c r="F3695" s="27" t="s">
        <v>8574</v>
      </c>
      <c r="G3695" s="27" t="s">
        <v>8557</v>
      </c>
      <c r="H3695" s="26" t="s">
        <v>1374</v>
      </c>
      <c r="I3695" s="28" t="s">
        <v>8575</v>
      </c>
      <c r="J3695" s="29" t="s">
        <v>1376</v>
      </c>
      <c r="K3695" s="23" t="s">
        <v>1316</v>
      </c>
    </row>
    <row r="3696" spans="1:11" ht="15" x14ac:dyDescent="0.25">
      <c r="A3696" s="26" t="s">
        <v>6075</v>
      </c>
      <c r="B3696" s="26" t="s">
        <v>1368</v>
      </c>
      <c r="C3696" s="26" t="s">
        <v>2364</v>
      </c>
      <c r="D3696" s="26" t="s">
        <v>8576</v>
      </c>
      <c r="E3696" s="27" t="s">
        <v>8577</v>
      </c>
      <c r="F3696" s="27" t="s">
        <v>8578</v>
      </c>
      <c r="G3696" s="27" t="s">
        <v>8579</v>
      </c>
      <c r="H3696" s="26" t="s">
        <v>1374</v>
      </c>
      <c r="I3696" s="28" t="s">
        <v>8580</v>
      </c>
      <c r="J3696" s="29" t="s">
        <v>1376</v>
      </c>
      <c r="K3696" s="23" t="s">
        <v>1316</v>
      </c>
    </row>
    <row r="3697" spans="1:11" ht="15" x14ac:dyDescent="0.25">
      <c r="A3697" s="26" t="s">
        <v>6075</v>
      </c>
      <c r="B3697" s="26" t="s">
        <v>1368</v>
      </c>
      <c r="C3697" s="26" t="s">
        <v>2364</v>
      </c>
      <c r="D3697" s="26" t="s">
        <v>8576</v>
      </c>
      <c r="E3697" s="27" t="s">
        <v>8577</v>
      </c>
      <c r="F3697" s="27" t="s">
        <v>8578</v>
      </c>
      <c r="G3697" s="27" t="s">
        <v>8579</v>
      </c>
      <c r="H3697" s="26" t="s">
        <v>1368</v>
      </c>
      <c r="I3697" s="28" t="s">
        <v>8581</v>
      </c>
      <c r="J3697" s="29" t="s">
        <v>1376</v>
      </c>
      <c r="K3697" s="23" t="s">
        <v>1378</v>
      </c>
    </row>
    <row r="3698" spans="1:11" ht="15" x14ac:dyDescent="0.25">
      <c r="A3698" s="26" t="s">
        <v>6075</v>
      </c>
      <c r="B3698" s="26" t="s">
        <v>1368</v>
      </c>
      <c r="C3698" s="26" t="s">
        <v>2371</v>
      </c>
      <c r="D3698" s="26" t="s">
        <v>8582</v>
      </c>
      <c r="E3698" s="27" t="s">
        <v>8583</v>
      </c>
      <c r="F3698" s="27" t="s">
        <v>8584</v>
      </c>
      <c r="G3698" s="27" t="s">
        <v>8585</v>
      </c>
      <c r="H3698" s="26" t="s">
        <v>1374</v>
      </c>
      <c r="I3698" s="28" t="s">
        <v>8586</v>
      </c>
      <c r="J3698" s="29" t="s">
        <v>1376</v>
      </c>
      <c r="K3698" s="23" t="s">
        <v>1316</v>
      </c>
    </row>
    <row r="3699" spans="1:11" ht="15" x14ac:dyDescent="0.25">
      <c r="A3699" s="26" t="s">
        <v>6075</v>
      </c>
      <c r="B3699" s="26" t="s">
        <v>1368</v>
      </c>
      <c r="C3699" s="26" t="s">
        <v>2385</v>
      </c>
      <c r="D3699" s="26" t="s">
        <v>8587</v>
      </c>
      <c r="E3699" s="27" t="s">
        <v>8588</v>
      </c>
      <c r="F3699" s="27" t="s">
        <v>8589</v>
      </c>
      <c r="G3699" s="27" t="s">
        <v>1692</v>
      </c>
      <c r="H3699" s="26" t="s">
        <v>1368</v>
      </c>
      <c r="I3699" s="28" t="s">
        <v>8590</v>
      </c>
      <c r="J3699" s="29" t="s">
        <v>1376</v>
      </c>
      <c r="K3699" s="23" t="s">
        <v>1378</v>
      </c>
    </row>
    <row r="3700" spans="1:11" ht="15" x14ac:dyDescent="0.25">
      <c r="A3700" s="26" t="s">
        <v>6075</v>
      </c>
      <c r="B3700" s="26" t="s">
        <v>1368</v>
      </c>
      <c r="C3700" s="26" t="s">
        <v>2385</v>
      </c>
      <c r="D3700" s="26" t="s">
        <v>8587</v>
      </c>
      <c r="E3700" s="27" t="s">
        <v>8588</v>
      </c>
      <c r="F3700" s="27" t="s">
        <v>8589</v>
      </c>
      <c r="G3700" s="27" t="s">
        <v>1692</v>
      </c>
      <c r="H3700" s="26" t="s">
        <v>1374</v>
      </c>
      <c r="I3700" s="28" t="s">
        <v>8591</v>
      </c>
      <c r="J3700" s="29" t="s">
        <v>1376</v>
      </c>
      <c r="K3700" s="23" t="s">
        <v>1316</v>
      </c>
    </row>
    <row r="3701" spans="1:11" ht="15" x14ac:dyDescent="0.25">
      <c r="A3701" s="26" t="s">
        <v>6075</v>
      </c>
      <c r="B3701" s="26" t="s">
        <v>1368</v>
      </c>
      <c r="C3701" s="26" t="s">
        <v>2392</v>
      </c>
      <c r="D3701" s="26" t="s">
        <v>8592</v>
      </c>
      <c r="E3701" s="27" t="s">
        <v>8593</v>
      </c>
      <c r="F3701" s="27" t="s">
        <v>8594</v>
      </c>
      <c r="G3701" s="27" t="s">
        <v>3216</v>
      </c>
      <c r="H3701" s="26" t="s">
        <v>1374</v>
      </c>
      <c r="I3701" s="28" t="s">
        <v>8595</v>
      </c>
      <c r="J3701" s="29" t="s">
        <v>1376</v>
      </c>
      <c r="K3701" s="23" t="s">
        <v>1316</v>
      </c>
    </row>
    <row r="3702" spans="1:11" ht="15" x14ac:dyDescent="0.25">
      <c r="A3702" s="26" t="s">
        <v>6075</v>
      </c>
      <c r="B3702" s="26" t="s">
        <v>1368</v>
      </c>
      <c r="C3702" s="26" t="s">
        <v>2392</v>
      </c>
      <c r="D3702" s="26" t="s">
        <v>8592</v>
      </c>
      <c r="E3702" s="27" t="s">
        <v>8593</v>
      </c>
      <c r="F3702" s="27" t="s">
        <v>8594</v>
      </c>
      <c r="G3702" s="27" t="s">
        <v>3216</v>
      </c>
      <c r="H3702" s="26" t="s">
        <v>1368</v>
      </c>
      <c r="I3702" s="28" t="s">
        <v>8596</v>
      </c>
      <c r="J3702" s="29" t="s">
        <v>1376</v>
      </c>
      <c r="K3702" s="23" t="s">
        <v>1378</v>
      </c>
    </row>
    <row r="3703" spans="1:11" ht="15" x14ac:dyDescent="0.25">
      <c r="A3703" s="26" t="s">
        <v>6075</v>
      </c>
      <c r="B3703" s="26" t="s">
        <v>1368</v>
      </c>
      <c r="C3703" s="26" t="s">
        <v>2392</v>
      </c>
      <c r="D3703" s="26" t="s">
        <v>8592</v>
      </c>
      <c r="E3703" s="27" t="s">
        <v>8593</v>
      </c>
      <c r="F3703" s="27" t="s">
        <v>8594</v>
      </c>
      <c r="G3703" s="27" t="s">
        <v>3216</v>
      </c>
      <c r="H3703" s="26" t="s">
        <v>1393</v>
      </c>
      <c r="I3703" s="28" t="s">
        <v>8597</v>
      </c>
      <c r="J3703" s="29" t="s">
        <v>1376</v>
      </c>
      <c r="K3703" s="23" t="s">
        <v>1378</v>
      </c>
    </row>
    <row r="3704" spans="1:11" ht="15" x14ac:dyDescent="0.25">
      <c r="A3704" s="26" t="s">
        <v>6075</v>
      </c>
      <c r="B3704" s="26" t="s">
        <v>1368</v>
      </c>
      <c r="C3704" s="26" t="s">
        <v>2399</v>
      </c>
      <c r="D3704" s="26" t="s">
        <v>8598</v>
      </c>
      <c r="E3704" s="27" t="s">
        <v>8599</v>
      </c>
      <c r="F3704" s="27" t="s">
        <v>8600</v>
      </c>
      <c r="G3704" s="27" t="s">
        <v>8601</v>
      </c>
      <c r="H3704" s="26" t="s">
        <v>1374</v>
      </c>
      <c r="I3704" s="28" t="s">
        <v>8602</v>
      </c>
      <c r="J3704" s="29" t="s">
        <v>1376</v>
      </c>
      <c r="K3704" s="23" t="s">
        <v>1316</v>
      </c>
    </row>
    <row r="3705" spans="1:11" ht="15" x14ac:dyDescent="0.25">
      <c r="A3705" s="26" t="s">
        <v>6075</v>
      </c>
      <c r="B3705" s="26" t="s">
        <v>1368</v>
      </c>
      <c r="C3705" s="26" t="s">
        <v>1904</v>
      </c>
      <c r="D3705" s="26" t="s">
        <v>8603</v>
      </c>
      <c r="E3705" s="27" t="s">
        <v>8604</v>
      </c>
      <c r="F3705" s="27"/>
      <c r="G3705" s="27" t="s">
        <v>6700</v>
      </c>
      <c r="H3705" s="26" t="s">
        <v>1374</v>
      </c>
      <c r="I3705" s="28" t="s">
        <v>8604</v>
      </c>
      <c r="J3705" s="29" t="s">
        <v>1376</v>
      </c>
      <c r="K3705" s="23" t="s">
        <v>1316</v>
      </c>
    </row>
    <row r="3706" spans="1:11" ht="15" x14ac:dyDescent="0.25">
      <c r="A3706" s="26" t="s">
        <v>6075</v>
      </c>
      <c r="B3706" s="26" t="s">
        <v>1368</v>
      </c>
      <c r="C3706" s="26" t="s">
        <v>1510</v>
      </c>
      <c r="D3706" s="26" t="s">
        <v>8605</v>
      </c>
      <c r="E3706" s="27" t="s">
        <v>8606</v>
      </c>
      <c r="F3706" s="27"/>
      <c r="G3706" s="27" t="s">
        <v>6700</v>
      </c>
      <c r="H3706" s="26" t="s">
        <v>1374</v>
      </c>
      <c r="I3706" s="28" t="s">
        <v>8606</v>
      </c>
      <c r="J3706" s="29" t="s">
        <v>1376</v>
      </c>
      <c r="K3706" s="23" t="s">
        <v>1316</v>
      </c>
    </row>
    <row r="3707" spans="1:11" ht="15" x14ac:dyDescent="0.25">
      <c r="A3707" s="26" t="s">
        <v>6075</v>
      </c>
      <c r="B3707" s="26" t="s">
        <v>1368</v>
      </c>
      <c r="C3707" s="26" t="s">
        <v>1461</v>
      </c>
      <c r="D3707" s="26" t="s">
        <v>8607</v>
      </c>
      <c r="E3707" s="27" t="s">
        <v>8608</v>
      </c>
      <c r="F3707" s="27"/>
      <c r="G3707" s="27" t="s">
        <v>1692</v>
      </c>
      <c r="H3707" s="26" t="s">
        <v>1374</v>
      </c>
      <c r="I3707" s="28" t="s">
        <v>8609</v>
      </c>
      <c r="J3707" s="29" t="s">
        <v>1376</v>
      </c>
      <c r="K3707" s="23" t="s">
        <v>1316</v>
      </c>
    </row>
    <row r="3708" spans="1:11" ht="15" x14ac:dyDescent="0.25">
      <c r="A3708" s="26" t="s">
        <v>6075</v>
      </c>
      <c r="B3708" s="26" t="s">
        <v>1368</v>
      </c>
      <c r="C3708" s="26" t="s">
        <v>1489</v>
      </c>
      <c r="D3708" s="26" t="s">
        <v>8610</v>
      </c>
      <c r="E3708" s="27" t="s">
        <v>8611</v>
      </c>
      <c r="F3708" s="27"/>
      <c r="G3708" s="27" t="s">
        <v>1692</v>
      </c>
      <c r="H3708" s="26" t="s">
        <v>1374</v>
      </c>
      <c r="I3708" s="28" t="s">
        <v>8612</v>
      </c>
      <c r="J3708" s="29" t="s">
        <v>1376</v>
      </c>
      <c r="K3708" s="23" t="s">
        <v>1316</v>
      </c>
    </row>
    <row r="3709" spans="1:11" ht="15" x14ac:dyDescent="0.25">
      <c r="A3709" s="26" t="s">
        <v>6075</v>
      </c>
      <c r="B3709" s="26" t="s">
        <v>1423</v>
      </c>
      <c r="C3709" s="26" t="s">
        <v>1429</v>
      </c>
      <c r="D3709" s="26" t="s">
        <v>8613</v>
      </c>
      <c r="E3709" s="27" t="s">
        <v>1431</v>
      </c>
      <c r="F3709" s="27"/>
      <c r="G3709" s="27" t="s">
        <v>1432</v>
      </c>
      <c r="H3709" s="26" t="s">
        <v>1374</v>
      </c>
      <c r="I3709" s="28" t="s">
        <v>1433</v>
      </c>
      <c r="J3709" s="29" t="s">
        <v>1376</v>
      </c>
      <c r="K3709" s="23" t="s">
        <v>1316</v>
      </c>
    </row>
    <row r="3710" spans="1:11" ht="15" x14ac:dyDescent="0.25">
      <c r="A3710" s="26" t="s">
        <v>6075</v>
      </c>
      <c r="B3710" s="26" t="s">
        <v>1423</v>
      </c>
      <c r="C3710" s="26" t="s">
        <v>1429</v>
      </c>
      <c r="D3710" s="26" t="s">
        <v>8613</v>
      </c>
      <c r="E3710" s="27" t="s">
        <v>1431</v>
      </c>
      <c r="F3710" s="27"/>
      <c r="G3710" s="27" t="s">
        <v>1432</v>
      </c>
      <c r="H3710" s="26" t="s">
        <v>1393</v>
      </c>
      <c r="I3710" s="28" t="s">
        <v>1434</v>
      </c>
      <c r="J3710" s="29" t="s">
        <v>1376</v>
      </c>
      <c r="K3710" s="23" t="s">
        <v>1378</v>
      </c>
    </row>
    <row r="3711" spans="1:11" ht="15" x14ac:dyDescent="0.25">
      <c r="A3711" s="26" t="s">
        <v>6075</v>
      </c>
      <c r="B3711" s="26" t="s">
        <v>1423</v>
      </c>
      <c r="C3711" s="26" t="s">
        <v>1429</v>
      </c>
      <c r="D3711" s="26" t="s">
        <v>8613</v>
      </c>
      <c r="E3711" s="27" t="s">
        <v>1431</v>
      </c>
      <c r="F3711" s="27"/>
      <c r="G3711" s="27" t="s">
        <v>1432</v>
      </c>
      <c r="H3711" s="26" t="s">
        <v>1368</v>
      </c>
      <c r="I3711" s="28" t="s">
        <v>1435</v>
      </c>
      <c r="J3711" s="29" t="s">
        <v>1376</v>
      </c>
      <c r="K3711" s="23" t="s">
        <v>1378</v>
      </c>
    </row>
    <row r="3712" spans="1:11" ht="15" x14ac:dyDescent="0.25">
      <c r="A3712" s="26" t="s">
        <v>6075</v>
      </c>
      <c r="B3712" s="26" t="s">
        <v>1423</v>
      </c>
      <c r="C3712" s="26" t="s">
        <v>1451</v>
      </c>
      <c r="D3712" s="26" t="s">
        <v>8614</v>
      </c>
      <c r="E3712" s="27" t="s">
        <v>1453</v>
      </c>
      <c r="F3712" s="27"/>
      <c r="G3712" s="27" t="s">
        <v>1427</v>
      </c>
      <c r="H3712" s="26" t="s">
        <v>1374</v>
      </c>
      <c r="I3712" s="28" t="s">
        <v>1453</v>
      </c>
      <c r="J3712" s="29" t="s">
        <v>1376</v>
      </c>
      <c r="K3712" s="23" t="s">
        <v>1316</v>
      </c>
    </row>
    <row r="3713" spans="1:11" ht="15" x14ac:dyDescent="0.25">
      <c r="A3713" s="26" t="s">
        <v>6075</v>
      </c>
      <c r="B3713" s="26" t="s">
        <v>1423</v>
      </c>
      <c r="C3713" s="26" t="s">
        <v>1454</v>
      </c>
      <c r="D3713" s="26" t="s">
        <v>8615</v>
      </c>
      <c r="E3713" s="27" t="s">
        <v>1456</v>
      </c>
      <c r="F3713" s="27"/>
      <c r="G3713" s="27" t="s">
        <v>1427</v>
      </c>
      <c r="H3713" s="26" t="s">
        <v>1374</v>
      </c>
      <c r="I3713" s="28" t="s">
        <v>1456</v>
      </c>
      <c r="J3713" s="29" t="s">
        <v>1376</v>
      </c>
      <c r="K3713" s="23" t="s">
        <v>1316</v>
      </c>
    </row>
    <row r="3714" spans="1:11" ht="15" x14ac:dyDescent="0.25">
      <c r="A3714" s="26" t="s">
        <v>6075</v>
      </c>
      <c r="B3714" s="26" t="s">
        <v>1423</v>
      </c>
      <c r="C3714" s="26" t="s">
        <v>1457</v>
      </c>
      <c r="D3714" s="26" t="s">
        <v>8616</v>
      </c>
      <c r="E3714" s="27" t="s">
        <v>1459</v>
      </c>
      <c r="F3714" s="27" t="s">
        <v>1460</v>
      </c>
      <c r="G3714" s="27" t="s">
        <v>1427</v>
      </c>
      <c r="H3714" s="26" t="s">
        <v>1374</v>
      </c>
      <c r="I3714" s="28" t="s">
        <v>1459</v>
      </c>
      <c r="J3714" s="29" t="s">
        <v>1376</v>
      </c>
      <c r="K3714" s="23" t="s">
        <v>1316</v>
      </c>
    </row>
    <row r="3715" spans="1:11" ht="15" x14ac:dyDescent="0.25">
      <c r="A3715" s="26" t="s">
        <v>6075</v>
      </c>
      <c r="B3715" s="26" t="s">
        <v>1423</v>
      </c>
      <c r="C3715" s="26" t="s">
        <v>1436</v>
      </c>
      <c r="D3715" s="26" t="s">
        <v>8617</v>
      </c>
      <c r="E3715" s="27" t="s">
        <v>1438</v>
      </c>
      <c r="F3715" s="27"/>
      <c r="G3715" s="27" t="s">
        <v>1427</v>
      </c>
      <c r="H3715" s="26" t="s">
        <v>1374</v>
      </c>
      <c r="I3715" s="28" t="s">
        <v>1438</v>
      </c>
      <c r="J3715" s="29" t="s">
        <v>1376</v>
      </c>
      <c r="K3715" s="23" t="s">
        <v>1316</v>
      </c>
    </row>
    <row r="3716" spans="1:11" ht="15" x14ac:dyDescent="0.25">
      <c r="A3716" s="26" t="s">
        <v>6075</v>
      </c>
      <c r="B3716" s="26" t="s">
        <v>1423</v>
      </c>
      <c r="C3716" s="26" t="s">
        <v>1439</v>
      </c>
      <c r="D3716" s="26" t="s">
        <v>8618</v>
      </c>
      <c r="E3716" s="27" t="s">
        <v>1441</v>
      </c>
      <c r="F3716" s="27"/>
      <c r="G3716" s="27" t="s">
        <v>1427</v>
      </c>
      <c r="H3716" s="26" t="s">
        <v>1374</v>
      </c>
      <c r="I3716" s="28" t="s">
        <v>1441</v>
      </c>
      <c r="J3716" s="29" t="s">
        <v>1376</v>
      </c>
      <c r="K3716" s="23" t="s">
        <v>1316</v>
      </c>
    </row>
    <row r="3717" spans="1:11" ht="15" x14ac:dyDescent="0.25">
      <c r="A3717" s="26" t="s">
        <v>6075</v>
      </c>
      <c r="B3717" s="26" t="s">
        <v>1423</v>
      </c>
      <c r="C3717" s="26" t="s">
        <v>1442</v>
      </c>
      <c r="D3717" s="26" t="s">
        <v>8619</v>
      </c>
      <c r="E3717" s="27" t="s">
        <v>1444</v>
      </c>
      <c r="F3717" s="27"/>
      <c r="G3717" s="27" t="s">
        <v>1427</v>
      </c>
      <c r="H3717" s="26" t="s">
        <v>1374</v>
      </c>
      <c r="I3717" s="28" t="s">
        <v>1444</v>
      </c>
      <c r="J3717" s="29" t="s">
        <v>1376</v>
      </c>
      <c r="K3717" s="23" t="s">
        <v>1316</v>
      </c>
    </row>
    <row r="3718" spans="1:11" ht="15" x14ac:dyDescent="0.25">
      <c r="A3718" s="26" t="s">
        <v>6075</v>
      </c>
      <c r="B3718" s="26" t="s">
        <v>1423</v>
      </c>
      <c r="C3718" s="26" t="s">
        <v>1445</v>
      </c>
      <c r="D3718" s="26" t="s">
        <v>8620</v>
      </c>
      <c r="E3718" s="27" t="s">
        <v>1447</v>
      </c>
      <c r="F3718" s="27"/>
      <c r="G3718" s="27" t="s">
        <v>1427</v>
      </c>
      <c r="H3718" s="26" t="s">
        <v>1374</v>
      </c>
      <c r="I3718" s="28" t="s">
        <v>1447</v>
      </c>
      <c r="J3718" s="29" t="s">
        <v>1376</v>
      </c>
      <c r="K3718" s="23" t="s">
        <v>1316</v>
      </c>
    </row>
    <row r="3719" spans="1:11" ht="15" x14ac:dyDescent="0.25">
      <c r="A3719" s="26" t="s">
        <v>6075</v>
      </c>
      <c r="B3719" s="26" t="s">
        <v>1423</v>
      </c>
      <c r="C3719" s="26" t="s">
        <v>1448</v>
      </c>
      <c r="D3719" s="26" t="s">
        <v>8045</v>
      </c>
      <c r="E3719" s="27" t="s">
        <v>1450</v>
      </c>
      <c r="F3719" s="27"/>
      <c r="G3719" s="27" t="s">
        <v>1427</v>
      </c>
      <c r="H3719" s="26" t="s">
        <v>1374</v>
      </c>
      <c r="I3719" s="28" t="s">
        <v>1450</v>
      </c>
      <c r="J3719" s="29" t="s">
        <v>1376</v>
      </c>
      <c r="K3719" s="23" t="s">
        <v>1316</v>
      </c>
    </row>
    <row r="3720" spans="1:11" ht="15" x14ac:dyDescent="0.25">
      <c r="A3720" s="26" t="s">
        <v>6075</v>
      </c>
      <c r="B3720" s="26" t="s">
        <v>1368</v>
      </c>
      <c r="C3720" s="26" t="s">
        <v>2565</v>
      </c>
      <c r="D3720" s="26" t="s">
        <v>8621</v>
      </c>
      <c r="E3720" s="27" t="s">
        <v>8622</v>
      </c>
      <c r="F3720" s="27" t="s">
        <v>8623</v>
      </c>
      <c r="G3720" s="27" t="s">
        <v>8624</v>
      </c>
      <c r="H3720" s="26" t="s">
        <v>1374</v>
      </c>
      <c r="I3720" s="28" t="s">
        <v>8625</v>
      </c>
      <c r="J3720" s="29" t="s">
        <v>1376</v>
      </c>
      <c r="K3720" s="23" t="s">
        <v>1316</v>
      </c>
    </row>
    <row r="3721" spans="1:11" ht="15" x14ac:dyDescent="0.25">
      <c r="A3721" s="26" t="s">
        <v>6075</v>
      </c>
      <c r="B3721" s="26" t="s">
        <v>1368</v>
      </c>
      <c r="C3721" s="26" t="s">
        <v>2570</v>
      </c>
      <c r="D3721" s="26" t="s">
        <v>8626</v>
      </c>
      <c r="E3721" s="27" t="s">
        <v>8627</v>
      </c>
      <c r="F3721" s="27" t="s">
        <v>8628</v>
      </c>
      <c r="G3721" s="27" t="s">
        <v>8624</v>
      </c>
      <c r="H3721" s="26" t="s">
        <v>1374</v>
      </c>
      <c r="I3721" s="28" t="s">
        <v>1800</v>
      </c>
      <c r="J3721" s="29" t="s">
        <v>1376</v>
      </c>
      <c r="K3721" s="23" t="s">
        <v>1316</v>
      </c>
    </row>
    <row r="3722" spans="1:11" ht="15" x14ac:dyDescent="0.25">
      <c r="A3722" s="26" t="s">
        <v>6075</v>
      </c>
      <c r="B3722" s="26" t="s">
        <v>1368</v>
      </c>
      <c r="C3722" s="26" t="s">
        <v>1516</v>
      </c>
      <c r="D3722" s="26" t="s">
        <v>8629</v>
      </c>
      <c r="E3722" s="27" t="s">
        <v>8630</v>
      </c>
      <c r="F3722" s="27" t="s">
        <v>8631</v>
      </c>
      <c r="G3722" s="27" t="s">
        <v>3226</v>
      </c>
      <c r="H3722" s="26" t="s">
        <v>1374</v>
      </c>
      <c r="I3722" s="28" t="s">
        <v>8632</v>
      </c>
      <c r="J3722" s="29" t="s">
        <v>1376</v>
      </c>
      <c r="K3722" s="23" t="s">
        <v>1316</v>
      </c>
    </row>
    <row r="3723" spans="1:11" ht="15" x14ac:dyDescent="0.25">
      <c r="A3723" s="26" t="s">
        <v>6075</v>
      </c>
      <c r="B3723" s="26" t="s">
        <v>1368</v>
      </c>
      <c r="C3723" s="26" t="s">
        <v>1516</v>
      </c>
      <c r="D3723" s="26" t="s">
        <v>8629</v>
      </c>
      <c r="E3723" s="27" t="s">
        <v>8630</v>
      </c>
      <c r="F3723" s="27" t="s">
        <v>8631</v>
      </c>
      <c r="G3723" s="27" t="s">
        <v>3226</v>
      </c>
      <c r="H3723" s="26" t="s">
        <v>1368</v>
      </c>
      <c r="I3723" s="28" t="s">
        <v>8633</v>
      </c>
      <c r="J3723" s="29" t="s">
        <v>1376</v>
      </c>
      <c r="K3723" s="23" t="s">
        <v>1378</v>
      </c>
    </row>
    <row r="3724" spans="1:11" ht="15" x14ac:dyDescent="0.25">
      <c r="A3724" s="26" t="s">
        <v>6075</v>
      </c>
      <c r="B3724" s="26" t="s">
        <v>1368</v>
      </c>
      <c r="C3724" s="26" t="s">
        <v>1516</v>
      </c>
      <c r="D3724" s="26" t="s">
        <v>8629</v>
      </c>
      <c r="E3724" s="27" t="s">
        <v>8630</v>
      </c>
      <c r="F3724" s="27" t="s">
        <v>8631</v>
      </c>
      <c r="G3724" s="27" t="s">
        <v>3226</v>
      </c>
      <c r="H3724" s="26" t="s">
        <v>1393</v>
      </c>
      <c r="I3724" s="28" t="s">
        <v>8634</v>
      </c>
      <c r="J3724" s="29" t="s">
        <v>1376</v>
      </c>
      <c r="K3724" s="23" t="s">
        <v>1378</v>
      </c>
    </row>
    <row r="3725" spans="1:11" ht="15" x14ac:dyDescent="0.25">
      <c r="A3725" s="26" t="s">
        <v>6075</v>
      </c>
      <c r="B3725" s="26" t="s">
        <v>1368</v>
      </c>
      <c r="C3725" s="26" t="s">
        <v>1516</v>
      </c>
      <c r="D3725" s="26" t="s">
        <v>8629</v>
      </c>
      <c r="E3725" s="27" t="s">
        <v>8630</v>
      </c>
      <c r="F3725" s="27" t="s">
        <v>8631</v>
      </c>
      <c r="G3725" s="27" t="s">
        <v>3226</v>
      </c>
      <c r="H3725" s="26" t="s">
        <v>1395</v>
      </c>
      <c r="I3725" s="28" t="s">
        <v>8635</v>
      </c>
      <c r="J3725" s="29" t="s">
        <v>1376</v>
      </c>
      <c r="K3725" s="23" t="s">
        <v>1378</v>
      </c>
    </row>
    <row r="3726" spans="1:11" ht="15" x14ac:dyDescent="0.25">
      <c r="A3726" s="26" t="s">
        <v>6075</v>
      </c>
      <c r="B3726" s="26" t="s">
        <v>1368</v>
      </c>
      <c r="C3726" s="26" t="s">
        <v>1516</v>
      </c>
      <c r="D3726" s="26" t="s">
        <v>8629</v>
      </c>
      <c r="E3726" s="27" t="s">
        <v>8630</v>
      </c>
      <c r="F3726" s="27" t="s">
        <v>8631</v>
      </c>
      <c r="G3726" s="27" t="s">
        <v>3226</v>
      </c>
      <c r="H3726" s="26" t="s">
        <v>1397</v>
      </c>
      <c r="I3726" s="28" t="s">
        <v>8636</v>
      </c>
      <c r="J3726" s="29" t="s">
        <v>1376</v>
      </c>
      <c r="K3726" s="23" t="s">
        <v>1378</v>
      </c>
    </row>
    <row r="3727" spans="1:11" ht="15" x14ac:dyDescent="0.25">
      <c r="A3727" s="26" t="s">
        <v>6075</v>
      </c>
      <c r="B3727" s="26" t="s">
        <v>1368</v>
      </c>
      <c r="C3727" s="26" t="s">
        <v>1521</v>
      </c>
      <c r="D3727" s="26" t="s">
        <v>8637</v>
      </c>
      <c r="E3727" s="27" t="s">
        <v>8638</v>
      </c>
      <c r="F3727" s="27"/>
      <c r="G3727" s="27" t="s">
        <v>1891</v>
      </c>
      <c r="H3727" s="26" t="s">
        <v>1374</v>
      </c>
      <c r="I3727" s="28" t="s">
        <v>8639</v>
      </c>
      <c r="J3727" s="29" t="s">
        <v>1376</v>
      </c>
      <c r="K3727" s="23" t="s">
        <v>1316</v>
      </c>
    </row>
    <row r="3728" spans="1:11" ht="15" x14ac:dyDescent="0.25">
      <c r="A3728" s="26" t="s">
        <v>6075</v>
      </c>
      <c r="B3728" s="26" t="s">
        <v>1368</v>
      </c>
      <c r="C3728" s="26" t="s">
        <v>1424</v>
      </c>
      <c r="D3728" s="26" t="s">
        <v>8640</v>
      </c>
      <c r="E3728" s="27" t="s">
        <v>8641</v>
      </c>
      <c r="F3728" s="27" t="s">
        <v>8642</v>
      </c>
      <c r="G3728" s="27" t="s">
        <v>8643</v>
      </c>
      <c r="H3728" s="26" t="s">
        <v>1368</v>
      </c>
      <c r="I3728" s="28" t="s">
        <v>8644</v>
      </c>
      <c r="J3728" s="29" t="s">
        <v>1376</v>
      </c>
      <c r="K3728" s="23" t="s">
        <v>1378</v>
      </c>
    </row>
    <row r="3729" spans="1:11" ht="15" x14ac:dyDescent="0.25">
      <c r="A3729" s="26" t="s">
        <v>6075</v>
      </c>
      <c r="B3729" s="26" t="s">
        <v>1423</v>
      </c>
      <c r="C3729" s="26" t="s">
        <v>2498</v>
      </c>
      <c r="D3729" s="26" t="s">
        <v>8645</v>
      </c>
      <c r="E3729" s="27" t="s">
        <v>6833</v>
      </c>
      <c r="F3729" s="27" t="s">
        <v>1464</v>
      </c>
      <c r="G3729" s="27" t="s">
        <v>1465</v>
      </c>
      <c r="H3729" s="26" t="s">
        <v>1374</v>
      </c>
      <c r="I3729" s="28" t="s">
        <v>1466</v>
      </c>
      <c r="J3729" s="29" t="s">
        <v>1376</v>
      </c>
      <c r="K3729" s="23" t="s">
        <v>1316</v>
      </c>
    </row>
    <row r="3730" spans="1:11" ht="15" x14ac:dyDescent="0.25">
      <c r="A3730" s="26" t="s">
        <v>6075</v>
      </c>
      <c r="B3730" s="26" t="s">
        <v>1423</v>
      </c>
      <c r="C3730" s="26" t="s">
        <v>2498</v>
      </c>
      <c r="D3730" s="26" t="s">
        <v>8645</v>
      </c>
      <c r="E3730" s="27" t="s">
        <v>6833</v>
      </c>
      <c r="F3730" s="27" t="s">
        <v>1464</v>
      </c>
      <c r="G3730" s="27" t="s">
        <v>1465</v>
      </c>
      <c r="H3730" s="26" t="s">
        <v>1368</v>
      </c>
      <c r="I3730" s="28" t="s">
        <v>1467</v>
      </c>
      <c r="J3730" s="29" t="s">
        <v>1376</v>
      </c>
      <c r="K3730" s="23" t="s">
        <v>1378</v>
      </c>
    </row>
    <row r="3731" spans="1:11" ht="15" x14ac:dyDescent="0.25">
      <c r="A3731" s="26" t="s">
        <v>6075</v>
      </c>
      <c r="B3731" s="26" t="s">
        <v>1423</v>
      </c>
      <c r="C3731" s="26" t="s">
        <v>2498</v>
      </c>
      <c r="D3731" s="26" t="s">
        <v>8645</v>
      </c>
      <c r="E3731" s="27" t="s">
        <v>6833</v>
      </c>
      <c r="F3731" s="27" t="s">
        <v>1464</v>
      </c>
      <c r="G3731" s="27" t="s">
        <v>1465</v>
      </c>
      <c r="H3731" s="26" t="s">
        <v>1393</v>
      </c>
      <c r="I3731" s="28" t="s">
        <v>1468</v>
      </c>
      <c r="J3731" s="29" t="s">
        <v>1376</v>
      </c>
      <c r="K3731" s="23" t="s">
        <v>1378</v>
      </c>
    </row>
    <row r="3732" spans="1:11" ht="15" x14ac:dyDescent="0.25">
      <c r="A3732" s="26" t="s">
        <v>6075</v>
      </c>
      <c r="B3732" s="26" t="s">
        <v>1423</v>
      </c>
      <c r="C3732" s="26" t="s">
        <v>2498</v>
      </c>
      <c r="D3732" s="26" t="s">
        <v>8645</v>
      </c>
      <c r="E3732" s="27" t="s">
        <v>6833</v>
      </c>
      <c r="F3732" s="27" t="s">
        <v>1464</v>
      </c>
      <c r="G3732" s="27" t="s">
        <v>1465</v>
      </c>
      <c r="H3732" s="26" t="s">
        <v>1395</v>
      </c>
      <c r="I3732" s="28" t="s">
        <v>1469</v>
      </c>
      <c r="J3732" s="29" t="s">
        <v>1376</v>
      </c>
      <c r="K3732" s="23" t="s">
        <v>1378</v>
      </c>
    </row>
    <row r="3733" spans="1:11" ht="15" x14ac:dyDescent="0.25">
      <c r="A3733" s="26" t="s">
        <v>6075</v>
      </c>
      <c r="B3733" s="26" t="s">
        <v>1423</v>
      </c>
      <c r="C3733" s="26" t="s">
        <v>2498</v>
      </c>
      <c r="D3733" s="26" t="s">
        <v>8645</v>
      </c>
      <c r="E3733" s="27" t="s">
        <v>6833</v>
      </c>
      <c r="F3733" s="27" t="s">
        <v>1464</v>
      </c>
      <c r="G3733" s="27" t="s">
        <v>1465</v>
      </c>
      <c r="H3733" s="26" t="s">
        <v>1397</v>
      </c>
      <c r="I3733" s="28" t="s">
        <v>1470</v>
      </c>
      <c r="J3733" s="29" t="s">
        <v>1376</v>
      </c>
      <c r="K3733" s="23" t="s">
        <v>1378</v>
      </c>
    </row>
    <row r="3734" spans="1:11" ht="15" x14ac:dyDescent="0.25">
      <c r="A3734" s="26" t="s">
        <v>6075</v>
      </c>
      <c r="B3734" s="26" t="s">
        <v>1423</v>
      </c>
      <c r="C3734" s="26" t="s">
        <v>2498</v>
      </c>
      <c r="D3734" s="26" t="s">
        <v>8645</v>
      </c>
      <c r="E3734" s="27" t="s">
        <v>6833</v>
      </c>
      <c r="F3734" s="27" t="s">
        <v>1464</v>
      </c>
      <c r="G3734" s="27" t="s">
        <v>1465</v>
      </c>
      <c r="H3734" s="26" t="s">
        <v>1399</v>
      </c>
      <c r="I3734" s="28" t="s">
        <v>1471</v>
      </c>
      <c r="J3734" s="29" t="s">
        <v>1376</v>
      </c>
      <c r="K3734" s="23" t="s">
        <v>1378</v>
      </c>
    </row>
    <row r="3735" spans="1:11" ht="15" x14ac:dyDescent="0.25">
      <c r="A3735" s="26" t="s">
        <v>6075</v>
      </c>
      <c r="B3735" s="26" t="s">
        <v>1423</v>
      </c>
      <c r="C3735" s="26" t="s">
        <v>2498</v>
      </c>
      <c r="D3735" s="26" t="s">
        <v>8645</v>
      </c>
      <c r="E3735" s="27" t="s">
        <v>6833</v>
      </c>
      <c r="F3735" s="27" t="s">
        <v>1464</v>
      </c>
      <c r="G3735" s="27" t="s">
        <v>1465</v>
      </c>
      <c r="H3735" s="26" t="s">
        <v>1401</v>
      </c>
      <c r="I3735" s="28" t="s">
        <v>1472</v>
      </c>
      <c r="J3735" s="29" t="s">
        <v>1376</v>
      </c>
      <c r="K3735" s="23" t="s">
        <v>1378</v>
      </c>
    </row>
    <row r="3736" spans="1:11" ht="15" x14ac:dyDescent="0.25">
      <c r="A3736" s="26" t="s">
        <v>6075</v>
      </c>
      <c r="B3736" s="26" t="s">
        <v>1423</v>
      </c>
      <c r="C3736" s="26" t="s">
        <v>2498</v>
      </c>
      <c r="D3736" s="26" t="s">
        <v>8645</v>
      </c>
      <c r="E3736" s="27" t="s">
        <v>6833</v>
      </c>
      <c r="F3736" s="27" t="s">
        <v>1464</v>
      </c>
      <c r="G3736" s="27" t="s">
        <v>1465</v>
      </c>
      <c r="H3736" s="26" t="s">
        <v>1403</v>
      </c>
      <c r="I3736" s="28" t="s">
        <v>1473</v>
      </c>
      <c r="J3736" s="29" t="s">
        <v>1376</v>
      </c>
      <c r="K3736" s="23" t="s">
        <v>1378</v>
      </c>
    </row>
    <row r="3737" spans="1:11" ht="15" x14ac:dyDescent="0.25">
      <c r="A3737" s="26" t="s">
        <v>6075</v>
      </c>
      <c r="B3737" s="26" t="s">
        <v>1423</v>
      </c>
      <c r="C3737" s="26" t="s">
        <v>2498</v>
      </c>
      <c r="D3737" s="26" t="s">
        <v>8645</v>
      </c>
      <c r="E3737" s="27" t="s">
        <v>6833</v>
      </c>
      <c r="F3737" s="27" t="s">
        <v>1464</v>
      </c>
      <c r="G3737" s="27" t="s">
        <v>1465</v>
      </c>
      <c r="H3737" s="26" t="s">
        <v>1405</v>
      </c>
      <c r="I3737" s="28" t="s">
        <v>1474</v>
      </c>
      <c r="J3737" s="29" t="s">
        <v>1376</v>
      </c>
      <c r="K3737" s="23" t="s">
        <v>1378</v>
      </c>
    </row>
    <row r="3738" spans="1:11" ht="15" x14ac:dyDescent="0.25">
      <c r="A3738" s="26" t="s">
        <v>6075</v>
      </c>
      <c r="B3738" s="26" t="s">
        <v>1423</v>
      </c>
      <c r="C3738" s="26" t="s">
        <v>2498</v>
      </c>
      <c r="D3738" s="26" t="s">
        <v>8645</v>
      </c>
      <c r="E3738" s="27" t="s">
        <v>6833</v>
      </c>
      <c r="F3738" s="27" t="s">
        <v>1464</v>
      </c>
      <c r="G3738" s="27" t="s">
        <v>1465</v>
      </c>
      <c r="H3738" s="26" t="s">
        <v>1475</v>
      </c>
      <c r="I3738" s="28" t="s">
        <v>1476</v>
      </c>
      <c r="J3738" s="29" t="s">
        <v>1376</v>
      </c>
      <c r="K3738" s="23" t="s">
        <v>1378</v>
      </c>
    </row>
    <row r="3739" spans="1:11" ht="15" x14ac:dyDescent="0.25">
      <c r="A3739" s="26" t="s">
        <v>6075</v>
      </c>
      <c r="B3739" s="26" t="s">
        <v>1423</v>
      </c>
      <c r="C3739" s="26" t="s">
        <v>2498</v>
      </c>
      <c r="D3739" s="26" t="s">
        <v>8645</v>
      </c>
      <c r="E3739" s="27" t="s">
        <v>6833</v>
      </c>
      <c r="F3739" s="27" t="s">
        <v>1464</v>
      </c>
      <c r="G3739" s="27" t="s">
        <v>1465</v>
      </c>
      <c r="H3739" s="26" t="s">
        <v>1477</v>
      </c>
      <c r="I3739" s="28" t="s">
        <v>1478</v>
      </c>
      <c r="J3739" s="29" t="s">
        <v>1376</v>
      </c>
      <c r="K3739" s="23" t="s">
        <v>1378</v>
      </c>
    </row>
    <row r="3740" spans="1:11" ht="15" x14ac:dyDescent="0.25">
      <c r="A3740" s="26" t="s">
        <v>6075</v>
      </c>
      <c r="B3740" s="26" t="s">
        <v>1423</v>
      </c>
      <c r="C3740" s="26" t="s">
        <v>2498</v>
      </c>
      <c r="D3740" s="26" t="s">
        <v>8645</v>
      </c>
      <c r="E3740" s="27" t="s">
        <v>6833</v>
      </c>
      <c r="F3740" s="27" t="s">
        <v>1464</v>
      </c>
      <c r="G3740" s="27" t="s">
        <v>1465</v>
      </c>
      <c r="H3740" s="26" t="s">
        <v>1479</v>
      </c>
      <c r="I3740" s="28" t="s">
        <v>1480</v>
      </c>
      <c r="J3740" s="29" t="s">
        <v>1376</v>
      </c>
      <c r="K3740" s="23" t="s">
        <v>1378</v>
      </c>
    </row>
    <row r="3741" spans="1:11" ht="15" x14ac:dyDescent="0.25">
      <c r="A3741" s="26" t="s">
        <v>6075</v>
      </c>
      <c r="B3741" s="26" t="s">
        <v>1423</v>
      </c>
      <c r="C3741" s="26" t="s">
        <v>2498</v>
      </c>
      <c r="D3741" s="26" t="s">
        <v>8645</v>
      </c>
      <c r="E3741" s="27" t="s">
        <v>6833</v>
      </c>
      <c r="F3741" s="27" t="s">
        <v>1464</v>
      </c>
      <c r="G3741" s="27" t="s">
        <v>1465</v>
      </c>
      <c r="H3741" s="26" t="s">
        <v>1481</v>
      </c>
      <c r="I3741" s="28" t="s">
        <v>1482</v>
      </c>
      <c r="J3741" s="29" t="s">
        <v>1376</v>
      </c>
      <c r="K3741" s="23" t="s">
        <v>1378</v>
      </c>
    </row>
    <row r="3742" spans="1:11" ht="15" x14ac:dyDescent="0.25">
      <c r="A3742" s="26" t="s">
        <v>6075</v>
      </c>
      <c r="B3742" s="26" t="s">
        <v>1423</v>
      </c>
      <c r="C3742" s="26" t="s">
        <v>2498</v>
      </c>
      <c r="D3742" s="26" t="s">
        <v>8645</v>
      </c>
      <c r="E3742" s="27" t="s">
        <v>6833</v>
      </c>
      <c r="F3742" s="27" t="s">
        <v>1464</v>
      </c>
      <c r="G3742" s="27" t="s">
        <v>1465</v>
      </c>
      <c r="H3742" s="26" t="s">
        <v>1483</v>
      </c>
      <c r="I3742" s="28" t="s">
        <v>1895</v>
      </c>
      <c r="J3742" s="29" t="s">
        <v>1376</v>
      </c>
      <c r="K3742" s="23" t="s">
        <v>1378</v>
      </c>
    </row>
    <row r="3743" spans="1:11" ht="15" x14ac:dyDescent="0.25">
      <c r="A3743" s="26" t="s">
        <v>6075</v>
      </c>
      <c r="B3743" s="26" t="s">
        <v>1423</v>
      </c>
      <c r="C3743" s="26" t="s">
        <v>2498</v>
      </c>
      <c r="D3743" s="26" t="s">
        <v>8645</v>
      </c>
      <c r="E3743" s="27" t="s">
        <v>6833</v>
      </c>
      <c r="F3743" s="27" t="s">
        <v>1464</v>
      </c>
      <c r="G3743" s="27" t="s">
        <v>1465</v>
      </c>
      <c r="H3743" s="26" t="s">
        <v>1485</v>
      </c>
      <c r="I3743" s="28" t="s">
        <v>2106</v>
      </c>
      <c r="J3743" s="29" t="s">
        <v>1376</v>
      </c>
      <c r="K3743" s="23" t="s">
        <v>1378</v>
      </c>
    </row>
    <row r="3744" spans="1:11" ht="15" x14ac:dyDescent="0.25">
      <c r="A3744" s="26" t="s">
        <v>6075</v>
      </c>
      <c r="B3744" s="26" t="s">
        <v>1423</v>
      </c>
      <c r="C3744" s="26" t="s">
        <v>2498</v>
      </c>
      <c r="D3744" s="26" t="s">
        <v>8645</v>
      </c>
      <c r="E3744" s="27" t="s">
        <v>6833</v>
      </c>
      <c r="F3744" s="27" t="s">
        <v>1464</v>
      </c>
      <c r="G3744" s="27" t="s">
        <v>1465</v>
      </c>
      <c r="H3744" s="26" t="s">
        <v>1487</v>
      </c>
      <c r="I3744" s="28" t="s">
        <v>1488</v>
      </c>
      <c r="J3744" s="29" t="s">
        <v>1376</v>
      </c>
      <c r="K3744" s="23" t="s">
        <v>1378</v>
      </c>
    </row>
    <row r="3745" spans="1:11" ht="15" x14ac:dyDescent="0.25">
      <c r="A3745" s="26" t="s">
        <v>6075</v>
      </c>
      <c r="B3745" s="26" t="s">
        <v>1423</v>
      </c>
      <c r="C3745" s="26" t="s">
        <v>1893</v>
      </c>
      <c r="D3745" s="26" t="s">
        <v>8646</v>
      </c>
      <c r="E3745" s="27" t="s">
        <v>1381</v>
      </c>
      <c r="F3745" s="27"/>
      <c r="G3745" s="27" t="s">
        <v>1383</v>
      </c>
      <c r="H3745" s="26" t="s">
        <v>1374</v>
      </c>
      <c r="I3745" s="28" t="s">
        <v>1491</v>
      </c>
      <c r="J3745" s="29" t="s">
        <v>1376</v>
      </c>
      <c r="K3745" s="23" t="s">
        <v>1316</v>
      </c>
    </row>
    <row r="3746" spans="1:11" ht="15" x14ac:dyDescent="0.25">
      <c r="A3746" s="26" t="s">
        <v>6075</v>
      </c>
      <c r="B3746" s="26" t="s">
        <v>1423</v>
      </c>
      <c r="C3746" s="26" t="s">
        <v>1893</v>
      </c>
      <c r="D3746" s="26" t="s">
        <v>8646</v>
      </c>
      <c r="E3746" s="27" t="s">
        <v>1381</v>
      </c>
      <c r="F3746" s="27"/>
      <c r="G3746" s="27" t="s">
        <v>1383</v>
      </c>
      <c r="H3746" s="26" t="s">
        <v>1368</v>
      </c>
      <c r="I3746" s="28" t="s">
        <v>1492</v>
      </c>
      <c r="J3746" s="29" t="s">
        <v>1376</v>
      </c>
      <c r="K3746" s="23" t="s">
        <v>1378</v>
      </c>
    </row>
    <row r="3747" spans="1:11" ht="15" x14ac:dyDescent="0.25">
      <c r="A3747" s="26" t="s">
        <v>6075</v>
      </c>
      <c r="B3747" s="26" t="s">
        <v>1423</v>
      </c>
      <c r="C3747" s="26" t="s">
        <v>1897</v>
      </c>
      <c r="D3747" s="26" t="s">
        <v>8647</v>
      </c>
      <c r="E3747" s="27" t="s">
        <v>1598</v>
      </c>
      <c r="F3747" s="27" t="s">
        <v>1496</v>
      </c>
      <c r="G3747" s="27" t="s">
        <v>1383</v>
      </c>
      <c r="H3747" s="26" t="s">
        <v>1374</v>
      </c>
      <c r="I3747" s="28" t="s">
        <v>1497</v>
      </c>
      <c r="J3747" s="29" t="s">
        <v>1376</v>
      </c>
      <c r="K3747" s="23" t="s">
        <v>1316</v>
      </c>
    </row>
    <row r="3748" spans="1:11" ht="15" x14ac:dyDescent="0.25">
      <c r="A3748" s="26" t="s">
        <v>6075</v>
      </c>
      <c r="B3748" s="26" t="s">
        <v>1423</v>
      </c>
      <c r="C3748" s="26" t="s">
        <v>1897</v>
      </c>
      <c r="D3748" s="26" t="s">
        <v>8647</v>
      </c>
      <c r="E3748" s="27" t="s">
        <v>1598</v>
      </c>
      <c r="F3748" s="27" t="s">
        <v>1496</v>
      </c>
      <c r="G3748" s="27" t="s">
        <v>1383</v>
      </c>
      <c r="H3748" s="26" t="s">
        <v>1368</v>
      </c>
      <c r="I3748" s="28" t="s">
        <v>1498</v>
      </c>
      <c r="J3748" s="29" t="s">
        <v>1376</v>
      </c>
      <c r="K3748" s="23" t="s">
        <v>1378</v>
      </c>
    </row>
    <row r="3749" spans="1:11" ht="15" x14ac:dyDescent="0.25">
      <c r="A3749" s="26" t="s">
        <v>6075</v>
      </c>
      <c r="B3749" s="26" t="s">
        <v>1423</v>
      </c>
      <c r="C3749" s="26" t="s">
        <v>1897</v>
      </c>
      <c r="D3749" s="26" t="s">
        <v>8647</v>
      </c>
      <c r="E3749" s="27" t="s">
        <v>1598</v>
      </c>
      <c r="F3749" s="27" t="s">
        <v>1496</v>
      </c>
      <c r="G3749" s="27" t="s">
        <v>1383</v>
      </c>
      <c r="H3749" s="26" t="s">
        <v>1393</v>
      </c>
      <c r="I3749" s="28" t="s">
        <v>1499</v>
      </c>
      <c r="J3749" s="29" t="s">
        <v>1376</v>
      </c>
      <c r="K3749" s="23" t="s">
        <v>1378</v>
      </c>
    </row>
    <row r="3750" spans="1:11" ht="15" x14ac:dyDescent="0.25">
      <c r="A3750" s="26" t="s">
        <v>6075</v>
      </c>
      <c r="B3750" s="26" t="s">
        <v>1423</v>
      </c>
      <c r="C3750" s="26" t="s">
        <v>1461</v>
      </c>
      <c r="D3750" s="26" t="s">
        <v>8648</v>
      </c>
      <c r="E3750" s="27" t="s">
        <v>1502</v>
      </c>
      <c r="F3750" s="27" t="s">
        <v>1503</v>
      </c>
      <c r="G3750" s="27" t="s">
        <v>1383</v>
      </c>
      <c r="H3750" s="26" t="s">
        <v>1374</v>
      </c>
      <c r="I3750" s="28" t="s">
        <v>1504</v>
      </c>
      <c r="J3750" s="29" t="s">
        <v>1376</v>
      </c>
      <c r="K3750" s="23" t="s">
        <v>1316</v>
      </c>
    </row>
    <row r="3751" spans="1:11" ht="15" x14ac:dyDescent="0.25">
      <c r="A3751" s="26" t="s">
        <v>6075</v>
      </c>
      <c r="B3751" s="26" t="s">
        <v>1423</v>
      </c>
      <c r="C3751" s="26" t="s">
        <v>1489</v>
      </c>
      <c r="D3751" s="26" t="s">
        <v>8649</v>
      </c>
      <c r="E3751" s="27" t="s">
        <v>1371</v>
      </c>
      <c r="F3751" s="27" t="s">
        <v>1507</v>
      </c>
      <c r="G3751" s="27" t="s">
        <v>1383</v>
      </c>
      <c r="H3751" s="26" t="s">
        <v>1374</v>
      </c>
      <c r="I3751" s="28" t="s">
        <v>1508</v>
      </c>
      <c r="J3751" s="29" t="s">
        <v>1376</v>
      </c>
      <c r="K3751" s="23" t="s">
        <v>1316</v>
      </c>
    </row>
    <row r="3752" spans="1:11" ht="15" x14ac:dyDescent="0.25">
      <c r="A3752" s="26" t="s">
        <v>6075</v>
      </c>
      <c r="B3752" s="26" t="s">
        <v>1423</v>
      </c>
      <c r="C3752" s="26" t="s">
        <v>1489</v>
      </c>
      <c r="D3752" s="26" t="s">
        <v>8649</v>
      </c>
      <c r="E3752" s="27" t="s">
        <v>1371</v>
      </c>
      <c r="F3752" s="27" t="s">
        <v>1507</v>
      </c>
      <c r="G3752" s="27" t="s">
        <v>1383</v>
      </c>
      <c r="H3752" s="26" t="s">
        <v>1368</v>
      </c>
      <c r="I3752" s="28" t="s">
        <v>1509</v>
      </c>
      <c r="J3752" s="29" t="s">
        <v>1376</v>
      </c>
      <c r="K3752" s="23" t="s">
        <v>1378</v>
      </c>
    </row>
    <row r="3753" spans="1:11" ht="15" x14ac:dyDescent="0.25">
      <c r="A3753" s="26" t="s">
        <v>6075</v>
      </c>
      <c r="B3753" s="26" t="s">
        <v>1423</v>
      </c>
      <c r="C3753" s="26" t="s">
        <v>1489</v>
      </c>
      <c r="D3753" s="26" t="s">
        <v>8649</v>
      </c>
      <c r="E3753" s="27" t="s">
        <v>1371</v>
      </c>
      <c r="F3753" s="27" t="s">
        <v>1507</v>
      </c>
      <c r="G3753" s="27" t="s">
        <v>1383</v>
      </c>
      <c r="H3753" s="26" t="s">
        <v>1393</v>
      </c>
      <c r="I3753" s="28" t="s">
        <v>1902</v>
      </c>
      <c r="J3753" s="29" t="s">
        <v>1376</v>
      </c>
      <c r="K3753" s="23" t="s">
        <v>1378</v>
      </c>
    </row>
    <row r="3754" spans="1:11" ht="15" x14ac:dyDescent="0.25">
      <c r="A3754" s="26" t="s">
        <v>6075</v>
      </c>
      <c r="B3754" s="26" t="s">
        <v>1423</v>
      </c>
      <c r="C3754" s="26" t="s">
        <v>1500</v>
      </c>
      <c r="D3754" s="26" t="s">
        <v>8650</v>
      </c>
      <c r="E3754" s="27" t="s">
        <v>3713</v>
      </c>
      <c r="F3754" s="27" t="s">
        <v>1513</v>
      </c>
      <c r="G3754" s="27" t="s">
        <v>1891</v>
      </c>
      <c r="H3754" s="26" t="s">
        <v>1374</v>
      </c>
      <c r="I3754" s="28" t="s">
        <v>1514</v>
      </c>
      <c r="J3754" s="29" t="s">
        <v>1376</v>
      </c>
      <c r="K3754" s="23" t="s">
        <v>1316</v>
      </c>
    </row>
    <row r="3755" spans="1:11" ht="15" x14ac:dyDescent="0.25">
      <c r="A3755" s="26" t="s">
        <v>6075</v>
      </c>
      <c r="B3755" s="26" t="s">
        <v>1423</v>
      </c>
      <c r="C3755" s="26" t="s">
        <v>1500</v>
      </c>
      <c r="D3755" s="26" t="s">
        <v>8650</v>
      </c>
      <c r="E3755" s="27" t="s">
        <v>3713</v>
      </c>
      <c r="F3755" s="27" t="s">
        <v>1513</v>
      </c>
      <c r="G3755" s="27" t="s">
        <v>1891</v>
      </c>
      <c r="H3755" s="26" t="s">
        <v>1368</v>
      </c>
      <c r="I3755" s="28" t="s">
        <v>1515</v>
      </c>
      <c r="J3755" s="29" t="s">
        <v>1376</v>
      </c>
      <c r="K3755" s="23" t="s">
        <v>1378</v>
      </c>
    </row>
    <row r="3756" spans="1:11" ht="15" x14ac:dyDescent="0.25">
      <c r="A3756" s="26" t="s">
        <v>6075</v>
      </c>
      <c r="B3756" s="26" t="s">
        <v>1423</v>
      </c>
      <c r="C3756" s="26" t="s">
        <v>1505</v>
      </c>
      <c r="D3756" s="26" t="s">
        <v>8651</v>
      </c>
      <c r="E3756" s="27" t="s">
        <v>1518</v>
      </c>
      <c r="F3756" s="27" t="s">
        <v>1519</v>
      </c>
      <c r="G3756" s="27" t="s">
        <v>1419</v>
      </c>
      <c r="H3756" s="26" t="s">
        <v>1374</v>
      </c>
      <c r="I3756" s="28" t="s">
        <v>1420</v>
      </c>
      <c r="J3756" s="29" t="s">
        <v>1376</v>
      </c>
      <c r="K3756" s="23" t="s">
        <v>1316</v>
      </c>
    </row>
    <row r="3757" spans="1:11" ht="15" x14ac:dyDescent="0.25">
      <c r="A3757" s="26" t="s">
        <v>6075</v>
      </c>
      <c r="B3757" s="26" t="s">
        <v>1423</v>
      </c>
      <c r="C3757" s="26" t="s">
        <v>1904</v>
      </c>
      <c r="D3757" s="26" t="s">
        <v>8652</v>
      </c>
      <c r="E3757" s="27" t="s">
        <v>1523</v>
      </c>
      <c r="F3757" s="27" t="s">
        <v>1524</v>
      </c>
      <c r="G3757" s="27" t="s">
        <v>1465</v>
      </c>
      <c r="H3757" s="26" t="s">
        <v>1374</v>
      </c>
      <c r="I3757" s="28" t="s">
        <v>1525</v>
      </c>
      <c r="J3757" s="29" t="s">
        <v>1376</v>
      </c>
      <c r="K3757" s="23" t="s">
        <v>1316</v>
      </c>
    </row>
    <row r="3758" spans="1:11" ht="15" x14ac:dyDescent="0.25">
      <c r="A3758" s="26" t="s">
        <v>6075</v>
      </c>
      <c r="B3758" s="26" t="s">
        <v>1423</v>
      </c>
      <c r="C3758" s="26" t="s">
        <v>1904</v>
      </c>
      <c r="D3758" s="26" t="s">
        <v>8652</v>
      </c>
      <c r="E3758" s="27" t="s">
        <v>1523</v>
      </c>
      <c r="F3758" s="27" t="s">
        <v>1524</v>
      </c>
      <c r="G3758" s="27" t="s">
        <v>1465</v>
      </c>
      <c r="H3758" s="26" t="s">
        <v>1368</v>
      </c>
      <c r="I3758" s="28" t="s">
        <v>1526</v>
      </c>
      <c r="J3758" s="29" t="s">
        <v>1376</v>
      </c>
      <c r="K3758" s="23" t="s">
        <v>1378</v>
      </c>
    </row>
    <row r="3759" spans="1:11" ht="15" x14ac:dyDescent="0.25">
      <c r="A3759" s="26" t="s">
        <v>6075</v>
      </c>
      <c r="B3759" s="26" t="s">
        <v>1423</v>
      </c>
      <c r="C3759" s="26" t="s">
        <v>1904</v>
      </c>
      <c r="D3759" s="26" t="s">
        <v>8652</v>
      </c>
      <c r="E3759" s="27" t="s">
        <v>1523</v>
      </c>
      <c r="F3759" s="27" t="s">
        <v>1524</v>
      </c>
      <c r="G3759" s="27" t="s">
        <v>1465</v>
      </c>
      <c r="H3759" s="26" t="s">
        <v>1393</v>
      </c>
      <c r="I3759" s="28" t="s">
        <v>1527</v>
      </c>
      <c r="J3759" s="29" t="s">
        <v>1376</v>
      </c>
      <c r="K3759" s="23" t="s">
        <v>1378</v>
      </c>
    </row>
    <row r="3760" spans="1:11" ht="15" x14ac:dyDescent="0.25">
      <c r="A3760" s="26" t="s">
        <v>6075</v>
      </c>
      <c r="B3760" s="26" t="s">
        <v>1423</v>
      </c>
      <c r="C3760" s="26" t="s">
        <v>1904</v>
      </c>
      <c r="D3760" s="26" t="s">
        <v>8652</v>
      </c>
      <c r="E3760" s="27" t="s">
        <v>1523</v>
      </c>
      <c r="F3760" s="27" t="s">
        <v>1524</v>
      </c>
      <c r="G3760" s="27" t="s">
        <v>1465</v>
      </c>
      <c r="H3760" s="26" t="s">
        <v>1395</v>
      </c>
      <c r="I3760" s="28" t="s">
        <v>1528</v>
      </c>
      <c r="J3760" s="29" t="s">
        <v>1376</v>
      </c>
      <c r="K3760" s="23" t="s">
        <v>1378</v>
      </c>
    </row>
    <row r="3761" spans="1:11" ht="15" x14ac:dyDescent="0.25">
      <c r="A3761" s="26" t="s">
        <v>6075</v>
      </c>
      <c r="B3761" s="26" t="s">
        <v>1423</v>
      </c>
      <c r="C3761" s="26" t="s">
        <v>1904</v>
      </c>
      <c r="D3761" s="26" t="s">
        <v>8652</v>
      </c>
      <c r="E3761" s="27" t="s">
        <v>1523</v>
      </c>
      <c r="F3761" s="27" t="s">
        <v>1524</v>
      </c>
      <c r="G3761" s="27" t="s">
        <v>1465</v>
      </c>
      <c r="H3761" s="26" t="s">
        <v>1397</v>
      </c>
      <c r="I3761" s="28" t="s">
        <v>1529</v>
      </c>
      <c r="J3761" s="29" t="s">
        <v>1376</v>
      </c>
      <c r="K3761" s="23" t="s">
        <v>1378</v>
      </c>
    </row>
    <row r="3762" spans="1:11" ht="15" x14ac:dyDescent="0.25">
      <c r="A3762" s="26" t="s">
        <v>6075</v>
      </c>
      <c r="B3762" s="26" t="s">
        <v>1423</v>
      </c>
      <c r="C3762" s="26" t="s">
        <v>1510</v>
      </c>
      <c r="D3762" s="26" t="s">
        <v>8047</v>
      </c>
      <c r="E3762" s="27" t="s">
        <v>1426</v>
      </c>
      <c r="F3762" s="27"/>
      <c r="G3762" s="27" t="s">
        <v>1427</v>
      </c>
      <c r="H3762" s="26" t="s">
        <v>1374</v>
      </c>
      <c r="I3762" s="28" t="s">
        <v>1426</v>
      </c>
      <c r="J3762" s="29" t="s">
        <v>1376</v>
      </c>
      <c r="K3762" s="23" t="s">
        <v>1316</v>
      </c>
    </row>
    <row r="3763" spans="1:11" ht="15" x14ac:dyDescent="0.25">
      <c r="A3763" s="26" t="s">
        <v>6075</v>
      </c>
      <c r="B3763" s="26" t="s">
        <v>1423</v>
      </c>
      <c r="C3763" s="26" t="s">
        <v>1510</v>
      </c>
      <c r="D3763" s="26" t="s">
        <v>8047</v>
      </c>
      <c r="E3763" s="27" t="s">
        <v>1426</v>
      </c>
      <c r="F3763" s="27"/>
      <c r="G3763" s="27" t="s">
        <v>1427</v>
      </c>
      <c r="H3763" s="26" t="s">
        <v>1393</v>
      </c>
      <c r="I3763" s="28" t="s">
        <v>1520</v>
      </c>
      <c r="J3763" s="29" t="s">
        <v>1376</v>
      </c>
      <c r="K3763" s="23" t="s">
        <v>1378</v>
      </c>
    </row>
    <row r="3764" spans="1:11" ht="15" x14ac:dyDescent="0.25">
      <c r="A3764" s="26" t="s">
        <v>6075</v>
      </c>
      <c r="B3764" s="26" t="s">
        <v>1368</v>
      </c>
      <c r="C3764" s="26" t="s">
        <v>2399</v>
      </c>
      <c r="D3764" s="26" t="s">
        <v>8598</v>
      </c>
      <c r="E3764" s="27" t="s">
        <v>8599</v>
      </c>
      <c r="F3764" s="27" t="s">
        <v>8600</v>
      </c>
      <c r="G3764" s="27" t="s">
        <v>8601</v>
      </c>
      <c r="H3764" s="26" t="s">
        <v>1368</v>
      </c>
      <c r="I3764" s="28" t="s">
        <v>8653</v>
      </c>
      <c r="J3764" s="29" t="s">
        <v>1289</v>
      </c>
      <c r="K3764" s="23" t="s">
        <v>1378</v>
      </c>
    </row>
    <row r="3765" spans="1:11" ht="15" x14ac:dyDescent="0.25">
      <c r="A3765" s="26" t="s">
        <v>6075</v>
      </c>
      <c r="B3765" s="26" t="s">
        <v>1368</v>
      </c>
      <c r="C3765" s="26" t="s">
        <v>2095</v>
      </c>
      <c r="D3765" s="26" t="s">
        <v>8654</v>
      </c>
      <c r="E3765" s="27" t="s">
        <v>8655</v>
      </c>
      <c r="F3765" s="27" t="s">
        <v>8656</v>
      </c>
      <c r="G3765" s="27" t="s">
        <v>8657</v>
      </c>
      <c r="H3765" s="26" t="s">
        <v>1374</v>
      </c>
      <c r="I3765" s="28" t="s">
        <v>8658</v>
      </c>
      <c r="J3765" s="29" t="s">
        <v>1289</v>
      </c>
      <c r="K3765" s="23" t="s">
        <v>1316</v>
      </c>
    </row>
    <row r="3766" spans="1:11" ht="15" x14ac:dyDescent="0.25">
      <c r="A3766" s="26" t="s">
        <v>6075</v>
      </c>
      <c r="B3766" s="26" t="s">
        <v>1368</v>
      </c>
      <c r="C3766" s="26" t="s">
        <v>1516</v>
      </c>
      <c r="D3766" s="26" t="s">
        <v>8629</v>
      </c>
      <c r="E3766" s="27" t="s">
        <v>8630</v>
      </c>
      <c r="F3766" s="27" t="s">
        <v>8631</v>
      </c>
      <c r="G3766" s="27" t="s">
        <v>3226</v>
      </c>
      <c r="H3766" s="26" t="s">
        <v>1399</v>
      </c>
      <c r="I3766" s="28" t="s">
        <v>8659</v>
      </c>
      <c r="J3766" s="29" t="s">
        <v>1289</v>
      </c>
      <c r="K3766" s="23" t="s">
        <v>1378</v>
      </c>
    </row>
    <row r="3767" spans="1:11" ht="15" x14ac:dyDescent="0.25">
      <c r="A3767" s="26" t="s">
        <v>6075</v>
      </c>
      <c r="B3767" s="26" t="s">
        <v>1368</v>
      </c>
      <c r="C3767" s="26" t="s">
        <v>1424</v>
      </c>
      <c r="D3767" s="26" t="s">
        <v>8640</v>
      </c>
      <c r="E3767" s="27" t="s">
        <v>8641</v>
      </c>
      <c r="F3767" s="27" t="s">
        <v>8642</v>
      </c>
      <c r="G3767" s="27" t="s">
        <v>8643</v>
      </c>
      <c r="H3767" s="26" t="s">
        <v>1374</v>
      </c>
      <c r="I3767" s="28" t="s">
        <v>8660</v>
      </c>
      <c r="J3767" s="29" t="s">
        <v>1292</v>
      </c>
      <c r="K3767" s="23" t="s">
        <v>1316</v>
      </c>
    </row>
    <row r="3768" spans="1:11" ht="15" x14ac:dyDescent="0.25">
      <c r="A3768" s="26" t="s">
        <v>6077</v>
      </c>
      <c r="B3768" s="26" t="s">
        <v>1393</v>
      </c>
      <c r="C3768" s="26" t="s">
        <v>5987</v>
      </c>
      <c r="D3768" s="26" t="s">
        <v>8661</v>
      </c>
      <c r="E3768" s="27" t="s">
        <v>8662</v>
      </c>
      <c r="F3768" s="27" t="s">
        <v>8663</v>
      </c>
      <c r="G3768" s="27" t="s">
        <v>8664</v>
      </c>
      <c r="H3768" s="26" t="s">
        <v>1374</v>
      </c>
      <c r="I3768" s="28" t="s">
        <v>8665</v>
      </c>
      <c r="J3768" s="29" t="s">
        <v>1273</v>
      </c>
      <c r="K3768" s="23" t="s">
        <v>1316</v>
      </c>
    </row>
    <row r="3769" spans="1:11" ht="15" x14ac:dyDescent="0.25">
      <c r="A3769" s="26" t="s">
        <v>6077</v>
      </c>
      <c r="B3769" s="26" t="s">
        <v>1393</v>
      </c>
      <c r="C3769" s="26" t="s">
        <v>5966</v>
      </c>
      <c r="D3769" s="26" t="s">
        <v>8666</v>
      </c>
      <c r="E3769" s="27" t="s">
        <v>8667</v>
      </c>
      <c r="F3769" s="27" t="s">
        <v>8668</v>
      </c>
      <c r="G3769" s="27" t="s">
        <v>8664</v>
      </c>
      <c r="H3769" s="26" t="s">
        <v>1374</v>
      </c>
      <c r="I3769" s="28" t="s">
        <v>8667</v>
      </c>
      <c r="J3769" s="29" t="s">
        <v>1273</v>
      </c>
      <c r="K3769" s="23" t="s">
        <v>1316</v>
      </c>
    </row>
    <row r="3770" spans="1:11" ht="15" x14ac:dyDescent="0.25">
      <c r="A3770" s="26" t="s">
        <v>6077</v>
      </c>
      <c r="B3770" s="26" t="s">
        <v>1393</v>
      </c>
      <c r="C3770" s="26" t="s">
        <v>5966</v>
      </c>
      <c r="D3770" s="26" t="s">
        <v>8666</v>
      </c>
      <c r="E3770" s="27" t="s">
        <v>8667</v>
      </c>
      <c r="F3770" s="27" t="s">
        <v>8668</v>
      </c>
      <c r="G3770" s="27" t="s">
        <v>8664</v>
      </c>
      <c r="H3770" s="26" t="s">
        <v>1368</v>
      </c>
      <c r="I3770" s="28" t="s">
        <v>8669</v>
      </c>
      <c r="J3770" s="29" t="s">
        <v>1273</v>
      </c>
      <c r="K3770" s="23" t="s">
        <v>1378</v>
      </c>
    </row>
    <row r="3771" spans="1:11" ht="15" x14ac:dyDescent="0.25">
      <c r="A3771" s="26" t="s">
        <v>6077</v>
      </c>
      <c r="B3771" s="26" t="s">
        <v>1393</v>
      </c>
      <c r="C3771" s="26" t="s">
        <v>5966</v>
      </c>
      <c r="D3771" s="26" t="s">
        <v>8666</v>
      </c>
      <c r="E3771" s="27" t="s">
        <v>8667</v>
      </c>
      <c r="F3771" s="27" t="s">
        <v>8668</v>
      </c>
      <c r="G3771" s="27" t="s">
        <v>8664</v>
      </c>
      <c r="H3771" s="26" t="s">
        <v>1393</v>
      </c>
      <c r="I3771" s="28" t="s">
        <v>8670</v>
      </c>
      <c r="J3771" s="29" t="s">
        <v>1273</v>
      </c>
      <c r="K3771" s="23" t="s">
        <v>1378</v>
      </c>
    </row>
    <row r="3772" spans="1:11" ht="15" x14ac:dyDescent="0.25">
      <c r="A3772" s="26" t="s">
        <v>6077</v>
      </c>
      <c r="B3772" s="26" t="s">
        <v>1393</v>
      </c>
      <c r="C3772" s="26" t="s">
        <v>5966</v>
      </c>
      <c r="D3772" s="26" t="s">
        <v>8666</v>
      </c>
      <c r="E3772" s="27" t="s">
        <v>8667</v>
      </c>
      <c r="F3772" s="27" t="s">
        <v>8668</v>
      </c>
      <c r="G3772" s="27" t="s">
        <v>8664</v>
      </c>
      <c r="H3772" s="26" t="s">
        <v>1395</v>
      </c>
      <c r="I3772" s="28" t="s">
        <v>8671</v>
      </c>
      <c r="J3772" s="29" t="s">
        <v>1273</v>
      </c>
      <c r="K3772" s="23" t="s">
        <v>1378</v>
      </c>
    </row>
    <row r="3773" spans="1:11" ht="15" x14ac:dyDescent="0.25">
      <c r="A3773" s="26" t="s">
        <v>6077</v>
      </c>
      <c r="B3773" s="26" t="s">
        <v>1393</v>
      </c>
      <c r="C3773" s="26" t="s">
        <v>5966</v>
      </c>
      <c r="D3773" s="26" t="s">
        <v>8666</v>
      </c>
      <c r="E3773" s="27" t="s">
        <v>8667</v>
      </c>
      <c r="F3773" s="27" t="s">
        <v>8668</v>
      </c>
      <c r="G3773" s="27" t="s">
        <v>8664</v>
      </c>
      <c r="H3773" s="26" t="s">
        <v>1397</v>
      </c>
      <c r="I3773" s="28" t="s">
        <v>8672</v>
      </c>
      <c r="J3773" s="29" t="s">
        <v>1273</v>
      </c>
      <c r="K3773" s="23" t="s">
        <v>1378</v>
      </c>
    </row>
    <row r="3774" spans="1:11" ht="15" x14ac:dyDescent="0.25">
      <c r="A3774" s="26" t="s">
        <v>6077</v>
      </c>
      <c r="B3774" s="26" t="s">
        <v>1393</v>
      </c>
      <c r="C3774" s="26" t="s">
        <v>5973</v>
      </c>
      <c r="D3774" s="26" t="s">
        <v>8673</v>
      </c>
      <c r="E3774" s="27" t="s">
        <v>8674</v>
      </c>
      <c r="F3774" s="27" t="s">
        <v>8675</v>
      </c>
      <c r="G3774" s="27" t="s">
        <v>8664</v>
      </c>
      <c r="H3774" s="26" t="s">
        <v>1374</v>
      </c>
      <c r="I3774" s="28" t="s">
        <v>8674</v>
      </c>
      <c r="J3774" s="29" t="s">
        <v>1273</v>
      </c>
      <c r="K3774" s="23" t="s">
        <v>1316</v>
      </c>
    </row>
    <row r="3775" spans="1:11" ht="15" x14ac:dyDescent="0.25">
      <c r="A3775" s="26" t="s">
        <v>6077</v>
      </c>
      <c r="B3775" s="26" t="s">
        <v>1393</v>
      </c>
      <c r="C3775" s="26" t="s">
        <v>5973</v>
      </c>
      <c r="D3775" s="26" t="s">
        <v>8673</v>
      </c>
      <c r="E3775" s="27" t="s">
        <v>8674</v>
      </c>
      <c r="F3775" s="27" t="s">
        <v>8675</v>
      </c>
      <c r="G3775" s="27" t="s">
        <v>8664</v>
      </c>
      <c r="H3775" s="26" t="s">
        <v>1368</v>
      </c>
      <c r="I3775" s="28" t="s">
        <v>8676</v>
      </c>
      <c r="J3775" s="29" t="s">
        <v>1273</v>
      </c>
      <c r="K3775" s="23" t="s">
        <v>1378</v>
      </c>
    </row>
    <row r="3776" spans="1:11" ht="15" x14ac:dyDescent="0.25">
      <c r="A3776" s="26" t="s">
        <v>6077</v>
      </c>
      <c r="B3776" s="26" t="s">
        <v>1393</v>
      </c>
      <c r="C3776" s="26" t="s">
        <v>5973</v>
      </c>
      <c r="D3776" s="26" t="s">
        <v>8673</v>
      </c>
      <c r="E3776" s="27" t="s">
        <v>8674</v>
      </c>
      <c r="F3776" s="27" t="s">
        <v>8675</v>
      </c>
      <c r="G3776" s="27" t="s">
        <v>8664</v>
      </c>
      <c r="H3776" s="26" t="s">
        <v>1393</v>
      </c>
      <c r="I3776" s="28" t="s">
        <v>8677</v>
      </c>
      <c r="J3776" s="29" t="s">
        <v>1273</v>
      </c>
      <c r="K3776" s="23" t="s">
        <v>1378</v>
      </c>
    </row>
    <row r="3777" spans="1:11" ht="15" x14ac:dyDescent="0.25">
      <c r="A3777" s="26" t="s">
        <v>6077</v>
      </c>
      <c r="B3777" s="26" t="s">
        <v>1393</v>
      </c>
      <c r="C3777" s="26" t="s">
        <v>5973</v>
      </c>
      <c r="D3777" s="26" t="s">
        <v>8673</v>
      </c>
      <c r="E3777" s="27" t="s">
        <v>8674</v>
      </c>
      <c r="F3777" s="27" t="s">
        <v>8675</v>
      </c>
      <c r="G3777" s="27" t="s">
        <v>8664</v>
      </c>
      <c r="H3777" s="26" t="s">
        <v>1395</v>
      </c>
      <c r="I3777" s="28" t="s">
        <v>8678</v>
      </c>
      <c r="J3777" s="29" t="s">
        <v>1273</v>
      </c>
      <c r="K3777" s="23" t="s">
        <v>1378</v>
      </c>
    </row>
    <row r="3778" spans="1:11" ht="15" x14ac:dyDescent="0.25">
      <c r="A3778" s="26" t="s">
        <v>6077</v>
      </c>
      <c r="B3778" s="26" t="s">
        <v>1393</v>
      </c>
      <c r="C3778" s="26" t="s">
        <v>5973</v>
      </c>
      <c r="D3778" s="26" t="s">
        <v>8673</v>
      </c>
      <c r="E3778" s="27" t="s">
        <v>8674</v>
      </c>
      <c r="F3778" s="27" t="s">
        <v>8675</v>
      </c>
      <c r="G3778" s="27" t="s">
        <v>8664</v>
      </c>
      <c r="H3778" s="26" t="s">
        <v>1397</v>
      </c>
      <c r="I3778" s="28" t="s">
        <v>8679</v>
      </c>
      <c r="J3778" s="29" t="s">
        <v>1273</v>
      </c>
      <c r="K3778" s="23" t="s">
        <v>1378</v>
      </c>
    </row>
    <row r="3779" spans="1:11" ht="15" x14ac:dyDescent="0.25">
      <c r="A3779" s="26" t="s">
        <v>6077</v>
      </c>
      <c r="B3779" s="26" t="s">
        <v>1393</v>
      </c>
      <c r="C3779" s="26" t="s">
        <v>5973</v>
      </c>
      <c r="D3779" s="26" t="s">
        <v>8673</v>
      </c>
      <c r="E3779" s="27" t="s">
        <v>8674</v>
      </c>
      <c r="F3779" s="27" t="s">
        <v>8675</v>
      </c>
      <c r="G3779" s="27" t="s">
        <v>8664</v>
      </c>
      <c r="H3779" s="26" t="s">
        <v>1399</v>
      </c>
      <c r="I3779" s="28" t="s">
        <v>8680</v>
      </c>
      <c r="J3779" s="29" t="s">
        <v>1273</v>
      </c>
      <c r="K3779" s="23" t="s">
        <v>1378</v>
      </c>
    </row>
    <row r="3780" spans="1:11" ht="15" x14ac:dyDescent="0.25">
      <c r="A3780" s="26" t="s">
        <v>6077</v>
      </c>
      <c r="B3780" s="26" t="s">
        <v>1393</v>
      </c>
      <c r="C3780" s="26" t="s">
        <v>5980</v>
      </c>
      <c r="D3780" s="26" t="s">
        <v>8681</v>
      </c>
      <c r="E3780" s="27" t="s">
        <v>8682</v>
      </c>
      <c r="F3780" s="27" t="s">
        <v>8683</v>
      </c>
      <c r="G3780" s="27" t="s">
        <v>8664</v>
      </c>
      <c r="H3780" s="26" t="s">
        <v>1374</v>
      </c>
      <c r="I3780" s="28" t="s">
        <v>8684</v>
      </c>
      <c r="J3780" s="29" t="s">
        <v>1273</v>
      </c>
      <c r="K3780" s="23" t="s">
        <v>1316</v>
      </c>
    </row>
    <row r="3781" spans="1:11" ht="15" x14ac:dyDescent="0.25">
      <c r="A3781" s="26" t="s">
        <v>6077</v>
      </c>
      <c r="B3781" s="26" t="s">
        <v>1393</v>
      </c>
      <c r="C3781" s="26" t="s">
        <v>5980</v>
      </c>
      <c r="D3781" s="26" t="s">
        <v>8681</v>
      </c>
      <c r="E3781" s="27" t="s">
        <v>8682</v>
      </c>
      <c r="F3781" s="27" t="s">
        <v>8683</v>
      </c>
      <c r="G3781" s="27" t="s">
        <v>8664</v>
      </c>
      <c r="H3781" s="26" t="s">
        <v>1368</v>
      </c>
      <c r="I3781" s="28" t="s">
        <v>8685</v>
      </c>
      <c r="J3781" s="29" t="s">
        <v>1273</v>
      </c>
      <c r="K3781" s="23" t="s">
        <v>1378</v>
      </c>
    </row>
    <row r="3782" spans="1:11" ht="15" x14ac:dyDescent="0.25">
      <c r="A3782" s="26" t="s">
        <v>6077</v>
      </c>
      <c r="B3782" s="26" t="s">
        <v>1393</v>
      </c>
      <c r="C3782" s="26" t="s">
        <v>5980</v>
      </c>
      <c r="D3782" s="26" t="s">
        <v>8681</v>
      </c>
      <c r="E3782" s="27" t="s">
        <v>8682</v>
      </c>
      <c r="F3782" s="27" t="s">
        <v>8683</v>
      </c>
      <c r="G3782" s="27" t="s">
        <v>8664</v>
      </c>
      <c r="H3782" s="26" t="s">
        <v>1393</v>
      </c>
      <c r="I3782" s="28" t="s">
        <v>8686</v>
      </c>
      <c r="J3782" s="29" t="s">
        <v>1273</v>
      </c>
      <c r="K3782" s="23" t="s">
        <v>1378</v>
      </c>
    </row>
    <row r="3783" spans="1:11" ht="15" x14ac:dyDescent="0.25">
      <c r="A3783" s="26" t="s">
        <v>6077</v>
      </c>
      <c r="B3783" s="26" t="s">
        <v>1393</v>
      </c>
      <c r="C3783" s="26" t="s">
        <v>5980</v>
      </c>
      <c r="D3783" s="26" t="s">
        <v>8681</v>
      </c>
      <c r="E3783" s="27" t="s">
        <v>8682</v>
      </c>
      <c r="F3783" s="27" t="s">
        <v>8683</v>
      </c>
      <c r="G3783" s="27" t="s">
        <v>8664</v>
      </c>
      <c r="H3783" s="26" t="s">
        <v>1395</v>
      </c>
      <c r="I3783" s="28" t="s">
        <v>8687</v>
      </c>
      <c r="J3783" s="29" t="s">
        <v>1273</v>
      </c>
      <c r="K3783" s="23" t="s">
        <v>1378</v>
      </c>
    </row>
    <row r="3784" spans="1:11" ht="15" x14ac:dyDescent="0.25">
      <c r="A3784" s="26" t="s">
        <v>6077</v>
      </c>
      <c r="B3784" s="26" t="s">
        <v>1393</v>
      </c>
      <c r="C3784" s="26" t="s">
        <v>5958</v>
      </c>
      <c r="D3784" s="26" t="s">
        <v>8688</v>
      </c>
      <c r="E3784" s="27" t="s">
        <v>8689</v>
      </c>
      <c r="F3784" s="27" t="s">
        <v>8690</v>
      </c>
      <c r="G3784" s="27" t="s">
        <v>8691</v>
      </c>
      <c r="H3784" s="26" t="s">
        <v>1374</v>
      </c>
      <c r="I3784" s="28" t="s">
        <v>8692</v>
      </c>
      <c r="J3784" s="29" t="s">
        <v>1273</v>
      </c>
      <c r="K3784" s="23" t="s">
        <v>1316</v>
      </c>
    </row>
    <row r="3785" spans="1:11" ht="15" x14ac:dyDescent="0.25">
      <c r="A3785" s="26" t="s">
        <v>6077</v>
      </c>
      <c r="B3785" s="26" t="s">
        <v>1393</v>
      </c>
      <c r="C3785" s="26" t="s">
        <v>5958</v>
      </c>
      <c r="D3785" s="26" t="s">
        <v>8688</v>
      </c>
      <c r="E3785" s="27" t="s">
        <v>8689</v>
      </c>
      <c r="F3785" s="27" t="s">
        <v>8690</v>
      </c>
      <c r="G3785" s="27" t="s">
        <v>8691</v>
      </c>
      <c r="H3785" s="26" t="s">
        <v>1393</v>
      </c>
      <c r="I3785" s="28" t="s">
        <v>8693</v>
      </c>
      <c r="J3785" s="29" t="s">
        <v>1273</v>
      </c>
      <c r="K3785" s="23" t="s">
        <v>1378</v>
      </c>
    </row>
    <row r="3786" spans="1:11" ht="15" x14ac:dyDescent="0.25">
      <c r="A3786" s="26" t="s">
        <v>6077</v>
      </c>
      <c r="B3786" s="26" t="s">
        <v>1393</v>
      </c>
      <c r="C3786" s="26" t="s">
        <v>6582</v>
      </c>
      <c r="D3786" s="26" t="s">
        <v>8694</v>
      </c>
      <c r="E3786" s="27" t="s">
        <v>8695</v>
      </c>
      <c r="F3786" s="27" t="s">
        <v>8696</v>
      </c>
      <c r="G3786" s="27" t="s">
        <v>1532</v>
      </c>
      <c r="H3786" s="26" t="s">
        <v>1374</v>
      </c>
      <c r="I3786" s="28" t="s">
        <v>8697</v>
      </c>
      <c r="J3786" s="29" t="s">
        <v>1273</v>
      </c>
      <c r="K3786" s="23" t="s">
        <v>1316</v>
      </c>
    </row>
    <row r="3787" spans="1:11" ht="15" x14ac:dyDescent="0.25">
      <c r="A3787" s="26" t="s">
        <v>6077</v>
      </c>
      <c r="B3787" s="26" t="s">
        <v>1393</v>
      </c>
      <c r="C3787" s="26" t="s">
        <v>6582</v>
      </c>
      <c r="D3787" s="26" t="s">
        <v>8694</v>
      </c>
      <c r="E3787" s="27" t="s">
        <v>8695</v>
      </c>
      <c r="F3787" s="27" t="s">
        <v>8696</v>
      </c>
      <c r="G3787" s="27" t="s">
        <v>1532</v>
      </c>
      <c r="H3787" s="26" t="s">
        <v>1368</v>
      </c>
      <c r="I3787" s="28" t="s">
        <v>8698</v>
      </c>
      <c r="J3787" s="29" t="s">
        <v>1273</v>
      </c>
      <c r="K3787" s="23" t="s">
        <v>1378</v>
      </c>
    </row>
    <row r="3788" spans="1:11" ht="15" x14ac:dyDescent="0.25">
      <c r="A3788" s="26" t="s">
        <v>6077</v>
      </c>
      <c r="B3788" s="26" t="s">
        <v>1393</v>
      </c>
      <c r="C3788" s="26" t="s">
        <v>6582</v>
      </c>
      <c r="D3788" s="26" t="s">
        <v>8694</v>
      </c>
      <c r="E3788" s="27" t="s">
        <v>8695</v>
      </c>
      <c r="F3788" s="27" t="s">
        <v>8696</v>
      </c>
      <c r="G3788" s="27" t="s">
        <v>1532</v>
      </c>
      <c r="H3788" s="26" t="s">
        <v>1393</v>
      </c>
      <c r="I3788" s="28" t="s">
        <v>8699</v>
      </c>
      <c r="J3788" s="29" t="s">
        <v>1273</v>
      </c>
      <c r="K3788" s="23" t="s">
        <v>1378</v>
      </c>
    </row>
    <row r="3789" spans="1:11" ht="15" x14ac:dyDescent="0.25">
      <c r="A3789" s="26" t="s">
        <v>6077</v>
      </c>
      <c r="B3789" s="26" t="s">
        <v>1393</v>
      </c>
      <c r="C3789" s="26" t="s">
        <v>6582</v>
      </c>
      <c r="D3789" s="26" t="s">
        <v>8694</v>
      </c>
      <c r="E3789" s="27" t="s">
        <v>8695</v>
      </c>
      <c r="F3789" s="27" t="s">
        <v>8696</v>
      </c>
      <c r="G3789" s="27" t="s">
        <v>1532</v>
      </c>
      <c r="H3789" s="26" t="s">
        <v>1395</v>
      </c>
      <c r="I3789" s="28" t="s">
        <v>8700</v>
      </c>
      <c r="J3789" s="29" t="s">
        <v>1273</v>
      </c>
      <c r="K3789" s="23" t="s">
        <v>1378</v>
      </c>
    </row>
    <row r="3790" spans="1:11" ht="15" x14ac:dyDescent="0.25">
      <c r="A3790" s="26" t="s">
        <v>6077</v>
      </c>
      <c r="B3790" s="26" t="s">
        <v>1393</v>
      </c>
      <c r="C3790" s="26" t="s">
        <v>6582</v>
      </c>
      <c r="D3790" s="26" t="s">
        <v>8694</v>
      </c>
      <c r="E3790" s="27" t="s">
        <v>8695</v>
      </c>
      <c r="F3790" s="27" t="s">
        <v>8696</v>
      </c>
      <c r="G3790" s="27" t="s">
        <v>1532</v>
      </c>
      <c r="H3790" s="26" t="s">
        <v>1397</v>
      </c>
      <c r="I3790" s="28" t="s">
        <v>8701</v>
      </c>
      <c r="J3790" s="29" t="s">
        <v>1273</v>
      </c>
      <c r="K3790" s="23" t="s">
        <v>1378</v>
      </c>
    </row>
    <row r="3791" spans="1:11" ht="15" x14ac:dyDescent="0.25">
      <c r="A3791" s="26" t="s">
        <v>6077</v>
      </c>
      <c r="B3791" s="26" t="s">
        <v>1393</v>
      </c>
      <c r="C3791" s="26" t="s">
        <v>6582</v>
      </c>
      <c r="D3791" s="26" t="s">
        <v>8694</v>
      </c>
      <c r="E3791" s="27" t="s">
        <v>8695</v>
      </c>
      <c r="F3791" s="27" t="s">
        <v>8696</v>
      </c>
      <c r="G3791" s="27" t="s">
        <v>1532</v>
      </c>
      <c r="H3791" s="26" t="s">
        <v>1399</v>
      </c>
      <c r="I3791" s="28" t="s">
        <v>8702</v>
      </c>
      <c r="J3791" s="29" t="s">
        <v>1273</v>
      </c>
      <c r="K3791" s="23" t="s">
        <v>1378</v>
      </c>
    </row>
    <row r="3792" spans="1:11" ht="15" x14ac:dyDescent="0.25">
      <c r="A3792" s="26" t="s">
        <v>6077</v>
      </c>
      <c r="B3792" s="26" t="s">
        <v>1405</v>
      </c>
      <c r="C3792" s="26" t="s">
        <v>2160</v>
      </c>
      <c r="D3792" s="26" t="s">
        <v>8703</v>
      </c>
      <c r="E3792" s="27" t="s">
        <v>8695</v>
      </c>
      <c r="F3792" s="27" t="s">
        <v>8704</v>
      </c>
      <c r="G3792" s="27" t="s">
        <v>1532</v>
      </c>
      <c r="H3792" s="26" t="s">
        <v>1374</v>
      </c>
      <c r="I3792" s="28" t="s">
        <v>8705</v>
      </c>
      <c r="J3792" s="29" t="s">
        <v>1273</v>
      </c>
      <c r="K3792" s="23" t="s">
        <v>1316</v>
      </c>
    </row>
    <row r="3793" spans="1:11" ht="15" x14ac:dyDescent="0.25">
      <c r="A3793" s="26" t="s">
        <v>6077</v>
      </c>
      <c r="B3793" s="26" t="s">
        <v>1405</v>
      </c>
      <c r="C3793" s="26" t="s">
        <v>2160</v>
      </c>
      <c r="D3793" s="26" t="s">
        <v>8703</v>
      </c>
      <c r="E3793" s="27" t="s">
        <v>8695</v>
      </c>
      <c r="F3793" s="27" t="s">
        <v>8704</v>
      </c>
      <c r="G3793" s="27" t="s">
        <v>1532</v>
      </c>
      <c r="H3793" s="26" t="s">
        <v>1368</v>
      </c>
      <c r="I3793" s="28" t="s">
        <v>8706</v>
      </c>
      <c r="J3793" s="29" t="s">
        <v>1273</v>
      </c>
      <c r="K3793" s="23" t="s">
        <v>1378</v>
      </c>
    </row>
    <row r="3794" spans="1:11" ht="15" x14ac:dyDescent="0.25">
      <c r="A3794" s="26" t="s">
        <v>6077</v>
      </c>
      <c r="B3794" s="26" t="s">
        <v>1405</v>
      </c>
      <c r="C3794" s="26" t="s">
        <v>2160</v>
      </c>
      <c r="D3794" s="26" t="s">
        <v>8703</v>
      </c>
      <c r="E3794" s="27" t="s">
        <v>8695</v>
      </c>
      <c r="F3794" s="27" t="s">
        <v>8704</v>
      </c>
      <c r="G3794" s="27" t="s">
        <v>1532</v>
      </c>
      <c r="H3794" s="26" t="s">
        <v>1393</v>
      </c>
      <c r="I3794" s="28" t="s">
        <v>8707</v>
      </c>
      <c r="J3794" s="29" t="s">
        <v>1273</v>
      </c>
      <c r="K3794" s="23" t="s">
        <v>1378</v>
      </c>
    </row>
    <row r="3795" spans="1:11" ht="15" x14ac:dyDescent="0.25">
      <c r="A3795" s="26" t="s">
        <v>6077</v>
      </c>
      <c r="B3795" s="26" t="s">
        <v>1368</v>
      </c>
      <c r="C3795" s="26" t="s">
        <v>1429</v>
      </c>
      <c r="D3795" s="26" t="s">
        <v>8708</v>
      </c>
      <c r="E3795" s="27" t="s">
        <v>8695</v>
      </c>
      <c r="F3795" s="27" t="s">
        <v>8709</v>
      </c>
      <c r="G3795" s="27" t="s">
        <v>1532</v>
      </c>
      <c r="H3795" s="26" t="s">
        <v>1374</v>
      </c>
      <c r="I3795" s="28" t="s">
        <v>8710</v>
      </c>
      <c r="J3795" s="29" t="s">
        <v>1273</v>
      </c>
      <c r="K3795" s="23" t="s">
        <v>1316</v>
      </c>
    </row>
    <row r="3796" spans="1:11" ht="15" x14ac:dyDescent="0.25">
      <c r="A3796" s="26" t="s">
        <v>6077</v>
      </c>
      <c r="B3796" s="26" t="s">
        <v>1368</v>
      </c>
      <c r="C3796" s="26" t="s">
        <v>1429</v>
      </c>
      <c r="D3796" s="26" t="s">
        <v>8708</v>
      </c>
      <c r="E3796" s="27" t="s">
        <v>8695</v>
      </c>
      <c r="F3796" s="27" t="s">
        <v>8709</v>
      </c>
      <c r="G3796" s="27" t="s">
        <v>1532</v>
      </c>
      <c r="H3796" s="26" t="s">
        <v>1368</v>
      </c>
      <c r="I3796" s="28" t="s">
        <v>8711</v>
      </c>
      <c r="J3796" s="29" t="s">
        <v>1273</v>
      </c>
      <c r="K3796" s="23" t="s">
        <v>1378</v>
      </c>
    </row>
    <row r="3797" spans="1:11" ht="15" x14ac:dyDescent="0.25">
      <c r="A3797" s="26" t="s">
        <v>6077</v>
      </c>
      <c r="B3797" s="26" t="s">
        <v>1401</v>
      </c>
      <c r="C3797" s="26" t="s">
        <v>2364</v>
      </c>
      <c r="D3797" s="26" t="s">
        <v>8712</v>
      </c>
      <c r="E3797" s="27" t="s">
        <v>8695</v>
      </c>
      <c r="F3797" s="27"/>
      <c r="G3797" s="27" t="s">
        <v>8713</v>
      </c>
      <c r="H3797" s="26" t="s">
        <v>1374</v>
      </c>
      <c r="I3797" s="28" t="s">
        <v>8714</v>
      </c>
      <c r="J3797" s="29" t="s">
        <v>1273</v>
      </c>
      <c r="K3797" s="23" t="s">
        <v>1316</v>
      </c>
    </row>
    <row r="3798" spans="1:11" ht="15" x14ac:dyDescent="0.25">
      <c r="A3798" s="26" t="s">
        <v>6077</v>
      </c>
      <c r="B3798" s="26" t="s">
        <v>1401</v>
      </c>
      <c r="C3798" s="26" t="s">
        <v>2364</v>
      </c>
      <c r="D3798" s="26" t="s">
        <v>8712</v>
      </c>
      <c r="E3798" s="27" t="s">
        <v>8695</v>
      </c>
      <c r="F3798" s="27"/>
      <c r="G3798" s="27" t="s">
        <v>8713</v>
      </c>
      <c r="H3798" s="26" t="s">
        <v>1368</v>
      </c>
      <c r="I3798" s="28" t="s">
        <v>8715</v>
      </c>
      <c r="J3798" s="29" t="s">
        <v>1273</v>
      </c>
      <c r="K3798" s="23" t="s">
        <v>1378</v>
      </c>
    </row>
    <row r="3799" spans="1:11" ht="15" x14ac:dyDescent="0.25">
      <c r="A3799" s="26" t="s">
        <v>6077</v>
      </c>
      <c r="B3799" s="26" t="s">
        <v>1368</v>
      </c>
      <c r="C3799" s="26" t="s">
        <v>2440</v>
      </c>
      <c r="D3799" s="26" t="s">
        <v>8716</v>
      </c>
      <c r="E3799" s="27" t="s">
        <v>8717</v>
      </c>
      <c r="F3799" s="27" t="s">
        <v>8718</v>
      </c>
      <c r="G3799" s="27" t="s">
        <v>1532</v>
      </c>
      <c r="H3799" s="26" t="s">
        <v>1374</v>
      </c>
      <c r="I3799" s="28" t="s">
        <v>8719</v>
      </c>
      <c r="J3799" s="29" t="s">
        <v>1273</v>
      </c>
      <c r="K3799" s="23" t="s">
        <v>1316</v>
      </c>
    </row>
    <row r="3800" spans="1:11" ht="15" x14ac:dyDescent="0.25">
      <c r="A3800" s="26" t="s">
        <v>6077</v>
      </c>
      <c r="B3800" s="26" t="s">
        <v>1475</v>
      </c>
      <c r="C3800" s="26" t="s">
        <v>1448</v>
      </c>
      <c r="D3800" s="26" t="s">
        <v>8720</v>
      </c>
      <c r="E3800" s="27" t="s">
        <v>8721</v>
      </c>
      <c r="F3800" s="27" t="s">
        <v>8722</v>
      </c>
      <c r="G3800" s="27" t="s">
        <v>8723</v>
      </c>
      <c r="H3800" s="26" t="s">
        <v>1475</v>
      </c>
      <c r="I3800" s="28" t="s">
        <v>8724</v>
      </c>
      <c r="J3800" s="29" t="s">
        <v>1273</v>
      </c>
      <c r="K3800" s="23" t="s">
        <v>1378</v>
      </c>
    </row>
    <row r="3801" spans="1:11" ht="15" x14ac:dyDescent="0.25">
      <c r="A3801" s="26" t="s">
        <v>6077</v>
      </c>
      <c r="B3801" s="26" t="s">
        <v>1475</v>
      </c>
      <c r="C3801" s="26" t="s">
        <v>1448</v>
      </c>
      <c r="D3801" s="26" t="s">
        <v>8720</v>
      </c>
      <c r="E3801" s="27" t="s">
        <v>8721</v>
      </c>
      <c r="F3801" s="27" t="s">
        <v>8722</v>
      </c>
      <c r="G3801" s="27" t="s">
        <v>8723</v>
      </c>
      <c r="H3801" s="26" t="s">
        <v>1399</v>
      </c>
      <c r="I3801" s="28" t="s">
        <v>8725</v>
      </c>
      <c r="J3801" s="29" t="s">
        <v>1273</v>
      </c>
      <c r="K3801" s="23" t="s">
        <v>1378</v>
      </c>
    </row>
    <row r="3802" spans="1:11" ht="15" x14ac:dyDescent="0.25">
      <c r="A3802" s="26" t="s">
        <v>6077</v>
      </c>
      <c r="B3802" s="26" t="s">
        <v>1368</v>
      </c>
      <c r="C3802" s="26" t="s">
        <v>1369</v>
      </c>
      <c r="D3802" s="26" t="s">
        <v>8726</v>
      </c>
      <c r="E3802" s="27" t="s">
        <v>8727</v>
      </c>
      <c r="F3802" s="27" t="s">
        <v>8728</v>
      </c>
      <c r="G3802" s="27" t="s">
        <v>8729</v>
      </c>
      <c r="H3802" s="26" t="s">
        <v>1374</v>
      </c>
      <c r="I3802" s="28" t="s">
        <v>8730</v>
      </c>
      <c r="J3802" s="29" t="s">
        <v>1273</v>
      </c>
      <c r="K3802" s="23" t="s">
        <v>1316</v>
      </c>
    </row>
    <row r="3803" spans="1:11" ht="15" x14ac:dyDescent="0.25">
      <c r="A3803" s="26" t="s">
        <v>6077</v>
      </c>
      <c r="B3803" s="26" t="s">
        <v>1368</v>
      </c>
      <c r="C3803" s="26" t="s">
        <v>1550</v>
      </c>
      <c r="D3803" s="26" t="s">
        <v>8731</v>
      </c>
      <c r="E3803" s="27" t="s">
        <v>8732</v>
      </c>
      <c r="F3803" s="27" t="s">
        <v>8733</v>
      </c>
      <c r="G3803" s="27" t="s">
        <v>8729</v>
      </c>
      <c r="H3803" s="26" t="s">
        <v>1374</v>
      </c>
      <c r="I3803" s="28" t="s">
        <v>8734</v>
      </c>
      <c r="J3803" s="29" t="s">
        <v>1273</v>
      </c>
      <c r="K3803" s="23" t="s">
        <v>1316</v>
      </c>
    </row>
    <row r="3804" spans="1:11" ht="15" x14ac:dyDescent="0.25">
      <c r="A3804" s="26" t="s">
        <v>6077</v>
      </c>
      <c r="B3804" s="26" t="s">
        <v>1368</v>
      </c>
      <c r="C3804" s="26" t="s">
        <v>1436</v>
      </c>
      <c r="D3804" s="26" t="s">
        <v>8735</v>
      </c>
      <c r="E3804" s="27" t="s">
        <v>8736</v>
      </c>
      <c r="F3804" s="27" t="s">
        <v>8737</v>
      </c>
      <c r="G3804" s="27" t="s">
        <v>8729</v>
      </c>
      <c r="H3804" s="26" t="s">
        <v>1374</v>
      </c>
      <c r="I3804" s="28" t="s">
        <v>8734</v>
      </c>
      <c r="J3804" s="29" t="s">
        <v>1273</v>
      </c>
      <c r="K3804" s="23" t="s">
        <v>1316</v>
      </c>
    </row>
    <row r="3805" spans="1:11" ht="15" x14ac:dyDescent="0.25">
      <c r="A3805" s="26" t="s">
        <v>6077</v>
      </c>
      <c r="B3805" s="26" t="s">
        <v>1368</v>
      </c>
      <c r="C3805" s="26" t="s">
        <v>1439</v>
      </c>
      <c r="D3805" s="26" t="s">
        <v>8738</v>
      </c>
      <c r="E3805" s="27" t="s">
        <v>8739</v>
      </c>
      <c r="F3805" s="27" t="s">
        <v>8740</v>
      </c>
      <c r="G3805" s="27" t="s">
        <v>8729</v>
      </c>
      <c r="H3805" s="26" t="s">
        <v>1374</v>
      </c>
      <c r="I3805" s="28" t="s">
        <v>8734</v>
      </c>
      <c r="J3805" s="29" t="s">
        <v>1273</v>
      </c>
      <c r="K3805" s="23" t="s">
        <v>1316</v>
      </c>
    </row>
    <row r="3806" spans="1:11" ht="15" x14ac:dyDescent="0.25">
      <c r="A3806" s="26" t="s">
        <v>6077</v>
      </c>
      <c r="B3806" s="26" t="s">
        <v>1368</v>
      </c>
      <c r="C3806" s="26" t="s">
        <v>1442</v>
      </c>
      <c r="D3806" s="26" t="s">
        <v>8741</v>
      </c>
      <c r="E3806" s="27" t="s">
        <v>8742</v>
      </c>
      <c r="F3806" s="27" t="s">
        <v>8743</v>
      </c>
      <c r="G3806" s="27" t="s">
        <v>8729</v>
      </c>
      <c r="H3806" s="26" t="s">
        <v>1374</v>
      </c>
      <c r="I3806" s="28" t="s">
        <v>8734</v>
      </c>
      <c r="J3806" s="29" t="s">
        <v>1273</v>
      </c>
      <c r="K3806" s="23" t="s">
        <v>1316</v>
      </c>
    </row>
    <row r="3807" spans="1:11" ht="15" x14ac:dyDescent="0.25">
      <c r="A3807" s="26" t="s">
        <v>6077</v>
      </c>
      <c r="B3807" s="26" t="s">
        <v>1368</v>
      </c>
      <c r="C3807" s="26" t="s">
        <v>1445</v>
      </c>
      <c r="D3807" s="26" t="s">
        <v>8744</v>
      </c>
      <c r="E3807" s="27" t="s">
        <v>8745</v>
      </c>
      <c r="F3807" s="27" t="s">
        <v>8746</v>
      </c>
      <c r="G3807" s="27" t="s">
        <v>8729</v>
      </c>
      <c r="H3807" s="26" t="s">
        <v>1374</v>
      </c>
      <c r="I3807" s="28" t="s">
        <v>8734</v>
      </c>
      <c r="J3807" s="29" t="s">
        <v>1273</v>
      </c>
      <c r="K3807" s="23" t="s">
        <v>1316</v>
      </c>
    </row>
    <row r="3808" spans="1:11" ht="15" x14ac:dyDescent="0.25">
      <c r="A3808" s="26" t="s">
        <v>6077</v>
      </c>
      <c r="B3808" s="26" t="s">
        <v>1368</v>
      </c>
      <c r="C3808" s="26" t="s">
        <v>1415</v>
      </c>
      <c r="D3808" s="26" t="s">
        <v>8747</v>
      </c>
      <c r="E3808" s="27" t="s">
        <v>8748</v>
      </c>
      <c r="F3808" s="27" t="s">
        <v>8749</v>
      </c>
      <c r="G3808" s="27" t="s">
        <v>8729</v>
      </c>
      <c r="H3808" s="26" t="s">
        <v>1374</v>
      </c>
      <c r="I3808" s="28" t="s">
        <v>8730</v>
      </c>
      <c r="J3808" s="29" t="s">
        <v>1273</v>
      </c>
      <c r="K3808" s="23" t="s">
        <v>1316</v>
      </c>
    </row>
    <row r="3809" spans="1:11" ht="15" x14ac:dyDescent="0.25">
      <c r="A3809" s="26" t="s">
        <v>6077</v>
      </c>
      <c r="B3809" s="26" t="s">
        <v>1368</v>
      </c>
      <c r="C3809" s="26" t="s">
        <v>2074</v>
      </c>
      <c r="D3809" s="26" t="s">
        <v>8750</v>
      </c>
      <c r="E3809" s="27" t="s">
        <v>8751</v>
      </c>
      <c r="F3809" s="27" t="s">
        <v>8752</v>
      </c>
      <c r="G3809" s="27" t="s">
        <v>8729</v>
      </c>
      <c r="H3809" s="26" t="s">
        <v>1374</v>
      </c>
      <c r="I3809" s="28" t="s">
        <v>8753</v>
      </c>
      <c r="J3809" s="29" t="s">
        <v>1273</v>
      </c>
      <c r="K3809" s="23" t="s">
        <v>1316</v>
      </c>
    </row>
    <row r="3810" spans="1:11" ht="15" x14ac:dyDescent="0.25">
      <c r="A3810" s="26" t="s">
        <v>6077</v>
      </c>
      <c r="B3810" s="26" t="s">
        <v>1368</v>
      </c>
      <c r="C3810" s="26" t="s">
        <v>2160</v>
      </c>
      <c r="D3810" s="26" t="s">
        <v>8754</v>
      </c>
      <c r="E3810" s="27" t="s">
        <v>8755</v>
      </c>
      <c r="F3810" s="27" t="s">
        <v>8756</v>
      </c>
      <c r="G3810" s="27" t="s">
        <v>8729</v>
      </c>
      <c r="H3810" s="26" t="s">
        <v>1374</v>
      </c>
      <c r="I3810" s="28" t="s">
        <v>8757</v>
      </c>
      <c r="J3810" s="29" t="s">
        <v>1273</v>
      </c>
      <c r="K3810" s="23" t="s">
        <v>1316</v>
      </c>
    </row>
    <row r="3811" spans="1:11" ht="15" x14ac:dyDescent="0.25">
      <c r="A3811" s="26" t="s">
        <v>6077</v>
      </c>
      <c r="B3811" s="26" t="s">
        <v>1368</v>
      </c>
      <c r="C3811" s="26" t="s">
        <v>2160</v>
      </c>
      <c r="D3811" s="26" t="s">
        <v>8754</v>
      </c>
      <c r="E3811" s="27" t="s">
        <v>8755</v>
      </c>
      <c r="F3811" s="27" t="s">
        <v>8756</v>
      </c>
      <c r="G3811" s="27" t="s">
        <v>8729</v>
      </c>
      <c r="H3811" s="26" t="s">
        <v>1368</v>
      </c>
      <c r="I3811" s="28" t="s">
        <v>8758</v>
      </c>
      <c r="J3811" s="29" t="s">
        <v>1273</v>
      </c>
      <c r="K3811" s="23" t="s">
        <v>1378</v>
      </c>
    </row>
    <row r="3812" spans="1:11" ht="15" x14ac:dyDescent="0.25">
      <c r="A3812" s="26" t="s">
        <v>6077</v>
      </c>
      <c r="B3812" s="26" t="s">
        <v>1368</v>
      </c>
      <c r="C3812" s="26" t="s">
        <v>2160</v>
      </c>
      <c r="D3812" s="26" t="s">
        <v>8754</v>
      </c>
      <c r="E3812" s="27" t="s">
        <v>8755</v>
      </c>
      <c r="F3812" s="27" t="s">
        <v>8756</v>
      </c>
      <c r="G3812" s="27" t="s">
        <v>8729</v>
      </c>
      <c r="H3812" s="26" t="s">
        <v>1393</v>
      </c>
      <c r="I3812" s="28" t="s">
        <v>8759</v>
      </c>
      <c r="J3812" s="29" t="s">
        <v>1273</v>
      </c>
      <c r="K3812" s="23" t="s">
        <v>1378</v>
      </c>
    </row>
    <row r="3813" spans="1:11" ht="15" x14ac:dyDescent="0.25">
      <c r="A3813" s="26" t="s">
        <v>6077</v>
      </c>
      <c r="B3813" s="26" t="s">
        <v>1368</v>
      </c>
      <c r="C3813" s="26" t="s">
        <v>2176</v>
      </c>
      <c r="D3813" s="26" t="s">
        <v>8760</v>
      </c>
      <c r="E3813" s="27" t="s">
        <v>8761</v>
      </c>
      <c r="F3813" s="27" t="s">
        <v>8762</v>
      </c>
      <c r="G3813" s="27" t="s">
        <v>8729</v>
      </c>
      <c r="H3813" s="26" t="s">
        <v>1374</v>
      </c>
      <c r="I3813" s="28" t="s">
        <v>8763</v>
      </c>
      <c r="J3813" s="29" t="s">
        <v>1273</v>
      </c>
      <c r="K3813" s="23" t="s">
        <v>1316</v>
      </c>
    </row>
    <row r="3814" spans="1:11" ht="15" x14ac:dyDescent="0.25">
      <c r="A3814" s="26" t="s">
        <v>6077</v>
      </c>
      <c r="B3814" s="26" t="s">
        <v>1368</v>
      </c>
      <c r="C3814" s="26" t="s">
        <v>3088</v>
      </c>
      <c r="D3814" s="26" t="s">
        <v>8764</v>
      </c>
      <c r="E3814" s="27" t="s">
        <v>8765</v>
      </c>
      <c r="F3814" s="27" t="s">
        <v>8766</v>
      </c>
      <c r="G3814" s="27" t="s">
        <v>8729</v>
      </c>
      <c r="H3814" s="26" t="s">
        <v>1374</v>
      </c>
      <c r="I3814" s="28" t="s">
        <v>8767</v>
      </c>
      <c r="J3814" s="29" t="s">
        <v>1273</v>
      </c>
      <c r="K3814" s="23" t="s">
        <v>1316</v>
      </c>
    </row>
    <row r="3815" spans="1:11" ht="15" x14ac:dyDescent="0.25">
      <c r="A3815" s="26" t="s">
        <v>6077</v>
      </c>
      <c r="B3815" s="26" t="s">
        <v>1368</v>
      </c>
      <c r="C3815" s="26" t="s">
        <v>2343</v>
      </c>
      <c r="D3815" s="26" t="s">
        <v>8768</v>
      </c>
      <c r="E3815" s="27" t="s">
        <v>8769</v>
      </c>
      <c r="F3815" s="27" t="s">
        <v>8770</v>
      </c>
      <c r="G3815" s="27" t="s">
        <v>8729</v>
      </c>
      <c r="H3815" s="26" t="s">
        <v>1374</v>
      </c>
      <c r="I3815" s="28" t="s">
        <v>8771</v>
      </c>
      <c r="J3815" s="29" t="s">
        <v>1273</v>
      </c>
      <c r="K3815" s="23" t="s">
        <v>1316</v>
      </c>
    </row>
    <row r="3816" spans="1:11" ht="15" x14ac:dyDescent="0.25">
      <c r="A3816" s="26" t="s">
        <v>6077</v>
      </c>
      <c r="B3816" s="26" t="s">
        <v>1368</v>
      </c>
      <c r="C3816" s="26" t="s">
        <v>2357</v>
      </c>
      <c r="D3816" s="26" t="s">
        <v>8772</v>
      </c>
      <c r="E3816" s="27" t="s">
        <v>8773</v>
      </c>
      <c r="F3816" s="27" t="s">
        <v>8774</v>
      </c>
      <c r="G3816" s="27" t="s">
        <v>8729</v>
      </c>
      <c r="H3816" s="26" t="s">
        <v>1374</v>
      </c>
      <c r="I3816" s="28" t="s">
        <v>8771</v>
      </c>
      <c r="J3816" s="29" t="s">
        <v>1273</v>
      </c>
      <c r="K3816" s="23" t="s">
        <v>1316</v>
      </c>
    </row>
    <row r="3817" spans="1:11" ht="15" x14ac:dyDescent="0.25">
      <c r="A3817" s="26" t="s">
        <v>6077</v>
      </c>
      <c r="B3817" s="26" t="s">
        <v>1368</v>
      </c>
      <c r="C3817" s="26" t="s">
        <v>2421</v>
      </c>
      <c r="D3817" s="26" t="s">
        <v>8775</v>
      </c>
      <c r="E3817" s="27" t="s">
        <v>8776</v>
      </c>
      <c r="F3817" s="27" t="s">
        <v>8777</v>
      </c>
      <c r="G3817" s="27" t="s">
        <v>1532</v>
      </c>
      <c r="H3817" s="26" t="s">
        <v>1374</v>
      </c>
      <c r="I3817" s="28" t="s">
        <v>8776</v>
      </c>
      <c r="J3817" s="29" t="s">
        <v>1273</v>
      </c>
      <c r="K3817" s="23" t="s">
        <v>1316</v>
      </c>
    </row>
    <row r="3818" spans="1:11" ht="15" x14ac:dyDescent="0.25">
      <c r="A3818" s="26" t="s">
        <v>6077</v>
      </c>
      <c r="B3818" s="26" t="s">
        <v>1368</v>
      </c>
      <c r="C3818" s="26" t="s">
        <v>2421</v>
      </c>
      <c r="D3818" s="26" t="s">
        <v>8775</v>
      </c>
      <c r="E3818" s="27" t="s">
        <v>8776</v>
      </c>
      <c r="F3818" s="27" t="s">
        <v>8777</v>
      </c>
      <c r="G3818" s="27" t="s">
        <v>1532</v>
      </c>
      <c r="H3818" s="26" t="s">
        <v>1368</v>
      </c>
      <c r="I3818" s="28" t="s">
        <v>8778</v>
      </c>
      <c r="J3818" s="29" t="s">
        <v>1273</v>
      </c>
      <c r="K3818" s="23" t="s">
        <v>1378</v>
      </c>
    </row>
    <row r="3819" spans="1:11" ht="15" x14ac:dyDescent="0.25">
      <c r="A3819" s="26" t="s">
        <v>6077</v>
      </c>
      <c r="B3819" s="26" t="s">
        <v>1368</v>
      </c>
      <c r="C3819" s="26" t="s">
        <v>2421</v>
      </c>
      <c r="D3819" s="26" t="s">
        <v>8775</v>
      </c>
      <c r="E3819" s="27" t="s">
        <v>8776</v>
      </c>
      <c r="F3819" s="27" t="s">
        <v>8777</v>
      </c>
      <c r="G3819" s="27" t="s">
        <v>1532</v>
      </c>
      <c r="H3819" s="26" t="s">
        <v>1393</v>
      </c>
      <c r="I3819" s="28" t="s">
        <v>8779</v>
      </c>
      <c r="J3819" s="29" t="s">
        <v>1273</v>
      </c>
      <c r="K3819" s="23" t="s">
        <v>1378</v>
      </c>
    </row>
    <row r="3820" spans="1:11" ht="15" x14ac:dyDescent="0.25">
      <c r="A3820" s="26" t="s">
        <v>6077</v>
      </c>
      <c r="B3820" s="26" t="s">
        <v>1368</v>
      </c>
      <c r="C3820" s="26" t="s">
        <v>2435</v>
      </c>
      <c r="D3820" s="26" t="s">
        <v>8780</v>
      </c>
      <c r="E3820" s="27" t="s">
        <v>8781</v>
      </c>
      <c r="F3820" s="27" t="s">
        <v>8782</v>
      </c>
      <c r="G3820" s="27" t="s">
        <v>8783</v>
      </c>
      <c r="H3820" s="26" t="s">
        <v>1374</v>
      </c>
      <c r="I3820" s="28" t="s">
        <v>8784</v>
      </c>
      <c r="J3820" s="29" t="s">
        <v>1273</v>
      </c>
      <c r="K3820" s="23" t="s">
        <v>1316</v>
      </c>
    </row>
    <row r="3821" spans="1:11" ht="15" x14ac:dyDescent="0.25">
      <c r="A3821" s="26" t="s">
        <v>6077</v>
      </c>
      <c r="B3821" s="26" t="s">
        <v>1368</v>
      </c>
      <c r="C3821" s="26" t="s">
        <v>2435</v>
      </c>
      <c r="D3821" s="26" t="s">
        <v>8780</v>
      </c>
      <c r="E3821" s="27" t="s">
        <v>8781</v>
      </c>
      <c r="F3821" s="27" t="s">
        <v>8782</v>
      </c>
      <c r="G3821" s="27" t="s">
        <v>8783</v>
      </c>
      <c r="H3821" s="26" t="s">
        <v>1368</v>
      </c>
      <c r="I3821" s="28" t="s">
        <v>8785</v>
      </c>
      <c r="J3821" s="29" t="s">
        <v>1273</v>
      </c>
      <c r="K3821" s="23" t="s">
        <v>1378</v>
      </c>
    </row>
    <row r="3822" spans="1:11" ht="15" x14ac:dyDescent="0.25">
      <c r="A3822" s="26" t="s">
        <v>6077</v>
      </c>
      <c r="B3822" s="26" t="s">
        <v>1393</v>
      </c>
      <c r="C3822" s="26" t="s">
        <v>1369</v>
      </c>
      <c r="D3822" s="26" t="s">
        <v>8786</v>
      </c>
      <c r="E3822" s="27" t="s">
        <v>1531</v>
      </c>
      <c r="F3822" s="27" t="s">
        <v>8787</v>
      </c>
      <c r="G3822" s="27" t="s">
        <v>8788</v>
      </c>
      <c r="H3822" s="26" t="s">
        <v>1374</v>
      </c>
      <c r="I3822" s="28" t="s">
        <v>8789</v>
      </c>
      <c r="J3822" s="29" t="s">
        <v>1273</v>
      </c>
      <c r="K3822" s="23" t="s">
        <v>1316</v>
      </c>
    </row>
    <row r="3823" spans="1:11" ht="15" x14ac:dyDescent="0.25">
      <c r="A3823" s="26" t="s">
        <v>6077</v>
      </c>
      <c r="B3823" s="26" t="s">
        <v>1393</v>
      </c>
      <c r="C3823" s="26" t="s">
        <v>1415</v>
      </c>
      <c r="D3823" s="26" t="s">
        <v>8790</v>
      </c>
      <c r="E3823" s="27" t="s">
        <v>1536</v>
      </c>
      <c r="F3823" s="27" t="s">
        <v>8791</v>
      </c>
      <c r="G3823" s="27" t="s">
        <v>8788</v>
      </c>
      <c r="H3823" s="26" t="s">
        <v>1374</v>
      </c>
      <c r="I3823" s="28" t="s">
        <v>1536</v>
      </c>
      <c r="J3823" s="29" t="s">
        <v>1273</v>
      </c>
      <c r="K3823" s="23" t="s">
        <v>1316</v>
      </c>
    </row>
    <row r="3824" spans="1:11" ht="15" x14ac:dyDescent="0.25">
      <c r="A3824" s="26" t="s">
        <v>6077</v>
      </c>
      <c r="B3824" s="26" t="s">
        <v>1393</v>
      </c>
      <c r="C3824" s="26" t="s">
        <v>1545</v>
      </c>
      <c r="D3824" s="26" t="s">
        <v>8792</v>
      </c>
      <c r="E3824" s="27" t="s">
        <v>8793</v>
      </c>
      <c r="F3824" s="27" t="s">
        <v>8794</v>
      </c>
      <c r="G3824" s="27" t="s">
        <v>8788</v>
      </c>
      <c r="H3824" s="26" t="s">
        <v>1374</v>
      </c>
      <c r="I3824" s="28" t="s">
        <v>1536</v>
      </c>
      <c r="J3824" s="29" t="s">
        <v>1273</v>
      </c>
      <c r="K3824" s="23" t="s">
        <v>1316</v>
      </c>
    </row>
    <row r="3825" spans="1:11" ht="15" x14ac:dyDescent="0.25">
      <c r="A3825" s="26" t="s">
        <v>6077</v>
      </c>
      <c r="B3825" s="26" t="s">
        <v>1393</v>
      </c>
      <c r="C3825" s="26" t="s">
        <v>1550</v>
      </c>
      <c r="D3825" s="26" t="s">
        <v>8795</v>
      </c>
      <c r="E3825" s="27" t="s">
        <v>8796</v>
      </c>
      <c r="F3825" s="27" t="s">
        <v>8797</v>
      </c>
      <c r="G3825" s="27" t="s">
        <v>8788</v>
      </c>
      <c r="H3825" s="26" t="s">
        <v>1374</v>
      </c>
      <c r="I3825" s="28" t="s">
        <v>1536</v>
      </c>
      <c r="J3825" s="29" t="s">
        <v>1273</v>
      </c>
      <c r="K3825" s="23" t="s">
        <v>1316</v>
      </c>
    </row>
    <row r="3826" spans="1:11" ht="15" x14ac:dyDescent="0.25">
      <c r="A3826" s="26" t="s">
        <v>6077</v>
      </c>
      <c r="B3826" s="26" t="s">
        <v>1393</v>
      </c>
      <c r="C3826" s="26" t="s">
        <v>1436</v>
      </c>
      <c r="D3826" s="26" t="s">
        <v>8798</v>
      </c>
      <c r="E3826" s="27" t="s">
        <v>8799</v>
      </c>
      <c r="F3826" s="27" t="s">
        <v>8743</v>
      </c>
      <c r="G3826" s="27" t="s">
        <v>8788</v>
      </c>
      <c r="H3826" s="26" t="s">
        <v>1374</v>
      </c>
      <c r="I3826" s="28" t="s">
        <v>1536</v>
      </c>
      <c r="J3826" s="29" t="s">
        <v>1273</v>
      </c>
      <c r="K3826" s="23" t="s">
        <v>1316</v>
      </c>
    </row>
    <row r="3827" spans="1:11" ht="15" x14ac:dyDescent="0.25">
      <c r="A3827" s="26" t="s">
        <v>6077</v>
      </c>
      <c r="B3827" s="26" t="s">
        <v>1393</v>
      </c>
      <c r="C3827" s="26" t="s">
        <v>1439</v>
      </c>
      <c r="D3827" s="26" t="s">
        <v>8800</v>
      </c>
      <c r="E3827" s="27" t="s">
        <v>8801</v>
      </c>
      <c r="F3827" s="27" t="s">
        <v>8802</v>
      </c>
      <c r="G3827" s="27" t="s">
        <v>8788</v>
      </c>
      <c r="H3827" s="26" t="s">
        <v>1374</v>
      </c>
      <c r="I3827" s="28" t="s">
        <v>1536</v>
      </c>
      <c r="J3827" s="29" t="s">
        <v>1273</v>
      </c>
      <c r="K3827" s="23" t="s">
        <v>1316</v>
      </c>
    </row>
    <row r="3828" spans="1:11" ht="15" x14ac:dyDescent="0.25">
      <c r="A3828" s="26" t="s">
        <v>6077</v>
      </c>
      <c r="B3828" s="26" t="s">
        <v>1393</v>
      </c>
      <c r="C3828" s="26" t="s">
        <v>2066</v>
      </c>
      <c r="D3828" s="26" t="s">
        <v>8803</v>
      </c>
      <c r="E3828" s="27" t="s">
        <v>1539</v>
      </c>
      <c r="F3828" s="27" t="s">
        <v>8804</v>
      </c>
      <c r="G3828" s="27" t="s">
        <v>8788</v>
      </c>
      <c r="H3828" s="26" t="s">
        <v>1374</v>
      </c>
      <c r="I3828" s="28" t="s">
        <v>8805</v>
      </c>
      <c r="J3828" s="29" t="s">
        <v>1273</v>
      </c>
      <c r="K3828" s="23" t="s">
        <v>1316</v>
      </c>
    </row>
    <row r="3829" spans="1:11" ht="15" x14ac:dyDescent="0.25">
      <c r="A3829" s="26" t="s">
        <v>6077</v>
      </c>
      <c r="B3829" s="26" t="s">
        <v>1393</v>
      </c>
      <c r="C3829" s="26" t="s">
        <v>2061</v>
      </c>
      <c r="D3829" s="26" t="s">
        <v>8806</v>
      </c>
      <c r="E3829" s="27" t="s">
        <v>8807</v>
      </c>
      <c r="F3829" s="27" t="s">
        <v>8808</v>
      </c>
      <c r="G3829" s="27" t="s">
        <v>8788</v>
      </c>
      <c r="H3829" s="26" t="s">
        <v>1374</v>
      </c>
      <c r="I3829" s="28" t="s">
        <v>8809</v>
      </c>
      <c r="J3829" s="29" t="s">
        <v>1273</v>
      </c>
      <c r="K3829" s="23" t="s">
        <v>1316</v>
      </c>
    </row>
    <row r="3830" spans="1:11" ht="15" x14ac:dyDescent="0.25">
      <c r="A3830" s="26" t="s">
        <v>6077</v>
      </c>
      <c r="B3830" s="26" t="s">
        <v>1393</v>
      </c>
      <c r="C3830" s="26" t="s">
        <v>2061</v>
      </c>
      <c r="D3830" s="26" t="s">
        <v>8806</v>
      </c>
      <c r="E3830" s="27" t="s">
        <v>8807</v>
      </c>
      <c r="F3830" s="27" t="s">
        <v>8808</v>
      </c>
      <c r="G3830" s="27" t="s">
        <v>8788</v>
      </c>
      <c r="H3830" s="26" t="s">
        <v>1368</v>
      </c>
      <c r="I3830" s="28" t="s">
        <v>8810</v>
      </c>
      <c r="J3830" s="29" t="s">
        <v>1273</v>
      </c>
      <c r="K3830" s="23" t="s">
        <v>1378</v>
      </c>
    </row>
    <row r="3831" spans="1:11" ht="15" x14ac:dyDescent="0.25">
      <c r="A3831" s="26" t="s">
        <v>6077</v>
      </c>
      <c r="B3831" s="26" t="s">
        <v>1393</v>
      </c>
      <c r="C3831" s="26" t="s">
        <v>2061</v>
      </c>
      <c r="D3831" s="26" t="s">
        <v>8806</v>
      </c>
      <c r="E3831" s="27" t="s">
        <v>8807</v>
      </c>
      <c r="F3831" s="27" t="s">
        <v>8808</v>
      </c>
      <c r="G3831" s="27" t="s">
        <v>8788</v>
      </c>
      <c r="H3831" s="26" t="s">
        <v>1393</v>
      </c>
      <c r="I3831" s="28" t="s">
        <v>8811</v>
      </c>
      <c r="J3831" s="29" t="s">
        <v>1273</v>
      </c>
      <c r="K3831" s="23" t="s">
        <v>1378</v>
      </c>
    </row>
    <row r="3832" spans="1:11" ht="15" x14ac:dyDescent="0.25">
      <c r="A3832" s="26" t="s">
        <v>6077</v>
      </c>
      <c r="B3832" s="26" t="s">
        <v>1393</v>
      </c>
      <c r="C3832" s="26" t="s">
        <v>2166</v>
      </c>
      <c r="D3832" s="26" t="s">
        <v>8812</v>
      </c>
      <c r="E3832" s="27" t="s">
        <v>8813</v>
      </c>
      <c r="F3832" s="27" t="s">
        <v>8814</v>
      </c>
      <c r="G3832" s="27" t="s">
        <v>8788</v>
      </c>
      <c r="H3832" s="26" t="s">
        <v>1374</v>
      </c>
      <c r="I3832" s="28" t="s">
        <v>8815</v>
      </c>
      <c r="J3832" s="29" t="s">
        <v>1273</v>
      </c>
      <c r="K3832" s="23" t="s">
        <v>1316</v>
      </c>
    </row>
    <row r="3833" spans="1:11" ht="15" x14ac:dyDescent="0.25">
      <c r="A3833" s="26" t="s">
        <v>6077</v>
      </c>
      <c r="B3833" s="26" t="s">
        <v>1393</v>
      </c>
      <c r="C3833" s="26" t="s">
        <v>2308</v>
      </c>
      <c r="D3833" s="26" t="s">
        <v>8816</v>
      </c>
      <c r="E3833" s="27" t="s">
        <v>8817</v>
      </c>
      <c r="F3833" s="27" t="s">
        <v>8818</v>
      </c>
      <c r="G3833" s="27" t="s">
        <v>8788</v>
      </c>
      <c r="H3833" s="26" t="s">
        <v>1374</v>
      </c>
      <c r="I3833" s="28" t="s">
        <v>8819</v>
      </c>
      <c r="J3833" s="29" t="s">
        <v>1273</v>
      </c>
      <c r="K3833" s="23" t="s">
        <v>1316</v>
      </c>
    </row>
    <row r="3834" spans="1:11" ht="15" x14ac:dyDescent="0.25">
      <c r="A3834" s="26" t="s">
        <v>6077</v>
      </c>
      <c r="B3834" s="26" t="s">
        <v>1393</v>
      </c>
      <c r="C3834" s="26" t="s">
        <v>3088</v>
      </c>
      <c r="D3834" s="26" t="s">
        <v>8820</v>
      </c>
      <c r="E3834" s="27" t="s">
        <v>8821</v>
      </c>
      <c r="F3834" s="27" t="s">
        <v>8822</v>
      </c>
      <c r="G3834" s="27" t="s">
        <v>8788</v>
      </c>
      <c r="H3834" s="26" t="s">
        <v>1374</v>
      </c>
      <c r="I3834" s="28" t="s">
        <v>8819</v>
      </c>
      <c r="J3834" s="29" t="s">
        <v>1273</v>
      </c>
      <c r="K3834" s="23" t="s">
        <v>1316</v>
      </c>
    </row>
    <row r="3835" spans="1:11" ht="15" x14ac:dyDescent="0.25">
      <c r="A3835" s="26" t="s">
        <v>6077</v>
      </c>
      <c r="B3835" s="26" t="s">
        <v>1393</v>
      </c>
      <c r="C3835" s="26" t="s">
        <v>2350</v>
      </c>
      <c r="D3835" s="26" t="s">
        <v>8823</v>
      </c>
      <c r="E3835" s="27" t="s">
        <v>8824</v>
      </c>
      <c r="F3835" s="27" t="s">
        <v>8825</v>
      </c>
      <c r="G3835" s="27" t="s">
        <v>8788</v>
      </c>
      <c r="H3835" s="26" t="s">
        <v>1374</v>
      </c>
      <c r="I3835" s="28" t="s">
        <v>8826</v>
      </c>
      <c r="J3835" s="29" t="s">
        <v>1273</v>
      </c>
      <c r="K3835" s="23" t="s">
        <v>1316</v>
      </c>
    </row>
    <row r="3836" spans="1:11" ht="15" x14ac:dyDescent="0.25">
      <c r="A3836" s="26" t="s">
        <v>6077</v>
      </c>
      <c r="B3836" s="26" t="s">
        <v>1393</v>
      </c>
      <c r="C3836" s="26" t="s">
        <v>2378</v>
      </c>
      <c r="D3836" s="26" t="s">
        <v>8827</v>
      </c>
      <c r="E3836" s="27" t="s">
        <v>1542</v>
      </c>
      <c r="F3836" s="27" t="s">
        <v>8728</v>
      </c>
      <c r="G3836" s="27" t="s">
        <v>8691</v>
      </c>
      <c r="H3836" s="26" t="s">
        <v>1374</v>
      </c>
      <c r="I3836" s="28" t="s">
        <v>8828</v>
      </c>
      <c r="J3836" s="29" t="s">
        <v>1273</v>
      </c>
      <c r="K3836" s="23" t="s">
        <v>1316</v>
      </c>
    </row>
    <row r="3837" spans="1:11" ht="15" x14ac:dyDescent="0.25">
      <c r="A3837" s="26" t="s">
        <v>6077</v>
      </c>
      <c r="B3837" s="26" t="s">
        <v>1393</v>
      </c>
      <c r="C3837" s="26" t="s">
        <v>2392</v>
      </c>
      <c r="D3837" s="26" t="s">
        <v>8829</v>
      </c>
      <c r="E3837" s="27" t="s">
        <v>8830</v>
      </c>
      <c r="F3837" s="27" t="s">
        <v>8831</v>
      </c>
      <c r="G3837" s="27" t="s">
        <v>8691</v>
      </c>
      <c r="H3837" s="26" t="s">
        <v>1374</v>
      </c>
      <c r="I3837" s="28" t="s">
        <v>8830</v>
      </c>
      <c r="J3837" s="29" t="s">
        <v>1273</v>
      </c>
      <c r="K3837" s="23" t="s">
        <v>1316</v>
      </c>
    </row>
    <row r="3838" spans="1:11" ht="15" x14ac:dyDescent="0.25">
      <c r="A3838" s="26" t="s">
        <v>6077</v>
      </c>
      <c r="B3838" s="26" t="s">
        <v>1393</v>
      </c>
      <c r="C3838" s="26" t="s">
        <v>2417</v>
      </c>
      <c r="D3838" s="26" t="s">
        <v>8832</v>
      </c>
      <c r="E3838" s="27" t="s">
        <v>1547</v>
      </c>
      <c r="F3838" s="27" t="s">
        <v>8833</v>
      </c>
      <c r="G3838" s="27" t="s">
        <v>8691</v>
      </c>
      <c r="H3838" s="26" t="s">
        <v>1374</v>
      </c>
      <c r="I3838" s="28" t="s">
        <v>8834</v>
      </c>
      <c r="J3838" s="29" t="s">
        <v>1273</v>
      </c>
      <c r="K3838" s="23" t="s">
        <v>1316</v>
      </c>
    </row>
    <row r="3839" spans="1:11" ht="15" x14ac:dyDescent="0.25">
      <c r="A3839" s="26" t="s">
        <v>6077</v>
      </c>
      <c r="B3839" s="26" t="s">
        <v>1393</v>
      </c>
      <c r="C3839" s="26" t="s">
        <v>2406</v>
      </c>
      <c r="D3839" s="26" t="s">
        <v>8835</v>
      </c>
      <c r="E3839" s="27" t="s">
        <v>8836</v>
      </c>
      <c r="F3839" s="27" t="s">
        <v>8837</v>
      </c>
      <c r="G3839" s="27" t="s">
        <v>8691</v>
      </c>
      <c r="H3839" s="26" t="s">
        <v>1374</v>
      </c>
      <c r="I3839" s="28" t="s">
        <v>8830</v>
      </c>
      <c r="J3839" s="29" t="s">
        <v>1273</v>
      </c>
      <c r="K3839" s="23" t="s">
        <v>1316</v>
      </c>
    </row>
    <row r="3840" spans="1:11" ht="15" x14ac:dyDescent="0.25">
      <c r="A3840" s="26" t="s">
        <v>6077</v>
      </c>
      <c r="B3840" s="26" t="s">
        <v>1393</v>
      </c>
      <c r="C3840" s="26" t="s">
        <v>2432</v>
      </c>
      <c r="D3840" s="26" t="s">
        <v>8838</v>
      </c>
      <c r="E3840" s="27" t="s">
        <v>8839</v>
      </c>
      <c r="F3840" s="27" t="s">
        <v>8840</v>
      </c>
      <c r="G3840" s="27" t="s">
        <v>8691</v>
      </c>
      <c r="H3840" s="26" t="s">
        <v>1374</v>
      </c>
      <c r="I3840" s="28" t="s">
        <v>8841</v>
      </c>
      <c r="J3840" s="29" t="s">
        <v>1273</v>
      </c>
      <c r="K3840" s="23" t="s">
        <v>1316</v>
      </c>
    </row>
    <row r="3841" spans="1:11" ht="15" x14ac:dyDescent="0.25">
      <c r="A3841" s="26" t="s">
        <v>6077</v>
      </c>
      <c r="B3841" s="26" t="s">
        <v>1393</v>
      </c>
      <c r="C3841" s="26" t="s">
        <v>2435</v>
      </c>
      <c r="D3841" s="26" t="s">
        <v>8842</v>
      </c>
      <c r="E3841" s="27" t="s">
        <v>8843</v>
      </c>
      <c r="F3841" s="27" t="s">
        <v>8844</v>
      </c>
      <c r="G3841" s="27" t="s">
        <v>8691</v>
      </c>
      <c r="H3841" s="26" t="s">
        <v>1374</v>
      </c>
      <c r="I3841" s="28" t="s">
        <v>8841</v>
      </c>
      <c r="J3841" s="29" t="s">
        <v>1273</v>
      </c>
      <c r="K3841" s="23" t="s">
        <v>1316</v>
      </c>
    </row>
    <row r="3842" spans="1:11" ht="15" x14ac:dyDescent="0.25">
      <c r="A3842" s="26" t="s">
        <v>6077</v>
      </c>
      <c r="B3842" s="26" t="s">
        <v>1393</v>
      </c>
      <c r="C3842" s="26" t="s">
        <v>1461</v>
      </c>
      <c r="D3842" s="26" t="s">
        <v>8845</v>
      </c>
      <c r="E3842" s="27" t="s">
        <v>8846</v>
      </c>
      <c r="F3842" s="27" t="s">
        <v>8728</v>
      </c>
      <c r="G3842" s="27" t="s">
        <v>8847</v>
      </c>
      <c r="H3842" s="26" t="s">
        <v>1374</v>
      </c>
      <c r="I3842" s="28" t="s">
        <v>8848</v>
      </c>
      <c r="J3842" s="29" t="s">
        <v>1273</v>
      </c>
      <c r="K3842" s="23" t="s">
        <v>1316</v>
      </c>
    </row>
    <row r="3843" spans="1:11" ht="15" x14ac:dyDescent="0.25">
      <c r="A3843" s="26" t="s">
        <v>6077</v>
      </c>
      <c r="B3843" s="26" t="s">
        <v>1393</v>
      </c>
      <c r="C3843" s="26" t="s">
        <v>1489</v>
      </c>
      <c r="D3843" s="26" t="s">
        <v>8849</v>
      </c>
      <c r="E3843" s="27" t="s">
        <v>8850</v>
      </c>
      <c r="F3843" s="27" t="s">
        <v>8851</v>
      </c>
      <c r="G3843" s="27" t="s">
        <v>8847</v>
      </c>
      <c r="H3843" s="26" t="s">
        <v>1374</v>
      </c>
      <c r="I3843" s="28" t="s">
        <v>8852</v>
      </c>
      <c r="J3843" s="29" t="s">
        <v>1273</v>
      </c>
      <c r="K3843" s="23" t="s">
        <v>1316</v>
      </c>
    </row>
    <row r="3844" spans="1:11" ht="15" x14ac:dyDescent="0.25">
      <c r="A3844" s="26" t="s">
        <v>6077</v>
      </c>
      <c r="B3844" s="26" t="s">
        <v>1393</v>
      </c>
      <c r="C3844" s="26" t="s">
        <v>2686</v>
      </c>
      <c r="D3844" s="26" t="s">
        <v>8853</v>
      </c>
      <c r="E3844" s="27" t="s">
        <v>8693</v>
      </c>
      <c r="F3844" s="27" t="s">
        <v>8854</v>
      </c>
      <c r="G3844" s="27" t="s">
        <v>8691</v>
      </c>
      <c r="H3844" s="26" t="s">
        <v>1374</v>
      </c>
      <c r="I3844" s="28" t="s">
        <v>8855</v>
      </c>
      <c r="J3844" s="29" t="s">
        <v>1273</v>
      </c>
      <c r="K3844" s="23" t="s">
        <v>1316</v>
      </c>
    </row>
    <row r="3845" spans="1:11" ht="15" x14ac:dyDescent="0.25">
      <c r="A3845" s="26" t="s">
        <v>6077</v>
      </c>
      <c r="B3845" s="26" t="s">
        <v>1393</v>
      </c>
      <c r="C3845" s="26" t="s">
        <v>5937</v>
      </c>
      <c r="D3845" s="26" t="s">
        <v>8856</v>
      </c>
      <c r="E3845" s="27" t="s">
        <v>8857</v>
      </c>
      <c r="F3845" s="27" t="s">
        <v>8777</v>
      </c>
      <c r="G3845" s="27" t="s">
        <v>1532</v>
      </c>
      <c r="H3845" s="26" t="s">
        <v>1374</v>
      </c>
      <c r="I3845" s="28" t="s">
        <v>8778</v>
      </c>
      <c r="J3845" s="29" t="s">
        <v>1273</v>
      </c>
      <c r="K3845" s="23" t="s">
        <v>1316</v>
      </c>
    </row>
    <row r="3846" spans="1:11" ht="15" x14ac:dyDescent="0.25">
      <c r="A3846" s="26" t="s">
        <v>6077</v>
      </c>
      <c r="B3846" s="26" t="s">
        <v>1393</v>
      </c>
      <c r="C3846" s="26" t="s">
        <v>5937</v>
      </c>
      <c r="D3846" s="26" t="s">
        <v>8856</v>
      </c>
      <c r="E3846" s="27" t="s">
        <v>8857</v>
      </c>
      <c r="F3846" s="27" t="s">
        <v>8777</v>
      </c>
      <c r="G3846" s="27" t="s">
        <v>1532</v>
      </c>
      <c r="H3846" s="26" t="s">
        <v>1368</v>
      </c>
      <c r="I3846" s="28" t="s">
        <v>8779</v>
      </c>
      <c r="J3846" s="29" t="s">
        <v>1273</v>
      </c>
      <c r="K3846" s="23" t="s">
        <v>1378</v>
      </c>
    </row>
    <row r="3847" spans="1:11" ht="15" x14ac:dyDescent="0.25">
      <c r="A3847" s="26" t="s">
        <v>6077</v>
      </c>
      <c r="B3847" s="26" t="s">
        <v>1397</v>
      </c>
      <c r="C3847" s="26" t="s">
        <v>1369</v>
      </c>
      <c r="D3847" s="26" t="s">
        <v>8858</v>
      </c>
      <c r="E3847" s="27" t="s">
        <v>8859</v>
      </c>
      <c r="F3847" s="27"/>
      <c r="G3847" s="27" t="s">
        <v>8860</v>
      </c>
      <c r="H3847" s="26" t="s">
        <v>1374</v>
      </c>
      <c r="I3847" s="28" t="s">
        <v>8859</v>
      </c>
      <c r="J3847" s="29" t="s">
        <v>1273</v>
      </c>
      <c r="K3847" s="23" t="s">
        <v>1316</v>
      </c>
    </row>
    <row r="3848" spans="1:11" ht="15" x14ac:dyDescent="0.25">
      <c r="A3848" s="26" t="s">
        <v>6077</v>
      </c>
      <c r="B3848" s="26" t="s">
        <v>1397</v>
      </c>
      <c r="C3848" s="26" t="s">
        <v>1379</v>
      </c>
      <c r="D3848" s="26" t="s">
        <v>8861</v>
      </c>
      <c r="E3848" s="27" t="s">
        <v>8862</v>
      </c>
      <c r="F3848" s="27"/>
      <c r="G3848" s="27" t="s">
        <v>8860</v>
      </c>
      <c r="H3848" s="26" t="s">
        <v>1374</v>
      </c>
      <c r="I3848" s="28" t="s">
        <v>8859</v>
      </c>
      <c r="J3848" s="29" t="s">
        <v>1273</v>
      </c>
      <c r="K3848" s="23" t="s">
        <v>1316</v>
      </c>
    </row>
    <row r="3849" spans="1:11" ht="15" x14ac:dyDescent="0.25">
      <c r="A3849" s="26" t="s">
        <v>6077</v>
      </c>
      <c r="B3849" s="26" t="s">
        <v>1397</v>
      </c>
      <c r="C3849" s="26" t="s">
        <v>1407</v>
      </c>
      <c r="D3849" s="26" t="s">
        <v>8863</v>
      </c>
      <c r="E3849" s="27" t="s">
        <v>8864</v>
      </c>
      <c r="F3849" s="27"/>
      <c r="G3849" s="27" t="s">
        <v>8860</v>
      </c>
      <c r="H3849" s="26" t="s">
        <v>1374</v>
      </c>
      <c r="I3849" s="28" t="s">
        <v>8859</v>
      </c>
      <c r="J3849" s="29" t="s">
        <v>1273</v>
      </c>
      <c r="K3849" s="23" t="s">
        <v>1316</v>
      </c>
    </row>
    <row r="3850" spans="1:11" ht="15" x14ac:dyDescent="0.25">
      <c r="A3850" s="26" t="s">
        <v>6077</v>
      </c>
      <c r="B3850" s="26" t="s">
        <v>1397</v>
      </c>
      <c r="C3850" s="26" t="s">
        <v>1550</v>
      </c>
      <c r="D3850" s="26" t="s">
        <v>8865</v>
      </c>
      <c r="E3850" s="27" t="s">
        <v>8866</v>
      </c>
      <c r="F3850" s="27"/>
      <c r="G3850" s="27" t="s">
        <v>8867</v>
      </c>
      <c r="H3850" s="26" t="s">
        <v>1374</v>
      </c>
      <c r="I3850" s="28" t="s">
        <v>8866</v>
      </c>
      <c r="J3850" s="29" t="s">
        <v>1273</v>
      </c>
      <c r="K3850" s="23" t="s">
        <v>1316</v>
      </c>
    </row>
    <row r="3851" spans="1:11" ht="15" x14ac:dyDescent="0.25">
      <c r="A3851" s="26" t="s">
        <v>6077</v>
      </c>
      <c r="B3851" s="26" t="s">
        <v>1397</v>
      </c>
      <c r="C3851" s="26" t="s">
        <v>1436</v>
      </c>
      <c r="D3851" s="26" t="s">
        <v>8868</v>
      </c>
      <c r="E3851" s="27" t="s">
        <v>8869</v>
      </c>
      <c r="F3851" s="27"/>
      <c r="G3851" s="27" t="s">
        <v>8867</v>
      </c>
      <c r="H3851" s="26" t="s">
        <v>1374</v>
      </c>
      <c r="I3851" s="28" t="s">
        <v>8866</v>
      </c>
      <c r="J3851" s="29" t="s">
        <v>1273</v>
      </c>
      <c r="K3851" s="23" t="s">
        <v>1316</v>
      </c>
    </row>
    <row r="3852" spans="1:11" ht="15" x14ac:dyDescent="0.25">
      <c r="A3852" s="26" t="s">
        <v>6077</v>
      </c>
      <c r="B3852" s="26" t="s">
        <v>1397</v>
      </c>
      <c r="C3852" s="26" t="s">
        <v>1448</v>
      </c>
      <c r="D3852" s="26" t="s">
        <v>8870</v>
      </c>
      <c r="E3852" s="27" t="s">
        <v>8871</v>
      </c>
      <c r="F3852" s="27"/>
      <c r="G3852" s="27" t="s">
        <v>8867</v>
      </c>
      <c r="H3852" s="26" t="s">
        <v>1374</v>
      </c>
      <c r="I3852" s="28" t="s">
        <v>8872</v>
      </c>
      <c r="J3852" s="29" t="s">
        <v>1273</v>
      </c>
      <c r="K3852" s="23" t="s">
        <v>1316</v>
      </c>
    </row>
    <row r="3853" spans="1:11" ht="15" x14ac:dyDescent="0.25">
      <c r="A3853" s="26" t="s">
        <v>6077</v>
      </c>
      <c r="B3853" s="26" t="s">
        <v>1397</v>
      </c>
      <c r="C3853" s="26" t="s">
        <v>1457</v>
      </c>
      <c r="D3853" s="26" t="s">
        <v>8873</v>
      </c>
      <c r="E3853" s="27" t="s">
        <v>8874</v>
      </c>
      <c r="F3853" s="27"/>
      <c r="G3853" s="27" t="s">
        <v>8867</v>
      </c>
      <c r="H3853" s="26" t="s">
        <v>1374</v>
      </c>
      <c r="I3853" s="28" t="s">
        <v>8872</v>
      </c>
      <c r="J3853" s="29" t="s">
        <v>1273</v>
      </c>
      <c r="K3853" s="23" t="s">
        <v>1316</v>
      </c>
    </row>
    <row r="3854" spans="1:11" ht="15" x14ac:dyDescent="0.25">
      <c r="A3854" s="26" t="s">
        <v>6077</v>
      </c>
      <c r="B3854" s="26" t="s">
        <v>1397</v>
      </c>
      <c r="C3854" s="26" t="s">
        <v>1990</v>
      </c>
      <c r="D3854" s="26" t="s">
        <v>8875</v>
      </c>
      <c r="E3854" s="27" t="s">
        <v>8876</v>
      </c>
      <c r="F3854" s="27"/>
      <c r="G3854" s="27" t="s">
        <v>8867</v>
      </c>
      <c r="H3854" s="26" t="s">
        <v>1374</v>
      </c>
      <c r="I3854" s="28" t="s">
        <v>8872</v>
      </c>
      <c r="J3854" s="29" t="s">
        <v>1273</v>
      </c>
      <c r="K3854" s="23" t="s">
        <v>1316</v>
      </c>
    </row>
    <row r="3855" spans="1:11" ht="15" x14ac:dyDescent="0.25">
      <c r="A3855" s="26" t="s">
        <v>6077</v>
      </c>
      <c r="B3855" s="26" t="s">
        <v>1399</v>
      </c>
      <c r="C3855" s="26" t="s">
        <v>1439</v>
      </c>
      <c r="D3855" s="26" t="s">
        <v>8877</v>
      </c>
      <c r="E3855" s="27" t="s">
        <v>8878</v>
      </c>
      <c r="F3855" s="27"/>
      <c r="G3855" s="27" t="s">
        <v>8879</v>
      </c>
      <c r="H3855" s="26" t="s">
        <v>1374</v>
      </c>
      <c r="I3855" s="28" t="s">
        <v>8878</v>
      </c>
      <c r="J3855" s="29" t="s">
        <v>1273</v>
      </c>
      <c r="K3855" s="23" t="s">
        <v>1316</v>
      </c>
    </row>
    <row r="3856" spans="1:11" ht="15" x14ac:dyDescent="0.25">
      <c r="A3856" s="26" t="s">
        <v>6077</v>
      </c>
      <c r="B3856" s="26" t="s">
        <v>1399</v>
      </c>
      <c r="C3856" s="26" t="s">
        <v>1442</v>
      </c>
      <c r="D3856" s="26" t="s">
        <v>8880</v>
      </c>
      <c r="E3856" s="27" t="s">
        <v>8881</v>
      </c>
      <c r="F3856" s="27"/>
      <c r="G3856" s="27" t="s">
        <v>8879</v>
      </c>
      <c r="H3856" s="26" t="s">
        <v>1374</v>
      </c>
      <c r="I3856" s="28" t="s">
        <v>8878</v>
      </c>
      <c r="J3856" s="29" t="s">
        <v>1273</v>
      </c>
      <c r="K3856" s="23" t="s">
        <v>1316</v>
      </c>
    </row>
    <row r="3857" spans="1:11" ht="15" x14ac:dyDescent="0.25">
      <c r="A3857" s="26" t="s">
        <v>6077</v>
      </c>
      <c r="B3857" s="26" t="s">
        <v>1399</v>
      </c>
      <c r="C3857" s="26" t="s">
        <v>1445</v>
      </c>
      <c r="D3857" s="26" t="s">
        <v>8882</v>
      </c>
      <c r="E3857" s="27" t="s">
        <v>8883</v>
      </c>
      <c r="F3857" s="27"/>
      <c r="G3857" s="27" t="s">
        <v>8879</v>
      </c>
      <c r="H3857" s="26" t="s">
        <v>1374</v>
      </c>
      <c r="I3857" s="28" t="s">
        <v>8878</v>
      </c>
      <c r="J3857" s="29" t="s">
        <v>1273</v>
      </c>
      <c r="K3857" s="23" t="s">
        <v>1316</v>
      </c>
    </row>
    <row r="3858" spans="1:11" ht="15" x14ac:dyDescent="0.25">
      <c r="A3858" s="26" t="s">
        <v>6077</v>
      </c>
      <c r="B3858" s="26" t="s">
        <v>1397</v>
      </c>
      <c r="C3858" s="26" t="s">
        <v>2160</v>
      </c>
      <c r="D3858" s="26" t="s">
        <v>8884</v>
      </c>
      <c r="E3858" s="27" t="s">
        <v>8885</v>
      </c>
      <c r="F3858" s="27"/>
      <c r="G3858" s="27" t="s">
        <v>8867</v>
      </c>
      <c r="H3858" s="26" t="s">
        <v>1374</v>
      </c>
      <c r="I3858" s="28" t="s">
        <v>8886</v>
      </c>
      <c r="J3858" s="29" t="s">
        <v>1273</v>
      </c>
      <c r="K3858" s="23" t="s">
        <v>1316</v>
      </c>
    </row>
    <row r="3859" spans="1:11" ht="15" x14ac:dyDescent="0.25">
      <c r="A3859" s="26" t="s">
        <v>6077</v>
      </c>
      <c r="B3859" s="26" t="s">
        <v>1401</v>
      </c>
      <c r="C3859" s="26" t="s">
        <v>2399</v>
      </c>
      <c r="D3859" s="26" t="s">
        <v>8887</v>
      </c>
      <c r="E3859" s="27" t="s">
        <v>8888</v>
      </c>
      <c r="F3859" s="27"/>
      <c r="G3859" s="27" t="s">
        <v>8889</v>
      </c>
      <c r="H3859" s="26" t="s">
        <v>1368</v>
      </c>
      <c r="I3859" s="28" t="s">
        <v>8890</v>
      </c>
      <c r="J3859" s="29" t="s">
        <v>6953</v>
      </c>
      <c r="K3859" s="23" t="s">
        <v>1378</v>
      </c>
    </row>
    <row r="3860" spans="1:11" ht="15" x14ac:dyDescent="0.25">
      <c r="A3860" s="26" t="s">
        <v>6077</v>
      </c>
      <c r="B3860" s="26" t="s">
        <v>1401</v>
      </c>
      <c r="C3860" s="26" t="s">
        <v>2399</v>
      </c>
      <c r="D3860" s="26" t="s">
        <v>8887</v>
      </c>
      <c r="E3860" s="27" t="s">
        <v>8888</v>
      </c>
      <c r="F3860" s="27"/>
      <c r="G3860" s="27" t="s">
        <v>8889</v>
      </c>
      <c r="H3860" s="26" t="s">
        <v>1393</v>
      </c>
      <c r="I3860" s="28" t="s">
        <v>8891</v>
      </c>
      <c r="J3860" s="29" t="s">
        <v>6953</v>
      </c>
      <c r="K3860" s="23" t="s">
        <v>1378</v>
      </c>
    </row>
    <row r="3861" spans="1:11" ht="15" x14ac:dyDescent="0.25">
      <c r="A3861" s="26" t="s">
        <v>6077</v>
      </c>
      <c r="B3861" s="26" t="s">
        <v>1401</v>
      </c>
      <c r="C3861" s="26" t="s">
        <v>2399</v>
      </c>
      <c r="D3861" s="26" t="s">
        <v>8887</v>
      </c>
      <c r="E3861" s="27" t="s">
        <v>8888</v>
      </c>
      <c r="F3861" s="27"/>
      <c r="G3861" s="27" t="s">
        <v>8889</v>
      </c>
      <c r="H3861" s="26" t="s">
        <v>1395</v>
      </c>
      <c r="I3861" s="28" t="s">
        <v>8892</v>
      </c>
      <c r="J3861" s="29" t="s">
        <v>6953</v>
      </c>
      <c r="K3861" s="23" t="s">
        <v>1378</v>
      </c>
    </row>
    <row r="3862" spans="1:11" ht="15" x14ac:dyDescent="0.25">
      <c r="A3862" s="26" t="s">
        <v>6077</v>
      </c>
      <c r="B3862" s="26" t="s">
        <v>1423</v>
      </c>
      <c r="C3862" s="26" t="s">
        <v>1510</v>
      </c>
      <c r="D3862" s="26" t="s">
        <v>8893</v>
      </c>
      <c r="E3862" s="27" t="s">
        <v>1426</v>
      </c>
      <c r="F3862" s="27"/>
      <c r="G3862" s="27" t="s">
        <v>1427</v>
      </c>
      <c r="H3862" s="26" t="s">
        <v>1368</v>
      </c>
      <c r="I3862" s="28" t="s">
        <v>1428</v>
      </c>
      <c r="J3862" s="29" t="s">
        <v>1281</v>
      </c>
      <c r="K3862" s="23" t="s">
        <v>1378</v>
      </c>
    </row>
    <row r="3863" spans="1:11" ht="15" x14ac:dyDescent="0.25">
      <c r="A3863" s="26" t="s">
        <v>6077</v>
      </c>
      <c r="B3863" s="26" t="s">
        <v>1401</v>
      </c>
      <c r="C3863" s="26" t="s">
        <v>2417</v>
      </c>
      <c r="D3863" s="26" t="s">
        <v>8894</v>
      </c>
      <c r="E3863" s="27" t="s">
        <v>8895</v>
      </c>
      <c r="F3863" s="27" t="s">
        <v>8896</v>
      </c>
      <c r="G3863" s="27" t="s">
        <v>8897</v>
      </c>
      <c r="H3863" s="26" t="s">
        <v>1397</v>
      </c>
      <c r="I3863" s="28" t="s">
        <v>8898</v>
      </c>
      <c r="J3863" s="29" t="s">
        <v>1281</v>
      </c>
      <c r="K3863" s="23" t="s">
        <v>1378</v>
      </c>
    </row>
    <row r="3864" spans="1:11" ht="15" x14ac:dyDescent="0.25">
      <c r="A3864" s="26" t="s">
        <v>6077</v>
      </c>
      <c r="B3864" s="26" t="s">
        <v>1401</v>
      </c>
      <c r="C3864" s="26" t="s">
        <v>2417</v>
      </c>
      <c r="D3864" s="26" t="s">
        <v>8894</v>
      </c>
      <c r="E3864" s="27" t="s">
        <v>8895</v>
      </c>
      <c r="F3864" s="27" t="s">
        <v>8896</v>
      </c>
      <c r="G3864" s="27" t="s">
        <v>8897</v>
      </c>
      <c r="H3864" s="26" t="s">
        <v>1401</v>
      </c>
      <c r="I3864" s="28" t="s">
        <v>8899</v>
      </c>
      <c r="J3864" s="29" t="s">
        <v>1281</v>
      </c>
      <c r="K3864" s="23" t="s">
        <v>1378</v>
      </c>
    </row>
    <row r="3865" spans="1:11" ht="15" x14ac:dyDescent="0.25">
      <c r="A3865" s="26" t="s">
        <v>6077</v>
      </c>
      <c r="B3865" s="26" t="s">
        <v>1401</v>
      </c>
      <c r="C3865" s="26" t="s">
        <v>2417</v>
      </c>
      <c r="D3865" s="26" t="s">
        <v>8894</v>
      </c>
      <c r="E3865" s="27" t="s">
        <v>8895</v>
      </c>
      <c r="F3865" s="27" t="s">
        <v>8896</v>
      </c>
      <c r="G3865" s="27" t="s">
        <v>8897</v>
      </c>
      <c r="H3865" s="26" t="s">
        <v>1403</v>
      </c>
      <c r="I3865" s="28" t="s">
        <v>8900</v>
      </c>
      <c r="J3865" s="29" t="s">
        <v>1281</v>
      </c>
      <c r="K3865" s="23" t="s">
        <v>1378</v>
      </c>
    </row>
    <row r="3866" spans="1:11" ht="15" x14ac:dyDescent="0.25">
      <c r="A3866" s="26" t="s">
        <v>6077</v>
      </c>
      <c r="B3866" s="26" t="s">
        <v>1401</v>
      </c>
      <c r="C3866" s="26" t="s">
        <v>2417</v>
      </c>
      <c r="D3866" s="26" t="s">
        <v>8894</v>
      </c>
      <c r="E3866" s="27" t="s">
        <v>8895</v>
      </c>
      <c r="F3866" s="27" t="s">
        <v>8896</v>
      </c>
      <c r="G3866" s="27" t="s">
        <v>8897</v>
      </c>
      <c r="H3866" s="26" t="s">
        <v>1399</v>
      </c>
      <c r="I3866" s="28" t="s">
        <v>8901</v>
      </c>
      <c r="J3866" s="29" t="s">
        <v>1282</v>
      </c>
      <c r="K3866" s="23" t="s">
        <v>1378</v>
      </c>
    </row>
    <row r="3867" spans="1:11" ht="15" x14ac:dyDescent="0.25">
      <c r="A3867" s="26" t="s">
        <v>6077</v>
      </c>
      <c r="B3867" s="26" t="s">
        <v>1401</v>
      </c>
      <c r="C3867" s="26" t="s">
        <v>2417</v>
      </c>
      <c r="D3867" s="26" t="s">
        <v>8894</v>
      </c>
      <c r="E3867" s="27" t="s">
        <v>8895</v>
      </c>
      <c r="F3867" s="27" t="s">
        <v>8896</v>
      </c>
      <c r="G3867" s="27" t="s">
        <v>8897</v>
      </c>
      <c r="H3867" s="26" t="s">
        <v>1368</v>
      </c>
      <c r="I3867" s="28" t="s">
        <v>8902</v>
      </c>
      <c r="J3867" s="29" t="s">
        <v>1282</v>
      </c>
      <c r="K3867" s="23" t="s">
        <v>1378</v>
      </c>
    </row>
    <row r="3868" spans="1:11" ht="15" x14ac:dyDescent="0.25">
      <c r="A3868" s="26" t="s">
        <v>6077</v>
      </c>
      <c r="B3868" s="26" t="s">
        <v>1401</v>
      </c>
      <c r="C3868" s="26" t="s">
        <v>2417</v>
      </c>
      <c r="D3868" s="26" t="s">
        <v>8894</v>
      </c>
      <c r="E3868" s="27" t="s">
        <v>8895</v>
      </c>
      <c r="F3868" s="27" t="s">
        <v>8896</v>
      </c>
      <c r="G3868" s="27" t="s">
        <v>8897</v>
      </c>
      <c r="H3868" s="26" t="s">
        <v>1393</v>
      </c>
      <c r="I3868" s="28" t="s">
        <v>8903</v>
      </c>
      <c r="J3868" s="29" t="s">
        <v>1282</v>
      </c>
      <c r="K3868" s="23" t="s">
        <v>1378</v>
      </c>
    </row>
    <row r="3869" spans="1:11" ht="15" x14ac:dyDescent="0.25">
      <c r="A3869" s="26" t="s">
        <v>6077</v>
      </c>
      <c r="B3869" s="26" t="s">
        <v>1401</v>
      </c>
      <c r="C3869" s="26" t="s">
        <v>2421</v>
      </c>
      <c r="D3869" s="26" t="s">
        <v>8904</v>
      </c>
      <c r="E3869" s="27" t="s">
        <v>8905</v>
      </c>
      <c r="F3869" s="27" t="s">
        <v>8906</v>
      </c>
      <c r="G3869" s="27" t="s">
        <v>8897</v>
      </c>
      <c r="H3869" s="26" t="s">
        <v>1368</v>
      </c>
      <c r="I3869" s="28" t="s">
        <v>8902</v>
      </c>
      <c r="J3869" s="29" t="s">
        <v>1282</v>
      </c>
      <c r="K3869" s="23" t="s">
        <v>1378</v>
      </c>
    </row>
    <row r="3870" spans="1:11" ht="15" x14ac:dyDescent="0.25">
      <c r="A3870" s="26" t="s">
        <v>6077</v>
      </c>
      <c r="B3870" s="26" t="s">
        <v>1401</v>
      </c>
      <c r="C3870" s="26" t="s">
        <v>2421</v>
      </c>
      <c r="D3870" s="26" t="s">
        <v>8904</v>
      </c>
      <c r="E3870" s="27" t="s">
        <v>8905</v>
      </c>
      <c r="F3870" s="27" t="s">
        <v>8906</v>
      </c>
      <c r="G3870" s="27" t="s">
        <v>8897</v>
      </c>
      <c r="H3870" s="26" t="s">
        <v>1393</v>
      </c>
      <c r="I3870" s="28" t="s">
        <v>8903</v>
      </c>
      <c r="J3870" s="29" t="s">
        <v>1282</v>
      </c>
      <c r="K3870" s="23" t="s">
        <v>1378</v>
      </c>
    </row>
    <row r="3871" spans="1:11" ht="15" x14ac:dyDescent="0.25">
      <c r="A3871" s="26" t="s">
        <v>6077</v>
      </c>
      <c r="B3871" s="26" t="s">
        <v>1477</v>
      </c>
      <c r="C3871" s="26" t="s">
        <v>1379</v>
      </c>
      <c r="D3871" s="26" t="s">
        <v>8907</v>
      </c>
      <c r="E3871" s="27" t="s">
        <v>8908</v>
      </c>
      <c r="F3871" s="27"/>
      <c r="G3871" s="27" t="s">
        <v>8909</v>
      </c>
      <c r="H3871" s="26" t="s">
        <v>1374</v>
      </c>
      <c r="I3871" s="28" t="s">
        <v>8910</v>
      </c>
      <c r="J3871" s="29" t="s">
        <v>1376</v>
      </c>
      <c r="K3871" s="23" t="s">
        <v>1316</v>
      </c>
    </row>
    <row r="3872" spans="1:11" ht="15" x14ac:dyDescent="0.25">
      <c r="A3872" s="26" t="s">
        <v>6077</v>
      </c>
      <c r="B3872" s="26" t="s">
        <v>1477</v>
      </c>
      <c r="C3872" s="26" t="s">
        <v>1379</v>
      </c>
      <c r="D3872" s="26" t="s">
        <v>8907</v>
      </c>
      <c r="E3872" s="27" t="s">
        <v>8908</v>
      </c>
      <c r="F3872" s="27"/>
      <c r="G3872" s="27" t="s">
        <v>8909</v>
      </c>
      <c r="H3872" s="26" t="s">
        <v>1368</v>
      </c>
      <c r="I3872" s="28" t="s">
        <v>8911</v>
      </c>
      <c r="J3872" s="29" t="s">
        <v>1376</v>
      </c>
      <c r="K3872" s="23" t="s">
        <v>1378</v>
      </c>
    </row>
    <row r="3873" spans="1:11" ht="15" x14ac:dyDescent="0.25">
      <c r="A3873" s="26" t="s">
        <v>6077</v>
      </c>
      <c r="B3873" s="26" t="s">
        <v>1477</v>
      </c>
      <c r="C3873" s="26" t="s">
        <v>1534</v>
      </c>
      <c r="D3873" s="26" t="s">
        <v>8912</v>
      </c>
      <c r="E3873" s="27" t="s">
        <v>1409</v>
      </c>
      <c r="F3873" s="27"/>
      <c r="G3873" s="27" t="s">
        <v>1383</v>
      </c>
      <c r="H3873" s="26" t="s">
        <v>1374</v>
      </c>
      <c r="I3873" s="28" t="s">
        <v>1708</v>
      </c>
      <c r="J3873" s="29" t="s">
        <v>1376</v>
      </c>
      <c r="K3873" s="23" t="s">
        <v>1316</v>
      </c>
    </row>
    <row r="3874" spans="1:11" ht="15" x14ac:dyDescent="0.25">
      <c r="A3874" s="26" t="s">
        <v>6077</v>
      </c>
      <c r="B3874" s="26" t="s">
        <v>1477</v>
      </c>
      <c r="C3874" s="26" t="s">
        <v>1534</v>
      </c>
      <c r="D3874" s="26" t="s">
        <v>8912</v>
      </c>
      <c r="E3874" s="27" t="s">
        <v>1409</v>
      </c>
      <c r="F3874" s="27"/>
      <c r="G3874" s="27" t="s">
        <v>1383</v>
      </c>
      <c r="H3874" s="26" t="s">
        <v>1368</v>
      </c>
      <c r="I3874" s="28" t="s">
        <v>8913</v>
      </c>
      <c r="J3874" s="29" t="s">
        <v>1376</v>
      </c>
      <c r="K3874" s="23" t="s">
        <v>1378</v>
      </c>
    </row>
    <row r="3875" spans="1:11" ht="15" x14ac:dyDescent="0.25">
      <c r="A3875" s="26" t="s">
        <v>6077</v>
      </c>
      <c r="B3875" s="26" t="s">
        <v>1477</v>
      </c>
      <c r="C3875" s="26" t="s">
        <v>1386</v>
      </c>
      <c r="D3875" s="26" t="s">
        <v>8914</v>
      </c>
      <c r="E3875" s="27" t="s">
        <v>1381</v>
      </c>
      <c r="F3875" s="27" t="s">
        <v>1382</v>
      </c>
      <c r="G3875" s="27" t="s">
        <v>1383</v>
      </c>
      <c r="H3875" s="26" t="s">
        <v>1374</v>
      </c>
      <c r="I3875" s="28" t="s">
        <v>1764</v>
      </c>
      <c r="J3875" s="29" t="s">
        <v>1376</v>
      </c>
      <c r="K3875" s="23" t="s">
        <v>1316</v>
      </c>
    </row>
    <row r="3876" spans="1:11" ht="15" x14ac:dyDescent="0.25">
      <c r="A3876" s="26" t="s">
        <v>6077</v>
      </c>
      <c r="B3876" s="26" t="s">
        <v>1477</v>
      </c>
      <c r="C3876" s="26" t="s">
        <v>1386</v>
      </c>
      <c r="D3876" s="26" t="s">
        <v>8914</v>
      </c>
      <c r="E3876" s="27" t="s">
        <v>1381</v>
      </c>
      <c r="F3876" s="27" t="s">
        <v>1382</v>
      </c>
      <c r="G3876" s="27" t="s">
        <v>1383</v>
      </c>
      <c r="H3876" s="26" t="s">
        <v>1368</v>
      </c>
      <c r="I3876" s="28" t="s">
        <v>8915</v>
      </c>
      <c r="J3876" s="29" t="s">
        <v>1376</v>
      </c>
      <c r="K3876" s="23" t="s">
        <v>1378</v>
      </c>
    </row>
    <row r="3877" spans="1:11" ht="15" x14ac:dyDescent="0.25">
      <c r="A3877" s="26" t="s">
        <v>6077</v>
      </c>
      <c r="B3877" s="26" t="s">
        <v>1477</v>
      </c>
      <c r="C3877" s="26" t="s">
        <v>1407</v>
      </c>
      <c r="D3877" s="26" t="s">
        <v>8916</v>
      </c>
      <c r="E3877" s="27" t="s">
        <v>1371</v>
      </c>
      <c r="F3877" s="27"/>
      <c r="G3877" s="27" t="s">
        <v>1383</v>
      </c>
      <c r="H3877" s="26" t="s">
        <v>1374</v>
      </c>
      <c r="I3877" s="28" t="s">
        <v>1508</v>
      </c>
      <c r="J3877" s="29" t="s">
        <v>1376</v>
      </c>
      <c r="K3877" s="23" t="s">
        <v>1316</v>
      </c>
    </row>
    <row r="3878" spans="1:11" ht="15" x14ac:dyDescent="0.25">
      <c r="A3878" s="26" t="s">
        <v>6077</v>
      </c>
      <c r="B3878" s="26" t="s">
        <v>1477</v>
      </c>
      <c r="C3878" s="26" t="s">
        <v>1407</v>
      </c>
      <c r="D3878" s="26" t="s">
        <v>8916</v>
      </c>
      <c r="E3878" s="27" t="s">
        <v>1371</v>
      </c>
      <c r="F3878" s="27"/>
      <c r="G3878" s="27" t="s">
        <v>1383</v>
      </c>
      <c r="H3878" s="26" t="s">
        <v>1368</v>
      </c>
      <c r="I3878" s="28" t="s">
        <v>8917</v>
      </c>
      <c r="J3878" s="29" t="s">
        <v>1376</v>
      </c>
      <c r="K3878" s="23" t="s">
        <v>1378</v>
      </c>
    </row>
    <row r="3879" spans="1:11" ht="15" x14ac:dyDescent="0.25">
      <c r="A3879" s="26" t="s">
        <v>6077</v>
      </c>
      <c r="B3879" s="26" t="s">
        <v>1477</v>
      </c>
      <c r="C3879" s="26" t="s">
        <v>1407</v>
      </c>
      <c r="D3879" s="26" t="s">
        <v>8916</v>
      </c>
      <c r="E3879" s="27" t="s">
        <v>1371</v>
      </c>
      <c r="F3879" s="27"/>
      <c r="G3879" s="27" t="s">
        <v>1383</v>
      </c>
      <c r="H3879" s="26" t="s">
        <v>1393</v>
      </c>
      <c r="I3879" s="28" t="s">
        <v>8918</v>
      </c>
      <c r="J3879" s="29" t="s">
        <v>1376</v>
      </c>
      <c r="K3879" s="23" t="s">
        <v>1378</v>
      </c>
    </row>
    <row r="3880" spans="1:11" ht="15" x14ac:dyDescent="0.25">
      <c r="A3880" s="26" t="s">
        <v>6077</v>
      </c>
      <c r="B3880" s="26" t="s">
        <v>1405</v>
      </c>
      <c r="C3880" s="26" t="s">
        <v>1990</v>
      </c>
      <c r="D3880" s="26" t="s">
        <v>8919</v>
      </c>
      <c r="E3880" s="27" t="s">
        <v>1381</v>
      </c>
      <c r="F3880" s="27" t="s">
        <v>1382</v>
      </c>
      <c r="G3880" s="27" t="s">
        <v>1383</v>
      </c>
      <c r="H3880" s="26" t="s">
        <v>1374</v>
      </c>
      <c r="I3880" s="28" t="s">
        <v>1491</v>
      </c>
      <c r="J3880" s="29" t="s">
        <v>1376</v>
      </c>
      <c r="K3880" s="23" t="s">
        <v>1316</v>
      </c>
    </row>
    <row r="3881" spans="1:11" ht="15" x14ac:dyDescent="0.25">
      <c r="A3881" s="26" t="s">
        <v>6077</v>
      </c>
      <c r="B3881" s="26" t="s">
        <v>1405</v>
      </c>
      <c r="C3881" s="26" t="s">
        <v>1990</v>
      </c>
      <c r="D3881" s="26" t="s">
        <v>8919</v>
      </c>
      <c r="E3881" s="27" t="s">
        <v>1381</v>
      </c>
      <c r="F3881" s="27" t="s">
        <v>1382</v>
      </c>
      <c r="G3881" s="27" t="s">
        <v>1383</v>
      </c>
      <c r="H3881" s="26" t="s">
        <v>1368</v>
      </c>
      <c r="I3881" s="28" t="s">
        <v>8920</v>
      </c>
      <c r="J3881" s="29" t="s">
        <v>1376</v>
      </c>
      <c r="K3881" s="23" t="s">
        <v>1378</v>
      </c>
    </row>
    <row r="3882" spans="1:11" ht="15" x14ac:dyDescent="0.25">
      <c r="A3882" s="26" t="s">
        <v>6077</v>
      </c>
      <c r="B3882" s="26" t="s">
        <v>1405</v>
      </c>
      <c r="C3882" s="26" t="s">
        <v>2066</v>
      </c>
      <c r="D3882" s="26" t="s">
        <v>8921</v>
      </c>
      <c r="E3882" s="27" t="s">
        <v>1598</v>
      </c>
      <c r="F3882" s="27" t="s">
        <v>1599</v>
      </c>
      <c r="G3882" s="27" t="s">
        <v>1383</v>
      </c>
      <c r="H3882" s="26" t="s">
        <v>1374</v>
      </c>
      <c r="I3882" s="28" t="s">
        <v>1497</v>
      </c>
      <c r="J3882" s="29" t="s">
        <v>1376</v>
      </c>
      <c r="K3882" s="23" t="s">
        <v>1316</v>
      </c>
    </row>
    <row r="3883" spans="1:11" ht="15" x14ac:dyDescent="0.25">
      <c r="A3883" s="26" t="s">
        <v>6077</v>
      </c>
      <c r="B3883" s="26" t="s">
        <v>1405</v>
      </c>
      <c r="C3883" s="26" t="s">
        <v>2136</v>
      </c>
      <c r="D3883" s="26" t="s">
        <v>8922</v>
      </c>
      <c r="E3883" s="27" t="s">
        <v>4200</v>
      </c>
      <c r="F3883" s="27" t="s">
        <v>8923</v>
      </c>
      <c r="G3883" s="27" t="s">
        <v>8924</v>
      </c>
      <c r="H3883" s="26" t="s">
        <v>1374</v>
      </c>
      <c r="I3883" s="28" t="s">
        <v>8925</v>
      </c>
      <c r="J3883" s="29" t="s">
        <v>1376</v>
      </c>
      <c r="K3883" s="23" t="s">
        <v>1316</v>
      </c>
    </row>
    <row r="3884" spans="1:11" ht="15" x14ac:dyDescent="0.25">
      <c r="A3884" s="26" t="s">
        <v>6077</v>
      </c>
      <c r="B3884" s="26" t="s">
        <v>1405</v>
      </c>
      <c r="C3884" s="26" t="s">
        <v>2136</v>
      </c>
      <c r="D3884" s="26" t="s">
        <v>8922</v>
      </c>
      <c r="E3884" s="27" t="s">
        <v>4200</v>
      </c>
      <c r="F3884" s="27" t="s">
        <v>8923</v>
      </c>
      <c r="G3884" s="27" t="s">
        <v>8924</v>
      </c>
      <c r="H3884" s="26" t="s">
        <v>1368</v>
      </c>
      <c r="I3884" s="28" t="s">
        <v>8926</v>
      </c>
      <c r="J3884" s="29" t="s">
        <v>1376</v>
      </c>
      <c r="K3884" s="23" t="s">
        <v>1378</v>
      </c>
    </row>
    <row r="3885" spans="1:11" ht="15" x14ac:dyDescent="0.25">
      <c r="A3885" s="26" t="s">
        <v>6077</v>
      </c>
      <c r="B3885" s="26" t="s">
        <v>1405</v>
      </c>
      <c r="C3885" s="26" t="s">
        <v>2136</v>
      </c>
      <c r="D3885" s="26" t="s">
        <v>8922</v>
      </c>
      <c r="E3885" s="27" t="s">
        <v>4200</v>
      </c>
      <c r="F3885" s="27" t="s">
        <v>8923</v>
      </c>
      <c r="G3885" s="27" t="s">
        <v>8924</v>
      </c>
      <c r="H3885" s="26" t="s">
        <v>1393</v>
      </c>
      <c r="I3885" s="28" t="s">
        <v>8927</v>
      </c>
      <c r="J3885" s="29" t="s">
        <v>1376</v>
      </c>
      <c r="K3885" s="23" t="s">
        <v>1378</v>
      </c>
    </row>
    <row r="3886" spans="1:11" ht="15" x14ac:dyDescent="0.25">
      <c r="A3886" s="26" t="s">
        <v>6077</v>
      </c>
      <c r="B3886" s="26" t="s">
        <v>1405</v>
      </c>
      <c r="C3886" s="26" t="s">
        <v>2074</v>
      </c>
      <c r="D3886" s="26" t="s">
        <v>8928</v>
      </c>
      <c r="E3886" s="27" t="s">
        <v>1409</v>
      </c>
      <c r="F3886" s="27"/>
      <c r="G3886" s="27" t="s">
        <v>1383</v>
      </c>
      <c r="H3886" s="26" t="s">
        <v>1374</v>
      </c>
      <c r="I3886" s="28" t="s">
        <v>1708</v>
      </c>
      <c r="J3886" s="29" t="s">
        <v>1376</v>
      </c>
      <c r="K3886" s="23" t="s">
        <v>1316</v>
      </c>
    </row>
    <row r="3887" spans="1:11" ht="15" x14ac:dyDescent="0.25">
      <c r="A3887" s="26" t="s">
        <v>6077</v>
      </c>
      <c r="B3887" s="26" t="s">
        <v>1405</v>
      </c>
      <c r="C3887" s="26" t="s">
        <v>2074</v>
      </c>
      <c r="D3887" s="26" t="s">
        <v>8928</v>
      </c>
      <c r="E3887" s="27" t="s">
        <v>1409</v>
      </c>
      <c r="F3887" s="27"/>
      <c r="G3887" s="27" t="s">
        <v>1383</v>
      </c>
      <c r="H3887" s="26" t="s">
        <v>1368</v>
      </c>
      <c r="I3887" s="28" t="s">
        <v>8929</v>
      </c>
      <c r="J3887" s="29" t="s">
        <v>1376</v>
      </c>
      <c r="K3887" s="23" t="s">
        <v>1378</v>
      </c>
    </row>
    <row r="3888" spans="1:11" ht="15" x14ac:dyDescent="0.25">
      <c r="A3888" s="26" t="s">
        <v>6077</v>
      </c>
      <c r="B3888" s="26" t="s">
        <v>1405</v>
      </c>
      <c r="C3888" s="26" t="s">
        <v>2061</v>
      </c>
      <c r="D3888" s="26" t="s">
        <v>8930</v>
      </c>
      <c r="E3888" s="27" t="s">
        <v>8931</v>
      </c>
      <c r="F3888" s="27" t="s">
        <v>8932</v>
      </c>
      <c r="G3888" s="27" t="s">
        <v>1383</v>
      </c>
      <c r="H3888" s="26" t="s">
        <v>1374</v>
      </c>
      <c r="I3888" s="28" t="s">
        <v>8933</v>
      </c>
      <c r="J3888" s="29" t="s">
        <v>1376</v>
      </c>
      <c r="K3888" s="23" t="s">
        <v>1316</v>
      </c>
    </row>
    <row r="3889" spans="1:11" ht="15" x14ac:dyDescent="0.25">
      <c r="A3889" s="26" t="s">
        <v>6077</v>
      </c>
      <c r="B3889" s="26" t="s">
        <v>1475</v>
      </c>
      <c r="C3889" s="26" t="s">
        <v>1369</v>
      </c>
      <c r="D3889" s="26" t="s">
        <v>8934</v>
      </c>
      <c r="E3889" s="27" t="s">
        <v>8935</v>
      </c>
      <c r="F3889" s="27" t="s">
        <v>8932</v>
      </c>
      <c r="G3889" s="27" t="s">
        <v>1383</v>
      </c>
      <c r="H3889" s="26" t="s">
        <v>1374</v>
      </c>
      <c r="I3889" s="28" t="s">
        <v>8933</v>
      </c>
      <c r="J3889" s="29" t="s">
        <v>1376</v>
      </c>
      <c r="K3889" s="23" t="s">
        <v>1316</v>
      </c>
    </row>
    <row r="3890" spans="1:11" ht="15" x14ac:dyDescent="0.25">
      <c r="A3890" s="26" t="s">
        <v>6077</v>
      </c>
      <c r="B3890" s="26" t="s">
        <v>1475</v>
      </c>
      <c r="C3890" s="26" t="s">
        <v>1379</v>
      </c>
      <c r="D3890" s="26" t="s">
        <v>8936</v>
      </c>
      <c r="E3890" s="27" t="s">
        <v>8937</v>
      </c>
      <c r="F3890" s="27" t="s">
        <v>8938</v>
      </c>
      <c r="G3890" s="27" t="s">
        <v>3743</v>
      </c>
      <c r="H3890" s="26" t="s">
        <v>1374</v>
      </c>
      <c r="I3890" s="28" t="s">
        <v>8939</v>
      </c>
      <c r="J3890" s="29" t="s">
        <v>1376</v>
      </c>
      <c r="K3890" s="23" t="s">
        <v>1316</v>
      </c>
    </row>
    <row r="3891" spans="1:11" ht="15" x14ac:dyDescent="0.25">
      <c r="A3891" s="26" t="s">
        <v>6077</v>
      </c>
      <c r="B3891" s="26" t="s">
        <v>1397</v>
      </c>
      <c r="C3891" s="26" t="s">
        <v>2095</v>
      </c>
      <c r="D3891" s="26" t="s">
        <v>8940</v>
      </c>
      <c r="E3891" s="27" t="s">
        <v>8941</v>
      </c>
      <c r="F3891" s="27"/>
      <c r="G3891" s="27" t="s">
        <v>8942</v>
      </c>
      <c r="H3891" s="26" t="s">
        <v>1374</v>
      </c>
      <c r="I3891" s="28" t="s">
        <v>8943</v>
      </c>
      <c r="J3891" s="29" t="s">
        <v>1376</v>
      </c>
      <c r="K3891" s="23" t="s">
        <v>1316</v>
      </c>
    </row>
    <row r="3892" spans="1:11" ht="15" x14ac:dyDescent="0.25">
      <c r="A3892" s="26" t="s">
        <v>6077</v>
      </c>
      <c r="B3892" s="26" t="s">
        <v>1475</v>
      </c>
      <c r="C3892" s="26" t="s">
        <v>1448</v>
      </c>
      <c r="D3892" s="26" t="s">
        <v>8720</v>
      </c>
      <c r="E3892" s="27" t="s">
        <v>8721</v>
      </c>
      <c r="F3892" s="27" t="s">
        <v>8722</v>
      </c>
      <c r="G3892" s="27" t="s">
        <v>8723</v>
      </c>
      <c r="H3892" s="26" t="s">
        <v>1401</v>
      </c>
      <c r="I3892" s="28" t="s">
        <v>8944</v>
      </c>
      <c r="J3892" s="29" t="s">
        <v>1376</v>
      </c>
      <c r="K3892" s="23" t="s">
        <v>1378</v>
      </c>
    </row>
    <row r="3893" spans="1:11" ht="15" x14ac:dyDescent="0.25">
      <c r="A3893" s="26" t="s">
        <v>6077</v>
      </c>
      <c r="B3893" s="26" t="s">
        <v>1475</v>
      </c>
      <c r="C3893" s="26" t="s">
        <v>1448</v>
      </c>
      <c r="D3893" s="26" t="s">
        <v>8720</v>
      </c>
      <c r="E3893" s="27" t="s">
        <v>8721</v>
      </c>
      <c r="F3893" s="27" t="s">
        <v>8722</v>
      </c>
      <c r="G3893" s="27" t="s">
        <v>8723</v>
      </c>
      <c r="H3893" s="26" t="s">
        <v>1368</v>
      </c>
      <c r="I3893" s="28" t="s">
        <v>8945</v>
      </c>
      <c r="J3893" s="29" t="s">
        <v>1376</v>
      </c>
      <c r="K3893" s="23" t="s">
        <v>1378</v>
      </c>
    </row>
    <row r="3894" spans="1:11" ht="15" x14ac:dyDescent="0.25">
      <c r="A3894" s="26" t="s">
        <v>6077</v>
      </c>
      <c r="B3894" s="26" t="s">
        <v>1475</v>
      </c>
      <c r="C3894" s="26" t="s">
        <v>1448</v>
      </c>
      <c r="D3894" s="26" t="s">
        <v>8720</v>
      </c>
      <c r="E3894" s="27" t="s">
        <v>8721</v>
      </c>
      <c r="F3894" s="27" t="s">
        <v>8722</v>
      </c>
      <c r="G3894" s="27" t="s">
        <v>8723</v>
      </c>
      <c r="H3894" s="26" t="s">
        <v>1393</v>
      </c>
      <c r="I3894" s="28" t="s">
        <v>8946</v>
      </c>
      <c r="J3894" s="29" t="s">
        <v>1376</v>
      </c>
      <c r="K3894" s="23" t="s">
        <v>1378</v>
      </c>
    </row>
    <row r="3895" spans="1:11" ht="15" x14ac:dyDescent="0.25">
      <c r="A3895" s="26" t="s">
        <v>6077</v>
      </c>
      <c r="B3895" s="26" t="s">
        <v>1475</v>
      </c>
      <c r="C3895" s="26" t="s">
        <v>1448</v>
      </c>
      <c r="D3895" s="26" t="s">
        <v>8720</v>
      </c>
      <c r="E3895" s="27" t="s">
        <v>8721</v>
      </c>
      <c r="F3895" s="27" t="s">
        <v>8722</v>
      </c>
      <c r="G3895" s="27" t="s">
        <v>8723</v>
      </c>
      <c r="H3895" s="26" t="s">
        <v>1395</v>
      </c>
      <c r="I3895" s="28" t="s">
        <v>8947</v>
      </c>
      <c r="J3895" s="29" t="s">
        <v>1376</v>
      </c>
      <c r="K3895" s="23" t="s">
        <v>1378</v>
      </c>
    </row>
    <row r="3896" spans="1:11" ht="15" x14ac:dyDescent="0.25">
      <c r="A3896" s="26" t="s">
        <v>6077</v>
      </c>
      <c r="B3896" s="26" t="s">
        <v>1475</v>
      </c>
      <c r="C3896" s="26" t="s">
        <v>1448</v>
      </c>
      <c r="D3896" s="26" t="s">
        <v>8720</v>
      </c>
      <c r="E3896" s="27" t="s">
        <v>8721</v>
      </c>
      <c r="F3896" s="27" t="s">
        <v>8722</v>
      </c>
      <c r="G3896" s="27" t="s">
        <v>8723</v>
      </c>
      <c r="H3896" s="26" t="s">
        <v>1397</v>
      </c>
      <c r="I3896" s="28" t="s">
        <v>8948</v>
      </c>
      <c r="J3896" s="29" t="s">
        <v>1376</v>
      </c>
      <c r="K3896" s="23" t="s">
        <v>1378</v>
      </c>
    </row>
    <row r="3897" spans="1:11" ht="15" x14ac:dyDescent="0.25">
      <c r="A3897" s="26" t="s">
        <v>6077</v>
      </c>
      <c r="B3897" s="26" t="s">
        <v>1393</v>
      </c>
      <c r="C3897" s="26" t="s">
        <v>2714</v>
      </c>
      <c r="D3897" s="26" t="s">
        <v>8949</v>
      </c>
      <c r="E3897" s="27" t="s">
        <v>8950</v>
      </c>
      <c r="F3897" s="27" t="s">
        <v>8951</v>
      </c>
      <c r="G3897" s="27" t="s">
        <v>8952</v>
      </c>
      <c r="H3897" s="26" t="s">
        <v>1374</v>
      </c>
      <c r="I3897" s="28" t="s">
        <v>8953</v>
      </c>
      <c r="J3897" s="29" t="s">
        <v>1376</v>
      </c>
      <c r="K3897" s="23" t="s">
        <v>1316</v>
      </c>
    </row>
    <row r="3898" spans="1:11" ht="15" x14ac:dyDescent="0.25">
      <c r="A3898" s="26" t="s">
        <v>6077</v>
      </c>
      <c r="B3898" s="26" t="s">
        <v>1393</v>
      </c>
      <c r="C3898" s="26" t="s">
        <v>2729</v>
      </c>
      <c r="D3898" s="26" t="s">
        <v>8954</v>
      </c>
      <c r="E3898" s="27" t="s">
        <v>8955</v>
      </c>
      <c r="F3898" s="27" t="s">
        <v>8956</v>
      </c>
      <c r="G3898" s="27" t="s">
        <v>8957</v>
      </c>
      <c r="H3898" s="26" t="s">
        <v>1374</v>
      </c>
      <c r="I3898" s="28" t="s">
        <v>8953</v>
      </c>
      <c r="J3898" s="29" t="s">
        <v>1376</v>
      </c>
      <c r="K3898" s="23" t="s">
        <v>1316</v>
      </c>
    </row>
    <row r="3899" spans="1:11" ht="15" x14ac:dyDescent="0.25">
      <c r="A3899" s="26" t="s">
        <v>6077</v>
      </c>
      <c r="B3899" s="26" t="s">
        <v>1393</v>
      </c>
      <c r="C3899" s="26" t="s">
        <v>2719</v>
      </c>
      <c r="D3899" s="26" t="s">
        <v>8958</v>
      </c>
      <c r="E3899" s="27" t="s">
        <v>8959</v>
      </c>
      <c r="F3899" s="27" t="s">
        <v>8960</v>
      </c>
      <c r="G3899" s="27" t="s">
        <v>8961</v>
      </c>
      <c r="H3899" s="26" t="s">
        <v>1374</v>
      </c>
      <c r="I3899" s="28" t="s">
        <v>8953</v>
      </c>
      <c r="J3899" s="29" t="s">
        <v>1376</v>
      </c>
      <c r="K3899" s="23" t="s">
        <v>1316</v>
      </c>
    </row>
    <row r="3900" spans="1:11" ht="15" x14ac:dyDescent="0.25">
      <c r="A3900" s="26" t="s">
        <v>6077</v>
      </c>
      <c r="B3900" s="26" t="s">
        <v>1475</v>
      </c>
      <c r="C3900" s="26" t="s">
        <v>1451</v>
      </c>
      <c r="D3900" s="26" t="s">
        <v>8962</v>
      </c>
      <c r="E3900" s="27" t="s">
        <v>1598</v>
      </c>
      <c r="F3900" s="27"/>
      <c r="G3900" s="27" t="s">
        <v>1383</v>
      </c>
      <c r="H3900" s="26" t="s">
        <v>1374</v>
      </c>
      <c r="I3900" s="28" t="s">
        <v>1497</v>
      </c>
      <c r="J3900" s="29" t="s">
        <v>1376</v>
      </c>
      <c r="K3900" s="23" t="s">
        <v>1316</v>
      </c>
    </row>
    <row r="3901" spans="1:11" ht="15" x14ac:dyDescent="0.25">
      <c r="A3901" s="26" t="s">
        <v>6077</v>
      </c>
      <c r="B3901" s="26" t="s">
        <v>1475</v>
      </c>
      <c r="C3901" s="26" t="s">
        <v>1454</v>
      </c>
      <c r="D3901" s="26" t="s">
        <v>8963</v>
      </c>
      <c r="E3901" s="27" t="s">
        <v>4200</v>
      </c>
      <c r="F3901" s="27"/>
      <c r="G3901" s="27" t="s">
        <v>8924</v>
      </c>
      <c r="H3901" s="26" t="s">
        <v>1374</v>
      </c>
      <c r="I3901" s="28" t="s">
        <v>8925</v>
      </c>
      <c r="J3901" s="29" t="s">
        <v>1376</v>
      </c>
      <c r="K3901" s="23" t="s">
        <v>1316</v>
      </c>
    </row>
    <row r="3902" spans="1:11" ht="15" x14ac:dyDescent="0.25">
      <c r="A3902" s="26" t="s">
        <v>6077</v>
      </c>
      <c r="B3902" s="26" t="s">
        <v>1475</v>
      </c>
      <c r="C3902" s="26" t="s">
        <v>1454</v>
      </c>
      <c r="D3902" s="26" t="s">
        <v>8963</v>
      </c>
      <c r="E3902" s="27" t="s">
        <v>4200</v>
      </c>
      <c r="F3902" s="27"/>
      <c r="G3902" s="27" t="s">
        <v>8924</v>
      </c>
      <c r="H3902" s="26" t="s">
        <v>1368</v>
      </c>
      <c r="I3902" s="28" t="s">
        <v>8926</v>
      </c>
      <c r="J3902" s="29" t="s">
        <v>1376</v>
      </c>
      <c r="K3902" s="23" t="s">
        <v>1378</v>
      </c>
    </row>
    <row r="3903" spans="1:11" ht="15" x14ac:dyDescent="0.25">
      <c r="A3903" s="26" t="s">
        <v>6077</v>
      </c>
      <c r="B3903" s="26" t="s">
        <v>1475</v>
      </c>
      <c r="C3903" s="26" t="s">
        <v>1454</v>
      </c>
      <c r="D3903" s="26" t="s">
        <v>8963</v>
      </c>
      <c r="E3903" s="27" t="s">
        <v>4200</v>
      </c>
      <c r="F3903" s="27"/>
      <c r="G3903" s="27" t="s">
        <v>8924</v>
      </c>
      <c r="H3903" s="26" t="s">
        <v>1393</v>
      </c>
      <c r="I3903" s="28" t="s">
        <v>8927</v>
      </c>
      <c r="J3903" s="29" t="s">
        <v>1376</v>
      </c>
      <c r="K3903" s="23" t="s">
        <v>1378</v>
      </c>
    </row>
    <row r="3904" spans="1:11" ht="15" x14ac:dyDescent="0.25">
      <c r="A3904" s="26" t="s">
        <v>6077</v>
      </c>
      <c r="B3904" s="26" t="s">
        <v>1393</v>
      </c>
      <c r="C3904" s="26" t="s">
        <v>1904</v>
      </c>
      <c r="D3904" s="26" t="s">
        <v>8964</v>
      </c>
      <c r="E3904" s="27" t="s">
        <v>8965</v>
      </c>
      <c r="F3904" s="27" t="s">
        <v>8966</v>
      </c>
      <c r="G3904" s="27" t="s">
        <v>8967</v>
      </c>
      <c r="H3904" s="26" t="s">
        <v>1374</v>
      </c>
      <c r="I3904" s="28" t="s">
        <v>8965</v>
      </c>
      <c r="J3904" s="29" t="s">
        <v>1376</v>
      </c>
      <c r="K3904" s="23" t="s">
        <v>1316</v>
      </c>
    </row>
    <row r="3905" spans="1:11" ht="15" x14ac:dyDescent="0.25">
      <c r="A3905" s="26" t="s">
        <v>6077</v>
      </c>
      <c r="B3905" s="26" t="s">
        <v>1368</v>
      </c>
      <c r="C3905" s="26" t="s">
        <v>1407</v>
      </c>
      <c r="D3905" s="26" t="s">
        <v>8968</v>
      </c>
      <c r="E3905" s="27" t="s">
        <v>8969</v>
      </c>
      <c r="F3905" s="27" t="s">
        <v>8970</v>
      </c>
      <c r="G3905" s="27" t="s">
        <v>8971</v>
      </c>
      <c r="H3905" s="26" t="s">
        <v>1374</v>
      </c>
      <c r="I3905" s="28" t="s">
        <v>8972</v>
      </c>
      <c r="J3905" s="29" t="s">
        <v>1376</v>
      </c>
      <c r="K3905" s="23" t="s">
        <v>1316</v>
      </c>
    </row>
    <row r="3906" spans="1:11" ht="15" x14ac:dyDescent="0.25">
      <c r="A3906" s="26" t="s">
        <v>6077</v>
      </c>
      <c r="B3906" s="26" t="s">
        <v>1368</v>
      </c>
      <c r="C3906" s="26" t="s">
        <v>1451</v>
      </c>
      <c r="D3906" s="26" t="s">
        <v>8973</v>
      </c>
      <c r="E3906" s="27" t="s">
        <v>8974</v>
      </c>
      <c r="F3906" s="27" t="s">
        <v>8975</v>
      </c>
      <c r="G3906" s="27" t="s">
        <v>8976</v>
      </c>
      <c r="H3906" s="26" t="s">
        <v>1374</v>
      </c>
      <c r="I3906" s="28" t="s">
        <v>8977</v>
      </c>
      <c r="J3906" s="29" t="s">
        <v>1376</v>
      </c>
      <c r="K3906" s="23" t="s">
        <v>1316</v>
      </c>
    </row>
    <row r="3907" spans="1:11" ht="15" x14ac:dyDescent="0.25">
      <c r="A3907" s="26" t="s">
        <v>6077</v>
      </c>
      <c r="B3907" s="26" t="s">
        <v>1368</v>
      </c>
      <c r="C3907" s="26" t="s">
        <v>1454</v>
      </c>
      <c r="D3907" s="26" t="s">
        <v>8978</v>
      </c>
      <c r="E3907" s="27" t="s">
        <v>8979</v>
      </c>
      <c r="F3907" s="27" t="s">
        <v>8980</v>
      </c>
      <c r="G3907" s="27" t="s">
        <v>8981</v>
      </c>
      <c r="H3907" s="26" t="s">
        <v>1374</v>
      </c>
      <c r="I3907" s="28" t="s">
        <v>8982</v>
      </c>
      <c r="J3907" s="29" t="s">
        <v>1376</v>
      </c>
      <c r="K3907" s="23" t="s">
        <v>1316</v>
      </c>
    </row>
    <row r="3908" spans="1:11" ht="15" x14ac:dyDescent="0.25">
      <c r="A3908" s="26" t="s">
        <v>6077</v>
      </c>
      <c r="B3908" s="26" t="s">
        <v>1368</v>
      </c>
      <c r="C3908" s="26" t="s">
        <v>1545</v>
      </c>
      <c r="D3908" s="26" t="s">
        <v>8983</v>
      </c>
      <c r="E3908" s="27" t="s">
        <v>8984</v>
      </c>
      <c r="F3908" s="27" t="s">
        <v>8985</v>
      </c>
      <c r="G3908" s="27" t="s">
        <v>8986</v>
      </c>
      <c r="H3908" s="26" t="s">
        <v>1374</v>
      </c>
      <c r="I3908" s="28" t="s">
        <v>8730</v>
      </c>
      <c r="J3908" s="29" t="s">
        <v>1376</v>
      </c>
      <c r="K3908" s="23" t="s">
        <v>1316</v>
      </c>
    </row>
    <row r="3909" spans="1:11" ht="15" x14ac:dyDescent="0.25">
      <c r="A3909" s="26" t="s">
        <v>6077</v>
      </c>
      <c r="B3909" s="26" t="s">
        <v>1368</v>
      </c>
      <c r="C3909" s="26" t="s">
        <v>2066</v>
      </c>
      <c r="D3909" s="26" t="s">
        <v>8987</v>
      </c>
      <c r="E3909" s="27" t="s">
        <v>8988</v>
      </c>
      <c r="F3909" s="27" t="s">
        <v>8989</v>
      </c>
      <c r="G3909" s="27" t="s">
        <v>8971</v>
      </c>
      <c r="H3909" s="26" t="s">
        <v>1374</v>
      </c>
      <c r="I3909" s="28" t="s">
        <v>8990</v>
      </c>
      <c r="J3909" s="29" t="s">
        <v>1376</v>
      </c>
      <c r="K3909" s="23" t="s">
        <v>1316</v>
      </c>
    </row>
    <row r="3910" spans="1:11" ht="15" x14ac:dyDescent="0.25">
      <c r="A3910" s="26" t="s">
        <v>6077</v>
      </c>
      <c r="B3910" s="26" t="s">
        <v>1368</v>
      </c>
      <c r="C3910" s="26" t="s">
        <v>2136</v>
      </c>
      <c r="D3910" s="26" t="s">
        <v>8991</v>
      </c>
      <c r="E3910" s="27" t="s">
        <v>8992</v>
      </c>
      <c r="F3910" s="27" t="s">
        <v>8993</v>
      </c>
      <c r="G3910" s="27" t="s">
        <v>8986</v>
      </c>
      <c r="H3910" s="26" t="s">
        <v>1374</v>
      </c>
      <c r="I3910" s="28" t="s">
        <v>8992</v>
      </c>
      <c r="J3910" s="29" t="s">
        <v>1376</v>
      </c>
      <c r="K3910" s="23" t="s">
        <v>1316</v>
      </c>
    </row>
    <row r="3911" spans="1:11" ht="15" x14ac:dyDescent="0.25">
      <c r="A3911" s="26" t="s">
        <v>6077</v>
      </c>
      <c r="B3911" s="26" t="s">
        <v>1368</v>
      </c>
      <c r="C3911" s="26" t="s">
        <v>1457</v>
      </c>
      <c r="D3911" s="26" t="s">
        <v>8994</v>
      </c>
      <c r="E3911" s="27" t="s">
        <v>8995</v>
      </c>
      <c r="F3911" s="27" t="s">
        <v>8996</v>
      </c>
      <c r="G3911" s="27" t="s">
        <v>8981</v>
      </c>
      <c r="H3911" s="26" t="s">
        <v>1374</v>
      </c>
      <c r="I3911" s="28" t="s">
        <v>8997</v>
      </c>
      <c r="J3911" s="29" t="s">
        <v>1376</v>
      </c>
      <c r="K3911" s="23" t="s">
        <v>1316</v>
      </c>
    </row>
    <row r="3912" spans="1:11" ht="15" x14ac:dyDescent="0.25">
      <c r="A3912" s="26" t="s">
        <v>6077</v>
      </c>
      <c r="B3912" s="26" t="s">
        <v>1368</v>
      </c>
      <c r="C3912" s="26" t="s">
        <v>1990</v>
      </c>
      <c r="D3912" s="26" t="s">
        <v>8998</v>
      </c>
      <c r="E3912" s="27" t="s">
        <v>8999</v>
      </c>
      <c r="F3912" s="27" t="s">
        <v>9000</v>
      </c>
      <c r="G3912" s="27" t="s">
        <v>4220</v>
      </c>
      <c r="H3912" s="26" t="s">
        <v>1374</v>
      </c>
      <c r="I3912" s="28" t="s">
        <v>9001</v>
      </c>
      <c r="J3912" s="29" t="s">
        <v>1376</v>
      </c>
      <c r="K3912" s="23" t="s">
        <v>1316</v>
      </c>
    </row>
    <row r="3913" spans="1:11" ht="15" x14ac:dyDescent="0.25">
      <c r="A3913" s="26" t="s">
        <v>6077</v>
      </c>
      <c r="B3913" s="26" t="s">
        <v>1368</v>
      </c>
      <c r="C3913" s="26" t="s">
        <v>3066</v>
      </c>
      <c r="D3913" s="26" t="s">
        <v>9002</v>
      </c>
      <c r="E3913" s="27" t="s">
        <v>9003</v>
      </c>
      <c r="F3913" s="27" t="s">
        <v>9004</v>
      </c>
      <c r="G3913" s="27" t="s">
        <v>4220</v>
      </c>
      <c r="H3913" s="26" t="s">
        <v>1374</v>
      </c>
      <c r="I3913" s="28" t="s">
        <v>9005</v>
      </c>
      <c r="J3913" s="29" t="s">
        <v>1376</v>
      </c>
      <c r="K3913" s="23" t="s">
        <v>1316</v>
      </c>
    </row>
    <row r="3914" spans="1:11" ht="15" x14ac:dyDescent="0.25">
      <c r="A3914" s="26" t="s">
        <v>6077</v>
      </c>
      <c r="B3914" s="26" t="s">
        <v>1368</v>
      </c>
      <c r="C3914" s="26" t="s">
        <v>2173</v>
      </c>
      <c r="D3914" s="26" t="s">
        <v>9006</v>
      </c>
      <c r="E3914" s="27" t="s">
        <v>9007</v>
      </c>
      <c r="F3914" s="27" t="s">
        <v>9008</v>
      </c>
      <c r="G3914" s="27" t="s">
        <v>8981</v>
      </c>
      <c r="H3914" s="26" t="s">
        <v>1374</v>
      </c>
      <c r="I3914" s="28" t="s">
        <v>9009</v>
      </c>
      <c r="J3914" s="29" t="s">
        <v>1376</v>
      </c>
      <c r="K3914" s="23" t="s">
        <v>1316</v>
      </c>
    </row>
    <row r="3915" spans="1:11" ht="15" x14ac:dyDescent="0.25">
      <c r="A3915" s="26" t="s">
        <v>6077</v>
      </c>
      <c r="B3915" s="26" t="s">
        <v>1368</v>
      </c>
      <c r="C3915" s="26" t="s">
        <v>2308</v>
      </c>
      <c r="D3915" s="26" t="s">
        <v>9010</v>
      </c>
      <c r="E3915" s="27" t="s">
        <v>9011</v>
      </c>
      <c r="F3915" s="27" t="s">
        <v>9012</v>
      </c>
      <c r="G3915" s="27" t="s">
        <v>8981</v>
      </c>
      <c r="H3915" s="26" t="s">
        <v>1374</v>
      </c>
      <c r="I3915" s="28" t="s">
        <v>9013</v>
      </c>
      <c r="J3915" s="29" t="s">
        <v>1376</v>
      </c>
      <c r="K3915" s="23" t="s">
        <v>1316</v>
      </c>
    </row>
    <row r="3916" spans="1:11" ht="15" x14ac:dyDescent="0.25">
      <c r="A3916" s="26" t="s">
        <v>6077</v>
      </c>
      <c r="B3916" s="26" t="s">
        <v>1368</v>
      </c>
      <c r="C3916" s="26" t="s">
        <v>2315</v>
      </c>
      <c r="D3916" s="26" t="s">
        <v>9014</v>
      </c>
      <c r="E3916" s="27" t="s">
        <v>9015</v>
      </c>
      <c r="F3916" s="27" t="s">
        <v>9016</v>
      </c>
      <c r="G3916" s="27" t="s">
        <v>9017</v>
      </c>
      <c r="H3916" s="26" t="s">
        <v>1374</v>
      </c>
      <c r="I3916" s="28" t="s">
        <v>9018</v>
      </c>
      <c r="J3916" s="29" t="s">
        <v>1376</v>
      </c>
      <c r="K3916" s="23" t="s">
        <v>1316</v>
      </c>
    </row>
    <row r="3917" spans="1:11" ht="15" x14ac:dyDescent="0.25">
      <c r="A3917" s="26" t="s">
        <v>6077</v>
      </c>
      <c r="B3917" s="26" t="s">
        <v>1368</v>
      </c>
      <c r="C3917" s="26" t="s">
        <v>2166</v>
      </c>
      <c r="D3917" s="26" t="s">
        <v>9019</v>
      </c>
      <c r="E3917" s="27" t="s">
        <v>9020</v>
      </c>
      <c r="F3917" s="27" t="s">
        <v>9021</v>
      </c>
      <c r="G3917" s="27" t="s">
        <v>4220</v>
      </c>
      <c r="H3917" s="26" t="s">
        <v>1374</v>
      </c>
      <c r="I3917" s="28" t="s">
        <v>9022</v>
      </c>
      <c r="J3917" s="29" t="s">
        <v>1376</v>
      </c>
      <c r="K3917" s="23" t="s">
        <v>1316</v>
      </c>
    </row>
    <row r="3918" spans="1:11" ht="15" x14ac:dyDescent="0.25">
      <c r="A3918" s="26" t="s">
        <v>6077</v>
      </c>
      <c r="B3918" s="26" t="s">
        <v>1368</v>
      </c>
      <c r="C3918" s="26" t="s">
        <v>2061</v>
      </c>
      <c r="D3918" s="26" t="s">
        <v>9023</v>
      </c>
      <c r="E3918" s="27" t="s">
        <v>9024</v>
      </c>
      <c r="F3918" s="27" t="s">
        <v>9025</v>
      </c>
      <c r="G3918" s="27" t="s">
        <v>4220</v>
      </c>
      <c r="H3918" s="26" t="s">
        <v>1374</v>
      </c>
      <c r="I3918" s="28" t="s">
        <v>9026</v>
      </c>
      <c r="J3918" s="29" t="s">
        <v>1376</v>
      </c>
      <c r="K3918" s="23" t="s">
        <v>1316</v>
      </c>
    </row>
    <row r="3919" spans="1:11" ht="15" x14ac:dyDescent="0.25">
      <c r="A3919" s="26" t="s">
        <v>6077</v>
      </c>
      <c r="B3919" s="26" t="s">
        <v>1368</v>
      </c>
      <c r="C3919" s="26" t="s">
        <v>1448</v>
      </c>
      <c r="D3919" s="26" t="s">
        <v>9027</v>
      </c>
      <c r="E3919" s="27" t="s">
        <v>9028</v>
      </c>
      <c r="F3919" s="27" t="s">
        <v>9029</v>
      </c>
      <c r="G3919" s="27" t="s">
        <v>8976</v>
      </c>
      <c r="H3919" s="26" t="s">
        <v>1374</v>
      </c>
      <c r="I3919" s="28" t="s">
        <v>9030</v>
      </c>
      <c r="J3919" s="29" t="s">
        <v>1376</v>
      </c>
      <c r="K3919" s="23" t="s">
        <v>1316</v>
      </c>
    </row>
    <row r="3920" spans="1:11" ht="15" x14ac:dyDescent="0.25">
      <c r="A3920" s="26" t="s">
        <v>6077</v>
      </c>
      <c r="B3920" s="26" t="s">
        <v>1368</v>
      </c>
      <c r="C3920" s="26" t="s">
        <v>1379</v>
      </c>
      <c r="D3920" s="26" t="s">
        <v>9031</v>
      </c>
      <c r="E3920" s="27" t="s">
        <v>9032</v>
      </c>
      <c r="F3920" s="27" t="s">
        <v>9033</v>
      </c>
      <c r="G3920" s="27" t="s">
        <v>8976</v>
      </c>
      <c r="H3920" s="26" t="s">
        <v>1374</v>
      </c>
      <c r="I3920" s="28" t="s">
        <v>9034</v>
      </c>
      <c r="J3920" s="29" t="s">
        <v>1376</v>
      </c>
      <c r="K3920" s="23" t="s">
        <v>1316</v>
      </c>
    </row>
    <row r="3921" spans="1:11" ht="15" x14ac:dyDescent="0.25">
      <c r="A3921" s="26" t="s">
        <v>6077</v>
      </c>
      <c r="B3921" s="26" t="s">
        <v>1368</v>
      </c>
      <c r="C3921" s="26" t="s">
        <v>1534</v>
      </c>
      <c r="D3921" s="26" t="s">
        <v>9035</v>
      </c>
      <c r="E3921" s="27" t="s">
        <v>9036</v>
      </c>
      <c r="F3921" s="27" t="s">
        <v>9037</v>
      </c>
      <c r="G3921" s="27" t="s">
        <v>8981</v>
      </c>
      <c r="H3921" s="26" t="s">
        <v>1374</v>
      </c>
      <c r="I3921" s="28" t="s">
        <v>9038</v>
      </c>
      <c r="J3921" s="29" t="s">
        <v>1376</v>
      </c>
      <c r="K3921" s="23" t="s">
        <v>1316</v>
      </c>
    </row>
    <row r="3922" spans="1:11" ht="15" x14ac:dyDescent="0.25">
      <c r="A3922" s="26" t="s">
        <v>6077</v>
      </c>
      <c r="B3922" s="26" t="s">
        <v>1368</v>
      </c>
      <c r="C3922" s="26" t="s">
        <v>1386</v>
      </c>
      <c r="D3922" s="26" t="s">
        <v>9039</v>
      </c>
      <c r="E3922" s="27" t="s">
        <v>9040</v>
      </c>
      <c r="F3922" s="27" t="s">
        <v>9041</v>
      </c>
      <c r="G3922" s="27" t="s">
        <v>4220</v>
      </c>
      <c r="H3922" s="26" t="s">
        <v>1374</v>
      </c>
      <c r="I3922" s="28" t="s">
        <v>9042</v>
      </c>
      <c r="J3922" s="29" t="s">
        <v>1376</v>
      </c>
      <c r="K3922" s="23" t="s">
        <v>1316</v>
      </c>
    </row>
    <row r="3923" spans="1:11" ht="15" x14ac:dyDescent="0.25">
      <c r="A3923" s="26" t="s">
        <v>6077</v>
      </c>
      <c r="B3923" s="26" t="s">
        <v>1393</v>
      </c>
      <c r="C3923" s="26" t="s">
        <v>1493</v>
      </c>
      <c r="D3923" s="26" t="s">
        <v>9043</v>
      </c>
      <c r="E3923" s="27" t="s">
        <v>9044</v>
      </c>
      <c r="F3923" s="27" t="s">
        <v>9045</v>
      </c>
      <c r="G3923" s="27" t="s">
        <v>4220</v>
      </c>
      <c r="H3923" s="26" t="s">
        <v>1374</v>
      </c>
      <c r="I3923" s="28" t="s">
        <v>9046</v>
      </c>
      <c r="J3923" s="29" t="s">
        <v>1376</v>
      </c>
      <c r="K3923" s="23" t="s">
        <v>1316</v>
      </c>
    </row>
    <row r="3924" spans="1:11" ht="15" x14ac:dyDescent="0.25">
      <c r="A3924" s="26" t="s">
        <v>6077</v>
      </c>
      <c r="B3924" s="26" t="s">
        <v>1393</v>
      </c>
      <c r="C3924" s="26" t="s">
        <v>1510</v>
      </c>
      <c r="D3924" s="26" t="s">
        <v>9047</v>
      </c>
      <c r="E3924" s="27" t="s">
        <v>9048</v>
      </c>
      <c r="F3924" s="27" t="s">
        <v>9049</v>
      </c>
      <c r="G3924" s="27" t="s">
        <v>4220</v>
      </c>
      <c r="H3924" s="26" t="s">
        <v>1374</v>
      </c>
      <c r="I3924" s="28" t="s">
        <v>9048</v>
      </c>
      <c r="J3924" s="29" t="s">
        <v>1376</v>
      </c>
      <c r="K3924" s="23" t="s">
        <v>1316</v>
      </c>
    </row>
    <row r="3925" spans="1:11" ht="15" x14ac:dyDescent="0.25">
      <c r="A3925" s="26" t="s">
        <v>6077</v>
      </c>
      <c r="B3925" s="26" t="s">
        <v>1393</v>
      </c>
      <c r="C3925" s="26" t="s">
        <v>1516</v>
      </c>
      <c r="D3925" s="26" t="s">
        <v>9050</v>
      </c>
      <c r="E3925" s="27" t="s">
        <v>9051</v>
      </c>
      <c r="F3925" s="27" t="s">
        <v>9052</v>
      </c>
      <c r="G3925" s="27" t="s">
        <v>8986</v>
      </c>
      <c r="H3925" s="26" t="s">
        <v>1374</v>
      </c>
      <c r="I3925" s="28" t="s">
        <v>9053</v>
      </c>
      <c r="J3925" s="29" t="s">
        <v>1376</v>
      </c>
      <c r="K3925" s="23" t="s">
        <v>1316</v>
      </c>
    </row>
    <row r="3926" spans="1:11" ht="15" x14ac:dyDescent="0.25">
      <c r="A3926" s="26" t="s">
        <v>6077</v>
      </c>
      <c r="B3926" s="26" t="s">
        <v>1393</v>
      </c>
      <c r="C3926" s="26" t="s">
        <v>2440</v>
      </c>
      <c r="D3926" s="26" t="s">
        <v>9054</v>
      </c>
      <c r="E3926" s="27" t="s">
        <v>9055</v>
      </c>
      <c r="F3926" s="27" t="s">
        <v>8956</v>
      </c>
      <c r="G3926" s="27" t="s">
        <v>4220</v>
      </c>
      <c r="H3926" s="26" t="s">
        <v>1374</v>
      </c>
      <c r="I3926" s="28" t="s">
        <v>9055</v>
      </c>
      <c r="J3926" s="29" t="s">
        <v>1376</v>
      </c>
      <c r="K3926" s="23" t="s">
        <v>1316</v>
      </c>
    </row>
    <row r="3927" spans="1:11" ht="15" x14ac:dyDescent="0.25">
      <c r="A3927" s="26" t="s">
        <v>6077</v>
      </c>
      <c r="B3927" s="26" t="s">
        <v>1393</v>
      </c>
      <c r="C3927" s="26" t="s">
        <v>1429</v>
      </c>
      <c r="D3927" s="26" t="s">
        <v>9056</v>
      </c>
      <c r="E3927" s="27" t="s">
        <v>9057</v>
      </c>
      <c r="F3927" s="27" t="s">
        <v>9058</v>
      </c>
      <c r="G3927" s="27" t="s">
        <v>4220</v>
      </c>
      <c r="H3927" s="26" t="s">
        <v>1374</v>
      </c>
      <c r="I3927" s="28" t="s">
        <v>9059</v>
      </c>
      <c r="J3927" s="29" t="s">
        <v>1376</v>
      </c>
      <c r="K3927" s="23" t="s">
        <v>1316</v>
      </c>
    </row>
    <row r="3928" spans="1:11" ht="15" x14ac:dyDescent="0.25">
      <c r="A3928" s="26" t="s">
        <v>6077</v>
      </c>
      <c r="B3928" s="26" t="s">
        <v>1393</v>
      </c>
      <c r="C3928" s="26" t="s">
        <v>2429</v>
      </c>
      <c r="D3928" s="26" t="s">
        <v>9060</v>
      </c>
      <c r="E3928" s="27" t="s">
        <v>9061</v>
      </c>
      <c r="F3928" s="27" t="s">
        <v>9062</v>
      </c>
      <c r="G3928" s="27" t="s">
        <v>4220</v>
      </c>
      <c r="H3928" s="26" t="s">
        <v>1374</v>
      </c>
      <c r="I3928" s="28" t="s">
        <v>9063</v>
      </c>
      <c r="J3928" s="29" t="s">
        <v>1376</v>
      </c>
      <c r="K3928" s="23" t="s">
        <v>1316</v>
      </c>
    </row>
    <row r="3929" spans="1:11" ht="15" x14ac:dyDescent="0.25">
      <c r="A3929" s="26" t="s">
        <v>6077</v>
      </c>
      <c r="B3929" s="26" t="s">
        <v>1393</v>
      </c>
      <c r="C3929" s="26" t="s">
        <v>2421</v>
      </c>
      <c r="D3929" s="26" t="s">
        <v>9064</v>
      </c>
      <c r="E3929" s="27" t="s">
        <v>9065</v>
      </c>
      <c r="F3929" s="27" t="s">
        <v>9066</v>
      </c>
      <c r="G3929" s="27" t="s">
        <v>4220</v>
      </c>
      <c r="H3929" s="26" t="s">
        <v>1374</v>
      </c>
      <c r="I3929" s="28" t="s">
        <v>9067</v>
      </c>
      <c r="J3929" s="29" t="s">
        <v>1376</v>
      </c>
      <c r="K3929" s="23" t="s">
        <v>1316</v>
      </c>
    </row>
    <row r="3930" spans="1:11" ht="15" x14ac:dyDescent="0.25">
      <c r="A3930" s="26" t="s">
        <v>6077</v>
      </c>
      <c r="B3930" s="26" t="s">
        <v>1393</v>
      </c>
      <c r="C3930" s="26" t="s">
        <v>2385</v>
      </c>
      <c r="D3930" s="26" t="s">
        <v>9068</v>
      </c>
      <c r="E3930" s="27" t="s">
        <v>9069</v>
      </c>
      <c r="F3930" s="27" t="s">
        <v>9070</v>
      </c>
      <c r="G3930" s="27" t="s">
        <v>4220</v>
      </c>
      <c r="H3930" s="26" t="s">
        <v>1374</v>
      </c>
      <c r="I3930" s="28" t="s">
        <v>9069</v>
      </c>
      <c r="J3930" s="29" t="s">
        <v>1376</v>
      </c>
      <c r="K3930" s="23" t="s">
        <v>1316</v>
      </c>
    </row>
    <row r="3931" spans="1:11" ht="15" x14ac:dyDescent="0.25">
      <c r="A3931" s="26" t="s">
        <v>6077</v>
      </c>
      <c r="B3931" s="26" t="s">
        <v>1393</v>
      </c>
      <c r="C3931" s="26" t="s">
        <v>2357</v>
      </c>
      <c r="D3931" s="26" t="s">
        <v>9071</v>
      </c>
      <c r="E3931" s="27" t="s">
        <v>9072</v>
      </c>
      <c r="F3931" s="27" t="s">
        <v>9073</v>
      </c>
      <c r="G3931" s="27" t="s">
        <v>4220</v>
      </c>
      <c r="H3931" s="26" t="s">
        <v>1374</v>
      </c>
      <c r="I3931" s="28" t="s">
        <v>9074</v>
      </c>
      <c r="J3931" s="29" t="s">
        <v>1376</v>
      </c>
      <c r="K3931" s="23" t="s">
        <v>1316</v>
      </c>
    </row>
    <row r="3932" spans="1:11" ht="15" x14ac:dyDescent="0.25">
      <c r="A3932" s="26" t="s">
        <v>6077</v>
      </c>
      <c r="B3932" s="26" t="s">
        <v>1393</v>
      </c>
      <c r="C3932" s="26" t="s">
        <v>2364</v>
      </c>
      <c r="D3932" s="26" t="s">
        <v>9075</v>
      </c>
      <c r="E3932" s="27" t="s">
        <v>9076</v>
      </c>
      <c r="F3932" s="27" t="s">
        <v>9012</v>
      </c>
      <c r="G3932" s="27" t="s">
        <v>8981</v>
      </c>
      <c r="H3932" s="26" t="s">
        <v>1374</v>
      </c>
      <c r="I3932" s="28" t="s">
        <v>9077</v>
      </c>
      <c r="J3932" s="29" t="s">
        <v>1376</v>
      </c>
      <c r="K3932" s="23" t="s">
        <v>1316</v>
      </c>
    </row>
    <row r="3933" spans="1:11" ht="15" x14ac:dyDescent="0.25">
      <c r="A3933" s="26" t="s">
        <v>6077</v>
      </c>
      <c r="B3933" s="26" t="s">
        <v>1393</v>
      </c>
      <c r="C3933" s="26" t="s">
        <v>2160</v>
      </c>
      <c r="D3933" s="26" t="s">
        <v>9078</v>
      </c>
      <c r="E3933" s="27" t="s">
        <v>9079</v>
      </c>
      <c r="F3933" s="27" t="s">
        <v>9080</v>
      </c>
      <c r="G3933" s="27" t="s">
        <v>8981</v>
      </c>
      <c r="H3933" s="26" t="s">
        <v>1374</v>
      </c>
      <c r="I3933" s="28" t="s">
        <v>9081</v>
      </c>
      <c r="J3933" s="29" t="s">
        <v>1376</v>
      </c>
      <c r="K3933" s="23" t="s">
        <v>1316</v>
      </c>
    </row>
    <row r="3934" spans="1:11" ht="15" x14ac:dyDescent="0.25">
      <c r="A3934" s="26" t="s">
        <v>6077</v>
      </c>
      <c r="B3934" s="26" t="s">
        <v>1393</v>
      </c>
      <c r="C3934" s="26" t="s">
        <v>2074</v>
      </c>
      <c r="D3934" s="26" t="s">
        <v>9082</v>
      </c>
      <c r="E3934" s="27" t="s">
        <v>9083</v>
      </c>
      <c r="F3934" s="27" t="s">
        <v>9084</v>
      </c>
      <c r="G3934" s="27" t="s">
        <v>8981</v>
      </c>
      <c r="H3934" s="26" t="s">
        <v>1374</v>
      </c>
      <c r="I3934" s="28" t="s">
        <v>9085</v>
      </c>
      <c r="J3934" s="29" t="s">
        <v>1376</v>
      </c>
      <c r="K3934" s="23" t="s">
        <v>1316</v>
      </c>
    </row>
    <row r="3935" spans="1:11" ht="15" x14ac:dyDescent="0.25">
      <c r="A3935" s="26" t="s">
        <v>6077</v>
      </c>
      <c r="B3935" s="26" t="s">
        <v>1393</v>
      </c>
      <c r="C3935" s="26" t="s">
        <v>2371</v>
      </c>
      <c r="D3935" s="26" t="s">
        <v>9086</v>
      </c>
      <c r="E3935" s="27" t="s">
        <v>9087</v>
      </c>
      <c r="F3935" s="27" t="s">
        <v>9088</v>
      </c>
      <c r="G3935" s="27" t="s">
        <v>9017</v>
      </c>
      <c r="H3935" s="26" t="s">
        <v>1374</v>
      </c>
      <c r="I3935" s="28" t="s">
        <v>9018</v>
      </c>
      <c r="J3935" s="29" t="s">
        <v>1376</v>
      </c>
      <c r="K3935" s="23" t="s">
        <v>1316</v>
      </c>
    </row>
    <row r="3936" spans="1:11" ht="15" x14ac:dyDescent="0.25">
      <c r="A3936" s="26" t="s">
        <v>6077</v>
      </c>
      <c r="B3936" s="26" t="s">
        <v>1393</v>
      </c>
      <c r="C3936" s="26" t="s">
        <v>1505</v>
      </c>
      <c r="D3936" s="26" t="s">
        <v>9089</v>
      </c>
      <c r="E3936" s="27" t="s">
        <v>9090</v>
      </c>
      <c r="F3936" s="27" t="s">
        <v>9091</v>
      </c>
      <c r="G3936" s="27" t="s">
        <v>8976</v>
      </c>
      <c r="H3936" s="26" t="s">
        <v>1374</v>
      </c>
      <c r="I3936" s="28" t="s">
        <v>9092</v>
      </c>
      <c r="J3936" s="29" t="s">
        <v>1376</v>
      </c>
      <c r="K3936" s="23" t="s">
        <v>1316</v>
      </c>
    </row>
    <row r="3937" spans="1:11" ht="15" x14ac:dyDescent="0.25">
      <c r="A3937" s="26" t="s">
        <v>6077</v>
      </c>
      <c r="B3937" s="26" t="s">
        <v>1393</v>
      </c>
      <c r="C3937" s="26" t="s">
        <v>2588</v>
      </c>
      <c r="D3937" s="26" t="s">
        <v>9093</v>
      </c>
      <c r="E3937" s="27" t="s">
        <v>9094</v>
      </c>
      <c r="F3937" s="27" t="s">
        <v>9095</v>
      </c>
      <c r="G3937" s="27" t="s">
        <v>8976</v>
      </c>
      <c r="H3937" s="26" t="s">
        <v>1374</v>
      </c>
      <c r="I3937" s="28" t="s">
        <v>9094</v>
      </c>
      <c r="J3937" s="29" t="s">
        <v>1376</v>
      </c>
      <c r="K3937" s="23" t="s">
        <v>1316</v>
      </c>
    </row>
    <row r="3938" spans="1:11" ht="15" x14ac:dyDescent="0.25">
      <c r="A3938" s="26" t="s">
        <v>6077</v>
      </c>
      <c r="B3938" s="26" t="s">
        <v>1393</v>
      </c>
      <c r="C3938" s="26" t="s">
        <v>2593</v>
      </c>
      <c r="D3938" s="26" t="s">
        <v>9096</v>
      </c>
      <c r="E3938" s="27" t="s">
        <v>9097</v>
      </c>
      <c r="F3938" s="27" t="s">
        <v>9098</v>
      </c>
      <c r="G3938" s="27" t="s">
        <v>8976</v>
      </c>
      <c r="H3938" s="26" t="s">
        <v>1374</v>
      </c>
      <c r="I3938" s="28" t="s">
        <v>9097</v>
      </c>
      <c r="J3938" s="29" t="s">
        <v>1376</v>
      </c>
      <c r="K3938" s="23" t="s">
        <v>1316</v>
      </c>
    </row>
    <row r="3939" spans="1:11" ht="15" x14ac:dyDescent="0.25">
      <c r="A3939" s="26" t="s">
        <v>6077</v>
      </c>
      <c r="B3939" s="26" t="s">
        <v>1393</v>
      </c>
      <c r="C3939" s="26" t="s">
        <v>2598</v>
      </c>
      <c r="D3939" s="26" t="s">
        <v>9099</v>
      </c>
      <c r="E3939" s="27" t="s">
        <v>9100</v>
      </c>
      <c r="F3939" s="27" t="s">
        <v>9101</v>
      </c>
      <c r="G3939" s="27" t="s">
        <v>8967</v>
      </c>
      <c r="H3939" s="26" t="s">
        <v>1374</v>
      </c>
      <c r="I3939" s="28" t="s">
        <v>9102</v>
      </c>
      <c r="J3939" s="29" t="s">
        <v>1376</v>
      </c>
      <c r="K3939" s="23" t="s">
        <v>1316</v>
      </c>
    </row>
    <row r="3940" spans="1:11" ht="15" x14ac:dyDescent="0.25">
      <c r="A3940" s="26" t="s">
        <v>6077</v>
      </c>
      <c r="B3940" s="26" t="s">
        <v>1393</v>
      </c>
      <c r="C3940" s="26" t="s">
        <v>2603</v>
      </c>
      <c r="D3940" s="26" t="s">
        <v>9103</v>
      </c>
      <c r="E3940" s="27" t="s">
        <v>9104</v>
      </c>
      <c r="F3940" s="27" t="s">
        <v>9105</v>
      </c>
      <c r="G3940" s="27" t="s">
        <v>9106</v>
      </c>
      <c r="H3940" s="26" t="s">
        <v>1374</v>
      </c>
      <c r="I3940" s="28" t="s">
        <v>9107</v>
      </c>
      <c r="J3940" s="29" t="s">
        <v>1376</v>
      </c>
      <c r="K3940" s="23" t="s">
        <v>1316</v>
      </c>
    </row>
    <row r="3941" spans="1:11" ht="15" x14ac:dyDescent="0.25">
      <c r="A3941" s="26" t="s">
        <v>6077</v>
      </c>
      <c r="B3941" s="26" t="s">
        <v>1393</v>
      </c>
      <c r="C3941" s="26" t="s">
        <v>2608</v>
      </c>
      <c r="D3941" s="26" t="s">
        <v>9108</v>
      </c>
      <c r="E3941" s="27" t="s">
        <v>9109</v>
      </c>
      <c r="F3941" s="27"/>
      <c r="G3941" s="27" t="s">
        <v>9106</v>
      </c>
      <c r="H3941" s="26" t="s">
        <v>1374</v>
      </c>
      <c r="I3941" s="28" t="s">
        <v>9110</v>
      </c>
      <c r="J3941" s="29" t="s">
        <v>1376</v>
      </c>
      <c r="K3941" s="23" t="s">
        <v>1316</v>
      </c>
    </row>
    <row r="3942" spans="1:11" ht="15" x14ac:dyDescent="0.25">
      <c r="A3942" s="26" t="s">
        <v>6077</v>
      </c>
      <c r="B3942" s="26" t="s">
        <v>1393</v>
      </c>
      <c r="C3942" s="26" t="s">
        <v>2613</v>
      </c>
      <c r="D3942" s="26" t="s">
        <v>9111</v>
      </c>
      <c r="E3942" s="27" t="s">
        <v>9112</v>
      </c>
      <c r="F3942" s="27"/>
      <c r="G3942" s="27" t="s">
        <v>9106</v>
      </c>
      <c r="H3942" s="26" t="s">
        <v>1374</v>
      </c>
      <c r="I3942" s="28" t="s">
        <v>9113</v>
      </c>
      <c r="J3942" s="29" t="s">
        <v>1376</v>
      </c>
      <c r="K3942" s="23" t="s">
        <v>1316</v>
      </c>
    </row>
    <row r="3943" spans="1:11" ht="15" x14ac:dyDescent="0.25">
      <c r="A3943" s="26" t="s">
        <v>6077</v>
      </c>
      <c r="B3943" s="26" t="s">
        <v>1393</v>
      </c>
      <c r="C3943" s="26" t="s">
        <v>2618</v>
      </c>
      <c r="D3943" s="26" t="s">
        <v>9114</v>
      </c>
      <c r="E3943" s="27" t="s">
        <v>9115</v>
      </c>
      <c r="F3943" s="27" t="s">
        <v>9116</v>
      </c>
      <c r="G3943" s="27" t="s">
        <v>9117</v>
      </c>
      <c r="H3943" s="26" t="s">
        <v>1374</v>
      </c>
      <c r="I3943" s="28" t="s">
        <v>9115</v>
      </c>
      <c r="J3943" s="29" t="s">
        <v>1376</v>
      </c>
      <c r="K3943" s="23" t="s">
        <v>1316</v>
      </c>
    </row>
    <row r="3944" spans="1:11" ht="15" x14ac:dyDescent="0.25">
      <c r="A3944" s="26" t="s">
        <v>6077</v>
      </c>
      <c r="B3944" s="26" t="s">
        <v>1393</v>
      </c>
      <c r="C3944" s="26" t="s">
        <v>2623</v>
      </c>
      <c r="D3944" s="26" t="s">
        <v>9118</v>
      </c>
      <c r="E3944" s="27" t="s">
        <v>9119</v>
      </c>
      <c r="F3944" s="27" t="s">
        <v>9120</v>
      </c>
      <c r="G3944" s="27" t="s">
        <v>4220</v>
      </c>
      <c r="H3944" s="26" t="s">
        <v>1374</v>
      </c>
      <c r="I3944" s="28" t="s">
        <v>9119</v>
      </c>
      <c r="J3944" s="29" t="s">
        <v>1376</v>
      </c>
      <c r="K3944" s="23" t="s">
        <v>1316</v>
      </c>
    </row>
    <row r="3945" spans="1:11" ht="15" x14ac:dyDescent="0.25">
      <c r="A3945" s="26" t="s">
        <v>6077</v>
      </c>
      <c r="B3945" s="26" t="s">
        <v>1393</v>
      </c>
      <c r="C3945" s="26" t="s">
        <v>2628</v>
      </c>
      <c r="D3945" s="26" t="s">
        <v>9121</v>
      </c>
      <c r="E3945" s="27" t="s">
        <v>9051</v>
      </c>
      <c r="F3945" s="27" t="s">
        <v>9122</v>
      </c>
      <c r="G3945" s="27" t="s">
        <v>8986</v>
      </c>
      <c r="H3945" s="26" t="s">
        <v>1374</v>
      </c>
      <c r="I3945" s="28" t="s">
        <v>9053</v>
      </c>
      <c r="J3945" s="29" t="s">
        <v>1376</v>
      </c>
      <c r="K3945" s="23" t="s">
        <v>1316</v>
      </c>
    </row>
    <row r="3946" spans="1:11" ht="15" x14ac:dyDescent="0.25">
      <c r="A3946" s="26" t="s">
        <v>6077</v>
      </c>
      <c r="B3946" s="26" t="s">
        <v>1393</v>
      </c>
      <c r="C3946" s="26" t="s">
        <v>2633</v>
      </c>
      <c r="D3946" s="26" t="s">
        <v>9123</v>
      </c>
      <c r="E3946" s="27" t="s">
        <v>9124</v>
      </c>
      <c r="F3946" s="27" t="s">
        <v>9125</v>
      </c>
      <c r="G3946" s="27" t="s">
        <v>9017</v>
      </c>
      <c r="H3946" s="26" t="s">
        <v>1374</v>
      </c>
      <c r="I3946" s="28" t="s">
        <v>9126</v>
      </c>
      <c r="J3946" s="29" t="s">
        <v>1376</v>
      </c>
      <c r="K3946" s="23" t="s">
        <v>1316</v>
      </c>
    </row>
    <row r="3947" spans="1:11" ht="15" x14ac:dyDescent="0.25">
      <c r="A3947" s="26" t="s">
        <v>6077</v>
      </c>
      <c r="B3947" s="26" t="s">
        <v>1393</v>
      </c>
      <c r="C3947" s="26" t="s">
        <v>2648</v>
      </c>
      <c r="D3947" s="26" t="s">
        <v>9127</v>
      </c>
      <c r="E3947" s="27" t="s">
        <v>9128</v>
      </c>
      <c r="F3947" s="27"/>
      <c r="G3947" s="27" t="s">
        <v>8967</v>
      </c>
      <c r="H3947" s="26" t="s">
        <v>1374</v>
      </c>
      <c r="I3947" s="28" t="s">
        <v>9128</v>
      </c>
      <c r="J3947" s="29" t="s">
        <v>1376</v>
      </c>
      <c r="K3947" s="23" t="s">
        <v>1316</v>
      </c>
    </row>
    <row r="3948" spans="1:11" ht="15" x14ac:dyDescent="0.25">
      <c r="A3948" s="26" t="s">
        <v>6077</v>
      </c>
      <c r="B3948" s="26" t="s">
        <v>1393</v>
      </c>
      <c r="C3948" s="26" t="s">
        <v>2653</v>
      </c>
      <c r="D3948" s="26" t="s">
        <v>9129</v>
      </c>
      <c r="E3948" s="27" t="s">
        <v>9130</v>
      </c>
      <c r="F3948" s="27"/>
      <c r="G3948" s="27" t="s">
        <v>9131</v>
      </c>
      <c r="H3948" s="26" t="s">
        <v>1374</v>
      </c>
      <c r="I3948" s="28" t="s">
        <v>9130</v>
      </c>
      <c r="J3948" s="29" t="s">
        <v>1376</v>
      </c>
      <c r="K3948" s="23" t="s">
        <v>1316</v>
      </c>
    </row>
    <row r="3949" spans="1:11" ht="15" x14ac:dyDescent="0.25">
      <c r="A3949" s="26" t="s">
        <v>6077</v>
      </c>
      <c r="B3949" s="26" t="s">
        <v>1393</v>
      </c>
      <c r="C3949" s="26" t="s">
        <v>2643</v>
      </c>
      <c r="D3949" s="26" t="s">
        <v>9132</v>
      </c>
      <c r="E3949" s="27" t="s">
        <v>9133</v>
      </c>
      <c r="F3949" s="27" t="s">
        <v>9134</v>
      </c>
      <c r="G3949" s="27" t="s">
        <v>4220</v>
      </c>
      <c r="H3949" s="26" t="s">
        <v>1374</v>
      </c>
      <c r="I3949" s="28" t="s">
        <v>9135</v>
      </c>
      <c r="J3949" s="29" t="s">
        <v>1376</v>
      </c>
      <c r="K3949" s="23" t="s">
        <v>1316</v>
      </c>
    </row>
    <row r="3950" spans="1:11" ht="15" x14ac:dyDescent="0.25">
      <c r="A3950" s="26" t="s">
        <v>6077</v>
      </c>
      <c r="B3950" s="26" t="s">
        <v>1393</v>
      </c>
      <c r="C3950" s="26" t="s">
        <v>2663</v>
      </c>
      <c r="D3950" s="26" t="s">
        <v>9136</v>
      </c>
      <c r="E3950" s="27" t="s">
        <v>9137</v>
      </c>
      <c r="F3950" s="27" t="s">
        <v>9138</v>
      </c>
      <c r="G3950" s="27" t="s">
        <v>4220</v>
      </c>
      <c r="H3950" s="26" t="s">
        <v>1374</v>
      </c>
      <c r="I3950" s="28" t="s">
        <v>9139</v>
      </c>
      <c r="J3950" s="29" t="s">
        <v>1376</v>
      </c>
      <c r="K3950" s="23" t="s">
        <v>1316</v>
      </c>
    </row>
    <row r="3951" spans="1:11" ht="15" x14ac:dyDescent="0.25">
      <c r="A3951" s="26" t="s">
        <v>6077</v>
      </c>
      <c r="B3951" s="26" t="s">
        <v>1393</v>
      </c>
      <c r="C3951" s="26" t="s">
        <v>2709</v>
      </c>
      <c r="D3951" s="26" t="s">
        <v>9140</v>
      </c>
      <c r="E3951" s="27" t="s">
        <v>9141</v>
      </c>
      <c r="F3951" s="27" t="s">
        <v>9142</v>
      </c>
      <c r="G3951" s="27" t="s">
        <v>9131</v>
      </c>
      <c r="H3951" s="26" t="s">
        <v>1374</v>
      </c>
      <c r="I3951" s="28" t="s">
        <v>9141</v>
      </c>
      <c r="J3951" s="29" t="s">
        <v>1376</v>
      </c>
      <c r="K3951" s="23" t="s">
        <v>1316</v>
      </c>
    </row>
    <row r="3952" spans="1:11" ht="15" x14ac:dyDescent="0.25">
      <c r="A3952" s="26" t="s">
        <v>6077</v>
      </c>
      <c r="B3952" s="26" t="s">
        <v>1393</v>
      </c>
      <c r="C3952" s="26" t="s">
        <v>2173</v>
      </c>
      <c r="D3952" s="26" t="s">
        <v>9143</v>
      </c>
      <c r="E3952" s="27" t="s">
        <v>9144</v>
      </c>
      <c r="F3952" s="27" t="s">
        <v>9145</v>
      </c>
      <c r="G3952" s="27" t="s">
        <v>9146</v>
      </c>
      <c r="H3952" s="26" t="s">
        <v>1374</v>
      </c>
      <c r="I3952" s="28" t="s">
        <v>9144</v>
      </c>
      <c r="J3952" s="29" t="s">
        <v>1376</v>
      </c>
      <c r="K3952" s="23" t="s">
        <v>1316</v>
      </c>
    </row>
    <row r="3953" spans="1:11" ht="15" x14ac:dyDescent="0.25">
      <c r="A3953" s="26" t="s">
        <v>6077</v>
      </c>
      <c r="B3953" s="26" t="s">
        <v>1393</v>
      </c>
      <c r="C3953" s="26" t="s">
        <v>2176</v>
      </c>
      <c r="D3953" s="26" t="s">
        <v>9147</v>
      </c>
      <c r="E3953" s="27" t="s">
        <v>9148</v>
      </c>
      <c r="F3953" s="27" t="s">
        <v>9149</v>
      </c>
      <c r="G3953" s="27" t="s">
        <v>9146</v>
      </c>
      <c r="H3953" s="26" t="s">
        <v>1374</v>
      </c>
      <c r="I3953" s="28" t="s">
        <v>9148</v>
      </c>
      <c r="J3953" s="29" t="s">
        <v>1376</v>
      </c>
      <c r="K3953" s="23" t="s">
        <v>1316</v>
      </c>
    </row>
    <row r="3954" spans="1:11" ht="15" x14ac:dyDescent="0.25">
      <c r="A3954" s="26" t="s">
        <v>6077</v>
      </c>
      <c r="B3954" s="26" t="s">
        <v>1393</v>
      </c>
      <c r="C3954" s="26" t="s">
        <v>3066</v>
      </c>
      <c r="D3954" s="26" t="s">
        <v>9150</v>
      </c>
      <c r="E3954" s="27" t="s">
        <v>9151</v>
      </c>
      <c r="F3954" s="27" t="s">
        <v>9152</v>
      </c>
      <c r="G3954" s="27" t="s">
        <v>9146</v>
      </c>
      <c r="H3954" s="26" t="s">
        <v>1374</v>
      </c>
      <c r="I3954" s="28" t="s">
        <v>9153</v>
      </c>
      <c r="J3954" s="29" t="s">
        <v>1376</v>
      </c>
      <c r="K3954" s="23" t="s">
        <v>1316</v>
      </c>
    </row>
    <row r="3955" spans="1:11" ht="15" x14ac:dyDescent="0.25">
      <c r="A3955" s="26" t="s">
        <v>6077</v>
      </c>
      <c r="B3955" s="26" t="s">
        <v>1393</v>
      </c>
      <c r="C3955" s="26" t="s">
        <v>2095</v>
      </c>
      <c r="D3955" s="26" t="s">
        <v>9154</v>
      </c>
      <c r="E3955" s="27" t="s">
        <v>9155</v>
      </c>
      <c r="F3955" s="27" t="s">
        <v>9156</v>
      </c>
      <c r="G3955" s="27" t="s">
        <v>4220</v>
      </c>
      <c r="H3955" s="26" t="s">
        <v>1374</v>
      </c>
      <c r="I3955" s="28" t="s">
        <v>9157</v>
      </c>
      <c r="J3955" s="29" t="s">
        <v>1376</v>
      </c>
      <c r="K3955" s="23" t="s">
        <v>1316</v>
      </c>
    </row>
    <row r="3956" spans="1:11" ht="15" x14ac:dyDescent="0.25">
      <c r="A3956" s="26" t="s">
        <v>6077</v>
      </c>
      <c r="B3956" s="26" t="s">
        <v>1393</v>
      </c>
      <c r="C3956" s="26" t="s">
        <v>2136</v>
      </c>
      <c r="D3956" s="26" t="s">
        <v>9158</v>
      </c>
      <c r="E3956" s="27" t="s">
        <v>9159</v>
      </c>
      <c r="F3956" s="27" t="s">
        <v>9025</v>
      </c>
      <c r="G3956" s="27" t="s">
        <v>4220</v>
      </c>
      <c r="H3956" s="26" t="s">
        <v>1374</v>
      </c>
      <c r="I3956" s="28" t="s">
        <v>9160</v>
      </c>
      <c r="J3956" s="29" t="s">
        <v>1376</v>
      </c>
      <c r="K3956" s="23" t="s">
        <v>1316</v>
      </c>
    </row>
    <row r="3957" spans="1:11" ht="15" x14ac:dyDescent="0.25">
      <c r="A3957" s="26" t="s">
        <v>6077</v>
      </c>
      <c r="B3957" s="26" t="s">
        <v>1368</v>
      </c>
      <c r="C3957" s="26" t="s">
        <v>2378</v>
      </c>
      <c r="D3957" s="26" t="s">
        <v>9161</v>
      </c>
      <c r="E3957" s="27" t="s">
        <v>9162</v>
      </c>
      <c r="F3957" s="27" t="s">
        <v>8956</v>
      </c>
      <c r="G3957" s="27" t="s">
        <v>9117</v>
      </c>
      <c r="H3957" s="26" t="s">
        <v>1374</v>
      </c>
      <c r="I3957" s="28" t="s">
        <v>9162</v>
      </c>
      <c r="J3957" s="29" t="s">
        <v>1376</v>
      </c>
      <c r="K3957" s="23" t="s">
        <v>1316</v>
      </c>
    </row>
    <row r="3958" spans="1:11" ht="15" x14ac:dyDescent="0.25">
      <c r="A3958" s="26" t="s">
        <v>6077</v>
      </c>
      <c r="B3958" s="26" t="s">
        <v>1393</v>
      </c>
      <c r="C3958" s="26" t="s">
        <v>1534</v>
      </c>
      <c r="D3958" s="26" t="s">
        <v>9163</v>
      </c>
      <c r="E3958" s="27" t="s">
        <v>9164</v>
      </c>
      <c r="F3958" s="27" t="s">
        <v>9165</v>
      </c>
      <c r="G3958" s="27" t="s">
        <v>8981</v>
      </c>
      <c r="H3958" s="26" t="s">
        <v>1374</v>
      </c>
      <c r="I3958" s="28" t="s">
        <v>9164</v>
      </c>
      <c r="J3958" s="29" t="s">
        <v>1376</v>
      </c>
      <c r="K3958" s="23" t="s">
        <v>1316</v>
      </c>
    </row>
    <row r="3959" spans="1:11" ht="15" x14ac:dyDescent="0.25">
      <c r="A3959" s="26" t="s">
        <v>6077</v>
      </c>
      <c r="B3959" s="26" t="s">
        <v>1393</v>
      </c>
      <c r="C3959" s="26" t="s">
        <v>1386</v>
      </c>
      <c r="D3959" s="26" t="s">
        <v>9166</v>
      </c>
      <c r="E3959" s="27" t="s">
        <v>9167</v>
      </c>
      <c r="F3959" s="27" t="s">
        <v>9168</v>
      </c>
      <c r="G3959" s="27" t="s">
        <v>4220</v>
      </c>
      <c r="H3959" s="26" t="s">
        <v>1374</v>
      </c>
      <c r="I3959" s="28" t="s">
        <v>9167</v>
      </c>
      <c r="J3959" s="29" t="s">
        <v>1376</v>
      </c>
      <c r="K3959" s="23" t="s">
        <v>1316</v>
      </c>
    </row>
    <row r="3960" spans="1:11" ht="15" x14ac:dyDescent="0.25">
      <c r="A3960" s="26" t="s">
        <v>6077</v>
      </c>
      <c r="B3960" s="26" t="s">
        <v>1393</v>
      </c>
      <c r="C3960" s="26" t="s">
        <v>1445</v>
      </c>
      <c r="D3960" s="26" t="s">
        <v>9169</v>
      </c>
      <c r="E3960" s="27" t="s">
        <v>9170</v>
      </c>
      <c r="F3960" s="27" t="s">
        <v>9171</v>
      </c>
      <c r="G3960" s="27" t="s">
        <v>8976</v>
      </c>
      <c r="H3960" s="26" t="s">
        <v>1374</v>
      </c>
      <c r="I3960" s="28" t="s">
        <v>9170</v>
      </c>
      <c r="J3960" s="29" t="s">
        <v>1376</v>
      </c>
      <c r="K3960" s="23" t="s">
        <v>1316</v>
      </c>
    </row>
    <row r="3961" spans="1:11" ht="15" x14ac:dyDescent="0.25">
      <c r="A3961" s="26" t="s">
        <v>6077</v>
      </c>
      <c r="B3961" s="26" t="s">
        <v>1393</v>
      </c>
      <c r="C3961" s="26" t="s">
        <v>1448</v>
      </c>
      <c r="D3961" s="26" t="s">
        <v>9172</v>
      </c>
      <c r="E3961" s="27" t="s">
        <v>9173</v>
      </c>
      <c r="F3961" s="27" t="s">
        <v>9174</v>
      </c>
      <c r="G3961" s="27" t="s">
        <v>8981</v>
      </c>
      <c r="H3961" s="26" t="s">
        <v>1374</v>
      </c>
      <c r="I3961" s="28" t="s">
        <v>9175</v>
      </c>
      <c r="J3961" s="29" t="s">
        <v>1376</v>
      </c>
      <c r="K3961" s="23" t="s">
        <v>1316</v>
      </c>
    </row>
    <row r="3962" spans="1:11" ht="15" x14ac:dyDescent="0.25">
      <c r="A3962" s="26" t="s">
        <v>6077</v>
      </c>
      <c r="B3962" s="26" t="s">
        <v>1393</v>
      </c>
      <c r="C3962" s="26" t="s">
        <v>1451</v>
      </c>
      <c r="D3962" s="26" t="s">
        <v>9176</v>
      </c>
      <c r="E3962" s="27" t="s">
        <v>9177</v>
      </c>
      <c r="F3962" s="27" t="s">
        <v>9178</v>
      </c>
      <c r="G3962" s="27" t="s">
        <v>8981</v>
      </c>
      <c r="H3962" s="26" t="s">
        <v>1374</v>
      </c>
      <c r="I3962" s="28" t="s">
        <v>9179</v>
      </c>
      <c r="J3962" s="29" t="s">
        <v>1376</v>
      </c>
      <c r="K3962" s="23" t="s">
        <v>1316</v>
      </c>
    </row>
    <row r="3963" spans="1:11" ht="15" x14ac:dyDescent="0.25">
      <c r="A3963" s="26" t="s">
        <v>6077</v>
      </c>
      <c r="B3963" s="26" t="s">
        <v>1393</v>
      </c>
      <c r="C3963" s="26" t="s">
        <v>1454</v>
      </c>
      <c r="D3963" s="26" t="s">
        <v>9180</v>
      </c>
      <c r="E3963" s="27" t="s">
        <v>9181</v>
      </c>
      <c r="F3963" s="27" t="s">
        <v>9182</v>
      </c>
      <c r="G3963" s="27" t="s">
        <v>4220</v>
      </c>
      <c r="H3963" s="26" t="s">
        <v>1374</v>
      </c>
      <c r="I3963" s="28" t="s">
        <v>9183</v>
      </c>
      <c r="J3963" s="29" t="s">
        <v>1376</v>
      </c>
      <c r="K3963" s="23" t="s">
        <v>1316</v>
      </c>
    </row>
    <row r="3964" spans="1:11" ht="15" x14ac:dyDescent="0.25">
      <c r="A3964" s="26" t="s">
        <v>6077</v>
      </c>
      <c r="B3964" s="26" t="s">
        <v>1368</v>
      </c>
      <c r="C3964" s="26" t="s">
        <v>2095</v>
      </c>
      <c r="D3964" s="26" t="s">
        <v>9184</v>
      </c>
      <c r="E3964" s="27" t="s">
        <v>9185</v>
      </c>
      <c r="F3964" s="27" t="s">
        <v>9084</v>
      </c>
      <c r="G3964" s="27" t="s">
        <v>8981</v>
      </c>
      <c r="H3964" s="26" t="s">
        <v>1374</v>
      </c>
      <c r="I3964" s="28" t="s">
        <v>9186</v>
      </c>
      <c r="J3964" s="29" t="s">
        <v>1376</v>
      </c>
      <c r="K3964" s="23" t="s">
        <v>1316</v>
      </c>
    </row>
    <row r="3965" spans="1:11" ht="15" x14ac:dyDescent="0.25">
      <c r="A3965" s="26" t="s">
        <v>6077</v>
      </c>
      <c r="B3965" s="26" t="s">
        <v>1393</v>
      </c>
      <c r="C3965" s="26" t="s">
        <v>1407</v>
      </c>
      <c r="D3965" s="26" t="s">
        <v>9187</v>
      </c>
      <c r="E3965" s="27" t="s">
        <v>9188</v>
      </c>
      <c r="F3965" s="27" t="s">
        <v>9052</v>
      </c>
      <c r="G3965" s="27" t="s">
        <v>8986</v>
      </c>
      <c r="H3965" s="26" t="s">
        <v>1374</v>
      </c>
      <c r="I3965" s="28" t="s">
        <v>9188</v>
      </c>
      <c r="J3965" s="29" t="s">
        <v>1376</v>
      </c>
      <c r="K3965" s="23" t="s">
        <v>1316</v>
      </c>
    </row>
    <row r="3966" spans="1:11" ht="15" x14ac:dyDescent="0.25">
      <c r="A3966" s="26" t="s">
        <v>6077</v>
      </c>
      <c r="B3966" s="26" t="s">
        <v>1393</v>
      </c>
      <c r="C3966" s="26" t="s">
        <v>1457</v>
      </c>
      <c r="D3966" s="26" t="s">
        <v>9189</v>
      </c>
      <c r="E3966" s="27" t="s">
        <v>9190</v>
      </c>
      <c r="F3966" s="27" t="s">
        <v>9191</v>
      </c>
      <c r="G3966" s="27" t="s">
        <v>4220</v>
      </c>
      <c r="H3966" s="26" t="s">
        <v>1374</v>
      </c>
      <c r="I3966" s="28" t="s">
        <v>9192</v>
      </c>
      <c r="J3966" s="29" t="s">
        <v>1376</v>
      </c>
      <c r="K3966" s="23" t="s">
        <v>1316</v>
      </c>
    </row>
    <row r="3967" spans="1:11" ht="15" x14ac:dyDescent="0.25">
      <c r="A3967" s="26" t="s">
        <v>6077</v>
      </c>
      <c r="B3967" s="26" t="s">
        <v>1393</v>
      </c>
      <c r="C3967" s="26" t="s">
        <v>1990</v>
      </c>
      <c r="D3967" s="26" t="s">
        <v>9193</v>
      </c>
      <c r="E3967" s="27" t="s">
        <v>9194</v>
      </c>
      <c r="F3967" s="27" t="s">
        <v>9195</v>
      </c>
      <c r="G3967" s="27" t="s">
        <v>8986</v>
      </c>
      <c r="H3967" s="26" t="s">
        <v>1374</v>
      </c>
      <c r="I3967" s="28" t="s">
        <v>9196</v>
      </c>
      <c r="J3967" s="29" t="s">
        <v>1376</v>
      </c>
      <c r="K3967" s="23" t="s">
        <v>1316</v>
      </c>
    </row>
    <row r="3968" spans="1:11" ht="15" x14ac:dyDescent="0.25">
      <c r="A3968" s="26" t="s">
        <v>6077</v>
      </c>
      <c r="B3968" s="26" t="s">
        <v>1393</v>
      </c>
      <c r="C3968" s="26" t="s">
        <v>1442</v>
      </c>
      <c r="D3968" s="26" t="s">
        <v>9197</v>
      </c>
      <c r="E3968" s="27" t="s">
        <v>9198</v>
      </c>
      <c r="F3968" s="27" t="s">
        <v>9199</v>
      </c>
      <c r="G3968" s="27" t="s">
        <v>8976</v>
      </c>
      <c r="H3968" s="26" t="s">
        <v>1374</v>
      </c>
      <c r="I3968" s="28" t="s">
        <v>9200</v>
      </c>
      <c r="J3968" s="29" t="s">
        <v>1376</v>
      </c>
      <c r="K3968" s="23" t="s">
        <v>1316</v>
      </c>
    </row>
    <row r="3969" spans="1:11" ht="15" x14ac:dyDescent="0.25">
      <c r="A3969" s="26" t="s">
        <v>6077</v>
      </c>
      <c r="B3969" s="26" t="s">
        <v>1393</v>
      </c>
      <c r="C3969" s="26" t="s">
        <v>1379</v>
      </c>
      <c r="D3969" s="26" t="s">
        <v>9201</v>
      </c>
      <c r="E3969" s="27" t="s">
        <v>9202</v>
      </c>
      <c r="F3969" s="27" t="s">
        <v>9203</v>
      </c>
      <c r="G3969" s="27" t="s">
        <v>8976</v>
      </c>
      <c r="H3969" s="26" t="s">
        <v>1374</v>
      </c>
      <c r="I3969" s="28" t="s">
        <v>9202</v>
      </c>
      <c r="J3969" s="29" t="s">
        <v>1376</v>
      </c>
      <c r="K3969" s="23" t="s">
        <v>1316</v>
      </c>
    </row>
    <row r="3970" spans="1:11" ht="15" x14ac:dyDescent="0.25">
      <c r="A3970" s="26" t="s">
        <v>6077</v>
      </c>
      <c r="B3970" s="26" t="s">
        <v>1368</v>
      </c>
      <c r="C3970" s="26" t="s">
        <v>2392</v>
      </c>
      <c r="D3970" s="26" t="s">
        <v>9204</v>
      </c>
      <c r="E3970" s="27" t="s">
        <v>4200</v>
      </c>
      <c r="F3970" s="27"/>
      <c r="G3970" s="27" t="s">
        <v>8924</v>
      </c>
      <c r="H3970" s="26" t="s">
        <v>1374</v>
      </c>
      <c r="I3970" s="28" t="s">
        <v>8925</v>
      </c>
      <c r="J3970" s="29" t="s">
        <v>1376</v>
      </c>
      <c r="K3970" s="23" t="s">
        <v>1316</v>
      </c>
    </row>
    <row r="3971" spans="1:11" ht="15" x14ac:dyDescent="0.25">
      <c r="A3971" s="26" t="s">
        <v>6077</v>
      </c>
      <c r="B3971" s="26" t="s">
        <v>1368</v>
      </c>
      <c r="C3971" s="26" t="s">
        <v>2392</v>
      </c>
      <c r="D3971" s="26" t="s">
        <v>9204</v>
      </c>
      <c r="E3971" s="27" t="s">
        <v>4200</v>
      </c>
      <c r="F3971" s="27"/>
      <c r="G3971" s="27" t="s">
        <v>8924</v>
      </c>
      <c r="H3971" s="26" t="s">
        <v>1368</v>
      </c>
      <c r="I3971" s="28" t="s">
        <v>8926</v>
      </c>
      <c r="J3971" s="29" t="s">
        <v>1376</v>
      </c>
      <c r="K3971" s="23" t="s">
        <v>1378</v>
      </c>
    </row>
    <row r="3972" spans="1:11" ht="15" x14ac:dyDescent="0.25">
      <c r="A3972" s="26" t="s">
        <v>6077</v>
      </c>
      <c r="B3972" s="26" t="s">
        <v>1368</v>
      </c>
      <c r="C3972" s="26" t="s">
        <v>2392</v>
      </c>
      <c r="D3972" s="26" t="s">
        <v>9204</v>
      </c>
      <c r="E3972" s="27" t="s">
        <v>4200</v>
      </c>
      <c r="F3972" s="27"/>
      <c r="G3972" s="27" t="s">
        <v>8924</v>
      </c>
      <c r="H3972" s="26" t="s">
        <v>1393</v>
      </c>
      <c r="I3972" s="28" t="s">
        <v>8927</v>
      </c>
      <c r="J3972" s="29" t="s">
        <v>1376</v>
      </c>
      <c r="K3972" s="23" t="s">
        <v>1378</v>
      </c>
    </row>
    <row r="3973" spans="1:11" ht="15" x14ac:dyDescent="0.25">
      <c r="A3973" s="26" t="s">
        <v>6077</v>
      </c>
      <c r="B3973" s="26" t="s">
        <v>1368</v>
      </c>
      <c r="C3973" s="26" t="s">
        <v>2399</v>
      </c>
      <c r="D3973" s="26" t="s">
        <v>9205</v>
      </c>
      <c r="E3973" s="27" t="s">
        <v>1409</v>
      </c>
      <c r="F3973" s="27"/>
      <c r="G3973" s="27" t="s">
        <v>1383</v>
      </c>
      <c r="H3973" s="26" t="s">
        <v>1374</v>
      </c>
      <c r="I3973" s="28" t="s">
        <v>1708</v>
      </c>
      <c r="J3973" s="29" t="s">
        <v>1376</v>
      </c>
      <c r="K3973" s="23" t="s">
        <v>1316</v>
      </c>
    </row>
    <row r="3974" spans="1:11" ht="15" x14ac:dyDescent="0.25">
      <c r="A3974" s="26" t="s">
        <v>6077</v>
      </c>
      <c r="B3974" s="26" t="s">
        <v>1368</v>
      </c>
      <c r="C3974" s="26" t="s">
        <v>2399</v>
      </c>
      <c r="D3974" s="26" t="s">
        <v>9205</v>
      </c>
      <c r="E3974" s="27" t="s">
        <v>1409</v>
      </c>
      <c r="F3974" s="27"/>
      <c r="G3974" s="27" t="s">
        <v>1383</v>
      </c>
      <c r="H3974" s="26" t="s">
        <v>1368</v>
      </c>
      <c r="I3974" s="28" t="s">
        <v>8929</v>
      </c>
      <c r="J3974" s="29" t="s">
        <v>1376</v>
      </c>
      <c r="K3974" s="23" t="s">
        <v>1378</v>
      </c>
    </row>
    <row r="3975" spans="1:11" ht="15" x14ac:dyDescent="0.25">
      <c r="A3975" s="26" t="s">
        <v>6077</v>
      </c>
      <c r="B3975" s="26" t="s">
        <v>1368</v>
      </c>
      <c r="C3975" s="26" t="s">
        <v>2406</v>
      </c>
      <c r="D3975" s="26" t="s">
        <v>9206</v>
      </c>
      <c r="E3975" s="27" t="s">
        <v>1598</v>
      </c>
      <c r="F3975" s="27" t="s">
        <v>1599</v>
      </c>
      <c r="G3975" s="27" t="s">
        <v>1383</v>
      </c>
      <c r="H3975" s="26" t="s">
        <v>1374</v>
      </c>
      <c r="I3975" s="28" t="s">
        <v>1497</v>
      </c>
      <c r="J3975" s="29" t="s">
        <v>1376</v>
      </c>
      <c r="K3975" s="23" t="s">
        <v>1316</v>
      </c>
    </row>
    <row r="3976" spans="1:11" ht="15" x14ac:dyDescent="0.25">
      <c r="A3976" s="26" t="s">
        <v>6077</v>
      </c>
      <c r="B3976" s="26" t="s">
        <v>1368</v>
      </c>
      <c r="C3976" s="26" t="s">
        <v>2426</v>
      </c>
      <c r="D3976" s="26" t="s">
        <v>9207</v>
      </c>
      <c r="E3976" s="27" t="s">
        <v>1381</v>
      </c>
      <c r="F3976" s="27" t="s">
        <v>1382</v>
      </c>
      <c r="G3976" s="27" t="s">
        <v>1383</v>
      </c>
      <c r="H3976" s="26" t="s">
        <v>1368</v>
      </c>
      <c r="I3976" s="28" t="s">
        <v>9208</v>
      </c>
      <c r="J3976" s="29" t="s">
        <v>1376</v>
      </c>
      <c r="K3976" s="23" t="s">
        <v>1378</v>
      </c>
    </row>
    <row r="3977" spans="1:11" ht="15" x14ac:dyDescent="0.25">
      <c r="A3977" s="26" t="s">
        <v>6077</v>
      </c>
      <c r="B3977" s="26" t="s">
        <v>1368</v>
      </c>
      <c r="C3977" s="26" t="s">
        <v>2426</v>
      </c>
      <c r="D3977" s="26" t="s">
        <v>9207</v>
      </c>
      <c r="E3977" s="27" t="s">
        <v>1381</v>
      </c>
      <c r="F3977" s="27" t="s">
        <v>1382</v>
      </c>
      <c r="G3977" s="27" t="s">
        <v>1383</v>
      </c>
      <c r="H3977" s="26" t="s">
        <v>1393</v>
      </c>
      <c r="I3977" s="28" t="s">
        <v>9208</v>
      </c>
      <c r="J3977" s="29" t="s">
        <v>1376</v>
      </c>
      <c r="K3977" s="23" t="s">
        <v>1378</v>
      </c>
    </row>
    <row r="3978" spans="1:11" ht="15" x14ac:dyDescent="0.25">
      <c r="A3978" s="26" t="s">
        <v>6077</v>
      </c>
      <c r="B3978" s="26" t="s">
        <v>1368</v>
      </c>
      <c r="C3978" s="26" t="s">
        <v>2426</v>
      </c>
      <c r="D3978" s="26" t="s">
        <v>9207</v>
      </c>
      <c r="E3978" s="27" t="s">
        <v>1381</v>
      </c>
      <c r="F3978" s="27" t="s">
        <v>1382</v>
      </c>
      <c r="G3978" s="27" t="s">
        <v>1383</v>
      </c>
      <c r="H3978" s="26" t="s">
        <v>1374</v>
      </c>
      <c r="I3978" s="28" t="s">
        <v>1491</v>
      </c>
      <c r="J3978" s="29" t="s">
        <v>1376</v>
      </c>
      <c r="K3978" s="23" t="s">
        <v>1316</v>
      </c>
    </row>
    <row r="3979" spans="1:11" ht="15" x14ac:dyDescent="0.25">
      <c r="A3979" s="26" t="s">
        <v>6077</v>
      </c>
      <c r="B3979" s="26" t="s">
        <v>1368</v>
      </c>
      <c r="C3979" s="26" t="s">
        <v>2429</v>
      </c>
      <c r="D3979" s="26" t="s">
        <v>9209</v>
      </c>
      <c r="E3979" s="27" t="s">
        <v>9210</v>
      </c>
      <c r="F3979" s="27" t="s">
        <v>9211</v>
      </c>
      <c r="G3979" s="27" t="s">
        <v>1383</v>
      </c>
      <c r="H3979" s="26" t="s">
        <v>1374</v>
      </c>
      <c r="I3979" s="28" t="s">
        <v>9212</v>
      </c>
      <c r="J3979" s="29" t="s">
        <v>1376</v>
      </c>
      <c r="K3979" s="23" t="s">
        <v>1316</v>
      </c>
    </row>
    <row r="3980" spans="1:11" ht="15" x14ac:dyDescent="0.25">
      <c r="A3980" s="26" t="s">
        <v>6077</v>
      </c>
      <c r="B3980" s="26" t="s">
        <v>1368</v>
      </c>
      <c r="C3980" s="26" t="s">
        <v>2429</v>
      </c>
      <c r="D3980" s="26" t="s">
        <v>9209</v>
      </c>
      <c r="E3980" s="27" t="s">
        <v>9210</v>
      </c>
      <c r="F3980" s="27" t="s">
        <v>9211</v>
      </c>
      <c r="G3980" s="27" t="s">
        <v>1383</v>
      </c>
      <c r="H3980" s="26" t="s">
        <v>1368</v>
      </c>
      <c r="I3980" s="28" t="s">
        <v>9213</v>
      </c>
      <c r="J3980" s="29" t="s">
        <v>1376</v>
      </c>
      <c r="K3980" s="23" t="s">
        <v>1378</v>
      </c>
    </row>
    <row r="3981" spans="1:11" ht="15" x14ac:dyDescent="0.25">
      <c r="A3981" s="26" t="s">
        <v>6077</v>
      </c>
      <c r="B3981" s="26" t="s">
        <v>1368</v>
      </c>
      <c r="C3981" s="26" t="s">
        <v>2432</v>
      </c>
      <c r="D3981" s="26" t="s">
        <v>9214</v>
      </c>
      <c r="E3981" s="27" t="s">
        <v>9215</v>
      </c>
      <c r="F3981" s="27"/>
      <c r="G3981" s="27" t="s">
        <v>1590</v>
      </c>
      <c r="H3981" s="26" t="s">
        <v>1374</v>
      </c>
      <c r="I3981" s="28" t="s">
        <v>1591</v>
      </c>
      <c r="J3981" s="29" t="s">
        <v>1376</v>
      </c>
      <c r="K3981" s="23" t="s">
        <v>1316</v>
      </c>
    </row>
    <row r="3982" spans="1:11" ht="15" x14ac:dyDescent="0.25">
      <c r="A3982" s="26" t="s">
        <v>6077</v>
      </c>
      <c r="B3982" s="26" t="s">
        <v>1368</v>
      </c>
      <c r="C3982" s="26" t="s">
        <v>2322</v>
      </c>
      <c r="D3982" s="26" t="s">
        <v>9216</v>
      </c>
      <c r="E3982" s="27" t="s">
        <v>9217</v>
      </c>
      <c r="F3982" s="27" t="s">
        <v>9145</v>
      </c>
      <c r="G3982" s="27" t="s">
        <v>9218</v>
      </c>
      <c r="H3982" s="26" t="s">
        <v>1374</v>
      </c>
      <c r="I3982" s="28" t="s">
        <v>9219</v>
      </c>
      <c r="J3982" s="29" t="s">
        <v>1376</v>
      </c>
      <c r="K3982" s="23" t="s">
        <v>1316</v>
      </c>
    </row>
    <row r="3983" spans="1:11" ht="15" x14ac:dyDescent="0.25">
      <c r="A3983" s="26" t="s">
        <v>6077</v>
      </c>
      <c r="B3983" s="26" t="s">
        <v>1368</v>
      </c>
      <c r="C3983" s="26" t="s">
        <v>2329</v>
      </c>
      <c r="D3983" s="26" t="s">
        <v>9220</v>
      </c>
      <c r="E3983" s="27" t="s">
        <v>9221</v>
      </c>
      <c r="F3983" s="27" t="s">
        <v>9222</v>
      </c>
      <c r="G3983" s="27" t="s">
        <v>9218</v>
      </c>
      <c r="H3983" s="26" t="s">
        <v>1374</v>
      </c>
      <c r="I3983" s="28" t="s">
        <v>9223</v>
      </c>
      <c r="J3983" s="29" t="s">
        <v>1376</v>
      </c>
      <c r="K3983" s="23" t="s">
        <v>1316</v>
      </c>
    </row>
    <row r="3984" spans="1:11" ht="15" x14ac:dyDescent="0.25">
      <c r="A3984" s="26" t="s">
        <v>6077</v>
      </c>
      <c r="B3984" s="26" t="s">
        <v>1368</v>
      </c>
      <c r="C3984" s="26" t="s">
        <v>2336</v>
      </c>
      <c r="D3984" s="26" t="s">
        <v>9224</v>
      </c>
      <c r="E3984" s="27" t="s">
        <v>9225</v>
      </c>
      <c r="F3984" s="27" t="s">
        <v>9152</v>
      </c>
      <c r="G3984" s="27" t="s">
        <v>9218</v>
      </c>
      <c r="H3984" s="26" t="s">
        <v>1374</v>
      </c>
      <c r="I3984" s="28" t="s">
        <v>9226</v>
      </c>
      <c r="J3984" s="29" t="s">
        <v>1376</v>
      </c>
      <c r="K3984" s="23" t="s">
        <v>1316</v>
      </c>
    </row>
    <row r="3985" spans="1:11" ht="15" x14ac:dyDescent="0.25">
      <c r="A3985" s="26" t="s">
        <v>6077</v>
      </c>
      <c r="B3985" s="26" t="s">
        <v>1397</v>
      </c>
      <c r="C3985" s="26" t="s">
        <v>2166</v>
      </c>
      <c r="D3985" s="26" t="s">
        <v>9227</v>
      </c>
      <c r="E3985" s="27" t="s">
        <v>9228</v>
      </c>
      <c r="F3985" s="27"/>
      <c r="G3985" s="27" t="s">
        <v>9229</v>
      </c>
      <c r="H3985" s="26" t="s">
        <v>1374</v>
      </c>
      <c r="I3985" s="28" t="s">
        <v>9228</v>
      </c>
      <c r="J3985" s="29" t="s">
        <v>1376</v>
      </c>
      <c r="K3985" s="23" t="s">
        <v>1316</v>
      </c>
    </row>
    <row r="3986" spans="1:11" ht="15" x14ac:dyDescent="0.25">
      <c r="A3986" s="26" t="s">
        <v>6077</v>
      </c>
      <c r="B3986" s="26" t="s">
        <v>1397</v>
      </c>
      <c r="C3986" s="26" t="s">
        <v>2173</v>
      </c>
      <c r="D3986" s="26" t="s">
        <v>9230</v>
      </c>
      <c r="E3986" s="27" t="s">
        <v>9231</v>
      </c>
      <c r="F3986" s="27"/>
      <c r="G3986" s="27" t="s">
        <v>9229</v>
      </c>
      <c r="H3986" s="26" t="s">
        <v>1374</v>
      </c>
      <c r="I3986" s="28" t="s">
        <v>9228</v>
      </c>
      <c r="J3986" s="29" t="s">
        <v>1376</v>
      </c>
      <c r="K3986" s="23" t="s">
        <v>1316</v>
      </c>
    </row>
    <row r="3987" spans="1:11" ht="15" x14ac:dyDescent="0.25">
      <c r="A3987" s="26" t="s">
        <v>6077</v>
      </c>
      <c r="B3987" s="26" t="s">
        <v>1397</v>
      </c>
      <c r="C3987" s="26" t="s">
        <v>2176</v>
      </c>
      <c r="D3987" s="26" t="s">
        <v>9232</v>
      </c>
      <c r="E3987" s="27" t="s">
        <v>9233</v>
      </c>
      <c r="F3987" s="27"/>
      <c r="G3987" s="27" t="s">
        <v>9229</v>
      </c>
      <c r="H3987" s="26" t="s">
        <v>1374</v>
      </c>
      <c r="I3987" s="28" t="s">
        <v>9234</v>
      </c>
      <c r="J3987" s="29" t="s">
        <v>1376</v>
      </c>
      <c r="K3987" s="23" t="s">
        <v>1316</v>
      </c>
    </row>
    <row r="3988" spans="1:11" ht="15" x14ac:dyDescent="0.25">
      <c r="A3988" s="26" t="s">
        <v>6077</v>
      </c>
      <c r="B3988" s="26" t="s">
        <v>1397</v>
      </c>
      <c r="C3988" s="26" t="s">
        <v>1386</v>
      </c>
      <c r="D3988" s="26" t="s">
        <v>9235</v>
      </c>
      <c r="E3988" s="27" t="s">
        <v>9236</v>
      </c>
      <c r="F3988" s="27"/>
      <c r="G3988" s="27" t="s">
        <v>9237</v>
      </c>
      <c r="H3988" s="26" t="s">
        <v>1374</v>
      </c>
      <c r="I3988" s="28" t="s">
        <v>9236</v>
      </c>
      <c r="J3988" s="29" t="s">
        <v>1376</v>
      </c>
      <c r="K3988" s="23" t="s">
        <v>1316</v>
      </c>
    </row>
    <row r="3989" spans="1:11" ht="15" x14ac:dyDescent="0.25">
      <c r="A3989" s="26" t="s">
        <v>6077</v>
      </c>
      <c r="B3989" s="26" t="s">
        <v>1397</v>
      </c>
      <c r="C3989" s="26" t="s">
        <v>1545</v>
      </c>
      <c r="D3989" s="26" t="s">
        <v>9238</v>
      </c>
      <c r="E3989" s="27" t="s">
        <v>9239</v>
      </c>
      <c r="F3989" s="27"/>
      <c r="G3989" s="27" t="s">
        <v>9240</v>
      </c>
      <c r="H3989" s="26" t="s">
        <v>1374</v>
      </c>
      <c r="I3989" s="28" t="s">
        <v>9239</v>
      </c>
      <c r="J3989" s="29" t="s">
        <v>1376</v>
      </c>
      <c r="K3989" s="23" t="s">
        <v>1316</v>
      </c>
    </row>
    <row r="3990" spans="1:11" ht="15" x14ac:dyDescent="0.25">
      <c r="A3990" s="26" t="s">
        <v>6077</v>
      </c>
      <c r="B3990" s="26" t="s">
        <v>1397</v>
      </c>
      <c r="C3990" s="26" t="s">
        <v>1442</v>
      </c>
      <c r="D3990" s="26" t="s">
        <v>9241</v>
      </c>
      <c r="E3990" s="27" t="s">
        <v>9242</v>
      </c>
      <c r="F3990" s="27"/>
      <c r="G3990" s="27" t="s">
        <v>9240</v>
      </c>
      <c r="H3990" s="26" t="s">
        <v>1374</v>
      </c>
      <c r="I3990" s="28" t="s">
        <v>9242</v>
      </c>
      <c r="J3990" s="29" t="s">
        <v>1376</v>
      </c>
      <c r="K3990" s="23" t="s">
        <v>1316</v>
      </c>
    </row>
    <row r="3991" spans="1:11" ht="15" x14ac:dyDescent="0.25">
      <c r="A3991" s="26" t="s">
        <v>6077</v>
      </c>
      <c r="B3991" s="26" t="s">
        <v>1397</v>
      </c>
      <c r="C3991" s="26" t="s">
        <v>1454</v>
      </c>
      <c r="D3991" s="26" t="s">
        <v>9243</v>
      </c>
      <c r="E3991" s="27" t="s">
        <v>9244</v>
      </c>
      <c r="F3991" s="27"/>
      <c r="G3991" s="27" t="s">
        <v>8942</v>
      </c>
      <c r="H3991" s="26" t="s">
        <v>1374</v>
      </c>
      <c r="I3991" s="28" t="s">
        <v>9245</v>
      </c>
      <c r="J3991" s="29" t="s">
        <v>1376</v>
      </c>
      <c r="K3991" s="23" t="s">
        <v>1316</v>
      </c>
    </row>
    <row r="3992" spans="1:11" ht="15" x14ac:dyDescent="0.25">
      <c r="A3992" s="26" t="s">
        <v>6077</v>
      </c>
      <c r="B3992" s="26" t="s">
        <v>1405</v>
      </c>
      <c r="C3992" s="26" t="s">
        <v>1550</v>
      </c>
      <c r="D3992" s="26" t="s">
        <v>9246</v>
      </c>
      <c r="E3992" s="27" t="s">
        <v>9247</v>
      </c>
      <c r="F3992" s="27"/>
      <c r="G3992" s="27" t="s">
        <v>9248</v>
      </c>
      <c r="H3992" s="26" t="s">
        <v>1374</v>
      </c>
      <c r="I3992" s="28" t="s">
        <v>9247</v>
      </c>
      <c r="J3992" s="29" t="s">
        <v>1376</v>
      </c>
      <c r="K3992" s="23" t="s">
        <v>1316</v>
      </c>
    </row>
    <row r="3993" spans="1:11" ht="15" x14ac:dyDescent="0.25">
      <c r="A3993" s="26" t="s">
        <v>6077</v>
      </c>
      <c r="B3993" s="26" t="s">
        <v>1405</v>
      </c>
      <c r="C3993" s="26" t="s">
        <v>1445</v>
      </c>
      <c r="D3993" s="26" t="s">
        <v>9249</v>
      </c>
      <c r="E3993" s="27" t="s">
        <v>9250</v>
      </c>
      <c r="F3993" s="27"/>
      <c r="G3993" s="27" t="s">
        <v>9251</v>
      </c>
      <c r="H3993" s="26" t="s">
        <v>1374</v>
      </c>
      <c r="I3993" s="28" t="s">
        <v>9250</v>
      </c>
      <c r="J3993" s="29" t="s">
        <v>1376</v>
      </c>
      <c r="K3993" s="23" t="s">
        <v>1316</v>
      </c>
    </row>
    <row r="3994" spans="1:11" ht="15" x14ac:dyDescent="0.25">
      <c r="A3994" s="26" t="s">
        <v>6077</v>
      </c>
      <c r="B3994" s="26" t="s">
        <v>1475</v>
      </c>
      <c r="C3994" s="26" t="s">
        <v>1534</v>
      </c>
      <c r="D3994" s="26" t="s">
        <v>9252</v>
      </c>
      <c r="E3994" s="27" t="s">
        <v>9253</v>
      </c>
      <c r="F3994" s="27" t="s">
        <v>9254</v>
      </c>
      <c r="G3994" s="27" t="s">
        <v>9255</v>
      </c>
      <c r="H3994" s="26" t="s">
        <v>1368</v>
      </c>
      <c r="I3994" s="28" t="s">
        <v>9256</v>
      </c>
      <c r="J3994" s="29" t="s">
        <v>1376</v>
      </c>
      <c r="K3994" s="23" t="s">
        <v>1378</v>
      </c>
    </row>
    <row r="3995" spans="1:11" ht="15" x14ac:dyDescent="0.25">
      <c r="A3995" s="26" t="s">
        <v>6077</v>
      </c>
      <c r="B3995" s="26" t="s">
        <v>1475</v>
      </c>
      <c r="C3995" s="26" t="s">
        <v>1534</v>
      </c>
      <c r="D3995" s="26" t="s">
        <v>9252</v>
      </c>
      <c r="E3995" s="27" t="s">
        <v>9253</v>
      </c>
      <c r="F3995" s="27" t="s">
        <v>9254</v>
      </c>
      <c r="G3995" s="27" t="s">
        <v>9255</v>
      </c>
      <c r="H3995" s="26" t="s">
        <v>1393</v>
      </c>
      <c r="I3995" s="28" t="s">
        <v>9257</v>
      </c>
      <c r="J3995" s="29" t="s">
        <v>1376</v>
      </c>
      <c r="K3995" s="23" t="s">
        <v>1378</v>
      </c>
    </row>
    <row r="3996" spans="1:11" ht="15" x14ac:dyDescent="0.25">
      <c r="A3996" s="26" t="s">
        <v>6077</v>
      </c>
      <c r="B3996" s="26" t="s">
        <v>1475</v>
      </c>
      <c r="C3996" s="26" t="s">
        <v>1534</v>
      </c>
      <c r="D3996" s="26" t="s">
        <v>9252</v>
      </c>
      <c r="E3996" s="27" t="s">
        <v>9253</v>
      </c>
      <c r="F3996" s="27" t="s">
        <v>9254</v>
      </c>
      <c r="G3996" s="27" t="s">
        <v>9255</v>
      </c>
      <c r="H3996" s="26" t="s">
        <v>1395</v>
      </c>
      <c r="I3996" s="28" t="s">
        <v>9258</v>
      </c>
      <c r="J3996" s="29" t="s">
        <v>1376</v>
      </c>
      <c r="K3996" s="23" t="s">
        <v>1378</v>
      </c>
    </row>
    <row r="3997" spans="1:11" ht="15" x14ac:dyDescent="0.25">
      <c r="A3997" s="26" t="s">
        <v>6077</v>
      </c>
      <c r="B3997" s="26" t="s">
        <v>1475</v>
      </c>
      <c r="C3997" s="26" t="s">
        <v>1386</v>
      </c>
      <c r="D3997" s="26" t="s">
        <v>9259</v>
      </c>
      <c r="E3997" s="27" t="s">
        <v>9260</v>
      </c>
      <c r="F3997" s="27" t="s">
        <v>9261</v>
      </c>
      <c r="G3997" s="27" t="s">
        <v>9262</v>
      </c>
      <c r="H3997" s="26" t="s">
        <v>1374</v>
      </c>
      <c r="I3997" s="28" t="s">
        <v>9263</v>
      </c>
      <c r="J3997" s="29" t="s">
        <v>1376</v>
      </c>
      <c r="K3997" s="23" t="s">
        <v>1316</v>
      </c>
    </row>
    <row r="3998" spans="1:11" ht="15" x14ac:dyDescent="0.25">
      <c r="A3998" s="26" t="s">
        <v>6077</v>
      </c>
      <c r="B3998" s="26" t="s">
        <v>1475</v>
      </c>
      <c r="C3998" s="26" t="s">
        <v>1415</v>
      </c>
      <c r="D3998" s="26" t="s">
        <v>9264</v>
      </c>
      <c r="E3998" s="27" t="s">
        <v>9265</v>
      </c>
      <c r="F3998" s="27"/>
      <c r="G3998" s="27" t="s">
        <v>1239</v>
      </c>
      <c r="H3998" s="26" t="s">
        <v>1374</v>
      </c>
      <c r="I3998" s="28" t="s">
        <v>1514</v>
      </c>
      <c r="J3998" s="29" t="s">
        <v>1376</v>
      </c>
      <c r="K3998" s="23" t="s">
        <v>1316</v>
      </c>
    </row>
    <row r="3999" spans="1:11" ht="15" x14ac:dyDescent="0.25">
      <c r="A3999" s="26" t="s">
        <v>6077</v>
      </c>
      <c r="B3999" s="26" t="s">
        <v>1475</v>
      </c>
      <c r="C3999" s="26" t="s">
        <v>1545</v>
      </c>
      <c r="D3999" s="26" t="s">
        <v>9266</v>
      </c>
      <c r="E3999" s="27" t="s">
        <v>9267</v>
      </c>
      <c r="F3999" s="27"/>
      <c r="G3999" s="27" t="s">
        <v>1590</v>
      </c>
      <c r="H3999" s="26" t="s">
        <v>1374</v>
      </c>
      <c r="I3999" s="28" t="s">
        <v>1591</v>
      </c>
      <c r="J3999" s="29" t="s">
        <v>1376</v>
      </c>
      <c r="K3999" s="23" t="s">
        <v>1316</v>
      </c>
    </row>
    <row r="4000" spans="1:11" ht="15" x14ac:dyDescent="0.25">
      <c r="A4000" s="26" t="s">
        <v>6077</v>
      </c>
      <c r="B4000" s="26" t="s">
        <v>1475</v>
      </c>
      <c r="C4000" s="26" t="s">
        <v>1550</v>
      </c>
      <c r="D4000" s="26" t="s">
        <v>9268</v>
      </c>
      <c r="E4000" s="27" t="s">
        <v>1381</v>
      </c>
      <c r="F4000" s="27" t="s">
        <v>1382</v>
      </c>
      <c r="G4000" s="27" t="s">
        <v>1383</v>
      </c>
      <c r="H4000" s="26" t="s">
        <v>1374</v>
      </c>
      <c r="I4000" s="28" t="s">
        <v>1491</v>
      </c>
      <c r="J4000" s="29" t="s">
        <v>1376</v>
      </c>
      <c r="K4000" s="23" t="s">
        <v>1316</v>
      </c>
    </row>
    <row r="4001" spans="1:11" ht="15" x14ac:dyDescent="0.25">
      <c r="A4001" s="26" t="s">
        <v>6077</v>
      </c>
      <c r="B4001" s="26" t="s">
        <v>1475</v>
      </c>
      <c r="C4001" s="26" t="s">
        <v>1550</v>
      </c>
      <c r="D4001" s="26" t="s">
        <v>9268</v>
      </c>
      <c r="E4001" s="27" t="s">
        <v>1381</v>
      </c>
      <c r="F4001" s="27" t="s">
        <v>1382</v>
      </c>
      <c r="G4001" s="27" t="s">
        <v>1383</v>
      </c>
      <c r="H4001" s="26" t="s">
        <v>1368</v>
      </c>
      <c r="I4001" s="28" t="s">
        <v>9269</v>
      </c>
      <c r="J4001" s="29" t="s">
        <v>1376</v>
      </c>
      <c r="K4001" s="23" t="s">
        <v>1378</v>
      </c>
    </row>
    <row r="4002" spans="1:11" ht="15" x14ac:dyDescent="0.25">
      <c r="A4002" s="26" t="s">
        <v>6077</v>
      </c>
      <c r="B4002" s="26" t="s">
        <v>1475</v>
      </c>
      <c r="C4002" s="26" t="s">
        <v>1436</v>
      </c>
      <c r="D4002" s="26" t="s">
        <v>9270</v>
      </c>
      <c r="E4002" s="27" t="s">
        <v>9271</v>
      </c>
      <c r="F4002" s="27" t="s">
        <v>9272</v>
      </c>
      <c r="G4002" s="27" t="s">
        <v>3080</v>
      </c>
      <c r="H4002" s="26" t="s">
        <v>1374</v>
      </c>
      <c r="I4002" s="28" t="s">
        <v>9273</v>
      </c>
      <c r="J4002" s="29" t="s">
        <v>1376</v>
      </c>
      <c r="K4002" s="23" t="s">
        <v>1316</v>
      </c>
    </row>
    <row r="4003" spans="1:11" ht="15" x14ac:dyDescent="0.25">
      <c r="A4003" s="26" t="s">
        <v>6077</v>
      </c>
      <c r="B4003" s="26" t="s">
        <v>1475</v>
      </c>
      <c r="C4003" s="26" t="s">
        <v>1439</v>
      </c>
      <c r="D4003" s="26" t="s">
        <v>9274</v>
      </c>
      <c r="E4003" s="27" t="s">
        <v>9275</v>
      </c>
      <c r="F4003" s="27"/>
      <c r="G4003" s="27" t="s">
        <v>1692</v>
      </c>
      <c r="H4003" s="26" t="s">
        <v>1374</v>
      </c>
      <c r="I4003" s="28" t="s">
        <v>9276</v>
      </c>
      <c r="J4003" s="29" t="s">
        <v>1376</v>
      </c>
      <c r="K4003" s="23" t="s">
        <v>1316</v>
      </c>
    </row>
    <row r="4004" spans="1:11" ht="15" x14ac:dyDescent="0.25">
      <c r="A4004" s="26" t="s">
        <v>6077</v>
      </c>
      <c r="B4004" s="26" t="s">
        <v>1475</v>
      </c>
      <c r="C4004" s="26" t="s">
        <v>1439</v>
      </c>
      <c r="D4004" s="26" t="s">
        <v>9274</v>
      </c>
      <c r="E4004" s="27" t="s">
        <v>9275</v>
      </c>
      <c r="F4004" s="27"/>
      <c r="G4004" s="27" t="s">
        <v>1692</v>
      </c>
      <c r="H4004" s="26" t="s">
        <v>1368</v>
      </c>
      <c r="I4004" s="28" t="s">
        <v>9277</v>
      </c>
      <c r="J4004" s="29" t="s">
        <v>1376</v>
      </c>
      <c r="K4004" s="23" t="s">
        <v>1378</v>
      </c>
    </row>
    <row r="4005" spans="1:11" ht="15" x14ac:dyDescent="0.25">
      <c r="A4005" s="26" t="s">
        <v>6077</v>
      </c>
      <c r="B4005" s="26" t="s">
        <v>1475</v>
      </c>
      <c r="C4005" s="26" t="s">
        <v>1439</v>
      </c>
      <c r="D4005" s="26" t="s">
        <v>9274</v>
      </c>
      <c r="E4005" s="27" t="s">
        <v>9275</v>
      </c>
      <c r="F4005" s="27"/>
      <c r="G4005" s="27" t="s">
        <v>1692</v>
      </c>
      <c r="H4005" s="26" t="s">
        <v>1393</v>
      </c>
      <c r="I4005" s="28" t="s">
        <v>9278</v>
      </c>
      <c r="J4005" s="29" t="s">
        <v>1376</v>
      </c>
      <c r="K4005" s="23" t="s">
        <v>1378</v>
      </c>
    </row>
    <row r="4006" spans="1:11" ht="15" x14ac:dyDescent="0.25">
      <c r="A4006" s="26" t="s">
        <v>6077</v>
      </c>
      <c r="B4006" s="26" t="s">
        <v>1475</v>
      </c>
      <c r="C4006" s="26" t="s">
        <v>1439</v>
      </c>
      <c r="D4006" s="26" t="s">
        <v>9274</v>
      </c>
      <c r="E4006" s="27" t="s">
        <v>9275</v>
      </c>
      <c r="F4006" s="27"/>
      <c r="G4006" s="27" t="s">
        <v>1692</v>
      </c>
      <c r="H4006" s="26" t="s">
        <v>1395</v>
      </c>
      <c r="I4006" s="28" t="s">
        <v>9279</v>
      </c>
      <c r="J4006" s="29" t="s">
        <v>1376</v>
      </c>
      <c r="K4006" s="23" t="s">
        <v>1378</v>
      </c>
    </row>
    <row r="4007" spans="1:11" ht="15" x14ac:dyDescent="0.25">
      <c r="A4007" s="26" t="s">
        <v>6077</v>
      </c>
      <c r="B4007" s="26" t="s">
        <v>1475</v>
      </c>
      <c r="C4007" s="26" t="s">
        <v>1439</v>
      </c>
      <c r="D4007" s="26" t="s">
        <v>9274</v>
      </c>
      <c r="E4007" s="27" t="s">
        <v>9275</v>
      </c>
      <c r="F4007" s="27"/>
      <c r="G4007" s="27" t="s">
        <v>1692</v>
      </c>
      <c r="H4007" s="26" t="s">
        <v>1397</v>
      </c>
      <c r="I4007" s="28" t="s">
        <v>9280</v>
      </c>
      <c r="J4007" s="29" t="s">
        <v>1376</v>
      </c>
      <c r="K4007" s="23" t="s">
        <v>1378</v>
      </c>
    </row>
    <row r="4008" spans="1:11" ht="15" x14ac:dyDescent="0.25">
      <c r="A4008" s="26" t="s">
        <v>6077</v>
      </c>
      <c r="B4008" s="26" t="s">
        <v>1475</v>
      </c>
      <c r="C4008" s="26" t="s">
        <v>1439</v>
      </c>
      <c r="D4008" s="26" t="s">
        <v>9274</v>
      </c>
      <c r="E4008" s="27" t="s">
        <v>9275</v>
      </c>
      <c r="F4008" s="27"/>
      <c r="G4008" s="27" t="s">
        <v>1692</v>
      </c>
      <c r="H4008" s="26" t="s">
        <v>1399</v>
      </c>
      <c r="I4008" s="28" t="s">
        <v>9281</v>
      </c>
      <c r="J4008" s="29" t="s">
        <v>1376</v>
      </c>
      <c r="K4008" s="23" t="s">
        <v>1378</v>
      </c>
    </row>
    <row r="4009" spans="1:11" ht="15" x14ac:dyDescent="0.25">
      <c r="A4009" s="26" t="s">
        <v>6077</v>
      </c>
      <c r="B4009" s="26" t="s">
        <v>1475</v>
      </c>
      <c r="C4009" s="26" t="s">
        <v>1439</v>
      </c>
      <c r="D4009" s="26" t="s">
        <v>9274</v>
      </c>
      <c r="E4009" s="27" t="s">
        <v>9275</v>
      </c>
      <c r="F4009" s="27"/>
      <c r="G4009" s="27" t="s">
        <v>1692</v>
      </c>
      <c r="H4009" s="26" t="s">
        <v>1401</v>
      </c>
      <c r="I4009" s="28" t="s">
        <v>9282</v>
      </c>
      <c r="J4009" s="29" t="s">
        <v>1376</v>
      </c>
      <c r="K4009" s="23" t="s">
        <v>1378</v>
      </c>
    </row>
    <row r="4010" spans="1:11" ht="15" x14ac:dyDescent="0.25">
      <c r="A4010" s="26" t="s">
        <v>6077</v>
      </c>
      <c r="B4010" s="26" t="s">
        <v>1475</v>
      </c>
      <c r="C4010" s="26" t="s">
        <v>1439</v>
      </c>
      <c r="D4010" s="26" t="s">
        <v>9274</v>
      </c>
      <c r="E4010" s="27" t="s">
        <v>9275</v>
      </c>
      <c r="F4010" s="27"/>
      <c r="G4010" s="27" t="s">
        <v>1692</v>
      </c>
      <c r="H4010" s="26" t="s">
        <v>1403</v>
      </c>
      <c r="I4010" s="28" t="s">
        <v>9283</v>
      </c>
      <c r="J4010" s="29" t="s">
        <v>1376</v>
      </c>
      <c r="K4010" s="23" t="s">
        <v>1378</v>
      </c>
    </row>
    <row r="4011" spans="1:11" ht="15" x14ac:dyDescent="0.25">
      <c r="A4011" s="26" t="s">
        <v>6077</v>
      </c>
      <c r="B4011" s="26" t="s">
        <v>1475</v>
      </c>
      <c r="C4011" s="26" t="s">
        <v>1439</v>
      </c>
      <c r="D4011" s="26" t="s">
        <v>9274</v>
      </c>
      <c r="E4011" s="27" t="s">
        <v>9275</v>
      </c>
      <c r="F4011" s="27"/>
      <c r="G4011" s="27" t="s">
        <v>1692</v>
      </c>
      <c r="H4011" s="26" t="s">
        <v>1405</v>
      </c>
      <c r="I4011" s="28" t="s">
        <v>9284</v>
      </c>
      <c r="J4011" s="29" t="s">
        <v>1376</v>
      </c>
      <c r="K4011" s="23" t="s">
        <v>1378</v>
      </c>
    </row>
    <row r="4012" spans="1:11" ht="15" x14ac:dyDescent="0.25">
      <c r="A4012" s="26" t="s">
        <v>6077</v>
      </c>
      <c r="B4012" s="26" t="s">
        <v>1475</v>
      </c>
      <c r="C4012" s="26" t="s">
        <v>1439</v>
      </c>
      <c r="D4012" s="26" t="s">
        <v>9274</v>
      </c>
      <c r="E4012" s="27" t="s">
        <v>9275</v>
      </c>
      <c r="F4012" s="27"/>
      <c r="G4012" s="27" t="s">
        <v>1692</v>
      </c>
      <c r="H4012" s="26" t="s">
        <v>1475</v>
      </c>
      <c r="I4012" s="28" t="s">
        <v>9285</v>
      </c>
      <c r="J4012" s="29" t="s">
        <v>1376</v>
      </c>
      <c r="K4012" s="23" t="s">
        <v>1378</v>
      </c>
    </row>
    <row r="4013" spans="1:11" ht="15" x14ac:dyDescent="0.25">
      <c r="A4013" s="26" t="s">
        <v>6077</v>
      </c>
      <c r="B4013" s="26" t="s">
        <v>1475</v>
      </c>
      <c r="C4013" s="26" t="s">
        <v>1439</v>
      </c>
      <c r="D4013" s="26" t="s">
        <v>9274</v>
      </c>
      <c r="E4013" s="27" t="s">
        <v>9275</v>
      </c>
      <c r="F4013" s="27"/>
      <c r="G4013" s="27" t="s">
        <v>1692</v>
      </c>
      <c r="H4013" s="26" t="s">
        <v>1477</v>
      </c>
      <c r="I4013" s="28" t="s">
        <v>9286</v>
      </c>
      <c r="J4013" s="29" t="s">
        <v>1376</v>
      </c>
      <c r="K4013" s="23" t="s">
        <v>1378</v>
      </c>
    </row>
    <row r="4014" spans="1:11" ht="15" x14ac:dyDescent="0.25">
      <c r="A4014" s="26" t="s">
        <v>6077</v>
      </c>
      <c r="B4014" s="26" t="s">
        <v>1475</v>
      </c>
      <c r="C4014" s="26" t="s">
        <v>1439</v>
      </c>
      <c r="D4014" s="26" t="s">
        <v>9274</v>
      </c>
      <c r="E4014" s="27" t="s">
        <v>9275</v>
      </c>
      <c r="F4014" s="27"/>
      <c r="G4014" s="27" t="s">
        <v>1692</v>
      </c>
      <c r="H4014" s="26" t="s">
        <v>1479</v>
      </c>
      <c r="I4014" s="28" t="s">
        <v>9287</v>
      </c>
      <c r="J4014" s="29" t="s">
        <v>1376</v>
      </c>
      <c r="K4014" s="23" t="s">
        <v>1378</v>
      </c>
    </row>
    <row r="4015" spans="1:11" ht="15" x14ac:dyDescent="0.25">
      <c r="A4015" s="26" t="s">
        <v>6077</v>
      </c>
      <c r="B4015" s="26" t="s">
        <v>1475</v>
      </c>
      <c r="C4015" s="26" t="s">
        <v>1439</v>
      </c>
      <c r="D4015" s="26" t="s">
        <v>9274</v>
      </c>
      <c r="E4015" s="27" t="s">
        <v>9275</v>
      </c>
      <c r="F4015" s="27"/>
      <c r="G4015" s="27" t="s">
        <v>1692</v>
      </c>
      <c r="H4015" s="26" t="s">
        <v>1481</v>
      </c>
      <c r="I4015" s="28" t="s">
        <v>9288</v>
      </c>
      <c r="J4015" s="29" t="s">
        <v>1376</v>
      </c>
      <c r="K4015" s="23" t="s">
        <v>1378</v>
      </c>
    </row>
    <row r="4016" spans="1:11" ht="15" x14ac:dyDescent="0.25">
      <c r="A4016" s="26" t="s">
        <v>6077</v>
      </c>
      <c r="B4016" s="26" t="s">
        <v>1475</v>
      </c>
      <c r="C4016" s="26" t="s">
        <v>1442</v>
      </c>
      <c r="D4016" s="26" t="s">
        <v>9289</v>
      </c>
      <c r="E4016" s="27" t="s">
        <v>9290</v>
      </c>
      <c r="F4016" s="27"/>
      <c r="G4016" s="27" t="s">
        <v>9291</v>
      </c>
      <c r="H4016" s="26" t="s">
        <v>1374</v>
      </c>
      <c r="I4016" s="28" t="s">
        <v>9292</v>
      </c>
      <c r="J4016" s="29" t="s">
        <v>1376</v>
      </c>
      <c r="K4016" s="23" t="s">
        <v>1316</v>
      </c>
    </row>
    <row r="4017" spans="1:11" ht="15" x14ac:dyDescent="0.25">
      <c r="A4017" s="26" t="s">
        <v>6077</v>
      </c>
      <c r="B4017" s="26" t="s">
        <v>1475</v>
      </c>
      <c r="C4017" s="26" t="s">
        <v>1445</v>
      </c>
      <c r="D4017" s="26" t="s">
        <v>9293</v>
      </c>
      <c r="E4017" s="27" t="s">
        <v>1758</v>
      </c>
      <c r="F4017" s="27" t="s">
        <v>9294</v>
      </c>
      <c r="G4017" s="27" t="s">
        <v>1383</v>
      </c>
      <c r="H4017" s="26" t="s">
        <v>1374</v>
      </c>
      <c r="I4017" s="28" t="s">
        <v>9295</v>
      </c>
      <c r="J4017" s="29" t="s">
        <v>1376</v>
      </c>
      <c r="K4017" s="23" t="s">
        <v>1316</v>
      </c>
    </row>
    <row r="4018" spans="1:11" ht="15" x14ac:dyDescent="0.25">
      <c r="A4018" s="26" t="s">
        <v>6077</v>
      </c>
      <c r="B4018" s="26" t="s">
        <v>1475</v>
      </c>
      <c r="C4018" s="26" t="s">
        <v>1445</v>
      </c>
      <c r="D4018" s="26" t="s">
        <v>9293</v>
      </c>
      <c r="E4018" s="27" t="s">
        <v>1758</v>
      </c>
      <c r="F4018" s="27" t="s">
        <v>9294</v>
      </c>
      <c r="G4018" s="27" t="s">
        <v>1383</v>
      </c>
      <c r="H4018" s="26" t="s">
        <v>1368</v>
      </c>
      <c r="I4018" s="28" t="s">
        <v>9296</v>
      </c>
      <c r="J4018" s="29" t="s">
        <v>1376</v>
      </c>
      <c r="K4018" s="23" t="s">
        <v>1378</v>
      </c>
    </row>
    <row r="4019" spans="1:11" ht="15" x14ac:dyDescent="0.25">
      <c r="A4019" s="26" t="s">
        <v>6077</v>
      </c>
      <c r="B4019" s="26" t="s">
        <v>1401</v>
      </c>
      <c r="C4019" s="26" t="s">
        <v>2343</v>
      </c>
      <c r="D4019" s="26" t="s">
        <v>9297</v>
      </c>
      <c r="E4019" s="27" t="s">
        <v>9298</v>
      </c>
      <c r="F4019" s="27"/>
      <c r="G4019" s="27" t="s">
        <v>9299</v>
      </c>
      <c r="H4019" s="26" t="s">
        <v>1374</v>
      </c>
      <c r="I4019" s="28" t="s">
        <v>9300</v>
      </c>
      <c r="J4019" s="29" t="s">
        <v>1376</v>
      </c>
      <c r="K4019" s="23" t="s">
        <v>1316</v>
      </c>
    </row>
    <row r="4020" spans="1:11" ht="15" x14ac:dyDescent="0.25">
      <c r="A4020" s="26" t="s">
        <v>6077</v>
      </c>
      <c r="B4020" s="26" t="s">
        <v>1401</v>
      </c>
      <c r="C4020" s="26" t="s">
        <v>2350</v>
      </c>
      <c r="D4020" s="26" t="s">
        <v>9301</v>
      </c>
      <c r="E4020" s="27" t="s">
        <v>9302</v>
      </c>
      <c r="F4020" s="27"/>
      <c r="G4020" s="27" t="s">
        <v>9303</v>
      </c>
      <c r="H4020" s="26" t="s">
        <v>1374</v>
      </c>
      <c r="I4020" s="28" t="s">
        <v>9304</v>
      </c>
      <c r="J4020" s="29" t="s">
        <v>1376</v>
      </c>
      <c r="K4020" s="23" t="s">
        <v>1316</v>
      </c>
    </row>
    <row r="4021" spans="1:11" ht="15" x14ac:dyDescent="0.25">
      <c r="A4021" s="26" t="s">
        <v>6077</v>
      </c>
      <c r="B4021" s="26" t="s">
        <v>1401</v>
      </c>
      <c r="C4021" s="26" t="s">
        <v>2350</v>
      </c>
      <c r="D4021" s="26" t="s">
        <v>9301</v>
      </c>
      <c r="E4021" s="27" t="s">
        <v>9302</v>
      </c>
      <c r="F4021" s="27"/>
      <c r="G4021" s="27" t="s">
        <v>9303</v>
      </c>
      <c r="H4021" s="26" t="s">
        <v>1368</v>
      </c>
      <c r="I4021" s="28" t="s">
        <v>9305</v>
      </c>
      <c r="J4021" s="29" t="s">
        <v>1376</v>
      </c>
      <c r="K4021" s="23" t="s">
        <v>1378</v>
      </c>
    </row>
    <row r="4022" spans="1:11" ht="15" x14ac:dyDescent="0.25">
      <c r="A4022" s="26" t="s">
        <v>6077</v>
      </c>
      <c r="B4022" s="26" t="s">
        <v>1401</v>
      </c>
      <c r="C4022" s="26" t="s">
        <v>2350</v>
      </c>
      <c r="D4022" s="26" t="s">
        <v>9301</v>
      </c>
      <c r="E4022" s="27" t="s">
        <v>9302</v>
      </c>
      <c r="F4022" s="27"/>
      <c r="G4022" s="27" t="s">
        <v>9303</v>
      </c>
      <c r="H4022" s="26" t="s">
        <v>1393</v>
      </c>
      <c r="I4022" s="28" t="s">
        <v>9306</v>
      </c>
      <c r="J4022" s="29" t="s">
        <v>1376</v>
      </c>
      <c r="K4022" s="23" t="s">
        <v>1378</v>
      </c>
    </row>
    <row r="4023" spans="1:11" ht="15" x14ac:dyDescent="0.25">
      <c r="A4023" s="26" t="s">
        <v>6077</v>
      </c>
      <c r="B4023" s="26" t="s">
        <v>1401</v>
      </c>
      <c r="C4023" s="26" t="s">
        <v>2357</v>
      </c>
      <c r="D4023" s="26" t="s">
        <v>9307</v>
      </c>
      <c r="E4023" s="27" t="s">
        <v>9308</v>
      </c>
      <c r="F4023" s="27"/>
      <c r="G4023" s="27" t="s">
        <v>9309</v>
      </c>
      <c r="H4023" s="26" t="s">
        <v>1374</v>
      </c>
      <c r="I4023" s="28" t="s">
        <v>9310</v>
      </c>
      <c r="J4023" s="29" t="s">
        <v>1376</v>
      </c>
      <c r="K4023" s="23" t="s">
        <v>1316</v>
      </c>
    </row>
    <row r="4024" spans="1:11" ht="15" x14ac:dyDescent="0.25">
      <c r="A4024" s="26" t="s">
        <v>6077</v>
      </c>
      <c r="B4024" s="26" t="s">
        <v>1401</v>
      </c>
      <c r="C4024" s="26" t="s">
        <v>2371</v>
      </c>
      <c r="D4024" s="26" t="s">
        <v>9311</v>
      </c>
      <c r="E4024" s="27" t="s">
        <v>1381</v>
      </c>
      <c r="F4024" s="27"/>
      <c r="G4024" s="27" t="s">
        <v>1383</v>
      </c>
      <c r="H4024" s="26" t="s">
        <v>1374</v>
      </c>
      <c r="I4024" s="28" t="s">
        <v>1491</v>
      </c>
      <c r="J4024" s="29" t="s">
        <v>1376</v>
      </c>
      <c r="K4024" s="23" t="s">
        <v>1316</v>
      </c>
    </row>
    <row r="4025" spans="1:11" ht="15" x14ac:dyDescent="0.25">
      <c r="A4025" s="26" t="s">
        <v>6077</v>
      </c>
      <c r="B4025" s="26" t="s">
        <v>1401</v>
      </c>
      <c r="C4025" s="26" t="s">
        <v>2371</v>
      </c>
      <c r="D4025" s="26" t="s">
        <v>9311</v>
      </c>
      <c r="E4025" s="27" t="s">
        <v>1381</v>
      </c>
      <c r="F4025" s="27"/>
      <c r="G4025" s="27" t="s">
        <v>1383</v>
      </c>
      <c r="H4025" s="26" t="s">
        <v>1368</v>
      </c>
      <c r="I4025" s="28" t="s">
        <v>9312</v>
      </c>
      <c r="J4025" s="29" t="s">
        <v>1376</v>
      </c>
      <c r="K4025" s="23" t="s">
        <v>1378</v>
      </c>
    </row>
    <row r="4026" spans="1:11" ht="15" x14ac:dyDescent="0.25">
      <c r="A4026" s="26" t="s">
        <v>6077</v>
      </c>
      <c r="B4026" s="26" t="s">
        <v>1401</v>
      </c>
      <c r="C4026" s="26" t="s">
        <v>2378</v>
      </c>
      <c r="D4026" s="26" t="s">
        <v>9313</v>
      </c>
      <c r="E4026" s="27" t="s">
        <v>4200</v>
      </c>
      <c r="F4026" s="27" t="s">
        <v>8923</v>
      </c>
      <c r="G4026" s="27" t="s">
        <v>8924</v>
      </c>
      <c r="H4026" s="26" t="s">
        <v>1374</v>
      </c>
      <c r="I4026" s="28" t="s">
        <v>8925</v>
      </c>
      <c r="J4026" s="29" t="s">
        <v>1376</v>
      </c>
      <c r="K4026" s="23" t="s">
        <v>1316</v>
      </c>
    </row>
    <row r="4027" spans="1:11" ht="15" x14ac:dyDescent="0.25">
      <c r="A4027" s="26" t="s">
        <v>6077</v>
      </c>
      <c r="B4027" s="26" t="s">
        <v>1401</v>
      </c>
      <c r="C4027" s="26" t="s">
        <v>2378</v>
      </c>
      <c r="D4027" s="26" t="s">
        <v>9313</v>
      </c>
      <c r="E4027" s="27" t="s">
        <v>4200</v>
      </c>
      <c r="F4027" s="27" t="s">
        <v>8923</v>
      </c>
      <c r="G4027" s="27" t="s">
        <v>8924</v>
      </c>
      <c r="H4027" s="26" t="s">
        <v>1368</v>
      </c>
      <c r="I4027" s="28" t="s">
        <v>8926</v>
      </c>
      <c r="J4027" s="29" t="s">
        <v>1376</v>
      </c>
      <c r="K4027" s="23" t="s">
        <v>1378</v>
      </c>
    </row>
    <row r="4028" spans="1:11" ht="15" x14ac:dyDescent="0.25">
      <c r="A4028" s="26" t="s">
        <v>6077</v>
      </c>
      <c r="B4028" s="26" t="s">
        <v>1401</v>
      </c>
      <c r="C4028" s="26" t="s">
        <v>2378</v>
      </c>
      <c r="D4028" s="26" t="s">
        <v>9313</v>
      </c>
      <c r="E4028" s="27" t="s">
        <v>4200</v>
      </c>
      <c r="F4028" s="27" t="s">
        <v>8923</v>
      </c>
      <c r="G4028" s="27" t="s">
        <v>8924</v>
      </c>
      <c r="H4028" s="26" t="s">
        <v>1393</v>
      </c>
      <c r="I4028" s="28" t="s">
        <v>8927</v>
      </c>
      <c r="J4028" s="29" t="s">
        <v>1376</v>
      </c>
      <c r="K4028" s="23" t="s">
        <v>1378</v>
      </c>
    </row>
    <row r="4029" spans="1:11" ht="15" x14ac:dyDescent="0.25">
      <c r="A4029" s="26" t="s">
        <v>6077</v>
      </c>
      <c r="B4029" s="26" t="s">
        <v>1401</v>
      </c>
      <c r="C4029" s="26" t="s">
        <v>2385</v>
      </c>
      <c r="D4029" s="26" t="s">
        <v>9314</v>
      </c>
      <c r="E4029" s="27" t="s">
        <v>1409</v>
      </c>
      <c r="F4029" s="27"/>
      <c r="G4029" s="27" t="s">
        <v>1383</v>
      </c>
      <c r="H4029" s="26" t="s">
        <v>1374</v>
      </c>
      <c r="I4029" s="28" t="s">
        <v>1708</v>
      </c>
      <c r="J4029" s="29" t="s">
        <v>1376</v>
      </c>
      <c r="K4029" s="23" t="s">
        <v>1316</v>
      </c>
    </row>
    <row r="4030" spans="1:11" ht="15" x14ac:dyDescent="0.25">
      <c r="A4030" s="26" t="s">
        <v>6077</v>
      </c>
      <c r="B4030" s="26" t="s">
        <v>1401</v>
      </c>
      <c r="C4030" s="26" t="s">
        <v>2385</v>
      </c>
      <c r="D4030" s="26" t="s">
        <v>9314</v>
      </c>
      <c r="E4030" s="27" t="s">
        <v>1409</v>
      </c>
      <c r="F4030" s="27"/>
      <c r="G4030" s="27" t="s">
        <v>1383</v>
      </c>
      <c r="H4030" s="26" t="s">
        <v>1368</v>
      </c>
      <c r="I4030" s="28" t="s">
        <v>8929</v>
      </c>
      <c r="J4030" s="29" t="s">
        <v>1376</v>
      </c>
      <c r="K4030" s="23" t="s">
        <v>1378</v>
      </c>
    </row>
    <row r="4031" spans="1:11" ht="15" x14ac:dyDescent="0.25">
      <c r="A4031" s="26" t="s">
        <v>6077</v>
      </c>
      <c r="B4031" s="26" t="s">
        <v>1403</v>
      </c>
      <c r="C4031" s="26" t="s">
        <v>1369</v>
      </c>
      <c r="D4031" s="26" t="s">
        <v>9315</v>
      </c>
      <c r="E4031" s="27" t="s">
        <v>9316</v>
      </c>
      <c r="F4031" s="27"/>
      <c r="G4031" s="27" t="s">
        <v>9317</v>
      </c>
      <c r="H4031" s="26" t="s">
        <v>1374</v>
      </c>
      <c r="I4031" s="28" t="s">
        <v>9316</v>
      </c>
      <c r="J4031" s="29" t="s">
        <v>1376</v>
      </c>
      <c r="K4031" s="23" t="s">
        <v>1316</v>
      </c>
    </row>
    <row r="4032" spans="1:11" ht="15" x14ac:dyDescent="0.25">
      <c r="A4032" s="26" t="s">
        <v>6077</v>
      </c>
      <c r="B4032" s="26" t="s">
        <v>1403</v>
      </c>
      <c r="C4032" s="26" t="s">
        <v>1379</v>
      </c>
      <c r="D4032" s="26" t="s">
        <v>9318</v>
      </c>
      <c r="E4032" s="27" t="s">
        <v>9319</v>
      </c>
      <c r="F4032" s="27"/>
      <c r="G4032" s="27" t="s">
        <v>4836</v>
      </c>
      <c r="H4032" s="26" t="s">
        <v>1374</v>
      </c>
      <c r="I4032" s="28" t="s">
        <v>9319</v>
      </c>
      <c r="J4032" s="29" t="s">
        <v>1376</v>
      </c>
      <c r="K4032" s="23" t="s">
        <v>1316</v>
      </c>
    </row>
    <row r="4033" spans="1:11" ht="15" x14ac:dyDescent="0.25">
      <c r="A4033" s="26" t="s">
        <v>6077</v>
      </c>
      <c r="B4033" s="26" t="s">
        <v>1403</v>
      </c>
      <c r="C4033" s="26" t="s">
        <v>1534</v>
      </c>
      <c r="D4033" s="26" t="s">
        <v>9320</v>
      </c>
      <c r="E4033" s="27" t="s">
        <v>9321</v>
      </c>
      <c r="F4033" s="27"/>
      <c r="G4033" s="27" t="s">
        <v>9322</v>
      </c>
      <c r="H4033" s="26" t="s">
        <v>1374</v>
      </c>
      <c r="I4033" s="28" t="s">
        <v>9323</v>
      </c>
      <c r="J4033" s="29" t="s">
        <v>1376</v>
      </c>
      <c r="K4033" s="23" t="s">
        <v>1316</v>
      </c>
    </row>
    <row r="4034" spans="1:11" ht="15" x14ac:dyDescent="0.25">
      <c r="A4034" s="26" t="s">
        <v>6077</v>
      </c>
      <c r="B4034" s="26" t="s">
        <v>1403</v>
      </c>
      <c r="C4034" s="26" t="s">
        <v>1386</v>
      </c>
      <c r="D4034" s="26" t="s">
        <v>9324</v>
      </c>
      <c r="E4034" s="27" t="s">
        <v>1381</v>
      </c>
      <c r="F4034" s="27" t="s">
        <v>1382</v>
      </c>
      <c r="G4034" s="27" t="s">
        <v>1383</v>
      </c>
      <c r="H4034" s="26" t="s">
        <v>1374</v>
      </c>
      <c r="I4034" s="28" t="s">
        <v>1491</v>
      </c>
      <c r="J4034" s="29" t="s">
        <v>1376</v>
      </c>
      <c r="K4034" s="23" t="s">
        <v>1316</v>
      </c>
    </row>
    <row r="4035" spans="1:11" ht="15" x14ac:dyDescent="0.25">
      <c r="A4035" s="26" t="s">
        <v>6077</v>
      </c>
      <c r="B4035" s="26" t="s">
        <v>1403</v>
      </c>
      <c r="C4035" s="26" t="s">
        <v>1386</v>
      </c>
      <c r="D4035" s="26" t="s">
        <v>9324</v>
      </c>
      <c r="E4035" s="27" t="s">
        <v>1381</v>
      </c>
      <c r="F4035" s="27" t="s">
        <v>1382</v>
      </c>
      <c r="G4035" s="27" t="s">
        <v>1383</v>
      </c>
      <c r="H4035" s="26" t="s">
        <v>1368</v>
      </c>
      <c r="I4035" s="28" t="s">
        <v>9325</v>
      </c>
      <c r="J4035" s="29" t="s">
        <v>1376</v>
      </c>
      <c r="K4035" s="23" t="s">
        <v>1378</v>
      </c>
    </row>
    <row r="4036" spans="1:11" ht="15" x14ac:dyDescent="0.25">
      <c r="A4036" s="26" t="s">
        <v>6077</v>
      </c>
      <c r="B4036" s="26" t="s">
        <v>1403</v>
      </c>
      <c r="C4036" s="26" t="s">
        <v>1407</v>
      </c>
      <c r="D4036" s="26" t="s">
        <v>9326</v>
      </c>
      <c r="E4036" s="27" t="s">
        <v>1371</v>
      </c>
      <c r="F4036" s="27"/>
      <c r="G4036" s="27" t="s">
        <v>1383</v>
      </c>
      <c r="H4036" s="26" t="s">
        <v>1374</v>
      </c>
      <c r="I4036" s="28" t="s">
        <v>1508</v>
      </c>
      <c r="J4036" s="29" t="s">
        <v>1376</v>
      </c>
      <c r="K4036" s="23" t="s">
        <v>1316</v>
      </c>
    </row>
    <row r="4037" spans="1:11" ht="15" x14ac:dyDescent="0.25">
      <c r="A4037" s="26" t="s">
        <v>6077</v>
      </c>
      <c r="B4037" s="26" t="s">
        <v>1403</v>
      </c>
      <c r="C4037" s="26" t="s">
        <v>1407</v>
      </c>
      <c r="D4037" s="26" t="s">
        <v>9326</v>
      </c>
      <c r="E4037" s="27" t="s">
        <v>1371</v>
      </c>
      <c r="F4037" s="27"/>
      <c r="G4037" s="27" t="s">
        <v>1383</v>
      </c>
      <c r="H4037" s="26" t="s">
        <v>1368</v>
      </c>
      <c r="I4037" s="28" t="s">
        <v>9327</v>
      </c>
      <c r="J4037" s="29" t="s">
        <v>1376</v>
      </c>
      <c r="K4037" s="23" t="s">
        <v>1378</v>
      </c>
    </row>
    <row r="4038" spans="1:11" ht="15" x14ac:dyDescent="0.25">
      <c r="A4038" s="26" t="s">
        <v>6077</v>
      </c>
      <c r="B4038" s="26" t="s">
        <v>1403</v>
      </c>
      <c r="C4038" s="26" t="s">
        <v>1415</v>
      </c>
      <c r="D4038" s="26" t="s">
        <v>9328</v>
      </c>
      <c r="E4038" s="27" t="s">
        <v>1598</v>
      </c>
      <c r="F4038" s="27" t="s">
        <v>1599</v>
      </c>
      <c r="G4038" s="27" t="s">
        <v>1383</v>
      </c>
      <c r="H4038" s="26" t="s">
        <v>1374</v>
      </c>
      <c r="I4038" s="28" t="s">
        <v>1497</v>
      </c>
      <c r="J4038" s="29" t="s">
        <v>1376</v>
      </c>
      <c r="K4038" s="23" t="s">
        <v>1316</v>
      </c>
    </row>
    <row r="4039" spans="1:11" ht="15" x14ac:dyDescent="0.25">
      <c r="A4039" s="26" t="s">
        <v>6077</v>
      </c>
      <c r="B4039" s="26" t="s">
        <v>1403</v>
      </c>
      <c r="C4039" s="26" t="s">
        <v>1415</v>
      </c>
      <c r="D4039" s="26" t="s">
        <v>9328</v>
      </c>
      <c r="E4039" s="27" t="s">
        <v>1598</v>
      </c>
      <c r="F4039" s="27" t="s">
        <v>1599</v>
      </c>
      <c r="G4039" s="27" t="s">
        <v>1383</v>
      </c>
      <c r="H4039" s="26" t="s">
        <v>1368</v>
      </c>
      <c r="I4039" s="28" t="s">
        <v>9329</v>
      </c>
      <c r="J4039" s="29" t="s">
        <v>1376</v>
      </c>
      <c r="K4039" s="23" t="s">
        <v>1378</v>
      </c>
    </row>
    <row r="4040" spans="1:11" ht="15" x14ac:dyDescent="0.25">
      <c r="A4040" s="26" t="s">
        <v>6077</v>
      </c>
      <c r="B4040" s="26" t="s">
        <v>1403</v>
      </c>
      <c r="C4040" s="26" t="s">
        <v>1415</v>
      </c>
      <c r="D4040" s="26" t="s">
        <v>9328</v>
      </c>
      <c r="E4040" s="27" t="s">
        <v>1598</v>
      </c>
      <c r="F4040" s="27" t="s">
        <v>1599</v>
      </c>
      <c r="G4040" s="27" t="s">
        <v>1383</v>
      </c>
      <c r="H4040" s="26" t="s">
        <v>1393</v>
      </c>
      <c r="I4040" s="28" t="s">
        <v>9330</v>
      </c>
      <c r="J4040" s="29" t="s">
        <v>1376</v>
      </c>
      <c r="K4040" s="23" t="s">
        <v>1378</v>
      </c>
    </row>
    <row r="4041" spans="1:11" ht="15" x14ac:dyDescent="0.25">
      <c r="A4041" s="26" t="s">
        <v>6077</v>
      </c>
      <c r="B4041" s="26" t="s">
        <v>1403</v>
      </c>
      <c r="C4041" s="26" t="s">
        <v>1545</v>
      </c>
      <c r="D4041" s="26" t="s">
        <v>9331</v>
      </c>
      <c r="E4041" s="27" t="s">
        <v>9332</v>
      </c>
      <c r="F4041" s="27"/>
      <c r="G4041" s="27" t="s">
        <v>1383</v>
      </c>
      <c r="H4041" s="26" t="s">
        <v>1374</v>
      </c>
      <c r="I4041" s="28" t="s">
        <v>9333</v>
      </c>
      <c r="J4041" s="29" t="s">
        <v>1376</v>
      </c>
      <c r="K4041" s="23" t="s">
        <v>1316</v>
      </c>
    </row>
    <row r="4042" spans="1:11" ht="15" x14ac:dyDescent="0.25">
      <c r="A4042" s="26" t="s">
        <v>6077</v>
      </c>
      <c r="B4042" s="26" t="s">
        <v>1403</v>
      </c>
      <c r="C4042" s="26" t="s">
        <v>1545</v>
      </c>
      <c r="D4042" s="26" t="s">
        <v>9331</v>
      </c>
      <c r="E4042" s="27" t="s">
        <v>9332</v>
      </c>
      <c r="F4042" s="27"/>
      <c r="G4042" s="27" t="s">
        <v>1383</v>
      </c>
      <c r="H4042" s="26" t="s">
        <v>1368</v>
      </c>
      <c r="I4042" s="28" t="s">
        <v>9334</v>
      </c>
      <c r="J4042" s="29" t="s">
        <v>1376</v>
      </c>
      <c r="K4042" s="23" t="s">
        <v>1378</v>
      </c>
    </row>
    <row r="4043" spans="1:11" ht="15" x14ac:dyDescent="0.25">
      <c r="A4043" s="26" t="s">
        <v>6077</v>
      </c>
      <c r="B4043" s="26" t="s">
        <v>1403</v>
      </c>
      <c r="C4043" s="26" t="s">
        <v>1550</v>
      </c>
      <c r="D4043" s="26" t="s">
        <v>9335</v>
      </c>
      <c r="E4043" s="27" t="s">
        <v>1409</v>
      </c>
      <c r="F4043" s="27"/>
      <c r="G4043" s="27" t="s">
        <v>1383</v>
      </c>
      <c r="H4043" s="26" t="s">
        <v>1374</v>
      </c>
      <c r="I4043" s="28" t="s">
        <v>1708</v>
      </c>
      <c r="J4043" s="29" t="s">
        <v>1376</v>
      </c>
      <c r="K4043" s="23" t="s">
        <v>1316</v>
      </c>
    </row>
    <row r="4044" spans="1:11" ht="15" x14ac:dyDescent="0.25">
      <c r="A4044" s="26" t="s">
        <v>6077</v>
      </c>
      <c r="B4044" s="26" t="s">
        <v>1403</v>
      </c>
      <c r="C4044" s="26" t="s">
        <v>1550</v>
      </c>
      <c r="D4044" s="26" t="s">
        <v>9335</v>
      </c>
      <c r="E4044" s="27" t="s">
        <v>1409</v>
      </c>
      <c r="F4044" s="27"/>
      <c r="G4044" s="27" t="s">
        <v>1383</v>
      </c>
      <c r="H4044" s="26" t="s">
        <v>1368</v>
      </c>
      <c r="I4044" s="28" t="s">
        <v>8929</v>
      </c>
      <c r="J4044" s="29" t="s">
        <v>1376</v>
      </c>
      <c r="K4044" s="23" t="s">
        <v>1378</v>
      </c>
    </row>
    <row r="4045" spans="1:11" ht="15" x14ac:dyDescent="0.25">
      <c r="A4045" s="26" t="s">
        <v>6077</v>
      </c>
      <c r="B4045" s="26" t="s">
        <v>1403</v>
      </c>
      <c r="C4045" s="26" t="s">
        <v>1436</v>
      </c>
      <c r="D4045" s="26" t="s">
        <v>9336</v>
      </c>
      <c r="E4045" s="27" t="s">
        <v>9337</v>
      </c>
      <c r="F4045" s="27"/>
      <c r="G4045" s="27" t="s">
        <v>9338</v>
      </c>
      <c r="H4045" s="26" t="s">
        <v>1374</v>
      </c>
      <c r="I4045" s="28" t="s">
        <v>9339</v>
      </c>
      <c r="J4045" s="29" t="s">
        <v>1376</v>
      </c>
      <c r="K4045" s="23" t="s">
        <v>1316</v>
      </c>
    </row>
    <row r="4046" spans="1:11" ht="15" x14ac:dyDescent="0.25">
      <c r="A4046" s="26" t="s">
        <v>6077</v>
      </c>
      <c r="B4046" s="26" t="s">
        <v>1403</v>
      </c>
      <c r="C4046" s="26" t="s">
        <v>1436</v>
      </c>
      <c r="D4046" s="26" t="s">
        <v>9336</v>
      </c>
      <c r="E4046" s="27" t="s">
        <v>9337</v>
      </c>
      <c r="F4046" s="27"/>
      <c r="G4046" s="27" t="s">
        <v>9338</v>
      </c>
      <c r="H4046" s="26" t="s">
        <v>1368</v>
      </c>
      <c r="I4046" s="28" t="s">
        <v>9340</v>
      </c>
      <c r="J4046" s="29" t="s">
        <v>1376</v>
      </c>
      <c r="K4046" s="23" t="s">
        <v>1378</v>
      </c>
    </row>
    <row r="4047" spans="1:11" ht="15" x14ac:dyDescent="0.25">
      <c r="A4047" s="26" t="s">
        <v>6077</v>
      </c>
      <c r="B4047" s="26" t="s">
        <v>1403</v>
      </c>
      <c r="C4047" s="26" t="s">
        <v>1436</v>
      </c>
      <c r="D4047" s="26" t="s">
        <v>9336</v>
      </c>
      <c r="E4047" s="27" t="s">
        <v>9337</v>
      </c>
      <c r="F4047" s="27"/>
      <c r="G4047" s="27" t="s">
        <v>9338</v>
      </c>
      <c r="H4047" s="26" t="s">
        <v>1393</v>
      </c>
      <c r="I4047" s="28" t="s">
        <v>9341</v>
      </c>
      <c r="J4047" s="29" t="s">
        <v>1376</v>
      </c>
      <c r="K4047" s="23" t="s">
        <v>1378</v>
      </c>
    </row>
    <row r="4048" spans="1:11" ht="15" x14ac:dyDescent="0.25">
      <c r="A4048" s="26" t="s">
        <v>6077</v>
      </c>
      <c r="B4048" s="26" t="s">
        <v>1403</v>
      </c>
      <c r="C4048" s="26" t="s">
        <v>1436</v>
      </c>
      <c r="D4048" s="26" t="s">
        <v>9336</v>
      </c>
      <c r="E4048" s="27" t="s">
        <v>9337</v>
      </c>
      <c r="F4048" s="27"/>
      <c r="G4048" s="27" t="s">
        <v>9338</v>
      </c>
      <c r="H4048" s="26" t="s">
        <v>1395</v>
      </c>
      <c r="I4048" s="28" t="s">
        <v>9342</v>
      </c>
      <c r="J4048" s="29" t="s">
        <v>1376</v>
      </c>
      <c r="K4048" s="23" t="s">
        <v>1378</v>
      </c>
    </row>
    <row r="4049" spans="1:11" ht="15" x14ac:dyDescent="0.25">
      <c r="A4049" s="26" t="s">
        <v>6077</v>
      </c>
      <c r="B4049" s="26" t="s">
        <v>1403</v>
      </c>
      <c r="C4049" s="26" t="s">
        <v>1436</v>
      </c>
      <c r="D4049" s="26" t="s">
        <v>9336</v>
      </c>
      <c r="E4049" s="27" t="s">
        <v>9337</v>
      </c>
      <c r="F4049" s="27"/>
      <c r="G4049" s="27" t="s">
        <v>9338</v>
      </c>
      <c r="H4049" s="26" t="s">
        <v>1397</v>
      </c>
      <c r="I4049" s="28" t="s">
        <v>9343</v>
      </c>
      <c r="J4049" s="29" t="s">
        <v>1376</v>
      </c>
      <c r="K4049" s="23" t="s">
        <v>1378</v>
      </c>
    </row>
    <row r="4050" spans="1:11" ht="15" x14ac:dyDescent="0.25">
      <c r="A4050" s="26" t="s">
        <v>6077</v>
      </c>
      <c r="B4050" s="26" t="s">
        <v>1403</v>
      </c>
      <c r="C4050" s="26" t="s">
        <v>1436</v>
      </c>
      <c r="D4050" s="26" t="s">
        <v>9336</v>
      </c>
      <c r="E4050" s="27" t="s">
        <v>9337</v>
      </c>
      <c r="F4050" s="27"/>
      <c r="G4050" s="27" t="s">
        <v>9338</v>
      </c>
      <c r="H4050" s="26" t="s">
        <v>1399</v>
      </c>
      <c r="I4050" s="28" t="s">
        <v>9344</v>
      </c>
      <c r="J4050" s="29" t="s">
        <v>1376</v>
      </c>
      <c r="K4050" s="23" t="s">
        <v>1378</v>
      </c>
    </row>
    <row r="4051" spans="1:11" ht="15" x14ac:dyDescent="0.25">
      <c r="A4051" s="26" t="s">
        <v>6077</v>
      </c>
      <c r="B4051" s="26" t="s">
        <v>1403</v>
      </c>
      <c r="C4051" s="26" t="s">
        <v>1436</v>
      </c>
      <c r="D4051" s="26" t="s">
        <v>9336</v>
      </c>
      <c r="E4051" s="27" t="s">
        <v>9337</v>
      </c>
      <c r="F4051" s="27"/>
      <c r="G4051" s="27" t="s">
        <v>9338</v>
      </c>
      <c r="H4051" s="26" t="s">
        <v>1401</v>
      </c>
      <c r="I4051" s="28" t="s">
        <v>9345</v>
      </c>
      <c r="J4051" s="29" t="s">
        <v>1376</v>
      </c>
      <c r="K4051" s="23" t="s">
        <v>1378</v>
      </c>
    </row>
    <row r="4052" spans="1:11" ht="15" x14ac:dyDescent="0.25">
      <c r="A4052" s="26" t="s">
        <v>6077</v>
      </c>
      <c r="B4052" s="26" t="s">
        <v>1405</v>
      </c>
      <c r="C4052" s="26" t="s">
        <v>1369</v>
      </c>
      <c r="D4052" s="26" t="s">
        <v>9346</v>
      </c>
      <c r="E4052" s="27" t="s">
        <v>9347</v>
      </c>
      <c r="F4052" s="27"/>
      <c r="G4052" s="27" t="s">
        <v>9348</v>
      </c>
      <c r="H4052" s="26" t="s">
        <v>1374</v>
      </c>
      <c r="I4052" s="28" t="s">
        <v>9349</v>
      </c>
      <c r="J4052" s="29" t="s">
        <v>1376</v>
      </c>
      <c r="K4052" s="23" t="s">
        <v>1316</v>
      </c>
    </row>
    <row r="4053" spans="1:11" ht="15" x14ac:dyDescent="0.25">
      <c r="A4053" s="26" t="s">
        <v>6077</v>
      </c>
      <c r="B4053" s="26" t="s">
        <v>1405</v>
      </c>
      <c r="C4053" s="26" t="s">
        <v>1369</v>
      </c>
      <c r="D4053" s="26" t="s">
        <v>9346</v>
      </c>
      <c r="E4053" s="27" t="s">
        <v>9347</v>
      </c>
      <c r="F4053" s="27"/>
      <c r="G4053" s="27" t="s">
        <v>9348</v>
      </c>
      <c r="H4053" s="26" t="s">
        <v>1368</v>
      </c>
      <c r="I4053" s="28" t="s">
        <v>9350</v>
      </c>
      <c r="J4053" s="29" t="s">
        <v>1376</v>
      </c>
      <c r="K4053" s="23" t="s">
        <v>1378</v>
      </c>
    </row>
    <row r="4054" spans="1:11" ht="15" x14ac:dyDescent="0.25">
      <c r="A4054" s="26" t="s">
        <v>6077</v>
      </c>
      <c r="B4054" s="26" t="s">
        <v>1405</v>
      </c>
      <c r="C4054" s="26" t="s">
        <v>1379</v>
      </c>
      <c r="D4054" s="26" t="s">
        <v>9351</v>
      </c>
      <c r="E4054" s="27" t="s">
        <v>9352</v>
      </c>
      <c r="F4054" s="27"/>
      <c r="G4054" s="27" t="s">
        <v>9353</v>
      </c>
      <c r="H4054" s="26" t="s">
        <v>1374</v>
      </c>
      <c r="I4054" s="28" t="s">
        <v>9352</v>
      </c>
      <c r="J4054" s="29" t="s">
        <v>1376</v>
      </c>
      <c r="K4054" s="23" t="s">
        <v>1316</v>
      </c>
    </row>
    <row r="4055" spans="1:11" ht="15" x14ac:dyDescent="0.25">
      <c r="A4055" s="26" t="s">
        <v>6077</v>
      </c>
      <c r="B4055" s="26" t="s">
        <v>1405</v>
      </c>
      <c r="C4055" s="26" t="s">
        <v>1534</v>
      </c>
      <c r="D4055" s="26" t="s">
        <v>9354</v>
      </c>
      <c r="E4055" s="27" t="s">
        <v>9355</v>
      </c>
      <c r="F4055" s="27"/>
      <c r="G4055" s="27" t="s">
        <v>4081</v>
      </c>
      <c r="H4055" s="26" t="s">
        <v>1374</v>
      </c>
      <c r="I4055" s="28" t="s">
        <v>9355</v>
      </c>
      <c r="J4055" s="29" t="s">
        <v>1376</v>
      </c>
      <c r="K4055" s="23" t="s">
        <v>1316</v>
      </c>
    </row>
    <row r="4056" spans="1:11" ht="15" x14ac:dyDescent="0.25">
      <c r="A4056" s="26" t="s">
        <v>6077</v>
      </c>
      <c r="B4056" s="26" t="s">
        <v>1405</v>
      </c>
      <c r="C4056" s="26" t="s">
        <v>1386</v>
      </c>
      <c r="D4056" s="26" t="s">
        <v>9356</v>
      </c>
      <c r="E4056" s="27" t="s">
        <v>9357</v>
      </c>
      <c r="F4056" s="27"/>
      <c r="G4056" s="27" t="s">
        <v>6355</v>
      </c>
      <c r="H4056" s="26" t="s">
        <v>1374</v>
      </c>
      <c r="I4056" s="28" t="s">
        <v>9358</v>
      </c>
      <c r="J4056" s="29" t="s">
        <v>1376</v>
      </c>
      <c r="K4056" s="23" t="s">
        <v>1316</v>
      </c>
    </row>
    <row r="4057" spans="1:11" ht="15" x14ac:dyDescent="0.25">
      <c r="A4057" s="26" t="s">
        <v>6077</v>
      </c>
      <c r="B4057" s="26" t="s">
        <v>1399</v>
      </c>
      <c r="C4057" s="26" t="s">
        <v>1448</v>
      </c>
      <c r="D4057" s="26" t="s">
        <v>9359</v>
      </c>
      <c r="E4057" s="27" t="s">
        <v>1381</v>
      </c>
      <c r="F4057" s="27" t="s">
        <v>1382</v>
      </c>
      <c r="G4057" s="27" t="s">
        <v>1383</v>
      </c>
      <c r="H4057" s="26" t="s">
        <v>1374</v>
      </c>
      <c r="I4057" s="28" t="s">
        <v>1491</v>
      </c>
      <c r="J4057" s="29" t="s">
        <v>1376</v>
      </c>
      <c r="K4057" s="23" t="s">
        <v>1316</v>
      </c>
    </row>
    <row r="4058" spans="1:11" ht="15" x14ac:dyDescent="0.25">
      <c r="A4058" s="26" t="s">
        <v>6077</v>
      </c>
      <c r="B4058" s="26" t="s">
        <v>1399</v>
      </c>
      <c r="C4058" s="26" t="s">
        <v>1448</v>
      </c>
      <c r="D4058" s="26" t="s">
        <v>9359</v>
      </c>
      <c r="E4058" s="27" t="s">
        <v>1381</v>
      </c>
      <c r="F4058" s="27" t="s">
        <v>1382</v>
      </c>
      <c r="G4058" s="27" t="s">
        <v>1383</v>
      </c>
      <c r="H4058" s="26" t="s">
        <v>1368</v>
      </c>
      <c r="I4058" s="28" t="s">
        <v>9360</v>
      </c>
      <c r="J4058" s="29" t="s">
        <v>1376</v>
      </c>
      <c r="K4058" s="23" t="s">
        <v>1378</v>
      </c>
    </row>
    <row r="4059" spans="1:11" ht="15" x14ac:dyDescent="0.25">
      <c r="A4059" s="26" t="s">
        <v>6077</v>
      </c>
      <c r="B4059" s="26" t="s">
        <v>1399</v>
      </c>
      <c r="C4059" s="26" t="s">
        <v>1451</v>
      </c>
      <c r="D4059" s="26" t="s">
        <v>9361</v>
      </c>
      <c r="E4059" s="27" t="s">
        <v>4200</v>
      </c>
      <c r="F4059" s="27" t="s">
        <v>8923</v>
      </c>
      <c r="G4059" s="27" t="s">
        <v>8924</v>
      </c>
      <c r="H4059" s="26" t="s">
        <v>1374</v>
      </c>
      <c r="I4059" s="28" t="s">
        <v>8925</v>
      </c>
      <c r="J4059" s="29" t="s">
        <v>1376</v>
      </c>
      <c r="K4059" s="23" t="s">
        <v>1316</v>
      </c>
    </row>
    <row r="4060" spans="1:11" ht="15" x14ac:dyDescent="0.25">
      <c r="A4060" s="26" t="s">
        <v>6077</v>
      </c>
      <c r="B4060" s="26" t="s">
        <v>1399</v>
      </c>
      <c r="C4060" s="26" t="s">
        <v>1451</v>
      </c>
      <c r="D4060" s="26" t="s">
        <v>9361</v>
      </c>
      <c r="E4060" s="27" t="s">
        <v>4200</v>
      </c>
      <c r="F4060" s="27" t="s">
        <v>8923</v>
      </c>
      <c r="G4060" s="27" t="s">
        <v>8924</v>
      </c>
      <c r="H4060" s="26" t="s">
        <v>1368</v>
      </c>
      <c r="I4060" s="28" t="s">
        <v>8926</v>
      </c>
      <c r="J4060" s="29" t="s">
        <v>1376</v>
      </c>
      <c r="K4060" s="23" t="s">
        <v>1378</v>
      </c>
    </row>
    <row r="4061" spans="1:11" ht="15" x14ac:dyDescent="0.25">
      <c r="A4061" s="26" t="s">
        <v>6077</v>
      </c>
      <c r="B4061" s="26" t="s">
        <v>1399</v>
      </c>
      <c r="C4061" s="26" t="s">
        <v>1451</v>
      </c>
      <c r="D4061" s="26" t="s">
        <v>9361</v>
      </c>
      <c r="E4061" s="27" t="s">
        <v>4200</v>
      </c>
      <c r="F4061" s="27" t="s">
        <v>8923</v>
      </c>
      <c r="G4061" s="27" t="s">
        <v>8924</v>
      </c>
      <c r="H4061" s="26" t="s">
        <v>1393</v>
      </c>
      <c r="I4061" s="28" t="s">
        <v>8927</v>
      </c>
      <c r="J4061" s="29" t="s">
        <v>1376</v>
      </c>
      <c r="K4061" s="23" t="s">
        <v>1378</v>
      </c>
    </row>
    <row r="4062" spans="1:11" ht="15" x14ac:dyDescent="0.25">
      <c r="A4062" s="26" t="s">
        <v>6077</v>
      </c>
      <c r="B4062" s="26" t="s">
        <v>1399</v>
      </c>
      <c r="C4062" s="26" t="s">
        <v>1454</v>
      </c>
      <c r="D4062" s="26" t="s">
        <v>9362</v>
      </c>
      <c r="E4062" s="27" t="s">
        <v>1598</v>
      </c>
      <c r="F4062" s="27" t="s">
        <v>1599</v>
      </c>
      <c r="G4062" s="27" t="s">
        <v>1383</v>
      </c>
      <c r="H4062" s="26" t="s">
        <v>1374</v>
      </c>
      <c r="I4062" s="28" t="s">
        <v>1497</v>
      </c>
      <c r="J4062" s="29" t="s">
        <v>1376</v>
      </c>
      <c r="K4062" s="23" t="s">
        <v>1316</v>
      </c>
    </row>
    <row r="4063" spans="1:11" ht="15" x14ac:dyDescent="0.25">
      <c r="A4063" s="26" t="s">
        <v>6077</v>
      </c>
      <c r="B4063" s="26" t="s">
        <v>1399</v>
      </c>
      <c r="C4063" s="26" t="s">
        <v>1457</v>
      </c>
      <c r="D4063" s="26" t="s">
        <v>9363</v>
      </c>
      <c r="E4063" s="27" t="s">
        <v>1409</v>
      </c>
      <c r="F4063" s="27"/>
      <c r="G4063" s="27" t="s">
        <v>1383</v>
      </c>
      <c r="H4063" s="26" t="s">
        <v>1374</v>
      </c>
      <c r="I4063" s="28" t="s">
        <v>1646</v>
      </c>
      <c r="J4063" s="29" t="s">
        <v>1376</v>
      </c>
      <c r="K4063" s="23" t="s">
        <v>1316</v>
      </c>
    </row>
    <row r="4064" spans="1:11" ht="15" x14ac:dyDescent="0.25">
      <c r="A4064" s="26" t="s">
        <v>6077</v>
      </c>
      <c r="B4064" s="26" t="s">
        <v>1399</v>
      </c>
      <c r="C4064" s="26" t="s">
        <v>1457</v>
      </c>
      <c r="D4064" s="26" t="s">
        <v>9363</v>
      </c>
      <c r="E4064" s="27" t="s">
        <v>1409</v>
      </c>
      <c r="F4064" s="27"/>
      <c r="G4064" s="27" t="s">
        <v>1383</v>
      </c>
      <c r="H4064" s="26" t="s">
        <v>1368</v>
      </c>
      <c r="I4064" s="28" t="s">
        <v>8929</v>
      </c>
      <c r="J4064" s="29" t="s">
        <v>1376</v>
      </c>
      <c r="K4064" s="23" t="s">
        <v>1378</v>
      </c>
    </row>
    <row r="4065" spans="1:11" ht="15" x14ac:dyDescent="0.25">
      <c r="A4065" s="26" t="s">
        <v>6077</v>
      </c>
      <c r="B4065" s="26" t="s">
        <v>1401</v>
      </c>
      <c r="C4065" s="26" t="s">
        <v>1369</v>
      </c>
      <c r="D4065" s="26" t="s">
        <v>9364</v>
      </c>
      <c r="E4065" s="27" t="s">
        <v>9365</v>
      </c>
      <c r="F4065" s="27"/>
      <c r="G4065" s="27" t="s">
        <v>9366</v>
      </c>
      <c r="H4065" s="26" t="s">
        <v>1374</v>
      </c>
      <c r="I4065" s="28" t="s">
        <v>9367</v>
      </c>
      <c r="J4065" s="29" t="s">
        <v>1376</v>
      </c>
      <c r="K4065" s="23" t="s">
        <v>1316</v>
      </c>
    </row>
    <row r="4066" spans="1:11" ht="15" x14ac:dyDescent="0.25">
      <c r="A4066" s="26" t="s">
        <v>6077</v>
      </c>
      <c r="B4066" s="26" t="s">
        <v>1401</v>
      </c>
      <c r="C4066" s="26" t="s">
        <v>1379</v>
      </c>
      <c r="D4066" s="26" t="s">
        <v>9368</v>
      </c>
      <c r="E4066" s="27" t="s">
        <v>9369</v>
      </c>
      <c r="F4066" s="27"/>
      <c r="G4066" s="27" t="s">
        <v>9366</v>
      </c>
      <c r="H4066" s="26" t="s">
        <v>1374</v>
      </c>
      <c r="I4066" s="28" t="s">
        <v>9370</v>
      </c>
      <c r="J4066" s="29" t="s">
        <v>1376</v>
      </c>
      <c r="K4066" s="23" t="s">
        <v>1316</v>
      </c>
    </row>
    <row r="4067" spans="1:11" ht="15" x14ac:dyDescent="0.25">
      <c r="A4067" s="26" t="s">
        <v>6077</v>
      </c>
      <c r="B4067" s="26" t="s">
        <v>1401</v>
      </c>
      <c r="C4067" s="26" t="s">
        <v>1534</v>
      </c>
      <c r="D4067" s="26" t="s">
        <v>9371</v>
      </c>
      <c r="E4067" s="27" t="s">
        <v>9372</v>
      </c>
      <c r="F4067" s="27"/>
      <c r="G4067" s="27" t="s">
        <v>9366</v>
      </c>
      <c r="H4067" s="26" t="s">
        <v>1374</v>
      </c>
      <c r="I4067" s="28" t="s">
        <v>9370</v>
      </c>
      <c r="J4067" s="29" t="s">
        <v>1376</v>
      </c>
      <c r="K4067" s="23" t="s">
        <v>1316</v>
      </c>
    </row>
    <row r="4068" spans="1:11" ht="15" x14ac:dyDescent="0.25">
      <c r="A4068" s="26" t="s">
        <v>6077</v>
      </c>
      <c r="B4068" s="26" t="s">
        <v>1401</v>
      </c>
      <c r="C4068" s="26" t="s">
        <v>1386</v>
      </c>
      <c r="D4068" s="26" t="s">
        <v>9373</v>
      </c>
      <c r="E4068" s="27" t="s">
        <v>9374</v>
      </c>
      <c r="F4068" s="27"/>
      <c r="G4068" s="27" t="s">
        <v>9366</v>
      </c>
      <c r="H4068" s="26" t="s">
        <v>1374</v>
      </c>
      <c r="I4068" s="28" t="s">
        <v>9370</v>
      </c>
      <c r="J4068" s="29" t="s">
        <v>1376</v>
      </c>
      <c r="K4068" s="23" t="s">
        <v>1316</v>
      </c>
    </row>
    <row r="4069" spans="1:11" ht="15" x14ac:dyDescent="0.25">
      <c r="A4069" s="26" t="s">
        <v>6077</v>
      </c>
      <c r="B4069" s="26" t="s">
        <v>1401</v>
      </c>
      <c r="C4069" s="26" t="s">
        <v>1407</v>
      </c>
      <c r="D4069" s="26" t="s">
        <v>9375</v>
      </c>
      <c r="E4069" s="27" t="s">
        <v>9376</v>
      </c>
      <c r="F4069" s="27"/>
      <c r="G4069" s="27" t="s">
        <v>9366</v>
      </c>
      <c r="H4069" s="26" t="s">
        <v>1374</v>
      </c>
      <c r="I4069" s="28" t="s">
        <v>9370</v>
      </c>
      <c r="J4069" s="29" t="s">
        <v>1376</v>
      </c>
      <c r="K4069" s="23" t="s">
        <v>1316</v>
      </c>
    </row>
    <row r="4070" spans="1:11" ht="15" x14ac:dyDescent="0.25">
      <c r="A4070" s="26" t="s">
        <v>6077</v>
      </c>
      <c r="B4070" s="26" t="s">
        <v>1401</v>
      </c>
      <c r="C4070" s="26" t="s">
        <v>1415</v>
      </c>
      <c r="D4070" s="26" t="s">
        <v>9377</v>
      </c>
      <c r="E4070" s="27" t="s">
        <v>9378</v>
      </c>
      <c r="F4070" s="27"/>
      <c r="G4070" s="27" t="s">
        <v>9366</v>
      </c>
      <c r="H4070" s="26" t="s">
        <v>1374</v>
      </c>
      <c r="I4070" s="28" t="s">
        <v>9370</v>
      </c>
      <c r="J4070" s="29" t="s">
        <v>1376</v>
      </c>
      <c r="K4070" s="23" t="s">
        <v>1316</v>
      </c>
    </row>
    <row r="4071" spans="1:11" ht="15" x14ac:dyDescent="0.25">
      <c r="A4071" s="26" t="s">
        <v>6077</v>
      </c>
      <c r="B4071" s="26" t="s">
        <v>1401</v>
      </c>
      <c r="C4071" s="26" t="s">
        <v>1545</v>
      </c>
      <c r="D4071" s="26" t="s">
        <v>9379</v>
      </c>
      <c r="E4071" s="27" t="s">
        <v>9380</v>
      </c>
      <c r="F4071" s="27"/>
      <c r="G4071" s="27" t="s">
        <v>9366</v>
      </c>
      <c r="H4071" s="26" t="s">
        <v>1374</v>
      </c>
      <c r="I4071" s="28" t="s">
        <v>9370</v>
      </c>
      <c r="J4071" s="29" t="s">
        <v>1376</v>
      </c>
      <c r="K4071" s="23" t="s">
        <v>1316</v>
      </c>
    </row>
    <row r="4072" spans="1:11" ht="15" x14ac:dyDescent="0.25">
      <c r="A4072" s="26" t="s">
        <v>6077</v>
      </c>
      <c r="B4072" s="26" t="s">
        <v>1401</v>
      </c>
      <c r="C4072" s="26" t="s">
        <v>1550</v>
      </c>
      <c r="D4072" s="26" t="s">
        <v>9381</v>
      </c>
      <c r="E4072" s="27" t="s">
        <v>9382</v>
      </c>
      <c r="F4072" s="27"/>
      <c r="G4072" s="27" t="s">
        <v>9366</v>
      </c>
      <c r="H4072" s="26" t="s">
        <v>1374</v>
      </c>
      <c r="I4072" s="28" t="s">
        <v>9383</v>
      </c>
      <c r="J4072" s="29" t="s">
        <v>1376</v>
      </c>
      <c r="K4072" s="23" t="s">
        <v>1316</v>
      </c>
    </row>
    <row r="4073" spans="1:11" ht="15" x14ac:dyDescent="0.25">
      <c r="A4073" s="26" t="s">
        <v>6077</v>
      </c>
      <c r="B4073" s="26" t="s">
        <v>1401</v>
      </c>
      <c r="C4073" s="26" t="s">
        <v>1439</v>
      </c>
      <c r="D4073" s="26" t="s">
        <v>9384</v>
      </c>
      <c r="E4073" s="27" t="s">
        <v>9385</v>
      </c>
      <c r="F4073" s="27"/>
      <c r="G4073" s="27" t="s">
        <v>9366</v>
      </c>
      <c r="H4073" s="26" t="s">
        <v>1374</v>
      </c>
      <c r="I4073" s="28" t="s">
        <v>9383</v>
      </c>
      <c r="J4073" s="29" t="s">
        <v>1376</v>
      </c>
      <c r="K4073" s="23" t="s">
        <v>1316</v>
      </c>
    </row>
    <row r="4074" spans="1:11" ht="15" x14ac:dyDescent="0.25">
      <c r="A4074" s="26" t="s">
        <v>6077</v>
      </c>
      <c r="B4074" s="26" t="s">
        <v>1401</v>
      </c>
      <c r="C4074" s="26" t="s">
        <v>1442</v>
      </c>
      <c r="D4074" s="26" t="s">
        <v>9386</v>
      </c>
      <c r="E4074" s="27" t="s">
        <v>9387</v>
      </c>
      <c r="F4074" s="27"/>
      <c r="G4074" s="27" t="s">
        <v>9388</v>
      </c>
      <c r="H4074" s="26" t="s">
        <v>1374</v>
      </c>
      <c r="I4074" s="28" t="s">
        <v>9389</v>
      </c>
      <c r="J4074" s="29" t="s">
        <v>1376</v>
      </c>
      <c r="K4074" s="23" t="s">
        <v>1316</v>
      </c>
    </row>
    <row r="4075" spans="1:11" ht="15" x14ac:dyDescent="0.25">
      <c r="A4075" s="26" t="s">
        <v>6077</v>
      </c>
      <c r="B4075" s="26" t="s">
        <v>1401</v>
      </c>
      <c r="C4075" s="26" t="s">
        <v>1445</v>
      </c>
      <c r="D4075" s="26" t="s">
        <v>9390</v>
      </c>
      <c r="E4075" s="27" t="s">
        <v>9391</v>
      </c>
      <c r="F4075" s="27"/>
      <c r="G4075" s="27" t="s">
        <v>9388</v>
      </c>
      <c r="H4075" s="26" t="s">
        <v>1374</v>
      </c>
      <c r="I4075" s="28" t="s">
        <v>9392</v>
      </c>
      <c r="J4075" s="29" t="s">
        <v>1376</v>
      </c>
      <c r="K4075" s="23" t="s">
        <v>1316</v>
      </c>
    </row>
    <row r="4076" spans="1:11" ht="15" x14ac:dyDescent="0.25">
      <c r="A4076" s="26" t="s">
        <v>6077</v>
      </c>
      <c r="B4076" s="26" t="s">
        <v>1401</v>
      </c>
      <c r="C4076" s="26" t="s">
        <v>1448</v>
      </c>
      <c r="D4076" s="26" t="s">
        <v>9393</v>
      </c>
      <c r="E4076" s="27" t="s">
        <v>9394</v>
      </c>
      <c r="F4076" s="27"/>
      <c r="G4076" s="27" t="s">
        <v>9388</v>
      </c>
      <c r="H4076" s="26" t="s">
        <v>1374</v>
      </c>
      <c r="I4076" s="28" t="s">
        <v>9392</v>
      </c>
      <c r="J4076" s="29" t="s">
        <v>1376</v>
      </c>
      <c r="K4076" s="23" t="s">
        <v>1316</v>
      </c>
    </row>
    <row r="4077" spans="1:11" ht="15" x14ac:dyDescent="0.25">
      <c r="A4077" s="26" t="s">
        <v>6077</v>
      </c>
      <c r="B4077" s="26" t="s">
        <v>1401</v>
      </c>
      <c r="C4077" s="26" t="s">
        <v>1451</v>
      </c>
      <c r="D4077" s="26" t="s">
        <v>9395</v>
      </c>
      <c r="E4077" s="27" t="s">
        <v>9396</v>
      </c>
      <c r="F4077" s="27"/>
      <c r="G4077" s="27" t="s">
        <v>9388</v>
      </c>
      <c r="H4077" s="26" t="s">
        <v>1374</v>
      </c>
      <c r="I4077" s="28" t="s">
        <v>9392</v>
      </c>
      <c r="J4077" s="29" t="s">
        <v>1376</v>
      </c>
      <c r="K4077" s="23" t="s">
        <v>1316</v>
      </c>
    </row>
    <row r="4078" spans="1:11" ht="15" x14ac:dyDescent="0.25">
      <c r="A4078" s="26" t="s">
        <v>6077</v>
      </c>
      <c r="B4078" s="26" t="s">
        <v>1401</v>
      </c>
      <c r="C4078" s="26" t="s">
        <v>1454</v>
      </c>
      <c r="D4078" s="26" t="s">
        <v>9397</v>
      </c>
      <c r="E4078" s="27" t="s">
        <v>9398</v>
      </c>
      <c r="F4078" s="27"/>
      <c r="G4078" s="27" t="s">
        <v>9388</v>
      </c>
      <c r="H4078" s="26" t="s">
        <v>1374</v>
      </c>
      <c r="I4078" s="28" t="s">
        <v>9392</v>
      </c>
      <c r="J4078" s="29" t="s">
        <v>1376</v>
      </c>
      <c r="K4078" s="23" t="s">
        <v>1316</v>
      </c>
    </row>
    <row r="4079" spans="1:11" ht="15" x14ac:dyDescent="0.25">
      <c r="A4079" s="26" t="s">
        <v>6077</v>
      </c>
      <c r="B4079" s="26" t="s">
        <v>1401</v>
      </c>
      <c r="C4079" s="26" t="s">
        <v>1457</v>
      </c>
      <c r="D4079" s="26" t="s">
        <v>9399</v>
      </c>
      <c r="E4079" s="27" t="s">
        <v>9400</v>
      </c>
      <c r="F4079" s="27"/>
      <c r="G4079" s="27" t="s">
        <v>9388</v>
      </c>
      <c r="H4079" s="26" t="s">
        <v>1374</v>
      </c>
      <c r="I4079" s="28" t="s">
        <v>9392</v>
      </c>
      <c r="J4079" s="29" t="s">
        <v>1376</v>
      </c>
      <c r="K4079" s="23" t="s">
        <v>1316</v>
      </c>
    </row>
    <row r="4080" spans="1:11" ht="15" x14ac:dyDescent="0.25">
      <c r="A4080" s="26" t="s">
        <v>6077</v>
      </c>
      <c r="B4080" s="26" t="s">
        <v>1401</v>
      </c>
      <c r="C4080" s="26" t="s">
        <v>1990</v>
      </c>
      <c r="D4080" s="26" t="s">
        <v>9401</v>
      </c>
      <c r="E4080" s="27" t="s">
        <v>9402</v>
      </c>
      <c r="F4080" s="27"/>
      <c r="G4080" s="27" t="s">
        <v>9388</v>
      </c>
      <c r="H4080" s="26" t="s">
        <v>1374</v>
      </c>
      <c r="I4080" s="28" t="s">
        <v>9392</v>
      </c>
      <c r="J4080" s="29" t="s">
        <v>1376</v>
      </c>
      <c r="K4080" s="23" t="s">
        <v>1316</v>
      </c>
    </row>
    <row r="4081" spans="1:11" ht="15" x14ac:dyDescent="0.25">
      <c r="A4081" s="26" t="s">
        <v>6077</v>
      </c>
      <c r="B4081" s="26" t="s">
        <v>1401</v>
      </c>
      <c r="C4081" s="26" t="s">
        <v>2066</v>
      </c>
      <c r="D4081" s="26" t="s">
        <v>9403</v>
      </c>
      <c r="E4081" s="27" t="s">
        <v>9404</v>
      </c>
      <c r="F4081" s="27"/>
      <c r="G4081" s="27" t="s">
        <v>9388</v>
      </c>
      <c r="H4081" s="26" t="s">
        <v>1374</v>
      </c>
      <c r="I4081" s="28" t="s">
        <v>9392</v>
      </c>
      <c r="J4081" s="29" t="s">
        <v>1376</v>
      </c>
      <c r="K4081" s="23" t="s">
        <v>1316</v>
      </c>
    </row>
    <row r="4082" spans="1:11" ht="15" x14ac:dyDescent="0.25">
      <c r="A4082" s="26" t="s">
        <v>6077</v>
      </c>
      <c r="B4082" s="26" t="s">
        <v>1401</v>
      </c>
      <c r="C4082" s="26" t="s">
        <v>2136</v>
      </c>
      <c r="D4082" s="26" t="s">
        <v>9405</v>
      </c>
      <c r="E4082" s="27" t="s">
        <v>9406</v>
      </c>
      <c r="F4082" s="27"/>
      <c r="G4082" s="27" t="s">
        <v>9388</v>
      </c>
      <c r="H4082" s="26" t="s">
        <v>1374</v>
      </c>
      <c r="I4082" s="28" t="s">
        <v>9407</v>
      </c>
      <c r="J4082" s="29" t="s">
        <v>1376</v>
      </c>
      <c r="K4082" s="23" t="s">
        <v>1316</v>
      </c>
    </row>
    <row r="4083" spans="1:11" ht="15" x14ac:dyDescent="0.25">
      <c r="A4083" s="26" t="s">
        <v>6077</v>
      </c>
      <c r="B4083" s="26" t="s">
        <v>1401</v>
      </c>
      <c r="C4083" s="26" t="s">
        <v>2095</v>
      </c>
      <c r="D4083" s="26" t="s">
        <v>9408</v>
      </c>
      <c r="E4083" s="27" t="s">
        <v>9409</v>
      </c>
      <c r="F4083" s="27"/>
      <c r="G4083" s="27" t="s">
        <v>9410</v>
      </c>
      <c r="H4083" s="26" t="s">
        <v>1374</v>
      </c>
      <c r="I4083" s="28" t="s">
        <v>9411</v>
      </c>
      <c r="J4083" s="29" t="s">
        <v>1376</v>
      </c>
      <c r="K4083" s="23" t="s">
        <v>1316</v>
      </c>
    </row>
    <row r="4084" spans="1:11" ht="15" x14ac:dyDescent="0.25">
      <c r="A4084" s="26" t="s">
        <v>6077</v>
      </c>
      <c r="B4084" s="26" t="s">
        <v>1401</v>
      </c>
      <c r="C4084" s="26" t="s">
        <v>2160</v>
      </c>
      <c r="D4084" s="26" t="s">
        <v>9412</v>
      </c>
      <c r="E4084" s="27" t="s">
        <v>9413</v>
      </c>
      <c r="F4084" s="27"/>
      <c r="G4084" s="27" t="s">
        <v>9410</v>
      </c>
      <c r="H4084" s="26" t="s">
        <v>1374</v>
      </c>
      <c r="I4084" s="28" t="s">
        <v>9411</v>
      </c>
      <c r="J4084" s="29" t="s">
        <v>1376</v>
      </c>
      <c r="K4084" s="23" t="s">
        <v>1316</v>
      </c>
    </row>
    <row r="4085" spans="1:11" ht="15" x14ac:dyDescent="0.25">
      <c r="A4085" s="26" t="s">
        <v>6077</v>
      </c>
      <c r="B4085" s="26" t="s">
        <v>1401</v>
      </c>
      <c r="C4085" s="26" t="s">
        <v>2166</v>
      </c>
      <c r="D4085" s="26" t="s">
        <v>9414</v>
      </c>
      <c r="E4085" s="27" t="s">
        <v>9415</v>
      </c>
      <c r="F4085" s="27"/>
      <c r="G4085" s="27" t="s">
        <v>9410</v>
      </c>
      <c r="H4085" s="26" t="s">
        <v>1374</v>
      </c>
      <c r="I4085" s="28" t="s">
        <v>9411</v>
      </c>
      <c r="J4085" s="29" t="s">
        <v>1376</v>
      </c>
      <c r="K4085" s="23" t="s">
        <v>1316</v>
      </c>
    </row>
    <row r="4086" spans="1:11" ht="15" x14ac:dyDescent="0.25">
      <c r="A4086" s="26" t="s">
        <v>6077</v>
      </c>
      <c r="B4086" s="26" t="s">
        <v>1401</v>
      </c>
      <c r="C4086" s="26" t="s">
        <v>2173</v>
      </c>
      <c r="D4086" s="26" t="s">
        <v>9416</v>
      </c>
      <c r="E4086" s="27" t="s">
        <v>9417</v>
      </c>
      <c r="F4086" s="27"/>
      <c r="G4086" s="27" t="s">
        <v>9410</v>
      </c>
      <c r="H4086" s="26" t="s">
        <v>1374</v>
      </c>
      <c r="I4086" s="28" t="s">
        <v>9411</v>
      </c>
      <c r="J4086" s="29" t="s">
        <v>1376</v>
      </c>
      <c r="K4086" s="23" t="s">
        <v>1316</v>
      </c>
    </row>
    <row r="4087" spans="1:11" ht="15" x14ac:dyDescent="0.25">
      <c r="A4087" s="26" t="s">
        <v>6077</v>
      </c>
      <c r="B4087" s="26" t="s">
        <v>1401</v>
      </c>
      <c r="C4087" s="26" t="s">
        <v>2176</v>
      </c>
      <c r="D4087" s="26" t="s">
        <v>9418</v>
      </c>
      <c r="E4087" s="27" t="s">
        <v>9419</v>
      </c>
      <c r="F4087" s="27"/>
      <c r="G4087" s="27" t="s">
        <v>9410</v>
      </c>
      <c r="H4087" s="26" t="s">
        <v>1374</v>
      </c>
      <c r="I4087" s="28" t="s">
        <v>9411</v>
      </c>
      <c r="J4087" s="29" t="s">
        <v>1376</v>
      </c>
      <c r="K4087" s="23" t="s">
        <v>1316</v>
      </c>
    </row>
    <row r="4088" spans="1:11" ht="15" x14ac:dyDescent="0.25">
      <c r="A4088" s="26" t="s">
        <v>6077</v>
      </c>
      <c r="B4088" s="26" t="s">
        <v>1401</v>
      </c>
      <c r="C4088" s="26" t="s">
        <v>3066</v>
      </c>
      <c r="D4088" s="26" t="s">
        <v>9420</v>
      </c>
      <c r="E4088" s="27" t="s">
        <v>9421</v>
      </c>
      <c r="F4088" s="27"/>
      <c r="G4088" s="27" t="s">
        <v>9422</v>
      </c>
      <c r="H4088" s="26" t="s">
        <v>1374</v>
      </c>
      <c r="I4088" s="28" t="s">
        <v>9423</v>
      </c>
      <c r="J4088" s="29" t="s">
        <v>1376</v>
      </c>
      <c r="K4088" s="23" t="s">
        <v>1316</v>
      </c>
    </row>
    <row r="4089" spans="1:11" ht="15" x14ac:dyDescent="0.25">
      <c r="A4089" s="26" t="s">
        <v>6077</v>
      </c>
      <c r="B4089" s="26" t="s">
        <v>1401</v>
      </c>
      <c r="C4089" s="26" t="s">
        <v>2308</v>
      </c>
      <c r="D4089" s="26" t="s">
        <v>9424</v>
      </c>
      <c r="E4089" s="27" t="s">
        <v>9425</v>
      </c>
      <c r="F4089" s="27"/>
      <c r="G4089" s="27" t="s">
        <v>9422</v>
      </c>
      <c r="H4089" s="26" t="s">
        <v>1374</v>
      </c>
      <c r="I4089" s="28" t="s">
        <v>9423</v>
      </c>
      <c r="J4089" s="29" t="s">
        <v>1376</v>
      </c>
      <c r="K4089" s="23" t="s">
        <v>1316</v>
      </c>
    </row>
    <row r="4090" spans="1:11" ht="15" x14ac:dyDescent="0.25">
      <c r="A4090" s="26" t="s">
        <v>6077</v>
      </c>
      <c r="B4090" s="26" t="s">
        <v>1401</v>
      </c>
      <c r="C4090" s="26" t="s">
        <v>2315</v>
      </c>
      <c r="D4090" s="26" t="s">
        <v>9426</v>
      </c>
      <c r="E4090" s="27" t="s">
        <v>9394</v>
      </c>
      <c r="F4090" s="27"/>
      <c r="G4090" s="27" t="s">
        <v>9422</v>
      </c>
      <c r="H4090" s="26" t="s">
        <v>1374</v>
      </c>
      <c r="I4090" s="28" t="s">
        <v>9423</v>
      </c>
      <c r="J4090" s="29" t="s">
        <v>1376</v>
      </c>
      <c r="K4090" s="23" t="s">
        <v>1316</v>
      </c>
    </row>
    <row r="4091" spans="1:11" ht="15" x14ac:dyDescent="0.25">
      <c r="A4091" s="26" t="s">
        <v>6077</v>
      </c>
      <c r="B4091" s="26" t="s">
        <v>1401</v>
      </c>
      <c r="C4091" s="26" t="s">
        <v>3088</v>
      </c>
      <c r="D4091" s="26" t="s">
        <v>9427</v>
      </c>
      <c r="E4091" s="27" t="s">
        <v>9428</v>
      </c>
      <c r="F4091" s="27" t="s">
        <v>9429</v>
      </c>
      <c r="G4091" s="27" t="s">
        <v>9430</v>
      </c>
      <c r="H4091" s="26" t="s">
        <v>1374</v>
      </c>
      <c r="I4091" s="28" t="s">
        <v>9431</v>
      </c>
      <c r="J4091" s="29" t="s">
        <v>1376</v>
      </c>
      <c r="K4091" s="23" t="s">
        <v>1316</v>
      </c>
    </row>
    <row r="4092" spans="1:11" ht="15" x14ac:dyDescent="0.25">
      <c r="A4092" s="26" t="s">
        <v>6077</v>
      </c>
      <c r="B4092" s="26" t="s">
        <v>1401</v>
      </c>
      <c r="C4092" s="26" t="s">
        <v>2322</v>
      </c>
      <c r="D4092" s="26" t="s">
        <v>9432</v>
      </c>
      <c r="E4092" s="27" t="s">
        <v>9433</v>
      </c>
      <c r="F4092" s="27"/>
      <c r="G4092" s="27" t="s">
        <v>9430</v>
      </c>
      <c r="H4092" s="26" t="s">
        <v>1374</v>
      </c>
      <c r="I4092" s="28" t="s">
        <v>9431</v>
      </c>
      <c r="J4092" s="29" t="s">
        <v>1376</v>
      </c>
      <c r="K4092" s="23" t="s">
        <v>1316</v>
      </c>
    </row>
    <row r="4093" spans="1:11" ht="15" x14ac:dyDescent="0.25">
      <c r="A4093" s="26" t="s">
        <v>6077</v>
      </c>
      <c r="B4093" s="26" t="s">
        <v>1401</v>
      </c>
      <c r="C4093" s="26" t="s">
        <v>2329</v>
      </c>
      <c r="D4093" s="26" t="s">
        <v>9434</v>
      </c>
      <c r="E4093" s="27" t="s">
        <v>9435</v>
      </c>
      <c r="F4093" s="27"/>
      <c r="G4093" s="27" t="s">
        <v>9430</v>
      </c>
      <c r="H4093" s="26" t="s">
        <v>1374</v>
      </c>
      <c r="I4093" s="28" t="s">
        <v>9431</v>
      </c>
      <c r="J4093" s="29" t="s">
        <v>1376</v>
      </c>
      <c r="K4093" s="23" t="s">
        <v>1316</v>
      </c>
    </row>
    <row r="4094" spans="1:11" ht="15" x14ac:dyDescent="0.25">
      <c r="A4094" s="26" t="s">
        <v>6077</v>
      </c>
      <c r="B4094" s="26" t="s">
        <v>1397</v>
      </c>
      <c r="C4094" s="26" t="s">
        <v>2066</v>
      </c>
      <c r="D4094" s="26" t="s">
        <v>9436</v>
      </c>
      <c r="E4094" s="27" t="s">
        <v>9437</v>
      </c>
      <c r="F4094" s="27"/>
      <c r="G4094" s="27" t="s">
        <v>9017</v>
      </c>
      <c r="H4094" s="26" t="s">
        <v>1374</v>
      </c>
      <c r="I4094" s="28" t="s">
        <v>9438</v>
      </c>
      <c r="J4094" s="29" t="s">
        <v>1376</v>
      </c>
      <c r="K4094" s="23" t="s">
        <v>1316</v>
      </c>
    </row>
    <row r="4095" spans="1:11" ht="15" x14ac:dyDescent="0.25">
      <c r="A4095" s="26" t="s">
        <v>6077</v>
      </c>
      <c r="B4095" s="26" t="s">
        <v>1397</v>
      </c>
      <c r="C4095" s="26" t="s">
        <v>2136</v>
      </c>
      <c r="D4095" s="26" t="s">
        <v>9439</v>
      </c>
      <c r="E4095" s="27" t="s">
        <v>9440</v>
      </c>
      <c r="F4095" s="27"/>
      <c r="G4095" s="27" t="s">
        <v>9229</v>
      </c>
      <c r="H4095" s="26" t="s">
        <v>1374</v>
      </c>
      <c r="I4095" s="28" t="s">
        <v>9440</v>
      </c>
      <c r="J4095" s="29" t="s">
        <v>1376</v>
      </c>
      <c r="K4095" s="23" t="s">
        <v>1316</v>
      </c>
    </row>
    <row r="4096" spans="1:11" ht="15" x14ac:dyDescent="0.25">
      <c r="A4096" s="26" t="s">
        <v>6077</v>
      </c>
      <c r="B4096" s="26" t="s">
        <v>1397</v>
      </c>
      <c r="C4096" s="26" t="s">
        <v>2074</v>
      </c>
      <c r="D4096" s="26" t="s">
        <v>9441</v>
      </c>
      <c r="E4096" s="27" t="s">
        <v>9442</v>
      </c>
      <c r="F4096" s="27"/>
      <c r="G4096" s="27" t="s">
        <v>9229</v>
      </c>
      <c r="H4096" s="26" t="s">
        <v>1374</v>
      </c>
      <c r="I4096" s="28" t="s">
        <v>9440</v>
      </c>
      <c r="J4096" s="29" t="s">
        <v>1376</v>
      </c>
      <c r="K4096" s="23" t="s">
        <v>1316</v>
      </c>
    </row>
    <row r="4097" spans="1:11" ht="15" x14ac:dyDescent="0.25">
      <c r="A4097" s="26" t="s">
        <v>6077</v>
      </c>
      <c r="B4097" s="26" t="s">
        <v>1397</v>
      </c>
      <c r="C4097" s="26" t="s">
        <v>2061</v>
      </c>
      <c r="D4097" s="26" t="s">
        <v>9443</v>
      </c>
      <c r="E4097" s="27" t="s">
        <v>9444</v>
      </c>
      <c r="F4097" s="27"/>
      <c r="G4097" s="27" t="s">
        <v>9237</v>
      </c>
      <c r="H4097" s="26" t="s">
        <v>1374</v>
      </c>
      <c r="I4097" s="28" t="s">
        <v>9445</v>
      </c>
      <c r="J4097" s="29" t="s">
        <v>1376</v>
      </c>
      <c r="K4097" s="23" t="s">
        <v>1316</v>
      </c>
    </row>
    <row r="4098" spans="1:11" ht="15" x14ac:dyDescent="0.25">
      <c r="A4098" s="26" t="s">
        <v>6077</v>
      </c>
      <c r="B4098" s="26" t="s">
        <v>1397</v>
      </c>
      <c r="C4098" s="26" t="s">
        <v>1451</v>
      </c>
      <c r="D4098" s="26" t="s">
        <v>9446</v>
      </c>
      <c r="E4098" s="27" t="s">
        <v>9447</v>
      </c>
      <c r="F4098" s="27"/>
      <c r="G4098" s="27" t="s">
        <v>9237</v>
      </c>
      <c r="H4098" s="26" t="s">
        <v>1374</v>
      </c>
      <c r="I4098" s="28" t="s">
        <v>9448</v>
      </c>
      <c r="J4098" s="29" t="s">
        <v>1376</v>
      </c>
      <c r="K4098" s="23" t="s">
        <v>1316</v>
      </c>
    </row>
    <row r="4099" spans="1:11" ht="15" x14ac:dyDescent="0.25">
      <c r="A4099" s="26" t="s">
        <v>6077</v>
      </c>
      <c r="B4099" s="26" t="s">
        <v>1397</v>
      </c>
      <c r="C4099" s="26" t="s">
        <v>1439</v>
      </c>
      <c r="D4099" s="26" t="s">
        <v>9449</v>
      </c>
      <c r="E4099" s="27" t="s">
        <v>9450</v>
      </c>
      <c r="F4099" s="27"/>
      <c r="G4099" s="27" t="s">
        <v>9237</v>
      </c>
      <c r="H4099" s="26" t="s">
        <v>1374</v>
      </c>
      <c r="I4099" s="28" t="s">
        <v>9451</v>
      </c>
      <c r="J4099" s="29" t="s">
        <v>1376</v>
      </c>
      <c r="K4099" s="23" t="s">
        <v>1316</v>
      </c>
    </row>
    <row r="4100" spans="1:11" ht="15" x14ac:dyDescent="0.25">
      <c r="A4100" s="26" t="s">
        <v>6077</v>
      </c>
      <c r="B4100" s="26" t="s">
        <v>1397</v>
      </c>
      <c r="C4100" s="26" t="s">
        <v>3066</v>
      </c>
      <c r="D4100" s="26" t="s">
        <v>9452</v>
      </c>
      <c r="E4100" s="27" t="s">
        <v>9453</v>
      </c>
      <c r="F4100" s="27"/>
      <c r="G4100" s="27" t="s">
        <v>9017</v>
      </c>
      <c r="H4100" s="26" t="s">
        <v>1374</v>
      </c>
      <c r="I4100" s="28" t="s">
        <v>9454</v>
      </c>
      <c r="J4100" s="29" t="s">
        <v>1376</v>
      </c>
      <c r="K4100" s="23" t="s">
        <v>1316</v>
      </c>
    </row>
    <row r="4101" spans="1:11" ht="15" x14ac:dyDescent="0.25">
      <c r="A4101" s="26" t="s">
        <v>6077</v>
      </c>
      <c r="B4101" s="26" t="s">
        <v>1397</v>
      </c>
      <c r="C4101" s="26" t="s">
        <v>2308</v>
      </c>
      <c r="D4101" s="26" t="s">
        <v>9455</v>
      </c>
      <c r="E4101" s="27" t="s">
        <v>9456</v>
      </c>
      <c r="F4101" s="27"/>
      <c r="G4101" s="27" t="s">
        <v>9457</v>
      </c>
      <c r="H4101" s="26" t="s">
        <v>1374</v>
      </c>
      <c r="I4101" s="28" t="s">
        <v>9458</v>
      </c>
      <c r="J4101" s="29" t="s">
        <v>1376</v>
      </c>
      <c r="K4101" s="23" t="s">
        <v>1316</v>
      </c>
    </row>
    <row r="4102" spans="1:11" ht="15" x14ac:dyDescent="0.25">
      <c r="A4102" s="26" t="s">
        <v>6077</v>
      </c>
      <c r="B4102" s="26" t="s">
        <v>1397</v>
      </c>
      <c r="C4102" s="26" t="s">
        <v>2315</v>
      </c>
      <c r="D4102" s="26" t="s">
        <v>9459</v>
      </c>
      <c r="E4102" s="27" t="s">
        <v>9460</v>
      </c>
      <c r="F4102" s="27"/>
      <c r="G4102" s="27" t="s">
        <v>9457</v>
      </c>
      <c r="H4102" s="26" t="s">
        <v>1374</v>
      </c>
      <c r="I4102" s="28" t="s">
        <v>9458</v>
      </c>
      <c r="J4102" s="29" t="s">
        <v>1376</v>
      </c>
      <c r="K4102" s="23" t="s">
        <v>1316</v>
      </c>
    </row>
    <row r="4103" spans="1:11" ht="15" x14ac:dyDescent="0.25">
      <c r="A4103" s="26" t="s">
        <v>6077</v>
      </c>
      <c r="B4103" s="26" t="s">
        <v>1397</v>
      </c>
      <c r="C4103" s="26" t="s">
        <v>3088</v>
      </c>
      <c r="D4103" s="26" t="s">
        <v>9461</v>
      </c>
      <c r="E4103" s="27" t="s">
        <v>9462</v>
      </c>
      <c r="F4103" s="27"/>
      <c r="G4103" s="27" t="s">
        <v>9457</v>
      </c>
      <c r="H4103" s="26" t="s">
        <v>1374</v>
      </c>
      <c r="I4103" s="28" t="s">
        <v>9458</v>
      </c>
      <c r="J4103" s="29" t="s">
        <v>1376</v>
      </c>
      <c r="K4103" s="23" t="s">
        <v>1316</v>
      </c>
    </row>
    <row r="4104" spans="1:11" ht="15" x14ac:dyDescent="0.25">
      <c r="A4104" s="26" t="s">
        <v>6077</v>
      </c>
      <c r="B4104" s="26" t="s">
        <v>1397</v>
      </c>
      <c r="C4104" s="26" t="s">
        <v>2322</v>
      </c>
      <c r="D4104" s="26" t="s">
        <v>9463</v>
      </c>
      <c r="E4104" s="27" t="s">
        <v>9464</v>
      </c>
      <c r="F4104" s="27"/>
      <c r="G4104" s="27" t="s">
        <v>9457</v>
      </c>
      <c r="H4104" s="26" t="s">
        <v>1374</v>
      </c>
      <c r="I4104" s="28" t="s">
        <v>9458</v>
      </c>
      <c r="J4104" s="29" t="s">
        <v>1376</v>
      </c>
      <c r="K4104" s="23" t="s">
        <v>1316</v>
      </c>
    </row>
    <row r="4105" spans="1:11" ht="15" x14ac:dyDescent="0.25">
      <c r="A4105" s="26" t="s">
        <v>6077</v>
      </c>
      <c r="B4105" s="26" t="s">
        <v>1397</v>
      </c>
      <c r="C4105" s="26" t="s">
        <v>2329</v>
      </c>
      <c r="D4105" s="26" t="s">
        <v>9465</v>
      </c>
      <c r="E4105" s="27" t="s">
        <v>9466</v>
      </c>
      <c r="F4105" s="27"/>
      <c r="G4105" s="27" t="s">
        <v>9457</v>
      </c>
      <c r="H4105" s="26" t="s">
        <v>1374</v>
      </c>
      <c r="I4105" s="28" t="s">
        <v>9458</v>
      </c>
      <c r="J4105" s="29" t="s">
        <v>1376</v>
      </c>
      <c r="K4105" s="23" t="s">
        <v>1316</v>
      </c>
    </row>
    <row r="4106" spans="1:11" ht="15" x14ac:dyDescent="0.25">
      <c r="A4106" s="26" t="s">
        <v>6077</v>
      </c>
      <c r="B4106" s="26" t="s">
        <v>1397</v>
      </c>
      <c r="C4106" s="26" t="s">
        <v>2336</v>
      </c>
      <c r="D4106" s="26" t="s">
        <v>9467</v>
      </c>
      <c r="E4106" s="27" t="s">
        <v>9468</v>
      </c>
      <c r="F4106" s="27"/>
      <c r="G4106" s="27" t="s">
        <v>9457</v>
      </c>
      <c r="H4106" s="26" t="s">
        <v>1374</v>
      </c>
      <c r="I4106" s="28" t="s">
        <v>9458</v>
      </c>
      <c r="J4106" s="29" t="s">
        <v>1376</v>
      </c>
      <c r="K4106" s="23" t="s">
        <v>1316</v>
      </c>
    </row>
    <row r="4107" spans="1:11" ht="15" x14ac:dyDescent="0.25">
      <c r="A4107" s="26" t="s">
        <v>6077</v>
      </c>
      <c r="B4107" s="26" t="s">
        <v>1397</v>
      </c>
      <c r="C4107" s="26" t="s">
        <v>2343</v>
      </c>
      <c r="D4107" s="26" t="s">
        <v>9469</v>
      </c>
      <c r="E4107" s="27" t="s">
        <v>9470</v>
      </c>
      <c r="F4107" s="27"/>
      <c r="G4107" s="27" t="s">
        <v>9457</v>
      </c>
      <c r="H4107" s="26" t="s">
        <v>1374</v>
      </c>
      <c r="I4107" s="28" t="s">
        <v>9458</v>
      </c>
      <c r="J4107" s="29" t="s">
        <v>1376</v>
      </c>
      <c r="K4107" s="23" t="s">
        <v>1316</v>
      </c>
    </row>
    <row r="4108" spans="1:11" ht="15" x14ac:dyDescent="0.25">
      <c r="A4108" s="26" t="s">
        <v>6077</v>
      </c>
      <c r="B4108" s="26" t="s">
        <v>1397</v>
      </c>
      <c r="C4108" s="26" t="s">
        <v>2350</v>
      </c>
      <c r="D4108" s="26" t="s">
        <v>9471</v>
      </c>
      <c r="E4108" s="27" t="s">
        <v>9472</v>
      </c>
      <c r="F4108" s="27"/>
      <c r="G4108" s="27" t="s">
        <v>9457</v>
      </c>
      <c r="H4108" s="26" t="s">
        <v>1374</v>
      </c>
      <c r="I4108" s="28" t="s">
        <v>9458</v>
      </c>
      <c r="J4108" s="29" t="s">
        <v>1376</v>
      </c>
      <c r="K4108" s="23" t="s">
        <v>1316</v>
      </c>
    </row>
    <row r="4109" spans="1:11" ht="15" x14ac:dyDescent="0.25">
      <c r="A4109" s="26" t="s">
        <v>6077</v>
      </c>
      <c r="B4109" s="26" t="s">
        <v>1397</v>
      </c>
      <c r="C4109" s="26" t="s">
        <v>2357</v>
      </c>
      <c r="D4109" s="26" t="s">
        <v>9473</v>
      </c>
      <c r="E4109" s="27" t="s">
        <v>9474</v>
      </c>
      <c r="F4109" s="27"/>
      <c r="G4109" s="27" t="s">
        <v>9457</v>
      </c>
      <c r="H4109" s="26" t="s">
        <v>1374</v>
      </c>
      <c r="I4109" s="28" t="s">
        <v>9458</v>
      </c>
      <c r="J4109" s="29" t="s">
        <v>1376</v>
      </c>
      <c r="K4109" s="23" t="s">
        <v>1316</v>
      </c>
    </row>
    <row r="4110" spans="1:11" ht="15" x14ac:dyDescent="0.25">
      <c r="A4110" s="26" t="s">
        <v>6077</v>
      </c>
      <c r="B4110" s="26" t="s">
        <v>1397</v>
      </c>
      <c r="C4110" s="26" t="s">
        <v>2364</v>
      </c>
      <c r="D4110" s="26" t="s">
        <v>9475</v>
      </c>
      <c r="E4110" s="27" t="s">
        <v>9476</v>
      </c>
      <c r="F4110" s="27"/>
      <c r="G4110" s="27" t="s">
        <v>9457</v>
      </c>
      <c r="H4110" s="26" t="s">
        <v>1374</v>
      </c>
      <c r="I4110" s="28" t="s">
        <v>9458</v>
      </c>
      <c r="J4110" s="29" t="s">
        <v>1376</v>
      </c>
      <c r="K4110" s="23" t="s">
        <v>1316</v>
      </c>
    </row>
    <row r="4111" spans="1:11" ht="15" x14ac:dyDescent="0.25">
      <c r="A4111" s="26" t="s">
        <v>6077</v>
      </c>
      <c r="B4111" s="26" t="s">
        <v>1397</v>
      </c>
      <c r="C4111" s="26" t="s">
        <v>2378</v>
      </c>
      <c r="D4111" s="26" t="s">
        <v>9477</v>
      </c>
      <c r="E4111" s="27" t="s">
        <v>4200</v>
      </c>
      <c r="F4111" s="27" t="s">
        <v>8923</v>
      </c>
      <c r="G4111" s="27" t="s">
        <v>8924</v>
      </c>
      <c r="H4111" s="26" t="s">
        <v>1374</v>
      </c>
      <c r="I4111" s="28" t="s">
        <v>8925</v>
      </c>
      <c r="J4111" s="29" t="s">
        <v>1376</v>
      </c>
      <c r="K4111" s="23" t="s">
        <v>1316</v>
      </c>
    </row>
    <row r="4112" spans="1:11" ht="15" x14ac:dyDescent="0.25">
      <c r="A4112" s="26" t="s">
        <v>6077</v>
      </c>
      <c r="B4112" s="26" t="s">
        <v>1397</v>
      </c>
      <c r="C4112" s="26" t="s">
        <v>2378</v>
      </c>
      <c r="D4112" s="26" t="s">
        <v>9477</v>
      </c>
      <c r="E4112" s="27" t="s">
        <v>4200</v>
      </c>
      <c r="F4112" s="27" t="s">
        <v>8923</v>
      </c>
      <c r="G4112" s="27" t="s">
        <v>8924</v>
      </c>
      <c r="H4112" s="26" t="s">
        <v>1368</v>
      </c>
      <c r="I4112" s="28" t="s">
        <v>8926</v>
      </c>
      <c r="J4112" s="29" t="s">
        <v>1376</v>
      </c>
      <c r="K4112" s="23" t="s">
        <v>1378</v>
      </c>
    </row>
    <row r="4113" spans="1:11" ht="15" x14ac:dyDescent="0.25">
      <c r="A4113" s="26" t="s">
        <v>6077</v>
      </c>
      <c r="B4113" s="26" t="s">
        <v>1397</v>
      </c>
      <c r="C4113" s="26" t="s">
        <v>2378</v>
      </c>
      <c r="D4113" s="26" t="s">
        <v>9477</v>
      </c>
      <c r="E4113" s="27" t="s">
        <v>4200</v>
      </c>
      <c r="F4113" s="27" t="s">
        <v>8923</v>
      </c>
      <c r="G4113" s="27" t="s">
        <v>8924</v>
      </c>
      <c r="H4113" s="26" t="s">
        <v>1393</v>
      </c>
      <c r="I4113" s="28" t="s">
        <v>8927</v>
      </c>
      <c r="J4113" s="29" t="s">
        <v>1376</v>
      </c>
      <c r="K4113" s="23" t="s">
        <v>1378</v>
      </c>
    </row>
    <row r="4114" spans="1:11" ht="15" x14ac:dyDescent="0.25">
      <c r="A4114" s="26" t="s">
        <v>6077</v>
      </c>
      <c r="B4114" s="26" t="s">
        <v>1397</v>
      </c>
      <c r="C4114" s="26" t="s">
        <v>2385</v>
      </c>
      <c r="D4114" s="26" t="s">
        <v>9478</v>
      </c>
      <c r="E4114" s="27" t="s">
        <v>1409</v>
      </c>
      <c r="F4114" s="27"/>
      <c r="G4114" s="27" t="s">
        <v>1383</v>
      </c>
      <c r="H4114" s="26" t="s">
        <v>1374</v>
      </c>
      <c r="I4114" s="28" t="s">
        <v>3636</v>
      </c>
      <c r="J4114" s="29" t="s">
        <v>1376</v>
      </c>
      <c r="K4114" s="23" t="s">
        <v>1316</v>
      </c>
    </row>
    <row r="4115" spans="1:11" ht="15" x14ac:dyDescent="0.25">
      <c r="A4115" s="26" t="s">
        <v>6077</v>
      </c>
      <c r="B4115" s="26" t="s">
        <v>1397</v>
      </c>
      <c r="C4115" s="26" t="s">
        <v>2385</v>
      </c>
      <c r="D4115" s="26" t="s">
        <v>9478</v>
      </c>
      <c r="E4115" s="27" t="s">
        <v>1409</v>
      </c>
      <c r="F4115" s="27"/>
      <c r="G4115" s="27" t="s">
        <v>1383</v>
      </c>
      <c r="H4115" s="26" t="s">
        <v>1368</v>
      </c>
      <c r="I4115" s="28" t="s">
        <v>8929</v>
      </c>
      <c r="J4115" s="29" t="s">
        <v>1376</v>
      </c>
      <c r="K4115" s="23" t="s">
        <v>1378</v>
      </c>
    </row>
    <row r="4116" spans="1:11" ht="15" x14ac:dyDescent="0.25">
      <c r="A4116" s="26" t="s">
        <v>6077</v>
      </c>
      <c r="B4116" s="26" t="s">
        <v>1397</v>
      </c>
      <c r="C4116" s="26" t="s">
        <v>2392</v>
      </c>
      <c r="D4116" s="26" t="s">
        <v>9479</v>
      </c>
      <c r="E4116" s="27" t="s">
        <v>1598</v>
      </c>
      <c r="F4116" s="27" t="s">
        <v>1599</v>
      </c>
      <c r="G4116" s="27" t="s">
        <v>1383</v>
      </c>
      <c r="H4116" s="26" t="s">
        <v>1374</v>
      </c>
      <c r="I4116" s="28" t="s">
        <v>1497</v>
      </c>
      <c r="J4116" s="29" t="s">
        <v>1376</v>
      </c>
      <c r="K4116" s="23" t="s">
        <v>1316</v>
      </c>
    </row>
    <row r="4117" spans="1:11" ht="15" x14ac:dyDescent="0.25">
      <c r="A4117" s="26" t="s">
        <v>6077</v>
      </c>
      <c r="B4117" s="26" t="s">
        <v>1397</v>
      </c>
      <c r="C4117" s="26" t="s">
        <v>2399</v>
      </c>
      <c r="D4117" s="26" t="s">
        <v>9480</v>
      </c>
      <c r="E4117" s="27" t="s">
        <v>1381</v>
      </c>
      <c r="F4117" s="27" t="s">
        <v>1382</v>
      </c>
      <c r="G4117" s="27" t="s">
        <v>1383</v>
      </c>
      <c r="H4117" s="26" t="s">
        <v>1374</v>
      </c>
      <c r="I4117" s="28" t="s">
        <v>1491</v>
      </c>
      <c r="J4117" s="29" t="s">
        <v>1376</v>
      </c>
      <c r="K4117" s="23" t="s">
        <v>1316</v>
      </c>
    </row>
    <row r="4118" spans="1:11" ht="15" x14ac:dyDescent="0.25">
      <c r="A4118" s="26" t="s">
        <v>6077</v>
      </c>
      <c r="B4118" s="26" t="s">
        <v>1397</v>
      </c>
      <c r="C4118" s="26" t="s">
        <v>2399</v>
      </c>
      <c r="D4118" s="26" t="s">
        <v>9480</v>
      </c>
      <c r="E4118" s="27" t="s">
        <v>1381</v>
      </c>
      <c r="F4118" s="27" t="s">
        <v>1382</v>
      </c>
      <c r="G4118" s="27" t="s">
        <v>1383</v>
      </c>
      <c r="H4118" s="26" t="s">
        <v>1368</v>
      </c>
      <c r="I4118" s="28" t="s">
        <v>9481</v>
      </c>
      <c r="J4118" s="29" t="s">
        <v>1376</v>
      </c>
      <c r="K4118" s="23" t="s">
        <v>1378</v>
      </c>
    </row>
    <row r="4119" spans="1:11" ht="15" x14ac:dyDescent="0.25">
      <c r="A4119" s="26" t="s">
        <v>6077</v>
      </c>
      <c r="B4119" s="26" t="s">
        <v>1397</v>
      </c>
      <c r="C4119" s="26" t="s">
        <v>2406</v>
      </c>
      <c r="D4119" s="26" t="s">
        <v>9482</v>
      </c>
      <c r="E4119" s="27" t="s">
        <v>9483</v>
      </c>
      <c r="F4119" s="27"/>
      <c r="G4119" s="27" t="s">
        <v>9484</v>
      </c>
      <c r="H4119" s="26" t="s">
        <v>1374</v>
      </c>
      <c r="I4119" s="28" t="s">
        <v>9485</v>
      </c>
      <c r="J4119" s="29" t="s">
        <v>1376</v>
      </c>
      <c r="K4119" s="23" t="s">
        <v>1316</v>
      </c>
    </row>
    <row r="4120" spans="1:11" ht="15" x14ac:dyDescent="0.25">
      <c r="A4120" s="26" t="s">
        <v>6077</v>
      </c>
      <c r="B4120" s="26" t="s">
        <v>1397</v>
      </c>
      <c r="C4120" s="26" t="s">
        <v>2406</v>
      </c>
      <c r="D4120" s="26" t="s">
        <v>9482</v>
      </c>
      <c r="E4120" s="27" t="s">
        <v>9483</v>
      </c>
      <c r="F4120" s="27"/>
      <c r="G4120" s="27" t="s">
        <v>9484</v>
      </c>
      <c r="H4120" s="26" t="s">
        <v>1368</v>
      </c>
      <c r="I4120" s="28" t="s">
        <v>9486</v>
      </c>
      <c r="J4120" s="29" t="s">
        <v>1376</v>
      </c>
      <c r="K4120" s="23" t="s">
        <v>1378</v>
      </c>
    </row>
    <row r="4121" spans="1:11" ht="15" x14ac:dyDescent="0.25">
      <c r="A4121" s="26" t="s">
        <v>6077</v>
      </c>
      <c r="B4121" s="26" t="s">
        <v>1399</v>
      </c>
      <c r="C4121" s="26" t="s">
        <v>1369</v>
      </c>
      <c r="D4121" s="26" t="s">
        <v>9487</v>
      </c>
      <c r="E4121" s="27" t="s">
        <v>9488</v>
      </c>
      <c r="F4121" s="27"/>
      <c r="G4121" s="27" t="s">
        <v>9422</v>
      </c>
      <c r="H4121" s="26" t="s">
        <v>1374</v>
      </c>
      <c r="I4121" s="28" t="s">
        <v>9489</v>
      </c>
      <c r="J4121" s="29" t="s">
        <v>1376</v>
      </c>
      <c r="K4121" s="23" t="s">
        <v>1316</v>
      </c>
    </row>
    <row r="4122" spans="1:11" ht="15" x14ac:dyDescent="0.25">
      <c r="A4122" s="26" t="s">
        <v>6077</v>
      </c>
      <c r="B4122" s="26" t="s">
        <v>1399</v>
      </c>
      <c r="C4122" s="26" t="s">
        <v>1379</v>
      </c>
      <c r="D4122" s="26" t="s">
        <v>9490</v>
      </c>
      <c r="E4122" s="27" t="s">
        <v>9491</v>
      </c>
      <c r="F4122" s="27"/>
      <c r="G4122" s="27" t="s">
        <v>9422</v>
      </c>
      <c r="H4122" s="26" t="s">
        <v>1374</v>
      </c>
      <c r="I4122" s="28" t="s">
        <v>9489</v>
      </c>
      <c r="J4122" s="29" t="s">
        <v>1376</v>
      </c>
      <c r="K4122" s="23" t="s">
        <v>1316</v>
      </c>
    </row>
    <row r="4123" spans="1:11" ht="15" x14ac:dyDescent="0.25">
      <c r="A4123" s="26" t="s">
        <v>6077</v>
      </c>
      <c r="B4123" s="26" t="s">
        <v>1399</v>
      </c>
      <c r="C4123" s="26" t="s">
        <v>1534</v>
      </c>
      <c r="D4123" s="26" t="s">
        <v>9492</v>
      </c>
      <c r="E4123" s="27" t="s">
        <v>9493</v>
      </c>
      <c r="F4123" s="27"/>
      <c r="G4123" s="27" t="s">
        <v>9422</v>
      </c>
      <c r="H4123" s="26" t="s">
        <v>1374</v>
      </c>
      <c r="I4123" s="28" t="s">
        <v>9489</v>
      </c>
      <c r="J4123" s="29" t="s">
        <v>1376</v>
      </c>
      <c r="K4123" s="23" t="s">
        <v>1316</v>
      </c>
    </row>
    <row r="4124" spans="1:11" ht="15" x14ac:dyDescent="0.25">
      <c r="A4124" s="26" t="s">
        <v>6077</v>
      </c>
      <c r="B4124" s="26" t="s">
        <v>1399</v>
      </c>
      <c r="C4124" s="26" t="s">
        <v>1386</v>
      </c>
      <c r="D4124" s="26" t="s">
        <v>9494</v>
      </c>
      <c r="E4124" s="27" t="s">
        <v>9495</v>
      </c>
      <c r="F4124" s="27"/>
      <c r="G4124" s="27" t="s">
        <v>9422</v>
      </c>
      <c r="H4124" s="26" t="s">
        <v>1374</v>
      </c>
      <c r="I4124" s="28" t="s">
        <v>9495</v>
      </c>
      <c r="J4124" s="29" t="s">
        <v>1376</v>
      </c>
      <c r="K4124" s="23" t="s">
        <v>1316</v>
      </c>
    </row>
    <row r="4125" spans="1:11" ht="15" x14ac:dyDescent="0.25">
      <c r="A4125" s="26" t="s">
        <v>6077</v>
      </c>
      <c r="B4125" s="26" t="s">
        <v>1399</v>
      </c>
      <c r="C4125" s="26" t="s">
        <v>1407</v>
      </c>
      <c r="D4125" s="26" t="s">
        <v>9496</v>
      </c>
      <c r="E4125" s="27" t="s">
        <v>9421</v>
      </c>
      <c r="F4125" s="27"/>
      <c r="G4125" s="27" t="s">
        <v>9422</v>
      </c>
      <c r="H4125" s="26" t="s">
        <v>1374</v>
      </c>
      <c r="I4125" s="28" t="s">
        <v>9495</v>
      </c>
      <c r="J4125" s="29" t="s">
        <v>1376</v>
      </c>
      <c r="K4125" s="23" t="s">
        <v>1316</v>
      </c>
    </row>
    <row r="4126" spans="1:11" ht="15" x14ac:dyDescent="0.25">
      <c r="A4126" s="26" t="s">
        <v>6077</v>
      </c>
      <c r="B4126" s="26" t="s">
        <v>1399</v>
      </c>
      <c r="C4126" s="26" t="s">
        <v>1415</v>
      </c>
      <c r="D4126" s="26" t="s">
        <v>9497</v>
      </c>
      <c r="E4126" s="27" t="s">
        <v>9498</v>
      </c>
      <c r="F4126" s="27"/>
      <c r="G4126" s="27" t="s">
        <v>9422</v>
      </c>
      <c r="H4126" s="26" t="s">
        <v>1374</v>
      </c>
      <c r="I4126" s="28" t="s">
        <v>9495</v>
      </c>
      <c r="J4126" s="29" t="s">
        <v>1376</v>
      </c>
      <c r="K4126" s="23" t="s">
        <v>1316</v>
      </c>
    </row>
    <row r="4127" spans="1:11" ht="15" x14ac:dyDescent="0.25">
      <c r="A4127" s="26" t="s">
        <v>6077</v>
      </c>
      <c r="B4127" s="26" t="s">
        <v>1399</v>
      </c>
      <c r="C4127" s="26" t="s">
        <v>1545</v>
      </c>
      <c r="D4127" s="26" t="s">
        <v>9499</v>
      </c>
      <c r="E4127" s="27" t="s">
        <v>9500</v>
      </c>
      <c r="F4127" s="27"/>
      <c r="G4127" s="27" t="s">
        <v>9501</v>
      </c>
      <c r="H4127" s="26" t="s">
        <v>1374</v>
      </c>
      <c r="I4127" s="28" t="s">
        <v>9502</v>
      </c>
      <c r="J4127" s="29" t="s">
        <v>1376</v>
      </c>
      <c r="K4127" s="23" t="s">
        <v>1316</v>
      </c>
    </row>
    <row r="4128" spans="1:11" ht="15" x14ac:dyDescent="0.25">
      <c r="A4128" s="26" t="s">
        <v>6077</v>
      </c>
      <c r="B4128" s="26" t="s">
        <v>1399</v>
      </c>
      <c r="C4128" s="26" t="s">
        <v>1550</v>
      </c>
      <c r="D4128" s="26" t="s">
        <v>9503</v>
      </c>
      <c r="E4128" s="27" t="s">
        <v>9504</v>
      </c>
      <c r="F4128" s="27" t="s">
        <v>1778</v>
      </c>
      <c r="G4128" s="27" t="s">
        <v>9501</v>
      </c>
      <c r="H4128" s="26" t="s">
        <v>1374</v>
      </c>
      <c r="I4128" s="28" t="s">
        <v>9502</v>
      </c>
      <c r="J4128" s="29" t="s">
        <v>1376</v>
      </c>
      <c r="K4128" s="23" t="s">
        <v>1316</v>
      </c>
    </row>
    <row r="4129" spans="1:11" ht="15" x14ac:dyDescent="0.25">
      <c r="A4129" s="26" t="s">
        <v>6077</v>
      </c>
      <c r="B4129" s="26" t="s">
        <v>1399</v>
      </c>
      <c r="C4129" s="26" t="s">
        <v>1436</v>
      </c>
      <c r="D4129" s="26" t="s">
        <v>9505</v>
      </c>
      <c r="E4129" s="27" t="s">
        <v>9506</v>
      </c>
      <c r="F4129" s="27"/>
      <c r="G4129" s="27" t="s">
        <v>9501</v>
      </c>
      <c r="H4129" s="26" t="s">
        <v>1374</v>
      </c>
      <c r="I4129" s="28" t="s">
        <v>9502</v>
      </c>
      <c r="J4129" s="29" t="s">
        <v>1376</v>
      </c>
      <c r="K4129" s="23" t="s">
        <v>1316</v>
      </c>
    </row>
    <row r="4130" spans="1:11" ht="15" x14ac:dyDescent="0.25">
      <c r="A4130" s="26" t="s">
        <v>6077</v>
      </c>
      <c r="B4130" s="26" t="s">
        <v>1397</v>
      </c>
      <c r="C4130" s="26" t="s">
        <v>1415</v>
      </c>
      <c r="D4130" s="26" t="s">
        <v>9507</v>
      </c>
      <c r="E4130" s="27" t="s">
        <v>9508</v>
      </c>
      <c r="F4130" s="27"/>
      <c r="G4130" s="27" t="s">
        <v>9509</v>
      </c>
      <c r="H4130" s="26" t="s">
        <v>1374</v>
      </c>
      <c r="I4130" s="28" t="s">
        <v>8859</v>
      </c>
      <c r="J4130" s="29" t="s">
        <v>1376</v>
      </c>
      <c r="K4130" s="23" t="s">
        <v>1316</v>
      </c>
    </row>
    <row r="4131" spans="1:11" ht="15" x14ac:dyDescent="0.25">
      <c r="A4131" s="26" t="s">
        <v>6077</v>
      </c>
      <c r="B4131" s="26" t="s">
        <v>1397</v>
      </c>
      <c r="C4131" s="26" t="s">
        <v>1534</v>
      </c>
      <c r="D4131" s="26" t="s">
        <v>9510</v>
      </c>
      <c r="E4131" s="27" t="s">
        <v>9511</v>
      </c>
      <c r="F4131" s="27"/>
      <c r="G4131" s="27" t="s">
        <v>8942</v>
      </c>
      <c r="H4131" s="26" t="s">
        <v>1374</v>
      </c>
      <c r="I4131" s="28" t="s">
        <v>9512</v>
      </c>
      <c r="J4131" s="29" t="s">
        <v>1376</v>
      </c>
      <c r="K4131" s="23" t="s">
        <v>1316</v>
      </c>
    </row>
    <row r="4132" spans="1:11" ht="15" x14ac:dyDescent="0.25">
      <c r="A4132" s="26" t="s">
        <v>6077</v>
      </c>
      <c r="B4132" s="26" t="s">
        <v>1395</v>
      </c>
      <c r="C4132" s="26" t="s">
        <v>2392</v>
      </c>
      <c r="D4132" s="26" t="s">
        <v>9513</v>
      </c>
      <c r="E4132" s="27" t="s">
        <v>9514</v>
      </c>
      <c r="F4132" s="27"/>
      <c r="G4132" s="27" t="s">
        <v>4267</v>
      </c>
      <c r="H4132" s="26" t="s">
        <v>1374</v>
      </c>
      <c r="I4132" s="28" t="s">
        <v>9515</v>
      </c>
      <c r="J4132" s="29" t="s">
        <v>1376</v>
      </c>
      <c r="K4132" s="23" t="s">
        <v>1316</v>
      </c>
    </row>
    <row r="4133" spans="1:11" ht="15" x14ac:dyDescent="0.25">
      <c r="A4133" s="26" t="s">
        <v>6077</v>
      </c>
      <c r="B4133" s="26" t="s">
        <v>1395</v>
      </c>
      <c r="C4133" s="26" t="s">
        <v>2392</v>
      </c>
      <c r="D4133" s="26" t="s">
        <v>9513</v>
      </c>
      <c r="E4133" s="27" t="s">
        <v>9514</v>
      </c>
      <c r="F4133" s="27"/>
      <c r="G4133" s="27" t="s">
        <v>4267</v>
      </c>
      <c r="H4133" s="26" t="s">
        <v>1368</v>
      </c>
      <c r="I4133" s="28" t="s">
        <v>9516</v>
      </c>
      <c r="J4133" s="29" t="s">
        <v>1376</v>
      </c>
      <c r="K4133" s="23" t="s">
        <v>1378</v>
      </c>
    </row>
    <row r="4134" spans="1:11" ht="15" x14ac:dyDescent="0.25">
      <c r="A4134" s="26" t="s">
        <v>6077</v>
      </c>
      <c r="B4134" s="26" t="s">
        <v>1395</v>
      </c>
      <c r="C4134" s="26" t="s">
        <v>2392</v>
      </c>
      <c r="D4134" s="26" t="s">
        <v>9513</v>
      </c>
      <c r="E4134" s="27" t="s">
        <v>9514</v>
      </c>
      <c r="F4134" s="27"/>
      <c r="G4134" s="27" t="s">
        <v>4267</v>
      </c>
      <c r="H4134" s="26" t="s">
        <v>1393</v>
      </c>
      <c r="I4134" s="28" t="s">
        <v>9517</v>
      </c>
      <c r="J4134" s="29" t="s">
        <v>1376</v>
      </c>
      <c r="K4134" s="23" t="s">
        <v>1378</v>
      </c>
    </row>
    <row r="4135" spans="1:11" ht="15" x14ac:dyDescent="0.25">
      <c r="A4135" s="26" t="s">
        <v>6077</v>
      </c>
      <c r="B4135" s="26" t="s">
        <v>1395</v>
      </c>
      <c r="C4135" s="26" t="s">
        <v>2399</v>
      </c>
      <c r="D4135" s="26" t="s">
        <v>9518</v>
      </c>
      <c r="E4135" s="27" t="s">
        <v>9519</v>
      </c>
      <c r="F4135" s="27"/>
      <c r="G4135" s="27" t="s">
        <v>1239</v>
      </c>
      <c r="H4135" s="26" t="s">
        <v>1374</v>
      </c>
      <c r="I4135" s="28" t="s">
        <v>9520</v>
      </c>
      <c r="J4135" s="29" t="s">
        <v>1376</v>
      </c>
      <c r="K4135" s="23" t="s">
        <v>1316</v>
      </c>
    </row>
    <row r="4136" spans="1:11" ht="15" x14ac:dyDescent="0.25">
      <c r="A4136" s="26" t="s">
        <v>6077</v>
      </c>
      <c r="B4136" s="26" t="s">
        <v>1395</v>
      </c>
      <c r="C4136" s="26" t="s">
        <v>2406</v>
      </c>
      <c r="D4136" s="26" t="s">
        <v>9521</v>
      </c>
      <c r="E4136" s="27" t="s">
        <v>9522</v>
      </c>
      <c r="F4136" s="27"/>
      <c r="G4136" s="27" t="s">
        <v>1239</v>
      </c>
      <c r="H4136" s="26" t="s">
        <v>1374</v>
      </c>
      <c r="I4136" s="28" t="s">
        <v>9523</v>
      </c>
      <c r="J4136" s="29" t="s">
        <v>1376</v>
      </c>
      <c r="K4136" s="23" t="s">
        <v>1316</v>
      </c>
    </row>
    <row r="4137" spans="1:11" ht="15" x14ac:dyDescent="0.25">
      <c r="A4137" s="26" t="s">
        <v>6077</v>
      </c>
      <c r="B4137" s="26" t="s">
        <v>1395</v>
      </c>
      <c r="C4137" s="26" t="s">
        <v>1429</v>
      </c>
      <c r="D4137" s="26" t="s">
        <v>9524</v>
      </c>
      <c r="E4137" s="27" t="s">
        <v>9525</v>
      </c>
      <c r="F4137" s="27"/>
      <c r="G4137" s="27" t="s">
        <v>1239</v>
      </c>
      <c r="H4137" s="26" t="s">
        <v>1374</v>
      </c>
      <c r="I4137" s="28" t="s">
        <v>9526</v>
      </c>
      <c r="J4137" s="29" t="s">
        <v>1376</v>
      </c>
      <c r="K4137" s="23" t="s">
        <v>1316</v>
      </c>
    </row>
    <row r="4138" spans="1:11" ht="15" x14ac:dyDescent="0.25">
      <c r="A4138" s="26" t="s">
        <v>6077</v>
      </c>
      <c r="B4138" s="26" t="s">
        <v>1395</v>
      </c>
      <c r="C4138" s="26" t="s">
        <v>2421</v>
      </c>
      <c r="D4138" s="26" t="s">
        <v>9527</v>
      </c>
      <c r="E4138" s="27" t="s">
        <v>9528</v>
      </c>
      <c r="F4138" s="27"/>
      <c r="G4138" s="27" t="s">
        <v>9529</v>
      </c>
      <c r="H4138" s="26" t="s">
        <v>1374</v>
      </c>
      <c r="I4138" s="28" t="s">
        <v>9528</v>
      </c>
      <c r="J4138" s="29" t="s">
        <v>1376</v>
      </c>
      <c r="K4138" s="23" t="s">
        <v>1316</v>
      </c>
    </row>
    <row r="4139" spans="1:11" ht="15" x14ac:dyDescent="0.25">
      <c r="A4139" s="26" t="s">
        <v>6077</v>
      </c>
      <c r="B4139" s="26" t="s">
        <v>1395</v>
      </c>
      <c r="C4139" s="26" t="s">
        <v>2432</v>
      </c>
      <c r="D4139" s="26" t="s">
        <v>9530</v>
      </c>
      <c r="E4139" s="27" t="s">
        <v>9531</v>
      </c>
      <c r="F4139" s="27"/>
      <c r="G4139" s="27" t="s">
        <v>9532</v>
      </c>
      <c r="H4139" s="26" t="s">
        <v>1374</v>
      </c>
      <c r="I4139" s="28" t="s">
        <v>9531</v>
      </c>
      <c r="J4139" s="29" t="s">
        <v>1376</v>
      </c>
      <c r="K4139" s="23" t="s">
        <v>1316</v>
      </c>
    </row>
    <row r="4140" spans="1:11" ht="15" x14ac:dyDescent="0.25">
      <c r="A4140" s="26" t="s">
        <v>6077</v>
      </c>
      <c r="B4140" s="26" t="s">
        <v>1395</v>
      </c>
      <c r="C4140" s="26" t="s">
        <v>2432</v>
      </c>
      <c r="D4140" s="26" t="s">
        <v>9530</v>
      </c>
      <c r="E4140" s="27" t="s">
        <v>9531</v>
      </c>
      <c r="F4140" s="27"/>
      <c r="G4140" s="27" t="s">
        <v>9532</v>
      </c>
      <c r="H4140" s="26" t="s">
        <v>1368</v>
      </c>
      <c r="I4140" s="28" t="s">
        <v>9533</v>
      </c>
      <c r="J4140" s="29" t="s">
        <v>1376</v>
      </c>
      <c r="K4140" s="23" t="s">
        <v>1378</v>
      </c>
    </row>
    <row r="4141" spans="1:11" ht="15" x14ac:dyDescent="0.25">
      <c r="A4141" s="26" t="s">
        <v>6077</v>
      </c>
      <c r="B4141" s="26" t="s">
        <v>1395</v>
      </c>
      <c r="C4141" s="26" t="s">
        <v>2432</v>
      </c>
      <c r="D4141" s="26" t="s">
        <v>9530</v>
      </c>
      <c r="E4141" s="27" t="s">
        <v>9531</v>
      </c>
      <c r="F4141" s="27"/>
      <c r="G4141" s="27" t="s">
        <v>9532</v>
      </c>
      <c r="H4141" s="26" t="s">
        <v>1393</v>
      </c>
      <c r="I4141" s="28" t="s">
        <v>9534</v>
      </c>
      <c r="J4141" s="29" t="s">
        <v>1376</v>
      </c>
      <c r="K4141" s="23" t="s">
        <v>1378</v>
      </c>
    </row>
    <row r="4142" spans="1:11" ht="15" x14ac:dyDescent="0.25">
      <c r="A4142" s="26" t="s">
        <v>6077</v>
      </c>
      <c r="B4142" s="26" t="s">
        <v>1395</v>
      </c>
      <c r="C4142" s="26" t="s">
        <v>2432</v>
      </c>
      <c r="D4142" s="26" t="s">
        <v>9530</v>
      </c>
      <c r="E4142" s="27" t="s">
        <v>9531</v>
      </c>
      <c r="F4142" s="27"/>
      <c r="G4142" s="27" t="s">
        <v>9532</v>
      </c>
      <c r="H4142" s="26" t="s">
        <v>1395</v>
      </c>
      <c r="I4142" s="28" t="s">
        <v>9535</v>
      </c>
      <c r="J4142" s="29" t="s">
        <v>1376</v>
      </c>
      <c r="K4142" s="23" t="s">
        <v>1378</v>
      </c>
    </row>
    <row r="4143" spans="1:11" ht="15" x14ac:dyDescent="0.25">
      <c r="A4143" s="26" t="s">
        <v>6077</v>
      </c>
      <c r="B4143" s="26" t="s">
        <v>1395</v>
      </c>
      <c r="C4143" s="26" t="s">
        <v>2432</v>
      </c>
      <c r="D4143" s="26" t="s">
        <v>9530</v>
      </c>
      <c r="E4143" s="27" t="s">
        <v>9531</v>
      </c>
      <c r="F4143" s="27"/>
      <c r="G4143" s="27" t="s">
        <v>9532</v>
      </c>
      <c r="H4143" s="26" t="s">
        <v>1397</v>
      </c>
      <c r="I4143" s="28" t="s">
        <v>9536</v>
      </c>
      <c r="J4143" s="29" t="s">
        <v>1376</v>
      </c>
      <c r="K4143" s="23" t="s">
        <v>1378</v>
      </c>
    </row>
    <row r="4144" spans="1:11" ht="15" x14ac:dyDescent="0.25">
      <c r="A4144" s="26" t="s">
        <v>6077</v>
      </c>
      <c r="B4144" s="26" t="s">
        <v>1395</v>
      </c>
      <c r="C4144" s="26" t="s">
        <v>2432</v>
      </c>
      <c r="D4144" s="26" t="s">
        <v>9530</v>
      </c>
      <c r="E4144" s="27" t="s">
        <v>9531</v>
      </c>
      <c r="F4144" s="27"/>
      <c r="G4144" s="27" t="s">
        <v>9532</v>
      </c>
      <c r="H4144" s="26" t="s">
        <v>1399</v>
      </c>
      <c r="I4144" s="28" t="s">
        <v>9537</v>
      </c>
      <c r="J4144" s="29" t="s">
        <v>1376</v>
      </c>
      <c r="K4144" s="23" t="s">
        <v>1378</v>
      </c>
    </row>
    <row r="4145" spans="1:11" ht="15" x14ac:dyDescent="0.25">
      <c r="A4145" s="26" t="s">
        <v>6077</v>
      </c>
      <c r="B4145" s="26" t="s">
        <v>1393</v>
      </c>
      <c r="C4145" s="26" t="s">
        <v>2668</v>
      </c>
      <c r="D4145" s="26" t="s">
        <v>9538</v>
      </c>
      <c r="E4145" s="27" t="s">
        <v>9539</v>
      </c>
      <c r="F4145" s="27" t="s">
        <v>9004</v>
      </c>
      <c r="G4145" s="27" t="s">
        <v>4220</v>
      </c>
      <c r="H4145" s="26" t="s">
        <v>1374</v>
      </c>
      <c r="I4145" s="28" t="s">
        <v>9539</v>
      </c>
      <c r="J4145" s="29" t="s">
        <v>1376</v>
      </c>
      <c r="K4145" s="23" t="s">
        <v>1316</v>
      </c>
    </row>
    <row r="4146" spans="1:11" ht="15" x14ac:dyDescent="0.25">
      <c r="A4146" s="26" t="s">
        <v>6077</v>
      </c>
      <c r="B4146" s="26" t="s">
        <v>1395</v>
      </c>
      <c r="C4146" s="26" t="s">
        <v>2385</v>
      </c>
      <c r="D4146" s="26" t="s">
        <v>9540</v>
      </c>
      <c r="E4146" s="27" t="s">
        <v>9541</v>
      </c>
      <c r="F4146" s="27" t="s">
        <v>9542</v>
      </c>
      <c r="G4146" s="27" t="s">
        <v>9543</v>
      </c>
      <c r="H4146" s="26" t="s">
        <v>1368</v>
      </c>
      <c r="I4146" s="28" t="s">
        <v>9544</v>
      </c>
      <c r="J4146" s="29" t="s">
        <v>1376</v>
      </c>
      <c r="K4146" s="23" t="s">
        <v>1378</v>
      </c>
    </row>
    <row r="4147" spans="1:11" ht="15" x14ac:dyDescent="0.25">
      <c r="A4147" s="26" t="s">
        <v>6077</v>
      </c>
      <c r="B4147" s="26" t="s">
        <v>1395</v>
      </c>
      <c r="C4147" s="26" t="s">
        <v>2385</v>
      </c>
      <c r="D4147" s="26" t="s">
        <v>9540</v>
      </c>
      <c r="E4147" s="27" t="s">
        <v>9541</v>
      </c>
      <c r="F4147" s="27" t="s">
        <v>9542</v>
      </c>
      <c r="G4147" s="27" t="s">
        <v>9543</v>
      </c>
      <c r="H4147" s="26" t="s">
        <v>1393</v>
      </c>
      <c r="I4147" s="28" t="s">
        <v>9545</v>
      </c>
      <c r="J4147" s="29" t="s">
        <v>1376</v>
      </c>
      <c r="K4147" s="23" t="s">
        <v>1378</v>
      </c>
    </row>
    <row r="4148" spans="1:11" ht="15" x14ac:dyDescent="0.25">
      <c r="A4148" s="26" t="s">
        <v>6077</v>
      </c>
      <c r="B4148" s="26" t="s">
        <v>1395</v>
      </c>
      <c r="C4148" s="26" t="s">
        <v>2385</v>
      </c>
      <c r="D4148" s="26" t="s">
        <v>9540</v>
      </c>
      <c r="E4148" s="27" t="s">
        <v>9541</v>
      </c>
      <c r="F4148" s="27" t="s">
        <v>9542</v>
      </c>
      <c r="G4148" s="27" t="s">
        <v>9543</v>
      </c>
      <c r="H4148" s="26" t="s">
        <v>1395</v>
      </c>
      <c r="I4148" s="28" t="s">
        <v>9546</v>
      </c>
      <c r="J4148" s="29" t="s">
        <v>1376</v>
      </c>
      <c r="K4148" s="23" t="s">
        <v>1378</v>
      </c>
    </row>
    <row r="4149" spans="1:11" ht="15" x14ac:dyDescent="0.25">
      <c r="A4149" s="26" t="s">
        <v>6077</v>
      </c>
      <c r="B4149" s="26" t="s">
        <v>1395</v>
      </c>
      <c r="C4149" s="26" t="s">
        <v>2385</v>
      </c>
      <c r="D4149" s="26" t="s">
        <v>9540</v>
      </c>
      <c r="E4149" s="27" t="s">
        <v>9541</v>
      </c>
      <c r="F4149" s="27" t="s">
        <v>9542</v>
      </c>
      <c r="G4149" s="27" t="s">
        <v>9543</v>
      </c>
      <c r="H4149" s="26" t="s">
        <v>1397</v>
      </c>
      <c r="I4149" s="28" t="s">
        <v>9547</v>
      </c>
      <c r="J4149" s="29" t="s">
        <v>1376</v>
      </c>
      <c r="K4149" s="23" t="s">
        <v>1378</v>
      </c>
    </row>
    <row r="4150" spans="1:11" ht="15" x14ac:dyDescent="0.25">
      <c r="A4150" s="26" t="s">
        <v>6077</v>
      </c>
      <c r="B4150" s="26" t="s">
        <v>1395</v>
      </c>
      <c r="C4150" s="26" t="s">
        <v>2385</v>
      </c>
      <c r="D4150" s="26" t="s">
        <v>9540</v>
      </c>
      <c r="E4150" s="27" t="s">
        <v>9541</v>
      </c>
      <c r="F4150" s="27" t="s">
        <v>9542</v>
      </c>
      <c r="G4150" s="27" t="s">
        <v>9543</v>
      </c>
      <c r="H4150" s="26" t="s">
        <v>1399</v>
      </c>
      <c r="I4150" s="28" t="s">
        <v>9548</v>
      </c>
      <c r="J4150" s="29" t="s">
        <v>1376</v>
      </c>
      <c r="K4150" s="23" t="s">
        <v>1378</v>
      </c>
    </row>
    <row r="4151" spans="1:11" ht="15" x14ac:dyDescent="0.25">
      <c r="A4151" s="26" t="s">
        <v>6077</v>
      </c>
      <c r="B4151" s="26" t="s">
        <v>1395</v>
      </c>
      <c r="C4151" s="26" t="s">
        <v>2385</v>
      </c>
      <c r="D4151" s="26" t="s">
        <v>9540</v>
      </c>
      <c r="E4151" s="27" t="s">
        <v>9541</v>
      </c>
      <c r="F4151" s="27" t="s">
        <v>9542</v>
      </c>
      <c r="G4151" s="27" t="s">
        <v>9543</v>
      </c>
      <c r="H4151" s="26" t="s">
        <v>1401</v>
      </c>
      <c r="I4151" s="28" t="s">
        <v>9549</v>
      </c>
      <c r="J4151" s="29" t="s">
        <v>1376</v>
      </c>
      <c r="K4151" s="23" t="s">
        <v>1378</v>
      </c>
    </row>
    <row r="4152" spans="1:11" ht="15" x14ac:dyDescent="0.25">
      <c r="A4152" s="26" t="s">
        <v>6077</v>
      </c>
      <c r="B4152" s="26" t="s">
        <v>1395</v>
      </c>
      <c r="C4152" s="26" t="s">
        <v>2435</v>
      </c>
      <c r="D4152" s="26" t="s">
        <v>9550</v>
      </c>
      <c r="E4152" s="27" t="s">
        <v>9551</v>
      </c>
      <c r="F4152" s="27"/>
      <c r="G4152" s="27" t="s">
        <v>9532</v>
      </c>
      <c r="H4152" s="26" t="s">
        <v>1374</v>
      </c>
      <c r="I4152" s="28" t="s">
        <v>9552</v>
      </c>
      <c r="J4152" s="29" t="s">
        <v>1376</v>
      </c>
      <c r="K4152" s="23" t="s">
        <v>1316</v>
      </c>
    </row>
    <row r="4153" spans="1:11" ht="15" x14ac:dyDescent="0.25">
      <c r="A4153" s="26" t="s">
        <v>6077</v>
      </c>
      <c r="B4153" s="26" t="s">
        <v>1395</v>
      </c>
      <c r="C4153" s="26" t="s">
        <v>2440</v>
      </c>
      <c r="D4153" s="26" t="s">
        <v>9553</v>
      </c>
      <c r="E4153" s="27" t="s">
        <v>9554</v>
      </c>
      <c r="F4153" s="27"/>
      <c r="G4153" s="27" t="s">
        <v>9532</v>
      </c>
      <c r="H4153" s="26" t="s">
        <v>1374</v>
      </c>
      <c r="I4153" s="28" t="s">
        <v>9552</v>
      </c>
      <c r="J4153" s="29" t="s">
        <v>1376</v>
      </c>
      <c r="K4153" s="23" t="s">
        <v>1316</v>
      </c>
    </row>
    <row r="4154" spans="1:11" ht="15" x14ac:dyDescent="0.25">
      <c r="A4154" s="26" t="s">
        <v>6077</v>
      </c>
      <c r="B4154" s="26" t="s">
        <v>1395</v>
      </c>
      <c r="C4154" s="26" t="s">
        <v>2498</v>
      </c>
      <c r="D4154" s="26" t="s">
        <v>9555</v>
      </c>
      <c r="E4154" s="27" t="s">
        <v>9556</v>
      </c>
      <c r="F4154" s="27"/>
      <c r="G4154" s="27" t="s">
        <v>9532</v>
      </c>
      <c r="H4154" s="26" t="s">
        <v>1374</v>
      </c>
      <c r="I4154" s="28" t="s">
        <v>9552</v>
      </c>
      <c r="J4154" s="29" t="s">
        <v>1376</v>
      </c>
      <c r="K4154" s="23" t="s">
        <v>1316</v>
      </c>
    </row>
    <row r="4155" spans="1:11" ht="15" x14ac:dyDescent="0.25">
      <c r="A4155" s="26" t="s">
        <v>6077</v>
      </c>
      <c r="B4155" s="26" t="s">
        <v>1395</v>
      </c>
      <c r="C4155" s="26" t="s">
        <v>1893</v>
      </c>
      <c r="D4155" s="26" t="s">
        <v>9557</v>
      </c>
      <c r="E4155" s="27" t="s">
        <v>9558</v>
      </c>
      <c r="F4155" s="27"/>
      <c r="G4155" s="27" t="s">
        <v>9532</v>
      </c>
      <c r="H4155" s="26" t="s">
        <v>1374</v>
      </c>
      <c r="I4155" s="28" t="s">
        <v>9552</v>
      </c>
      <c r="J4155" s="29" t="s">
        <v>1376</v>
      </c>
      <c r="K4155" s="23" t="s">
        <v>1316</v>
      </c>
    </row>
    <row r="4156" spans="1:11" ht="15" x14ac:dyDescent="0.25">
      <c r="A4156" s="26" t="s">
        <v>6077</v>
      </c>
      <c r="B4156" s="26" t="s">
        <v>1395</v>
      </c>
      <c r="C4156" s="26" t="s">
        <v>1897</v>
      </c>
      <c r="D4156" s="26" t="s">
        <v>9559</v>
      </c>
      <c r="E4156" s="27" t="s">
        <v>9560</v>
      </c>
      <c r="F4156" s="27"/>
      <c r="G4156" s="27" t="s">
        <v>9532</v>
      </c>
      <c r="H4156" s="26" t="s">
        <v>1374</v>
      </c>
      <c r="I4156" s="28" t="s">
        <v>9552</v>
      </c>
      <c r="J4156" s="29" t="s">
        <v>1376</v>
      </c>
      <c r="K4156" s="23" t="s">
        <v>1316</v>
      </c>
    </row>
    <row r="4157" spans="1:11" ht="15" x14ac:dyDescent="0.25">
      <c r="A4157" s="26" t="s">
        <v>6077</v>
      </c>
      <c r="B4157" s="26" t="s">
        <v>1395</v>
      </c>
      <c r="C4157" s="26" t="s">
        <v>1461</v>
      </c>
      <c r="D4157" s="26" t="s">
        <v>9561</v>
      </c>
      <c r="E4157" s="27" t="s">
        <v>9562</v>
      </c>
      <c r="F4157" s="27"/>
      <c r="G4157" s="27" t="s">
        <v>9532</v>
      </c>
      <c r="H4157" s="26" t="s">
        <v>1374</v>
      </c>
      <c r="I4157" s="28" t="s">
        <v>9552</v>
      </c>
      <c r="J4157" s="29" t="s">
        <v>1376</v>
      </c>
      <c r="K4157" s="23" t="s">
        <v>1316</v>
      </c>
    </row>
    <row r="4158" spans="1:11" ht="15" x14ac:dyDescent="0.25">
      <c r="A4158" s="26" t="s">
        <v>6077</v>
      </c>
      <c r="B4158" s="26" t="s">
        <v>1395</v>
      </c>
      <c r="C4158" s="26" t="s">
        <v>1489</v>
      </c>
      <c r="D4158" s="26" t="s">
        <v>9563</v>
      </c>
      <c r="E4158" s="27" t="s">
        <v>9564</v>
      </c>
      <c r="F4158" s="27"/>
      <c r="G4158" s="27" t="s">
        <v>9532</v>
      </c>
      <c r="H4158" s="26" t="s">
        <v>1374</v>
      </c>
      <c r="I4158" s="28" t="s">
        <v>9552</v>
      </c>
      <c r="J4158" s="29" t="s">
        <v>1376</v>
      </c>
      <c r="K4158" s="23" t="s">
        <v>1316</v>
      </c>
    </row>
    <row r="4159" spans="1:11" ht="15" x14ac:dyDescent="0.25">
      <c r="A4159" s="26" t="s">
        <v>6077</v>
      </c>
      <c r="B4159" s="26" t="s">
        <v>1395</v>
      </c>
      <c r="C4159" s="26" t="s">
        <v>1493</v>
      </c>
      <c r="D4159" s="26" t="s">
        <v>9565</v>
      </c>
      <c r="E4159" s="27" t="s">
        <v>9566</v>
      </c>
      <c r="F4159" s="27"/>
      <c r="G4159" s="27" t="s">
        <v>9532</v>
      </c>
      <c r="H4159" s="26" t="s">
        <v>1374</v>
      </c>
      <c r="I4159" s="28" t="s">
        <v>9552</v>
      </c>
      <c r="J4159" s="29" t="s">
        <v>1376</v>
      </c>
      <c r="K4159" s="23" t="s">
        <v>1316</v>
      </c>
    </row>
    <row r="4160" spans="1:11" ht="15" x14ac:dyDescent="0.25">
      <c r="A4160" s="26" t="s">
        <v>6077</v>
      </c>
      <c r="B4160" s="26" t="s">
        <v>1395</v>
      </c>
      <c r="C4160" s="26" t="s">
        <v>1500</v>
      </c>
      <c r="D4160" s="26" t="s">
        <v>9567</v>
      </c>
      <c r="E4160" s="27" t="s">
        <v>9568</v>
      </c>
      <c r="F4160" s="27"/>
      <c r="G4160" s="27" t="s">
        <v>9532</v>
      </c>
      <c r="H4160" s="26" t="s">
        <v>1374</v>
      </c>
      <c r="I4160" s="28" t="s">
        <v>9552</v>
      </c>
      <c r="J4160" s="29" t="s">
        <v>1376</v>
      </c>
      <c r="K4160" s="23" t="s">
        <v>1316</v>
      </c>
    </row>
    <row r="4161" spans="1:11" ht="15" x14ac:dyDescent="0.25">
      <c r="A4161" s="26" t="s">
        <v>6077</v>
      </c>
      <c r="B4161" s="26" t="s">
        <v>1395</v>
      </c>
      <c r="C4161" s="26" t="s">
        <v>1505</v>
      </c>
      <c r="D4161" s="26" t="s">
        <v>9569</v>
      </c>
      <c r="E4161" s="27" t="s">
        <v>9570</v>
      </c>
      <c r="F4161" s="27"/>
      <c r="G4161" s="27" t="s">
        <v>9532</v>
      </c>
      <c r="H4161" s="26" t="s">
        <v>1374</v>
      </c>
      <c r="I4161" s="28" t="s">
        <v>9552</v>
      </c>
      <c r="J4161" s="29" t="s">
        <v>1376</v>
      </c>
      <c r="K4161" s="23" t="s">
        <v>1316</v>
      </c>
    </row>
    <row r="4162" spans="1:11" ht="15" x14ac:dyDescent="0.25">
      <c r="A4162" s="26" t="s">
        <v>6077</v>
      </c>
      <c r="B4162" s="26" t="s">
        <v>1395</v>
      </c>
      <c r="C4162" s="26" t="s">
        <v>1904</v>
      </c>
      <c r="D4162" s="26" t="s">
        <v>9571</v>
      </c>
      <c r="E4162" s="27" t="s">
        <v>9572</v>
      </c>
      <c r="F4162" s="27"/>
      <c r="G4162" s="27" t="s">
        <v>9532</v>
      </c>
      <c r="H4162" s="26" t="s">
        <v>1374</v>
      </c>
      <c r="I4162" s="28" t="s">
        <v>9552</v>
      </c>
      <c r="J4162" s="29" t="s">
        <v>1376</v>
      </c>
      <c r="K4162" s="23" t="s">
        <v>1316</v>
      </c>
    </row>
    <row r="4163" spans="1:11" ht="15" x14ac:dyDescent="0.25">
      <c r="A4163" s="26" t="s">
        <v>6077</v>
      </c>
      <c r="B4163" s="26" t="s">
        <v>1395</v>
      </c>
      <c r="C4163" s="26" t="s">
        <v>1510</v>
      </c>
      <c r="D4163" s="26" t="s">
        <v>9573</v>
      </c>
      <c r="E4163" s="27" t="s">
        <v>9574</v>
      </c>
      <c r="F4163" s="27"/>
      <c r="G4163" s="27" t="s">
        <v>9532</v>
      </c>
      <c r="H4163" s="26" t="s">
        <v>1374</v>
      </c>
      <c r="I4163" s="28" t="s">
        <v>9552</v>
      </c>
      <c r="J4163" s="29" t="s">
        <v>1376</v>
      </c>
      <c r="K4163" s="23" t="s">
        <v>1316</v>
      </c>
    </row>
    <row r="4164" spans="1:11" ht="15" x14ac:dyDescent="0.25">
      <c r="A4164" s="26" t="s">
        <v>6077</v>
      </c>
      <c r="B4164" s="26" t="s">
        <v>1395</v>
      </c>
      <c r="C4164" s="26" t="s">
        <v>1516</v>
      </c>
      <c r="D4164" s="26" t="s">
        <v>9575</v>
      </c>
      <c r="E4164" s="27" t="s">
        <v>9576</v>
      </c>
      <c r="F4164" s="27"/>
      <c r="G4164" s="27" t="s">
        <v>9532</v>
      </c>
      <c r="H4164" s="26" t="s">
        <v>1374</v>
      </c>
      <c r="I4164" s="28" t="s">
        <v>9576</v>
      </c>
      <c r="J4164" s="29" t="s">
        <v>1376</v>
      </c>
      <c r="K4164" s="23" t="s">
        <v>1316</v>
      </c>
    </row>
    <row r="4165" spans="1:11" ht="15" x14ac:dyDescent="0.25">
      <c r="A4165" s="26" t="s">
        <v>6077</v>
      </c>
      <c r="B4165" s="26" t="s">
        <v>1395</v>
      </c>
      <c r="C4165" s="26" t="s">
        <v>1521</v>
      </c>
      <c r="D4165" s="26" t="s">
        <v>9577</v>
      </c>
      <c r="E4165" s="27" t="s">
        <v>9578</v>
      </c>
      <c r="F4165" s="27"/>
      <c r="G4165" s="27" t="s">
        <v>9532</v>
      </c>
      <c r="H4165" s="26" t="s">
        <v>1374</v>
      </c>
      <c r="I4165" s="28" t="s">
        <v>9576</v>
      </c>
      <c r="J4165" s="29" t="s">
        <v>1376</v>
      </c>
      <c r="K4165" s="23" t="s">
        <v>1316</v>
      </c>
    </row>
    <row r="4166" spans="1:11" ht="15" x14ac:dyDescent="0.25">
      <c r="A4166" s="26" t="s">
        <v>6077</v>
      </c>
      <c r="B4166" s="26" t="s">
        <v>1395</v>
      </c>
      <c r="C4166" s="26" t="s">
        <v>1424</v>
      </c>
      <c r="D4166" s="26" t="s">
        <v>9579</v>
      </c>
      <c r="E4166" s="27" t="s">
        <v>9580</v>
      </c>
      <c r="F4166" s="27"/>
      <c r="G4166" s="27" t="s">
        <v>9532</v>
      </c>
      <c r="H4166" s="26" t="s">
        <v>1374</v>
      </c>
      <c r="I4166" s="28" t="s">
        <v>9576</v>
      </c>
      <c r="J4166" s="29" t="s">
        <v>1376</v>
      </c>
      <c r="K4166" s="23" t="s">
        <v>1316</v>
      </c>
    </row>
    <row r="4167" spans="1:11" ht="15" x14ac:dyDescent="0.25">
      <c r="A4167" s="26" t="s">
        <v>6077</v>
      </c>
      <c r="B4167" s="26" t="s">
        <v>1395</v>
      </c>
      <c r="C4167" s="26" t="s">
        <v>2565</v>
      </c>
      <c r="D4167" s="26" t="s">
        <v>9581</v>
      </c>
      <c r="E4167" s="27" t="s">
        <v>9582</v>
      </c>
      <c r="F4167" s="27"/>
      <c r="G4167" s="27" t="s">
        <v>9532</v>
      </c>
      <c r="H4167" s="26" t="s">
        <v>1374</v>
      </c>
      <c r="I4167" s="28" t="s">
        <v>9576</v>
      </c>
      <c r="J4167" s="29" t="s">
        <v>1376</v>
      </c>
      <c r="K4167" s="23" t="s">
        <v>1316</v>
      </c>
    </row>
    <row r="4168" spans="1:11" ht="15" x14ac:dyDescent="0.25">
      <c r="A4168" s="26" t="s">
        <v>6077</v>
      </c>
      <c r="B4168" s="26" t="s">
        <v>1395</v>
      </c>
      <c r="C4168" s="26" t="s">
        <v>2570</v>
      </c>
      <c r="D4168" s="26" t="s">
        <v>9583</v>
      </c>
      <c r="E4168" s="27" t="s">
        <v>9584</v>
      </c>
      <c r="F4168" s="27"/>
      <c r="G4168" s="27" t="s">
        <v>9532</v>
      </c>
      <c r="H4168" s="26" t="s">
        <v>1374</v>
      </c>
      <c r="I4168" s="28" t="s">
        <v>9576</v>
      </c>
      <c r="J4168" s="29" t="s">
        <v>1376</v>
      </c>
      <c r="K4168" s="23" t="s">
        <v>1316</v>
      </c>
    </row>
    <row r="4169" spans="1:11" ht="15" x14ac:dyDescent="0.25">
      <c r="A4169" s="26" t="s">
        <v>6077</v>
      </c>
      <c r="B4169" s="26" t="s">
        <v>1395</v>
      </c>
      <c r="C4169" s="26" t="s">
        <v>4000</v>
      </c>
      <c r="D4169" s="26" t="s">
        <v>9585</v>
      </c>
      <c r="E4169" s="27" t="s">
        <v>9586</v>
      </c>
      <c r="F4169" s="27"/>
      <c r="G4169" s="27" t="s">
        <v>9532</v>
      </c>
      <c r="H4169" s="26" t="s">
        <v>1374</v>
      </c>
      <c r="I4169" s="28" t="s">
        <v>9576</v>
      </c>
      <c r="J4169" s="29" t="s">
        <v>1376</v>
      </c>
      <c r="K4169" s="23" t="s">
        <v>1316</v>
      </c>
    </row>
    <row r="4170" spans="1:11" ht="15" x14ac:dyDescent="0.25">
      <c r="A4170" s="26" t="s">
        <v>6077</v>
      </c>
      <c r="B4170" s="26" t="s">
        <v>1395</v>
      </c>
      <c r="C4170" s="26" t="s">
        <v>2588</v>
      </c>
      <c r="D4170" s="26" t="s">
        <v>9587</v>
      </c>
      <c r="E4170" s="27" t="s">
        <v>9588</v>
      </c>
      <c r="F4170" s="27"/>
      <c r="G4170" s="27" t="s">
        <v>9532</v>
      </c>
      <c r="H4170" s="26" t="s">
        <v>1374</v>
      </c>
      <c r="I4170" s="28" t="s">
        <v>9576</v>
      </c>
      <c r="J4170" s="29" t="s">
        <v>1376</v>
      </c>
      <c r="K4170" s="23" t="s">
        <v>1316</v>
      </c>
    </row>
    <row r="4171" spans="1:11" ht="15" x14ac:dyDescent="0.25">
      <c r="A4171" s="26" t="s">
        <v>6077</v>
      </c>
      <c r="B4171" s="26" t="s">
        <v>1395</v>
      </c>
      <c r="C4171" s="26" t="s">
        <v>2593</v>
      </c>
      <c r="D4171" s="26" t="s">
        <v>9589</v>
      </c>
      <c r="E4171" s="27" t="s">
        <v>9590</v>
      </c>
      <c r="F4171" s="27"/>
      <c r="G4171" s="27" t="s">
        <v>9532</v>
      </c>
      <c r="H4171" s="26" t="s">
        <v>1374</v>
      </c>
      <c r="I4171" s="28" t="s">
        <v>9576</v>
      </c>
      <c r="J4171" s="29" t="s">
        <v>1376</v>
      </c>
      <c r="K4171" s="23" t="s">
        <v>1316</v>
      </c>
    </row>
    <row r="4172" spans="1:11" ht="15" x14ac:dyDescent="0.25">
      <c r="A4172" s="26" t="s">
        <v>6077</v>
      </c>
      <c r="B4172" s="26" t="s">
        <v>1395</v>
      </c>
      <c r="C4172" s="26" t="s">
        <v>2598</v>
      </c>
      <c r="D4172" s="26" t="s">
        <v>9591</v>
      </c>
      <c r="E4172" s="27" t="s">
        <v>9592</v>
      </c>
      <c r="F4172" s="27"/>
      <c r="G4172" s="27" t="s">
        <v>9593</v>
      </c>
      <c r="H4172" s="26" t="s">
        <v>1374</v>
      </c>
      <c r="I4172" s="28" t="s">
        <v>9594</v>
      </c>
      <c r="J4172" s="29" t="s">
        <v>1376</v>
      </c>
      <c r="K4172" s="23" t="s">
        <v>1316</v>
      </c>
    </row>
    <row r="4173" spans="1:11" ht="15" x14ac:dyDescent="0.25">
      <c r="A4173" s="26" t="s">
        <v>6077</v>
      </c>
      <c r="B4173" s="26" t="s">
        <v>1395</v>
      </c>
      <c r="C4173" s="26" t="s">
        <v>2598</v>
      </c>
      <c r="D4173" s="26" t="s">
        <v>9591</v>
      </c>
      <c r="E4173" s="27" t="s">
        <v>9592</v>
      </c>
      <c r="F4173" s="27"/>
      <c r="G4173" s="27" t="s">
        <v>9593</v>
      </c>
      <c r="H4173" s="26" t="s">
        <v>1368</v>
      </c>
      <c r="I4173" s="28" t="s">
        <v>9537</v>
      </c>
      <c r="J4173" s="29" t="s">
        <v>1376</v>
      </c>
      <c r="K4173" s="23" t="s">
        <v>1378</v>
      </c>
    </row>
    <row r="4174" spans="1:11" ht="15" x14ac:dyDescent="0.25">
      <c r="A4174" s="26" t="s">
        <v>6077</v>
      </c>
      <c r="B4174" s="26" t="s">
        <v>1395</v>
      </c>
      <c r="C4174" s="26" t="s">
        <v>2603</v>
      </c>
      <c r="D4174" s="26" t="s">
        <v>9595</v>
      </c>
      <c r="E4174" s="27" t="s">
        <v>9596</v>
      </c>
      <c r="F4174" s="27"/>
      <c r="G4174" s="27" t="s">
        <v>9593</v>
      </c>
      <c r="H4174" s="26" t="s">
        <v>1374</v>
      </c>
      <c r="I4174" s="28" t="s">
        <v>9597</v>
      </c>
      <c r="J4174" s="29" t="s">
        <v>1376</v>
      </c>
      <c r="K4174" s="23" t="s">
        <v>1316</v>
      </c>
    </row>
    <row r="4175" spans="1:11" ht="15" x14ac:dyDescent="0.25">
      <c r="A4175" s="26" t="s">
        <v>6077</v>
      </c>
      <c r="B4175" s="26" t="s">
        <v>1395</v>
      </c>
      <c r="C4175" s="26" t="s">
        <v>2608</v>
      </c>
      <c r="D4175" s="26" t="s">
        <v>9598</v>
      </c>
      <c r="E4175" s="27" t="s">
        <v>9599</v>
      </c>
      <c r="F4175" s="27"/>
      <c r="G4175" s="27" t="s">
        <v>9593</v>
      </c>
      <c r="H4175" s="26" t="s">
        <v>1374</v>
      </c>
      <c r="I4175" s="28" t="s">
        <v>9597</v>
      </c>
      <c r="J4175" s="29" t="s">
        <v>1376</v>
      </c>
      <c r="K4175" s="23" t="s">
        <v>1316</v>
      </c>
    </row>
    <row r="4176" spans="1:11" ht="15" x14ac:dyDescent="0.25">
      <c r="A4176" s="26" t="s">
        <v>6077</v>
      </c>
      <c r="B4176" s="26" t="s">
        <v>1395</v>
      </c>
      <c r="C4176" s="26" t="s">
        <v>2613</v>
      </c>
      <c r="D4176" s="26" t="s">
        <v>9600</v>
      </c>
      <c r="E4176" s="27" t="s">
        <v>9601</v>
      </c>
      <c r="F4176" s="27"/>
      <c r="G4176" s="27" t="s">
        <v>9593</v>
      </c>
      <c r="H4176" s="26" t="s">
        <v>1374</v>
      </c>
      <c r="I4176" s="28" t="s">
        <v>9597</v>
      </c>
      <c r="J4176" s="29" t="s">
        <v>1376</v>
      </c>
      <c r="K4176" s="23" t="s">
        <v>1316</v>
      </c>
    </row>
    <row r="4177" spans="1:11" ht="15" x14ac:dyDescent="0.25">
      <c r="A4177" s="26" t="s">
        <v>6077</v>
      </c>
      <c r="B4177" s="26" t="s">
        <v>1395</v>
      </c>
      <c r="C4177" s="26" t="s">
        <v>2618</v>
      </c>
      <c r="D4177" s="26" t="s">
        <v>9602</v>
      </c>
      <c r="E4177" s="27" t="s">
        <v>9603</v>
      </c>
      <c r="F4177" s="27"/>
      <c r="G4177" s="27" t="s">
        <v>9593</v>
      </c>
      <c r="H4177" s="26" t="s">
        <v>1374</v>
      </c>
      <c r="I4177" s="28" t="s">
        <v>9597</v>
      </c>
      <c r="J4177" s="29" t="s">
        <v>1376</v>
      </c>
      <c r="K4177" s="23" t="s">
        <v>1316</v>
      </c>
    </row>
    <row r="4178" spans="1:11" ht="15" x14ac:dyDescent="0.25">
      <c r="A4178" s="26" t="s">
        <v>6077</v>
      </c>
      <c r="B4178" s="26" t="s">
        <v>1395</v>
      </c>
      <c r="C4178" s="26" t="s">
        <v>2623</v>
      </c>
      <c r="D4178" s="26" t="s">
        <v>9604</v>
      </c>
      <c r="E4178" s="27" t="s">
        <v>9605</v>
      </c>
      <c r="F4178" s="27"/>
      <c r="G4178" s="27" t="s">
        <v>9593</v>
      </c>
      <c r="H4178" s="26" t="s">
        <v>1374</v>
      </c>
      <c r="I4178" s="28" t="s">
        <v>9605</v>
      </c>
      <c r="J4178" s="29" t="s">
        <v>1376</v>
      </c>
      <c r="K4178" s="23" t="s">
        <v>1316</v>
      </c>
    </row>
    <row r="4179" spans="1:11" ht="15" x14ac:dyDescent="0.25">
      <c r="A4179" s="26" t="s">
        <v>6077</v>
      </c>
      <c r="B4179" s="26" t="s">
        <v>1395</v>
      </c>
      <c r="C4179" s="26" t="s">
        <v>2628</v>
      </c>
      <c r="D4179" s="26" t="s">
        <v>9606</v>
      </c>
      <c r="E4179" s="27" t="s">
        <v>9607</v>
      </c>
      <c r="F4179" s="27"/>
      <c r="G4179" s="27" t="s">
        <v>9593</v>
      </c>
      <c r="H4179" s="26" t="s">
        <v>1374</v>
      </c>
      <c r="I4179" s="28" t="s">
        <v>9605</v>
      </c>
      <c r="J4179" s="29" t="s">
        <v>1376</v>
      </c>
      <c r="K4179" s="23" t="s">
        <v>1316</v>
      </c>
    </row>
    <row r="4180" spans="1:11" ht="15" x14ac:dyDescent="0.25">
      <c r="A4180" s="26" t="s">
        <v>6077</v>
      </c>
      <c r="B4180" s="26" t="s">
        <v>1395</v>
      </c>
      <c r="C4180" s="26" t="s">
        <v>2633</v>
      </c>
      <c r="D4180" s="26" t="s">
        <v>9608</v>
      </c>
      <c r="E4180" s="27" t="s">
        <v>9609</v>
      </c>
      <c r="F4180" s="27"/>
      <c r="G4180" s="27" t="s">
        <v>9593</v>
      </c>
      <c r="H4180" s="26" t="s">
        <v>1374</v>
      </c>
      <c r="I4180" s="28" t="s">
        <v>9605</v>
      </c>
      <c r="J4180" s="29" t="s">
        <v>1376</v>
      </c>
      <c r="K4180" s="23" t="s">
        <v>1316</v>
      </c>
    </row>
    <row r="4181" spans="1:11" ht="15" x14ac:dyDescent="0.25">
      <c r="A4181" s="26" t="s">
        <v>6077</v>
      </c>
      <c r="B4181" s="26" t="s">
        <v>1395</v>
      </c>
      <c r="C4181" s="26" t="s">
        <v>2638</v>
      </c>
      <c r="D4181" s="26" t="s">
        <v>9610</v>
      </c>
      <c r="E4181" s="27" t="s">
        <v>9611</v>
      </c>
      <c r="F4181" s="27"/>
      <c r="G4181" s="27" t="s">
        <v>9593</v>
      </c>
      <c r="H4181" s="26" t="s">
        <v>1374</v>
      </c>
      <c r="I4181" s="28" t="s">
        <v>9605</v>
      </c>
      <c r="J4181" s="29" t="s">
        <v>1376</v>
      </c>
      <c r="K4181" s="23" t="s">
        <v>1316</v>
      </c>
    </row>
    <row r="4182" spans="1:11" ht="15" x14ac:dyDescent="0.25">
      <c r="A4182" s="26" t="s">
        <v>6077</v>
      </c>
      <c r="B4182" s="26" t="s">
        <v>1395</v>
      </c>
      <c r="C4182" s="26" t="s">
        <v>2643</v>
      </c>
      <c r="D4182" s="26" t="s">
        <v>9612</v>
      </c>
      <c r="E4182" s="27" t="s">
        <v>1409</v>
      </c>
      <c r="F4182" s="27"/>
      <c r="G4182" s="27" t="s">
        <v>1383</v>
      </c>
      <c r="H4182" s="26" t="s">
        <v>1374</v>
      </c>
      <c r="I4182" s="28" t="s">
        <v>1708</v>
      </c>
      <c r="J4182" s="29" t="s">
        <v>1376</v>
      </c>
      <c r="K4182" s="23" t="s">
        <v>1316</v>
      </c>
    </row>
    <row r="4183" spans="1:11" ht="15" x14ac:dyDescent="0.25">
      <c r="A4183" s="26" t="s">
        <v>6077</v>
      </c>
      <c r="B4183" s="26" t="s">
        <v>1395</v>
      </c>
      <c r="C4183" s="26" t="s">
        <v>2648</v>
      </c>
      <c r="D4183" s="26" t="s">
        <v>9613</v>
      </c>
      <c r="E4183" s="27" t="s">
        <v>1598</v>
      </c>
      <c r="F4183" s="27" t="s">
        <v>1599</v>
      </c>
      <c r="G4183" s="27" t="s">
        <v>1383</v>
      </c>
      <c r="H4183" s="26" t="s">
        <v>1374</v>
      </c>
      <c r="I4183" s="28" t="s">
        <v>1497</v>
      </c>
      <c r="J4183" s="29" t="s">
        <v>1376</v>
      </c>
      <c r="K4183" s="23" t="s">
        <v>1316</v>
      </c>
    </row>
    <row r="4184" spans="1:11" ht="15" x14ac:dyDescent="0.25">
      <c r="A4184" s="26" t="s">
        <v>6077</v>
      </c>
      <c r="B4184" s="26" t="s">
        <v>1395</v>
      </c>
      <c r="C4184" s="26" t="s">
        <v>2653</v>
      </c>
      <c r="D4184" s="26" t="s">
        <v>9614</v>
      </c>
      <c r="E4184" s="27" t="s">
        <v>9615</v>
      </c>
      <c r="F4184" s="27"/>
      <c r="G4184" s="27" t="s">
        <v>1692</v>
      </c>
      <c r="H4184" s="26" t="s">
        <v>1374</v>
      </c>
      <c r="I4184" s="28" t="s">
        <v>9616</v>
      </c>
      <c r="J4184" s="29" t="s">
        <v>1376</v>
      </c>
      <c r="K4184" s="23" t="s">
        <v>1316</v>
      </c>
    </row>
    <row r="4185" spans="1:11" ht="15" x14ac:dyDescent="0.25">
      <c r="A4185" s="26" t="s">
        <v>6077</v>
      </c>
      <c r="B4185" s="26" t="s">
        <v>1395</v>
      </c>
      <c r="C4185" s="26" t="s">
        <v>2653</v>
      </c>
      <c r="D4185" s="26" t="s">
        <v>9614</v>
      </c>
      <c r="E4185" s="27" t="s">
        <v>9615</v>
      </c>
      <c r="F4185" s="27"/>
      <c r="G4185" s="27" t="s">
        <v>1692</v>
      </c>
      <c r="H4185" s="26" t="s">
        <v>1368</v>
      </c>
      <c r="I4185" s="28" t="s">
        <v>9617</v>
      </c>
      <c r="J4185" s="29" t="s">
        <v>1376</v>
      </c>
      <c r="K4185" s="23" t="s">
        <v>1378</v>
      </c>
    </row>
    <row r="4186" spans="1:11" ht="15" x14ac:dyDescent="0.25">
      <c r="A4186" s="26" t="s">
        <v>6077</v>
      </c>
      <c r="B4186" s="26" t="s">
        <v>1395</v>
      </c>
      <c r="C4186" s="26" t="s">
        <v>2653</v>
      </c>
      <c r="D4186" s="26" t="s">
        <v>9614</v>
      </c>
      <c r="E4186" s="27" t="s">
        <v>9615</v>
      </c>
      <c r="F4186" s="27"/>
      <c r="G4186" s="27" t="s">
        <v>1692</v>
      </c>
      <c r="H4186" s="26" t="s">
        <v>1393</v>
      </c>
      <c r="I4186" s="28" t="s">
        <v>9618</v>
      </c>
      <c r="J4186" s="29" t="s">
        <v>1376</v>
      </c>
      <c r="K4186" s="23" t="s">
        <v>1378</v>
      </c>
    </row>
    <row r="4187" spans="1:11" ht="15" x14ac:dyDescent="0.25">
      <c r="A4187" s="26" t="s">
        <v>6077</v>
      </c>
      <c r="B4187" s="26" t="s">
        <v>1395</v>
      </c>
      <c r="C4187" s="26" t="s">
        <v>2658</v>
      </c>
      <c r="D4187" s="26" t="s">
        <v>9619</v>
      </c>
      <c r="E4187" s="27" t="s">
        <v>9620</v>
      </c>
      <c r="F4187" s="27"/>
      <c r="G4187" s="27" t="s">
        <v>9621</v>
      </c>
      <c r="H4187" s="26" t="s">
        <v>1374</v>
      </c>
      <c r="I4187" s="28" t="s">
        <v>9622</v>
      </c>
      <c r="J4187" s="29" t="s">
        <v>1376</v>
      </c>
      <c r="K4187" s="23" t="s">
        <v>1316</v>
      </c>
    </row>
    <row r="4188" spans="1:11" ht="15" x14ac:dyDescent="0.25">
      <c r="A4188" s="26" t="s">
        <v>6077</v>
      </c>
      <c r="B4188" s="26" t="s">
        <v>1395</v>
      </c>
      <c r="C4188" s="26" t="s">
        <v>2663</v>
      </c>
      <c r="D4188" s="26" t="s">
        <v>9623</v>
      </c>
      <c r="E4188" s="27" t="s">
        <v>9624</v>
      </c>
      <c r="F4188" s="27"/>
      <c r="G4188" s="27" t="s">
        <v>9625</v>
      </c>
      <c r="H4188" s="26" t="s">
        <v>1374</v>
      </c>
      <c r="I4188" s="28" t="s">
        <v>9626</v>
      </c>
      <c r="J4188" s="29" t="s">
        <v>1376</v>
      </c>
      <c r="K4188" s="23" t="s">
        <v>1316</v>
      </c>
    </row>
    <row r="4189" spans="1:11" ht="15" x14ac:dyDescent="0.25">
      <c r="A4189" s="26" t="s">
        <v>6077</v>
      </c>
      <c r="B4189" s="26" t="s">
        <v>1393</v>
      </c>
      <c r="C4189" s="26" t="s">
        <v>2692</v>
      </c>
      <c r="D4189" s="26" t="s">
        <v>9627</v>
      </c>
      <c r="E4189" s="27" t="s">
        <v>9628</v>
      </c>
      <c r="F4189" s="27" t="s">
        <v>9004</v>
      </c>
      <c r="G4189" s="27" t="s">
        <v>4220</v>
      </c>
      <c r="H4189" s="26" t="s">
        <v>1374</v>
      </c>
      <c r="I4189" s="28" t="s">
        <v>9629</v>
      </c>
      <c r="J4189" s="29" t="s">
        <v>1376</v>
      </c>
      <c r="K4189" s="23" t="s">
        <v>1316</v>
      </c>
    </row>
    <row r="4190" spans="1:11" ht="15" x14ac:dyDescent="0.25">
      <c r="A4190" s="26" t="s">
        <v>6077</v>
      </c>
      <c r="B4190" s="26" t="s">
        <v>1393</v>
      </c>
      <c r="C4190" s="26" t="s">
        <v>2698</v>
      </c>
      <c r="D4190" s="26" t="s">
        <v>9630</v>
      </c>
      <c r="E4190" s="27" t="s">
        <v>9631</v>
      </c>
      <c r="F4190" s="27" t="s">
        <v>9632</v>
      </c>
      <c r="G4190" s="27" t="s">
        <v>9017</v>
      </c>
      <c r="H4190" s="26" t="s">
        <v>1374</v>
      </c>
      <c r="I4190" s="28" t="s">
        <v>9631</v>
      </c>
      <c r="J4190" s="29" t="s">
        <v>1376</v>
      </c>
      <c r="K4190" s="23" t="s">
        <v>1316</v>
      </c>
    </row>
    <row r="4191" spans="1:11" ht="15" x14ac:dyDescent="0.25">
      <c r="A4191" s="26" t="s">
        <v>6077</v>
      </c>
      <c r="B4191" s="26" t="s">
        <v>1393</v>
      </c>
      <c r="C4191" s="26" t="s">
        <v>2704</v>
      </c>
      <c r="D4191" s="26" t="s">
        <v>9633</v>
      </c>
      <c r="E4191" s="27" t="s">
        <v>9634</v>
      </c>
      <c r="F4191" s="27" t="s">
        <v>9142</v>
      </c>
      <c r="G4191" s="27" t="s">
        <v>8967</v>
      </c>
      <c r="H4191" s="26" t="s">
        <v>1374</v>
      </c>
      <c r="I4191" s="28" t="s">
        <v>9634</v>
      </c>
      <c r="J4191" s="29" t="s">
        <v>1376</v>
      </c>
      <c r="K4191" s="23" t="s">
        <v>1316</v>
      </c>
    </row>
    <row r="4192" spans="1:11" ht="15" x14ac:dyDescent="0.25">
      <c r="A4192" s="26" t="s">
        <v>6077</v>
      </c>
      <c r="B4192" s="26" t="s">
        <v>1393</v>
      </c>
      <c r="C4192" s="26" t="s">
        <v>2392</v>
      </c>
      <c r="D4192" s="26" t="s">
        <v>8829</v>
      </c>
      <c r="E4192" s="27" t="s">
        <v>8830</v>
      </c>
      <c r="F4192" s="27" t="s">
        <v>8831</v>
      </c>
      <c r="G4192" s="27" t="s">
        <v>8691</v>
      </c>
      <c r="H4192" s="26" t="s">
        <v>1368</v>
      </c>
      <c r="I4192" s="28" t="s">
        <v>9635</v>
      </c>
      <c r="J4192" s="29" t="s">
        <v>1376</v>
      </c>
      <c r="K4192" s="23" t="s">
        <v>1378</v>
      </c>
    </row>
    <row r="4193" spans="1:11" ht="15" x14ac:dyDescent="0.25">
      <c r="A4193" s="26" t="s">
        <v>6077</v>
      </c>
      <c r="B4193" s="26" t="s">
        <v>1393</v>
      </c>
      <c r="C4193" s="26" t="s">
        <v>2758</v>
      </c>
      <c r="D4193" s="26" t="s">
        <v>9636</v>
      </c>
      <c r="E4193" s="27" t="s">
        <v>9637</v>
      </c>
      <c r="F4193" s="27" t="s">
        <v>9638</v>
      </c>
      <c r="G4193" s="27" t="s">
        <v>9501</v>
      </c>
      <c r="H4193" s="26" t="s">
        <v>1374</v>
      </c>
      <c r="I4193" s="28" t="s">
        <v>9639</v>
      </c>
      <c r="J4193" s="29" t="s">
        <v>1376</v>
      </c>
      <c r="K4193" s="23" t="s">
        <v>1316</v>
      </c>
    </row>
    <row r="4194" spans="1:11" ht="15" x14ac:dyDescent="0.25">
      <c r="A4194" s="26" t="s">
        <v>6077</v>
      </c>
      <c r="B4194" s="26" t="s">
        <v>1393</v>
      </c>
      <c r="C4194" s="26" t="s">
        <v>2736</v>
      </c>
      <c r="D4194" s="26" t="s">
        <v>9640</v>
      </c>
      <c r="E4194" s="27" t="s">
        <v>9641</v>
      </c>
      <c r="F4194" s="27"/>
      <c r="G4194" s="27" t="s">
        <v>9642</v>
      </c>
      <c r="H4194" s="26" t="s">
        <v>1374</v>
      </c>
      <c r="I4194" s="28" t="s">
        <v>9641</v>
      </c>
      <c r="J4194" s="29" t="s">
        <v>1376</v>
      </c>
      <c r="K4194" s="23" t="s">
        <v>1316</v>
      </c>
    </row>
    <row r="4195" spans="1:11" ht="15" x14ac:dyDescent="0.25">
      <c r="A4195" s="26" t="s">
        <v>6077</v>
      </c>
      <c r="B4195" s="26" t="s">
        <v>1393</v>
      </c>
      <c r="C4195" s="26" t="s">
        <v>2673</v>
      </c>
      <c r="D4195" s="26" t="s">
        <v>9643</v>
      </c>
      <c r="E4195" s="27" t="s">
        <v>9644</v>
      </c>
      <c r="F4195" s="27" t="s">
        <v>9632</v>
      </c>
      <c r="G4195" s="27" t="s">
        <v>9017</v>
      </c>
      <c r="H4195" s="26" t="s">
        <v>1374</v>
      </c>
      <c r="I4195" s="28" t="s">
        <v>9644</v>
      </c>
      <c r="J4195" s="29" t="s">
        <v>1376</v>
      </c>
      <c r="K4195" s="23" t="s">
        <v>1316</v>
      </c>
    </row>
    <row r="4196" spans="1:11" ht="15" x14ac:dyDescent="0.25">
      <c r="A4196" s="26" t="s">
        <v>6077</v>
      </c>
      <c r="B4196" s="26" t="s">
        <v>1393</v>
      </c>
      <c r="C4196" s="26" t="s">
        <v>5898</v>
      </c>
      <c r="D4196" s="26" t="s">
        <v>9645</v>
      </c>
      <c r="E4196" s="27" t="s">
        <v>9646</v>
      </c>
      <c r="F4196" s="27" t="s">
        <v>9647</v>
      </c>
      <c r="G4196" s="27" t="s">
        <v>8924</v>
      </c>
      <c r="H4196" s="26" t="s">
        <v>1374</v>
      </c>
      <c r="I4196" s="28" t="s">
        <v>9648</v>
      </c>
      <c r="J4196" s="29" t="s">
        <v>1376</v>
      </c>
      <c r="K4196" s="23" t="s">
        <v>1316</v>
      </c>
    </row>
    <row r="4197" spans="1:11" ht="15" x14ac:dyDescent="0.25">
      <c r="A4197" s="26" t="s">
        <v>6077</v>
      </c>
      <c r="B4197" s="26" t="s">
        <v>1393</v>
      </c>
      <c r="C4197" s="26" t="s">
        <v>5898</v>
      </c>
      <c r="D4197" s="26" t="s">
        <v>9645</v>
      </c>
      <c r="E4197" s="27" t="s">
        <v>9646</v>
      </c>
      <c r="F4197" s="27" t="s">
        <v>9647</v>
      </c>
      <c r="G4197" s="27" t="s">
        <v>8924</v>
      </c>
      <c r="H4197" s="26" t="s">
        <v>1368</v>
      </c>
      <c r="I4197" s="28" t="s">
        <v>9649</v>
      </c>
      <c r="J4197" s="29" t="s">
        <v>1376</v>
      </c>
      <c r="K4197" s="23" t="s">
        <v>1378</v>
      </c>
    </row>
    <row r="4198" spans="1:11" ht="15" x14ac:dyDescent="0.25">
      <c r="A4198" s="26" t="s">
        <v>6077</v>
      </c>
      <c r="B4198" s="26" t="s">
        <v>1393</v>
      </c>
      <c r="C4198" s="26" t="s">
        <v>5898</v>
      </c>
      <c r="D4198" s="26" t="s">
        <v>9645</v>
      </c>
      <c r="E4198" s="27" t="s">
        <v>9646</v>
      </c>
      <c r="F4198" s="27" t="s">
        <v>9647</v>
      </c>
      <c r="G4198" s="27" t="s">
        <v>8924</v>
      </c>
      <c r="H4198" s="26" t="s">
        <v>1393</v>
      </c>
      <c r="I4198" s="28" t="s">
        <v>9650</v>
      </c>
      <c r="J4198" s="29" t="s">
        <v>1376</v>
      </c>
      <c r="K4198" s="23" t="s">
        <v>1378</v>
      </c>
    </row>
    <row r="4199" spans="1:11" ht="15" x14ac:dyDescent="0.25">
      <c r="A4199" s="26" t="s">
        <v>6077</v>
      </c>
      <c r="B4199" s="26" t="s">
        <v>1393</v>
      </c>
      <c r="C4199" s="26" t="s">
        <v>5898</v>
      </c>
      <c r="D4199" s="26" t="s">
        <v>9645</v>
      </c>
      <c r="E4199" s="27" t="s">
        <v>9646</v>
      </c>
      <c r="F4199" s="27" t="s">
        <v>9647</v>
      </c>
      <c r="G4199" s="27" t="s">
        <v>8924</v>
      </c>
      <c r="H4199" s="26" t="s">
        <v>1395</v>
      </c>
      <c r="I4199" s="28" t="s">
        <v>9651</v>
      </c>
      <c r="J4199" s="29" t="s">
        <v>1376</v>
      </c>
      <c r="K4199" s="23" t="s">
        <v>1378</v>
      </c>
    </row>
    <row r="4200" spans="1:11" ht="15" x14ac:dyDescent="0.25">
      <c r="A4200" s="26" t="s">
        <v>6077</v>
      </c>
      <c r="B4200" s="26" t="s">
        <v>1393</v>
      </c>
      <c r="C4200" s="26" t="s">
        <v>5898</v>
      </c>
      <c r="D4200" s="26" t="s">
        <v>9645</v>
      </c>
      <c r="E4200" s="27" t="s">
        <v>9646</v>
      </c>
      <c r="F4200" s="27" t="s">
        <v>9647</v>
      </c>
      <c r="G4200" s="27" t="s">
        <v>8924</v>
      </c>
      <c r="H4200" s="26" t="s">
        <v>1397</v>
      </c>
      <c r="I4200" s="28" t="s">
        <v>9652</v>
      </c>
      <c r="J4200" s="29" t="s">
        <v>1376</v>
      </c>
      <c r="K4200" s="23" t="s">
        <v>1378</v>
      </c>
    </row>
    <row r="4201" spans="1:11" ht="15" x14ac:dyDescent="0.25">
      <c r="A4201" s="26" t="s">
        <v>6077</v>
      </c>
      <c r="B4201" s="26" t="s">
        <v>1393</v>
      </c>
      <c r="C4201" s="26" t="s">
        <v>5898</v>
      </c>
      <c r="D4201" s="26" t="s">
        <v>9645</v>
      </c>
      <c r="E4201" s="27" t="s">
        <v>9646</v>
      </c>
      <c r="F4201" s="27" t="s">
        <v>9647</v>
      </c>
      <c r="G4201" s="27" t="s">
        <v>8924</v>
      </c>
      <c r="H4201" s="26" t="s">
        <v>1399</v>
      </c>
      <c r="I4201" s="28" t="s">
        <v>9653</v>
      </c>
      <c r="J4201" s="29" t="s">
        <v>1376</v>
      </c>
      <c r="K4201" s="23" t="s">
        <v>1378</v>
      </c>
    </row>
    <row r="4202" spans="1:11" ht="15" x14ac:dyDescent="0.25">
      <c r="A4202" s="26" t="s">
        <v>6077</v>
      </c>
      <c r="B4202" s="26" t="s">
        <v>1393</v>
      </c>
      <c r="C4202" s="26" t="s">
        <v>5898</v>
      </c>
      <c r="D4202" s="26" t="s">
        <v>9645</v>
      </c>
      <c r="E4202" s="27" t="s">
        <v>9646</v>
      </c>
      <c r="F4202" s="27" t="s">
        <v>9647</v>
      </c>
      <c r="G4202" s="27" t="s">
        <v>8924</v>
      </c>
      <c r="H4202" s="26" t="s">
        <v>1401</v>
      </c>
      <c r="I4202" s="28" t="s">
        <v>9654</v>
      </c>
      <c r="J4202" s="29" t="s">
        <v>1376</v>
      </c>
      <c r="K4202" s="23" t="s">
        <v>1378</v>
      </c>
    </row>
    <row r="4203" spans="1:11" ht="15" x14ac:dyDescent="0.25">
      <c r="A4203" s="26" t="s">
        <v>6077</v>
      </c>
      <c r="B4203" s="26" t="s">
        <v>1393</v>
      </c>
      <c r="C4203" s="26" t="s">
        <v>5898</v>
      </c>
      <c r="D4203" s="26" t="s">
        <v>9645</v>
      </c>
      <c r="E4203" s="27" t="s">
        <v>9646</v>
      </c>
      <c r="F4203" s="27" t="s">
        <v>9647</v>
      </c>
      <c r="G4203" s="27" t="s">
        <v>8924</v>
      </c>
      <c r="H4203" s="26" t="s">
        <v>1403</v>
      </c>
      <c r="I4203" s="28" t="s">
        <v>9655</v>
      </c>
      <c r="J4203" s="29" t="s">
        <v>1376</v>
      </c>
      <c r="K4203" s="23" t="s">
        <v>1378</v>
      </c>
    </row>
    <row r="4204" spans="1:11" ht="15" x14ac:dyDescent="0.25">
      <c r="A4204" s="26" t="s">
        <v>6077</v>
      </c>
      <c r="B4204" s="26" t="s">
        <v>1393</v>
      </c>
      <c r="C4204" s="26" t="s">
        <v>5898</v>
      </c>
      <c r="D4204" s="26" t="s">
        <v>9645</v>
      </c>
      <c r="E4204" s="27" t="s">
        <v>9646</v>
      </c>
      <c r="F4204" s="27" t="s">
        <v>9647</v>
      </c>
      <c r="G4204" s="27" t="s">
        <v>8924</v>
      </c>
      <c r="H4204" s="26" t="s">
        <v>1405</v>
      </c>
      <c r="I4204" s="28" t="s">
        <v>9656</v>
      </c>
      <c r="J4204" s="29" t="s">
        <v>1376</v>
      </c>
      <c r="K4204" s="23" t="s">
        <v>1378</v>
      </c>
    </row>
    <row r="4205" spans="1:11" ht="15" x14ac:dyDescent="0.25">
      <c r="A4205" s="26" t="s">
        <v>6077</v>
      </c>
      <c r="B4205" s="26" t="s">
        <v>1393</v>
      </c>
      <c r="C4205" s="26" t="s">
        <v>5898</v>
      </c>
      <c r="D4205" s="26" t="s">
        <v>9645</v>
      </c>
      <c r="E4205" s="27" t="s">
        <v>9646</v>
      </c>
      <c r="F4205" s="27" t="s">
        <v>9647</v>
      </c>
      <c r="G4205" s="27" t="s">
        <v>8924</v>
      </c>
      <c r="H4205" s="26" t="s">
        <v>1475</v>
      </c>
      <c r="I4205" s="28" t="s">
        <v>9657</v>
      </c>
      <c r="J4205" s="29" t="s">
        <v>1376</v>
      </c>
      <c r="K4205" s="23" t="s">
        <v>1378</v>
      </c>
    </row>
    <row r="4206" spans="1:11" ht="15" x14ac:dyDescent="0.25">
      <c r="A4206" s="26" t="s">
        <v>6077</v>
      </c>
      <c r="B4206" s="26" t="s">
        <v>1393</v>
      </c>
      <c r="C4206" s="26" t="s">
        <v>5898</v>
      </c>
      <c r="D4206" s="26" t="s">
        <v>9645</v>
      </c>
      <c r="E4206" s="27" t="s">
        <v>9646</v>
      </c>
      <c r="F4206" s="27" t="s">
        <v>9647</v>
      </c>
      <c r="G4206" s="27" t="s">
        <v>8924</v>
      </c>
      <c r="H4206" s="26" t="s">
        <v>1477</v>
      </c>
      <c r="I4206" s="28" t="s">
        <v>9658</v>
      </c>
      <c r="J4206" s="29" t="s">
        <v>1376</v>
      </c>
      <c r="K4206" s="23" t="s">
        <v>1378</v>
      </c>
    </row>
    <row r="4207" spans="1:11" ht="15" x14ac:dyDescent="0.25">
      <c r="A4207" s="26" t="s">
        <v>6077</v>
      </c>
      <c r="B4207" s="26" t="s">
        <v>1393</v>
      </c>
      <c r="C4207" s="26" t="s">
        <v>5898</v>
      </c>
      <c r="D4207" s="26" t="s">
        <v>9645</v>
      </c>
      <c r="E4207" s="27" t="s">
        <v>9646</v>
      </c>
      <c r="F4207" s="27" t="s">
        <v>9647</v>
      </c>
      <c r="G4207" s="27" t="s">
        <v>8924</v>
      </c>
      <c r="H4207" s="26" t="s">
        <v>1479</v>
      </c>
      <c r="I4207" s="28" t="s">
        <v>9659</v>
      </c>
      <c r="J4207" s="29" t="s">
        <v>1376</v>
      </c>
      <c r="K4207" s="23" t="s">
        <v>1378</v>
      </c>
    </row>
    <row r="4208" spans="1:11" ht="15" x14ac:dyDescent="0.25">
      <c r="A4208" s="26" t="s">
        <v>6077</v>
      </c>
      <c r="B4208" s="26" t="s">
        <v>1393</v>
      </c>
      <c r="C4208" s="26" t="s">
        <v>5898</v>
      </c>
      <c r="D4208" s="26" t="s">
        <v>9645</v>
      </c>
      <c r="E4208" s="27" t="s">
        <v>9646</v>
      </c>
      <c r="F4208" s="27" t="s">
        <v>9647</v>
      </c>
      <c r="G4208" s="27" t="s">
        <v>8924</v>
      </c>
      <c r="H4208" s="26" t="s">
        <v>1481</v>
      </c>
      <c r="I4208" s="28" t="s">
        <v>9660</v>
      </c>
      <c r="J4208" s="29" t="s">
        <v>1376</v>
      </c>
      <c r="K4208" s="23" t="s">
        <v>1378</v>
      </c>
    </row>
    <row r="4209" spans="1:11" ht="15" x14ac:dyDescent="0.25">
      <c r="A4209" s="26" t="s">
        <v>6077</v>
      </c>
      <c r="B4209" s="26" t="s">
        <v>1393</v>
      </c>
      <c r="C4209" s="26" t="s">
        <v>5898</v>
      </c>
      <c r="D4209" s="26" t="s">
        <v>9645</v>
      </c>
      <c r="E4209" s="27" t="s">
        <v>9646</v>
      </c>
      <c r="F4209" s="27" t="s">
        <v>9647</v>
      </c>
      <c r="G4209" s="27" t="s">
        <v>8924</v>
      </c>
      <c r="H4209" s="26" t="s">
        <v>1483</v>
      </c>
      <c r="I4209" s="28" t="s">
        <v>9661</v>
      </c>
      <c r="J4209" s="29" t="s">
        <v>1376</v>
      </c>
      <c r="K4209" s="23" t="s">
        <v>1378</v>
      </c>
    </row>
    <row r="4210" spans="1:11" ht="15" x14ac:dyDescent="0.25">
      <c r="A4210" s="26" t="s">
        <v>6077</v>
      </c>
      <c r="B4210" s="26" t="s">
        <v>1393</v>
      </c>
      <c r="C4210" s="26" t="s">
        <v>5898</v>
      </c>
      <c r="D4210" s="26" t="s">
        <v>9645</v>
      </c>
      <c r="E4210" s="27" t="s">
        <v>9646</v>
      </c>
      <c r="F4210" s="27" t="s">
        <v>9647</v>
      </c>
      <c r="G4210" s="27" t="s">
        <v>8924</v>
      </c>
      <c r="H4210" s="26" t="s">
        <v>1485</v>
      </c>
      <c r="I4210" s="28" t="s">
        <v>9662</v>
      </c>
      <c r="J4210" s="29" t="s">
        <v>1376</v>
      </c>
      <c r="K4210" s="23" t="s">
        <v>1378</v>
      </c>
    </row>
    <row r="4211" spans="1:11" ht="15" x14ac:dyDescent="0.25">
      <c r="A4211" s="26" t="s">
        <v>6077</v>
      </c>
      <c r="B4211" s="26" t="s">
        <v>1393</v>
      </c>
      <c r="C4211" s="26" t="s">
        <v>5898</v>
      </c>
      <c r="D4211" s="26" t="s">
        <v>9645</v>
      </c>
      <c r="E4211" s="27" t="s">
        <v>9646</v>
      </c>
      <c r="F4211" s="27" t="s">
        <v>9647</v>
      </c>
      <c r="G4211" s="27" t="s">
        <v>8924</v>
      </c>
      <c r="H4211" s="26" t="s">
        <v>1487</v>
      </c>
      <c r="I4211" s="28" t="s">
        <v>9663</v>
      </c>
      <c r="J4211" s="29" t="s">
        <v>1376</v>
      </c>
      <c r="K4211" s="23" t="s">
        <v>1378</v>
      </c>
    </row>
    <row r="4212" spans="1:11" ht="15" x14ac:dyDescent="0.25">
      <c r="A4212" s="26" t="s">
        <v>6077</v>
      </c>
      <c r="B4212" s="26" t="s">
        <v>1393</v>
      </c>
      <c r="C4212" s="26" t="s">
        <v>5898</v>
      </c>
      <c r="D4212" s="26" t="s">
        <v>9645</v>
      </c>
      <c r="E4212" s="27" t="s">
        <v>9646</v>
      </c>
      <c r="F4212" s="27" t="s">
        <v>9647</v>
      </c>
      <c r="G4212" s="27" t="s">
        <v>8924</v>
      </c>
      <c r="H4212" s="26" t="s">
        <v>2957</v>
      </c>
      <c r="I4212" s="28" t="s">
        <v>9664</v>
      </c>
      <c r="J4212" s="29" t="s">
        <v>1376</v>
      </c>
      <c r="K4212" s="23" t="s">
        <v>1378</v>
      </c>
    </row>
    <row r="4213" spans="1:11" ht="15" x14ac:dyDescent="0.25">
      <c r="A4213" s="26" t="s">
        <v>6077</v>
      </c>
      <c r="B4213" s="26" t="s">
        <v>1393</v>
      </c>
      <c r="C4213" s="26" t="s">
        <v>5898</v>
      </c>
      <c r="D4213" s="26" t="s">
        <v>9645</v>
      </c>
      <c r="E4213" s="27" t="s">
        <v>9646</v>
      </c>
      <c r="F4213" s="27" t="s">
        <v>9647</v>
      </c>
      <c r="G4213" s="27" t="s">
        <v>8924</v>
      </c>
      <c r="H4213" s="26" t="s">
        <v>4655</v>
      </c>
      <c r="I4213" s="28" t="s">
        <v>9665</v>
      </c>
      <c r="J4213" s="29" t="s">
        <v>1376</v>
      </c>
      <c r="K4213" s="23" t="s">
        <v>1378</v>
      </c>
    </row>
    <row r="4214" spans="1:11" ht="15" x14ac:dyDescent="0.25">
      <c r="A4214" s="26" t="s">
        <v>6077</v>
      </c>
      <c r="B4214" s="26" t="s">
        <v>1393</v>
      </c>
      <c r="C4214" s="26" t="s">
        <v>5898</v>
      </c>
      <c r="D4214" s="26" t="s">
        <v>9645</v>
      </c>
      <c r="E4214" s="27" t="s">
        <v>9646</v>
      </c>
      <c r="F4214" s="27" t="s">
        <v>9647</v>
      </c>
      <c r="G4214" s="27" t="s">
        <v>8924</v>
      </c>
      <c r="H4214" s="26" t="s">
        <v>6289</v>
      </c>
      <c r="I4214" s="28" t="s">
        <v>9666</v>
      </c>
      <c r="J4214" s="29" t="s">
        <v>1376</v>
      </c>
      <c r="K4214" s="23" t="s">
        <v>1378</v>
      </c>
    </row>
    <row r="4215" spans="1:11" ht="15" x14ac:dyDescent="0.25">
      <c r="A4215" s="26" t="s">
        <v>6077</v>
      </c>
      <c r="B4215" s="26" t="s">
        <v>1393</v>
      </c>
      <c r="C4215" s="26" t="s">
        <v>5907</v>
      </c>
      <c r="D4215" s="26" t="s">
        <v>9667</v>
      </c>
      <c r="E4215" s="27" t="s">
        <v>1409</v>
      </c>
      <c r="F4215" s="27"/>
      <c r="G4215" s="27" t="s">
        <v>1383</v>
      </c>
      <c r="H4215" s="26" t="s">
        <v>1374</v>
      </c>
      <c r="I4215" s="28" t="s">
        <v>1708</v>
      </c>
      <c r="J4215" s="29" t="s">
        <v>1376</v>
      </c>
      <c r="K4215" s="23" t="s">
        <v>1316</v>
      </c>
    </row>
    <row r="4216" spans="1:11" ht="15" x14ac:dyDescent="0.25">
      <c r="A4216" s="26" t="s">
        <v>6077</v>
      </c>
      <c r="B4216" s="26" t="s">
        <v>1393</v>
      </c>
      <c r="C4216" s="26" t="s">
        <v>5907</v>
      </c>
      <c r="D4216" s="26" t="s">
        <v>9667</v>
      </c>
      <c r="E4216" s="27" t="s">
        <v>1409</v>
      </c>
      <c r="F4216" s="27"/>
      <c r="G4216" s="27" t="s">
        <v>1383</v>
      </c>
      <c r="H4216" s="26" t="s">
        <v>1368</v>
      </c>
      <c r="I4216" s="28" t="s">
        <v>8929</v>
      </c>
      <c r="J4216" s="29" t="s">
        <v>1376</v>
      </c>
      <c r="K4216" s="23" t="s">
        <v>1378</v>
      </c>
    </row>
    <row r="4217" spans="1:11" ht="15" x14ac:dyDescent="0.25">
      <c r="A4217" s="26" t="s">
        <v>6077</v>
      </c>
      <c r="B4217" s="26" t="s">
        <v>1393</v>
      </c>
      <c r="C4217" s="26" t="s">
        <v>5915</v>
      </c>
      <c r="D4217" s="26" t="s">
        <v>9668</v>
      </c>
      <c r="E4217" s="27" t="s">
        <v>1598</v>
      </c>
      <c r="F4217" s="27" t="s">
        <v>1599</v>
      </c>
      <c r="G4217" s="27" t="s">
        <v>1383</v>
      </c>
      <c r="H4217" s="26" t="s">
        <v>1374</v>
      </c>
      <c r="I4217" s="28" t="s">
        <v>1497</v>
      </c>
      <c r="J4217" s="29" t="s">
        <v>1376</v>
      </c>
      <c r="K4217" s="23" t="s">
        <v>1316</v>
      </c>
    </row>
    <row r="4218" spans="1:11" ht="15" x14ac:dyDescent="0.25">
      <c r="A4218" s="26" t="s">
        <v>6077</v>
      </c>
      <c r="B4218" s="26" t="s">
        <v>1393</v>
      </c>
      <c r="C4218" s="26" t="s">
        <v>5922</v>
      </c>
      <c r="D4218" s="26" t="s">
        <v>9669</v>
      </c>
      <c r="E4218" s="27" t="s">
        <v>1381</v>
      </c>
      <c r="F4218" s="27" t="s">
        <v>1382</v>
      </c>
      <c r="G4218" s="27" t="s">
        <v>1383</v>
      </c>
      <c r="H4218" s="26" t="s">
        <v>1374</v>
      </c>
      <c r="I4218" s="28" t="s">
        <v>1491</v>
      </c>
      <c r="J4218" s="29" t="s">
        <v>1376</v>
      </c>
      <c r="K4218" s="23" t="s">
        <v>1316</v>
      </c>
    </row>
    <row r="4219" spans="1:11" ht="15" x14ac:dyDescent="0.25">
      <c r="A4219" s="26" t="s">
        <v>6077</v>
      </c>
      <c r="B4219" s="26" t="s">
        <v>1393</v>
      </c>
      <c r="C4219" s="26" t="s">
        <v>5922</v>
      </c>
      <c r="D4219" s="26" t="s">
        <v>9669</v>
      </c>
      <c r="E4219" s="27" t="s">
        <v>1381</v>
      </c>
      <c r="F4219" s="27" t="s">
        <v>1382</v>
      </c>
      <c r="G4219" s="27" t="s">
        <v>1383</v>
      </c>
      <c r="H4219" s="26" t="s">
        <v>1368</v>
      </c>
      <c r="I4219" s="28" t="s">
        <v>9670</v>
      </c>
      <c r="J4219" s="29" t="s">
        <v>1376</v>
      </c>
      <c r="K4219" s="23" t="s">
        <v>1378</v>
      </c>
    </row>
    <row r="4220" spans="1:11" ht="15" x14ac:dyDescent="0.25">
      <c r="A4220" s="26" t="s">
        <v>6077</v>
      </c>
      <c r="B4220" s="26" t="s">
        <v>1393</v>
      </c>
      <c r="C4220" s="26" t="s">
        <v>5922</v>
      </c>
      <c r="D4220" s="26" t="s">
        <v>9669</v>
      </c>
      <c r="E4220" s="27" t="s">
        <v>1381</v>
      </c>
      <c r="F4220" s="27" t="s">
        <v>1382</v>
      </c>
      <c r="G4220" s="27" t="s">
        <v>1383</v>
      </c>
      <c r="H4220" s="26" t="s">
        <v>1393</v>
      </c>
      <c r="I4220" s="28" t="s">
        <v>9671</v>
      </c>
      <c r="J4220" s="29" t="s">
        <v>1376</v>
      </c>
      <c r="K4220" s="23" t="s">
        <v>1378</v>
      </c>
    </row>
    <row r="4221" spans="1:11" ht="15" x14ac:dyDescent="0.25">
      <c r="A4221" s="26" t="s">
        <v>6077</v>
      </c>
      <c r="B4221" s="26" t="s">
        <v>1393</v>
      </c>
      <c r="C4221" s="26" t="s">
        <v>5922</v>
      </c>
      <c r="D4221" s="26" t="s">
        <v>9669</v>
      </c>
      <c r="E4221" s="27" t="s">
        <v>1381</v>
      </c>
      <c r="F4221" s="27" t="s">
        <v>1382</v>
      </c>
      <c r="G4221" s="27" t="s">
        <v>1383</v>
      </c>
      <c r="H4221" s="26" t="s">
        <v>1395</v>
      </c>
      <c r="I4221" s="28" t="s">
        <v>9672</v>
      </c>
      <c r="J4221" s="29" t="s">
        <v>1376</v>
      </c>
      <c r="K4221" s="23" t="s">
        <v>1378</v>
      </c>
    </row>
    <row r="4222" spans="1:11" ht="15" x14ac:dyDescent="0.25">
      <c r="A4222" s="26" t="s">
        <v>6077</v>
      </c>
      <c r="B4222" s="26" t="s">
        <v>1393</v>
      </c>
      <c r="C4222" s="26" t="s">
        <v>9673</v>
      </c>
      <c r="D4222" s="26" t="s">
        <v>9674</v>
      </c>
      <c r="E4222" s="27" t="s">
        <v>9675</v>
      </c>
      <c r="F4222" s="27" t="s">
        <v>9211</v>
      </c>
      <c r="G4222" s="27" t="s">
        <v>1383</v>
      </c>
      <c r="H4222" s="26" t="s">
        <v>1374</v>
      </c>
      <c r="I4222" s="28" t="s">
        <v>9676</v>
      </c>
      <c r="J4222" s="29" t="s">
        <v>1376</v>
      </c>
      <c r="K4222" s="23" t="s">
        <v>1316</v>
      </c>
    </row>
    <row r="4223" spans="1:11" ht="15" x14ac:dyDescent="0.25">
      <c r="A4223" s="26" t="s">
        <v>6077</v>
      </c>
      <c r="B4223" s="26" t="s">
        <v>1393</v>
      </c>
      <c r="C4223" s="26" t="s">
        <v>9673</v>
      </c>
      <c r="D4223" s="26" t="s">
        <v>9674</v>
      </c>
      <c r="E4223" s="27" t="s">
        <v>9675</v>
      </c>
      <c r="F4223" s="27" t="s">
        <v>9211</v>
      </c>
      <c r="G4223" s="27" t="s">
        <v>1383</v>
      </c>
      <c r="H4223" s="26" t="s">
        <v>1368</v>
      </c>
      <c r="I4223" s="28" t="s">
        <v>9677</v>
      </c>
      <c r="J4223" s="29" t="s">
        <v>1376</v>
      </c>
      <c r="K4223" s="23" t="s">
        <v>1378</v>
      </c>
    </row>
    <row r="4224" spans="1:11" ht="15" x14ac:dyDescent="0.25">
      <c r="A4224" s="26" t="s">
        <v>6077</v>
      </c>
      <c r="B4224" s="26" t="s">
        <v>1393</v>
      </c>
      <c r="C4224" s="26" t="s">
        <v>5929</v>
      </c>
      <c r="D4224" s="26" t="s">
        <v>9678</v>
      </c>
      <c r="E4224" s="27" t="s">
        <v>9679</v>
      </c>
      <c r="F4224" s="27"/>
      <c r="G4224" s="27" t="s">
        <v>1590</v>
      </c>
      <c r="H4224" s="26" t="s">
        <v>1374</v>
      </c>
      <c r="I4224" s="28" t="s">
        <v>1591</v>
      </c>
      <c r="J4224" s="29" t="s">
        <v>1376</v>
      </c>
      <c r="K4224" s="23" t="s">
        <v>1316</v>
      </c>
    </row>
    <row r="4225" spans="1:11" ht="15" x14ac:dyDescent="0.25">
      <c r="A4225" s="26" t="s">
        <v>6077</v>
      </c>
      <c r="B4225" s="26" t="s">
        <v>1393</v>
      </c>
      <c r="C4225" s="26" t="s">
        <v>5951</v>
      </c>
      <c r="D4225" s="26" t="s">
        <v>9680</v>
      </c>
      <c r="E4225" s="27" t="s">
        <v>9681</v>
      </c>
      <c r="F4225" s="27"/>
      <c r="G4225" s="27" t="s">
        <v>9682</v>
      </c>
      <c r="H4225" s="26" t="s">
        <v>1374</v>
      </c>
      <c r="I4225" s="28" t="s">
        <v>9681</v>
      </c>
      <c r="J4225" s="29" t="s">
        <v>1376</v>
      </c>
      <c r="K4225" s="23" t="s">
        <v>1316</v>
      </c>
    </row>
    <row r="4226" spans="1:11" ht="15" x14ac:dyDescent="0.25">
      <c r="A4226" s="26" t="s">
        <v>6077</v>
      </c>
      <c r="B4226" s="26" t="s">
        <v>1393</v>
      </c>
      <c r="C4226" s="26" t="s">
        <v>9683</v>
      </c>
      <c r="D4226" s="26" t="s">
        <v>9684</v>
      </c>
      <c r="E4226" s="27" t="s">
        <v>9685</v>
      </c>
      <c r="F4226" s="27"/>
      <c r="G4226" s="27" t="s">
        <v>9682</v>
      </c>
      <c r="H4226" s="26" t="s">
        <v>1374</v>
      </c>
      <c r="I4226" s="28" t="s">
        <v>9685</v>
      </c>
      <c r="J4226" s="29" t="s">
        <v>1376</v>
      </c>
      <c r="K4226" s="23" t="s">
        <v>1316</v>
      </c>
    </row>
    <row r="4227" spans="1:11" ht="15" x14ac:dyDescent="0.25">
      <c r="A4227" s="26" t="s">
        <v>6077</v>
      </c>
      <c r="B4227" s="26" t="s">
        <v>1395</v>
      </c>
      <c r="C4227" s="26" t="s">
        <v>1369</v>
      </c>
      <c r="D4227" s="26" t="s">
        <v>9686</v>
      </c>
      <c r="E4227" s="27" t="s">
        <v>9687</v>
      </c>
      <c r="F4227" s="27" t="s">
        <v>9688</v>
      </c>
      <c r="G4227" s="27" t="s">
        <v>9529</v>
      </c>
      <c r="H4227" s="26" t="s">
        <v>1374</v>
      </c>
      <c r="I4227" s="28" t="s">
        <v>9689</v>
      </c>
      <c r="J4227" s="29" t="s">
        <v>1376</v>
      </c>
      <c r="K4227" s="23" t="s">
        <v>1316</v>
      </c>
    </row>
    <row r="4228" spans="1:11" ht="15" x14ac:dyDescent="0.25">
      <c r="A4228" s="26" t="s">
        <v>6077</v>
      </c>
      <c r="B4228" s="26" t="s">
        <v>1395</v>
      </c>
      <c r="C4228" s="26" t="s">
        <v>1369</v>
      </c>
      <c r="D4228" s="26" t="s">
        <v>9686</v>
      </c>
      <c r="E4228" s="27" t="s">
        <v>9687</v>
      </c>
      <c r="F4228" s="27" t="s">
        <v>9688</v>
      </c>
      <c r="G4228" s="27" t="s">
        <v>9529</v>
      </c>
      <c r="H4228" s="26" t="s">
        <v>1368</v>
      </c>
      <c r="I4228" s="28" t="s">
        <v>9690</v>
      </c>
      <c r="J4228" s="29" t="s">
        <v>1376</v>
      </c>
      <c r="K4228" s="23" t="s">
        <v>1378</v>
      </c>
    </row>
    <row r="4229" spans="1:11" ht="15" x14ac:dyDescent="0.25">
      <c r="A4229" s="26" t="s">
        <v>6077</v>
      </c>
      <c r="B4229" s="26" t="s">
        <v>1395</v>
      </c>
      <c r="C4229" s="26" t="s">
        <v>1369</v>
      </c>
      <c r="D4229" s="26" t="s">
        <v>9686</v>
      </c>
      <c r="E4229" s="27" t="s">
        <v>9687</v>
      </c>
      <c r="F4229" s="27" t="s">
        <v>9688</v>
      </c>
      <c r="G4229" s="27" t="s">
        <v>9529</v>
      </c>
      <c r="H4229" s="26" t="s">
        <v>1393</v>
      </c>
      <c r="I4229" s="28" t="s">
        <v>9534</v>
      </c>
      <c r="J4229" s="29" t="s">
        <v>1376</v>
      </c>
      <c r="K4229" s="23" t="s">
        <v>1378</v>
      </c>
    </row>
    <row r="4230" spans="1:11" ht="15" x14ac:dyDescent="0.25">
      <c r="A4230" s="26" t="s">
        <v>6077</v>
      </c>
      <c r="B4230" s="26" t="s">
        <v>1395</v>
      </c>
      <c r="C4230" s="26" t="s">
        <v>1369</v>
      </c>
      <c r="D4230" s="26" t="s">
        <v>9686</v>
      </c>
      <c r="E4230" s="27" t="s">
        <v>9687</v>
      </c>
      <c r="F4230" s="27" t="s">
        <v>9688</v>
      </c>
      <c r="G4230" s="27" t="s">
        <v>9529</v>
      </c>
      <c r="H4230" s="26" t="s">
        <v>1395</v>
      </c>
      <c r="I4230" s="28" t="s">
        <v>9535</v>
      </c>
      <c r="J4230" s="29" t="s">
        <v>1376</v>
      </c>
      <c r="K4230" s="23" t="s">
        <v>1378</v>
      </c>
    </row>
    <row r="4231" spans="1:11" ht="15" x14ac:dyDescent="0.25">
      <c r="A4231" s="26" t="s">
        <v>6077</v>
      </c>
      <c r="B4231" s="26" t="s">
        <v>1395</v>
      </c>
      <c r="C4231" s="26" t="s">
        <v>1369</v>
      </c>
      <c r="D4231" s="26" t="s">
        <v>9686</v>
      </c>
      <c r="E4231" s="27" t="s">
        <v>9687</v>
      </c>
      <c r="F4231" s="27" t="s">
        <v>9688</v>
      </c>
      <c r="G4231" s="27" t="s">
        <v>9529</v>
      </c>
      <c r="H4231" s="26" t="s">
        <v>1397</v>
      </c>
      <c r="I4231" s="28" t="s">
        <v>9691</v>
      </c>
      <c r="J4231" s="29" t="s">
        <v>1376</v>
      </c>
      <c r="K4231" s="23" t="s">
        <v>1378</v>
      </c>
    </row>
    <row r="4232" spans="1:11" ht="15" x14ac:dyDescent="0.25">
      <c r="A4232" s="26" t="s">
        <v>6077</v>
      </c>
      <c r="B4232" s="26" t="s">
        <v>1395</v>
      </c>
      <c r="C4232" s="26" t="s">
        <v>1369</v>
      </c>
      <c r="D4232" s="26" t="s">
        <v>9686</v>
      </c>
      <c r="E4232" s="27" t="s">
        <v>9687</v>
      </c>
      <c r="F4232" s="27" t="s">
        <v>9688</v>
      </c>
      <c r="G4232" s="27" t="s">
        <v>9529</v>
      </c>
      <c r="H4232" s="26" t="s">
        <v>1399</v>
      </c>
      <c r="I4232" s="28" t="s">
        <v>9536</v>
      </c>
      <c r="J4232" s="29" t="s">
        <v>1376</v>
      </c>
      <c r="K4232" s="23" t="s">
        <v>1378</v>
      </c>
    </row>
    <row r="4233" spans="1:11" ht="15" x14ac:dyDescent="0.25">
      <c r="A4233" s="26" t="s">
        <v>6077</v>
      </c>
      <c r="B4233" s="26" t="s">
        <v>1395</v>
      </c>
      <c r="C4233" s="26" t="s">
        <v>1369</v>
      </c>
      <c r="D4233" s="26" t="s">
        <v>9686</v>
      </c>
      <c r="E4233" s="27" t="s">
        <v>9687</v>
      </c>
      <c r="F4233" s="27" t="s">
        <v>9688</v>
      </c>
      <c r="G4233" s="27" t="s">
        <v>9529</v>
      </c>
      <c r="H4233" s="26" t="s">
        <v>1401</v>
      </c>
      <c r="I4233" s="28" t="s">
        <v>9692</v>
      </c>
      <c r="J4233" s="29" t="s">
        <v>1376</v>
      </c>
      <c r="K4233" s="23" t="s">
        <v>1378</v>
      </c>
    </row>
    <row r="4234" spans="1:11" ht="15" x14ac:dyDescent="0.25">
      <c r="A4234" s="26" t="s">
        <v>6077</v>
      </c>
      <c r="B4234" s="26" t="s">
        <v>1395</v>
      </c>
      <c r="C4234" s="26" t="s">
        <v>1369</v>
      </c>
      <c r="D4234" s="26" t="s">
        <v>9686</v>
      </c>
      <c r="E4234" s="27" t="s">
        <v>9687</v>
      </c>
      <c r="F4234" s="27" t="s">
        <v>9688</v>
      </c>
      <c r="G4234" s="27" t="s">
        <v>9529</v>
      </c>
      <c r="H4234" s="26" t="s">
        <v>1403</v>
      </c>
      <c r="I4234" s="28" t="s">
        <v>9693</v>
      </c>
      <c r="J4234" s="29" t="s">
        <v>1376</v>
      </c>
      <c r="K4234" s="23" t="s">
        <v>1378</v>
      </c>
    </row>
    <row r="4235" spans="1:11" ht="15" x14ac:dyDescent="0.25">
      <c r="A4235" s="26" t="s">
        <v>6077</v>
      </c>
      <c r="B4235" s="26" t="s">
        <v>1395</v>
      </c>
      <c r="C4235" s="26" t="s">
        <v>1369</v>
      </c>
      <c r="D4235" s="26" t="s">
        <v>9686</v>
      </c>
      <c r="E4235" s="27" t="s">
        <v>9687</v>
      </c>
      <c r="F4235" s="27" t="s">
        <v>9688</v>
      </c>
      <c r="G4235" s="27" t="s">
        <v>9529</v>
      </c>
      <c r="H4235" s="26" t="s">
        <v>1405</v>
      </c>
      <c r="I4235" s="28" t="s">
        <v>9694</v>
      </c>
      <c r="J4235" s="29" t="s">
        <v>1376</v>
      </c>
      <c r="K4235" s="23" t="s">
        <v>1378</v>
      </c>
    </row>
    <row r="4236" spans="1:11" ht="15" x14ac:dyDescent="0.25">
      <c r="A4236" s="26" t="s">
        <v>6077</v>
      </c>
      <c r="B4236" s="26" t="s">
        <v>1395</v>
      </c>
      <c r="C4236" s="26" t="s">
        <v>1369</v>
      </c>
      <c r="D4236" s="26" t="s">
        <v>9686</v>
      </c>
      <c r="E4236" s="27" t="s">
        <v>9687</v>
      </c>
      <c r="F4236" s="27" t="s">
        <v>9688</v>
      </c>
      <c r="G4236" s="27" t="s">
        <v>9529</v>
      </c>
      <c r="H4236" s="26" t="s">
        <v>1475</v>
      </c>
      <c r="I4236" s="28" t="s">
        <v>9695</v>
      </c>
      <c r="J4236" s="29" t="s">
        <v>1376</v>
      </c>
      <c r="K4236" s="23" t="s">
        <v>1378</v>
      </c>
    </row>
    <row r="4237" spans="1:11" ht="15" x14ac:dyDescent="0.25">
      <c r="A4237" s="26" t="s">
        <v>6077</v>
      </c>
      <c r="B4237" s="26" t="s">
        <v>1395</v>
      </c>
      <c r="C4237" s="26" t="s">
        <v>1369</v>
      </c>
      <c r="D4237" s="26" t="s">
        <v>9686</v>
      </c>
      <c r="E4237" s="27" t="s">
        <v>9687</v>
      </c>
      <c r="F4237" s="27" t="s">
        <v>9688</v>
      </c>
      <c r="G4237" s="27" t="s">
        <v>9529</v>
      </c>
      <c r="H4237" s="26" t="s">
        <v>1477</v>
      </c>
      <c r="I4237" s="28" t="s">
        <v>9696</v>
      </c>
      <c r="J4237" s="29" t="s">
        <v>1376</v>
      </c>
      <c r="K4237" s="23" t="s">
        <v>1378</v>
      </c>
    </row>
    <row r="4238" spans="1:11" ht="15" x14ac:dyDescent="0.25">
      <c r="A4238" s="26" t="s">
        <v>6077</v>
      </c>
      <c r="B4238" s="26" t="s">
        <v>1395</v>
      </c>
      <c r="C4238" s="26" t="s">
        <v>1369</v>
      </c>
      <c r="D4238" s="26" t="s">
        <v>9686</v>
      </c>
      <c r="E4238" s="27" t="s">
        <v>9687</v>
      </c>
      <c r="F4238" s="27" t="s">
        <v>9688</v>
      </c>
      <c r="G4238" s="27" t="s">
        <v>9529</v>
      </c>
      <c r="H4238" s="26" t="s">
        <v>1479</v>
      </c>
      <c r="I4238" s="28" t="s">
        <v>9697</v>
      </c>
      <c r="J4238" s="29" t="s">
        <v>1376</v>
      </c>
      <c r="K4238" s="23" t="s">
        <v>1378</v>
      </c>
    </row>
    <row r="4239" spans="1:11" ht="15" x14ac:dyDescent="0.25">
      <c r="A4239" s="26" t="s">
        <v>6077</v>
      </c>
      <c r="B4239" s="26" t="s">
        <v>1395</v>
      </c>
      <c r="C4239" s="26" t="s">
        <v>1379</v>
      </c>
      <c r="D4239" s="26" t="s">
        <v>9698</v>
      </c>
      <c r="E4239" s="27" t="s">
        <v>9699</v>
      </c>
      <c r="F4239" s="27"/>
      <c r="G4239" s="27" t="s">
        <v>9529</v>
      </c>
      <c r="H4239" s="26" t="s">
        <v>1374</v>
      </c>
      <c r="I4239" s="28" t="s">
        <v>9700</v>
      </c>
      <c r="J4239" s="29" t="s">
        <v>1376</v>
      </c>
      <c r="K4239" s="23" t="s">
        <v>1316</v>
      </c>
    </row>
    <row r="4240" spans="1:11" ht="15" x14ac:dyDescent="0.25">
      <c r="A4240" s="26" t="s">
        <v>6077</v>
      </c>
      <c r="B4240" s="26" t="s">
        <v>1395</v>
      </c>
      <c r="C4240" s="26" t="s">
        <v>1534</v>
      </c>
      <c r="D4240" s="26" t="s">
        <v>9701</v>
      </c>
      <c r="E4240" s="27" t="s">
        <v>9690</v>
      </c>
      <c r="F4240" s="27"/>
      <c r="G4240" s="27" t="s">
        <v>9529</v>
      </c>
      <c r="H4240" s="26" t="s">
        <v>1374</v>
      </c>
      <c r="I4240" s="28" t="s">
        <v>9700</v>
      </c>
      <c r="J4240" s="29" t="s">
        <v>1376</v>
      </c>
      <c r="K4240" s="23" t="s">
        <v>1316</v>
      </c>
    </row>
    <row r="4241" spans="1:11" ht="15" x14ac:dyDescent="0.25">
      <c r="A4241" s="26" t="s">
        <v>6077</v>
      </c>
      <c r="B4241" s="26" t="s">
        <v>1395</v>
      </c>
      <c r="C4241" s="26" t="s">
        <v>1386</v>
      </c>
      <c r="D4241" s="26" t="s">
        <v>9702</v>
      </c>
      <c r="E4241" s="27" t="s">
        <v>9703</v>
      </c>
      <c r="F4241" s="27"/>
      <c r="G4241" s="27" t="s">
        <v>9529</v>
      </c>
      <c r="H4241" s="26" t="s">
        <v>1374</v>
      </c>
      <c r="I4241" s="28" t="s">
        <v>9700</v>
      </c>
      <c r="J4241" s="29" t="s">
        <v>1376</v>
      </c>
      <c r="K4241" s="23" t="s">
        <v>1316</v>
      </c>
    </row>
    <row r="4242" spans="1:11" ht="15" x14ac:dyDescent="0.25">
      <c r="A4242" s="26" t="s">
        <v>6077</v>
      </c>
      <c r="B4242" s="26" t="s">
        <v>1395</v>
      </c>
      <c r="C4242" s="26" t="s">
        <v>1407</v>
      </c>
      <c r="D4242" s="26" t="s">
        <v>9704</v>
      </c>
      <c r="E4242" s="27" t="s">
        <v>9705</v>
      </c>
      <c r="F4242" s="27"/>
      <c r="G4242" s="27" t="s">
        <v>9529</v>
      </c>
      <c r="H4242" s="26" t="s">
        <v>1374</v>
      </c>
      <c r="I4242" s="28" t="s">
        <v>9700</v>
      </c>
      <c r="J4242" s="29" t="s">
        <v>1376</v>
      </c>
      <c r="K4242" s="23" t="s">
        <v>1316</v>
      </c>
    </row>
    <row r="4243" spans="1:11" ht="15" x14ac:dyDescent="0.25">
      <c r="A4243" s="26" t="s">
        <v>6077</v>
      </c>
      <c r="B4243" s="26" t="s">
        <v>1395</v>
      </c>
      <c r="C4243" s="26" t="s">
        <v>1415</v>
      </c>
      <c r="D4243" s="26" t="s">
        <v>9706</v>
      </c>
      <c r="E4243" s="27" t="s">
        <v>9707</v>
      </c>
      <c r="F4243" s="27"/>
      <c r="G4243" s="27" t="s">
        <v>9529</v>
      </c>
      <c r="H4243" s="26" t="s">
        <v>1374</v>
      </c>
      <c r="I4243" s="28" t="s">
        <v>9700</v>
      </c>
      <c r="J4243" s="29" t="s">
        <v>1376</v>
      </c>
      <c r="K4243" s="23" t="s">
        <v>1316</v>
      </c>
    </row>
    <row r="4244" spans="1:11" ht="15" x14ac:dyDescent="0.25">
      <c r="A4244" s="26" t="s">
        <v>6077</v>
      </c>
      <c r="B4244" s="26" t="s">
        <v>1395</v>
      </c>
      <c r="C4244" s="26" t="s">
        <v>1545</v>
      </c>
      <c r="D4244" s="26" t="s">
        <v>9708</v>
      </c>
      <c r="E4244" s="27" t="s">
        <v>9709</v>
      </c>
      <c r="F4244" s="27"/>
      <c r="G4244" s="27" t="s">
        <v>9529</v>
      </c>
      <c r="H4244" s="26" t="s">
        <v>1374</v>
      </c>
      <c r="I4244" s="28" t="s">
        <v>9700</v>
      </c>
      <c r="J4244" s="29" t="s">
        <v>1376</v>
      </c>
      <c r="K4244" s="23" t="s">
        <v>1316</v>
      </c>
    </row>
    <row r="4245" spans="1:11" ht="15" x14ac:dyDescent="0.25">
      <c r="A4245" s="26" t="s">
        <v>6077</v>
      </c>
      <c r="B4245" s="26" t="s">
        <v>1395</v>
      </c>
      <c r="C4245" s="26" t="s">
        <v>1550</v>
      </c>
      <c r="D4245" s="26" t="s">
        <v>9710</v>
      </c>
      <c r="E4245" s="27" t="s">
        <v>9711</v>
      </c>
      <c r="F4245" s="27"/>
      <c r="G4245" s="27" t="s">
        <v>9529</v>
      </c>
      <c r="H4245" s="26" t="s">
        <v>1374</v>
      </c>
      <c r="I4245" s="28" t="s">
        <v>9700</v>
      </c>
      <c r="J4245" s="29" t="s">
        <v>1376</v>
      </c>
      <c r="K4245" s="23" t="s">
        <v>1316</v>
      </c>
    </row>
    <row r="4246" spans="1:11" ht="15" x14ac:dyDescent="0.25">
      <c r="A4246" s="26" t="s">
        <v>6077</v>
      </c>
      <c r="B4246" s="26" t="s">
        <v>1395</v>
      </c>
      <c r="C4246" s="26" t="s">
        <v>1436</v>
      </c>
      <c r="D4246" s="26" t="s">
        <v>9712</v>
      </c>
      <c r="E4246" s="27" t="s">
        <v>9713</v>
      </c>
      <c r="F4246" s="27"/>
      <c r="G4246" s="27" t="s">
        <v>9529</v>
      </c>
      <c r="H4246" s="26" t="s">
        <v>1374</v>
      </c>
      <c r="I4246" s="28" t="s">
        <v>9700</v>
      </c>
      <c r="J4246" s="29" t="s">
        <v>1376</v>
      </c>
      <c r="K4246" s="23" t="s">
        <v>1316</v>
      </c>
    </row>
    <row r="4247" spans="1:11" ht="15" x14ac:dyDescent="0.25">
      <c r="A4247" s="26" t="s">
        <v>6077</v>
      </c>
      <c r="B4247" s="26" t="s">
        <v>1395</v>
      </c>
      <c r="C4247" s="26" t="s">
        <v>1442</v>
      </c>
      <c r="D4247" s="26" t="s">
        <v>9714</v>
      </c>
      <c r="E4247" s="27" t="s">
        <v>9715</v>
      </c>
      <c r="F4247" s="27"/>
      <c r="G4247" s="27" t="s">
        <v>9529</v>
      </c>
      <c r="H4247" s="26" t="s">
        <v>1374</v>
      </c>
      <c r="I4247" s="28" t="s">
        <v>9700</v>
      </c>
      <c r="J4247" s="29" t="s">
        <v>1376</v>
      </c>
      <c r="K4247" s="23" t="s">
        <v>1316</v>
      </c>
    </row>
    <row r="4248" spans="1:11" ht="15" x14ac:dyDescent="0.25">
      <c r="A4248" s="26" t="s">
        <v>6077</v>
      </c>
      <c r="B4248" s="26" t="s">
        <v>1395</v>
      </c>
      <c r="C4248" s="26" t="s">
        <v>1445</v>
      </c>
      <c r="D4248" s="26" t="s">
        <v>9716</v>
      </c>
      <c r="E4248" s="27" t="s">
        <v>9717</v>
      </c>
      <c r="F4248" s="27"/>
      <c r="G4248" s="27" t="s">
        <v>9529</v>
      </c>
      <c r="H4248" s="26" t="s">
        <v>1374</v>
      </c>
      <c r="I4248" s="28" t="s">
        <v>9700</v>
      </c>
      <c r="J4248" s="29" t="s">
        <v>1376</v>
      </c>
      <c r="K4248" s="23" t="s">
        <v>1316</v>
      </c>
    </row>
    <row r="4249" spans="1:11" ht="15" x14ac:dyDescent="0.25">
      <c r="A4249" s="26" t="s">
        <v>6077</v>
      </c>
      <c r="B4249" s="26" t="s">
        <v>1395</v>
      </c>
      <c r="C4249" s="26" t="s">
        <v>1448</v>
      </c>
      <c r="D4249" s="26" t="s">
        <v>9718</v>
      </c>
      <c r="E4249" s="27" t="s">
        <v>9719</v>
      </c>
      <c r="F4249" s="27"/>
      <c r="G4249" s="27" t="s">
        <v>9529</v>
      </c>
      <c r="H4249" s="26" t="s">
        <v>1374</v>
      </c>
      <c r="I4249" s="28" t="s">
        <v>9700</v>
      </c>
      <c r="J4249" s="29" t="s">
        <v>1376</v>
      </c>
      <c r="K4249" s="23" t="s">
        <v>1316</v>
      </c>
    </row>
    <row r="4250" spans="1:11" ht="15" x14ac:dyDescent="0.25">
      <c r="A4250" s="26" t="s">
        <v>6077</v>
      </c>
      <c r="B4250" s="26" t="s">
        <v>1395</v>
      </c>
      <c r="C4250" s="26" t="s">
        <v>1451</v>
      </c>
      <c r="D4250" s="26" t="s">
        <v>9720</v>
      </c>
      <c r="E4250" s="27" t="s">
        <v>9721</v>
      </c>
      <c r="F4250" s="27"/>
      <c r="G4250" s="27" t="s">
        <v>9529</v>
      </c>
      <c r="H4250" s="26" t="s">
        <v>1374</v>
      </c>
      <c r="I4250" s="28" t="s">
        <v>9700</v>
      </c>
      <c r="J4250" s="29" t="s">
        <v>1376</v>
      </c>
      <c r="K4250" s="23" t="s">
        <v>1316</v>
      </c>
    </row>
    <row r="4251" spans="1:11" ht="15" x14ac:dyDescent="0.25">
      <c r="A4251" s="26" t="s">
        <v>6077</v>
      </c>
      <c r="B4251" s="26" t="s">
        <v>1395</v>
      </c>
      <c r="C4251" s="26" t="s">
        <v>1454</v>
      </c>
      <c r="D4251" s="26" t="s">
        <v>9722</v>
      </c>
      <c r="E4251" s="27" t="s">
        <v>9723</v>
      </c>
      <c r="F4251" s="27"/>
      <c r="G4251" s="27" t="s">
        <v>9529</v>
      </c>
      <c r="H4251" s="26" t="s">
        <v>1374</v>
      </c>
      <c r="I4251" s="28" t="s">
        <v>9700</v>
      </c>
      <c r="J4251" s="29" t="s">
        <v>1376</v>
      </c>
      <c r="K4251" s="23" t="s">
        <v>1316</v>
      </c>
    </row>
    <row r="4252" spans="1:11" ht="15" x14ac:dyDescent="0.25">
      <c r="A4252" s="26" t="s">
        <v>6077</v>
      </c>
      <c r="B4252" s="26" t="s">
        <v>1395</v>
      </c>
      <c r="C4252" s="26" t="s">
        <v>1457</v>
      </c>
      <c r="D4252" s="26" t="s">
        <v>9724</v>
      </c>
      <c r="E4252" s="27" t="s">
        <v>9725</v>
      </c>
      <c r="F4252" s="27"/>
      <c r="G4252" s="27" t="s">
        <v>9529</v>
      </c>
      <c r="H4252" s="26" t="s">
        <v>1374</v>
      </c>
      <c r="I4252" s="28" t="s">
        <v>9700</v>
      </c>
      <c r="J4252" s="29" t="s">
        <v>1376</v>
      </c>
      <c r="K4252" s="23" t="s">
        <v>1316</v>
      </c>
    </row>
    <row r="4253" spans="1:11" ht="15" x14ac:dyDescent="0.25">
      <c r="A4253" s="26" t="s">
        <v>6077</v>
      </c>
      <c r="B4253" s="26" t="s">
        <v>1395</v>
      </c>
      <c r="C4253" s="26" t="s">
        <v>1990</v>
      </c>
      <c r="D4253" s="26" t="s">
        <v>9726</v>
      </c>
      <c r="E4253" s="27" t="s">
        <v>9727</v>
      </c>
      <c r="F4253" s="27"/>
      <c r="G4253" s="27" t="s">
        <v>9529</v>
      </c>
      <c r="H4253" s="26" t="s">
        <v>1374</v>
      </c>
      <c r="I4253" s="28" t="s">
        <v>9700</v>
      </c>
      <c r="J4253" s="29" t="s">
        <v>1376</v>
      </c>
      <c r="K4253" s="23" t="s">
        <v>1316</v>
      </c>
    </row>
    <row r="4254" spans="1:11" ht="15" x14ac:dyDescent="0.25">
      <c r="A4254" s="26" t="s">
        <v>6077</v>
      </c>
      <c r="B4254" s="26" t="s">
        <v>1395</v>
      </c>
      <c r="C4254" s="26" t="s">
        <v>2066</v>
      </c>
      <c r="D4254" s="26" t="s">
        <v>9728</v>
      </c>
      <c r="E4254" s="27" t="s">
        <v>9729</v>
      </c>
      <c r="F4254" s="27"/>
      <c r="G4254" s="27" t="s">
        <v>9529</v>
      </c>
      <c r="H4254" s="26" t="s">
        <v>1374</v>
      </c>
      <c r="I4254" s="28" t="s">
        <v>9700</v>
      </c>
      <c r="J4254" s="29" t="s">
        <v>1376</v>
      </c>
      <c r="K4254" s="23" t="s">
        <v>1316</v>
      </c>
    </row>
    <row r="4255" spans="1:11" ht="15" x14ac:dyDescent="0.25">
      <c r="A4255" s="26" t="s">
        <v>6077</v>
      </c>
      <c r="B4255" s="26" t="s">
        <v>1395</v>
      </c>
      <c r="C4255" s="26" t="s">
        <v>2136</v>
      </c>
      <c r="D4255" s="26" t="s">
        <v>9730</v>
      </c>
      <c r="E4255" s="27" t="s">
        <v>9731</v>
      </c>
      <c r="F4255" s="27"/>
      <c r="G4255" s="27" t="s">
        <v>9529</v>
      </c>
      <c r="H4255" s="26" t="s">
        <v>1374</v>
      </c>
      <c r="I4255" s="28" t="s">
        <v>9700</v>
      </c>
      <c r="J4255" s="29" t="s">
        <v>1376</v>
      </c>
      <c r="K4255" s="23" t="s">
        <v>1316</v>
      </c>
    </row>
    <row r="4256" spans="1:11" ht="15" x14ac:dyDescent="0.25">
      <c r="A4256" s="26" t="s">
        <v>6077</v>
      </c>
      <c r="B4256" s="26" t="s">
        <v>1395</v>
      </c>
      <c r="C4256" s="26" t="s">
        <v>2074</v>
      </c>
      <c r="D4256" s="26" t="s">
        <v>9732</v>
      </c>
      <c r="E4256" s="27" t="s">
        <v>9733</v>
      </c>
      <c r="F4256" s="27"/>
      <c r="G4256" s="27" t="s">
        <v>9529</v>
      </c>
      <c r="H4256" s="26" t="s">
        <v>1374</v>
      </c>
      <c r="I4256" s="28" t="s">
        <v>9700</v>
      </c>
      <c r="J4256" s="29" t="s">
        <v>1376</v>
      </c>
      <c r="K4256" s="23" t="s">
        <v>1316</v>
      </c>
    </row>
    <row r="4257" spans="1:11" ht="15" x14ac:dyDescent="0.25">
      <c r="A4257" s="26" t="s">
        <v>6077</v>
      </c>
      <c r="B4257" s="26" t="s">
        <v>1395</v>
      </c>
      <c r="C4257" s="26" t="s">
        <v>2061</v>
      </c>
      <c r="D4257" s="26" t="s">
        <v>9734</v>
      </c>
      <c r="E4257" s="27" t="s">
        <v>9735</v>
      </c>
      <c r="F4257" s="27"/>
      <c r="G4257" s="27" t="s">
        <v>9529</v>
      </c>
      <c r="H4257" s="26" t="s">
        <v>1374</v>
      </c>
      <c r="I4257" s="28" t="s">
        <v>9700</v>
      </c>
      <c r="J4257" s="29" t="s">
        <v>1376</v>
      </c>
      <c r="K4257" s="23" t="s">
        <v>1316</v>
      </c>
    </row>
    <row r="4258" spans="1:11" ht="15" x14ac:dyDescent="0.25">
      <c r="A4258" s="26" t="s">
        <v>6077</v>
      </c>
      <c r="B4258" s="26" t="s">
        <v>1395</v>
      </c>
      <c r="C4258" s="26" t="s">
        <v>2095</v>
      </c>
      <c r="D4258" s="26" t="s">
        <v>9736</v>
      </c>
      <c r="E4258" s="27" t="s">
        <v>9737</v>
      </c>
      <c r="F4258" s="27"/>
      <c r="G4258" s="27" t="s">
        <v>9529</v>
      </c>
      <c r="H4258" s="26" t="s">
        <v>1374</v>
      </c>
      <c r="I4258" s="28" t="s">
        <v>9700</v>
      </c>
      <c r="J4258" s="29" t="s">
        <v>1376</v>
      </c>
      <c r="K4258" s="23" t="s">
        <v>1316</v>
      </c>
    </row>
    <row r="4259" spans="1:11" ht="15" x14ac:dyDescent="0.25">
      <c r="A4259" s="26" t="s">
        <v>6077</v>
      </c>
      <c r="B4259" s="26" t="s">
        <v>1395</v>
      </c>
      <c r="C4259" s="26" t="s">
        <v>2160</v>
      </c>
      <c r="D4259" s="26" t="s">
        <v>9738</v>
      </c>
      <c r="E4259" s="27" t="s">
        <v>9739</v>
      </c>
      <c r="F4259" s="27"/>
      <c r="G4259" s="27" t="s">
        <v>9529</v>
      </c>
      <c r="H4259" s="26" t="s">
        <v>1374</v>
      </c>
      <c r="I4259" s="28" t="s">
        <v>9700</v>
      </c>
      <c r="J4259" s="29" t="s">
        <v>1376</v>
      </c>
      <c r="K4259" s="23" t="s">
        <v>1316</v>
      </c>
    </row>
    <row r="4260" spans="1:11" ht="15" x14ac:dyDescent="0.25">
      <c r="A4260" s="26" t="s">
        <v>6077</v>
      </c>
      <c r="B4260" s="26" t="s">
        <v>1395</v>
      </c>
      <c r="C4260" s="26" t="s">
        <v>2166</v>
      </c>
      <c r="D4260" s="26" t="s">
        <v>9740</v>
      </c>
      <c r="E4260" s="27" t="s">
        <v>9741</v>
      </c>
      <c r="F4260" s="27"/>
      <c r="G4260" s="27" t="s">
        <v>9529</v>
      </c>
      <c r="H4260" s="26" t="s">
        <v>1374</v>
      </c>
      <c r="I4260" s="28" t="s">
        <v>9700</v>
      </c>
      <c r="J4260" s="29" t="s">
        <v>1376</v>
      </c>
      <c r="K4260" s="23" t="s">
        <v>1316</v>
      </c>
    </row>
    <row r="4261" spans="1:11" ht="15" x14ac:dyDescent="0.25">
      <c r="A4261" s="26" t="s">
        <v>6077</v>
      </c>
      <c r="B4261" s="26" t="s">
        <v>1395</v>
      </c>
      <c r="C4261" s="26" t="s">
        <v>2173</v>
      </c>
      <c r="D4261" s="26" t="s">
        <v>9742</v>
      </c>
      <c r="E4261" s="27" t="s">
        <v>9743</v>
      </c>
      <c r="F4261" s="27"/>
      <c r="G4261" s="27" t="s">
        <v>9529</v>
      </c>
      <c r="H4261" s="26" t="s">
        <v>1374</v>
      </c>
      <c r="I4261" s="28" t="s">
        <v>9744</v>
      </c>
      <c r="J4261" s="29" t="s">
        <v>1376</v>
      </c>
      <c r="K4261" s="23" t="s">
        <v>1316</v>
      </c>
    </row>
    <row r="4262" spans="1:11" ht="15" x14ac:dyDescent="0.25">
      <c r="A4262" s="26" t="s">
        <v>6077</v>
      </c>
      <c r="B4262" s="26" t="s">
        <v>1395</v>
      </c>
      <c r="C4262" s="26" t="s">
        <v>2176</v>
      </c>
      <c r="D4262" s="26" t="s">
        <v>9745</v>
      </c>
      <c r="E4262" s="27" t="s">
        <v>9746</v>
      </c>
      <c r="F4262" s="27"/>
      <c r="G4262" s="27" t="s">
        <v>9529</v>
      </c>
      <c r="H4262" s="26" t="s">
        <v>1374</v>
      </c>
      <c r="I4262" s="28" t="s">
        <v>9744</v>
      </c>
      <c r="J4262" s="29" t="s">
        <v>1376</v>
      </c>
      <c r="K4262" s="23" t="s">
        <v>1316</v>
      </c>
    </row>
    <row r="4263" spans="1:11" ht="15" x14ac:dyDescent="0.25">
      <c r="A4263" s="26" t="s">
        <v>6077</v>
      </c>
      <c r="B4263" s="26" t="s">
        <v>1395</v>
      </c>
      <c r="C4263" s="26" t="s">
        <v>3066</v>
      </c>
      <c r="D4263" s="26" t="s">
        <v>9747</v>
      </c>
      <c r="E4263" s="27" t="s">
        <v>9748</v>
      </c>
      <c r="F4263" s="27"/>
      <c r="G4263" s="27" t="s">
        <v>9529</v>
      </c>
      <c r="H4263" s="26" t="s">
        <v>1374</v>
      </c>
      <c r="I4263" s="28" t="s">
        <v>9744</v>
      </c>
      <c r="J4263" s="29" t="s">
        <v>1376</v>
      </c>
      <c r="K4263" s="23" t="s">
        <v>1316</v>
      </c>
    </row>
    <row r="4264" spans="1:11" ht="15" x14ac:dyDescent="0.25">
      <c r="A4264" s="26" t="s">
        <v>6077</v>
      </c>
      <c r="B4264" s="26" t="s">
        <v>1395</v>
      </c>
      <c r="C4264" s="26" t="s">
        <v>2308</v>
      </c>
      <c r="D4264" s="26" t="s">
        <v>9749</v>
      </c>
      <c r="E4264" s="27" t="s">
        <v>9750</v>
      </c>
      <c r="F4264" s="27"/>
      <c r="G4264" s="27" t="s">
        <v>9529</v>
      </c>
      <c r="H4264" s="26" t="s">
        <v>1374</v>
      </c>
      <c r="I4264" s="28" t="s">
        <v>9744</v>
      </c>
      <c r="J4264" s="29" t="s">
        <v>1376</v>
      </c>
      <c r="K4264" s="23" t="s">
        <v>1316</v>
      </c>
    </row>
    <row r="4265" spans="1:11" ht="15" x14ac:dyDescent="0.25">
      <c r="A4265" s="26" t="s">
        <v>6077</v>
      </c>
      <c r="B4265" s="26" t="s">
        <v>1395</v>
      </c>
      <c r="C4265" s="26" t="s">
        <v>2315</v>
      </c>
      <c r="D4265" s="26" t="s">
        <v>9751</v>
      </c>
      <c r="E4265" s="27" t="s">
        <v>9752</v>
      </c>
      <c r="F4265" s="27"/>
      <c r="G4265" s="27" t="s">
        <v>9529</v>
      </c>
      <c r="H4265" s="26" t="s">
        <v>1374</v>
      </c>
      <c r="I4265" s="28" t="s">
        <v>9744</v>
      </c>
      <c r="J4265" s="29" t="s">
        <v>1376</v>
      </c>
      <c r="K4265" s="23" t="s">
        <v>1316</v>
      </c>
    </row>
    <row r="4266" spans="1:11" ht="15" x14ac:dyDescent="0.25">
      <c r="A4266" s="26" t="s">
        <v>6077</v>
      </c>
      <c r="B4266" s="26" t="s">
        <v>1395</v>
      </c>
      <c r="C4266" s="26" t="s">
        <v>3088</v>
      </c>
      <c r="D4266" s="26" t="s">
        <v>9753</v>
      </c>
      <c r="E4266" s="27" t="s">
        <v>9754</v>
      </c>
      <c r="F4266" s="27"/>
      <c r="G4266" s="27" t="s">
        <v>9529</v>
      </c>
      <c r="H4266" s="26" t="s">
        <v>1374</v>
      </c>
      <c r="I4266" s="28" t="s">
        <v>9744</v>
      </c>
      <c r="J4266" s="29" t="s">
        <v>1376</v>
      </c>
      <c r="K4266" s="23" t="s">
        <v>1316</v>
      </c>
    </row>
    <row r="4267" spans="1:11" ht="15" x14ac:dyDescent="0.25">
      <c r="A4267" s="26" t="s">
        <v>6077</v>
      </c>
      <c r="B4267" s="26" t="s">
        <v>1395</v>
      </c>
      <c r="C4267" s="26" t="s">
        <v>2322</v>
      </c>
      <c r="D4267" s="26" t="s">
        <v>9755</v>
      </c>
      <c r="E4267" s="27" t="s">
        <v>9756</v>
      </c>
      <c r="F4267" s="27"/>
      <c r="G4267" s="27" t="s">
        <v>9529</v>
      </c>
      <c r="H4267" s="26" t="s">
        <v>1374</v>
      </c>
      <c r="I4267" s="28" t="s">
        <v>9744</v>
      </c>
      <c r="J4267" s="29" t="s">
        <v>1376</v>
      </c>
      <c r="K4267" s="23" t="s">
        <v>1316</v>
      </c>
    </row>
    <row r="4268" spans="1:11" ht="15" x14ac:dyDescent="0.25">
      <c r="A4268" s="26" t="s">
        <v>6077</v>
      </c>
      <c r="B4268" s="26" t="s">
        <v>1395</v>
      </c>
      <c r="C4268" s="26" t="s">
        <v>2329</v>
      </c>
      <c r="D4268" s="26" t="s">
        <v>9757</v>
      </c>
      <c r="E4268" s="27" t="s">
        <v>9758</v>
      </c>
      <c r="F4268" s="27"/>
      <c r="G4268" s="27" t="s">
        <v>9529</v>
      </c>
      <c r="H4268" s="26" t="s">
        <v>1374</v>
      </c>
      <c r="I4268" s="28" t="s">
        <v>9744</v>
      </c>
      <c r="J4268" s="29" t="s">
        <v>1376</v>
      </c>
      <c r="K4268" s="23" t="s">
        <v>1316</v>
      </c>
    </row>
    <row r="4269" spans="1:11" ht="15" x14ac:dyDescent="0.25">
      <c r="A4269" s="26" t="s">
        <v>6077</v>
      </c>
      <c r="B4269" s="26" t="s">
        <v>1395</v>
      </c>
      <c r="C4269" s="26" t="s">
        <v>2336</v>
      </c>
      <c r="D4269" s="26" t="s">
        <v>9759</v>
      </c>
      <c r="E4269" s="27" t="s">
        <v>9760</v>
      </c>
      <c r="F4269" s="27"/>
      <c r="G4269" s="27" t="s">
        <v>9529</v>
      </c>
      <c r="H4269" s="26" t="s">
        <v>1374</v>
      </c>
      <c r="I4269" s="28" t="s">
        <v>9744</v>
      </c>
      <c r="J4269" s="29" t="s">
        <v>1376</v>
      </c>
      <c r="K4269" s="23" t="s">
        <v>1316</v>
      </c>
    </row>
    <row r="4270" spans="1:11" ht="15" x14ac:dyDescent="0.25">
      <c r="A4270" s="26" t="s">
        <v>6077</v>
      </c>
      <c r="B4270" s="26" t="s">
        <v>1395</v>
      </c>
      <c r="C4270" s="26" t="s">
        <v>2343</v>
      </c>
      <c r="D4270" s="26" t="s">
        <v>9761</v>
      </c>
      <c r="E4270" s="27" t="s">
        <v>9762</v>
      </c>
      <c r="F4270" s="27"/>
      <c r="G4270" s="27" t="s">
        <v>9529</v>
      </c>
      <c r="H4270" s="26" t="s">
        <v>1374</v>
      </c>
      <c r="I4270" s="28" t="s">
        <v>9744</v>
      </c>
      <c r="J4270" s="29" t="s">
        <v>1376</v>
      </c>
      <c r="K4270" s="23" t="s">
        <v>1316</v>
      </c>
    </row>
    <row r="4271" spans="1:11" ht="15" x14ac:dyDescent="0.25">
      <c r="A4271" s="26" t="s">
        <v>6077</v>
      </c>
      <c r="B4271" s="26" t="s">
        <v>1395</v>
      </c>
      <c r="C4271" s="26" t="s">
        <v>2350</v>
      </c>
      <c r="D4271" s="26" t="s">
        <v>9763</v>
      </c>
      <c r="E4271" s="27" t="s">
        <v>9764</v>
      </c>
      <c r="F4271" s="27"/>
      <c r="G4271" s="27" t="s">
        <v>9529</v>
      </c>
      <c r="H4271" s="26" t="s">
        <v>1374</v>
      </c>
      <c r="I4271" s="28" t="s">
        <v>9744</v>
      </c>
      <c r="J4271" s="29" t="s">
        <v>1376</v>
      </c>
      <c r="K4271" s="23" t="s">
        <v>1316</v>
      </c>
    </row>
    <row r="4272" spans="1:11" ht="15" x14ac:dyDescent="0.25">
      <c r="A4272" s="26" t="s">
        <v>6077</v>
      </c>
      <c r="B4272" s="26" t="s">
        <v>1395</v>
      </c>
      <c r="C4272" s="26" t="s">
        <v>2357</v>
      </c>
      <c r="D4272" s="26" t="s">
        <v>9765</v>
      </c>
      <c r="E4272" s="27" t="s">
        <v>9766</v>
      </c>
      <c r="F4272" s="27"/>
      <c r="G4272" s="27" t="s">
        <v>9529</v>
      </c>
      <c r="H4272" s="26" t="s">
        <v>1374</v>
      </c>
      <c r="I4272" s="28" t="s">
        <v>9744</v>
      </c>
      <c r="J4272" s="29" t="s">
        <v>1376</v>
      </c>
      <c r="K4272" s="23" t="s">
        <v>1316</v>
      </c>
    </row>
    <row r="4273" spans="1:11" ht="15" x14ac:dyDescent="0.25">
      <c r="A4273" s="26" t="s">
        <v>6077</v>
      </c>
      <c r="B4273" s="26" t="s">
        <v>1395</v>
      </c>
      <c r="C4273" s="26" t="s">
        <v>2364</v>
      </c>
      <c r="D4273" s="26" t="s">
        <v>9767</v>
      </c>
      <c r="E4273" s="27" t="s">
        <v>4200</v>
      </c>
      <c r="F4273" s="27" t="s">
        <v>8923</v>
      </c>
      <c r="G4273" s="27" t="s">
        <v>8924</v>
      </c>
      <c r="H4273" s="26" t="s">
        <v>1374</v>
      </c>
      <c r="I4273" s="28" t="s">
        <v>8925</v>
      </c>
      <c r="J4273" s="29" t="s">
        <v>1376</v>
      </c>
      <c r="K4273" s="23" t="s">
        <v>1316</v>
      </c>
    </row>
    <row r="4274" spans="1:11" ht="15" x14ac:dyDescent="0.25">
      <c r="A4274" s="26" t="s">
        <v>6077</v>
      </c>
      <c r="B4274" s="26" t="s">
        <v>1395</v>
      </c>
      <c r="C4274" s="26" t="s">
        <v>2364</v>
      </c>
      <c r="D4274" s="26" t="s">
        <v>9767</v>
      </c>
      <c r="E4274" s="27" t="s">
        <v>4200</v>
      </c>
      <c r="F4274" s="27" t="s">
        <v>8923</v>
      </c>
      <c r="G4274" s="27" t="s">
        <v>8924</v>
      </c>
      <c r="H4274" s="26" t="s">
        <v>1368</v>
      </c>
      <c r="I4274" s="28" t="s">
        <v>8926</v>
      </c>
      <c r="J4274" s="29" t="s">
        <v>1376</v>
      </c>
      <c r="K4274" s="23" t="s">
        <v>1378</v>
      </c>
    </row>
    <row r="4275" spans="1:11" ht="15" x14ac:dyDescent="0.25">
      <c r="A4275" s="26" t="s">
        <v>6077</v>
      </c>
      <c r="B4275" s="26" t="s">
        <v>1395</v>
      </c>
      <c r="C4275" s="26" t="s">
        <v>2364</v>
      </c>
      <c r="D4275" s="26" t="s">
        <v>9767</v>
      </c>
      <c r="E4275" s="27" t="s">
        <v>4200</v>
      </c>
      <c r="F4275" s="27" t="s">
        <v>8923</v>
      </c>
      <c r="G4275" s="27" t="s">
        <v>8924</v>
      </c>
      <c r="H4275" s="26" t="s">
        <v>1393</v>
      </c>
      <c r="I4275" s="28" t="s">
        <v>8927</v>
      </c>
      <c r="J4275" s="29" t="s">
        <v>1376</v>
      </c>
      <c r="K4275" s="23" t="s">
        <v>1378</v>
      </c>
    </row>
    <row r="4276" spans="1:11" ht="15" x14ac:dyDescent="0.25">
      <c r="A4276" s="26" t="s">
        <v>6077</v>
      </c>
      <c r="B4276" s="26" t="s">
        <v>1395</v>
      </c>
      <c r="C4276" s="26" t="s">
        <v>2378</v>
      </c>
      <c r="D4276" s="26" t="s">
        <v>9768</v>
      </c>
      <c r="E4276" s="27" t="s">
        <v>1381</v>
      </c>
      <c r="F4276" s="27" t="s">
        <v>1382</v>
      </c>
      <c r="G4276" s="27" t="s">
        <v>1383</v>
      </c>
      <c r="H4276" s="26" t="s">
        <v>1374</v>
      </c>
      <c r="I4276" s="28" t="s">
        <v>1491</v>
      </c>
      <c r="J4276" s="29" t="s">
        <v>1376</v>
      </c>
      <c r="K4276" s="23" t="s">
        <v>1316</v>
      </c>
    </row>
    <row r="4277" spans="1:11" ht="15" x14ac:dyDescent="0.25">
      <c r="A4277" s="26" t="s">
        <v>6077</v>
      </c>
      <c r="B4277" s="26" t="s">
        <v>1395</v>
      </c>
      <c r="C4277" s="26" t="s">
        <v>2378</v>
      </c>
      <c r="D4277" s="26" t="s">
        <v>9768</v>
      </c>
      <c r="E4277" s="27" t="s">
        <v>1381</v>
      </c>
      <c r="F4277" s="27" t="s">
        <v>1382</v>
      </c>
      <c r="G4277" s="27" t="s">
        <v>1383</v>
      </c>
      <c r="H4277" s="26" t="s">
        <v>1368</v>
      </c>
      <c r="I4277" s="28" t="s">
        <v>9769</v>
      </c>
      <c r="J4277" s="29" t="s">
        <v>1376</v>
      </c>
      <c r="K4277" s="23" t="s">
        <v>1378</v>
      </c>
    </row>
    <row r="4278" spans="1:11" ht="15" x14ac:dyDescent="0.25">
      <c r="A4278" s="26" t="s">
        <v>6077</v>
      </c>
      <c r="B4278" s="26" t="s">
        <v>1401</v>
      </c>
      <c r="C4278" s="26" t="s">
        <v>2406</v>
      </c>
      <c r="D4278" s="26" t="s">
        <v>9770</v>
      </c>
      <c r="E4278" s="27" t="s">
        <v>9771</v>
      </c>
      <c r="F4278" s="27"/>
      <c r="G4278" s="27" t="s">
        <v>9299</v>
      </c>
      <c r="H4278" s="26" t="s">
        <v>1374</v>
      </c>
      <c r="I4278" s="28" t="s">
        <v>9772</v>
      </c>
      <c r="J4278" s="29" t="s">
        <v>1376</v>
      </c>
      <c r="K4278" s="23" t="s">
        <v>1316</v>
      </c>
    </row>
    <row r="4279" spans="1:11" ht="15" x14ac:dyDescent="0.25">
      <c r="A4279" s="26" t="s">
        <v>6077</v>
      </c>
      <c r="B4279" s="26" t="s">
        <v>1401</v>
      </c>
      <c r="C4279" s="26" t="s">
        <v>2399</v>
      </c>
      <c r="D4279" s="26" t="s">
        <v>8887</v>
      </c>
      <c r="E4279" s="27" t="s">
        <v>8888</v>
      </c>
      <c r="F4279" s="27"/>
      <c r="G4279" s="27" t="s">
        <v>8889</v>
      </c>
      <c r="H4279" s="26" t="s">
        <v>1397</v>
      </c>
      <c r="I4279" s="28" t="s">
        <v>9773</v>
      </c>
      <c r="J4279" s="29" t="s">
        <v>1376</v>
      </c>
      <c r="K4279" s="23" t="s">
        <v>1378</v>
      </c>
    </row>
    <row r="4280" spans="1:11" ht="15" x14ac:dyDescent="0.25">
      <c r="A4280" s="26" t="s">
        <v>6077</v>
      </c>
      <c r="B4280" s="26" t="s">
        <v>1401</v>
      </c>
      <c r="C4280" s="26" t="s">
        <v>2399</v>
      </c>
      <c r="D4280" s="26" t="s">
        <v>8887</v>
      </c>
      <c r="E4280" s="27" t="s">
        <v>8888</v>
      </c>
      <c r="F4280" s="27"/>
      <c r="G4280" s="27" t="s">
        <v>8889</v>
      </c>
      <c r="H4280" s="26" t="s">
        <v>1399</v>
      </c>
      <c r="I4280" s="28" t="s">
        <v>9774</v>
      </c>
      <c r="J4280" s="29" t="s">
        <v>1376</v>
      </c>
      <c r="K4280" s="23" t="s">
        <v>1378</v>
      </c>
    </row>
    <row r="4281" spans="1:11" ht="15" x14ac:dyDescent="0.25">
      <c r="A4281" s="26" t="s">
        <v>6077</v>
      </c>
      <c r="B4281" s="26" t="s">
        <v>1423</v>
      </c>
      <c r="C4281" s="26" t="s">
        <v>1429</v>
      </c>
      <c r="D4281" s="26" t="s">
        <v>9775</v>
      </c>
      <c r="E4281" s="27" t="s">
        <v>1431</v>
      </c>
      <c r="F4281" s="27"/>
      <c r="G4281" s="27" t="s">
        <v>1432</v>
      </c>
      <c r="H4281" s="26" t="s">
        <v>1374</v>
      </c>
      <c r="I4281" s="28" t="s">
        <v>1433</v>
      </c>
      <c r="J4281" s="29" t="s">
        <v>1376</v>
      </c>
      <c r="K4281" s="23" t="s">
        <v>1316</v>
      </c>
    </row>
    <row r="4282" spans="1:11" ht="15" x14ac:dyDescent="0.25">
      <c r="A4282" s="26" t="s">
        <v>6077</v>
      </c>
      <c r="B4282" s="26" t="s">
        <v>1423</v>
      </c>
      <c r="C4282" s="26" t="s">
        <v>1429</v>
      </c>
      <c r="D4282" s="26" t="s">
        <v>9775</v>
      </c>
      <c r="E4282" s="27" t="s">
        <v>1431</v>
      </c>
      <c r="F4282" s="27"/>
      <c r="G4282" s="27" t="s">
        <v>1432</v>
      </c>
      <c r="H4282" s="26" t="s">
        <v>1393</v>
      </c>
      <c r="I4282" s="28" t="s">
        <v>1434</v>
      </c>
      <c r="J4282" s="29" t="s">
        <v>1376</v>
      </c>
      <c r="K4282" s="23" t="s">
        <v>1378</v>
      </c>
    </row>
    <row r="4283" spans="1:11" ht="15" x14ac:dyDescent="0.25">
      <c r="A4283" s="26" t="s">
        <v>6077</v>
      </c>
      <c r="B4283" s="26" t="s">
        <v>1423</v>
      </c>
      <c r="C4283" s="26" t="s">
        <v>1429</v>
      </c>
      <c r="D4283" s="26" t="s">
        <v>9775</v>
      </c>
      <c r="E4283" s="27" t="s">
        <v>1431</v>
      </c>
      <c r="F4283" s="27"/>
      <c r="G4283" s="27" t="s">
        <v>1432</v>
      </c>
      <c r="H4283" s="26" t="s">
        <v>1368</v>
      </c>
      <c r="I4283" s="28" t="s">
        <v>1435</v>
      </c>
      <c r="J4283" s="29" t="s">
        <v>1376</v>
      </c>
      <c r="K4283" s="23" t="s">
        <v>1378</v>
      </c>
    </row>
    <row r="4284" spans="1:11" ht="15" x14ac:dyDescent="0.25">
      <c r="A4284" s="26" t="s">
        <v>6077</v>
      </c>
      <c r="B4284" s="26" t="s">
        <v>1401</v>
      </c>
      <c r="C4284" s="26" t="s">
        <v>2392</v>
      </c>
      <c r="D4284" s="26" t="s">
        <v>9776</v>
      </c>
      <c r="E4284" s="27" t="s">
        <v>1598</v>
      </c>
      <c r="F4284" s="27"/>
      <c r="G4284" s="27" t="s">
        <v>1383</v>
      </c>
      <c r="H4284" s="26" t="s">
        <v>1374</v>
      </c>
      <c r="I4284" s="28" t="s">
        <v>1497</v>
      </c>
      <c r="J4284" s="29" t="s">
        <v>1376</v>
      </c>
      <c r="K4284" s="23" t="s">
        <v>1316</v>
      </c>
    </row>
    <row r="4285" spans="1:11" ht="15" x14ac:dyDescent="0.25">
      <c r="A4285" s="26" t="s">
        <v>6077</v>
      </c>
      <c r="B4285" s="26" t="s">
        <v>1477</v>
      </c>
      <c r="C4285" s="26" t="s">
        <v>1415</v>
      </c>
      <c r="D4285" s="26" t="s">
        <v>9777</v>
      </c>
      <c r="E4285" s="27" t="s">
        <v>1598</v>
      </c>
      <c r="F4285" s="27"/>
      <c r="G4285" s="27" t="s">
        <v>1383</v>
      </c>
      <c r="H4285" s="26" t="s">
        <v>1374</v>
      </c>
      <c r="I4285" s="28" t="s">
        <v>1497</v>
      </c>
      <c r="J4285" s="29" t="s">
        <v>1376</v>
      </c>
      <c r="K4285" s="23" t="s">
        <v>1316</v>
      </c>
    </row>
    <row r="4286" spans="1:11" ht="15" x14ac:dyDescent="0.25">
      <c r="A4286" s="26" t="s">
        <v>6077</v>
      </c>
      <c r="B4286" s="26" t="s">
        <v>1423</v>
      </c>
      <c r="C4286" s="26" t="s">
        <v>1436</v>
      </c>
      <c r="D4286" s="26" t="s">
        <v>9778</v>
      </c>
      <c r="E4286" s="27" t="s">
        <v>1438</v>
      </c>
      <c r="F4286" s="27"/>
      <c r="G4286" s="27" t="s">
        <v>1427</v>
      </c>
      <c r="H4286" s="26" t="s">
        <v>1374</v>
      </c>
      <c r="I4286" s="28" t="s">
        <v>1438</v>
      </c>
      <c r="J4286" s="29" t="s">
        <v>1376</v>
      </c>
      <c r="K4286" s="23" t="s">
        <v>1316</v>
      </c>
    </row>
    <row r="4287" spans="1:11" ht="15" x14ac:dyDescent="0.25">
      <c r="A4287" s="26" t="s">
        <v>6077</v>
      </c>
      <c r="B4287" s="26" t="s">
        <v>1423</v>
      </c>
      <c r="C4287" s="26" t="s">
        <v>1439</v>
      </c>
      <c r="D4287" s="26" t="s">
        <v>9779</v>
      </c>
      <c r="E4287" s="27" t="s">
        <v>1441</v>
      </c>
      <c r="F4287" s="27"/>
      <c r="G4287" s="27" t="s">
        <v>1427</v>
      </c>
      <c r="H4287" s="26" t="s">
        <v>1374</v>
      </c>
      <c r="I4287" s="28" t="s">
        <v>1441</v>
      </c>
      <c r="J4287" s="29" t="s">
        <v>1376</v>
      </c>
      <c r="K4287" s="23" t="s">
        <v>1316</v>
      </c>
    </row>
    <row r="4288" spans="1:11" ht="15" x14ac:dyDescent="0.25">
      <c r="A4288" s="26" t="s">
        <v>6077</v>
      </c>
      <c r="B4288" s="26" t="s">
        <v>1423</v>
      </c>
      <c r="C4288" s="26" t="s">
        <v>1442</v>
      </c>
      <c r="D4288" s="26" t="s">
        <v>9780</v>
      </c>
      <c r="E4288" s="27" t="s">
        <v>1444</v>
      </c>
      <c r="F4288" s="27"/>
      <c r="G4288" s="27" t="s">
        <v>1427</v>
      </c>
      <c r="H4288" s="26" t="s">
        <v>1374</v>
      </c>
      <c r="I4288" s="28" t="s">
        <v>1444</v>
      </c>
      <c r="J4288" s="29" t="s">
        <v>1376</v>
      </c>
      <c r="K4288" s="23" t="s">
        <v>1316</v>
      </c>
    </row>
    <row r="4289" spans="1:11" ht="15" x14ac:dyDescent="0.25">
      <c r="A4289" s="26" t="s">
        <v>6077</v>
      </c>
      <c r="B4289" s="26" t="s">
        <v>1423</v>
      </c>
      <c r="C4289" s="26" t="s">
        <v>1445</v>
      </c>
      <c r="D4289" s="26" t="s">
        <v>9781</v>
      </c>
      <c r="E4289" s="27" t="s">
        <v>1447</v>
      </c>
      <c r="F4289" s="27"/>
      <c r="G4289" s="27" t="s">
        <v>1427</v>
      </c>
      <c r="H4289" s="26" t="s">
        <v>1374</v>
      </c>
      <c r="I4289" s="28" t="s">
        <v>1447</v>
      </c>
      <c r="J4289" s="29" t="s">
        <v>1376</v>
      </c>
      <c r="K4289" s="23" t="s">
        <v>1316</v>
      </c>
    </row>
    <row r="4290" spans="1:11" ht="15" x14ac:dyDescent="0.25">
      <c r="A4290" s="26" t="s">
        <v>6077</v>
      </c>
      <c r="B4290" s="26" t="s">
        <v>1423</v>
      </c>
      <c r="C4290" s="26" t="s">
        <v>1448</v>
      </c>
      <c r="D4290" s="26" t="s">
        <v>9782</v>
      </c>
      <c r="E4290" s="27" t="s">
        <v>1450</v>
      </c>
      <c r="F4290" s="27"/>
      <c r="G4290" s="27" t="s">
        <v>1427</v>
      </c>
      <c r="H4290" s="26" t="s">
        <v>1374</v>
      </c>
      <c r="I4290" s="28" t="s">
        <v>1450</v>
      </c>
      <c r="J4290" s="29" t="s">
        <v>1376</v>
      </c>
      <c r="K4290" s="23" t="s">
        <v>1316</v>
      </c>
    </row>
    <row r="4291" spans="1:11" ht="15" x14ac:dyDescent="0.25">
      <c r="A4291" s="26" t="s">
        <v>6077</v>
      </c>
      <c r="B4291" s="26" t="s">
        <v>1423</v>
      </c>
      <c r="C4291" s="26" t="s">
        <v>1457</v>
      </c>
      <c r="D4291" s="26" t="s">
        <v>9783</v>
      </c>
      <c r="E4291" s="27" t="s">
        <v>1459</v>
      </c>
      <c r="F4291" s="27" t="s">
        <v>1460</v>
      </c>
      <c r="G4291" s="27" t="s">
        <v>1427</v>
      </c>
      <c r="H4291" s="26" t="s">
        <v>1374</v>
      </c>
      <c r="I4291" s="28" t="s">
        <v>1459</v>
      </c>
      <c r="J4291" s="29" t="s">
        <v>1376</v>
      </c>
      <c r="K4291" s="23" t="s">
        <v>1316</v>
      </c>
    </row>
    <row r="4292" spans="1:11" ht="15" x14ac:dyDescent="0.25">
      <c r="A4292" s="26" t="s">
        <v>6077</v>
      </c>
      <c r="B4292" s="26" t="s">
        <v>1405</v>
      </c>
      <c r="C4292" s="26" t="s">
        <v>2095</v>
      </c>
      <c r="D4292" s="26" t="s">
        <v>9784</v>
      </c>
      <c r="E4292" s="27" t="s">
        <v>9785</v>
      </c>
      <c r="F4292" s="27" t="s">
        <v>9786</v>
      </c>
      <c r="G4292" s="27" t="s">
        <v>4158</v>
      </c>
      <c r="H4292" s="26" t="s">
        <v>1374</v>
      </c>
      <c r="I4292" s="28" t="s">
        <v>9787</v>
      </c>
      <c r="J4292" s="29" t="s">
        <v>1376</v>
      </c>
      <c r="K4292" s="23" t="s">
        <v>1316</v>
      </c>
    </row>
    <row r="4293" spans="1:11" ht="15" x14ac:dyDescent="0.25">
      <c r="A4293" s="26" t="s">
        <v>6077</v>
      </c>
      <c r="B4293" s="26" t="s">
        <v>1401</v>
      </c>
      <c r="C4293" s="26" t="s">
        <v>2399</v>
      </c>
      <c r="D4293" s="26" t="s">
        <v>8887</v>
      </c>
      <c r="E4293" s="27" t="s">
        <v>8888</v>
      </c>
      <c r="F4293" s="27"/>
      <c r="G4293" s="27" t="s">
        <v>8889</v>
      </c>
      <c r="H4293" s="26" t="s">
        <v>1374</v>
      </c>
      <c r="I4293" s="28" t="s">
        <v>9788</v>
      </c>
      <c r="J4293" s="29" t="s">
        <v>1376</v>
      </c>
      <c r="K4293" s="23" t="s">
        <v>1316</v>
      </c>
    </row>
    <row r="4294" spans="1:11" ht="15" x14ac:dyDescent="0.25">
      <c r="A4294" s="26" t="s">
        <v>6077</v>
      </c>
      <c r="B4294" s="26" t="s">
        <v>1401</v>
      </c>
      <c r="C4294" s="26" t="s">
        <v>1429</v>
      </c>
      <c r="D4294" s="26" t="s">
        <v>9789</v>
      </c>
      <c r="E4294" s="27" t="s">
        <v>9790</v>
      </c>
      <c r="F4294" s="27"/>
      <c r="G4294" s="27" t="s">
        <v>9422</v>
      </c>
      <c r="H4294" s="26" t="s">
        <v>1374</v>
      </c>
      <c r="I4294" s="28" t="s">
        <v>9791</v>
      </c>
      <c r="J4294" s="29" t="s">
        <v>1376</v>
      </c>
      <c r="K4294" s="23" t="s">
        <v>1316</v>
      </c>
    </row>
    <row r="4295" spans="1:11" ht="15" x14ac:dyDescent="0.25">
      <c r="A4295" s="26" t="s">
        <v>6077</v>
      </c>
      <c r="B4295" s="26" t="s">
        <v>1401</v>
      </c>
      <c r="C4295" s="26" t="s">
        <v>2417</v>
      </c>
      <c r="D4295" s="26" t="s">
        <v>8894</v>
      </c>
      <c r="E4295" s="27" t="s">
        <v>8895</v>
      </c>
      <c r="F4295" s="27" t="s">
        <v>8896</v>
      </c>
      <c r="G4295" s="27" t="s">
        <v>8897</v>
      </c>
      <c r="H4295" s="26" t="s">
        <v>1395</v>
      </c>
      <c r="I4295" s="28" t="s">
        <v>9792</v>
      </c>
      <c r="J4295" s="29" t="s">
        <v>1376</v>
      </c>
      <c r="K4295" s="23" t="s">
        <v>1378</v>
      </c>
    </row>
    <row r="4296" spans="1:11" ht="15" x14ac:dyDescent="0.25">
      <c r="A4296" s="26" t="s">
        <v>6077</v>
      </c>
      <c r="B4296" s="26" t="s">
        <v>1423</v>
      </c>
      <c r="C4296" s="26" t="s">
        <v>2498</v>
      </c>
      <c r="D4296" s="26" t="s">
        <v>9793</v>
      </c>
      <c r="E4296" s="27" t="s">
        <v>6833</v>
      </c>
      <c r="F4296" s="27" t="s">
        <v>1464</v>
      </c>
      <c r="G4296" s="27" t="s">
        <v>1465</v>
      </c>
      <c r="H4296" s="26" t="s">
        <v>1374</v>
      </c>
      <c r="I4296" s="28" t="s">
        <v>1466</v>
      </c>
      <c r="J4296" s="29" t="s">
        <v>1376</v>
      </c>
      <c r="K4296" s="23" t="s">
        <v>1316</v>
      </c>
    </row>
    <row r="4297" spans="1:11" ht="15" x14ac:dyDescent="0.25">
      <c r="A4297" s="26" t="s">
        <v>6077</v>
      </c>
      <c r="B4297" s="26" t="s">
        <v>1423</v>
      </c>
      <c r="C4297" s="26" t="s">
        <v>2498</v>
      </c>
      <c r="D4297" s="26" t="s">
        <v>9793</v>
      </c>
      <c r="E4297" s="27" t="s">
        <v>6833</v>
      </c>
      <c r="F4297" s="27" t="s">
        <v>1464</v>
      </c>
      <c r="G4297" s="27" t="s">
        <v>1465</v>
      </c>
      <c r="H4297" s="26" t="s">
        <v>1368</v>
      </c>
      <c r="I4297" s="28" t="s">
        <v>1467</v>
      </c>
      <c r="J4297" s="29" t="s">
        <v>1376</v>
      </c>
      <c r="K4297" s="23" t="s">
        <v>1378</v>
      </c>
    </row>
    <row r="4298" spans="1:11" ht="15" x14ac:dyDescent="0.25">
      <c r="A4298" s="26" t="s">
        <v>6077</v>
      </c>
      <c r="B4298" s="26" t="s">
        <v>1423</v>
      </c>
      <c r="C4298" s="26" t="s">
        <v>2498</v>
      </c>
      <c r="D4298" s="26" t="s">
        <v>9793</v>
      </c>
      <c r="E4298" s="27" t="s">
        <v>6833</v>
      </c>
      <c r="F4298" s="27" t="s">
        <v>1464</v>
      </c>
      <c r="G4298" s="27" t="s">
        <v>1465</v>
      </c>
      <c r="H4298" s="26" t="s">
        <v>1393</v>
      </c>
      <c r="I4298" s="28" t="s">
        <v>1468</v>
      </c>
      <c r="J4298" s="29" t="s">
        <v>1376</v>
      </c>
      <c r="K4298" s="23" t="s">
        <v>1378</v>
      </c>
    </row>
    <row r="4299" spans="1:11" ht="15" x14ac:dyDescent="0.25">
      <c r="A4299" s="26" t="s">
        <v>6077</v>
      </c>
      <c r="B4299" s="26" t="s">
        <v>1423</v>
      </c>
      <c r="C4299" s="26" t="s">
        <v>2498</v>
      </c>
      <c r="D4299" s="26" t="s">
        <v>9793</v>
      </c>
      <c r="E4299" s="27" t="s">
        <v>6833</v>
      </c>
      <c r="F4299" s="27" t="s">
        <v>1464</v>
      </c>
      <c r="G4299" s="27" t="s">
        <v>1465</v>
      </c>
      <c r="H4299" s="26" t="s">
        <v>1395</v>
      </c>
      <c r="I4299" s="28" t="s">
        <v>1469</v>
      </c>
      <c r="J4299" s="29" t="s">
        <v>1376</v>
      </c>
      <c r="K4299" s="23" t="s">
        <v>1378</v>
      </c>
    </row>
    <row r="4300" spans="1:11" ht="15" x14ac:dyDescent="0.25">
      <c r="A4300" s="26" t="s">
        <v>6077</v>
      </c>
      <c r="B4300" s="26" t="s">
        <v>1423</v>
      </c>
      <c r="C4300" s="26" t="s">
        <v>2498</v>
      </c>
      <c r="D4300" s="26" t="s">
        <v>9793</v>
      </c>
      <c r="E4300" s="27" t="s">
        <v>6833</v>
      </c>
      <c r="F4300" s="27" t="s">
        <v>1464</v>
      </c>
      <c r="G4300" s="27" t="s">
        <v>1465</v>
      </c>
      <c r="H4300" s="26" t="s">
        <v>1397</v>
      </c>
      <c r="I4300" s="28" t="s">
        <v>1470</v>
      </c>
      <c r="J4300" s="29" t="s">
        <v>1376</v>
      </c>
      <c r="K4300" s="23" t="s">
        <v>1378</v>
      </c>
    </row>
    <row r="4301" spans="1:11" ht="15" x14ac:dyDescent="0.25">
      <c r="A4301" s="26" t="s">
        <v>6077</v>
      </c>
      <c r="B4301" s="26" t="s">
        <v>1423</v>
      </c>
      <c r="C4301" s="26" t="s">
        <v>2498</v>
      </c>
      <c r="D4301" s="26" t="s">
        <v>9793</v>
      </c>
      <c r="E4301" s="27" t="s">
        <v>6833</v>
      </c>
      <c r="F4301" s="27" t="s">
        <v>1464</v>
      </c>
      <c r="G4301" s="27" t="s">
        <v>1465</v>
      </c>
      <c r="H4301" s="26" t="s">
        <v>1399</v>
      </c>
      <c r="I4301" s="28" t="s">
        <v>1471</v>
      </c>
      <c r="J4301" s="29" t="s">
        <v>1376</v>
      </c>
      <c r="K4301" s="23" t="s">
        <v>1378</v>
      </c>
    </row>
    <row r="4302" spans="1:11" ht="15" x14ac:dyDescent="0.25">
      <c r="A4302" s="26" t="s">
        <v>6077</v>
      </c>
      <c r="B4302" s="26" t="s">
        <v>1423</v>
      </c>
      <c r="C4302" s="26" t="s">
        <v>2498</v>
      </c>
      <c r="D4302" s="26" t="s">
        <v>9793</v>
      </c>
      <c r="E4302" s="27" t="s">
        <v>6833</v>
      </c>
      <c r="F4302" s="27" t="s">
        <v>1464</v>
      </c>
      <c r="G4302" s="27" t="s">
        <v>1465</v>
      </c>
      <c r="H4302" s="26" t="s">
        <v>1401</v>
      </c>
      <c r="I4302" s="28" t="s">
        <v>1472</v>
      </c>
      <c r="J4302" s="29" t="s">
        <v>1376</v>
      </c>
      <c r="K4302" s="23" t="s">
        <v>1378</v>
      </c>
    </row>
    <row r="4303" spans="1:11" ht="15" x14ac:dyDescent="0.25">
      <c r="A4303" s="26" t="s">
        <v>6077</v>
      </c>
      <c r="B4303" s="26" t="s">
        <v>1423</v>
      </c>
      <c r="C4303" s="26" t="s">
        <v>2498</v>
      </c>
      <c r="D4303" s="26" t="s">
        <v>9793</v>
      </c>
      <c r="E4303" s="27" t="s">
        <v>6833</v>
      </c>
      <c r="F4303" s="27" t="s">
        <v>1464</v>
      </c>
      <c r="G4303" s="27" t="s">
        <v>1465</v>
      </c>
      <c r="H4303" s="26" t="s">
        <v>1403</v>
      </c>
      <c r="I4303" s="28" t="s">
        <v>1473</v>
      </c>
      <c r="J4303" s="29" t="s">
        <v>1376</v>
      </c>
      <c r="K4303" s="23" t="s">
        <v>1378</v>
      </c>
    </row>
    <row r="4304" spans="1:11" ht="15" x14ac:dyDescent="0.25">
      <c r="A4304" s="26" t="s">
        <v>6077</v>
      </c>
      <c r="B4304" s="26" t="s">
        <v>1423</v>
      </c>
      <c r="C4304" s="26" t="s">
        <v>2498</v>
      </c>
      <c r="D4304" s="26" t="s">
        <v>9793</v>
      </c>
      <c r="E4304" s="27" t="s">
        <v>6833</v>
      </c>
      <c r="F4304" s="27" t="s">
        <v>1464</v>
      </c>
      <c r="G4304" s="27" t="s">
        <v>1465</v>
      </c>
      <c r="H4304" s="26" t="s">
        <v>1405</v>
      </c>
      <c r="I4304" s="28" t="s">
        <v>1474</v>
      </c>
      <c r="J4304" s="29" t="s">
        <v>1376</v>
      </c>
      <c r="K4304" s="23" t="s">
        <v>1378</v>
      </c>
    </row>
    <row r="4305" spans="1:11" ht="15" x14ac:dyDescent="0.25">
      <c r="A4305" s="26" t="s">
        <v>6077</v>
      </c>
      <c r="B4305" s="26" t="s">
        <v>1423</v>
      </c>
      <c r="C4305" s="26" t="s">
        <v>2498</v>
      </c>
      <c r="D4305" s="26" t="s">
        <v>9793</v>
      </c>
      <c r="E4305" s="27" t="s">
        <v>6833</v>
      </c>
      <c r="F4305" s="27" t="s">
        <v>1464</v>
      </c>
      <c r="G4305" s="27" t="s">
        <v>1465</v>
      </c>
      <c r="H4305" s="26" t="s">
        <v>1475</v>
      </c>
      <c r="I4305" s="28" t="s">
        <v>1476</v>
      </c>
      <c r="J4305" s="29" t="s">
        <v>1376</v>
      </c>
      <c r="K4305" s="23" t="s">
        <v>1378</v>
      </c>
    </row>
    <row r="4306" spans="1:11" ht="15" x14ac:dyDescent="0.25">
      <c r="A4306" s="26" t="s">
        <v>6077</v>
      </c>
      <c r="B4306" s="26" t="s">
        <v>1423</v>
      </c>
      <c r="C4306" s="26" t="s">
        <v>2498</v>
      </c>
      <c r="D4306" s="26" t="s">
        <v>9793</v>
      </c>
      <c r="E4306" s="27" t="s">
        <v>6833</v>
      </c>
      <c r="F4306" s="27" t="s">
        <v>1464</v>
      </c>
      <c r="G4306" s="27" t="s">
        <v>1465</v>
      </c>
      <c r="H4306" s="26" t="s">
        <v>1477</v>
      </c>
      <c r="I4306" s="28" t="s">
        <v>1478</v>
      </c>
      <c r="J4306" s="29" t="s">
        <v>1376</v>
      </c>
      <c r="K4306" s="23" t="s">
        <v>1378</v>
      </c>
    </row>
    <row r="4307" spans="1:11" ht="15" x14ac:dyDescent="0.25">
      <c r="A4307" s="26" t="s">
        <v>6077</v>
      </c>
      <c r="B4307" s="26" t="s">
        <v>1423</v>
      </c>
      <c r="C4307" s="26" t="s">
        <v>2498</v>
      </c>
      <c r="D4307" s="26" t="s">
        <v>9793</v>
      </c>
      <c r="E4307" s="27" t="s">
        <v>6833</v>
      </c>
      <c r="F4307" s="27" t="s">
        <v>1464</v>
      </c>
      <c r="G4307" s="27" t="s">
        <v>1465</v>
      </c>
      <c r="H4307" s="26" t="s">
        <v>1479</v>
      </c>
      <c r="I4307" s="28" t="s">
        <v>1480</v>
      </c>
      <c r="J4307" s="29" t="s">
        <v>1376</v>
      </c>
      <c r="K4307" s="23" t="s">
        <v>1378</v>
      </c>
    </row>
    <row r="4308" spans="1:11" ht="15" x14ac:dyDescent="0.25">
      <c r="A4308" s="26" t="s">
        <v>6077</v>
      </c>
      <c r="B4308" s="26" t="s">
        <v>1423</v>
      </c>
      <c r="C4308" s="26" t="s">
        <v>2498</v>
      </c>
      <c r="D4308" s="26" t="s">
        <v>9793</v>
      </c>
      <c r="E4308" s="27" t="s">
        <v>6833</v>
      </c>
      <c r="F4308" s="27" t="s">
        <v>1464</v>
      </c>
      <c r="G4308" s="27" t="s">
        <v>1465</v>
      </c>
      <c r="H4308" s="26" t="s">
        <v>1481</v>
      </c>
      <c r="I4308" s="28" t="s">
        <v>1482</v>
      </c>
      <c r="J4308" s="29" t="s">
        <v>1376</v>
      </c>
      <c r="K4308" s="23" t="s">
        <v>1378</v>
      </c>
    </row>
    <row r="4309" spans="1:11" ht="15" x14ac:dyDescent="0.25">
      <c r="A4309" s="26" t="s">
        <v>6077</v>
      </c>
      <c r="B4309" s="26" t="s">
        <v>1423</v>
      </c>
      <c r="C4309" s="26" t="s">
        <v>2498</v>
      </c>
      <c r="D4309" s="26" t="s">
        <v>9793</v>
      </c>
      <c r="E4309" s="27" t="s">
        <v>6833</v>
      </c>
      <c r="F4309" s="27" t="s">
        <v>1464</v>
      </c>
      <c r="G4309" s="27" t="s">
        <v>1465</v>
      </c>
      <c r="H4309" s="26" t="s">
        <v>1483</v>
      </c>
      <c r="I4309" s="28" t="s">
        <v>1895</v>
      </c>
      <c r="J4309" s="29" t="s">
        <v>1376</v>
      </c>
      <c r="K4309" s="23" t="s">
        <v>1378</v>
      </c>
    </row>
    <row r="4310" spans="1:11" ht="15" x14ac:dyDescent="0.25">
      <c r="A4310" s="26" t="s">
        <v>6077</v>
      </c>
      <c r="B4310" s="26" t="s">
        <v>1423</v>
      </c>
      <c r="C4310" s="26" t="s">
        <v>2498</v>
      </c>
      <c r="D4310" s="26" t="s">
        <v>9793</v>
      </c>
      <c r="E4310" s="27" t="s">
        <v>6833</v>
      </c>
      <c r="F4310" s="27" t="s">
        <v>1464</v>
      </c>
      <c r="G4310" s="27" t="s">
        <v>1465</v>
      </c>
      <c r="H4310" s="26" t="s">
        <v>1485</v>
      </c>
      <c r="I4310" s="28" t="s">
        <v>1896</v>
      </c>
      <c r="J4310" s="29" t="s">
        <v>1376</v>
      </c>
      <c r="K4310" s="23" t="s">
        <v>1378</v>
      </c>
    </row>
    <row r="4311" spans="1:11" ht="15" x14ac:dyDescent="0.25">
      <c r="A4311" s="26" t="s">
        <v>6077</v>
      </c>
      <c r="B4311" s="26" t="s">
        <v>1423</v>
      </c>
      <c r="C4311" s="26" t="s">
        <v>2498</v>
      </c>
      <c r="D4311" s="26" t="s">
        <v>9793</v>
      </c>
      <c r="E4311" s="27" t="s">
        <v>6833</v>
      </c>
      <c r="F4311" s="27" t="s">
        <v>1464</v>
      </c>
      <c r="G4311" s="27" t="s">
        <v>1465</v>
      </c>
      <c r="H4311" s="26" t="s">
        <v>1487</v>
      </c>
      <c r="I4311" s="28" t="s">
        <v>1488</v>
      </c>
      <c r="J4311" s="29" t="s">
        <v>1376</v>
      </c>
      <c r="K4311" s="23" t="s">
        <v>1378</v>
      </c>
    </row>
    <row r="4312" spans="1:11" ht="15" x14ac:dyDescent="0.25">
      <c r="A4312" s="26" t="s">
        <v>6077</v>
      </c>
      <c r="B4312" s="26" t="s">
        <v>1423</v>
      </c>
      <c r="C4312" s="26" t="s">
        <v>1893</v>
      </c>
      <c r="D4312" s="26" t="s">
        <v>9794</v>
      </c>
      <c r="E4312" s="27" t="s">
        <v>1381</v>
      </c>
      <c r="F4312" s="27"/>
      <c r="G4312" s="27" t="s">
        <v>1383</v>
      </c>
      <c r="H4312" s="26" t="s">
        <v>1374</v>
      </c>
      <c r="I4312" s="28" t="s">
        <v>1491</v>
      </c>
      <c r="J4312" s="29" t="s">
        <v>1376</v>
      </c>
      <c r="K4312" s="23" t="s">
        <v>1316</v>
      </c>
    </row>
    <row r="4313" spans="1:11" ht="15" x14ac:dyDescent="0.25">
      <c r="A4313" s="26" t="s">
        <v>6077</v>
      </c>
      <c r="B4313" s="26" t="s">
        <v>1423</v>
      </c>
      <c r="C4313" s="26" t="s">
        <v>1893</v>
      </c>
      <c r="D4313" s="26" t="s">
        <v>9794</v>
      </c>
      <c r="E4313" s="27" t="s">
        <v>1381</v>
      </c>
      <c r="F4313" s="27"/>
      <c r="G4313" s="27" t="s">
        <v>1383</v>
      </c>
      <c r="H4313" s="26" t="s">
        <v>1393</v>
      </c>
      <c r="I4313" s="28" t="s">
        <v>1492</v>
      </c>
      <c r="J4313" s="29" t="s">
        <v>1376</v>
      </c>
      <c r="K4313" s="23" t="s">
        <v>1378</v>
      </c>
    </row>
    <row r="4314" spans="1:11" ht="15" x14ac:dyDescent="0.25">
      <c r="A4314" s="26" t="s">
        <v>6077</v>
      </c>
      <c r="B4314" s="26" t="s">
        <v>1423</v>
      </c>
      <c r="C4314" s="26" t="s">
        <v>1897</v>
      </c>
      <c r="D4314" s="26" t="s">
        <v>9795</v>
      </c>
      <c r="E4314" s="27" t="s">
        <v>1598</v>
      </c>
      <c r="F4314" s="27" t="s">
        <v>1496</v>
      </c>
      <c r="G4314" s="27" t="s">
        <v>1383</v>
      </c>
      <c r="H4314" s="26" t="s">
        <v>1374</v>
      </c>
      <c r="I4314" s="28" t="s">
        <v>1497</v>
      </c>
      <c r="J4314" s="29" t="s">
        <v>1376</v>
      </c>
      <c r="K4314" s="23" t="s">
        <v>1316</v>
      </c>
    </row>
    <row r="4315" spans="1:11" ht="15" x14ac:dyDescent="0.25">
      <c r="A4315" s="26" t="s">
        <v>6077</v>
      </c>
      <c r="B4315" s="26" t="s">
        <v>1423</v>
      </c>
      <c r="C4315" s="26" t="s">
        <v>1897</v>
      </c>
      <c r="D4315" s="26" t="s">
        <v>9795</v>
      </c>
      <c r="E4315" s="27" t="s">
        <v>1598</v>
      </c>
      <c r="F4315" s="27" t="s">
        <v>1496</v>
      </c>
      <c r="G4315" s="27" t="s">
        <v>1383</v>
      </c>
      <c r="H4315" s="26" t="s">
        <v>1368</v>
      </c>
      <c r="I4315" s="28" t="s">
        <v>1498</v>
      </c>
      <c r="J4315" s="29" t="s">
        <v>1376</v>
      </c>
      <c r="K4315" s="23" t="s">
        <v>1378</v>
      </c>
    </row>
    <row r="4316" spans="1:11" ht="15" x14ac:dyDescent="0.25">
      <c r="A4316" s="26" t="s">
        <v>6077</v>
      </c>
      <c r="B4316" s="26" t="s">
        <v>1423</v>
      </c>
      <c r="C4316" s="26" t="s">
        <v>1897</v>
      </c>
      <c r="D4316" s="26" t="s">
        <v>9795</v>
      </c>
      <c r="E4316" s="27" t="s">
        <v>1598</v>
      </c>
      <c r="F4316" s="27" t="s">
        <v>1496</v>
      </c>
      <c r="G4316" s="27" t="s">
        <v>1383</v>
      </c>
      <c r="H4316" s="26" t="s">
        <v>1393</v>
      </c>
      <c r="I4316" s="28" t="s">
        <v>1499</v>
      </c>
      <c r="J4316" s="29" t="s">
        <v>1376</v>
      </c>
      <c r="K4316" s="23" t="s">
        <v>1378</v>
      </c>
    </row>
    <row r="4317" spans="1:11" ht="15" x14ac:dyDescent="0.25">
      <c r="A4317" s="26" t="s">
        <v>6077</v>
      </c>
      <c r="B4317" s="26" t="s">
        <v>1423</v>
      </c>
      <c r="C4317" s="26" t="s">
        <v>1461</v>
      </c>
      <c r="D4317" s="26" t="s">
        <v>9796</v>
      </c>
      <c r="E4317" s="27" t="s">
        <v>1502</v>
      </c>
      <c r="F4317" s="27" t="s">
        <v>1503</v>
      </c>
      <c r="G4317" s="27" t="s">
        <v>1383</v>
      </c>
      <c r="H4317" s="26" t="s">
        <v>1374</v>
      </c>
      <c r="I4317" s="28" t="s">
        <v>1504</v>
      </c>
      <c r="J4317" s="29" t="s">
        <v>1376</v>
      </c>
      <c r="K4317" s="23" t="s">
        <v>1316</v>
      </c>
    </row>
    <row r="4318" spans="1:11" ht="15" x14ac:dyDescent="0.25">
      <c r="A4318" s="26" t="s">
        <v>6077</v>
      </c>
      <c r="B4318" s="26" t="s">
        <v>1423</v>
      </c>
      <c r="C4318" s="26" t="s">
        <v>1489</v>
      </c>
      <c r="D4318" s="26" t="s">
        <v>9797</v>
      </c>
      <c r="E4318" s="27" t="s">
        <v>1371</v>
      </c>
      <c r="F4318" s="27" t="s">
        <v>1507</v>
      </c>
      <c r="G4318" s="27" t="s">
        <v>1383</v>
      </c>
      <c r="H4318" s="26" t="s">
        <v>1374</v>
      </c>
      <c r="I4318" s="28" t="s">
        <v>1508</v>
      </c>
      <c r="J4318" s="29" t="s">
        <v>1376</v>
      </c>
      <c r="K4318" s="23" t="s">
        <v>1316</v>
      </c>
    </row>
    <row r="4319" spans="1:11" ht="15" x14ac:dyDescent="0.25">
      <c r="A4319" s="26" t="s">
        <v>6077</v>
      </c>
      <c r="B4319" s="26" t="s">
        <v>1423</v>
      </c>
      <c r="C4319" s="26" t="s">
        <v>1489</v>
      </c>
      <c r="D4319" s="26" t="s">
        <v>9797</v>
      </c>
      <c r="E4319" s="27" t="s">
        <v>1371</v>
      </c>
      <c r="F4319" s="27" t="s">
        <v>1507</v>
      </c>
      <c r="G4319" s="27" t="s">
        <v>1383</v>
      </c>
      <c r="H4319" s="26" t="s">
        <v>1368</v>
      </c>
      <c r="I4319" s="28" t="s">
        <v>1509</v>
      </c>
      <c r="J4319" s="29" t="s">
        <v>1376</v>
      </c>
      <c r="K4319" s="23" t="s">
        <v>1378</v>
      </c>
    </row>
    <row r="4320" spans="1:11" ht="15" x14ac:dyDescent="0.25">
      <c r="A4320" s="26" t="s">
        <v>6077</v>
      </c>
      <c r="B4320" s="26" t="s">
        <v>1423</v>
      </c>
      <c r="C4320" s="26" t="s">
        <v>1489</v>
      </c>
      <c r="D4320" s="26" t="s">
        <v>9797</v>
      </c>
      <c r="E4320" s="27" t="s">
        <v>1371</v>
      </c>
      <c r="F4320" s="27" t="s">
        <v>1507</v>
      </c>
      <c r="G4320" s="27" t="s">
        <v>1383</v>
      </c>
      <c r="H4320" s="26" t="s">
        <v>1393</v>
      </c>
      <c r="I4320" s="28" t="s">
        <v>1902</v>
      </c>
      <c r="J4320" s="29" t="s">
        <v>1376</v>
      </c>
      <c r="K4320" s="23" t="s">
        <v>1378</v>
      </c>
    </row>
    <row r="4321" spans="1:11" ht="15" x14ac:dyDescent="0.25">
      <c r="A4321" s="26" t="s">
        <v>6077</v>
      </c>
      <c r="B4321" s="26" t="s">
        <v>1423</v>
      </c>
      <c r="C4321" s="26" t="s">
        <v>1500</v>
      </c>
      <c r="D4321" s="26" t="s">
        <v>9798</v>
      </c>
      <c r="E4321" s="27" t="s">
        <v>3713</v>
      </c>
      <c r="F4321" s="27" t="s">
        <v>1513</v>
      </c>
      <c r="G4321" s="27" t="s">
        <v>1891</v>
      </c>
      <c r="H4321" s="26" t="s">
        <v>1374</v>
      </c>
      <c r="I4321" s="28" t="s">
        <v>1514</v>
      </c>
      <c r="J4321" s="29" t="s">
        <v>1376</v>
      </c>
      <c r="K4321" s="23" t="s">
        <v>1316</v>
      </c>
    </row>
    <row r="4322" spans="1:11" ht="15" x14ac:dyDescent="0.25">
      <c r="A4322" s="26" t="s">
        <v>6077</v>
      </c>
      <c r="B4322" s="26" t="s">
        <v>1423</v>
      </c>
      <c r="C4322" s="26" t="s">
        <v>1500</v>
      </c>
      <c r="D4322" s="26" t="s">
        <v>9798</v>
      </c>
      <c r="E4322" s="27" t="s">
        <v>3713</v>
      </c>
      <c r="F4322" s="27" t="s">
        <v>1513</v>
      </c>
      <c r="G4322" s="27" t="s">
        <v>1891</v>
      </c>
      <c r="H4322" s="26" t="s">
        <v>1368</v>
      </c>
      <c r="I4322" s="28" t="s">
        <v>1515</v>
      </c>
      <c r="J4322" s="29" t="s">
        <v>1376</v>
      </c>
      <c r="K4322" s="23" t="s">
        <v>1378</v>
      </c>
    </row>
    <row r="4323" spans="1:11" ht="15" x14ac:dyDescent="0.25">
      <c r="A4323" s="26" t="s">
        <v>6077</v>
      </c>
      <c r="B4323" s="26" t="s">
        <v>1423</v>
      </c>
      <c r="C4323" s="26" t="s">
        <v>1505</v>
      </c>
      <c r="D4323" s="26" t="s">
        <v>9799</v>
      </c>
      <c r="E4323" s="27" t="s">
        <v>1518</v>
      </c>
      <c r="F4323" s="27" t="s">
        <v>1519</v>
      </c>
      <c r="G4323" s="27" t="s">
        <v>1419</v>
      </c>
      <c r="H4323" s="26" t="s">
        <v>1374</v>
      </c>
      <c r="I4323" s="28" t="s">
        <v>1420</v>
      </c>
      <c r="J4323" s="29" t="s">
        <v>1376</v>
      </c>
      <c r="K4323" s="23" t="s">
        <v>1316</v>
      </c>
    </row>
    <row r="4324" spans="1:11" ht="15" x14ac:dyDescent="0.25">
      <c r="A4324" s="26" t="s">
        <v>6077</v>
      </c>
      <c r="B4324" s="26" t="s">
        <v>1423</v>
      </c>
      <c r="C4324" s="26" t="s">
        <v>1904</v>
      </c>
      <c r="D4324" s="26" t="s">
        <v>9800</v>
      </c>
      <c r="E4324" s="27" t="s">
        <v>1523</v>
      </c>
      <c r="F4324" s="27" t="s">
        <v>1524</v>
      </c>
      <c r="G4324" s="27" t="s">
        <v>1465</v>
      </c>
      <c r="H4324" s="26" t="s">
        <v>1374</v>
      </c>
      <c r="I4324" s="28" t="s">
        <v>1525</v>
      </c>
      <c r="J4324" s="29" t="s">
        <v>1376</v>
      </c>
      <c r="K4324" s="23" t="s">
        <v>1316</v>
      </c>
    </row>
    <row r="4325" spans="1:11" ht="15" x14ac:dyDescent="0.25">
      <c r="A4325" s="26" t="s">
        <v>6077</v>
      </c>
      <c r="B4325" s="26" t="s">
        <v>1423</v>
      </c>
      <c r="C4325" s="26" t="s">
        <v>1904</v>
      </c>
      <c r="D4325" s="26" t="s">
        <v>9800</v>
      </c>
      <c r="E4325" s="27" t="s">
        <v>1523</v>
      </c>
      <c r="F4325" s="27" t="s">
        <v>1524</v>
      </c>
      <c r="G4325" s="27" t="s">
        <v>1465</v>
      </c>
      <c r="H4325" s="26" t="s">
        <v>1368</v>
      </c>
      <c r="I4325" s="28" t="s">
        <v>1526</v>
      </c>
      <c r="J4325" s="29" t="s">
        <v>1376</v>
      </c>
      <c r="K4325" s="23" t="s">
        <v>1378</v>
      </c>
    </row>
    <row r="4326" spans="1:11" ht="15" x14ac:dyDescent="0.25">
      <c r="A4326" s="26" t="s">
        <v>6077</v>
      </c>
      <c r="B4326" s="26" t="s">
        <v>1423</v>
      </c>
      <c r="C4326" s="26" t="s">
        <v>1904</v>
      </c>
      <c r="D4326" s="26" t="s">
        <v>9800</v>
      </c>
      <c r="E4326" s="27" t="s">
        <v>1523</v>
      </c>
      <c r="F4326" s="27" t="s">
        <v>1524</v>
      </c>
      <c r="G4326" s="27" t="s">
        <v>1465</v>
      </c>
      <c r="H4326" s="26" t="s">
        <v>1393</v>
      </c>
      <c r="I4326" s="28" t="s">
        <v>1527</v>
      </c>
      <c r="J4326" s="29" t="s">
        <v>1376</v>
      </c>
      <c r="K4326" s="23" t="s">
        <v>1378</v>
      </c>
    </row>
    <row r="4327" spans="1:11" ht="15" x14ac:dyDescent="0.25">
      <c r="A4327" s="26" t="s">
        <v>6077</v>
      </c>
      <c r="B4327" s="26" t="s">
        <v>1423</v>
      </c>
      <c r="C4327" s="26" t="s">
        <v>1904</v>
      </c>
      <c r="D4327" s="26" t="s">
        <v>9800</v>
      </c>
      <c r="E4327" s="27" t="s">
        <v>1523</v>
      </c>
      <c r="F4327" s="27" t="s">
        <v>1524</v>
      </c>
      <c r="G4327" s="27" t="s">
        <v>1465</v>
      </c>
      <c r="H4327" s="26" t="s">
        <v>1395</v>
      </c>
      <c r="I4327" s="28" t="s">
        <v>1528</v>
      </c>
      <c r="J4327" s="29" t="s">
        <v>1376</v>
      </c>
      <c r="K4327" s="23" t="s">
        <v>1378</v>
      </c>
    </row>
    <row r="4328" spans="1:11" ht="15" x14ac:dyDescent="0.25">
      <c r="A4328" s="26" t="s">
        <v>6077</v>
      </c>
      <c r="B4328" s="26" t="s">
        <v>1423</v>
      </c>
      <c r="C4328" s="26" t="s">
        <v>1904</v>
      </c>
      <c r="D4328" s="26" t="s">
        <v>9800</v>
      </c>
      <c r="E4328" s="27" t="s">
        <v>1523</v>
      </c>
      <c r="F4328" s="27" t="s">
        <v>1524</v>
      </c>
      <c r="G4328" s="27" t="s">
        <v>1465</v>
      </c>
      <c r="H4328" s="26" t="s">
        <v>1397</v>
      </c>
      <c r="I4328" s="28" t="s">
        <v>1529</v>
      </c>
      <c r="J4328" s="29" t="s">
        <v>1376</v>
      </c>
      <c r="K4328" s="23" t="s">
        <v>1378</v>
      </c>
    </row>
    <row r="4329" spans="1:11" ht="15" x14ac:dyDescent="0.25">
      <c r="A4329" s="26" t="s">
        <v>6077</v>
      </c>
      <c r="B4329" s="26" t="s">
        <v>1423</v>
      </c>
      <c r="C4329" s="26" t="s">
        <v>1510</v>
      </c>
      <c r="D4329" s="26" t="s">
        <v>8893</v>
      </c>
      <c r="E4329" s="27" t="s">
        <v>1426</v>
      </c>
      <c r="F4329" s="27"/>
      <c r="G4329" s="27" t="s">
        <v>1427</v>
      </c>
      <c r="H4329" s="26" t="s">
        <v>1374</v>
      </c>
      <c r="I4329" s="28" t="s">
        <v>1426</v>
      </c>
      <c r="J4329" s="29" t="s">
        <v>1376</v>
      </c>
      <c r="K4329" s="23" t="s">
        <v>1316</v>
      </c>
    </row>
    <row r="4330" spans="1:11" ht="15" x14ac:dyDescent="0.25">
      <c r="A4330" s="26" t="s">
        <v>6077</v>
      </c>
      <c r="B4330" s="26" t="s">
        <v>1423</v>
      </c>
      <c r="C4330" s="26" t="s">
        <v>1510</v>
      </c>
      <c r="D4330" s="26" t="s">
        <v>8893</v>
      </c>
      <c r="E4330" s="27" t="s">
        <v>1426</v>
      </c>
      <c r="F4330" s="27"/>
      <c r="G4330" s="27" t="s">
        <v>1427</v>
      </c>
      <c r="H4330" s="26" t="s">
        <v>1393</v>
      </c>
      <c r="I4330" s="28" t="s">
        <v>1520</v>
      </c>
      <c r="J4330" s="29" t="s">
        <v>1376</v>
      </c>
      <c r="K4330" s="23" t="s">
        <v>1378</v>
      </c>
    </row>
    <row r="4331" spans="1:11" ht="15" x14ac:dyDescent="0.25">
      <c r="A4331" s="26" t="s">
        <v>6077</v>
      </c>
      <c r="B4331" s="26" t="s">
        <v>1393</v>
      </c>
      <c r="C4331" s="26" t="s">
        <v>5958</v>
      </c>
      <c r="D4331" s="26" t="s">
        <v>8688</v>
      </c>
      <c r="E4331" s="27" t="s">
        <v>8689</v>
      </c>
      <c r="F4331" s="27" t="s">
        <v>8690</v>
      </c>
      <c r="G4331" s="27" t="s">
        <v>8691</v>
      </c>
      <c r="H4331" s="26" t="s">
        <v>1395</v>
      </c>
      <c r="I4331" s="28" t="s">
        <v>9801</v>
      </c>
      <c r="J4331" s="29" t="s">
        <v>1376</v>
      </c>
      <c r="K4331" s="23" t="s">
        <v>1378</v>
      </c>
    </row>
    <row r="4332" spans="1:11" ht="15" x14ac:dyDescent="0.25">
      <c r="A4332" s="26" t="s">
        <v>6077</v>
      </c>
      <c r="B4332" s="26" t="s">
        <v>1393</v>
      </c>
      <c r="C4332" s="26" t="s">
        <v>5958</v>
      </c>
      <c r="D4332" s="26" t="s">
        <v>8688</v>
      </c>
      <c r="E4332" s="27" t="s">
        <v>8689</v>
      </c>
      <c r="F4332" s="27" t="s">
        <v>8690</v>
      </c>
      <c r="G4332" s="27" t="s">
        <v>8691</v>
      </c>
      <c r="H4332" s="26" t="s">
        <v>1397</v>
      </c>
      <c r="I4332" s="28" t="s">
        <v>9802</v>
      </c>
      <c r="J4332" s="29" t="s">
        <v>1376</v>
      </c>
      <c r="K4332" s="23" t="s">
        <v>1378</v>
      </c>
    </row>
    <row r="4333" spans="1:11" ht="15" x14ac:dyDescent="0.25">
      <c r="A4333" s="26" t="s">
        <v>6077</v>
      </c>
      <c r="B4333" s="26" t="s">
        <v>1393</v>
      </c>
      <c r="C4333" s="26" t="s">
        <v>5958</v>
      </c>
      <c r="D4333" s="26" t="s">
        <v>8688</v>
      </c>
      <c r="E4333" s="27" t="s">
        <v>8689</v>
      </c>
      <c r="F4333" s="27" t="s">
        <v>8690</v>
      </c>
      <c r="G4333" s="27" t="s">
        <v>8691</v>
      </c>
      <c r="H4333" s="26" t="s">
        <v>1399</v>
      </c>
      <c r="I4333" s="28" t="s">
        <v>9803</v>
      </c>
      <c r="J4333" s="29" t="s">
        <v>1376</v>
      </c>
      <c r="K4333" s="23" t="s">
        <v>1378</v>
      </c>
    </row>
    <row r="4334" spans="1:11" ht="15" x14ac:dyDescent="0.25">
      <c r="A4334" s="26" t="s">
        <v>6077</v>
      </c>
      <c r="B4334" s="26" t="s">
        <v>1393</v>
      </c>
      <c r="C4334" s="26" t="s">
        <v>5980</v>
      </c>
      <c r="D4334" s="26" t="s">
        <v>8681</v>
      </c>
      <c r="E4334" s="27" t="s">
        <v>8682</v>
      </c>
      <c r="F4334" s="27" t="s">
        <v>8683</v>
      </c>
      <c r="G4334" s="27" t="s">
        <v>8664</v>
      </c>
      <c r="H4334" s="26" t="s">
        <v>1397</v>
      </c>
      <c r="I4334" s="28" t="s">
        <v>9804</v>
      </c>
      <c r="J4334" s="29" t="s">
        <v>1376</v>
      </c>
      <c r="K4334" s="23" t="s">
        <v>1378</v>
      </c>
    </row>
    <row r="4335" spans="1:11" ht="15" x14ac:dyDescent="0.25">
      <c r="A4335" s="26" t="s">
        <v>6077</v>
      </c>
      <c r="B4335" s="26" t="s">
        <v>1395</v>
      </c>
      <c r="C4335" s="26" t="s">
        <v>2385</v>
      </c>
      <c r="D4335" s="26" t="s">
        <v>9540</v>
      </c>
      <c r="E4335" s="27" t="s">
        <v>9541</v>
      </c>
      <c r="F4335" s="27" t="s">
        <v>9542</v>
      </c>
      <c r="G4335" s="27" t="s">
        <v>9543</v>
      </c>
      <c r="H4335" s="26" t="s">
        <v>1374</v>
      </c>
      <c r="I4335" s="28" t="s">
        <v>9805</v>
      </c>
      <c r="J4335" s="29" t="s">
        <v>1289</v>
      </c>
      <c r="K4335" s="23" t="s">
        <v>1316</v>
      </c>
    </row>
    <row r="4336" spans="1:11" ht="15" x14ac:dyDescent="0.25">
      <c r="A4336" s="26" t="s">
        <v>6077</v>
      </c>
      <c r="B4336" s="26" t="s">
        <v>1395</v>
      </c>
      <c r="C4336" s="26" t="s">
        <v>2385</v>
      </c>
      <c r="D4336" s="26" t="s">
        <v>9540</v>
      </c>
      <c r="E4336" s="27" t="s">
        <v>9541</v>
      </c>
      <c r="F4336" s="27" t="s">
        <v>9542</v>
      </c>
      <c r="G4336" s="27" t="s">
        <v>9543</v>
      </c>
      <c r="H4336" s="26" t="s">
        <v>1403</v>
      </c>
      <c r="I4336" s="28" t="s">
        <v>9806</v>
      </c>
      <c r="J4336" s="29" t="s">
        <v>1289</v>
      </c>
      <c r="K4336" s="23" t="s">
        <v>1378</v>
      </c>
    </row>
    <row r="4337" spans="1:11" ht="15" x14ac:dyDescent="0.25">
      <c r="A4337" s="26" t="s">
        <v>6077</v>
      </c>
      <c r="B4337" s="26" t="s">
        <v>1395</v>
      </c>
      <c r="C4337" s="26" t="s">
        <v>2385</v>
      </c>
      <c r="D4337" s="26" t="s">
        <v>9540</v>
      </c>
      <c r="E4337" s="27" t="s">
        <v>9541</v>
      </c>
      <c r="F4337" s="27" t="s">
        <v>9542</v>
      </c>
      <c r="G4337" s="27" t="s">
        <v>9543</v>
      </c>
      <c r="H4337" s="26" t="s">
        <v>1405</v>
      </c>
      <c r="I4337" s="28" t="s">
        <v>9807</v>
      </c>
      <c r="J4337" s="29" t="s">
        <v>1289</v>
      </c>
      <c r="K4337" s="23" t="s">
        <v>1378</v>
      </c>
    </row>
    <row r="4338" spans="1:11" ht="15" x14ac:dyDescent="0.25">
      <c r="A4338" s="26" t="s">
        <v>6077</v>
      </c>
      <c r="B4338" s="26" t="s">
        <v>1401</v>
      </c>
      <c r="C4338" s="26" t="s">
        <v>2336</v>
      </c>
      <c r="D4338" s="26" t="s">
        <v>9808</v>
      </c>
      <c r="E4338" s="27" t="s">
        <v>9809</v>
      </c>
      <c r="F4338" s="27"/>
      <c r="G4338" s="27" t="s">
        <v>9810</v>
      </c>
      <c r="H4338" s="26" t="s">
        <v>1374</v>
      </c>
      <c r="I4338" s="28" t="s">
        <v>9811</v>
      </c>
      <c r="J4338" s="29" t="s">
        <v>1289</v>
      </c>
      <c r="K4338" s="23" t="s">
        <v>1316</v>
      </c>
    </row>
    <row r="4339" spans="1:11" ht="15" x14ac:dyDescent="0.25">
      <c r="A4339" s="26" t="s">
        <v>6077</v>
      </c>
      <c r="B4339" s="26" t="s">
        <v>1477</v>
      </c>
      <c r="C4339" s="26" t="s">
        <v>1369</v>
      </c>
      <c r="D4339" s="26" t="s">
        <v>9812</v>
      </c>
      <c r="E4339" s="27" t="s">
        <v>9813</v>
      </c>
      <c r="F4339" s="27"/>
      <c r="G4339" s="27" t="s">
        <v>9814</v>
      </c>
      <c r="H4339" s="26" t="s">
        <v>1374</v>
      </c>
      <c r="I4339" s="28" t="s">
        <v>9815</v>
      </c>
      <c r="J4339" s="29" t="s">
        <v>1289</v>
      </c>
      <c r="K4339" s="23" t="s">
        <v>1316</v>
      </c>
    </row>
    <row r="4340" spans="1:11" ht="15" x14ac:dyDescent="0.25">
      <c r="A4340" s="26" t="s">
        <v>6077</v>
      </c>
      <c r="B4340" s="26" t="s">
        <v>1405</v>
      </c>
      <c r="C4340" s="26" t="s">
        <v>1448</v>
      </c>
      <c r="D4340" s="26" t="s">
        <v>9816</v>
      </c>
      <c r="E4340" s="27" t="s">
        <v>9817</v>
      </c>
      <c r="F4340" s="27"/>
      <c r="G4340" s="27" t="s">
        <v>9818</v>
      </c>
      <c r="H4340" s="26" t="s">
        <v>1374</v>
      </c>
      <c r="I4340" s="28" t="s">
        <v>9819</v>
      </c>
      <c r="J4340" s="29" t="s">
        <v>1283</v>
      </c>
      <c r="K4340" s="23" t="s">
        <v>1316</v>
      </c>
    </row>
    <row r="4341" spans="1:11" ht="15" x14ac:dyDescent="0.25">
      <c r="A4341" s="26" t="s">
        <v>6077</v>
      </c>
      <c r="B4341" s="26" t="s">
        <v>1405</v>
      </c>
      <c r="C4341" s="26" t="s">
        <v>1451</v>
      </c>
      <c r="D4341" s="26" t="s">
        <v>9820</v>
      </c>
      <c r="E4341" s="27" t="s">
        <v>9821</v>
      </c>
      <c r="F4341" s="27"/>
      <c r="G4341" s="27" t="s">
        <v>9818</v>
      </c>
      <c r="H4341" s="26" t="s">
        <v>1374</v>
      </c>
      <c r="I4341" s="28" t="s">
        <v>9822</v>
      </c>
      <c r="J4341" s="29" t="s">
        <v>1283</v>
      </c>
      <c r="K4341" s="23" t="s">
        <v>1316</v>
      </c>
    </row>
    <row r="4342" spans="1:11" ht="15" x14ac:dyDescent="0.25">
      <c r="A4342" s="26" t="s">
        <v>6077</v>
      </c>
      <c r="B4342" s="26" t="s">
        <v>1405</v>
      </c>
      <c r="C4342" s="26" t="s">
        <v>1454</v>
      </c>
      <c r="D4342" s="26" t="s">
        <v>9823</v>
      </c>
      <c r="E4342" s="27" t="s">
        <v>9824</v>
      </c>
      <c r="F4342" s="27"/>
      <c r="G4342" s="27" t="s">
        <v>9818</v>
      </c>
      <c r="H4342" s="26" t="s">
        <v>1374</v>
      </c>
      <c r="I4342" s="28" t="s">
        <v>9824</v>
      </c>
      <c r="J4342" s="29" t="s">
        <v>1283</v>
      </c>
      <c r="K4342" s="23" t="s">
        <v>1316</v>
      </c>
    </row>
    <row r="4343" spans="1:11" ht="15" x14ac:dyDescent="0.25">
      <c r="A4343" s="26" t="s">
        <v>6077</v>
      </c>
      <c r="B4343" s="26" t="s">
        <v>1405</v>
      </c>
      <c r="C4343" s="26" t="s">
        <v>1436</v>
      </c>
      <c r="D4343" s="26" t="s">
        <v>9825</v>
      </c>
      <c r="E4343" s="27" t="s">
        <v>9826</v>
      </c>
      <c r="F4343" s="27"/>
      <c r="G4343" s="27" t="s">
        <v>9827</v>
      </c>
      <c r="H4343" s="26" t="s">
        <v>1374</v>
      </c>
      <c r="I4343" s="28" t="s">
        <v>9826</v>
      </c>
      <c r="J4343" s="29" t="s">
        <v>1283</v>
      </c>
      <c r="K4343" s="23" t="s">
        <v>1316</v>
      </c>
    </row>
    <row r="4344" spans="1:11" ht="15" x14ac:dyDescent="0.25">
      <c r="A4344" s="26" t="s">
        <v>6077</v>
      </c>
      <c r="B4344" s="26" t="s">
        <v>1405</v>
      </c>
      <c r="C4344" s="26" t="s">
        <v>1439</v>
      </c>
      <c r="D4344" s="26" t="s">
        <v>9828</v>
      </c>
      <c r="E4344" s="27" t="s">
        <v>9829</v>
      </c>
      <c r="F4344" s="27"/>
      <c r="G4344" s="27" t="s">
        <v>9827</v>
      </c>
      <c r="H4344" s="26" t="s">
        <v>1374</v>
      </c>
      <c r="I4344" s="28" t="s">
        <v>9830</v>
      </c>
      <c r="J4344" s="29" t="s">
        <v>1283</v>
      </c>
      <c r="K4344" s="23" t="s">
        <v>1316</v>
      </c>
    </row>
    <row r="4345" spans="1:11" ht="15" x14ac:dyDescent="0.25">
      <c r="A4345" s="26" t="s">
        <v>6077</v>
      </c>
      <c r="B4345" s="26" t="s">
        <v>1405</v>
      </c>
      <c r="C4345" s="26" t="s">
        <v>1442</v>
      </c>
      <c r="D4345" s="26" t="s">
        <v>9831</v>
      </c>
      <c r="E4345" s="27" t="s">
        <v>9832</v>
      </c>
      <c r="F4345" s="27"/>
      <c r="G4345" s="27" t="s">
        <v>9827</v>
      </c>
      <c r="H4345" s="26" t="s">
        <v>1374</v>
      </c>
      <c r="I4345" s="28" t="s">
        <v>9833</v>
      </c>
      <c r="J4345" s="29" t="s">
        <v>1283</v>
      </c>
      <c r="K4345" s="23" t="s">
        <v>1316</v>
      </c>
    </row>
    <row r="4346" spans="1:11" ht="15" x14ac:dyDescent="0.25">
      <c r="A4346" s="26" t="s">
        <v>6077</v>
      </c>
      <c r="B4346" s="26" t="s">
        <v>1397</v>
      </c>
      <c r="C4346" s="26" t="s">
        <v>2176</v>
      </c>
      <c r="D4346" s="26" t="s">
        <v>9232</v>
      </c>
      <c r="E4346" s="27" t="s">
        <v>9233</v>
      </c>
      <c r="F4346" s="27"/>
      <c r="G4346" s="27" t="s">
        <v>9229</v>
      </c>
      <c r="H4346" s="26" t="s">
        <v>1368</v>
      </c>
      <c r="I4346" s="28" t="s">
        <v>9234</v>
      </c>
      <c r="J4346" s="29" t="s">
        <v>1283</v>
      </c>
      <c r="K4346" s="23" t="s">
        <v>1378</v>
      </c>
    </row>
    <row r="4347" spans="1:11" ht="15" x14ac:dyDescent="0.25">
      <c r="A4347" s="26" t="s">
        <v>6077</v>
      </c>
      <c r="B4347" s="26" t="s">
        <v>1405</v>
      </c>
      <c r="C4347" s="26" t="s">
        <v>1407</v>
      </c>
      <c r="D4347" s="26" t="s">
        <v>9834</v>
      </c>
      <c r="E4347" s="27" t="s">
        <v>9835</v>
      </c>
      <c r="F4347" s="27"/>
      <c r="G4347" s="27" t="s">
        <v>9836</v>
      </c>
      <c r="H4347" s="26" t="s">
        <v>1374</v>
      </c>
      <c r="I4347" s="28" t="s">
        <v>9837</v>
      </c>
      <c r="J4347" s="29" t="s">
        <v>1283</v>
      </c>
      <c r="K4347" s="23" t="s">
        <v>1316</v>
      </c>
    </row>
    <row r="4348" spans="1:11" ht="15" x14ac:dyDescent="0.25">
      <c r="A4348" s="26" t="s">
        <v>6077</v>
      </c>
      <c r="B4348" s="26" t="s">
        <v>1405</v>
      </c>
      <c r="C4348" s="26" t="s">
        <v>1415</v>
      </c>
      <c r="D4348" s="26" t="s">
        <v>9838</v>
      </c>
      <c r="E4348" s="27" t="s">
        <v>9839</v>
      </c>
      <c r="F4348" s="27"/>
      <c r="G4348" s="27" t="s">
        <v>9836</v>
      </c>
      <c r="H4348" s="26" t="s">
        <v>1374</v>
      </c>
      <c r="I4348" s="28" t="s">
        <v>9840</v>
      </c>
      <c r="J4348" s="29" t="s">
        <v>1283</v>
      </c>
      <c r="K4348" s="23" t="s">
        <v>1316</v>
      </c>
    </row>
    <row r="4349" spans="1:11" ht="15" x14ac:dyDescent="0.25">
      <c r="A4349" s="26" t="s">
        <v>6077</v>
      </c>
      <c r="B4349" s="26" t="s">
        <v>1405</v>
      </c>
      <c r="C4349" s="26" t="s">
        <v>1545</v>
      </c>
      <c r="D4349" s="26" t="s">
        <v>9841</v>
      </c>
      <c r="E4349" s="27" t="s">
        <v>9842</v>
      </c>
      <c r="F4349" s="27"/>
      <c r="G4349" s="27" t="s">
        <v>9836</v>
      </c>
      <c r="H4349" s="26" t="s">
        <v>1374</v>
      </c>
      <c r="I4349" s="28" t="s">
        <v>9843</v>
      </c>
      <c r="J4349" s="29" t="s">
        <v>1283</v>
      </c>
      <c r="K4349" s="23" t="s">
        <v>1316</v>
      </c>
    </row>
    <row r="4350" spans="1:11" ht="15" x14ac:dyDescent="0.25">
      <c r="A4350" s="26" t="s">
        <v>6077</v>
      </c>
      <c r="B4350" s="26" t="s">
        <v>1397</v>
      </c>
      <c r="C4350" s="26" t="s">
        <v>1439</v>
      </c>
      <c r="D4350" s="26" t="s">
        <v>9449</v>
      </c>
      <c r="E4350" s="27" t="s">
        <v>9450</v>
      </c>
      <c r="F4350" s="27"/>
      <c r="G4350" s="27" t="s">
        <v>9237</v>
      </c>
      <c r="H4350" s="26" t="s">
        <v>1368</v>
      </c>
      <c r="I4350" s="28" t="s">
        <v>9451</v>
      </c>
      <c r="J4350" s="29" t="s">
        <v>1283</v>
      </c>
      <c r="K4350" s="23" t="s">
        <v>1378</v>
      </c>
    </row>
    <row r="4351" spans="1:11" ht="15" x14ac:dyDescent="0.25">
      <c r="A4351" s="26" t="s">
        <v>6077</v>
      </c>
      <c r="B4351" s="26" t="s">
        <v>1397</v>
      </c>
      <c r="C4351" s="26" t="s">
        <v>1442</v>
      </c>
      <c r="D4351" s="26" t="s">
        <v>9241</v>
      </c>
      <c r="E4351" s="27" t="s">
        <v>9242</v>
      </c>
      <c r="F4351" s="27"/>
      <c r="G4351" s="27" t="s">
        <v>9240</v>
      </c>
      <c r="H4351" s="26" t="s">
        <v>1368</v>
      </c>
      <c r="I4351" s="28" t="s">
        <v>9242</v>
      </c>
      <c r="J4351" s="29" t="s">
        <v>1283</v>
      </c>
      <c r="K4351" s="23" t="s">
        <v>1378</v>
      </c>
    </row>
    <row r="4352" spans="1:11" ht="15" x14ac:dyDescent="0.25">
      <c r="A4352" s="26" t="s">
        <v>6077</v>
      </c>
      <c r="B4352" s="26" t="s">
        <v>1397</v>
      </c>
      <c r="C4352" s="26" t="s">
        <v>1451</v>
      </c>
      <c r="D4352" s="26" t="s">
        <v>9446</v>
      </c>
      <c r="E4352" s="27" t="s">
        <v>9447</v>
      </c>
      <c r="F4352" s="27"/>
      <c r="G4352" s="27" t="s">
        <v>9237</v>
      </c>
      <c r="H4352" s="26" t="s">
        <v>1368</v>
      </c>
      <c r="I4352" s="28" t="s">
        <v>9448</v>
      </c>
      <c r="J4352" s="29" t="s">
        <v>1283</v>
      </c>
      <c r="K4352" s="23" t="s">
        <v>1378</v>
      </c>
    </row>
    <row r="4353" spans="1:11" ht="15" x14ac:dyDescent="0.25">
      <c r="A4353" s="26" t="s">
        <v>6077</v>
      </c>
      <c r="B4353" s="26" t="s">
        <v>1397</v>
      </c>
      <c r="C4353" s="26" t="s">
        <v>1454</v>
      </c>
      <c r="D4353" s="26" t="s">
        <v>9243</v>
      </c>
      <c r="E4353" s="27" t="s">
        <v>9244</v>
      </c>
      <c r="F4353" s="27"/>
      <c r="G4353" s="27" t="s">
        <v>8942</v>
      </c>
      <c r="H4353" s="26" t="s">
        <v>1368</v>
      </c>
      <c r="I4353" s="28" t="s">
        <v>9245</v>
      </c>
      <c r="J4353" s="29" t="s">
        <v>1283</v>
      </c>
      <c r="K4353" s="23" t="s">
        <v>1378</v>
      </c>
    </row>
    <row r="4354" spans="1:11" ht="15" x14ac:dyDescent="0.25">
      <c r="A4354" s="26" t="s">
        <v>6077</v>
      </c>
      <c r="B4354" s="26" t="s">
        <v>1397</v>
      </c>
      <c r="C4354" s="26" t="s">
        <v>2061</v>
      </c>
      <c r="D4354" s="26" t="s">
        <v>9443</v>
      </c>
      <c r="E4354" s="27" t="s">
        <v>9444</v>
      </c>
      <c r="F4354" s="27"/>
      <c r="G4354" s="27" t="s">
        <v>9237</v>
      </c>
      <c r="H4354" s="26" t="s">
        <v>1368</v>
      </c>
      <c r="I4354" s="28" t="s">
        <v>9445</v>
      </c>
      <c r="J4354" s="29" t="s">
        <v>1283</v>
      </c>
      <c r="K4354" s="23" t="s">
        <v>1378</v>
      </c>
    </row>
    <row r="4355" spans="1:11" ht="15" x14ac:dyDescent="0.25">
      <c r="A4355" s="26" t="s">
        <v>6077</v>
      </c>
      <c r="B4355" s="26" t="s">
        <v>1397</v>
      </c>
      <c r="C4355" s="26" t="s">
        <v>2095</v>
      </c>
      <c r="D4355" s="26" t="s">
        <v>8940</v>
      </c>
      <c r="E4355" s="27" t="s">
        <v>8941</v>
      </c>
      <c r="F4355" s="27"/>
      <c r="G4355" s="27" t="s">
        <v>8942</v>
      </c>
      <c r="H4355" s="26" t="s">
        <v>1368</v>
      </c>
      <c r="I4355" s="28" t="s">
        <v>8943</v>
      </c>
      <c r="J4355" s="29" t="s">
        <v>1283</v>
      </c>
      <c r="K4355" s="23" t="s">
        <v>1378</v>
      </c>
    </row>
    <row r="4356" spans="1:11" ht="15" x14ac:dyDescent="0.25">
      <c r="A4356" s="26" t="s">
        <v>6077</v>
      </c>
      <c r="B4356" s="26" t="s">
        <v>1393</v>
      </c>
      <c r="C4356" s="26" t="s">
        <v>2668</v>
      </c>
      <c r="D4356" s="26" t="s">
        <v>9538</v>
      </c>
      <c r="E4356" s="27" t="s">
        <v>9539</v>
      </c>
      <c r="F4356" s="27" t="s">
        <v>9004</v>
      </c>
      <c r="G4356" s="27" t="s">
        <v>4220</v>
      </c>
      <c r="H4356" s="26" t="s">
        <v>1368</v>
      </c>
      <c r="I4356" s="28" t="s">
        <v>9539</v>
      </c>
      <c r="J4356" s="29" t="s">
        <v>1283</v>
      </c>
      <c r="K4356" s="23" t="s">
        <v>1378</v>
      </c>
    </row>
    <row r="4357" spans="1:11" ht="15" x14ac:dyDescent="0.25">
      <c r="A4357" s="26" t="s">
        <v>6077</v>
      </c>
      <c r="B4357" s="26" t="s">
        <v>1395</v>
      </c>
      <c r="C4357" s="26" t="s">
        <v>2432</v>
      </c>
      <c r="D4357" s="26" t="s">
        <v>9530</v>
      </c>
      <c r="E4357" s="27" t="s">
        <v>9531</v>
      </c>
      <c r="F4357" s="27"/>
      <c r="G4357" s="27" t="s">
        <v>9532</v>
      </c>
      <c r="H4357" s="26" t="s">
        <v>1401</v>
      </c>
      <c r="I4357" s="28" t="s">
        <v>9844</v>
      </c>
      <c r="J4357" s="29" t="s">
        <v>1283</v>
      </c>
      <c r="K4357" s="23" t="s">
        <v>1378</v>
      </c>
    </row>
    <row r="4358" spans="1:11" ht="15" x14ac:dyDescent="0.25">
      <c r="A4358" s="26" t="s">
        <v>6077</v>
      </c>
      <c r="B4358" s="26" t="s">
        <v>1397</v>
      </c>
      <c r="C4358" s="26" t="s">
        <v>1534</v>
      </c>
      <c r="D4358" s="26" t="s">
        <v>9510</v>
      </c>
      <c r="E4358" s="27" t="s">
        <v>9511</v>
      </c>
      <c r="F4358" s="27"/>
      <c r="G4358" s="27" t="s">
        <v>8942</v>
      </c>
      <c r="H4358" s="26" t="s">
        <v>1368</v>
      </c>
      <c r="I4358" s="28" t="s">
        <v>9512</v>
      </c>
      <c r="J4358" s="29" t="s">
        <v>1283</v>
      </c>
      <c r="K4358" s="23" t="s">
        <v>1378</v>
      </c>
    </row>
    <row r="4359" spans="1:11" ht="15" x14ac:dyDescent="0.25">
      <c r="A4359" s="26" t="s">
        <v>6077</v>
      </c>
      <c r="B4359" s="26" t="s">
        <v>1397</v>
      </c>
      <c r="C4359" s="26" t="s">
        <v>1386</v>
      </c>
      <c r="D4359" s="26" t="s">
        <v>9235</v>
      </c>
      <c r="E4359" s="27" t="s">
        <v>9236</v>
      </c>
      <c r="F4359" s="27"/>
      <c r="G4359" s="27" t="s">
        <v>9237</v>
      </c>
      <c r="H4359" s="26" t="s">
        <v>1368</v>
      </c>
      <c r="I4359" s="28" t="s">
        <v>9236</v>
      </c>
      <c r="J4359" s="29" t="s">
        <v>1283</v>
      </c>
      <c r="K4359" s="23" t="s">
        <v>1378</v>
      </c>
    </row>
    <row r="4360" spans="1:11" ht="15" x14ac:dyDescent="0.25">
      <c r="A4360" s="26" t="s">
        <v>6077</v>
      </c>
      <c r="B4360" s="26" t="s">
        <v>1397</v>
      </c>
      <c r="C4360" s="26" t="s">
        <v>1415</v>
      </c>
      <c r="D4360" s="26" t="s">
        <v>9507</v>
      </c>
      <c r="E4360" s="27" t="s">
        <v>9508</v>
      </c>
      <c r="F4360" s="27"/>
      <c r="G4360" s="27" t="s">
        <v>9509</v>
      </c>
      <c r="H4360" s="26" t="s">
        <v>1368</v>
      </c>
      <c r="I4360" s="28" t="s">
        <v>8859</v>
      </c>
      <c r="J4360" s="29" t="s">
        <v>1283</v>
      </c>
      <c r="K4360" s="23" t="s">
        <v>1378</v>
      </c>
    </row>
    <row r="4361" spans="1:11" ht="15" x14ac:dyDescent="0.25">
      <c r="A4361" s="26" t="s">
        <v>6077</v>
      </c>
      <c r="B4361" s="26" t="s">
        <v>1397</v>
      </c>
      <c r="C4361" s="26" t="s">
        <v>1545</v>
      </c>
      <c r="D4361" s="26" t="s">
        <v>9238</v>
      </c>
      <c r="E4361" s="27" t="s">
        <v>9239</v>
      </c>
      <c r="F4361" s="27"/>
      <c r="G4361" s="27" t="s">
        <v>9240</v>
      </c>
      <c r="H4361" s="26" t="s">
        <v>1368</v>
      </c>
      <c r="I4361" s="28" t="s">
        <v>9239</v>
      </c>
      <c r="J4361" s="29" t="s">
        <v>1283</v>
      </c>
      <c r="K4361" s="23" t="s">
        <v>1378</v>
      </c>
    </row>
    <row r="4362" spans="1:11" ht="15" x14ac:dyDescent="0.25">
      <c r="A4362" s="26" t="s">
        <v>6077</v>
      </c>
      <c r="B4362" s="26" t="s">
        <v>1393</v>
      </c>
      <c r="C4362" s="26" t="s">
        <v>2736</v>
      </c>
      <c r="D4362" s="26" t="s">
        <v>9640</v>
      </c>
      <c r="E4362" s="27" t="s">
        <v>9641</v>
      </c>
      <c r="F4362" s="27"/>
      <c r="G4362" s="27" t="s">
        <v>9642</v>
      </c>
      <c r="H4362" s="26" t="s">
        <v>1368</v>
      </c>
      <c r="I4362" s="28" t="s">
        <v>9641</v>
      </c>
      <c r="J4362" s="29" t="s">
        <v>1283</v>
      </c>
      <c r="K4362" s="23" t="s">
        <v>1378</v>
      </c>
    </row>
    <row r="4363" spans="1:11" ht="15" x14ac:dyDescent="0.25">
      <c r="A4363" s="26" t="s">
        <v>6077</v>
      </c>
      <c r="B4363" s="26" t="s">
        <v>1393</v>
      </c>
      <c r="C4363" s="26" t="s">
        <v>2741</v>
      </c>
      <c r="D4363" s="26" t="s">
        <v>9845</v>
      </c>
      <c r="E4363" s="27" t="s">
        <v>9846</v>
      </c>
      <c r="F4363" s="27" t="s">
        <v>9847</v>
      </c>
      <c r="G4363" s="27" t="s">
        <v>9818</v>
      </c>
      <c r="H4363" s="26" t="s">
        <v>1374</v>
      </c>
      <c r="I4363" s="28" t="s">
        <v>9848</v>
      </c>
      <c r="J4363" s="29" t="s">
        <v>1283</v>
      </c>
      <c r="K4363" s="23" t="s">
        <v>1316</v>
      </c>
    </row>
    <row r="4364" spans="1:11" ht="15" x14ac:dyDescent="0.25">
      <c r="A4364" s="26" t="s">
        <v>6077</v>
      </c>
      <c r="B4364" s="26" t="s">
        <v>1393</v>
      </c>
      <c r="C4364" s="26" t="s">
        <v>2741</v>
      </c>
      <c r="D4364" s="26" t="s">
        <v>9845</v>
      </c>
      <c r="E4364" s="27" t="s">
        <v>9846</v>
      </c>
      <c r="F4364" s="27" t="s">
        <v>9847</v>
      </c>
      <c r="G4364" s="27" t="s">
        <v>9818</v>
      </c>
      <c r="H4364" s="26" t="s">
        <v>1368</v>
      </c>
      <c r="I4364" s="28" t="s">
        <v>9849</v>
      </c>
      <c r="J4364" s="29" t="s">
        <v>1283</v>
      </c>
      <c r="K4364" s="23" t="s">
        <v>1378</v>
      </c>
    </row>
    <row r="4365" spans="1:11" ht="15" x14ac:dyDescent="0.25">
      <c r="A4365" s="26" t="s">
        <v>6077</v>
      </c>
      <c r="B4365" s="26" t="s">
        <v>1393</v>
      </c>
      <c r="C4365" s="26" t="s">
        <v>2747</v>
      </c>
      <c r="D4365" s="26" t="s">
        <v>9850</v>
      </c>
      <c r="E4365" s="27" t="s">
        <v>9851</v>
      </c>
      <c r="F4365" s="27" t="s">
        <v>9852</v>
      </c>
      <c r="G4365" s="27" t="s">
        <v>9827</v>
      </c>
      <c r="H4365" s="26" t="s">
        <v>1368</v>
      </c>
      <c r="I4365" s="28" t="s">
        <v>9853</v>
      </c>
      <c r="J4365" s="29" t="s">
        <v>1283</v>
      </c>
      <c r="K4365" s="23" t="s">
        <v>1378</v>
      </c>
    </row>
    <row r="4366" spans="1:11" ht="15" x14ac:dyDescent="0.25">
      <c r="A4366" s="26" t="s">
        <v>6077</v>
      </c>
      <c r="B4366" s="26" t="s">
        <v>1393</v>
      </c>
      <c r="C4366" s="26" t="s">
        <v>2747</v>
      </c>
      <c r="D4366" s="26" t="s">
        <v>9850</v>
      </c>
      <c r="E4366" s="27" t="s">
        <v>9851</v>
      </c>
      <c r="F4366" s="27" t="s">
        <v>9852</v>
      </c>
      <c r="G4366" s="27" t="s">
        <v>9827</v>
      </c>
      <c r="H4366" s="26" t="s">
        <v>1374</v>
      </c>
      <c r="I4366" s="28" t="s">
        <v>9854</v>
      </c>
      <c r="J4366" s="29" t="s">
        <v>1283</v>
      </c>
      <c r="K4366" s="23" t="s">
        <v>1316</v>
      </c>
    </row>
    <row r="4367" spans="1:11" ht="15" x14ac:dyDescent="0.25">
      <c r="A4367" s="26" t="s">
        <v>6077</v>
      </c>
      <c r="B4367" s="26" t="s">
        <v>1393</v>
      </c>
      <c r="C4367" s="26" t="s">
        <v>2752</v>
      </c>
      <c r="D4367" s="26" t="s">
        <v>9855</v>
      </c>
      <c r="E4367" s="27" t="s">
        <v>9856</v>
      </c>
      <c r="F4367" s="27" t="s">
        <v>9857</v>
      </c>
      <c r="G4367" s="27" t="s">
        <v>9827</v>
      </c>
      <c r="H4367" s="26" t="s">
        <v>1368</v>
      </c>
      <c r="I4367" s="28" t="s">
        <v>9853</v>
      </c>
      <c r="J4367" s="29" t="s">
        <v>1283</v>
      </c>
      <c r="K4367" s="23" t="s">
        <v>1378</v>
      </c>
    </row>
    <row r="4368" spans="1:11" ht="15" x14ac:dyDescent="0.25">
      <c r="A4368" s="26" t="s">
        <v>6077</v>
      </c>
      <c r="B4368" s="26" t="s">
        <v>1393</v>
      </c>
      <c r="C4368" s="26" t="s">
        <v>2752</v>
      </c>
      <c r="D4368" s="26" t="s">
        <v>9855</v>
      </c>
      <c r="E4368" s="27" t="s">
        <v>9856</v>
      </c>
      <c r="F4368" s="27" t="s">
        <v>9857</v>
      </c>
      <c r="G4368" s="27" t="s">
        <v>9827</v>
      </c>
      <c r="H4368" s="26" t="s">
        <v>1374</v>
      </c>
      <c r="I4368" s="28" t="s">
        <v>9856</v>
      </c>
      <c r="J4368" s="29" t="s">
        <v>1283</v>
      </c>
      <c r="K4368" s="23" t="s">
        <v>1316</v>
      </c>
    </row>
    <row r="4369" spans="1:11" ht="15" x14ac:dyDescent="0.25">
      <c r="A4369" s="26" t="s">
        <v>6077</v>
      </c>
      <c r="B4369" s="26" t="s">
        <v>1393</v>
      </c>
      <c r="C4369" s="26" t="s">
        <v>2704</v>
      </c>
      <c r="D4369" s="26" t="s">
        <v>9633</v>
      </c>
      <c r="E4369" s="27" t="s">
        <v>9634</v>
      </c>
      <c r="F4369" s="27" t="s">
        <v>9142</v>
      </c>
      <c r="G4369" s="27" t="s">
        <v>8967</v>
      </c>
      <c r="H4369" s="26" t="s">
        <v>1368</v>
      </c>
      <c r="I4369" s="28" t="s">
        <v>9858</v>
      </c>
      <c r="J4369" s="29" t="s">
        <v>1283</v>
      </c>
      <c r="K4369" s="23" t="s">
        <v>1378</v>
      </c>
    </row>
    <row r="4370" spans="1:11" ht="15" x14ac:dyDescent="0.25">
      <c r="A4370" s="26" t="s">
        <v>6077</v>
      </c>
      <c r="B4370" s="26" t="s">
        <v>1393</v>
      </c>
      <c r="C4370" s="26" t="s">
        <v>2704</v>
      </c>
      <c r="D4370" s="26" t="s">
        <v>9633</v>
      </c>
      <c r="E4370" s="27" t="s">
        <v>9634</v>
      </c>
      <c r="F4370" s="27" t="s">
        <v>9142</v>
      </c>
      <c r="G4370" s="27" t="s">
        <v>8967</v>
      </c>
      <c r="H4370" s="26" t="s">
        <v>1393</v>
      </c>
      <c r="I4370" s="28" t="s">
        <v>9859</v>
      </c>
      <c r="J4370" s="29" t="s">
        <v>1283</v>
      </c>
      <c r="K4370" s="23" t="s">
        <v>1378</v>
      </c>
    </row>
    <row r="4371" spans="1:11" ht="15" x14ac:dyDescent="0.25">
      <c r="A4371" s="26" t="s">
        <v>6077</v>
      </c>
      <c r="B4371" s="26" t="s">
        <v>1393</v>
      </c>
      <c r="C4371" s="26" t="s">
        <v>2692</v>
      </c>
      <c r="D4371" s="26" t="s">
        <v>9627</v>
      </c>
      <c r="E4371" s="27" t="s">
        <v>9628</v>
      </c>
      <c r="F4371" s="27" t="s">
        <v>9004</v>
      </c>
      <c r="G4371" s="27" t="s">
        <v>4220</v>
      </c>
      <c r="H4371" s="26" t="s">
        <v>1368</v>
      </c>
      <c r="I4371" s="28" t="s">
        <v>8855</v>
      </c>
      <c r="J4371" s="29" t="s">
        <v>1283</v>
      </c>
      <c r="K4371" s="23" t="s">
        <v>1378</v>
      </c>
    </row>
    <row r="4372" spans="1:11" ht="15" x14ac:dyDescent="0.25">
      <c r="A4372" s="26" t="s">
        <v>6077</v>
      </c>
      <c r="B4372" s="26" t="s">
        <v>1368</v>
      </c>
      <c r="C4372" s="26" t="s">
        <v>1386</v>
      </c>
      <c r="D4372" s="26" t="s">
        <v>9039</v>
      </c>
      <c r="E4372" s="27" t="s">
        <v>9040</v>
      </c>
      <c r="F4372" s="27" t="s">
        <v>9041</v>
      </c>
      <c r="G4372" s="27" t="s">
        <v>4220</v>
      </c>
      <c r="H4372" s="26" t="s">
        <v>1368</v>
      </c>
      <c r="I4372" s="28" t="s">
        <v>9042</v>
      </c>
      <c r="J4372" s="29" t="s">
        <v>1283</v>
      </c>
      <c r="K4372" s="23" t="s">
        <v>1378</v>
      </c>
    </row>
    <row r="4373" spans="1:11" ht="15" x14ac:dyDescent="0.25">
      <c r="A4373" s="26" t="s">
        <v>6077</v>
      </c>
      <c r="B4373" s="26" t="s">
        <v>1368</v>
      </c>
      <c r="C4373" s="26" t="s">
        <v>1407</v>
      </c>
      <c r="D4373" s="26" t="s">
        <v>8968</v>
      </c>
      <c r="E4373" s="27" t="s">
        <v>8969</v>
      </c>
      <c r="F4373" s="27" t="s">
        <v>8970</v>
      </c>
      <c r="G4373" s="27" t="s">
        <v>8971</v>
      </c>
      <c r="H4373" s="26" t="s">
        <v>1368</v>
      </c>
      <c r="I4373" s="28" t="s">
        <v>8972</v>
      </c>
      <c r="J4373" s="29" t="s">
        <v>1283</v>
      </c>
      <c r="K4373" s="23" t="s">
        <v>1378</v>
      </c>
    </row>
    <row r="4374" spans="1:11" ht="15" x14ac:dyDescent="0.25">
      <c r="A4374" s="26" t="s">
        <v>6077</v>
      </c>
      <c r="B4374" s="26" t="s">
        <v>1368</v>
      </c>
      <c r="C4374" s="26" t="s">
        <v>1379</v>
      </c>
      <c r="D4374" s="26" t="s">
        <v>9031</v>
      </c>
      <c r="E4374" s="27" t="s">
        <v>9032</v>
      </c>
      <c r="F4374" s="27" t="s">
        <v>9033</v>
      </c>
      <c r="G4374" s="27" t="s">
        <v>8976</v>
      </c>
      <c r="H4374" s="26" t="s">
        <v>1368</v>
      </c>
      <c r="I4374" s="28" t="s">
        <v>9860</v>
      </c>
      <c r="J4374" s="29" t="s">
        <v>1283</v>
      </c>
      <c r="K4374" s="23" t="s">
        <v>1378</v>
      </c>
    </row>
    <row r="4375" spans="1:11" ht="15" x14ac:dyDescent="0.25">
      <c r="A4375" s="26" t="s">
        <v>6077</v>
      </c>
      <c r="B4375" s="26" t="s">
        <v>1368</v>
      </c>
      <c r="C4375" s="26" t="s">
        <v>1534</v>
      </c>
      <c r="D4375" s="26" t="s">
        <v>9035</v>
      </c>
      <c r="E4375" s="27" t="s">
        <v>9036</v>
      </c>
      <c r="F4375" s="27" t="s">
        <v>9037</v>
      </c>
      <c r="G4375" s="27" t="s">
        <v>8981</v>
      </c>
      <c r="H4375" s="26" t="s">
        <v>1368</v>
      </c>
      <c r="I4375" s="28" t="s">
        <v>9038</v>
      </c>
      <c r="J4375" s="29" t="s">
        <v>1283</v>
      </c>
      <c r="K4375" s="23" t="s">
        <v>1378</v>
      </c>
    </row>
    <row r="4376" spans="1:11" ht="15" x14ac:dyDescent="0.25">
      <c r="A4376" s="26" t="s">
        <v>6077</v>
      </c>
      <c r="B4376" s="26" t="s">
        <v>1368</v>
      </c>
      <c r="C4376" s="26" t="s">
        <v>1448</v>
      </c>
      <c r="D4376" s="26" t="s">
        <v>9027</v>
      </c>
      <c r="E4376" s="27" t="s">
        <v>9028</v>
      </c>
      <c r="F4376" s="27" t="s">
        <v>9029</v>
      </c>
      <c r="G4376" s="27" t="s">
        <v>8976</v>
      </c>
      <c r="H4376" s="26" t="s">
        <v>1368</v>
      </c>
      <c r="I4376" s="28" t="s">
        <v>9030</v>
      </c>
      <c r="J4376" s="29" t="s">
        <v>1283</v>
      </c>
      <c r="K4376" s="23" t="s">
        <v>1378</v>
      </c>
    </row>
    <row r="4377" spans="1:11" ht="15" x14ac:dyDescent="0.25">
      <c r="A4377" s="26" t="s">
        <v>6077</v>
      </c>
      <c r="B4377" s="26" t="s">
        <v>1368</v>
      </c>
      <c r="C4377" s="26" t="s">
        <v>1451</v>
      </c>
      <c r="D4377" s="26" t="s">
        <v>8973</v>
      </c>
      <c r="E4377" s="27" t="s">
        <v>8974</v>
      </c>
      <c r="F4377" s="27" t="s">
        <v>8975</v>
      </c>
      <c r="G4377" s="27" t="s">
        <v>8976</v>
      </c>
      <c r="H4377" s="26" t="s">
        <v>1368</v>
      </c>
      <c r="I4377" s="28" t="s">
        <v>8977</v>
      </c>
      <c r="J4377" s="29" t="s">
        <v>1283</v>
      </c>
      <c r="K4377" s="23" t="s">
        <v>1378</v>
      </c>
    </row>
    <row r="4378" spans="1:11" ht="15" x14ac:dyDescent="0.25">
      <c r="A4378" s="26" t="s">
        <v>6077</v>
      </c>
      <c r="B4378" s="26" t="s">
        <v>1368</v>
      </c>
      <c r="C4378" s="26" t="s">
        <v>2061</v>
      </c>
      <c r="D4378" s="26" t="s">
        <v>9023</v>
      </c>
      <c r="E4378" s="27" t="s">
        <v>9024</v>
      </c>
      <c r="F4378" s="27" t="s">
        <v>9025</v>
      </c>
      <c r="G4378" s="27" t="s">
        <v>4220</v>
      </c>
      <c r="H4378" s="26" t="s">
        <v>1368</v>
      </c>
      <c r="I4378" s="28" t="s">
        <v>9026</v>
      </c>
      <c r="J4378" s="29" t="s">
        <v>1283</v>
      </c>
      <c r="K4378" s="23" t="s">
        <v>1378</v>
      </c>
    </row>
    <row r="4379" spans="1:11" ht="15" x14ac:dyDescent="0.25">
      <c r="A4379" s="26" t="s">
        <v>6077</v>
      </c>
      <c r="B4379" s="26" t="s">
        <v>1368</v>
      </c>
      <c r="C4379" s="26" t="s">
        <v>2095</v>
      </c>
      <c r="D4379" s="26" t="s">
        <v>9184</v>
      </c>
      <c r="E4379" s="27" t="s">
        <v>9185</v>
      </c>
      <c r="F4379" s="27" t="s">
        <v>9084</v>
      </c>
      <c r="G4379" s="27" t="s">
        <v>8981</v>
      </c>
      <c r="H4379" s="26" t="s">
        <v>1368</v>
      </c>
      <c r="I4379" s="28" t="s">
        <v>9186</v>
      </c>
      <c r="J4379" s="29" t="s">
        <v>1283</v>
      </c>
      <c r="K4379" s="23" t="s">
        <v>1378</v>
      </c>
    </row>
    <row r="4380" spans="1:11" ht="15" x14ac:dyDescent="0.25">
      <c r="A4380" s="26" t="s">
        <v>6077</v>
      </c>
      <c r="B4380" s="26" t="s">
        <v>1368</v>
      </c>
      <c r="C4380" s="26" t="s">
        <v>2166</v>
      </c>
      <c r="D4380" s="26" t="s">
        <v>9019</v>
      </c>
      <c r="E4380" s="27" t="s">
        <v>9020</v>
      </c>
      <c r="F4380" s="27" t="s">
        <v>9021</v>
      </c>
      <c r="G4380" s="27" t="s">
        <v>4220</v>
      </c>
      <c r="H4380" s="26" t="s">
        <v>1368</v>
      </c>
      <c r="I4380" s="28" t="s">
        <v>9861</v>
      </c>
      <c r="J4380" s="29" t="s">
        <v>1283</v>
      </c>
      <c r="K4380" s="23" t="s">
        <v>1378</v>
      </c>
    </row>
    <row r="4381" spans="1:11" ht="15" x14ac:dyDescent="0.25">
      <c r="A4381" s="26" t="s">
        <v>6077</v>
      </c>
      <c r="B4381" s="26" t="s">
        <v>1368</v>
      </c>
      <c r="C4381" s="26" t="s">
        <v>2166</v>
      </c>
      <c r="D4381" s="26" t="s">
        <v>9019</v>
      </c>
      <c r="E4381" s="27" t="s">
        <v>9020</v>
      </c>
      <c r="F4381" s="27" t="s">
        <v>9021</v>
      </c>
      <c r="G4381" s="27" t="s">
        <v>4220</v>
      </c>
      <c r="H4381" s="26" t="s">
        <v>1393</v>
      </c>
      <c r="I4381" s="28" t="s">
        <v>9862</v>
      </c>
      <c r="J4381" s="29" t="s">
        <v>1283</v>
      </c>
      <c r="K4381" s="23" t="s">
        <v>1378</v>
      </c>
    </row>
    <row r="4382" spans="1:11" ht="15" x14ac:dyDescent="0.25">
      <c r="A4382" s="26" t="s">
        <v>6077</v>
      </c>
      <c r="B4382" s="26" t="s">
        <v>1368</v>
      </c>
      <c r="C4382" s="26" t="s">
        <v>2173</v>
      </c>
      <c r="D4382" s="26" t="s">
        <v>9006</v>
      </c>
      <c r="E4382" s="27" t="s">
        <v>9007</v>
      </c>
      <c r="F4382" s="27" t="s">
        <v>9008</v>
      </c>
      <c r="G4382" s="27" t="s">
        <v>8981</v>
      </c>
      <c r="H4382" s="26" t="s">
        <v>1368</v>
      </c>
      <c r="I4382" s="28" t="s">
        <v>9009</v>
      </c>
      <c r="J4382" s="29" t="s">
        <v>1283</v>
      </c>
      <c r="K4382" s="23" t="s">
        <v>1378</v>
      </c>
    </row>
    <row r="4383" spans="1:11" ht="15" x14ac:dyDescent="0.25">
      <c r="A4383" s="26" t="s">
        <v>6077</v>
      </c>
      <c r="B4383" s="26" t="s">
        <v>1368</v>
      </c>
      <c r="C4383" s="26" t="s">
        <v>2173</v>
      </c>
      <c r="D4383" s="26" t="s">
        <v>9006</v>
      </c>
      <c r="E4383" s="27" t="s">
        <v>9007</v>
      </c>
      <c r="F4383" s="27" t="s">
        <v>9008</v>
      </c>
      <c r="G4383" s="27" t="s">
        <v>8981</v>
      </c>
      <c r="H4383" s="26" t="s">
        <v>1393</v>
      </c>
      <c r="I4383" s="28" t="s">
        <v>9009</v>
      </c>
      <c r="J4383" s="29" t="s">
        <v>1283</v>
      </c>
      <c r="K4383" s="23" t="s">
        <v>1378</v>
      </c>
    </row>
    <row r="4384" spans="1:11" ht="15" x14ac:dyDescent="0.25">
      <c r="A4384" s="26" t="s">
        <v>6077</v>
      </c>
      <c r="B4384" s="26" t="s">
        <v>1368</v>
      </c>
      <c r="C4384" s="26" t="s">
        <v>3066</v>
      </c>
      <c r="D4384" s="26" t="s">
        <v>9002</v>
      </c>
      <c r="E4384" s="27" t="s">
        <v>9003</v>
      </c>
      <c r="F4384" s="27" t="s">
        <v>9004</v>
      </c>
      <c r="G4384" s="27" t="s">
        <v>4220</v>
      </c>
      <c r="H4384" s="26" t="s">
        <v>1368</v>
      </c>
      <c r="I4384" s="28" t="s">
        <v>9005</v>
      </c>
      <c r="J4384" s="29" t="s">
        <v>1283</v>
      </c>
      <c r="K4384" s="23" t="s">
        <v>1378</v>
      </c>
    </row>
    <row r="4385" spans="1:11" ht="15" x14ac:dyDescent="0.25">
      <c r="A4385" s="26" t="s">
        <v>6077</v>
      </c>
      <c r="B4385" s="26" t="s">
        <v>1368</v>
      </c>
      <c r="C4385" s="26" t="s">
        <v>2308</v>
      </c>
      <c r="D4385" s="26" t="s">
        <v>9010</v>
      </c>
      <c r="E4385" s="27" t="s">
        <v>9011</v>
      </c>
      <c r="F4385" s="27" t="s">
        <v>9012</v>
      </c>
      <c r="G4385" s="27" t="s">
        <v>8981</v>
      </c>
      <c r="H4385" s="26" t="s">
        <v>1368</v>
      </c>
      <c r="I4385" s="28" t="s">
        <v>9013</v>
      </c>
      <c r="J4385" s="29" t="s">
        <v>1283</v>
      </c>
      <c r="K4385" s="23" t="s">
        <v>1378</v>
      </c>
    </row>
    <row r="4386" spans="1:11" ht="15" x14ac:dyDescent="0.25">
      <c r="A4386" s="26" t="s">
        <v>6077</v>
      </c>
      <c r="B4386" s="26" t="s">
        <v>1368</v>
      </c>
      <c r="C4386" s="26" t="s">
        <v>1990</v>
      </c>
      <c r="D4386" s="26" t="s">
        <v>8998</v>
      </c>
      <c r="E4386" s="27" t="s">
        <v>8999</v>
      </c>
      <c r="F4386" s="27" t="s">
        <v>9000</v>
      </c>
      <c r="G4386" s="27" t="s">
        <v>4220</v>
      </c>
      <c r="H4386" s="26" t="s">
        <v>1368</v>
      </c>
      <c r="I4386" s="28" t="s">
        <v>9001</v>
      </c>
      <c r="J4386" s="29" t="s">
        <v>1283</v>
      </c>
      <c r="K4386" s="23" t="s">
        <v>1378</v>
      </c>
    </row>
    <row r="4387" spans="1:11" ht="15" x14ac:dyDescent="0.25">
      <c r="A4387" s="26" t="s">
        <v>6077</v>
      </c>
      <c r="B4387" s="26" t="s">
        <v>1368</v>
      </c>
      <c r="C4387" s="26" t="s">
        <v>2066</v>
      </c>
      <c r="D4387" s="26" t="s">
        <v>8987</v>
      </c>
      <c r="E4387" s="27" t="s">
        <v>8988</v>
      </c>
      <c r="F4387" s="27" t="s">
        <v>8989</v>
      </c>
      <c r="G4387" s="27" t="s">
        <v>8971</v>
      </c>
      <c r="H4387" s="26" t="s">
        <v>1368</v>
      </c>
      <c r="I4387" s="28" t="s">
        <v>8990</v>
      </c>
      <c r="J4387" s="29" t="s">
        <v>1283</v>
      </c>
      <c r="K4387" s="23" t="s">
        <v>1378</v>
      </c>
    </row>
    <row r="4388" spans="1:11" ht="15" x14ac:dyDescent="0.25">
      <c r="A4388" s="26" t="s">
        <v>6077</v>
      </c>
      <c r="B4388" s="26" t="s">
        <v>1368</v>
      </c>
      <c r="C4388" s="26" t="s">
        <v>1454</v>
      </c>
      <c r="D4388" s="26" t="s">
        <v>8978</v>
      </c>
      <c r="E4388" s="27" t="s">
        <v>8979</v>
      </c>
      <c r="F4388" s="27" t="s">
        <v>8980</v>
      </c>
      <c r="G4388" s="27" t="s">
        <v>8981</v>
      </c>
      <c r="H4388" s="26" t="s">
        <v>1368</v>
      </c>
      <c r="I4388" s="28" t="s">
        <v>8982</v>
      </c>
      <c r="J4388" s="29" t="s">
        <v>1283</v>
      </c>
      <c r="K4388" s="23" t="s">
        <v>1378</v>
      </c>
    </row>
    <row r="4389" spans="1:11" ht="15" x14ac:dyDescent="0.25">
      <c r="A4389" s="26" t="s">
        <v>6077</v>
      </c>
      <c r="B4389" s="26" t="s">
        <v>1368</v>
      </c>
      <c r="C4389" s="26" t="s">
        <v>1457</v>
      </c>
      <c r="D4389" s="26" t="s">
        <v>8994</v>
      </c>
      <c r="E4389" s="27" t="s">
        <v>8995</v>
      </c>
      <c r="F4389" s="27" t="s">
        <v>8996</v>
      </c>
      <c r="G4389" s="27" t="s">
        <v>8981</v>
      </c>
      <c r="H4389" s="26" t="s">
        <v>1368</v>
      </c>
      <c r="I4389" s="28" t="s">
        <v>8997</v>
      </c>
      <c r="J4389" s="29" t="s">
        <v>1283</v>
      </c>
      <c r="K4389" s="23" t="s">
        <v>1378</v>
      </c>
    </row>
    <row r="4390" spans="1:11" ht="15" x14ac:dyDescent="0.25">
      <c r="A4390" s="26" t="s">
        <v>6077</v>
      </c>
      <c r="B4390" s="26" t="s">
        <v>1368</v>
      </c>
      <c r="C4390" s="26" t="s">
        <v>2364</v>
      </c>
      <c r="D4390" s="26" t="s">
        <v>9863</v>
      </c>
      <c r="E4390" s="27" t="s">
        <v>9864</v>
      </c>
      <c r="F4390" s="27" t="s">
        <v>9852</v>
      </c>
      <c r="G4390" s="27" t="s">
        <v>9827</v>
      </c>
      <c r="H4390" s="26" t="s">
        <v>1374</v>
      </c>
      <c r="I4390" s="28" t="s">
        <v>9865</v>
      </c>
      <c r="J4390" s="29" t="s">
        <v>1283</v>
      </c>
      <c r="K4390" s="23" t="s">
        <v>1316</v>
      </c>
    </row>
    <row r="4391" spans="1:11" ht="15" x14ac:dyDescent="0.25">
      <c r="A4391" s="26" t="s">
        <v>6077</v>
      </c>
      <c r="B4391" s="26" t="s">
        <v>1368</v>
      </c>
      <c r="C4391" s="26" t="s">
        <v>2371</v>
      </c>
      <c r="D4391" s="26" t="s">
        <v>9866</v>
      </c>
      <c r="E4391" s="27" t="s">
        <v>9867</v>
      </c>
      <c r="F4391" s="27" t="s">
        <v>9857</v>
      </c>
      <c r="G4391" s="27" t="s">
        <v>9827</v>
      </c>
      <c r="H4391" s="26" t="s">
        <v>1374</v>
      </c>
      <c r="I4391" s="28" t="s">
        <v>9865</v>
      </c>
      <c r="J4391" s="29" t="s">
        <v>1283</v>
      </c>
      <c r="K4391" s="23" t="s">
        <v>1316</v>
      </c>
    </row>
    <row r="4392" spans="1:11" ht="15" x14ac:dyDescent="0.25">
      <c r="A4392" s="26" t="s">
        <v>6077</v>
      </c>
      <c r="B4392" s="26" t="s">
        <v>1393</v>
      </c>
      <c r="C4392" s="26" t="s">
        <v>1379</v>
      </c>
      <c r="D4392" s="26" t="s">
        <v>9201</v>
      </c>
      <c r="E4392" s="27" t="s">
        <v>9202</v>
      </c>
      <c r="F4392" s="27" t="s">
        <v>9203</v>
      </c>
      <c r="G4392" s="27" t="s">
        <v>8976</v>
      </c>
      <c r="H4392" s="26" t="s">
        <v>1368</v>
      </c>
      <c r="I4392" s="28" t="s">
        <v>9202</v>
      </c>
      <c r="J4392" s="29" t="s">
        <v>1283</v>
      </c>
      <c r="K4392" s="23" t="s">
        <v>1378</v>
      </c>
    </row>
    <row r="4393" spans="1:11" ht="15" x14ac:dyDescent="0.25">
      <c r="A4393" s="26" t="s">
        <v>6077</v>
      </c>
      <c r="B4393" s="26" t="s">
        <v>1393</v>
      </c>
      <c r="C4393" s="26" t="s">
        <v>1534</v>
      </c>
      <c r="D4393" s="26" t="s">
        <v>9163</v>
      </c>
      <c r="E4393" s="27" t="s">
        <v>9164</v>
      </c>
      <c r="F4393" s="27" t="s">
        <v>9165</v>
      </c>
      <c r="G4393" s="27" t="s">
        <v>8981</v>
      </c>
      <c r="H4393" s="26" t="s">
        <v>1368</v>
      </c>
      <c r="I4393" s="28" t="s">
        <v>9164</v>
      </c>
      <c r="J4393" s="29" t="s">
        <v>1283</v>
      </c>
      <c r="K4393" s="23" t="s">
        <v>1378</v>
      </c>
    </row>
    <row r="4394" spans="1:11" ht="15" x14ac:dyDescent="0.25">
      <c r="A4394" s="26" t="s">
        <v>6077</v>
      </c>
      <c r="B4394" s="26" t="s">
        <v>1393</v>
      </c>
      <c r="C4394" s="26" t="s">
        <v>1442</v>
      </c>
      <c r="D4394" s="26" t="s">
        <v>9197</v>
      </c>
      <c r="E4394" s="27" t="s">
        <v>9198</v>
      </c>
      <c r="F4394" s="27" t="s">
        <v>9199</v>
      </c>
      <c r="G4394" s="27" t="s">
        <v>8976</v>
      </c>
      <c r="H4394" s="26" t="s">
        <v>1368</v>
      </c>
      <c r="I4394" s="28" t="s">
        <v>9200</v>
      </c>
      <c r="J4394" s="29" t="s">
        <v>1283</v>
      </c>
      <c r="K4394" s="23" t="s">
        <v>1378</v>
      </c>
    </row>
    <row r="4395" spans="1:11" ht="15" x14ac:dyDescent="0.25">
      <c r="A4395" s="26" t="s">
        <v>6077</v>
      </c>
      <c r="B4395" s="26" t="s">
        <v>1393</v>
      </c>
      <c r="C4395" s="26" t="s">
        <v>1445</v>
      </c>
      <c r="D4395" s="26" t="s">
        <v>9169</v>
      </c>
      <c r="E4395" s="27" t="s">
        <v>9170</v>
      </c>
      <c r="F4395" s="27" t="s">
        <v>9171</v>
      </c>
      <c r="G4395" s="27" t="s">
        <v>8976</v>
      </c>
      <c r="H4395" s="26" t="s">
        <v>1368</v>
      </c>
      <c r="I4395" s="28" t="s">
        <v>9170</v>
      </c>
      <c r="J4395" s="29" t="s">
        <v>1283</v>
      </c>
      <c r="K4395" s="23" t="s">
        <v>1378</v>
      </c>
    </row>
    <row r="4396" spans="1:11" ht="15" x14ac:dyDescent="0.25">
      <c r="A4396" s="26" t="s">
        <v>6077</v>
      </c>
      <c r="B4396" s="26" t="s">
        <v>1393</v>
      </c>
      <c r="C4396" s="26" t="s">
        <v>1454</v>
      </c>
      <c r="D4396" s="26" t="s">
        <v>9180</v>
      </c>
      <c r="E4396" s="27" t="s">
        <v>9181</v>
      </c>
      <c r="F4396" s="27" t="s">
        <v>9182</v>
      </c>
      <c r="G4396" s="27" t="s">
        <v>4220</v>
      </c>
      <c r="H4396" s="26" t="s">
        <v>1368</v>
      </c>
      <c r="I4396" s="28" t="s">
        <v>9183</v>
      </c>
      <c r="J4396" s="29" t="s">
        <v>1283</v>
      </c>
      <c r="K4396" s="23" t="s">
        <v>1378</v>
      </c>
    </row>
    <row r="4397" spans="1:11" ht="15" x14ac:dyDescent="0.25">
      <c r="A4397" s="26" t="s">
        <v>6077</v>
      </c>
      <c r="B4397" s="26" t="s">
        <v>1393</v>
      </c>
      <c r="C4397" s="26" t="s">
        <v>1457</v>
      </c>
      <c r="D4397" s="26" t="s">
        <v>9189</v>
      </c>
      <c r="E4397" s="27" t="s">
        <v>9190</v>
      </c>
      <c r="F4397" s="27" t="s">
        <v>9191</v>
      </c>
      <c r="G4397" s="27" t="s">
        <v>4220</v>
      </c>
      <c r="H4397" s="26" t="s">
        <v>1368</v>
      </c>
      <c r="I4397" s="28" t="s">
        <v>9192</v>
      </c>
      <c r="J4397" s="29" t="s">
        <v>1283</v>
      </c>
      <c r="K4397" s="23" t="s">
        <v>1378</v>
      </c>
    </row>
    <row r="4398" spans="1:11" ht="15" x14ac:dyDescent="0.25">
      <c r="A4398" s="26" t="s">
        <v>6077</v>
      </c>
      <c r="B4398" s="26" t="s">
        <v>1393</v>
      </c>
      <c r="C4398" s="26" t="s">
        <v>1448</v>
      </c>
      <c r="D4398" s="26" t="s">
        <v>9172</v>
      </c>
      <c r="E4398" s="27" t="s">
        <v>9173</v>
      </c>
      <c r="F4398" s="27" t="s">
        <v>9174</v>
      </c>
      <c r="G4398" s="27" t="s">
        <v>8981</v>
      </c>
      <c r="H4398" s="26" t="s">
        <v>1368</v>
      </c>
      <c r="I4398" s="28" t="s">
        <v>9175</v>
      </c>
      <c r="J4398" s="29" t="s">
        <v>1283</v>
      </c>
      <c r="K4398" s="23" t="s">
        <v>1378</v>
      </c>
    </row>
    <row r="4399" spans="1:11" ht="15" x14ac:dyDescent="0.25">
      <c r="A4399" s="26" t="s">
        <v>6077</v>
      </c>
      <c r="B4399" s="26" t="s">
        <v>1393</v>
      </c>
      <c r="C4399" s="26" t="s">
        <v>1451</v>
      </c>
      <c r="D4399" s="26" t="s">
        <v>9176</v>
      </c>
      <c r="E4399" s="27" t="s">
        <v>9177</v>
      </c>
      <c r="F4399" s="27" t="s">
        <v>9178</v>
      </c>
      <c r="G4399" s="27" t="s">
        <v>8981</v>
      </c>
      <c r="H4399" s="26" t="s">
        <v>1368</v>
      </c>
      <c r="I4399" s="28" t="s">
        <v>9179</v>
      </c>
      <c r="J4399" s="29" t="s">
        <v>1283</v>
      </c>
      <c r="K4399" s="23" t="s">
        <v>1378</v>
      </c>
    </row>
    <row r="4400" spans="1:11" ht="15" x14ac:dyDescent="0.25">
      <c r="A4400" s="26" t="s">
        <v>6077</v>
      </c>
      <c r="B4400" s="26" t="s">
        <v>1393</v>
      </c>
      <c r="C4400" s="26" t="s">
        <v>1386</v>
      </c>
      <c r="D4400" s="26" t="s">
        <v>9166</v>
      </c>
      <c r="E4400" s="27" t="s">
        <v>9167</v>
      </c>
      <c r="F4400" s="27" t="s">
        <v>9168</v>
      </c>
      <c r="G4400" s="27" t="s">
        <v>4220</v>
      </c>
      <c r="H4400" s="26" t="s">
        <v>1368</v>
      </c>
      <c r="I4400" s="28" t="s">
        <v>9167</v>
      </c>
      <c r="J4400" s="29" t="s">
        <v>1283</v>
      </c>
      <c r="K4400" s="23" t="s">
        <v>1378</v>
      </c>
    </row>
    <row r="4401" spans="1:11" ht="15" x14ac:dyDescent="0.25">
      <c r="A4401" s="26" t="s">
        <v>6077</v>
      </c>
      <c r="B4401" s="26" t="s">
        <v>1368</v>
      </c>
      <c r="C4401" s="26" t="s">
        <v>2378</v>
      </c>
      <c r="D4401" s="26" t="s">
        <v>9161</v>
      </c>
      <c r="E4401" s="27" t="s">
        <v>9162</v>
      </c>
      <c r="F4401" s="27" t="s">
        <v>8956</v>
      </c>
      <c r="G4401" s="27" t="s">
        <v>9117</v>
      </c>
      <c r="H4401" s="26" t="s">
        <v>1368</v>
      </c>
      <c r="I4401" s="28" t="s">
        <v>9162</v>
      </c>
      <c r="J4401" s="29" t="s">
        <v>1283</v>
      </c>
      <c r="K4401" s="23" t="s">
        <v>1378</v>
      </c>
    </row>
    <row r="4402" spans="1:11" ht="15" x14ac:dyDescent="0.25">
      <c r="A4402" s="26" t="s">
        <v>6077</v>
      </c>
      <c r="B4402" s="26" t="s">
        <v>1368</v>
      </c>
      <c r="C4402" s="26" t="s">
        <v>2385</v>
      </c>
      <c r="D4402" s="26" t="s">
        <v>9868</v>
      </c>
      <c r="E4402" s="27" t="s">
        <v>9869</v>
      </c>
      <c r="F4402" s="27" t="s">
        <v>9847</v>
      </c>
      <c r="G4402" s="27" t="s">
        <v>9870</v>
      </c>
      <c r="H4402" s="26" t="s">
        <v>1374</v>
      </c>
      <c r="I4402" s="28" t="s">
        <v>9871</v>
      </c>
      <c r="J4402" s="29" t="s">
        <v>1283</v>
      </c>
      <c r="K4402" s="23" t="s">
        <v>1316</v>
      </c>
    </row>
    <row r="4403" spans="1:11" ht="15" x14ac:dyDescent="0.25">
      <c r="A4403" s="26" t="s">
        <v>6077</v>
      </c>
      <c r="B4403" s="26" t="s">
        <v>1393</v>
      </c>
      <c r="C4403" s="26" t="s">
        <v>2136</v>
      </c>
      <c r="D4403" s="26" t="s">
        <v>9158</v>
      </c>
      <c r="E4403" s="27" t="s">
        <v>9159</v>
      </c>
      <c r="F4403" s="27" t="s">
        <v>9025</v>
      </c>
      <c r="G4403" s="27" t="s">
        <v>4220</v>
      </c>
      <c r="H4403" s="26" t="s">
        <v>1368</v>
      </c>
      <c r="I4403" s="28" t="s">
        <v>9160</v>
      </c>
      <c r="J4403" s="29" t="s">
        <v>1283</v>
      </c>
      <c r="K4403" s="23" t="s">
        <v>1378</v>
      </c>
    </row>
    <row r="4404" spans="1:11" ht="15" x14ac:dyDescent="0.25">
      <c r="A4404" s="26" t="s">
        <v>6077</v>
      </c>
      <c r="B4404" s="26" t="s">
        <v>1393</v>
      </c>
      <c r="C4404" s="26" t="s">
        <v>2074</v>
      </c>
      <c r="D4404" s="26" t="s">
        <v>9082</v>
      </c>
      <c r="E4404" s="27" t="s">
        <v>9083</v>
      </c>
      <c r="F4404" s="27" t="s">
        <v>9084</v>
      </c>
      <c r="G4404" s="27" t="s">
        <v>8981</v>
      </c>
      <c r="H4404" s="26" t="s">
        <v>1368</v>
      </c>
      <c r="I4404" s="28" t="s">
        <v>9085</v>
      </c>
      <c r="J4404" s="29" t="s">
        <v>1283</v>
      </c>
      <c r="K4404" s="23" t="s">
        <v>1378</v>
      </c>
    </row>
    <row r="4405" spans="1:11" ht="15" x14ac:dyDescent="0.25">
      <c r="A4405" s="26" t="s">
        <v>6077</v>
      </c>
      <c r="B4405" s="26" t="s">
        <v>1393</v>
      </c>
      <c r="C4405" s="26" t="s">
        <v>2095</v>
      </c>
      <c r="D4405" s="26" t="s">
        <v>9154</v>
      </c>
      <c r="E4405" s="27" t="s">
        <v>9155</v>
      </c>
      <c r="F4405" s="27" t="s">
        <v>9156</v>
      </c>
      <c r="G4405" s="27" t="s">
        <v>4220</v>
      </c>
      <c r="H4405" s="26" t="s">
        <v>1368</v>
      </c>
      <c r="I4405" s="28" t="s">
        <v>9872</v>
      </c>
      <c r="J4405" s="29" t="s">
        <v>1283</v>
      </c>
      <c r="K4405" s="23" t="s">
        <v>1378</v>
      </c>
    </row>
    <row r="4406" spans="1:11" ht="15" x14ac:dyDescent="0.25">
      <c r="A4406" s="26" t="s">
        <v>6077</v>
      </c>
      <c r="B4406" s="26" t="s">
        <v>1393</v>
      </c>
      <c r="C4406" s="26" t="s">
        <v>2095</v>
      </c>
      <c r="D4406" s="26" t="s">
        <v>9154</v>
      </c>
      <c r="E4406" s="27" t="s">
        <v>9155</v>
      </c>
      <c r="F4406" s="27" t="s">
        <v>9156</v>
      </c>
      <c r="G4406" s="27" t="s">
        <v>4220</v>
      </c>
      <c r="H4406" s="26" t="s">
        <v>1393</v>
      </c>
      <c r="I4406" s="28" t="s">
        <v>9873</v>
      </c>
      <c r="J4406" s="29" t="s">
        <v>1283</v>
      </c>
      <c r="K4406" s="23" t="s">
        <v>1378</v>
      </c>
    </row>
    <row r="4407" spans="1:11" ht="15" x14ac:dyDescent="0.25">
      <c r="A4407" s="26" t="s">
        <v>6077</v>
      </c>
      <c r="B4407" s="26" t="s">
        <v>1393</v>
      </c>
      <c r="C4407" s="26" t="s">
        <v>2322</v>
      </c>
      <c r="D4407" s="26" t="s">
        <v>9874</v>
      </c>
      <c r="E4407" s="27" t="s">
        <v>9875</v>
      </c>
      <c r="F4407" s="27" t="s">
        <v>8956</v>
      </c>
      <c r="G4407" s="27" t="s">
        <v>9876</v>
      </c>
      <c r="H4407" s="26" t="s">
        <v>1374</v>
      </c>
      <c r="I4407" s="28" t="s">
        <v>9877</v>
      </c>
      <c r="J4407" s="29" t="s">
        <v>1283</v>
      </c>
      <c r="K4407" s="23" t="s">
        <v>1316</v>
      </c>
    </row>
    <row r="4408" spans="1:11" ht="15" x14ac:dyDescent="0.25">
      <c r="A4408" s="26" t="s">
        <v>6077</v>
      </c>
      <c r="B4408" s="26" t="s">
        <v>1393</v>
      </c>
      <c r="C4408" s="26" t="s">
        <v>2329</v>
      </c>
      <c r="D4408" s="26" t="s">
        <v>9878</v>
      </c>
      <c r="E4408" s="27" t="s">
        <v>9879</v>
      </c>
      <c r="F4408" s="27" t="s">
        <v>9847</v>
      </c>
      <c r="G4408" s="27" t="s">
        <v>9870</v>
      </c>
      <c r="H4408" s="26" t="s">
        <v>1374</v>
      </c>
      <c r="I4408" s="28" t="s">
        <v>9880</v>
      </c>
      <c r="J4408" s="29" t="s">
        <v>1283</v>
      </c>
      <c r="K4408" s="23" t="s">
        <v>1316</v>
      </c>
    </row>
    <row r="4409" spans="1:11" ht="15" x14ac:dyDescent="0.25">
      <c r="A4409" s="26" t="s">
        <v>6077</v>
      </c>
      <c r="B4409" s="26" t="s">
        <v>1393</v>
      </c>
      <c r="C4409" s="26" t="s">
        <v>2336</v>
      </c>
      <c r="D4409" s="26" t="s">
        <v>9881</v>
      </c>
      <c r="E4409" s="27" t="s">
        <v>9882</v>
      </c>
      <c r="F4409" s="27" t="s">
        <v>9852</v>
      </c>
      <c r="G4409" s="27" t="s">
        <v>9827</v>
      </c>
      <c r="H4409" s="26" t="s">
        <v>1374</v>
      </c>
      <c r="I4409" s="28" t="s">
        <v>9883</v>
      </c>
      <c r="J4409" s="29" t="s">
        <v>1283</v>
      </c>
      <c r="K4409" s="23" t="s">
        <v>1316</v>
      </c>
    </row>
    <row r="4410" spans="1:11" ht="15" x14ac:dyDescent="0.25">
      <c r="A4410" s="26" t="s">
        <v>6077</v>
      </c>
      <c r="B4410" s="26" t="s">
        <v>1393</v>
      </c>
      <c r="C4410" s="26" t="s">
        <v>2343</v>
      </c>
      <c r="D4410" s="26" t="s">
        <v>9884</v>
      </c>
      <c r="E4410" s="27" t="s">
        <v>9885</v>
      </c>
      <c r="F4410" s="27" t="s">
        <v>9857</v>
      </c>
      <c r="G4410" s="27" t="s">
        <v>9827</v>
      </c>
      <c r="H4410" s="26" t="s">
        <v>1374</v>
      </c>
      <c r="I4410" s="28" t="s">
        <v>9886</v>
      </c>
      <c r="J4410" s="29" t="s">
        <v>1283</v>
      </c>
      <c r="K4410" s="23" t="s">
        <v>1316</v>
      </c>
    </row>
    <row r="4411" spans="1:11" ht="15" x14ac:dyDescent="0.25">
      <c r="A4411" s="26" t="s">
        <v>6077</v>
      </c>
      <c r="B4411" s="26" t="s">
        <v>1393</v>
      </c>
      <c r="C4411" s="26" t="s">
        <v>2709</v>
      </c>
      <c r="D4411" s="26" t="s">
        <v>9140</v>
      </c>
      <c r="E4411" s="27" t="s">
        <v>9141</v>
      </c>
      <c r="F4411" s="27" t="s">
        <v>9142</v>
      </c>
      <c r="G4411" s="27" t="s">
        <v>9131</v>
      </c>
      <c r="H4411" s="26" t="s">
        <v>1368</v>
      </c>
      <c r="I4411" s="28" t="s">
        <v>9887</v>
      </c>
      <c r="J4411" s="29" t="s">
        <v>1283</v>
      </c>
      <c r="K4411" s="23" t="s">
        <v>1378</v>
      </c>
    </row>
    <row r="4412" spans="1:11" ht="15" x14ac:dyDescent="0.25">
      <c r="A4412" s="26" t="s">
        <v>6077</v>
      </c>
      <c r="B4412" s="26" t="s">
        <v>1393</v>
      </c>
      <c r="C4412" s="26" t="s">
        <v>2709</v>
      </c>
      <c r="D4412" s="26" t="s">
        <v>9140</v>
      </c>
      <c r="E4412" s="27" t="s">
        <v>9141</v>
      </c>
      <c r="F4412" s="27" t="s">
        <v>9142</v>
      </c>
      <c r="G4412" s="27" t="s">
        <v>9131</v>
      </c>
      <c r="H4412" s="26" t="s">
        <v>1393</v>
      </c>
      <c r="I4412" s="28" t="s">
        <v>9888</v>
      </c>
      <c r="J4412" s="29" t="s">
        <v>1283</v>
      </c>
      <c r="K4412" s="23" t="s">
        <v>1378</v>
      </c>
    </row>
    <row r="4413" spans="1:11" ht="15" x14ac:dyDescent="0.25">
      <c r="A4413" s="26" t="s">
        <v>6077</v>
      </c>
      <c r="B4413" s="26" t="s">
        <v>1393</v>
      </c>
      <c r="C4413" s="26" t="s">
        <v>2663</v>
      </c>
      <c r="D4413" s="26" t="s">
        <v>9136</v>
      </c>
      <c r="E4413" s="27" t="s">
        <v>9137</v>
      </c>
      <c r="F4413" s="27" t="s">
        <v>9138</v>
      </c>
      <c r="G4413" s="27" t="s">
        <v>4220</v>
      </c>
      <c r="H4413" s="26" t="s">
        <v>1368</v>
      </c>
      <c r="I4413" s="28" t="s">
        <v>9889</v>
      </c>
      <c r="J4413" s="29" t="s">
        <v>1283</v>
      </c>
      <c r="K4413" s="23" t="s">
        <v>1378</v>
      </c>
    </row>
    <row r="4414" spans="1:11" ht="15" x14ac:dyDescent="0.25">
      <c r="A4414" s="26" t="s">
        <v>6077</v>
      </c>
      <c r="B4414" s="26" t="s">
        <v>1393</v>
      </c>
      <c r="C4414" s="26" t="s">
        <v>2663</v>
      </c>
      <c r="D4414" s="26" t="s">
        <v>9136</v>
      </c>
      <c r="E4414" s="27" t="s">
        <v>9137</v>
      </c>
      <c r="F4414" s="27" t="s">
        <v>9138</v>
      </c>
      <c r="G4414" s="27" t="s">
        <v>4220</v>
      </c>
      <c r="H4414" s="26" t="s">
        <v>1393</v>
      </c>
      <c r="I4414" s="28" t="s">
        <v>9890</v>
      </c>
      <c r="J4414" s="29" t="s">
        <v>1283</v>
      </c>
      <c r="K4414" s="23" t="s">
        <v>1378</v>
      </c>
    </row>
    <row r="4415" spans="1:11" ht="15" x14ac:dyDescent="0.25">
      <c r="A4415" s="26" t="s">
        <v>6077</v>
      </c>
      <c r="B4415" s="26" t="s">
        <v>1393</v>
      </c>
      <c r="C4415" s="26" t="s">
        <v>2643</v>
      </c>
      <c r="D4415" s="26" t="s">
        <v>9132</v>
      </c>
      <c r="E4415" s="27" t="s">
        <v>9133</v>
      </c>
      <c r="F4415" s="27" t="s">
        <v>9134</v>
      </c>
      <c r="G4415" s="27" t="s">
        <v>4220</v>
      </c>
      <c r="H4415" s="26" t="s">
        <v>1368</v>
      </c>
      <c r="I4415" s="28" t="s">
        <v>9135</v>
      </c>
      <c r="J4415" s="29" t="s">
        <v>1283</v>
      </c>
      <c r="K4415" s="23" t="s">
        <v>1378</v>
      </c>
    </row>
    <row r="4416" spans="1:11" ht="15" x14ac:dyDescent="0.25">
      <c r="A4416" s="26" t="s">
        <v>6077</v>
      </c>
      <c r="B4416" s="26" t="s">
        <v>1393</v>
      </c>
      <c r="C4416" s="26" t="s">
        <v>2648</v>
      </c>
      <c r="D4416" s="26" t="s">
        <v>9127</v>
      </c>
      <c r="E4416" s="27" t="s">
        <v>9128</v>
      </c>
      <c r="F4416" s="27"/>
      <c r="G4416" s="27" t="s">
        <v>8967</v>
      </c>
      <c r="H4416" s="26" t="s">
        <v>1368</v>
      </c>
      <c r="I4416" s="28" t="s">
        <v>9128</v>
      </c>
      <c r="J4416" s="29" t="s">
        <v>1283</v>
      </c>
      <c r="K4416" s="23" t="s">
        <v>1378</v>
      </c>
    </row>
    <row r="4417" spans="1:11" ht="15" x14ac:dyDescent="0.25">
      <c r="A4417" s="26" t="s">
        <v>6077</v>
      </c>
      <c r="B4417" s="26" t="s">
        <v>1393</v>
      </c>
      <c r="C4417" s="26" t="s">
        <v>2653</v>
      </c>
      <c r="D4417" s="26" t="s">
        <v>9129</v>
      </c>
      <c r="E4417" s="27" t="s">
        <v>9130</v>
      </c>
      <c r="F4417" s="27"/>
      <c r="G4417" s="27" t="s">
        <v>9131</v>
      </c>
      <c r="H4417" s="26" t="s">
        <v>1368</v>
      </c>
      <c r="I4417" s="28" t="s">
        <v>9130</v>
      </c>
      <c r="J4417" s="29" t="s">
        <v>1283</v>
      </c>
      <c r="K4417" s="23" t="s">
        <v>1378</v>
      </c>
    </row>
    <row r="4418" spans="1:11" ht="15" x14ac:dyDescent="0.25">
      <c r="A4418" s="26" t="s">
        <v>6077</v>
      </c>
      <c r="B4418" s="26" t="s">
        <v>1393</v>
      </c>
      <c r="C4418" s="26" t="s">
        <v>2618</v>
      </c>
      <c r="D4418" s="26" t="s">
        <v>9114</v>
      </c>
      <c r="E4418" s="27" t="s">
        <v>9115</v>
      </c>
      <c r="F4418" s="27" t="s">
        <v>9116</v>
      </c>
      <c r="G4418" s="27" t="s">
        <v>9117</v>
      </c>
      <c r="H4418" s="26" t="s">
        <v>1368</v>
      </c>
      <c r="I4418" s="28" t="s">
        <v>9115</v>
      </c>
      <c r="J4418" s="29" t="s">
        <v>1283</v>
      </c>
      <c r="K4418" s="23" t="s">
        <v>1378</v>
      </c>
    </row>
    <row r="4419" spans="1:11" ht="15" x14ac:dyDescent="0.25">
      <c r="A4419" s="26" t="s">
        <v>6077</v>
      </c>
      <c r="B4419" s="26" t="s">
        <v>1393</v>
      </c>
      <c r="C4419" s="26" t="s">
        <v>2623</v>
      </c>
      <c r="D4419" s="26" t="s">
        <v>9118</v>
      </c>
      <c r="E4419" s="27" t="s">
        <v>9119</v>
      </c>
      <c r="F4419" s="27" t="s">
        <v>9120</v>
      </c>
      <c r="G4419" s="27" t="s">
        <v>4220</v>
      </c>
      <c r="H4419" s="26" t="s">
        <v>1368</v>
      </c>
      <c r="I4419" s="28" t="s">
        <v>9119</v>
      </c>
      <c r="J4419" s="29" t="s">
        <v>1283</v>
      </c>
      <c r="K4419" s="23" t="s">
        <v>1378</v>
      </c>
    </row>
    <row r="4420" spans="1:11" ht="15" x14ac:dyDescent="0.25">
      <c r="A4420" s="26" t="s">
        <v>6077</v>
      </c>
      <c r="B4420" s="26" t="s">
        <v>1393</v>
      </c>
      <c r="C4420" s="26" t="s">
        <v>2608</v>
      </c>
      <c r="D4420" s="26" t="s">
        <v>9108</v>
      </c>
      <c r="E4420" s="27" t="s">
        <v>9109</v>
      </c>
      <c r="F4420" s="27"/>
      <c r="G4420" s="27" t="s">
        <v>9106</v>
      </c>
      <c r="H4420" s="26" t="s">
        <v>1368</v>
      </c>
      <c r="I4420" s="28" t="s">
        <v>9110</v>
      </c>
      <c r="J4420" s="29" t="s">
        <v>1283</v>
      </c>
      <c r="K4420" s="23" t="s">
        <v>1378</v>
      </c>
    </row>
    <row r="4421" spans="1:11" ht="15" x14ac:dyDescent="0.25">
      <c r="A4421" s="26" t="s">
        <v>6077</v>
      </c>
      <c r="B4421" s="26" t="s">
        <v>1393</v>
      </c>
      <c r="C4421" s="26" t="s">
        <v>2613</v>
      </c>
      <c r="D4421" s="26" t="s">
        <v>9111</v>
      </c>
      <c r="E4421" s="27" t="s">
        <v>9112</v>
      </c>
      <c r="F4421" s="27"/>
      <c r="G4421" s="27" t="s">
        <v>9106</v>
      </c>
      <c r="H4421" s="26" t="s">
        <v>1368</v>
      </c>
      <c r="I4421" s="28" t="s">
        <v>9113</v>
      </c>
      <c r="J4421" s="29" t="s">
        <v>1283</v>
      </c>
      <c r="K4421" s="23" t="s">
        <v>1378</v>
      </c>
    </row>
    <row r="4422" spans="1:11" ht="15" x14ac:dyDescent="0.25">
      <c r="A4422" s="26" t="s">
        <v>6077</v>
      </c>
      <c r="B4422" s="26" t="s">
        <v>1393</v>
      </c>
      <c r="C4422" s="26" t="s">
        <v>2598</v>
      </c>
      <c r="D4422" s="26" t="s">
        <v>9099</v>
      </c>
      <c r="E4422" s="27" t="s">
        <v>9100</v>
      </c>
      <c r="F4422" s="27" t="s">
        <v>9101</v>
      </c>
      <c r="G4422" s="27" t="s">
        <v>8967</v>
      </c>
      <c r="H4422" s="26" t="s">
        <v>1368</v>
      </c>
      <c r="I4422" s="28" t="s">
        <v>9102</v>
      </c>
      <c r="J4422" s="29" t="s">
        <v>1283</v>
      </c>
      <c r="K4422" s="23" t="s">
        <v>1378</v>
      </c>
    </row>
    <row r="4423" spans="1:11" ht="15" x14ac:dyDescent="0.25">
      <c r="A4423" s="26" t="s">
        <v>6077</v>
      </c>
      <c r="B4423" s="26" t="s">
        <v>1393</v>
      </c>
      <c r="C4423" s="26" t="s">
        <v>2603</v>
      </c>
      <c r="D4423" s="26" t="s">
        <v>9103</v>
      </c>
      <c r="E4423" s="27" t="s">
        <v>9104</v>
      </c>
      <c r="F4423" s="27" t="s">
        <v>9105</v>
      </c>
      <c r="G4423" s="27" t="s">
        <v>9106</v>
      </c>
      <c r="H4423" s="26" t="s">
        <v>1368</v>
      </c>
      <c r="I4423" s="28" t="s">
        <v>9107</v>
      </c>
      <c r="J4423" s="29" t="s">
        <v>1283</v>
      </c>
      <c r="K4423" s="23" t="s">
        <v>1378</v>
      </c>
    </row>
    <row r="4424" spans="1:11" ht="15" x14ac:dyDescent="0.25">
      <c r="A4424" s="26" t="s">
        <v>6077</v>
      </c>
      <c r="B4424" s="26" t="s">
        <v>1393</v>
      </c>
      <c r="C4424" s="26" t="s">
        <v>2588</v>
      </c>
      <c r="D4424" s="26" t="s">
        <v>9093</v>
      </c>
      <c r="E4424" s="27" t="s">
        <v>9094</v>
      </c>
      <c r="F4424" s="27" t="s">
        <v>9095</v>
      </c>
      <c r="G4424" s="27" t="s">
        <v>8976</v>
      </c>
      <c r="H4424" s="26" t="s">
        <v>1368</v>
      </c>
      <c r="I4424" s="28" t="s">
        <v>9094</v>
      </c>
      <c r="J4424" s="29" t="s">
        <v>1283</v>
      </c>
      <c r="K4424" s="23" t="s">
        <v>1378</v>
      </c>
    </row>
    <row r="4425" spans="1:11" ht="15" x14ac:dyDescent="0.25">
      <c r="A4425" s="26" t="s">
        <v>6077</v>
      </c>
      <c r="B4425" s="26" t="s">
        <v>1393</v>
      </c>
      <c r="C4425" s="26" t="s">
        <v>2593</v>
      </c>
      <c r="D4425" s="26" t="s">
        <v>9096</v>
      </c>
      <c r="E4425" s="27" t="s">
        <v>9097</v>
      </c>
      <c r="F4425" s="27" t="s">
        <v>9098</v>
      </c>
      <c r="G4425" s="27" t="s">
        <v>8976</v>
      </c>
      <c r="H4425" s="26" t="s">
        <v>1368</v>
      </c>
      <c r="I4425" s="28" t="s">
        <v>9097</v>
      </c>
      <c r="J4425" s="29" t="s">
        <v>1283</v>
      </c>
      <c r="K4425" s="23" t="s">
        <v>1378</v>
      </c>
    </row>
    <row r="4426" spans="1:11" ht="15" x14ac:dyDescent="0.25">
      <c r="A4426" s="26" t="s">
        <v>6077</v>
      </c>
      <c r="B4426" s="26" t="s">
        <v>1393</v>
      </c>
      <c r="C4426" s="26" t="s">
        <v>1505</v>
      </c>
      <c r="D4426" s="26" t="s">
        <v>9089</v>
      </c>
      <c r="E4426" s="27" t="s">
        <v>9090</v>
      </c>
      <c r="F4426" s="27" t="s">
        <v>9091</v>
      </c>
      <c r="G4426" s="27" t="s">
        <v>8976</v>
      </c>
      <c r="H4426" s="26" t="s">
        <v>1368</v>
      </c>
      <c r="I4426" s="28" t="s">
        <v>9092</v>
      </c>
      <c r="J4426" s="29" t="s">
        <v>1283</v>
      </c>
      <c r="K4426" s="23" t="s">
        <v>1378</v>
      </c>
    </row>
    <row r="4427" spans="1:11" ht="15" x14ac:dyDescent="0.25">
      <c r="A4427" s="26" t="s">
        <v>6077</v>
      </c>
      <c r="B4427" s="26" t="s">
        <v>1393</v>
      </c>
      <c r="C4427" s="26" t="s">
        <v>1510</v>
      </c>
      <c r="D4427" s="26" t="s">
        <v>9047</v>
      </c>
      <c r="E4427" s="27" t="s">
        <v>9048</v>
      </c>
      <c r="F4427" s="27" t="s">
        <v>9049</v>
      </c>
      <c r="G4427" s="27" t="s">
        <v>4220</v>
      </c>
      <c r="H4427" s="26" t="s">
        <v>1368</v>
      </c>
      <c r="I4427" s="28" t="s">
        <v>9048</v>
      </c>
      <c r="J4427" s="29" t="s">
        <v>1283</v>
      </c>
      <c r="K4427" s="23" t="s">
        <v>1378</v>
      </c>
    </row>
    <row r="4428" spans="1:11" ht="15" x14ac:dyDescent="0.25">
      <c r="A4428" s="26" t="s">
        <v>6077</v>
      </c>
      <c r="B4428" s="26" t="s">
        <v>1393</v>
      </c>
      <c r="C4428" s="26" t="s">
        <v>2160</v>
      </c>
      <c r="D4428" s="26" t="s">
        <v>9078</v>
      </c>
      <c r="E4428" s="27" t="s">
        <v>9079</v>
      </c>
      <c r="F4428" s="27" t="s">
        <v>9080</v>
      </c>
      <c r="G4428" s="27" t="s">
        <v>8981</v>
      </c>
      <c r="H4428" s="26" t="s">
        <v>1368</v>
      </c>
      <c r="I4428" s="28" t="s">
        <v>9081</v>
      </c>
      <c r="J4428" s="29" t="s">
        <v>1283</v>
      </c>
      <c r="K4428" s="23" t="s">
        <v>1378</v>
      </c>
    </row>
    <row r="4429" spans="1:11" ht="15" x14ac:dyDescent="0.25">
      <c r="A4429" s="26" t="s">
        <v>6077</v>
      </c>
      <c r="B4429" s="26" t="s">
        <v>1393</v>
      </c>
      <c r="C4429" s="26" t="s">
        <v>2160</v>
      </c>
      <c r="D4429" s="26" t="s">
        <v>9078</v>
      </c>
      <c r="E4429" s="27" t="s">
        <v>9079</v>
      </c>
      <c r="F4429" s="27" t="s">
        <v>9080</v>
      </c>
      <c r="G4429" s="27" t="s">
        <v>8981</v>
      </c>
      <c r="H4429" s="26" t="s">
        <v>1393</v>
      </c>
      <c r="I4429" s="28" t="s">
        <v>9081</v>
      </c>
      <c r="J4429" s="29" t="s">
        <v>1283</v>
      </c>
      <c r="K4429" s="23" t="s">
        <v>1378</v>
      </c>
    </row>
    <row r="4430" spans="1:11" ht="15" x14ac:dyDescent="0.25">
      <c r="A4430" s="26" t="s">
        <v>6077</v>
      </c>
      <c r="B4430" s="26" t="s">
        <v>1393</v>
      </c>
      <c r="C4430" s="26" t="s">
        <v>2364</v>
      </c>
      <c r="D4430" s="26" t="s">
        <v>9075</v>
      </c>
      <c r="E4430" s="27" t="s">
        <v>9076</v>
      </c>
      <c r="F4430" s="27" t="s">
        <v>9012</v>
      </c>
      <c r="G4430" s="27" t="s">
        <v>8981</v>
      </c>
      <c r="H4430" s="26" t="s">
        <v>1368</v>
      </c>
      <c r="I4430" s="28" t="s">
        <v>9077</v>
      </c>
      <c r="J4430" s="29" t="s">
        <v>1283</v>
      </c>
      <c r="K4430" s="23" t="s">
        <v>1378</v>
      </c>
    </row>
    <row r="4431" spans="1:11" ht="15" x14ac:dyDescent="0.25">
      <c r="A4431" s="26" t="s">
        <v>6077</v>
      </c>
      <c r="B4431" s="26" t="s">
        <v>1393</v>
      </c>
      <c r="C4431" s="26" t="s">
        <v>2385</v>
      </c>
      <c r="D4431" s="26" t="s">
        <v>9068</v>
      </c>
      <c r="E4431" s="27" t="s">
        <v>9069</v>
      </c>
      <c r="F4431" s="27" t="s">
        <v>9070</v>
      </c>
      <c r="G4431" s="27" t="s">
        <v>4220</v>
      </c>
      <c r="H4431" s="26" t="s">
        <v>1368</v>
      </c>
      <c r="I4431" s="28" t="s">
        <v>9069</v>
      </c>
      <c r="J4431" s="29" t="s">
        <v>1283</v>
      </c>
      <c r="K4431" s="23" t="s">
        <v>1378</v>
      </c>
    </row>
    <row r="4432" spans="1:11" ht="15" x14ac:dyDescent="0.25">
      <c r="A4432" s="26" t="s">
        <v>6077</v>
      </c>
      <c r="B4432" s="26" t="s">
        <v>1393</v>
      </c>
      <c r="C4432" s="26" t="s">
        <v>2399</v>
      </c>
      <c r="D4432" s="26" t="s">
        <v>9891</v>
      </c>
      <c r="E4432" s="27" t="s">
        <v>9892</v>
      </c>
      <c r="F4432" s="27" t="s">
        <v>9893</v>
      </c>
      <c r="G4432" s="27" t="s">
        <v>9894</v>
      </c>
      <c r="H4432" s="26" t="s">
        <v>1374</v>
      </c>
      <c r="I4432" s="28" t="s">
        <v>8830</v>
      </c>
      <c r="J4432" s="29" t="s">
        <v>1283</v>
      </c>
      <c r="K4432" s="23" t="s">
        <v>1316</v>
      </c>
    </row>
    <row r="4433" spans="1:11" ht="15" x14ac:dyDescent="0.25">
      <c r="A4433" s="26" t="s">
        <v>6077</v>
      </c>
      <c r="B4433" s="26" t="s">
        <v>1393</v>
      </c>
      <c r="C4433" s="26" t="s">
        <v>2421</v>
      </c>
      <c r="D4433" s="26" t="s">
        <v>9064</v>
      </c>
      <c r="E4433" s="27" t="s">
        <v>9065</v>
      </c>
      <c r="F4433" s="27" t="s">
        <v>9066</v>
      </c>
      <c r="G4433" s="27" t="s">
        <v>4220</v>
      </c>
      <c r="H4433" s="26" t="s">
        <v>1368</v>
      </c>
      <c r="I4433" s="28" t="s">
        <v>9067</v>
      </c>
      <c r="J4433" s="29" t="s">
        <v>1283</v>
      </c>
      <c r="K4433" s="23" t="s">
        <v>1378</v>
      </c>
    </row>
    <row r="4434" spans="1:11" ht="15" x14ac:dyDescent="0.25">
      <c r="A4434" s="26" t="s">
        <v>6077</v>
      </c>
      <c r="B4434" s="26" t="s">
        <v>1393</v>
      </c>
      <c r="C4434" s="26" t="s">
        <v>2429</v>
      </c>
      <c r="D4434" s="26" t="s">
        <v>9060</v>
      </c>
      <c r="E4434" s="27" t="s">
        <v>9061</v>
      </c>
      <c r="F4434" s="27" t="s">
        <v>9062</v>
      </c>
      <c r="G4434" s="27" t="s">
        <v>4220</v>
      </c>
      <c r="H4434" s="26" t="s">
        <v>1368</v>
      </c>
      <c r="I4434" s="28" t="s">
        <v>9895</v>
      </c>
      <c r="J4434" s="29" t="s">
        <v>1283</v>
      </c>
      <c r="K4434" s="23" t="s">
        <v>1378</v>
      </c>
    </row>
    <row r="4435" spans="1:11" ht="15" x14ac:dyDescent="0.25">
      <c r="A4435" s="26" t="s">
        <v>6077</v>
      </c>
      <c r="B4435" s="26" t="s">
        <v>1393</v>
      </c>
      <c r="C4435" s="26" t="s">
        <v>2429</v>
      </c>
      <c r="D4435" s="26" t="s">
        <v>9060</v>
      </c>
      <c r="E4435" s="27" t="s">
        <v>9061</v>
      </c>
      <c r="F4435" s="27" t="s">
        <v>9062</v>
      </c>
      <c r="G4435" s="27" t="s">
        <v>4220</v>
      </c>
      <c r="H4435" s="26" t="s">
        <v>1393</v>
      </c>
      <c r="I4435" s="28" t="s">
        <v>9896</v>
      </c>
      <c r="J4435" s="29" t="s">
        <v>1283</v>
      </c>
      <c r="K4435" s="23" t="s">
        <v>1378</v>
      </c>
    </row>
    <row r="4436" spans="1:11" ht="15" x14ac:dyDescent="0.25">
      <c r="A4436" s="26" t="s">
        <v>6077</v>
      </c>
      <c r="B4436" s="26" t="s">
        <v>1393</v>
      </c>
      <c r="C4436" s="26" t="s">
        <v>1429</v>
      </c>
      <c r="D4436" s="26" t="s">
        <v>9056</v>
      </c>
      <c r="E4436" s="27" t="s">
        <v>9057</v>
      </c>
      <c r="F4436" s="27" t="s">
        <v>9058</v>
      </c>
      <c r="G4436" s="27" t="s">
        <v>4220</v>
      </c>
      <c r="H4436" s="26" t="s">
        <v>1368</v>
      </c>
      <c r="I4436" s="28" t="s">
        <v>9059</v>
      </c>
      <c r="J4436" s="29" t="s">
        <v>1283</v>
      </c>
      <c r="K4436" s="23" t="s">
        <v>1378</v>
      </c>
    </row>
    <row r="4437" spans="1:11" ht="15" x14ac:dyDescent="0.25">
      <c r="A4437" s="26" t="s">
        <v>6077</v>
      </c>
      <c r="B4437" s="26" t="s">
        <v>1393</v>
      </c>
      <c r="C4437" s="26" t="s">
        <v>2440</v>
      </c>
      <c r="D4437" s="26" t="s">
        <v>9054</v>
      </c>
      <c r="E4437" s="27" t="s">
        <v>9055</v>
      </c>
      <c r="F4437" s="27" t="s">
        <v>8956</v>
      </c>
      <c r="G4437" s="27" t="s">
        <v>4220</v>
      </c>
      <c r="H4437" s="26" t="s">
        <v>1368</v>
      </c>
      <c r="I4437" s="28" t="s">
        <v>9055</v>
      </c>
      <c r="J4437" s="29" t="s">
        <v>1283</v>
      </c>
      <c r="K4437" s="23" t="s">
        <v>1378</v>
      </c>
    </row>
    <row r="4438" spans="1:11" ht="15" x14ac:dyDescent="0.25">
      <c r="A4438" s="26" t="s">
        <v>6077</v>
      </c>
      <c r="B4438" s="26" t="s">
        <v>1393</v>
      </c>
      <c r="C4438" s="26" t="s">
        <v>2498</v>
      </c>
      <c r="D4438" s="26" t="s">
        <v>9897</v>
      </c>
      <c r="E4438" s="27" t="s">
        <v>9898</v>
      </c>
      <c r="F4438" s="27" t="s">
        <v>9847</v>
      </c>
      <c r="G4438" s="27" t="s">
        <v>9870</v>
      </c>
      <c r="H4438" s="26" t="s">
        <v>1374</v>
      </c>
      <c r="I4438" s="28" t="s">
        <v>9899</v>
      </c>
      <c r="J4438" s="29" t="s">
        <v>1283</v>
      </c>
      <c r="K4438" s="23" t="s">
        <v>1316</v>
      </c>
    </row>
    <row r="4439" spans="1:11" ht="15" x14ac:dyDescent="0.25">
      <c r="A4439" s="26" t="s">
        <v>6077</v>
      </c>
      <c r="B4439" s="26" t="s">
        <v>1393</v>
      </c>
      <c r="C4439" s="26" t="s">
        <v>1893</v>
      </c>
      <c r="D4439" s="26" t="s">
        <v>9900</v>
      </c>
      <c r="E4439" s="27" t="s">
        <v>9901</v>
      </c>
      <c r="F4439" s="27" t="s">
        <v>9902</v>
      </c>
      <c r="G4439" s="27" t="s">
        <v>9827</v>
      </c>
      <c r="H4439" s="26" t="s">
        <v>1374</v>
      </c>
      <c r="I4439" s="28" t="s">
        <v>9903</v>
      </c>
      <c r="J4439" s="29" t="s">
        <v>1283</v>
      </c>
      <c r="K4439" s="23" t="s">
        <v>1316</v>
      </c>
    </row>
    <row r="4440" spans="1:11" ht="15" x14ac:dyDescent="0.25">
      <c r="A4440" s="26" t="s">
        <v>6077</v>
      </c>
      <c r="B4440" s="26" t="s">
        <v>1393</v>
      </c>
      <c r="C4440" s="26" t="s">
        <v>1897</v>
      </c>
      <c r="D4440" s="26" t="s">
        <v>9904</v>
      </c>
      <c r="E4440" s="27" t="s">
        <v>9905</v>
      </c>
      <c r="F4440" s="27" t="s">
        <v>9906</v>
      </c>
      <c r="G4440" s="27" t="s">
        <v>9827</v>
      </c>
      <c r="H4440" s="26" t="s">
        <v>1374</v>
      </c>
      <c r="I4440" s="28" t="s">
        <v>9907</v>
      </c>
      <c r="J4440" s="29" t="s">
        <v>1283</v>
      </c>
      <c r="K4440" s="23" t="s">
        <v>1316</v>
      </c>
    </row>
    <row r="4441" spans="1:11" ht="15" x14ac:dyDescent="0.25">
      <c r="A4441" s="26" t="s">
        <v>6077</v>
      </c>
      <c r="B4441" s="26" t="s">
        <v>1393</v>
      </c>
      <c r="C4441" s="26" t="s">
        <v>1493</v>
      </c>
      <c r="D4441" s="26" t="s">
        <v>9043</v>
      </c>
      <c r="E4441" s="27" t="s">
        <v>9044</v>
      </c>
      <c r="F4441" s="27" t="s">
        <v>9045</v>
      </c>
      <c r="G4441" s="27" t="s">
        <v>4220</v>
      </c>
      <c r="H4441" s="26" t="s">
        <v>1368</v>
      </c>
      <c r="I4441" s="28" t="s">
        <v>9046</v>
      </c>
      <c r="J4441" s="29" t="s">
        <v>1283</v>
      </c>
      <c r="K4441" s="23" t="s">
        <v>1378</v>
      </c>
    </row>
    <row r="4442" spans="1:11" ht="15" x14ac:dyDescent="0.25">
      <c r="A4442" s="26" t="s">
        <v>6077</v>
      </c>
      <c r="B4442" s="26" t="s">
        <v>1475</v>
      </c>
      <c r="C4442" s="26" t="s">
        <v>1448</v>
      </c>
      <c r="D4442" s="26" t="s">
        <v>8720</v>
      </c>
      <c r="E4442" s="27" t="s">
        <v>8721</v>
      </c>
      <c r="F4442" s="27" t="s">
        <v>8722</v>
      </c>
      <c r="G4442" s="27" t="s">
        <v>8723</v>
      </c>
      <c r="H4442" s="26" t="s">
        <v>1403</v>
      </c>
      <c r="I4442" s="28" t="s">
        <v>9908</v>
      </c>
      <c r="J4442" s="29" t="s">
        <v>1283</v>
      </c>
      <c r="K4442" s="23" t="s">
        <v>1378</v>
      </c>
    </row>
    <row r="4443" spans="1:11" ht="15" x14ac:dyDescent="0.25">
      <c r="A4443" s="26" t="s">
        <v>6077</v>
      </c>
      <c r="B4443" s="26" t="s">
        <v>1475</v>
      </c>
      <c r="C4443" s="26" t="s">
        <v>1448</v>
      </c>
      <c r="D4443" s="26" t="s">
        <v>8720</v>
      </c>
      <c r="E4443" s="27" t="s">
        <v>8721</v>
      </c>
      <c r="F4443" s="27" t="s">
        <v>8722</v>
      </c>
      <c r="G4443" s="27" t="s">
        <v>8723</v>
      </c>
      <c r="H4443" s="26" t="s">
        <v>1405</v>
      </c>
      <c r="I4443" s="28" t="s">
        <v>9909</v>
      </c>
      <c r="J4443" s="29" t="s">
        <v>1283</v>
      </c>
      <c r="K4443" s="23" t="s">
        <v>1378</v>
      </c>
    </row>
    <row r="4444" spans="1:11" ht="15" x14ac:dyDescent="0.25">
      <c r="A4444" s="26" t="s">
        <v>6077</v>
      </c>
      <c r="B4444" s="26" t="s">
        <v>1475</v>
      </c>
      <c r="C4444" s="26" t="s">
        <v>1448</v>
      </c>
      <c r="D4444" s="26" t="s">
        <v>8720</v>
      </c>
      <c r="E4444" s="27" t="s">
        <v>8721</v>
      </c>
      <c r="F4444" s="27" t="s">
        <v>8722</v>
      </c>
      <c r="G4444" s="27" t="s">
        <v>8723</v>
      </c>
      <c r="H4444" s="26" t="s">
        <v>1374</v>
      </c>
      <c r="I4444" s="28" t="s">
        <v>9910</v>
      </c>
      <c r="J4444" s="29" t="s">
        <v>1283</v>
      </c>
      <c r="K4444" s="23" t="s">
        <v>1316</v>
      </c>
    </row>
    <row r="4445" spans="1:11" ht="15" x14ac:dyDescent="0.25">
      <c r="A4445" s="26" t="s">
        <v>6077</v>
      </c>
      <c r="B4445" s="26" t="s">
        <v>1393</v>
      </c>
      <c r="C4445" s="26" t="s">
        <v>2729</v>
      </c>
      <c r="D4445" s="26" t="s">
        <v>8954</v>
      </c>
      <c r="E4445" s="27" t="s">
        <v>8955</v>
      </c>
      <c r="F4445" s="27" t="s">
        <v>8956</v>
      </c>
      <c r="G4445" s="27" t="s">
        <v>8957</v>
      </c>
      <c r="H4445" s="26" t="s">
        <v>1368</v>
      </c>
      <c r="I4445" s="28" t="s">
        <v>8955</v>
      </c>
      <c r="J4445" s="29" t="s">
        <v>1283</v>
      </c>
      <c r="K4445" s="23" t="s">
        <v>1378</v>
      </c>
    </row>
    <row r="4446" spans="1:11" ht="15" x14ac:dyDescent="0.25">
      <c r="A4446" s="26" t="s">
        <v>6077</v>
      </c>
      <c r="B4446" s="26" t="s">
        <v>1393</v>
      </c>
      <c r="C4446" s="26" t="s">
        <v>2719</v>
      </c>
      <c r="D4446" s="26" t="s">
        <v>8958</v>
      </c>
      <c r="E4446" s="27" t="s">
        <v>8959</v>
      </c>
      <c r="F4446" s="27" t="s">
        <v>8960</v>
      </c>
      <c r="G4446" s="27" t="s">
        <v>8961</v>
      </c>
      <c r="H4446" s="26" t="s">
        <v>1368</v>
      </c>
      <c r="I4446" s="28" t="s">
        <v>8959</v>
      </c>
      <c r="J4446" s="29" t="s">
        <v>1283</v>
      </c>
      <c r="K4446" s="23" t="s">
        <v>1378</v>
      </c>
    </row>
    <row r="4447" spans="1:11" ht="15" x14ac:dyDescent="0.25">
      <c r="A4447" s="26" t="s">
        <v>6077</v>
      </c>
      <c r="B4447" s="26" t="s">
        <v>1393</v>
      </c>
      <c r="C4447" s="26" t="s">
        <v>1904</v>
      </c>
      <c r="D4447" s="26" t="s">
        <v>8964</v>
      </c>
      <c r="E4447" s="27" t="s">
        <v>8965</v>
      </c>
      <c r="F4447" s="27" t="s">
        <v>8966</v>
      </c>
      <c r="G4447" s="27" t="s">
        <v>8967</v>
      </c>
      <c r="H4447" s="26" t="s">
        <v>1368</v>
      </c>
      <c r="I4447" s="28" t="s">
        <v>8965</v>
      </c>
      <c r="J4447" s="29" t="s">
        <v>1283</v>
      </c>
      <c r="K4447" s="23" t="s">
        <v>1378</v>
      </c>
    </row>
    <row r="4448" spans="1:11" ht="15" x14ac:dyDescent="0.25">
      <c r="A4448" s="26" t="s">
        <v>6077</v>
      </c>
      <c r="B4448" s="26" t="s">
        <v>1393</v>
      </c>
      <c r="C4448" s="26" t="s">
        <v>2714</v>
      </c>
      <c r="D4448" s="26" t="s">
        <v>8949</v>
      </c>
      <c r="E4448" s="27" t="s">
        <v>8950</v>
      </c>
      <c r="F4448" s="27" t="s">
        <v>8951</v>
      </c>
      <c r="G4448" s="27" t="s">
        <v>8952</v>
      </c>
      <c r="H4448" s="26" t="s">
        <v>1368</v>
      </c>
      <c r="I4448" s="28" t="s">
        <v>8950</v>
      </c>
      <c r="J4448" s="29" t="s">
        <v>1283</v>
      </c>
      <c r="K4448" s="23" t="s">
        <v>1378</v>
      </c>
    </row>
    <row r="4449" spans="1:11" ht="15" x14ac:dyDescent="0.25">
      <c r="A4449" s="26" t="s">
        <v>6077</v>
      </c>
      <c r="B4449" s="26" t="s">
        <v>1475</v>
      </c>
      <c r="C4449" s="26" t="s">
        <v>1534</v>
      </c>
      <c r="D4449" s="26" t="s">
        <v>9252</v>
      </c>
      <c r="E4449" s="27" t="s">
        <v>9253</v>
      </c>
      <c r="F4449" s="27" t="s">
        <v>9254</v>
      </c>
      <c r="G4449" s="27" t="s">
        <v>9255</v>
      </c>
      <c r="H4449" s="26" t="s">
        <v>1374</v>
      </c>
      <c r="I4449" s="28" t="s">
        <v>9911</v>
      </c>
      <c r="J4449" s="29" t="s">
        <v>1283</v>
      </c>
      <c r="K4449" s="23" t="s">
        <v>1316</v>
      </c>
    </row>
    <row r="4450" spans="1:11" ht="15" x14ac:dyDescent="0.25">
      <c r="A4450" s="26" t="s">
        <v>6077</v>
      </c>
      <c r="B4450" s="26" t="s">
        <v>1401</v>
      </c>
      <c r="C4450" s="26" t="s">
        <v>2421</v>
      </c>
      <c r="D4450" s="26" t="s">
        <v>8904</v>
      </c>
      <c r="E4450" s="27" t="s">
        <v>8905</v>
      </c>
      <c r="F4450" s="27" t="s">
        <v>8906</v>
      </c>
      <c r="G4450" s="27" t="s">
        <v>8897</v>
      </c>
      <c r="H4450" s="26" t="s">
        <v>1374</v>
      </c>
      <c r="I4450" s="28" t="s">
        <v>9912</v>
      </c>
      <c r="J4450" s="29" t="s">
        <v>1283</v>
      </c>
      <c r="K4450" s="23" t="s">
        <v>1316</v>
      </c>
    </row>
    <row r="4451" spans="1:11" ht="15" x14ac:dyDescent="0.25">
      <c r="A4451" s="26" t="s">
        <v>6077</v>
      </c>
      <c r="B4451" s="26" t="s">
        <v>1401</v>
      </c>
      <c r="C4451" s="26" t="s">
        <v>2417</v>
      </c>
      <c r="D4451" s="26" t="s">
        <v>8894</v>
      </c>
      <c r="E4451" s="27" t="s">
        <v>8895</v>
      </c>
      <c r="F4451" s="27" t="s">
        <v>8896</v>
      </c>
      <c r="G4451" s="27" t="s">
        <v>8897</v>
      </c>
      <c r="H4451" s="26" t="s">
        <v>1374</v>
      </c>
      <c r="I4451" s="28" t="s">
        <v>9913</v>
      </c>
      <c r="J4451" s="29" t="s">
        <v>1283</v>
      </c>
      <c r="K4451" s="23" t="s">
        <v>1316</v>
      </c>
    </row>
    <row r="4452" spans="1:11" ht="15" x14ac:dyDescent="0.25">
      <c r="A4452" s="26" t="s">
        <v>6079</v>
      </c>
      <c r="B4452" s="26" t="s">
        <v>1368</v>
      </c>
      <c r="C4452" s="26" t="s">
        <v>1439</v>
      </c>
      <c r="D4452" s="26" t="s">
        <v>9914</v>
      </c>
      <c r="E4452" s="27" t="s">
        <v>9915</v>
      </c>
      <c r="F4452" s="27" t="s">
        <v>9916</v>
      </c>
      <c r="G4452" s="27" t="s">
        <v>9917</v>
      </c>
      <c r="H4452" s="26" t="s">
        <v>1374</v>
      </c>
      <c r="I4452" s="28" t="s">
        <v>9918</v>
      </c>
      <c r="J4452" s="29" t="s">
        <v>1284</v>
      </c>
      <c r="K4452" s="23" t="s">
        <v>1316</v>
      </c>
    </row>
    <row r="4453" spans="1:11" ht="15" x14ac:dyDescent="0.25">
      <c r="A4453" s="26" t="s">
        <v>6079</v>
      </c>
      <c r="B4453" s="26" t="s">
        <v>1368</v>
      </c>
      <c r="C4453" s="26" t="s">
        <v>1442</v>
      </c>
      <c r="D4453" s="26" t="s">
        <v>9919</v>
      </c>
      <c r="E4453" s="27" t="s">
        <v>9920</v>
      </c>
      <c r="F4453" s="27" t="s">
        <v>9921</v>
      </c>
      <c r="G4453" s="27" t="s">
        <v>9922</v>
      </c>
      <c r="H4453" s="26" t="s">
        <v>1374</v>
      </c>
      <c r="I4453" s="28" t="s">
        <v>9923</v>
      </c>
      <c r="J4453" s="29" t="s">
        <v>1376</v>
      </c>
      <c r="K4453" s="23" t="s">
        <v>1316</v>
      </c>
    </row>
    <row r="4454" spans="1:11" ht="15" x14ac:dyDescent="0.25">
      <c r="A4454" s="26" t="s">
        <v>6079</v>
      </c>
      <c r="B4454" s="26" t="s">
        <v>1393</v>
      </c>
      <c r="C4454" s="26" t="s">
        <v>1369</v>
      </c>
      <c r="D4454" s="26" t="s">
        <v>9924</v>
      </c>
      <c r="E4454" s="27" t="s">
        <v>9925</v>
      </c>
      <c r="F4454" s="27" t="s">
        <v>9926</v>
      </c>
      <c r="G4454" s="27" t="s">
        <v>1383</v>
      </c>
      <c r="H4454" s="26" t="s">
        <v>1374</v>
      </c>
      <c r="I4454" s="28" t="s">
        <v>9927</v>
      </c>
      <c r="J4454" s="29" t="s">
        <v>1376</v>
      </c>
      <c r="K4454" s="23" t="s">
        <v>1316</v>
      </c>
    </row>
    <row r="4455" spans="1:11" ht="15" x14ac:dyDescent="0.25">
      <c r="A4455" s="26" t="s">
        <v>6079</v>
      </c>
      <c r="B4455" s="26" t="s">
        <v>1393</v>
      </c>
      <c r="C4455" s="26" t="s">
        <v>1369</v>
      </c>
      <c r="D4455" s="26" t="s">
        <v>9924</v>
      </c>
      <c r="E4455" s="27" t="s">
        <v>9925</v>
      </c>
      <c r="F4455" s="27" t="s">
        <v>9926</v>
      </c>
      <c r="G4455" s="27" t="s">
        <v>1383</v>
      </c>
      <c r="H4455" s="26" t="s">
        <v>1368</v>
      </c>
      <c r="I4455" s="28" t="s">
        <v>9928</v>
      </c>
      <c r="J4455" s="29" t="s">
        <v>1376</v>
      </c>
      <c r="K4455" s="23" t="s">
        <v>1378</v>
      </c>
    </row>
    <row r="4456" spans="1:11" ht="15" x14ac:dyDescent="0.25">
      <c r="A4456" s="26" t="s">
        <v>6079</v>
      </c>
      <c r="B4456" s="26" t="s">
        <v>1393</v>
      </c>
      <c r="C4456" s="26" t="s">
        <v>1369</v>
      </c>
      <c r="D4456" s="26" t="s">
        <v>9924</v>
      </c>
      <c r="E4456" s="27" t="s">
        <v>9925</v>
      </c>
      <c r="F4456" s="27" t="s">
        <v>9926</v>
      </c>
      <c r="G4456" s="27" t="s">
        <v>1383</v>
      </c>
      <c r="H4456" s="26" t="s">
        <v>1393</v>
      </c>
      <c r="I4456" s="28" t="s">
        <v>9929</v>
      </c>
      <c r="J4456" s="29" t="s">
        <v>1376</v>
      </c>
      <c r="K4456" s="23" t="s">
        <v>1378</v>
      </c>
    </row>
    <row r="4457" spans="1:11" ht="15" x14ac:dyDescent="0.25">
      <c r="A4457" s="26" t="s">
        <v>6079</v>
      </c>
      <c r="B4457" s="26" t="s">
        <v>1393</v>
      </c>
      <c r="C4457" s="26" t="s">
        <v>1369</v>
      </c>
      <c r="D4457" s="26" t="s">
        <v>9924</v>
      </c>
      <c r="E4457" s="27" t="s">
        <v>9925</v>
      </c>
      <c r="F4457" s="27" t="s">
        <v>9926</v>
      </c>
      <c r="G4457" s="27" t="s">
        <v>1383</v>
      </c>
      <c r="H4457" s="26" t="s">
        <v>1395</v>
      </c>
      <c r="I4457" s="28" t="s">
        <v>9930</v>
      </c>
      <c r="J4457" s="29" t="s">
        <v>1376</v>
      </c>
      <c r="K4457" s="23" t="s">
        <v>1378</v>
      </c>
    </row>
    <row r="4458" spans="1:11" ht="15" x14ac:dyDescent="0.25">
      <c r="A4458" s="26" t="s">
        <v>6079</v>
      </c>
      <c r="B4458" s="26" t="s">
        <v>1393</v>
      </c>
      <c r="C4458" s="26" t="s">
        <v>1369</v>
      </c>
      <c r="D4458" s="26" t="s">
        <v>9924</v>
      </c>
      <c r="E4458" s="27" t="s">
        <v>9925</v>
      </c>
      <c r="F4458" s="27" t="s">
        <v>9926</v>
      </c>
      <c r="G4458" s="27" t="s">
        <v>1383</v>
      </c>
      <c r="H4458" s="26" t="s">
        <v>1397</v>
      </c>
      <c r="I4458" s="28" t="s">
        <v>9931</v>
      </c>
      <c r="J4458" s="29" t="s">
        <v>1376</v>
      </c>
      <c r="K4458" s="23" t="s">
        <v>1378</v>
      </c>
    </row>
    <row r="4459" spans="1:11" ht="15" x14ac:dyDescent="0.25">
      <c r="A4459" s="26" t="s">
        <v>6079</v>
      </c>
      <c r="B4459" s="26" t="s">
        <v>1393</v>
      </c>
      <c r="C4459" s="26" t="s">
        <v>1369</v>
      </c>
      <c r="D4459" s="26" t="s">
        <v>9924</v>
      </c>
      <c r="E4459" s="27" t="s">
        <v>9925</v>
      </c>
      <c r="F4459" s="27" t="s">
        <v>9926</v>
      </c>
      <c r="G4459" s="27" t="s">
        <v>1383</v>
      </c>
      <c r="H4459" s="26" t="s">
        <v>1399</v>
      </c>
      <c r="I4459" s="28" t="s">
        <v>9932</v>
      </c>
      <c r="J4459" s="29" t="s">
        <v>1376</v>
      </c>
      <c r="K4459" s="23" t="s">
        <v>1378</v>
      </c>
    </row>
    <row r="4460" spans="1:11" ht="15" x14ac:dyDescent="0.25">
      <c r="A4460" s="26" t="s">
        <v>6079</v>
      </c>
      <c r="B4460" s="26" t="s">
        <v>1393</v>
      </c>
      <c r="C4460" s="26" t="s">
        <v>1369</v>
      </c>
      <c r="D4460" s="26" t="s">
        <v>9924</v>
      </c>
      <c r="E4460" s="27" t="s">
        <v>9925</v>
      </c>
      <c r="F4460" s="27" t="s">
        <v>9926</v>
      </c>
      <c r="G4460" s="27" t="s">
        <v>1383</v>
      </c>
      <c r="H4460" s="26" t="s">
        <v>1401</v>
      </c>
      <c r="I4460" s="28" t="s">
        <v>9933</v>
      </c>
      <c r="J4460" s="29" t="s">
        <v>1376</v>
      </c>
      <c r="K4460" s="23" t="s">
        <v>1378</v>
      </c>
    </row>
    <row r="4461" spans="1:11" ht="15" x14ac:dyDescent="0.25">
      <c r="A4461" s="26" t="s">
        <v>6079</v>
      </c>
      <c r="B4461" s="26" t="s">
        <v>1393</v>
      </c>
      <c r="C4461" s="26" t="s">
        <v>1379</v>
      </c>
      <c r="D4461" s="26" t="s">
        <v>9934</v>
      </c>
      <c r="E4461" s="27" t="s">
        <v>9935</v>
      </c>
      <c r="F4461" s="27" t="s">
        <v>9936</v>
      </c>
      <c r="G4461" s="27" t="s">
        <v>1239</v>
      </c>
      <c r="H4461" s="26" t="s">
        <v>1374</v>
      </c>
      <c r="I4461" s="28" t="s">
        <v>1811</v>
      </c>
      <c r="J4461" s="29" t="s">
        <v>1376</v>
      </c>
      <c r="K4461" s="23" t="s">
        <v>1316</v>
      </c>
    </row>
    <row r="4462" spans="1:11" ht="15" x14ac:dyDescent="0.25">
      <c r="A4462" s="26" t="s">
        <v>6079</v>
      </c>
      <c r="B4462" s="26" t="s">
        <v>1393</v>
      </c>
      <c r="C4462" s="26" t="s">
        <v>1379</v>
      </c>
      <c r="D4462" s="26" t="s">
        <v>9934</v>
      </c>
      <c r="E4462" s="27" t="s">
        <v>9935</v>
      </c>
      <c r="F4462" s="27" t="s">
        <v>9936</v>
      </c>
      <c r="G4462" s="27" t="s">
        <v>1239</v>
      </c>
      <c r="H4462" s="26" t="s">
        <v>1368</v>
      </c>
      <c r="I4462" s="28" t="s">
        <v>9937</v>
      </c>
      <c r="J4462" s="29" t="s">
        <v>1376</v>
      </c>
      <c r="K4462" s="23" t="s">
        <v>1378</v>
      </c>
    </row>
    <row r="4463" spans="1:11" ht="15" x14ac:dyDescent="0.25">
      <c r="A4463" s="26" t="s">
        <v>6079</v>
      </c>
      <c r="B4463" s="26" t="s">
        <v>1393</v>
      </c>
      <c r="C4463" s="26" t="s">
        <v>1379</v>
      </c>
      <c r="D4463" s="26" t="s">
        <v>9934</v>
      </c>
      <c r="E4463" s="27" t="s">
        <v>9935</v>
      </c>
      <c r="F4463" s="27" t="s">
        <v>9936</v>
      </c>
      <c r="G4463" s="27" t="s">
        <v>1239</v>
      </c>
      <c r="H4463" s="26" t="s">
        <v>1393</v>
      </c>
      <c r="I4463" s="28" t="s">
        <v>9938</v>
      </c>
      <c r="J4463" s="29" t="s">
        <v>1376</v>
      </c>
      <c r="K4463" s="23" t="s">
        <v>1378</v>
      </c>
    </row>
    <row r="4464" spans="1:11" ht="15" x14ac:dyDescent="0.25">
      <c r="A4464" s="26" t="s">
        <v>6079</v>
      </c>
      <c r="B4464" s="26" t="s">
        <v>1393</v>
      </c>
      <c r="C4464" s="26" t="s">
        <v>1379</v>
      </c>
      <c r="D4464" s="26" t="s">
        <v>9934</v>
      </c>
      <c r="E4464" s="27" t="s">
        <v>9935</v>
      </c>
      <c r="F4464" s="27" t="s">
        <v>9936</v>
      </c>
      <c r="G4464" s="27" t="s">
        <v>1239</v>
      </c>
      <c r="H4464" s="26" t="s">
        <v>1395</v>
      </c>
      <c r="I4464" s="28" t="s">
        <v>9939</v>
      </c>
      <c r="J4464" s="29" t="s">
        <v>1376</v>
      </c>
      <c r="K4464" s="23" t="s">
        <v>1378</v>
      </c>
    </row>
    <row r="4465" spans="1:11" ht="15" x14ac:dyDescent="0.25">
      <c r="A4465" s="26" t="s">
        <v>6079</v>
      </c>
      <c r="B4465" s="26" t="s">
        <v>1393</v>
      </c>
      <c r="C4465" s="26" t="s">
        <v>1379</v>
      </c>
      <c r="D4465" s="26" t="s">
        <v>9934</v>
      </c>
      <c r="E4465" s="27" t="s">
        <v>9935</v>
      </c>
      <c r="F4465" s="27" t="s">
        <v>9936</v>
      </c>
      <c r="G4465" s="27" t="s">
        <v>1239</v>
      </c>
      <c r="H4465" s="26" t="s">
        <v>1397</v>
      </c>
      <c r="I4465" s="28" t="s">
        <v>9940</v>
      </c>
      <c r="J4465" s="29" t="s">
        <v>1376</v>
      </c>
      <c r="K4465" s="23" t="s">
        <v>1378</v>
      </c>
    </row>
    <row r="4466" spans="1:11" ht="15" x14ac:dyDescent="0.25">
      <c r="A4466" s="26" t="s">
        <v>6079</v>
      </c>
      <c r="B4466" s="26" t="s">
        <v>1393</v>
      </c>
      <c r="C4466" s="26" t="s">
        <v>1379</v>
      </c>
      <c r="D4466" s="26" t="s">
        <v>9934</v>
      </c>
      <c r="E4466" s="27" t="s">
        <v>9935</v>
      </c>
      <c r="F4466" s="27" t="s">
        <v>9936</v>
      </c>
      <c r="G4466" s="27" t="s">
        <v>1239</v>
      </c>
      <c r="H4466" s="26" t="s">
        <v>1399</v>
      </c>
      <c r="I4466" s="28" t="s">
        <v>9941</v>
      </c>
      <c r="J4466" s="29" t="s">
        <v>1376</v>
      </c>
      <c r="K4466" s="23" t="s">
        <v>1378</v>
      </c>
    </row>
    <row r="4467" spans="1:11" ht="15" x14ac:dyDescent="0.25">
      <c r="A4467" s="26" t="s">
        <v>6079</v>
      </c>
      <c r="B4467" s="26" t="s">
        <v>1393</v>
      </c>
      <c r="C4467" s="26" t="s">
        <v>1379</v>
      </c>
      <c r="D4467" s="26" t="s">
        <v>9934</v>
      </c>
      <c r="E4467" s="27" t="s">
        <v>9935</v>
      </c>
      <c r="F4467" s="27" t="s">
        <v>9936</v>
      </c>
      <c r="G4467" s="27" t="s">
        <v>1239</v>
      </c>
      <c r="H4467" s="26" t="s">
        <v>1401</v>
      </c>
      <c r="I4467" s="28" t="s">
        <v>9942</v>
      </c>
      <c r="J4467" s="29" t="s">
        <v>1376</v>
      </c>
      <c r="K4467" s="23" t="s">
        <v>1378</v>
      </c>
    </row>
    <row r="4468" spans="1:11" ht="15" x14ac:dyDescent="0.25">
      <c r="A4468" s="26" t="s">
        <v>6079</v>
      </c>
      <c r="B4468" s="26" t="s">
        <v>1393</v>
      </c>
      <c r="C4468" s="26" t="s">
        <v>1379</v>
      </c>
      <c r="D4468" s="26" t="s">
        <v>9934</v>
      </c>
      <c r="E4468" s="27" t="s">
        <v>9935</v>
      </c>
      <c r="F4468" s="27" t="s">
        <v>9936</v>
      </c>
      <c r="G4468" s="27" t="s">
        <v>1239</v>
      </c>
      <c r="H4468" s="26" t="s">
        <v>1403</v>
      </c>
      <c r="I4468" s="28" t="s">
        <v>9943</v>
      </c>
      <c r="J4468" s="29" t="s">
        <v>1376</v>
      </c>
      <c r="K4468" s="23" t="s">
        <v>1378</v>
      </c>
    </row>
    <row r="4469" spans="1:11" ht="15" x14ac:dyDescent="0.25">
      <c r="A4469" s="26" t="s">
        <v>6079</v>
      </c>
      <c r="B4469" s="26" t="s">
        <v>1393</v>
      </c>
      <c r="C4469" s="26" t="s">
        <v>1379</v>
      </c>
      <c r="D4469" s="26" t="s">
        <v>9934</v>
      </c>
      <c r="E4469" s="27" t="s">
        <v>9935</v>
      </c>
      <c r="F4469" s="27" t="s">
        <v>9936</v>
      </c>
      <c r="G4469" s="27" t="s">
        <v>1239</v>
      </c>
      <c r="H4469" s="26" t="s">
        <v>1405</v>
      </c>
      <c r="I4469" s="28" t="s">
        <v>9944</v>
      </c>
      <c r="J4469" s="29" t="s">
        <v>1376</v>
      </c>
      <c r="K4469" s="23" t="s">
        <v>1378</v>
      </c>
    </row>
    <row r="4470" spans="1:11" ht="15" x14ac:dyDescent="0.25">
      <c r="A4470" s="26" t="s">
        <v>6079</v>
      </c>
      <c r="B4470" s="26" t="s">
        <v>1393</v>
      </c>
      <c r="C4470" s="26" t="s">
        <v>1379</v>
      </c>
      <c r="D4470" s="26" t="s">
        <v>9934</v>
      </c>
      <c r="E4470" s="27" t="s">
        <v>9935</v>
      </c>
      <c r="F4470" s="27" t="s">
        <v>9936</v>
      </c>
      <c r="G4470" s="27" t="s">
        <v>1239</v>
      </c>
      <c r="H4470" s="26" t="s">
        <v>1475</v>
      </c>
      <c r="I4470" s="28" t="s">
        <v>9945</v>
      </c>
      <c r="J4470" s="29" t="s">
        <v>1376</v>
      </c>
      <c r="K4470" s="23" t="s">
        <v>1378</v>
      </c>
    </row>
    <row r="4471" spans="1:11" ht="15" x14ac:dyDescent="0.25">
      <c r="A4471" s="26" t="s">
        <v>6079</v>
      </c>
      <c r="B4471" s="26" t="s">
        <v>1393</v>
      </c>
      <c r="C4471" s="26" t="s">
        <v>1534</v>
      </c>
      <c r="D4471" s="26" t="s">
        <v>9946</v>
      </c>
      <c r="E4471" s="27" t="s">
        <v>9947</v>
      </c>
      <c r="F4471" s="27" t="s">
        <v>9948</v>
      </c>
      <c r="G4471" s="27" t="s">
        <v>1239</v>
      </c>
      <c r="H4471" s="26" t="s">
        <v>1374</v>
      </c>
      <c r="I4471" s="28" t="s">
        <v>5407</v>
      </c>
      <c r="J4471" s="29" t="s">
        <v>1376</v>
      </c>
      <c r="K4471" s="23" t="s">
        <v>1316</v>
      </c>
    </row>
    <row r="4472" spans="1:11" ht="15" x14ac:dyDescent="0.25">
      <c r="A4472" s="26" t="s">
        <v>6079</v>
      </c>
      <c r="B4472" s="26" t="s">
        <v>1393</v>
      </c>
      <c r="C4472" s="26" t="s">
        <v>1534</v>
      </c>
      <c r="D4472" s="26" t="s">
        <v>9946</v>
      </c>
      <c r="E4472" s="27" t="s">
        <v>9947</v>
      </c>
      <c r="F4472" s="27" t="s">
        <v>9948</v>
      </c>
      <c r="G4472" s="27" t="s">
        <v>1239</v>
      </c>
      <c r="H4472" s="26" t="s">
        <v>1368</v>
      </c>
      <c r="I4472" s="28" t="s">
        <v>9949</v>
      </c>
      <c r="J4472" s="29" t="s">
        <v>1376</v>
      </c>
      <c r="K4472" s="23" t="s">
        <v>1378</v>
      </c>
    </row>
    <row r="4473" spans="1:11" ht="15" x14ac:dyDescent="0.25">
      <c r="A4473" s="26" t="s">
        <v>6079</v>
      </c>
      <c r="B4473" s="26" t="s">
        <v>1393</v>
      </c>
      <c r="C4473" s="26" t="s">
        <v>1534</v>
      </c>
      <c r="D4473" s="26" t="s">
        <v>9946</v>
      </c>
      <c r="E4473" s="27" t="s">
        <v>9947</v>
      </c>
      <c r="F4473" s="27" t="s">
        <v>9948</v>
      </c>
      <c r="G4473" s="27" t="s">
        <v>1239</v>
      </c>
      <c r="H4473" s="26" t="s">
        <v>1393</v>
      </c>
      <c r="I4473" s="28" t="s">
        <v>9950</v>
      </c>
      <c r="J4473" s="29" t="s">
        <v>1376</v>
      </c>
      <c r="K4473" s="23" t="s">
        <v>1378</v>
      </c>
    </row>
    <row r="4474" spans="1:11" ht="15" x14ac:dyDescent="0.25">
      <c r="A4474" s="26" t="s">
        <v>6079</v>
      </c>
      <c r="B4474" s="26" t="s">
        <v>1393</v>
      </c>
      <c r="C4474" s="26" t="s">
        <v>1534</v>
      </c>
      <c r="D4474" s="26" t="s">
        <v>9946</v>
      </c>
      <c r="E4474" s="27" t="s">
        <v>9947</v>
      </c>
      <c r="F4474" s="27" t="s">
        <v>9948</v>
      </c>
      <c r="G4474" s="27" t="s">
        <v>1239</v>
      </c>
      <c r="H4474" s="26" t="s">
        <v>1395</v>
      </c>
      <c r="I4474" s="28" t="s">
        <v>9951</v>
      </c>
      <c r="J4474" s="29" t="s">
        <v>1376</v>
      </c>
      <c r="K4474" s="23" t="s">
        <v>1378</v>
      </c>
    </row>
    <row r="4475" spans="1:11" ht="15" x14ac:dyDescent="0.25">
      <c r="A4475" s="26" t="s">
        <v>6079</v>
      </c>
      <c r="B4475" s="26" t="s">
        <v>1393</v>
      </c>
      <c r="C4475" s="26" t="s">
        <v>1534</v>
      </c>
      <c r="D4475" s="26" t="s">
        <v>9946</v>
      </c>
      <c r="E4475" s="27" t="s">
        <v>9947</v>
      </c>
      <c r="F4475" s="27" t="s">
        <v>9948</v>
      </c>
      <c r="G4475" s="27" t="s">
        <v>1239</v>
      </c>
      <c r="H4475" s="26" t="s">
        <v>1397</v>
      </c>
      <c r="I4475" s="28" t="s">
        <v>9952</v>
      </c>
      <c r="J4475" s="29" t="s">
        <v>1376</v>
      </c>
      <c r="K4475" s="23" t="s">
        <v>1378</v>
      </c>
    </row>
    <row r="4476" spans="1:11" ht="15" x14ac:dyDescent="0.25">
      <c r="A4476" s="26" t="s">
        <v>6079</v>
      </c>
      <c r="B4476" s="26" t="s">
        <v>1393</v>
      </c>
      <c r="C4476" s="26" t="s">
        <v>1534</v>
      </c>
      <c r="D4476" s="26" t="s">
        <v>9946</v>
      </c>
      <c r="E4476" s="27" t="s">
        <v>9947</v>
      </c>
      <c r="F4476" s="27" t="s">
        <v>9948</v>
      </c>
      <c r="G4476" s="27" t="s">
        <v>1239</v>
      </c>
      <c r="H4476" s="26" t="s">
        <v>1399</v>
      </c>
      <c r="I4476" s="28" t="s">
        <v>9953</v>
      </c>
      <c r="J4476" s="29" t="s">
        <v>1376</v>
      </c>
      <c r="K4476" s="23" t="s">
        <v>1378</v>
      </c>
    </row>
    <row r="4477" spans="1:11" ht="15" x14ac:dyDescent="0.25">
      <c r="A4477" s="26" t="s">
        <v>6079</v>
      </c>
      <c r="B4477" s="26" t="s">
        <v>1393</v>
      </c>
      <c r="C4477" s="26" t="s">
        <v>1534</v>
      </c>
      <c r="D4477" s="26" t="s">
        <v>9946</v>
      </c>
      <c r="E4477" s="27" t="s">
        <v>9947</v>
      </c>
      <c r="F4477" s="27" t="s">
        <v>9948</v>
      </c>
      <c r="G4477" s="27" t="s">
        <v>1239</v>
      </c>
      <c r="H4477" s="26" t="s">
        <v>1401</v>
      </c>
      <c r="I4477" s="28" t="s">
        <v>9954</v>
      </c>
      <c r="J4477" s="29" t="s">
        <v>1376</v>
      </c>
      <c r="K4477" s="23" t="s">
        <v>1378</v>
      </c>
    </row>
    <row r="4478" spans="1:11" ht="15" x14ac:dyDescent="0.25">
      <c r="A4478" s="26" t="s">
        <v>6079</v>
      </c>
      <c r="B4478" s="26" t="s">
        <v>1393</v>
      </c>
      <c r="C4478" s="26" t="s">
        <v>1534</v>
      </c>
      <c r="D4478" s="26" t="s">
        <v>9946</v>
      </c>
      <c r="E4478" s="27" t="s">
        <v>9947</v>
      </c>
      <c r="F4478" s="27" t="s">
        <v>9948</v>
      </c>
      <c r="G4478" s="27" t="s">
        <v>1239</v>
      </c>
      <c r="H4478" s="26" t="s">
        <v>1403</v>
      </c>
      <c r="I4478" s="28" t="s">
        <v>9955</v>
      </c>
      <c r="J4478" s="29" t="s">
        <v>1376</v>
      </c>
      <c r="K4478" s="23" t="s">
        <v>1378</v>
      </c>
    </row>
    <row r="4479" spans="1:11" ht="15" x14ac:dyDescent="0.25">
      <c r="A4479" s="26" t="s">
        <v>6079</v>
      </c>
      <c r="B4479" s="26" t="s">
        <v>1393</v>
      </c>
      <c r="C4479" s="26" t="s">
        <v>1534</v>
      </c>
      <c r="D4479" s="26" t="s">
        <v>9946</v>
      </c>
      <c r="E4479" s="27" t="s">
        <v>9947</v>
      </c>
      <c r="F4479" s="27" t="s">
        <v>9948</v>
      </c>
      <c r="G4479" s="27" t="s">
        <v>1239</v>
      </c>
      <c r="H4479" s="26" t="s">
        <v>1405</v>
      </c>
      <c r="I4479" s="28" t="s">
        <v>9956</v>
      </c>
      <c r="J4479" s="29" t="s">
        <v>1376</v>
      </c>
      <c r="K4479" s="23" t="s">
        <v>1378</v>
      </c>
    </row>
    <row r="4480" spans="1:11" ht="15" x14ac:dyDescent="0.25">
      <c r="A4480" s="26" t="s">
        <v>6079</v>
      </c>
      <c r="B4480" s="26" t="s">
        <v>1393</v>
      </c>
      <c r="C4480" s="26" t="s">
        <v>1386</v>
      </c>
      <c r="D4480" s="26" t="s">
        <v>9957</v>
      </c>
      <c r="E4480" s="27" t="s">
        <v>9958</v>
      </c>
      <c r="F4480" s="27" t="s">
        <v>9959</v>
      </c>
      <c r="G4480" s="27" t="s">
        <v>9960</v>
      </c>
      <c r="H4480" s="26" t="s">
        <v>1374</v>
      </c>
      <c r="I4480" s="28" t="s">
        <v>9961</v>
      </c>
      <c r="J4480" s="29" t="s">
        <v>1376</v>
      </c>
      <c r="K4480" s="23" t="s">
        <v>1316</v>
      </c>
    </row>
    <row r="4481" spans="1:11" ht="15" x14ac:dyDescent="0.25">
      <c r="A4481" s="26" t="s">
        <v>6079</v>
      </c>
      <c r="B4481" s="26" t="s">
        <v>1393</v>
      </c>
      <c r="C4481" s="26" t="s">
        <v>1386</v>
      </c>
      <c r="D4481" s="26" t="s">
        <v>9957</v>
      </c>
      <c r="E4481" s="27" t="s">
        <v>9958</v>
      </c>
      <c r="F4481" s="27" t="s">
        <v>9959</v>
      </c>
      <c r="G4481" s="27" t="s">
        <v>9960</v>
      </c>
      <c r="H4481" s="26" t="s">
        <v>1368</v>
      </c>
      <c r="I4481" s="28" t="s">
        <v>9962</v>
      </c>
      <c r="J4481" s="29" t="s">
        <v>1376</v>
      </c>
      <c r="K4481" s="23" t="s">
        <v>1378</v>
      </c>
    </row>
    <row r="4482" spans="1:11" ht="15" x14ac:dyDescent="0.25">
      <c r="A4482" s="26" t="s">
        <v>6079</v>
      </c>
      <c r="B4482" s="26" t="s">
        <v>1393</v>
      </c>
      <c r="C4482" s="26" t="s">
        <v>1407</v>
      </c>
      <c r="D4482" s="26" t="s">
        <v>9963</v>
      </c>
      <c r="E4482" s="27" t="s">
        <v>1381</v>
      </c>
      <c r="F4482" s="27" t="s">
        <v>1382</v>
      </c>
      <c r="G4482" s="27" t="s">
        <v>1383</v>
      </c>
      <c r="H4482" s="26" t="s">
        <v>1374</v>
      </c>
      <c r="I4482" s="28" t="s">
        <v>9964</v>
      </c>
      <c r="J4482" s="29" t="s">
        <v>1376</v>
      </c>
      <c r="K4482" s="23" t="s">
        <v>1316</v>
      </c>
    </row>
    <row r="4483" spans="1:11" ht="15" x14ac:dyDescent="0.25">
      <c r="A4483" s="26" t="s">
        <v>6079</v>
      </c>
      <c r="B4483" s="26" t="s">
        <v>1393</v>
      </c>
      <c r="C4483" s="26" t="s">
        <v>1415</v>
      </c>
      <c r="D4483" s="26" t="s">
        <v>9965</v>
      </c>
      <c r="E4483" s="27" t="s">
        <v>1758</v>
      </c>
      <c r="F4483" s="27"/>
      <c r="G4483" s="27" t="s">
        <v>1383</v>
      </c>
      <c r="H4483" s="26" t="s">
        <v>1374</v>
      </c>
      <c r="I4483" s="28" t="s">
        <v>1708</v>
      </c>
      <c r="J4483" s="29" t="s">
        <v>1376</v>
      </c>
      <c r="K4483" s="23" t="s">
        <v>1316</v>
      </c>
    </row>
    <row r="4484" spans="1:11" ht="15" x14ac:dyDescent="0.25">
      <c r="A4484" s="26" t="s">
        <v>6079</v>
      </c>
      <c r="B4484" s="26" t="s">
        <v>1393</v>
      </c>
      <c r="C4484" s="26" t="s">
        <v>1545</v>
      </c>
      <c r="D4484" s="26" t="s">
        <v>9966</v>
      </c>
      <c r="E4484" s="27" t="s">
        <v>1598</v>
      </c>
      <c r="F4484" s="27" t="s">
        <v>1599</v>
      </c>
      <c r="G4484" s="27" t="s">
        <v>1383</v>
      </c>
      <c r="H4484" s="26" t="s">
        <v>1374</v>
      </c>
      <c r="I4484" s="28" t="s">
        <v>1497</v>
      </c>
      <c r="J4484" s="29" t="s">
        <v>1376</v>
      </c>
      <c r="K4484" s="23" t="s">
        <v>1316</v>
      </c>
    </row>
    <row r="4485" spans="1:11" ht="15" x14ac:dyDescent="0.25">
      <c r="A4485" s="26" t="s">
        <v>6079</v>
      </c>
      <c r="B4485" s="26" t="s">
        <v>1393</v>
      </c>
      <c r="C4485" s="26" t="s">
        <v>1545</v>
      </c>
      <c r="D4485" s="26" t="s">
        <v>9966</v>
      </c>
      <c r="E4485" s="27" t="s">
        <v>1598</v>
      </c>
      <c r="F4485" s="27" t="s">
        <v>1599</v>
      </c>
      <c r="G4485" s="27" t="s">
        <v>1383</v>
      </c>
      <c r="H4485" s="26" t="s">
        <v>1368</v>
      </c>
      <c r="I4485" s="28" t="s">
        <v>9967</v>
      </c>
      <c r="J4485" s="29" t="s">
        <v>1376</v>
      </c>
      <c r="K4485" s="23" t="s">
        <v>1378</v>
      </c>
    </row>
    <row r="4486" spans="1:11" ht="15" x14ac:dyDescent="0.25">
      <c r="A4486" s="26" t="s">
        <v>6079</v>
      </c>
      <c r="B4486" s="26" t="s">
        <v>1393</v>
      </c>
      <c r="C4486" s="26" t="s">
        <v>1550</v>
      </c>
      <c r="D4486" s="26" t="s">
        <v>9968</v>
      </c>
      <c r="E4486" s="27" t="s">
        <v>1371</v>
      </c>
      <c r="F4486" s="27"/>
      <c r="G4486" s="27" t="s">
        <v>1383</v>
      </c>
      <c r="H4486" s="26" t="s">
        <v>1374</v>
      </c>
      <c r="I4486" s="28" t="s">
        <v>1508</v>
      </c>
      <c r="J4486" s="29" t="s">
        <v>1376</v>
      </c>
      <c r="K4486" s="23" t="s">
        <v>1316</v>
      </c>
    </row>
    <row r="4487" spans="1:11" ht="15" x14ac:dyDescent="0.25">
      <c r="A4487" s="26" t="s">
        <v>6079</v>
      </c>
      <c r="B4487" s="26" t="s">
        <v>1393</v>
      </c>
      <c r="C4487" s="26" t="s">
        <v>1436</v>
      </c>
      <c r="D4487" s="26" t="s">
        <v>9969</v>
      </c>
      <c r="E4487" s="27" t="s">
        <v>1502</v>
      </c>
      <c r="F4487" s="27" t="s">
        <v>2414</v>
      </c>
      <c r="G4487" s="27" t="s">
        <v>1383</v>
      </c>
      <c r="H4487" s="26" t="s">
        <v>1374</v>
      </c>
      <c r="I4487" s="28" t="s">
        <v>1504</v>
      </c>
      <c r="J4487" s="29" t="s">
        <v>1376</v>
      </c>
      <c r="K4487" s="23" t="s">
        <v>1316</v>
      </c>
    </row>
    <row r="4488" spans="1:11" ht="15" x14ac:dyDescent="0.25">
      <c r="A4488" s="26" t="s">
        <v>6079</v>
      </c>
      <c r="B4488" s="26" t="s">
        <v>1393</v>
      </c>
      <c r="C4488" s="26" t="s">
        <v>1439</v>
      </c>
      <c r="D4488" s="26" t="s">
        <v>9970</v>
      </c>
      <c r="E4488" s="27" t="s">
        <v>9971</v>
      </c>
      <c r="F4488" s="27" t="s">
        <v>9972</v>
      </c>
      <c r="G4488" s="27" t="s">
        <v>1239</v>
      </c>
      <c r="H4488" s="26" t="s">
        <v>1368</v>
      </c>
      <c r="I4488" s="28" t="s">
        <v>9973</v>
      </c>
      <c r="J4488" s="29" t="s">
        <v>1376</v>
      </c>
      <c r="K4488" s="23" t="s">
        <v>1378</v>
      </c>
    </row>
    <row r="4489" spans="1:11" ht="15" x14ac:dyDescent="0.25">
      <c r="A4489" s="26" t="s">
        <v>6079</v>
      </c>
      <c r="B4489" s="26" t="s">
        <v>1393</v>
      </c>
      <c r="C4489" s="26" t="s">
        <v>1439</v>
      </c>
      <c r="D4489" s="26" t="s">
        <v>9970</v>
      </c>
      <c r="E4489" s="27" t="s">
        <v>9971</v>
      </c>
      <c r="F4489" s="27" t="s">
        <v>9972</v>
      </c>
      <c r="G4489" s="27" t="s">
        <v>1239</v>
      </c>
      <c r="H4489" s="26" t="s">
        <v>1393</v>
      </c>
      <c r="I4489" s="28" t="s">
        <v>9974</v>
      </c>
      <c r="J4489" s="29" t="s">
        <v>1376</v>
      </c>
      <c r="K4489" s="23" t="s">
        <v>1378</v>
      </c>
    </row>
    <row r="4490" spans="1:11" ht="15" x14ac:dyDescent="0.25">
      <c r="A4490" s="26" t="s">
        <v>6079</v>
      </c>
      <c r="B4490" s="26" t="s">
        <v>1393</v>
      </c>
      <c r="C4490" s="26" t="s">
        <v>1439</v>
      </c>
      <c r="D4490" s="26" t="s">
        <v>9970</v>
      </c>
      <c r="E4490" s="27" t="s">
        <v>9971</v>
      </c>
      <c r="F4490" s="27" t="s">
        <v>9972</v>
      </c>
      <c r="G4490" s="27" t="s">
        <v>1239</v>
      </c>
      <c r="H4490" s="26" t="s">
        <v>1374</v>
      </c>
      <c r="I4490" s="28" t="s">
        <v>9975</v>
      </c>
      <c r="J4490" s="29" t="s">
        <v>1376</v>
      </c>
      <c r="K4490" s="23" t="s">
        <v>1316</v>
      </c>
    </row>
    <row r="4491" spans="1:11" ht="15" x14ac:dyDescent="0.25">
      <c r="A4491" s="26" t="s">
        <v>6079</v>
      </c>
      <c r="B4491" s="26" t="s">
        <v>1395</v>
      </c>
      <c r="C4491" s="26" t="s">
        <v>1369</v>
      </c>
      <c r="D4491" s="26" t="s">
        <v>9976</v>
      </c>
      <c r="E4491" s="27" t="s">
        <v>1381</v>
      </c>
      <c r="F4491" s="27" t="s">
        <v>1382</v>
      </c>
      <c r="G4491" s="27" t="s">
        <v>1383</v>
      </c>
      <c r="H4491" s="26" t="s">
        <v>1374</v>
      </c>
      <c r="I4491" s="28" t="s">
        <v>1491</v>
      </c>
      <c r="J4491" s="29" t="s">
        <v>1376</v>
      </c>
      <c r="K4491" s="23" t="s">
        <v>1316</v>
      </c>
    </row>
    <row r="4492" spans="1:11" ht="15" x14ac:dyDescent="0.25">
      <c r="A4492" s="26" t="s">
        <v>6079</v>
      </c>
      <c r="B4492" s="26" t="s">
        <v>1395</v>
      </c>
      <c r="C4492" s="26" t="s">
        <v>1369</v>
      </c>
      <c r="D4492" s="26" t="s">
        <v>9976</v>
      </c>
      <c r="E4492" s="27" t="s">
        <v>1381</v>
      </c>
      <c r="F4492" s="27" t="s">
        <v>1382</v>
      </c>
      <c r="G4492" s="27" t="s">
        <v>1383</v>
      </c>
      <c r="H4492" s="26" t="s">
        <v>1368</v>
      </c>
      <c r="I4492" s="28" t="s">
        <v>9977</v>
      </c>
      <c r="J4492" s="29" t="s">
        <v>1376</v>
      </c>
      <c r="K4492" s="23" t="s">
        <v>1378</v>
      </c>
    </row>
    <row r="4493" spans="1:11" ht="15" x14ac:dyDescent="0.25">
      <c r="A4493" s="26" t="s">
        <v>6079</v>
      </c>
      <c r="B4493" s="26" t="s">
        <v>1395</v>
      </c>
      <c r="C4493" s="26" t="s">
        <v>1369</v>
      </c>
      <c r="D4493" s="26" t="s">
        <v>9976</v>
      </c>
      <c r="E4493" s="27" t="s">
        <v>1381</v>
      </c>
      <c r="F4493" s="27" t="s">
        <v>1382</v>
      </c>
      <c r="G4493" s="27" t="s">
        <v>1383</v>
      </c>
      <c r="H4493" s="26" t="s">
        <v>1393</v>
      </c>
      <c r="I4493" s="28" t="s">
        <v>9978</v>
      </c>
      <c r="J4493" s="29" t="s">
        <v>1376</v>
      </c>
      <c r="K4493" s="23" t="s">
        <v>1378</v>
      </c>
    </row>
    <row r="4494" spans="1:11" ht="15" x14ac:dyDescent="0.25">
      <c r="A4494" s="26" t="s">
        <v>6079</v>
      </c>
      <c r="B4494" s="26" t="s">
        <v>1395</v>
      </c>
      <c r="C4494" s="26" t="s">
        <v>1369</v>
      </c>
      <c r="D4494" s="26" t="s">
        <v>9976</v>
      </c>
      <c r="E4494" s="27" t="s">
        <v>1381</v>
      </c>
      <c r="F4494" s="27" t="s">
        <v>1382</v>
      </c>
      <c r="G4494" s="27" t="s">
        <v>1383</v>
      </c>
      <c r="H4494" s="26" t="s">
        <v>1395</v>
      </c>
      <c r="I4494" s="28" t="s">
        <v>9979</v>
      </c>
      <c r="J4494" s="29" t="s">
        <v>1376</v>
      </c>
      <c r="K4494" s="23" t="s">
        <v>1378</v>
      </c>
    </row>
    <row r="4495" spans="1:11" ht="15" x14ac:dyDescent="0.25">
      <c r="A4495" s="26" t="s">
        <v>6079</v>
      </c>
      <c r="B4495" s="26" t="s">
        <v>1395</v>
      </c>
      <c r="C4495" s="26" t="s">
        <v>1379</v>
      </c>
      <c r="D4495" s="26" t="s">
        <v>9980</v>
      </c>
      <c r="E4495" s="27" t="s">
        <v>9981</v>
      </c>
      <c r="F4495" s="27"/>
      <c r="G4495" s="27" t="s">
        <v>1239</v>
      </c>
      <c r="H4495" s="26" t="s">
        <v>1368</v>
      </c>
      <c r="I4495" s="28" t="s">
        <v>9982</v>
      </c>
      <c r="J4495" s="29" t="s">
        <v>1376</v>
      </c>
      <c r="K4495" s="23" t="s">
        <v>1378</v>
      </c>
    </row>
    <row r="4496" spans="1:11" ht="15" x14ac:dyDescent="0.25">
      <c r="A4496" s="26" t="s">
        <v>6079</v>
      </c>
      <c r="B4496" s="26" t="s">
        <v>1395</v>
      </c>
      <c r="C4496" s="26" t="s">
        <v>1379</v>
      </c>
      <c r="D4496" s="26" t="s">
        <v>9980</v>
      </c>
      <c r="E4496" s="27" t="s">
        <v>9981</v>
      </c>
      <c r="F4496" s="27"/>
      <c r="G4496" s="27" t="s">
        <v>1239</v>
      </c>
      <c r="H4496" s="26" t="s">
        <v>1374</v>
      </c>
      <c r="I4496" s="28" t="s">
        <v>1514</v>
      </c>
      <c r="J4496" s="29" t="s">
        <v>1376</v>
      </c>
      <c r="K4496" s="23" t="s">
        <v>1316</v>
      </c>
    </row>
    <row r="4497" spans="1:11" ht="15" x14ac:dyDescent="0.25">
      <c r="A4497" s="26" t="s">
        <v>6079</v>
      </c>
      <c r="B4497" s="26" t="s">
        <v>1395</v>
      </c>
      <c r="C4497" s="26" t="s">
        <v>1534</v>
      </c>
      <c r="D4497" s="26" t="s">
        <v>9983</v>
      </c>
      <c r="E4497" s="27" t="s">
        <v>9984</v>
      </c>
      <c r="F4497" s="27"/>
      <c r="G4497" s="27" t="s">
        <v>1239</v>
      </c>
      <c r="H4497" s="26" t="s">
        <v>1368</v>
      </c>
      <c r="I4497" s="28" t="s">
        <v>9982</v>
      </c>
      <c r="J4497" s="29" t="s">
        <v>1376</v>
      </c>
      <c r="K4497" s="23" t="s">
        <v>1378</v>
      </c>
    </row>
    <row r="4498" spans="1:11" ht="15" x14ac:dyDescent="0.25">
      <c r="A4498" s="26" t="s">
        <v>6079</v>
      </c>
      <c r="B4498" s="26" t="s">
        <v>1395</v>
      </c>
      <c r="C4498" s="26" t="s">
        <v>1534</v>
      </c>
      <c r="D4498" s="26" t="s">
        <v>9983</v>
      </c>
      <c r="E4498" s="27" t="s">
        <v>9984</v>
      </c>
      <c r="F4498" s="27"/>
      <c r="G4498" s="27" t="s">
        <v>1239</v>
      </c>
      <c r="H4498" s="26" t="s">
        <v>1374</v>
      </c>
      <c r="I4498" s="28" t="s">
        <v>1514</v>
      </c>
      <c r="J4498" s="29" t="s">
        <v>1376</v>
      </c>
      <c r="K4498" s="23" t="s">
        <v>1316</v>
      </c>
    </row>
    <row r="4499" spans="1:11" ht="15" x14ac:dyDescent="0.25">
      <c r="A4499" s="26" t="s">
        <v>6079</v>
      </c>
      <c r="B4499" s="26" t="s">
        <v>1395</v>
      </c>
      <c r="C4499" s="26" t="s">
        <v>1386</v>
      </c>
      <c r="D4499" s="26" t="s">
        <v>9985</v>
      </c>
      <c r="E4499" s="27" t="s">
        <v>9986</v>
      </c>
      <c r="F4499" s="27"/>
      <c r="G4499" s="27" t="s">
        <v>1618</v>
      </c>
      <c r="H4499" s="26" t="s">
        <v>1374</v>
      </c>
      <c r="I4499" s="28" t="s">
        <v>1619</v>
      </c>
      <c r="J4499" s="29" t="s">
        <v>1376</v>
      </c>
      <c r="K4499" s="23" t="s">
        <v>1316</v>
      </c>
    </row>
    <row r="4500" spans="1:11" ht="15" x14ac:dyDescent="0.25">
      <c r="A4500" s="26" t="s">
        <v>6079</v>
      </c>
      <c r="B4500" s="26" t="s">
        <v>1395</v>
      </c>
      <c r="C4500" s="26" t="s">
        <v>1407</v>
      </c>
      <c r="D4500" s="26" t="s">
        <v>9987</v>
      </c>
      <c r="E4500" s="27" t="s">
        <v>9988</v>
      </c>
      <c r="F4500" s="27"/>
      <c r="G4500" s="27" t="s">
        <v>1239</v>
      </c>
      <c r="H4500" s="26" t="s">
        <v>1374</v>
      </c>
      <c r="I4500" s="28" t="s">
        <v>1514</v>
      </c>
      <c r="J4500" s="29" t="s">
        <v>1376</v>
      </c>
      <c r="K4500" s="23" t="s">
        <v>1316</v>
      </c>
    </row>
    <row r="4501" spans="1:11" ht="15" x14ac:dyDescent="0.25">
      <c r="A4501" s="26" t="s">
        <v>6079</v>
      </c>
      <c r="B4501" s="26" t="s">
        <v>1395</v>
      </c>
      <c r="C4501" s="26" t="s">
        <v>1407</v>
      </c>
      <c r="D4501" s="26" t="s">
        <v>9987</v>
      </c>
      <c r="E4501" s="27" t="s">
        <v>9988</v>
      </c>
      <c r="F4501" s="27"/>
      <c r="G4501" s="27" t="s">
        <v>1239</v>
      </c>
      <c r="H4501" s="26" t="s">
        <v>1368</v>
      </c>
      <c r="I4501" s="28" t="s">
        <v>1515</v>
      </c>
      <c r="J4501" s="29" t="s">
        <v>1376</v>
      </c>
      <c r="K4501" s="23" t="s">
        <v>1378</v>
      </c>
    </row>
    <row r="4502" spans="1:11" ht="15" x14ac:dyDescent="0.25">
      <c r="A4502" s="26" t="s">
        <v>6079</v>
      </c>
      <c r="B4502" s="26" t="s">
        <v>1395</v>
      </c>
      <c r="C4502" s="26" t="s">
        <v>1415</v>
      </c>
      <c r="D4502" s="26" t="s">
        <v>9989</v>
      </c>
      <c r="E4502" s="27" t="s">
        <v>9990</v>
      </c>
      <c r="F4502" s="27"/>
      <c r="G4502" s="27" t="s">
        <v>1239</v>
      </c>
      <c r="H4502" s="26" t="s">
        <v>1403</v>
      </c>
      <c r="I4502" s="28" t="s">
        <v>9991</v>
      </c>
      <c r="J4502" s="29" t="s">
        <v>1376</v>
      </c>
      <c r="K4502" s="23" t="s">
        <v>1378</v>
      </c>
    </row>
    <row r="4503" spans="1:11" ht="15" x14ac:dyDescent="0.25">
      <c r="A4503" s="26" t="s">
        <v>6079</v>
      </c>
      <c r="B4503" s="26" t="s">
        <v>1395</v>
      </c>
      <c r="C4503" s="26" t="s">
        <v>1415</v>
      </c>
      <c r="D4503" s="26" t="s">
        <v>9989</v>
      </c>
      <c r="E4503" s="27" t="s">
        <v>9990</v>
      </c>
      <c r="F4503" s="27"/>
      <c r="G4503" s="27" t="s">
        <v>1239</v>
      </c>
      <c r="H4503" s="26" t="s">
        <v>1405</v>
      </c>
      <c r="I4503" s="28" t="s">
        <v>9992</v>
      </c>
      <c r="J4503" s="29" t="s">
        <v>1376</v>
      </c>
      <c r="K4503" s="23" t="s">
        <v>1378</v>
      </c>
    </row>
    <row r="4504" spans="1:11" ht="15" x14ac:dyDescent="0.25">
      <c r="A4504" s="26" t="s">
        <v>6079</v>
      </c>
      <c r="B4504" s="26" t="s">
        <v>1395</v>
      </c>
      <c r="C4504" s="26" t="s">
        <v>1415</v>
      </c>
      <c r="D4504" s="26" t="s">
        <v>9989</v>
      </c>
      <c r="E4504" s="27" t="s">
        <v>9990</v>
      </c>
      <c r="F4504" s="27"/>
      <c r="G4504" s="27" t="s">
        <v>1239</v>
      </c>
      <c r="H4504" s="26" t="s">
        <v>1475</v>
      </c>
      <c r="I4504" s="28" t="s">
        <v>9993</v>
      </c>
      <c r="J4504" s="29" t="s">
        <v>1376</v>
      </c>
      <c r="K4504" s="23" t="s">
        <v>1378</v>
      </c>
    </row>
    <row r="4505" spans="1:11" ht="15" x14ac:dyDescent="0.25">
      <c r="A4505" s="26" t="s">
        <v>6079</v>
      </c>
      <c r="B4505" s="26" t="s">
        <v>1395</v>
      </c>
      <c r="C4505" s="26" t="s">
        <v>1415</v>
      </c>
      <c r="D4505" s="26" t="s">
        <v>9989</v>
      </c>
      <c r="E4505" s="27" t="s">
        <v>9990</v>
      </c>
      <c r="F4505" s="27"/>
      <c r="G4505" s="27" t="s">
        <v>1239</v>
      </c>
      <c r="H4505" s="26" t="s">
        <v>1477</v>
      </c>
      <c r="I4505" s="28" t="s">
        <v>9994</v>
      </c>
      <c r="J4505" s="29" t="s">
        <v>1376</v>
      </c>
      <c r="K4505" s="23" t="s">
        <v>1378</v>
      </c>
    </row>
    <row r="4506" spans="1:11" ht="15" x14ac:dyDescent="0.25">
      <c r="A4506" s="26" t="s">
        <v>6079</v>
      </c>
      <c r="B4506" s="26" t="s">
        <v>1395</v>
      </c>
      <c r="C4506" s="26" t="s">
        <v>1415</v>
      </c>
      <c r="D4506" s="26" t="s">
        <v>9989</v>
      </c>
      <c r="E4506" s="27" t="s">
        <v>9990</v>
      </c>
      <c r="F4506" s="27"/>
      <c r="G4506" s="27" t="s">
        <v>1239</v>
      </c>
      <c r="H4506" s="26" t="s">
        <v>1479</v>
      </c>
      <c r="I4506" s="28" t="s">
        <v>9995</v>
      </c>
      <c r="J4506" s="29" t="s">
        <v>1376</v>
      </c>
      <c r="K4506" s="23" t="s">
        <v>1378</v>
      </c>
    </row>
    <row r="4507" spans="1:11" ht="15" x14ac:dyDescent="0.25">
      <c r="A4507" s="26" t="s">
        <v>6079</v>
      </c>
      <c r="B4507" s="26" t="s">
        <v>1395</v>
      </c>
      <c r="C4507" s="26" t="s">
        <v>1415</v>
      </c>
      <c r="D4507" s="26" t="s">
        <v>9989</v>
      </c>
      <c r="E4507" s="27" t="s">
        <v>9990</v>
      </c>
      <c r="F4507" s="27"/>
      <c r="G4507" s="27" t="s">
        <v>1239</v>
      </c>
      <c r="H4507" s="26" t="s">
        <v>1374</v>
      </c>
      <c r="I4507" s="28" t="s">
        <v>5407</v>
      </c>
      <c r="J4507" s="29" t="s">
        <v>1376</v>
      </c>
      <c r="K4507" s="23" t="s">
        <v>1316</v>
      </c>
    </row>
    <row r="4508" spans="1:11" ht="15" x14ac:dyDescent="0.25">
      <c r="A4508" s="26" t="s">
        <v>6079</v>
      </c>
      <c r="B4508" s="26" t="s">
        <v>1395</v>
      </c>
      <c r="C4508" s="26" t="s">
        <v>1415</v>
      </c>
      <c r="D4508" s="26" t="s">
        <v>9989</v>
      </c>
      <c r="E4508" s="27" t="s">
        <v>9990</v>
      </c>
      <c r="F4508" s="27"/>
      <c r="G4508" s="27" t="s">
        <v>1239</v>
      </c>
      <c r="H4508" s="26" t="s">
        <v>1368</v>
      </c>
      <c r="I4508" s="28" t="s">
        <v>9996</v>
      </c>
      <c r="J4508" s="29" t="s">
        <v>1376</v>
      </c>
      <c r="K4508" s="23" t="s">
        <v>1378</v>
      </c>
    </row>
    <row r="4509" spans="1:11" ht="15" x14ac:dyDescent="0.25">
      <c r="A4509" s="26" t="s">
        <v>6079</v>
      </c>
      <c r="B4509" s="26" t="s">
        <v>1395</v>
      </c>
      <c r="C4509" s="26" t="s">
        <v>1415</v>
      </c>
      <c r="D4509" s="26" t="s">
        <v>9989</v>
      </c>
      <c r="E4509" s="27" t="s">
        <v>9990</v>
      </c>
      <c r="F4509" s="27"/>
      <c r="G4509" s="27" t="s">
        <v>1239</v>
      </c>
      <c r="H4509" s="26" t="s">
        <v>1393</v>
      </c>
      <c r="I4509" s="28" t="s">
        <v>9997</v>
      </c>
      <c r="J4509" s="29" t="s">
        <v>1376</v>
      </c>
      <c r="K4509" s="23" t="s">
        <v>1378</v>
      </c>
    </row>
    <row r="4510" spans="1:11" ht="15" x14ac:dyDescent="0.25">
      <c r="A4510" s="26" t="s">
        <v>6079</v>
      </c>
      <c r="B4510" s="26" t="s">
        <v>1395</v>
      </c>
      <c r="C4510" s="26" t="s">
        <v>1415</v>
      </c>
      <c r="D4510" s="26" t="s">
        <v>9989</v>
      </c>
      <c r="E4510" s="27" t="s">
        <v>9990</v>
      </c>
      <c r="F4510" s="27"/>
      <c r="G4510" s="27" t="s">
        <v>1239</v>
      </c>
      <c r="H4510" s="26" t="s">
        <v>1395</v>
      </c>
      <c r="I4510" s="28" t="s">
        <v>9998</v>
      </c>
      <c r="J4510" s="29" t="s">
        <v>1376</v>
      </c>
      <c r="K4510" s="23" t="s">
        <v>1378</v>
      </c>
    </row>
    <row r="4511" spans="1:11" ht="15" x14ac:dyDescent="0.25">
      <c r="A4511" s="26" t="s">
        <v>6079</v>
      </c>
      <c r="B4511" s="26" t="s">
        <v>1395</v>
      </c>
      <c r="C4511" s="26" t="s">
        <v>1415</v>
      </c>
      <c r="D4511" s="26" t="s">
        <v>9989</v>
      </c>
      <c r="E4511" s="27" t="s">
        <v>9990</v>
      </c>
      <c r="F4511" s="27"/>
      <c r="G4511" s="27" t="s">
        <v>1239</v>
      </c>
      <c r="H4511" s="26" t="s">
        <v>1397</v>
      </c>
      <c r="I4511" s="28" t="s">
        <v>9999</v>
      </c>
      <c r="J4511" s="29" t="s">
        <v>1376</v>
      </c>
      <c r="K4511" s="23" t="s">
        <v>1378</v>
      </c>
    </row>
    <row r="4512" spans="1:11" ht="15" x14ac:dyDescent="0.25">
      <c r="A4512" s="26" t="s">
        <v>6079</v>
      </c>
      <c r="B4512" s="26" t="s">
        <v>1395</v>
      </c>
      <c r="C4512" s="26" t="s">
        <v>1415</v>
      </c>
      <c r="D4512" s="26" t="s">
        <v>9989</v>
      </c>
      <c r="E4512" s="27" t="s">
        <v>9990</v>
      </c>
      <c r="F4512" s="27"/>
      <c r="G4512" s="27" t="s">
        <v>1239</v>
      </c>
      <c r="H4512" s="26" t="s">
        <v>1399</v>
      </c>
      <c r="I4512" s="28" t="s">
        <v>10000</v>
      </c>
      <c r="J4512" s="29" t="s">
        <v>1376</v>
      </c>
      <c r="K4512" s="23" t="s">
        <v>1378</v>
      </c>
    </row>
    <row r="4513" spans="1:11" ht="15" x14ac:dyDescent="0.25">
      <c r="A4513" s="26" t="s">
        <v>6079</v>
      </c>
      <c r="B4513" s="26" t="s">
        <v>1395</v>
      </c>
      <c r="C4513" s="26" t="s">
        <v>1415</v>
      </c>
      <c r="D4513" s="26" t="s">
        <v>9989</v>
      </c>
      <c r="E4513" s="27" t="s">
        <v>9990</v>
      </c>
      <c r="F4513" s="27"/>
      <c r="G4513" s="27" t="s">
        <v>1239</v>
      </c>
      <c r="H4513" s="26" t="s">
        <v>1401</v>
      </c>
      <c r="I4513" s="28" t="s">
        <v>10001</v>
      </c>
      <c r="J4513" s="29" t="s">
        <v>1376</v>
      </c>
      <c r="K4513" s="23" t="s">
        <v>1378</v>
      </c>
    </row>
    <row r="4514" spans="1:11" ht="15" x14ac:dyDescent="0.25">
      <c r="A4514" s="26" t="s">
        <v>6079</v>
      </c>
      <c r="B4514" s="26" t="s">
        <v>1395</v>
      </c>
      <c r="C4514" s="26" t="s">
        <v>1545</v>
      </c>
      <c r="D4514" s="26" t="s">
        <v>10002</v>
      </c>
      <c r="E4514" s="27" t="s">
        <v>1409</v>
      </c>
      <c r="F4514" s="27"/>
      <c r="G4514" s="27" t="s">
        <v>1383</v>
      </c>
      <c r="H4514" s="26" t="s">
        <v>1374</v>
      </c>
      <c r="I4514" s="28" t="s">
        <v>9295</v>
      </c>
      <c r="J4514" s="29" t="s">
        <v>1376</v>
      </c>
      <c r="K4514" s="23" t="s">
        <v>1316</v>
      </c>
    </row>
    <row r="4515" spans="1:11" ht="15" x14ac:dyDescent="0.25">
      <c r="A4515" s="26" t="s">
        <v>6079</v>
      </c>
      <c r="B4515" s="26" t="s">
        <v>1395</v>
      </c>
      <c r="C4515" s="26" t="s">
        <v>1550</v>
      </c>
      <c r="D4515" s="26" t="s">
        <v>10003</v>
      </c>
      <c r="E4515" s="27" t="s">
        <v>10004</v>
      </c>
      <c r="F4515" s="27"/>
      <c r="G4515" s="27" t="s">
        <v>10005</v>
      </c>
      <c r="H4515" s="26" t="s">
        <v>1374</v>
      </c>
      <c r="I4515" s="28" t="s">
        <v>10006</v>
      </c>
      <c r="J4515" s="29" t="s">
        <v>1376</v>
      </c>
      <c r="K4515" s="23" t="s">
        <v>1316</v>
      </c>
    </row>
    <row r="4516" spans="1:11" ht="15" x14ac:dyDescent="0.25">
      <c r="A4516" s="26" t="s">
        <v>6079</v>
      </c>
      <c r="B4516" s="26" t="s">
        <v>1395</v>
      </c>
      <c r="C4516" s="26" t="s">
        <v>1436</v>
      </c>
      <c r="D4516" s="26" t="s">
        <v>10007</v>
      </c>
      <c r="E4516" s="27" t="s">
        <v>10008</v>
      </c>
      <c r="F4516" s="27"/>
      <c r="G4516" s="27" t="s">
        <v>1239</v>
      </c>
      <c r="H4516" s="26" t="s">
        <v>1374</v>
      </c>
      <c r="I4516" s="28" t="s">
        <v>7024</v>
      </c>
      <c r="J4516" s="29" t="s">
        <v>1376</v>
      </c>
      <c r="K4516" s="23" t="s">
        <v>1316</v>
      </c>
    </row>
    <row r="4517" spans="1:11" ht="15" x14ac:dyDescent="0.25">
      <c r="A4517" s="26" t="s">
        <v>6079</v>
      </c>
      <c r="B4517" s="26" t="s">
        <v>1395</v>
      </c>
      <c r="C4517" s="26" t="s">
        <v>1436</v>
      </c>
      <c r="D4517" s="26" t="s">
        <v>10007</v>
      </c>
      <c r="E4517" s="27" t="s">
        <v>10008</v>
      </c>
      <c r="F4517" s="27"/>
      <c r="G4517" s="27" t="s">
        <v>1239</v>
      </c>
      <c r="H4517" s="26" t="s">
        <v>1368</v>
      </c>
      <c r="I4517" s="28" t="s">
        <v>2849</v>
      </c>
      <c r="J4517" s="29" t="s">
        <v>1376</v>
      </c>
      <c r="K4517" s="23" t="s">
        <v>1378</v>
      </c>
    </row>
    <row r="4518" spans="1:11" ht="15" x14ac:dyDescent="0.25">
      <c r="A4518" s="26" t="s">
        <v>6079</v>
      </c>
      <c r="B4518" s="26" t="s">
        <v>1397</v>
      </c>
      <c r="C4518" s="26" t="s">
        <v>1369</v>
      </c>
      <c r="D4518" s="26" t="s">
        <v>10009</v>
      </c>
      <c r="E4518" s="27" t="s">
        <v>1381</v>
      </c>
      <c r="F4518" s="27" t="s">
        <v>1382</v>
      </c>
      <c r="G4518" s="27" t="s">
        <v>1383</v>
      </c>
      <c r="H4518" s="26" t="s">
        <v>1374</v>
      </c>
      <c r="I4518" s="28" t="s">
        <v>1491</v>
      </c>
      <c r="J4518" s="29" t="s">
        <v>1376</v>
      </c>
      <c r="K4518" s="23" t="s">
        <v>1316</v>
      </c>
    </row>
    <row r="4519" spans="1:11" ht="15" x14ac:dyDescent="0.25">
      <c r="A4519" s="26" t="s">
        <v>6079</v>
      </c>
      <c r="B4519" s="26" t="s">
        <v>1397</v>
      </c>
      <c r="C4519" s="26" t="s">
        <v>1369</v>
      </c>
      <c r="D4519" s="26" t="s">
        <v>10009</v>
      </c>
      <c r="E4519" s="27" t="s">
        <v>1381</v>
      </c>
      <c r="F4519" s="27" t="s">
        <v>1382</v>
      </c>
      <c r="G4519" s="27" t="s">
        <v>1383</v>
      </c>
      <c r="H4519" s="26" t="s">
        <v>1368</v>
      </c>
      <c r="I4519" s="28" t="s">
        <v>10010</v>
      </c>
      <c r="J4519" s="29" t="s">
        <v>1376</v>
      </c>
      <c r="K4519" s="23" t="s">
        <v>1378</v>
      </c>
    </row>
    <row r="4520" spans="1:11" ht="15" x14ac:dyDescent="0.25">
      <c r="A4520" s="26" t="s">
        <v>6079</v>
      </c>
      <c r="B4520" s="26" t="s">
        <v>1397</v>
      </c>
      <c r="C4520" s="26" t="s">
        <v>1379</v>
      </c>
      <c r="D4520" s="26" t="s">
        <v>10011</v>
      </c>
      <c r="E4520" s="27" t="s">
        <v>10012</v>
      </c>
      <c r="F4520" s="27"/>
      <c r="G4520" s="27" t="s">
        <v>1432</v>
      </c>
      <c r="H4520" s="26" t="s">
        <v>1374</v>
      </c>
      <c r="I4520" s="28" t="s">
        <v>10013</v>
      </c>
      <c r="J4520" s="29" t="s">
        <v>1376</v>
      </c>
      <c r="K4520" s="23" t="s">
        <v>1316</v>
      </c>
    </row>
    <row r="4521" spans="1:11" ht="15" x14ac:dyDescent="0.25">
      <c r="A4521" s="26" t="s">
        <v>6079</v>
      </c>
      <c r="B4521" s="26" t="s">
        <v>1397</v>
      </c>
      <c r="C4521" s="26" t="s">
        <v>1379</v>
      </c>
      <c r="D4521" s="26" t="s">
        <v>10011</v>
      </c>
      <c r="E4521" s="27" t="s">
        <v>10012</v>
      </c>
      <c r="F4521" s="27"/>
      <c r="G4521" s="27" t="s">
        <v>1432</v>
      </c>
      <c r="H4521" s="26" t="s">
        <v>1368</v>
      </c>
      <c r="I4521" s="28" t="s">
        <v>10014</v>
      </c>
      <c r="J4521" s="29" t="s">
        <v>1376</v>
      </c>
      <c r="K4521" s="23" t="s">
        <v>1378</v>
      </c>
    </row>
    <row r="4522" spans="1:11" ht="15" x14ac:dyDescent="0.25">
      <c r="A4522" s="26" t="s">
        <v>6079</v>
      </c>
      <c r="B4522" s="26" t="s">
        <v>1397</v>
      </c>
      <c r="C4522" s="26" t="s">
        <v>1534</v>
      </c>
      <c r="D4522" s="26" t="s">
        <v>10015</v>
      </c>
      <c r="E4522" s="27" t="s">
        <v>10016</v>
      </c>
      <c r="F4522" s="27"/>
      <c r="G4522" s="27" t="s">
        <v>1239</v>
      </c>
      <c r="H4522" s="26" t="s">
        <v>1374</v>
      </c>
      <c r="I4522" s="28" t="s">
        <v>1514</v>
      </c>
      <c r="J4522" s="29" t="s">
        <v>1376</v>
      </c>
      <c r="K4522" s="23" t="s">
        <v>1316</v>
      </c>
    </row>
    <row r="4523" spans="1:11" ht="15" x14ac:dyDescent="0.25">
      <c r="A4523" s="26" t="s">
        <v>6079</v>
      </c>
      <c r="B4523" s="26" t="s">
        <v>1397</v>
      </c>
      <c r="C4523" s="26" t="s">
        <v>1386</v>
      </c>
      <c r="D4523" s="26" t="s">
        <v>10017</v>
      </c>
      <c r="E4523" s="27" t="s">
        <v>10018</v>
      </c>
      <c r="F4523" s="27"/>
      <c r="G4523" s="27" t="s">
        <v>10019</v>
      </c>
      <c r="H4523" s="26" t="s">
        <v>1374</v>
      </c>
      <c r="I4523" s="28" t="s">
        <v>2046</v>
      </c>
      <c r="J4523" s="29" t="s">
        <v>1376</v>
      </c>
      <c r="K4523" s="23" t="s">
        <v>1316</v>
      </c>
    </row>
    <row r="4524" spans="1:11" ht="15" x14ac:dyDescent="0.25">
      <c r="A4524" s="26" t="s">
        <v>6079</v>
      </c>
      <c r="B4524" s="26" t="s">
        <v>1397</v>
      </c>
      <c r="C4524" s="26" t="s">
        <v>1386</v>
      </c>
      <c r="D4524" s="26" t="s">
        <v>10017</v>
      </c>
      <c r="E4524" s="27" t="s">
        <v>10018</v>
      </c>
      <c r="F4524" s="27"/>
      <c r="G4524" s="27" t="s">
        <v>10019</v>
      </c>
      <c r="H4524" s="26" t="s">
        <v>1368</v>
      </c>
      <c r="I4524" s="28" t="s">
        <v>10020</v>
      </c>
      <c r="J4524" s="29" t="s">
        <v>1376</v>
      </c>
      <c r="K4524" s="23" t="s">
        <v>1378</v>
      </c>
    </row>
    <row r="4525" spans="1:11" ht="15" x14ac:dyDescent="0.25">
      <c r="A4525" s="26" t="s">
        <v>6079</v>
      </c>
      <c r="B4525" s="26" t="s">
        <v>1397</v>
      </c>
      <c r="C4525" s="26" t="s">
        <v>1386</v>
      </c>
      <c r="D4525" s="26" t="s">
        <v>10017</v>
      </c>
      <c r="E4525" s="27" t="s">
        <v>10018</v>
      </c>
      <c r="F4525" s="27"/>
      <c r="G4525" s="27" t="s">
        <v>10019</v>
      </c>
      <c r="H4525" s="26" t="s">
        <v>1393</v>
      </c>
      <c r="I4525" s="28" t="s">
        <v>10021</v>
      </c>
      <c r="J4525" s="29" t="s">
        <v>1376</v>
      </c>
      <c r="K4525" s="23" t="s">
        <v>1378</v>
      </c>
    </row>
    <row r="4526" spans="1:11" ht="15" x14ac:dyDescent="0.25">
      <c r="A4526" s="26" t="s">
        <v>6079</v>
      </c>
      <c r="B4526" s="26" t="s">
        <v>1397</v>
      </c>
      <c r="C4526" s="26" t="s">
        <v>1407</v>
      </c>
      <c r="D4526" s="26" t="s">
        <v>10022</v>
      </c>
      <c r="E4526" s="27" t="s">
        <v>10023</v>
      </c>
      <c r="F4526" s="27"/>
      <c r="G4526" s="27" t="s">
        <v>10024</v>
      </c>
      <c r="H4526" s="26" t="s">
        <v>1374</v>
      </c>
      <c r="I4526" s="28" t="s">
        <v>10025</v>
      </c>
      <c r="J4526" s="29" t="s">
        <v>1376</v>
      </c>
      <c r="K4526" s="23" t="s">
        <v>1316</v>
      </c>
    </row>
    <row r="4527" spans="1:11" ht="15" x14ac:dyDescent="0.25">
      <c r="A4527" s="26" t="s">
        <v>6079</v>
      </c>
      <c r="B4527" s="26" t="s">
        <v>1397</v>
      </c>
      <c r="C4527" s="26" t="s">
        <v>1415</v>
      </c>
      <c r="D4527" s="26" t="s">
        <v>10026</v>
      </c>
      <c r="E4527" s="27" t="s">
        <v>10027</v>
      </c>
      <c r="F4527" s="27"/>
      <c r="G4527" s="27" t="s">
        <v>10028</v>
      </c>
      <c r="H4527" s="26" t="s">
        <v>1374</v>
      </c>
      <c r="I4527" s="28" t="s">
        <v>10029</v>
      </c>
      <c r="J4527" s="29" t="s">
        <v>1376</v>
      </c>
      <c r="K4527" s="23" t="s">
        <v>1316</v>
      </c>
    </row>
    <row r="4528" spans="1:11" ht="15" x14ac:dyDescent="0.25">
      <c r="A4528" s="26" t="s">
        <v>6079</v>
      </c>
      <c r="B4528" s="26" t="s">
        <v>1397</v>
      </c>
      <c r="C4528" s="26" t="s">
        <v>1415</v>
      </c>
      <c r="D4528" s="26" t="s">
        <v>10026</v>
      </c>
      <c r="E4528" s="27" t="s">
        <v>10027</v>
      </c>
      <c r="F4528" s="27"/>
      <c r="G4528" s="27" t="s">
        <v>10028</v>
      </c>
      <c r="H4528" s="26" t="s">
        <v>1368</v>
      </c>
      <c r="I4528" s="28" t="s">
        <v>10030</v>
      </c>
      <c r="J4528" s="29" t="s">
        <v>1376</v>
      </c>
      <c r="K4528" s="23" t="s">
        <v>1378</v>
      </c>
    </row>
    <row r="4529" spans="1:11" ht="15" x14ac:dyDescent="0.25">
      <c r="A4529" s="26" t="s">
        <v>6079</v>
      </c>
      <c r="B4529" s="26" t="s">
        <v>1397</v>
      </c>
      <c r="C4529" s="26" t="s">
        <v>1415</v>
      </c>
      <c r="D4529" s="26" t="s">
        <v>10026</v>
      </c>
      <c r="E4529" s="27" t="s">
        <v>10027</v>
      </c>
      <c r="F4529" s="27"/>
      <c r="G4529" s="27" t="s">
        <v>10028</v>
      </c>
      <c r="H4529" s="26" t="s">
        <v>1393</v>
      </c>
      <c r="I4529" s="28" t="s">
        <v>10031</v>
      </c>
      <c r="J4529" s="29" t="s">
        <v>1376</v>
      </c>
      <c r="K4529" s="23" t="s">
        <v>1378</v>
      </c>
    </row>
    <row r="4530" spans="1:11" ht="15" x14ac:dyDescent="0.25">
      <c r="A4530" s="26" t="s">
        <v>6079</v>
      </c>
      <c r="B4530" s="26" t="s">
        <v>1397</v>
      </c>
      <c r="C4530" s="26" t="s">
        <v>1415</v>
      </c>
      <c r="D4530" s="26" t="s">
        <v>10026</v>
      </c>
      <c r="E4530" s="27" t="s">
        <v>10027</v>
      </c>
      <c r="F4530" s="27"/>
      <c r="G4530" s="27" t="s">
        <v>10028</v>
      </c>
      <c r="H4530" s="26" t="s">
        <v>1395</v>
      </c>
      <c r="I4530" s="28" t="s">
        <v>10032</v>
      </c>
      <c r="J4530" s="29" t="s">
        <v>1376</v>
      </c>
      <c r="K4530" s="23" t="s">
        <v>1378</v>
      </c>
    </row>
    <row r="4531" spans="1:11" ht="15" x14ac:dyDescent="0.25">
      <c r="A4531" s="26" t="s">
        <v>6079</v>
      </c>
      <c r="B4531" s="26" t="s">
        <v>1397</v>
      </c>
      <c r="C4531" s="26" t="s">
        <v>1415</v>
      </c>
      <c r="D4531" s="26" t="s">
        <v>10026</v>
      </c>
      <c r="E4531" s="27" t="s">
        <v>10027</v>
      </c>
      <c r="F4531" s="27"/>
      <c r="G4531" s="27" t="s">
        <v>10028</v>
      </c>
      <c r="H4531" s="26" t="s">
        <v>1397</v>
      </c>
      <c r="I4531" s="28" t="s">
        <v>10033</v>
      </c>
      <c r="J4531" s="29" t="s">
        <v>1376</v>
      </c>
      <c r="K4531" s="23" t="s">
        <v>1378</v>
      </c>
    </row>
    <row r="4532" spans="1:11" ht="15" x14ac:dyDescent="0.25">
      <c r="A4532" s="26" t="s">
        <v>6079</v>
      </c>
      <c r="B4532" s="26" t="s">
        <v>1397</v>
      </c>
      <c r="C4532" s="26" t="s">
        <v>1415</v>
      </c>
      <c r="D4532" s="26" t="s">
        <v>10026</v>
      </c>
      <c r="E4532" s="27" t="s">
        <v>10027</v>
      </c>
      <c r="F4532" s="27"/>
      <c r="G4532" s="27" t="s">
        <v>10028</v>
      </c>
      <c r="H4532" s="26" t="s">
        <v>1399</v>
      </c>
      <c r="I4532" s="28" t="s">
        <v>10034</v>
      </c>
      <c r="J4532" s="29" t="s">
        <v>1376</v>
      </c>
      <c r="K4532" s="23" t="s">
        <v>1378</v>
      </c>
    </row>
    <row r="4533" spans="1:11" ht="15" x14ac:dyDescent="0.25">
      <c r="A4533" s="26" t="s">
        <v>6079</v>
      </c>
      <c r="B4533" s="26" t="s">
        <v>1397</v>
      </c>
      <c r="C4533" s="26" t="s">
        <v>1415</v>
      </c>
      <c r="D4533" s="26" t="s">
        <v>10026</v>
      </c>
      <c r="E4533" s="27" t="s">
        <v>10027</v>
      </c>
      <c r="F4533" s="27"/>
      <c r="G4533" s="27" t="s">
        <v>10028</v>
      </c>
      <c r="H4533" s="26" t="s">
        <v>1401</v>
      </c>
      <c r="I4533" s="28" t="s">
        <v>10035</v>
      </c>
      <c r="J4533" s="29" t="s">
        <v>1376</v>
      </c>
      <c r="K4533" s="23" t="s">
        <v>1378</v>
      </c>
    </row>
    <row r="4534" spans="1:11" ht="15" x14ac:dyDescent="0.25">
      <c r="A4534" s="26" t="s">
        <v>6079</v>
      </c>
      <c r="B4534" s="26" t="s">
        <v>1397</v>
      </c>
      <c r="C4534" s="26" t="s">
        <v>1415</v>
      </c>
      <c r="D4534" s="26" t="s">
        <v>10026</v>
      </c>
      <c r="E4534" s="27" t="s">
        <v>10027</v>
      </c>
      <c r="F4534" s="27"/>
      <c r="G4534" s="27" t="s">
        <v>10028</v>
      </c>
      <c r="H4534" s="26" t="s">
        <v>1403</v>
      </c>
      <c r="I4534" s="28" t="s">
        <v>10036</v>
      </c>
      <c r="J4534" s="29" t="s">
        <v>1376</v>
      </c>
      <c r="K4534" s="23" t="s">
        <v>1378</v>
      </c>
    </row>
    <row r="4535" spans="1:11" ht="15" x14ac:dyDescent="0.25">
      <c r="A4535" s="26" t="s">
        <v>6079</v>
      </c>
      <c r="B4535" s="26" t="s">
        <v>1397</v>
      </c>
      <c r="C4535" s="26" t="s">
        <v>1415</v>
      </c>
      <c r="D4535" s="26" t="s">
        <v>10026</v>
      </c>
      <c r="E4535" s="27" t="s">
        <v>10027</v>
      </c>
      <c r="F4535" s="27"/>
      <c r="G4535" s="27" t="s">
        <v>10028</v>
      </c>
      <c r="H4535" s="26" t="s">
        <v>1405</v>
      </c>
      <c r="I4535" s="28" t="s">
        <v>10037</v>
      </c>
      <c r="J4535" s="29" t="s">
        <v>1376</v>
      </c>
      <c r="K4535" s="23" t="s">
        <v>1378</v>
      </c>
    </row>
    <row r="4536" spans="1:11" ht="15" x14ac:dyDescent="0.25">
      <c r="A4536" s="26" t="s">
        <v>6079</v>
      </c>
      <c r="B4536" s="26" t="s">
        <v>1397</v>
      </c>
      <c r="C4536" s="26" t="s">
        <v>1415</v>
      </c>
      <c r="D4536" s="26" t="s">
        <v>10026</v>
      </c>
      <c r="E4536" s="27" t="s">
        <v>10027</v>
      </c>
      <c r="F4536" s="27"/>
      <c r="G4536" s="27" t="s">
        <v>10028</v>
      </c>
      <c r="H4536" s="26" t="s">
        <v>1475</v>
      </c>
      <c r="I4536" s="28" t="s">
        <v>10038</v>
      </c>
      <c r="J4536" s="29" t="s">
        <v>1376</v>
      </c>
      <c r="K4536" s="23" t="s">
        <v>1378</v>
      </c>
    </row>
    <row r="4537" spans="1:11" ht="15" x14ac:dyDescent="0.25">
      <c r="A4537" s="26" t="s">
        <v>6079</v>
      </c>
      <c r="B4537" s="26" t="s">
        <v>1368</v>
      </c>
      <c r="C4537" s="26" t="s">
        <v>1369</v>
      </c>
      <c r="D4537" s="26" t="s">
        <v>10039</v>
      </c>
      <c r="E4537" s="27" t="s">
        <v>1381</v>
      </c>
      <c r="F4537" s="27" t="s">
        <v>1382</v>
      </c>
      <c r="G4537" s="27" t="s">
        <v>1383</v>
      </c>
      <c r="H4537" s="26" t="s">
        <v>1374</v>
      </c>
      <c r="I4537" s="28" t="s">
        <v>1491</v>
      </c>
      <c r="J4537" s="29" t="s">
        <v>1376</v>
      </c>
      <c r="K4537" s="23" t="s">
        <v>1316</v>
      </c>
    </row>
    <row r="4538" spans="1:11" ht="15" x14ac:dyDescent="0.25">
      <c r="A4538" s="26" t="s">
        <v>6079</v>
      </c>
      <c r="B4538" s="26" t="s">
        <v>1368</v>
      </c>
      <c r="C4538" s="26" t="s">
        <v>1369</v>
      </c>
      <c r="D4538" s="26" t="s">
        <v>10039</v>
      </c>
      <c r="E4538" s="27" t="s">
        <v>1381</v>
      </c>
      <c r="F4538" s="27" t="s">
        <v>1382</v>
      </c>
      <c r="G4538" s="27" t="s">
        <v>1383</v>
      </c>
      <c r="H4538" s="26" t="s">
        <v>1368</v>
      </c>
      <c r="I4538" s="28" t="s">
        <v>10040</v>
      </c>
      <c r="J4538" s="29" t="s">
        <v>1376</v>
      </c>
      <c r="K4538" s="23" t="s">
        <v>1378</v>
      </c>
    </row>
    <row r="4539" spans="1:11" ht="15" x14ac:dyDescent="0.25">
      <c r="A4539" s="26" t="s">
        <v>6079</v>
      </c>
      <c r="B4539" s="26" t="s">
        <v>1368</v>
      </c>
      <c r="C4539" s="26" t="s">
        <v>1379</v>
      </c>
      <c r="D4539" s="26" t="s">
        <v>10041</v>
      </c>
      <c r="E4539" s="27" t="s">
        <v>1371</v>
      </c>
      <c r="F4539" s="27"/>
      <c r="G4539" s="27" t="s">
        <v>1383</v>
      </c>
      <c r="H4539" s="26" t="s">
        <v>1374</v>
      </c>
      <c r="I4539" s="28" t="s">
        <v>1508</v>
      </c>
      <c r="J4539" s="29" t="s">
        <v>1376</v>
      </c>
      <c r="K4539" s="23" t="s">
        <v>1316</v>
      </c>
    </row>
    <row r="4540" spans="1:11" ht="15" x14ac:dyDescent="0.25">
      <c r="A4540" s="26" t="s">
        <v>6079</v>
      </c>
      <c r="B4540" s="26" t="s">
        <v>1368</v>
      </c>
      <c r="C4540" s="26" t="s">
        <v>1534</v>
      </c>
      <c r="D4540" s="26" t="s">
        <v>10042</v>
      </c>
      <c r="E4540" s="27" t="s">
        <v>10043</v>
      </c>
      <c r="F4540" s="27"/>
      <c r="G4540" s="27" t="s">
        <v>1239</v>
      </c>
      <c r="H4540" s="26" t="s">
        <v>1374</v>
      </c>
      <c r="I4540" s="28" t="s">
        <v>1514</v>
      </c>
      <c r="J4540" s="29" t="s">
        <v>1376</v>
      </c>
      <c r="K4540" s="23" t="s">
        <v>1316</v>
      </c>
    </row>
    <row r="4541" spans="1:11" ht="15" x14ac:dyDescent="0.25">
      <c r="A4541" s="26" t="s">
        <v>6079</v>
      </c>
      <c r="B4541" s="26" t="s">
        <v>1368</v>
      </c>
      <c r="C4541" s="26" t="s">
        <v>1534</v>
      </c>
      <c r="D4541" s="26" t="s">
        <v>10042</v>
      </c>
      <c r="E4541" s="27" t="s">
        <v>10043</v>
      </c>
      <c r="F4541" s="27"/>
      <c r="G4541" s="27" t="s">
        <v>1239</v>
      </c>
      <c r="H4541" s="26" t="s">
        <v>1368</v>
      </c>
      <c r="I4541" s="28" t="s">
        <v>10044</v>
      </c>
      <c r="J4541" s="29" t="s">
        <v>1376</v>
      </c>
      <c r="K4541" s="23" t="s">
        <v>1378</v>
      </c>
    </row>
    <row r="4542" spans="1:11" ht="15" x14ac:dyDescent="0.25">
      <c r="A4542" s="26" t="s">
        <v>6079</v>
      </c>
      <c r="B4542" s="26" t="s">
        <v>1368</v>
      </c>
      <c r="C4542" s="26" t="s">
        <v>1534</v>
      </c>
      <c r="D4542" s="26" t="s">
        <v>10042</v>
      </c>
      <c r="E4542" s="27" t="s">
        <v>10043</v>
      </c>
      <c r="F4542" s="27"/>
      <c r="G4542" s="27" t="s">
        <v>1239</v>
      </c>
      <c r="H4542" s="26" t="s">
        <v>1393</v>
      </c>
      <c r="I4542" s="28" t="s">
        <v>10045</v>
      </c>
      <c r="J4542" s="29" t="s">
        <v>1376</v>
      </c>
      <c r="K4542" s="23" t="s">
        <v>1378</v>
      </c>
    </row>
    <row r="4543" spans="1:11" ht="15" x14ac:dyDescent="0.25">
      <c r="A4543" s="26" t="s">
        <v>6079</v>
      </c>
      <c r="B4543" s="26" t="s">
        <v>1368</v>
      </c>
      <c r="C4543" s="26" t="s">
        <v>1386</v>
      </c>
      <c r="D4543" s="26" t="s">
        <v>10046</v>
      </c>
      <c r="E4543" s="27" t="s">
        <v>10047</v>
      </c>
      <c r="F4543" s="27" t="s">
        <v>10048</v>
      </c>
      <c r="G4543" s="27" t="s">
        <v>10049</v>
      </c>
      <c r="H4543" s="26" t="s">
        <v>1374</v>
      </c>
      <c r="I4543" s="28" t="s">
        <v>10050</v>
      </c>
      <c r="J4543" s="29" t="s">
        <v>1376</v>
      </c>
      <c r="K4543" s="23" t="s">
        <v>1316</v>
      </c>
    </row>
    <row r="4544" spans="1:11" ht="15" x14ac:dyDescent="0.25">
      <c r="A4544" s="26" t="s">
        <v>6079</v>
      </c>
      <c r="B4544" s="26" t="s">
        <v>1368</v>
      </c>
      <c r="C4544" s="26" t="s">
        <v>1415</v>
      </c>
      <c r="D4544" s="26" t="s">
        <v>10051</v>
      </c>
      <c r="E4544" s="27" t="s">
        <v>10052</v>
      </c>
      <c r="F4544" s="27" t="s">
        <v>10053</v>
      </c>
      <c r="G4544" s="27" t="s">
        <v>10054</v>
      </c>
      <c r="H4544" s="26" t="s">
        <v>1374</v>
      </c>
      <c r="I4544" s="28" t="s">
        <v>10055</v>
      </c>
      <c r="J4544" s="29" t="s">
        <v>1376</v>
      </c>
      <c r="K4544" s="23" t="s">
        <v>1316</v>
      </c>
    </row>
    <row r="4545" spans="1:11" ht="15" x14ac:dyDescent="0.25">
      <c r="A4545" s="26" t="s">
        <v>6079</v>
      </c>
      <c r="B4545" s="26" t="s">
        <v>1368</v>
      </c>
      <c r="C4545" s="26" t="s">
        <v>1545</v>
      </c>
      <c r="D4545" s="26" t="s">
        <v>10056</v>
      </c>
      <c r="E4545" s="27" t="s">
        <v>10057</v>
      </c>
      <c r="F4545" s="27" t="s">
        <v>10058</v>
      </c>
      <c r="G4545" s="27" t="s">
        <v>10059</v>
      </c>
      <c r="H4545" s="26" t="s">
        <v>1374</v>
      </c>
      <c r="I4545" s="28" t="s">
        <v>10060</v>
      </c>
      <c r="J4545" s="29" t="s">
        <v>1376</v>
      </c>
      <c r="K4545" s="23" t="s">
        <v>1316</v>
      </c>
    </row>
    <row r="4546" spans="1:11" ht="15" x14ac:dyDescent="0.25">
      <c r="A4546" s="26" t="s">
        <v>6079</v>
      </c>
      <c r="B4546" s="26" t="s">
        <v>1368</v>
      </c>
      <c r="C4546" s="26" t="s">
        <v>1550</v>
      </c>
      <c r="D4546" s="26" t="s">
        <v>10061</v>
      </c>
      <c r="E4546" s="27" t="s">
        <v>10062</v>
      </c>
      <c r="F4546" s="27" t="s">
        <v>10063</v>
      </c>
      <c r="G4546" s="27" t="s">
        <v>10064</v>
      </c>
      <c r="H4546" s="26" t="s">
        <v>1374</v>
      </c>
      <c r="I4546" s="28" t="s">
        <v>10065</v>
      </c>
      <c r="J4546" s="29" t="s">
        <v>1376</v>
      </c>
      <c r="K4546" s="23" t="s">
        <v>1316</v>
      </c>
    </row>
    <row r="4547" spans="1:11" ht="15" x14ac:dyDescent="0.25">
      <c r="A4547" s="26" t="s">
        <v>6079</v>
      </c>
      <c r="B4547" s="26" t="s">
        <v>1368</v>
      </c>
      <c r="C4547" s="26" t="s">
        <v>1550</v>
      </c>
      <c r="D4547" s="26" t="s">
        <v>10061</v>
      </c>
      <c r="E4547" s="27" t="s">
        <v>10062</v>
      </c>
      <c r="F4547" s="27" t="s">
        <v>10063</v>
      </c>
      <c r="G4547" s="27" t="s">
        <v>10064</v>
      </c>
      <c r="H4547" s="26" t="s">
        <v>1368</v>
      </c>
      <c r="I4547" s="28" t="s">
        <v>10066</v>
      </c>
      <c r="J4547" s="29" t="s">
        <v>1376</v>
      </c>
      <c r="K4547" s="23" t="s">
        <v>1378</v>
      </c>
    </row>
    <row r="4548" spans="1:11" ht="15" x14ac:dyDescent="0.25">
      <c r="A4548" s="26" t="s">
        <v>6079</v>
      </c>
      <c r="B4548" s="26" t="s">
        <v>1368</v>
      </c>
      <c r="C4548" s="26" t="s">
        <v>1436</v>
      </c>
      <c r="D4548" s="26" t="s">
        <v>10067</v>
      </c>
      <c r="E4548" s="27" t="s">
        <v>10068</v>
      </c>
      <c r="F4548" s="27" t="s">
        <v>10069</v>
      </c>
      <c r="G4548" s="27" t="s">
        <v>10070</v>
      </c>
      <c r="H4548" s="26" t="s">
        <v>1374</v>
      </c>
      <c r="I4548" s="28" t="s">
        <v>10071</v>
      </c>
      <c r="J4548" s="29" t="s">
        <v>1376</v>
      </c>
      <c r="K4548" s="23" t="s">
        <v>1316</v>
      </c>
    </row>
    <row r="4549" spans="1:11" ht="15" x14ac:dyDescent="0.25">
      <c r="A4549" s="26" t="s">
        <v>6079</v>
      </c>
      <c r="B4549" s="26" t="s">
        <v>1393</v>
      </c>
      <c r="C4549" s="26" t="s">
        <v>1442</v>
      </c>
      <c r="D4549" s="26" t="s">
        <v>10072</v>
      </c>
      <c r="E4549" s="27" t="s">
        <v>10073</v>
      </c>
      <c r="F4549" s="27" t="s">
        <v>10074</v>
      </c>
      <c r="G4549" s="27" t="s">
        <v>1383</v>
      </c>
      <c r="H4549" s="26" t="s">
        <v>1374</v>
      </c>
      <c r="I4549" s="28" t="s">
        <v>8448</v>
      </c>
      <c r="J4549" s="29" t="s">
        <v>1376</v>
      </c>
      <c r="K4549" s="23" t="s">
        <v>1316</v>
      </c>
    </row>
    <row r="4550" spans="1:11" ht="15" x14ac:dyDescent="0.25">
      <c r="A4550" s="26" t="s">
        <v>6079</v>
      </c>
      <c r="B4550" s="26" t="s">
        <v>1423</v>
      </c>
      <c r="C4550" s="26" t="s">
        <v>1429</v>
      </c>
      <c r="D4550" s="26" t="s">
        <v>10075</v>
      </c>
      <c r="E4550" s="27" t="s">
        <v>1431</v>
      </c>
      <c r="F4550" s="27"/>
      <c r="G4550" s="27" t="s">
        <v>1432</v>
      </c>
      <c r="H4550" s="26" t="s">
        <v>1374</v>
      </c>
      <c r="I4550" s="28" t="s">
        <v>1433</v>
      </c>
      <c r="J4550" s="29" t="s">
        <v>1376</v>
      </c>
      <c r="K4550" s="23" t="s">
        <v>1316</v>
      </c>
    </row>
    <row r="4551" spans="1:11" ht="15" x14ac:dyDescent="0.25">
      <c r="A4551" s="26" t="s">
        <v>6079</v>
      </c>
      <c r="B4551" s="26" t="s">
        <v>1423</v>
      </c>
      <c r="C4551" s="26" t="s">
        <v>1429</v>
      </c>
      <c r="D4551" s="26" t="s">
        <v>10075</v>
      </c>
      <c r="E4551" s="27" t="s">
        <v>1431</v>
      </c>
      <c r="F4551" s="27"/>
      <c r="G4551" s="27" t="s">
        <v>1432</v>
      </c>
      <c r="H4551" s="26" t="s">
        <v>1393</v>
      </c>
      <c r="I4551" s="28" t="s">
        <v>1434</v>
      </c>
      <c r="J4551" s="29" t="s">
        <v>1376</v>
      </c>
      <c r="K4551" s="23" t="s">
        <v>1378</v>
      </c>
    </row>
    <row r="4552" spans="1:11" ht="15" x14ac:dyDescent="0.25">
      <c r="A4552" s="26" t="s">
        <v>6079</v>
      </c>
      <c r="B4552" s="26" t="s">
        <v>1423</v>
      </c>
      <c r="C4552" s="26" t="s">
        <v>1429</v>
      </c>
      <c r="D4552" s="26" t="s">
        <v>10075</v>
      </c>
      <c r="E4552" s="27" t="s">
        <v>1431</v>
      </c>
      <c r="F4552" s="27"/>
      <c r="G4552" s="27" t="s">
        <v>1432</v>
      </c>
      <c r="H4552" s="26" t="s">
        <v>1368</v>
      </c>
      <c r="I4552" s="28" t="s">
        <v>1435</v>
      </c>
      <c r="J4552" s="29" t="s">
        <v>1376</v>
      </c>
      <c r="K4552" s="23" t="s">
        <v>1378</v>
      </c>
    </row>
    <row r="4553" spans="1:11" ht="15" x14ac:dyDescent="0.25">
      <c r="A4553" s="26" t="s">
        <v>6079</v>
      </c>
      <c r="B4553" s="26" t="s">
        <v>1423</v>
      </c>
      <c r="C4553" s="26" t="s">
        <v>1436</v>
      </c>
      <c r="D4553" s="26" t="s">
        <v>10076</v>
      </c>
      <c r="E4553" s="27" t="s">
        <v>1438</v>
      </c>
      <c r="F4553" s="27"/>
      <c r="G4553" s="27" t="s">
        <v>1427</v>
      </c>
      <c r="H4553" s="26" t="s">
        <v>1374</v>
      </c>
      <c r="I4553" s="28" t="s">
        <v>1438</v>
      </c>
      <c r="J4553" s="29" t="s">
        <v>1376</v>
      </c>
      <c r="K4553" s="23" t="s">
        <v>1316</v>
      </c>
    </row>
    <row r="4554" spans="1:11" ht="15" x14ac:dyDescent="0.25">
      <c r="A4554" s="26" t="s">
        <v>6079</v>
      </c>
      <c r="B4554" s="26" t="s">
        <v>1423</v>
      </c>
      <c r="C4554" s="26" t="s">
        <v>1439</v>
      </c>
      <c r="D4554" s="26" t="s">
        <v>10077</v>
      </c>
      <c r="E4554" s="27" t="s">
        <v>1441</v>
      </c>
      <c r="F4554" s="27"/>
      <c r="G4554" s="27" t="s">
        <v>1427</v>
      </c>
      <c r="H4554" s="26" t="s">
        <v>1374</v>
      </c>
      <c r="I4554" s="28" t="s">
        <v>1441</v>
      </c>
      <c r="J4554" s="29" t="s">
        <v>1376</v>
      </c>
      <c r="K4554" s="23" t="s">
        <v>1316</v>
      </c>
    </row>
    <row r="4555" spans="1:11" ht="15" x14ac:dyDescent="0.25">
      <c r="A4555" s="26" t="s">
        <v>6079</v>
      </c>
      <c r="B4555" s="26" t="s">
        <v>1423</v>
      </c>
      <c r="C4555" s="26" t="s">
        <v>1442</v>
      </c>
      <c r="D4555" s="26" t="s">
        <v>10078</v>
      </c>
      <c r="E4555" s="27" t="s">
        <v>1444</v>
      </c>
      <c r="F4555" s="27"/>
      <c r="G4555" s="27" t="s">
        <v>1427</v>
      </c>
      <c r="H4555" s="26" t="s">
        <v>1374</v>
      </c>
      <c r="I4555" s="28" t="s">
        <v>1444</v>
      </c>
      <c r="J4555" s="29" t="s">
        <v>1376</v>
      </c>
      <c r="K4555" s="23" t="s">
        <v>1316</v>
      </c>
    </row>
    <row r="4556" spans="1:11" ht="15" x14ac:dyDescent="0.25">
      <c r="A4556" s="26" t="s">
        <v>6079</v>
      </c>
      <c r="B4556" s="26" t="s">
        <v>1423</v>
      </c>
      <c r="C4556" s="26" t="s">
        <v>1445</v>
      </c>
      <c r="D4556" s="26" t="s">
        <v>10079</v>
      </c>
      <c r="E4556" s="27" t="s">
        <v>1447</v>
      </c>
      <c r="F4556" s="27"/>
      <c r="G4556" s="27" t="s">
        <v>1427</v>
      </c>
      <c r="H4556" s="26" t="s">
        <v>1374</v>
      </c>
      <c r="I4556" s="28" t="s">
        <v>1447</v>
      </c>
      <c r="J4556" s="29" t="s">
        <v>1376</v>
      </c>
      <c r="K4556" s="23" t="s">
        <v>1316</v>
      </c>
    </row>
    <row r="4557" spans="1:11" ht="15" x14ac:dyDescent="0.25">
      <c r="A4557" s="26" t="s">
        <v>6079</v>
      </c>
      <c r="B4557" s="26" t="s">
        <v>1423</v>
      </c>
      <c r="C4557" s="26" t="s">
        <v>1448</v>
      </c>
      <c r="D4557" s="26" t="s">
        <v>10080</v>
      </c>
      <c r="E4557" s="27" t="s">
        <v>1450</v>
      </c>
      <c r="F4557" s="27"/>
      <c r="G4557" s="27" t="s">
        <v>1427</v>
      </c>
      <c r="H4557" s="26" t="s">
        <v>1374</v>
      </c>
      <c r="I4557" s="28" t="s">
        <v>1450</v>
      </c>
      <c r="J4557" s="29" t="s">
        <v>1376</v>
      </c>
      <c r="K4557" s="23" t="s">
        <v>1316</v>
      </c>
    </row>
    <row r="4558" spans="1:11" ht="15" x14ac:dyDescent="0.25">
      <c r="A4558" s="26" t="s">
        <v>6079</v>
      </c>
      <c r="B4558" s="26" t="s">
        <v>1423</v>
      </c>
      <c r="C4558" s="26" t="s">
        <v>1451</v>
      </c>
      <c r="D4558" s="26" t="s">
        <v>10081</v>
      </c>
      <c r="E4558" s="27" t="s">
        <v>1453</v>
      </c>
      <c r="F4558" s="27"/>
      <c r="G4558" s="27" t="s">
        <v>1427</v>
      </c>
      <c r="H4558" s="26" t="s">
        <v>1374</v>
      </c>
      <c r="I4558" s="28" t="s">
        <v>1453</v>
      </c>
      <c r="J4558" s="29" t="s">
        <v>1376</v>
      </c>
      <c r="K4558" s="23" t="s">
        <v>1316</v>
      </c>
    </row>
    <row r="4559" spans="1:11" ht="15" x14ac:dyDescent="0.25">
      <c r="A4559" s="26" t="s">
        <v>6079</v>
      </c>
      <c r="B4559" s="26" t="s">
        <v>1423</v>
      </c>
      <c r="C4559" s="26" t="s">
        <v>1454</v>
      </c>
      <c r="D4559" s="26" t="s">
        <v>10082</v>
      </c>
      <c r="E4559" s="27" t="s">
        <v>1456</v>
      </c>
      <c r="F4559" s="27"/>
      <c r="G4559" s="27" t="s">
        <v>1427</v>
      </c>
      <c r="H4559" s="26" t="s">
        <v>1374</v>
      </c>
      <c r="I4559" s="28" t="s">
        <v>1456</v>
      </c>
      <c r="J4559" s="29" t="s">
        <v>1376</v>
      </c>
      <c r="K4559" s="23" t="s">
        <v>1316</v>
      </c>
    </row>
    <row r="4560" spans="1:11" ht="15" x14ac:dyDescent="0.25">
      <c r="A4560" s="26" t="s">
        <v>6079</v>
      </c>
      <c r="B4560" s="26" t="s">
        <v>1423</v>
      </c>
      <c r="C4560" s="26" t="s">
        <v>1457</v>
      </c>
      <c r="D4560" s="26" t="s">
        <v>10083</v>
      </c>
      <c r="E4560" s="27" t="s">
        <v>1459</v>
      </c>
      <c r="F4560" s="27" t="s">
        <v>1460</v>
      </c>
      <c r="G4560" s="27" t="s">
        <v>1427</v>
      </c>
      <c r="H4560" s="26" t="s">
        <v>1374</v>
      </c>
      <c r="I4560" s="28" t="s">
        <v>1459</v>
      </c>
      <c r="J4560" s="29" t="s">
        <v>1376</v>
      </c>
      <c r="K4560" s="23" t="s">
        <v>1316</v>
      </c>
    </row>
    <row r="4561" spans="1:11" ht="15" x14ac:dyDescent="0.25">
      <c r="A4561" s="26" t="s">
        <v>6079</v>
      </c>
      <c r="B4561" s="26" t="s">
        <v>1423</v>
      </c>
      <c r="C4561" s="26" t="s">
        <v>2498</v>
      </c>
      <c r="D4561" s="26" t="s">
        <v>10084</v>
      </c>
      <c r="E4561" s="27" t="s">
        <v>6833</v>
      </c>
      <c r="F4561" s="27" t="s">
        <v>1464</v>
      </c>
      <c r="G4561" s="27" t="s">
        <v>1465</v>
      </c>
      <c r="H4561" s="26" t="s">
        <v>1374</v>
      </c>
      <c r="I4561" s="28" t="s">
        <v>1466</v>
      </c>
      <c r="J4561" s="29" t="s">
        <v>1376</v>
      </c>
      <c r="K4561" s="23" t="s">
        <v>1316</v>
      </c>
    </row>
    <row r="4562" spans="1:11" ht="15" x14ac:dyDescent="0.25">
      <c r="A4562" s="26" t="s">
        <v>6079</v>
      </c>
      <c r="B4562" s="26" t="s">
        <v>1423</v>
      </c>
      <c r="C4562" s="26" t="s">
        <v>2498</v>
      </c>
      <c r="D4562" s="26" t="s">
        <v>10084</v>
      </c>
      <c r="E4562" s="27" t="s">
        <v>6833</v>
      </c>
      <c r="F4562" s="27" t="s">
        <v>1464</v>
      </c>
      <c r="G4562" s="27" t="s">
        <v>1465</v>
      </c>
      <c r="H4562" s="26" t="s">
        <v>1368</v>
      </c>
      <c r="I4562" s="28" t="s">
        <v>1467</v>
      </c>
      <c r="J4562" s="29" t="s">
        <v>1376</v>
      </c>
      <c r="K4562" s="23" t="s">
        <v>1378</v>
      </c>
    </row>
    <row r="4563" spans="1:11" ht="15" x14ac:dyDescent="0.25">
      <c r="A4563" s="26" t="s">
        <v>6079</v>
      </c>
      <c r="B4563" s="26" t="s">
        <v>1423</v>
      </c>
      <c r="C4563" s="26" t="s">
        <v>2498</v>
      </c>
      <c r="D4563" s="26" t="s">
        <v>10084</v>
      </c>
      <c r="E4563" s="27" t="s">
        <v>6833</v>
      </c>
      <c r="F4563" s="27" t="s">
        <v>1464</v>
      </c>
      <c r="G4563" s="27" t="s">
        <v>1465</v>
      </c>
      <c r="H4563" s="26" t="s">
        <v>1393</v>
      </c>
      <c r="I4563" s="28" t="s">
        <v>1468</v>
      </c>
      <c r="J4563" s="29" t="s">
        <v>1376</v>
      </c>
      <c r="K4563" s="23" t="s">
        <v>1378</v>
      </c>
    </row>
    <row r="4564" spans="1:11" ht="15" x14ac:dyDescent="0.25">
      <c r="A4564" s="26" t="s">
        <v>6079</v>
      </c>
      <c r="B4564" s="26" t="s">
        <v>1423</v>
      </c>
      <c r="C4564" s="26" t="s">
        <v>2498</v>
      </c>
      <c r="D4564" s="26" t="s">
        <v>10084</v>
      </c>
      <c r="E4564" s="27" t="s">
        <v>6833</v>
      </c>
      <c r="F4564" s="27" t="s">
        <v>1464</v>
      </c>
      <c r="G4564" s="27" t="s">
        <v>1465</v>
      </c>
      <c r="H4564" s="26" t="s">
        <v>1395</v>
      </c>
      <c r="I4564" s="28" t="s">
        <v>1469</v>
      </c>
      <c r="J4564" s="29" t="s">
        <v>1376</v>
      </c>
      <c r="K4564" s="23" t="s">
        <v>1378</v>
      </c>
    </row>
    <row r="4565" spans="1:11" ht="15" x14ac:dyDescent="0.25">
      <c r="A4565" s="26" t="s">
        <v>6079</v>
      </c>
      <c r="B4565" s="26" t="s">
        <v>1423</v>
      </c>
      <c r="C4565" s="26" t="s">
        <v>2498</v>
      </c>
      <c r="D4565" s="26" t="s">
        <v>10084</v>
      </c>
      <c r="E4565" s="27" t="s">
        <v>6833</v>
      </c>
      <c r="F4565" s="27" t="s">
        <v>1464</v>
      </c>
      <c r="G4565" s="27" t="s">
        <v>1465</v>
      </c>
      <c r="H4565" s="26" t="s">
        <v>1397</v>
      </c>
      <c r="I4565" s="28" t="s">
        <v>1470</v>
      </c>
      <c r="J4565" s="29" t="s">
        <v>1376</v>
      </c>
      <c r="K4565" s="23" t="s">
        <v>1378</v>
      </c>
    </row>
    <row r="4566" spans="1:11" ht="15" x14ac:dyDescent="0.25">
      <c r="A4566" s="26" t="s">
        <v>6079</v>
      </c>
      <c r="B4566" s="26" t="s">
        <v>1423</v>
      </c>
      <c r="C4566" s="26" t="s">
        <v>2498</v>
      </c>
      <c r="D4566" s="26" t="s">
        <v>10084</v>
      </c>
      <c r="E4566" s="27" t="s">
        <v>6833</v>
      </c>
      <c r="F4566" s="27" t="s">
        <v>1464</v>
      </c>
      <c r="G4566" s="27" t="s">
        <v>1465</v>
      </c>
      <c r="H4566" s="26" t="s">
        <v>1399</v>
      </c>
      <c r="I4566" s="28" t="s">
        <v>1471</v>
      </c>
      <c r="J4566" s="29" t="s">
        <v>1376</v>
      </c>
      <c r="K4566" s="23" t="s">
        <v>1378</v>
      </c>
    </row>
    <row r="4567" spans="1:11" ht="15" x14ac:dyDescent="0.25">
      <c r="A4567" s="26" t="s">
        <v>6079</v>
      </c>
      <c r="B4567" s="26" t="s">
        <v>1423</v>
      </c>
      <c r="C4567" s="26" t="s">
        <v>2498</v>
      </c>
      <c r="D4567" s="26" t="s">
        <v>10084</v>
      </c>
      <c r="E4567" s="27" t="s">
        <v>6833</v>
      </c>
      <c r="F4567" s="27" t="s">
        <v>1464</v>
      </c>
      <c r="G4567" s="27" t="s">
        <v>1465</v>
      </c>
      <c r="H4567" s="26" t="s">
        <v>1401</v>
      </c>
      <c r="I4567" s="28" t="s">
        <v>1472</v>
      </c>
      <c r="J4567" s="29" t="s">
        <v>1376</v>
      </c>
      <c r="K4567" s="23" t="s">
        <v>1378</v>
      </c>
    </row>
    <row r="4568" spans="1:11" ht="15" x14ac:dyDescent="0.25">
      <c r="A4568" s="26" t="s">
        <v>6079</v>
      </c>
      <c r="B4568" s="26" t="s">
        <v>1423</v>
      </c>
      <c r="C4568" s="26" t="s">
        <v>2498</v>
      </c>
      <c r="D4568" s="26" t="s">
        <v>10084</v>
      </c>
      <c r="E4568" s="27" t="s">
        <v>6833</v>
      </c>
      <c r="F4568" s="27" t="s">
        <v>1464</v>
      </c>
      <c r="G4568" s="27" t="s">
        <v>1465</v>
      </c>
      <c r="H4568" s="26" t="s">
        <v>1403</v>
      </c>
      <c r="I4568" s="28" t="s">
        <v>1473</v>
      </c>
      <c r="J4568" s="29" t="s">
        <v>1376</v>
      </c>
      <c r="K4568" s="23" t="s">
        <v>1378</v>
      </c>
    </row>
    <row r="4569" spans="1:11" ht="15" x14ac:dyDescent="0.25">
      <c r="A4569" s="26" t="s">
        <v>6079</v>
      </c>
      <c r="B4569" s="26" t="s">
        <v>1423</v>
      </c>
      <c r="C4569" s="26" t="s">
        <v>2498</v>
      </c>
      <c r="D4569" s="26" t="s">
        <v>10084</v>
      </c>
      <c r="E4569" s="27" t="s">
        <v>6833</v>
      </c>
      <c r="F4569" s="27" t="s">
        <v>1464</v>
      </c>
      <c r="G4569" s="27" t="s">
        <v>1465</v>
      </c>
      <c r="H4569" s="26" t="s">
        <v>1405</v>
      </c>
      <c r="I4569" s="28" t="s">
        <v>1474</v>
      </c>
      <c r="J4569" s="29" t="s">
        <v>1376</v>
      </c>
      <c r="K4569" s="23" t="s">
        <v>1378</v>
      </c>
    </row>
    <row r="4570" spans="1:11" ht="15" x14ac:dyDescent="0.25">
      <c r="A4570" s="26" t="s">
        <v>6079</v>
      </c>
      <c r="B4570" s="26" t="s">
        <v>1423</v>
      </c>
      <c r="C4570" s="26" t="s">
        <v>2498</v>
      </c>
      <c r="D4570" s="26" t="s">
        <v>10084</v>
      </c>
      <c r="E4570" s="27" t="s">
        <v>6833</v>
      </c>
      <c r="F4570" s="27" t="s">
        <v>1464</v>
      </c>
      <c r="G4570" s="27" t="s">
        <v>1465</v>
      </c>
      <c r="H4570" s="26" t="s">
        <v>1475</v>
      </c>
      <c r="I4570" s="28" t="s">
        <v>1476</v>
      </c>
      <c r="J4570" s="29" t="s">
        <v>1376</v>
      </c>
      <c r="K4570" s="23" t="s">
        <v>1378</v>
      </c>
    </row>
    <row r="4571" spans="1:11" ht="15" x14ac:dyDescent="0.25">
      <c r="A4571" s="26" t="s">
        <v>6079</v>
      </c>
      <c r="B4571" s="26" t="s">
        <v>1423</v>
      </c>
      <c r="C4571" s="26" t="s">
        <v>2498</v>
      </c>
      <c r="D4571" s="26" t="s">
        <v>10084</v>
      </c>
      <c r="E4571" s="27" t="s">
        <v>6833</v>
      </c>
      <c r="F4571" s="27" t="s">
        <v>1464</v>
      </c>
      <c r="G4571" s="27" t="s">
        <v>1465</v>
      </c>
      <c r="H4571" s="26" t="s">
        <v>1477</v>
      </c>
      <c r="I4571" s="28" t="s">
        <v>1478</v>
      </c>
      <c r="J4571" s="29" t="s">
        <v>1376</v>
      </c>
      <c r="K4571" s="23" t="s">
        <v>1378</v>
      </c>
    </row>
    <row r="4572" spans="1:11" ht="15" x14ac:dyDescent="0.25">
      <c r="A4572" s="26" t="s">
        <v>6079</v>
      </c>
      <c r="B4572" s="26" t="s">
        <v>1423</v>
      </c>
      <c r="C4572" s="26" t="s">
        <v>2498</v>
      </c>
      <c r="D4572" s="26" t="s">
        <v>10084</v>
      </c>
      <c r="E4572" s="27" t="s">
        <v>6833</v>
      </c>
      <c r="F4572" s="27" t="s">
        <v>1464</v>
      </c>
      <c r="G4572" s="27" t="s">
        <v>1465</v>
      </c>
      <c r="H4572" s="26" t="s">
        <v>1479</v>
      </c>
      <c r="I4572" s="28" t="s">
        <v>1480</v>
      </c>
      <c r="J4572" s="29" t="s">
        <v>1376</v>
      </c>
      <c r="K4572" s="23" t="s">
        <v>1378</v>
      </c>
    </row>
    <row r="4573" spans="1:11" ht="15" x14ac:dyDescent="0.25">
      <c r="A4573" s="26" t="s">
        <v>6079</v>
      </c>
      <c r="B4573" s="26" t="s">
        <v>1423</v>
      </c>
      <c r="C4573" s="26" t="s">
        <v>2498</v>
      </c>
      <c r="D4573" s="26" t="s">
        <v>10084</v>
      </c>
      <c r="E4573" s="27" t="s">
        <v>6833</v>
      </c>
      <c r="F4573" s="27" t="s">
        <v>1464</v>
      </c>
      <c r="G4573" s="27" t="s">
        <v>1465</v>
      </c>
      <c r="H4573" s="26" t="s">
        <v>1481</v>
      </c>
      <c r="I4573" s="28" t="s">
        <v>1482</v>
      </c>
      <c r="J4573" s="29" t="s">
        <v>1376</v>
      </c>
      <c r="K4573" s="23" t="s">
        <v>1378</v>
      </c>
    </row>
    <row r="4574" spans="1:11" ht="15" x14ac:dyDescent="0.25">
      <c r="A4574" s="26" t="s">
        <v>6079</v>
      </c>
      <c r="B4574" s="26" t="s">
        <v>1423</v>
      </c>
      <c r="C4574" s="26" t="s">
        <v>2498</v>
      </c>
      <c r="D4574" s="26" t="s">
        <v>10084</v>
      </c>
      <c r="E4574" s="27" t="s">
        <v>6833</v>
      </c>
      <c r="F4574" s="27" t="s">
        <v>1464</v>
      </c>
      <c r="G4574" s="27" t="s">
        <v>1465</v>
      </c>
      <c r="H4574" s="26" t="s">
        <v>1483</v>
      </c>
      <c r="I4574" s="28" t="s">
        <v>1895</v>
      </c>
      <c r="J4574" s="29" t="s">
        <v>1376</v>
      </c>
      <c r="K4574" s="23" t="s">
        <v>1378</v>
      </c>
    </row>
    <row r="4575" spans="1:11" ht="15" x14ac:dyDescent="0.25">
      <c r="A4575" s="26" t="s">
        <v>6079</v>
      </c>
      <c r="B4575" s="26" t="s">
        <v>1423</v>
      </c>
      <c r="C4575" s="26" t="s">
        <v>2498</v>
      </c>
      <c r="D4575" s="26" t="s">
        <v>10084</v>
      </c>
      <c r="E4575" s="27" t="s">
        <v>6833</v>
      </c>
      <c r="F4575" s="27" t="s">
        <v>1464</v>
      </c>
      <c r="G4575" s="27" t="s">
        <v>1465</v>
      </c>
      <c r="H4575" s="26" t="s">
        <v>1485</v>
      </c>
      <c r="I4575" s="28" t="s">
        <v>1896</v>
      </c>
      <c r="J4575" s="29" t="s">
        <v>1376</v>
      </c>
      <c r="K4575" s="23" t="s">
        <v>1378</v>
      </c>
    </row>
    <row r="4576" spans="1:11" ht="15" x14ac:dyDescent="0.25">
      <c r="A4576" s="26" t="s">
        <v>6079</v>
      </c>
      <c r="B4576" s="26" t="s">
        <v>1423</v>
      </c>
      <c r="C4576" s="26" t="s">
        <v>2498</v>
      </c>
      <c r="D4576" s="26" t="s">
        <v>10084</v>
      </c>
      <c r="E4576" s="27" t="s">
        <v>6833</v>
      </c>
      <c r="F4576" s="27" t="s">
        <v>1464</v>
      </c>
      <c r="G4576" s="27" t="s">
        <v>1465</v>
      </c>
      <c r="H4576" s="26" t="s">
        <v>1487</v>
      </c>
      <c r="I4576" s="28" t="s">
        <v>1488</v>
      </c>
      <c r="J4576" s="29" t="s">
        <v>1376</v>
      </c>
      <c r="K4576" s="23" t="s">
        <v>1378</v>
      </c>
    </row>
    <row r="4577" spans="1:11" ht="15" x14ac:dyDescent="0.25">
      <c r="A4577" s="26" t="s">
        <v>6079</v>
      </c>
      <c r="B4577" s="26" t="s">
        <v>1423</v>
      </c>
      <c r="C4577" s="26" t="s">
        <v>1893</v>
      </c>
      <c r="D4577" s="26" t="s">
        <v>10085</v>
      </c>
      <c r="E4577" s="27" t="s">
        <v>1381</v>
      </c>
      <c r="F4577" s="27"/>
      <c r="G4577" s="27" t="s">
        <v>1383</v>
      </c>
      <c r="H4577" s="26" t="s">
        <v>1374</v>
      </c>
      <c r="I4577" s="28" t="s">
        <v>1491</v>
      </c>
      <c r="J4577" s="29" t="s">
        <v>1376</v>
      </c>
      <c r="K4577" s="23" t="s">
        <v>1316</v>
      </c>
    </row>
    <row r="4578" spans="1:11" ht="15" x14ac:dyDescent="0.25">
      <c r="A4578" s="26" t="s">
        <v>6079</v>
      </c>
      <c r="B4578" s="26" t="s">
        <v>1423</v>
      </c>
      <c r="C4578" s="26" t="s">
        <v>1893</v>
      </c>
      <c r="D4578" s="26" t="s">
        <v>10085</v>
      </c>
      <c r="E4578" s="27" t="s">
        <v>1381</v>
      </c>
      <c r="F4578" s="27"/>
      <c r="G4578" s="27" t="s">
        <v>1383</v>
      </c>
      <c r="H4578" s="26" t="s">
        <v>1368</v>
      </c>
      <c r="I4578" s="28" t="s">
        <v>1492</v>
      </c>
      <c r="J4578" s="29" t="s">
        <v>1376</v>
      </c>
      <c r="K4578" s="23" t="s">
        <v>1378</v>
      </c>
    </row>
    <row r="4579" spans="1:11" ht="15" x14ac:dyDescent="0.25">
      <c r="A4579" s="26" t="s">
        <v>6079</v>
      </c>
      <c r="B4579" s="26" t="s">
        <v>1423</v>
      </c>
      <c r="C4579" s="26" t="s">
        <v>1897</v>
      </c>
      <c r="D4579" s="26" t="s">
        <v>10086</v>
      </c>
      <c r="E4579" s="27" t="s">
        <v>1598</v>
      </c>
      <c r="F4579" s="27" t="s">
        <v>1496</v>
      </c>
      <c r="G4579" s="27" t="s">
        <v>1383</v>
      </c>
      <c r="H4579" s="26" t="s">
        <v>1374</v>
      </c>
      <c r="I4579" s="28" t="s">
        <v>1497</v>
      </c>
      <c r="J4579" s="29" t="s">
        <v>1376</v>
      </c>
      <c r="K4579" s="23" t="s">
        <v>1316</v>
      </c>
    </row>
    <row r="4580" spans="1:11" ht="15" x14ac:dyDescent="0.25">
      <c r="A4580" s="26" t="s">
        <v>6079</v>
      </c>
      <c r="B4580" s="26" t="s">
        <v>1423</v>
      </c>
      <c r="C4580" s="26" t="s">
        <v>1897</v>
      </c>
      <c r="D4580" s="26" t="s">
        <v>10086</v>
      </c>
      <c r="E4580" s="27" t="s">
        <v>1598</v>
      </c>
      <c r="F4580" s="27" t="s">
        <v>1496</v>
      </c>
      <c r="G4580" s="27" t="s">
        <v>1383</v>
      </c>
      <c r="H4580" s="26" t="s">
        <v>1368</v>
      </c>
      <c r="I4580" s="28" t="s">
        <v>1498</v>
      </c>
      <c r="J4580" s="29" t="s">
        <v>1376</v>
      </c>
      <c r="K4580" s="23" t="s">
        <v>1378</v>
      </c>
    </row>
    <row r="4581" spans="1:11" ht="15" x14ac:dyDescent="0.25">
      <c r="A4581" s="26" t="s">
        <v>6079</v>
      </c>
      <c r="B4581" s="26" t="s">
        <v>1423</v>
      </c>
      <c r="C4581" s="26" t="s">
        <v>1897</v>
      </c>
      <c r="D4581" s="26" t="s">
        <v>10086</v>
      </c>
      <c r="E4581" s="27" t="s">
        <v>1598</v>
      </c>
      <c r="F4581" s="27" t="s">
        <v>1496</v>
      </c>
      <c r="G4581" s="27" t="s">
        <v>1383</v>
      </c>
      <c r="H4581" s="26" t="s">
        <v>1393</v>
      </c>
      <c r="I4581" s="28" t="s">
        <v>1499</v>
      </c>
      <c r="J4581" s="29" t="s">
        <v>1376</v>
      </c>
      <c r="K4581" s="23" t="s">
        <v>1378</v>
      </c>
    </row>
    <row r="4582" spans="1:11" ht="15" x14ac:dyDescent="0.25">
      <c r="A4582" s="26" t="s">
        <v>6079</v>
      </c>
      <c r="B4582" s="26" t="s">
        <v>1423</v>
      </c>
      <c r="C4582" s="26" t="s">
        <v>1461</v>
      </c>
      <c r="D4582" s="26" t="s">
        <v>10087</v>
      </c>
      <c r="E4582" s="27" t="s">
        <v>1502</v>
      </c>
      <c r="F4582" s="27" t="s">
        <v>1503</v>
      </c>
      <c r="G4582" s="27" t="s">
        <v>1383</v>
      </c>
      <c r="H4582" s="26" t="s">
        <v>1374</v>
      </c>
      <c r="I4582" s="28" t="s">
        <v>1504</v>
      </c>
      <c r="J4582" s="29" t="s">
        <v>1376</v>
      </c>
      <c r="K4582" s="23" t="s">
        <v>1316</v>
      </c>
    </row>
    <row r="4583" spans="1:11" ht="15" x14ac:dyDescent="0.25">
      <c r="A4583" s="26" t="s">
        <v>6079</v>
      </c>
      <c r="B4583" s="26" t="s">
        <v>1423</v>
      </c>
      <c r="C4583" s="26" t="s">
        <v>1489</v>
      </c>
      <c r="D4583" s="26" t="s">
        <v>10088</v>
      </c>
      <c r="E4583" s="27" t="s">
        <v>1371</v>
      </c>
      <c r="F4583" s="27" t="s">
        <v>1507</v>
      </c>
      <c r="G4583" s="27" t="s">
        <v>1383</v>
      </c>
      <c r="H4583" s="26" t="s">
        <v>1374</v>
      </c>
      <c r="I4583" s="28" t="s">
        <v>1508</v>
      </c>
      <c r="J4583" s="29" t="s">
        <v>1376</v>
      </c>
      <c r="K4583" s="23" t="s">
        <v>1316</v>
      </c>
    </row>
    <row r="4584" spans="1:11" ht="15" x14ac:dyDescent="0.25">
      <c r="A4584" s="26" t="s">
        <v>6079</v>
      </c>
      <c r="B4584" s="26" t="s">
        <v>1423</v>
      </c>
      <c r="C4584" s="26" t="s">
        <v>1489</v>
      </c>
      <c r="D4584" s="26" t="s">
        <v>10088</v>
      </c>
      <c r="E4584" s="27" t="s">
        <v>1371</v>
      </c>
      <c r="F4584" s="27" t="s">
        <v>1507</v>
      </c>
      <c r="G4584" s="27" t="s">
        <v>1383</v>
      </c>
      <c r="H4584" s="26" t="s">
        <v>1368</v>
      </c>
      <c r="I4584" s="28" t="s">
        <v>1509</v>
      </c>
      <c r="J4584" s="29" t="s">
        <v>1376</v>
      </c>
      <c r="K4584" s="23" t="s">
        <v>1378</v>
      </c>
    </row>
    <row r="4585" spans="1:11" ht="15" x14ac:dyDescent="0.25">
      <c r="A4585" s="26" t="s">
        <v>6079</v>
      </c>
      <c r="B4585" s="26" t="s">
        <v>1423</v>
      </c>
      <c r="C4585" s="26" t="s">
        <v>1489</v>
      </c>
      <c r="D4585" s="26" t="s">
        <v>10088</v>
      </c>
      <c r="E4585" s="27" t="s">
        <v>1371</v>
      </c>
      <c r="F4585" s="27" t="s">
        <v>1507</v>
      </c>
      <c r="G4585" s="27" t="s">
        <v>1383</v>
      </c>
      <c r="H4585" s="26" t="s">
        <v>1393</v>
      </c>
      <c r="I4585" s="28" t="s">
        <v>1902</v>
      </c>
      <c r="J4585" s="29" t="s">
        <v>1376</v>
      </c>
      <c r="K4585" s="23" t="s">
        <v>1378</v>
      </c>
    </row>
    <row r="4586" spans="1:11" ht="15" x14ac:dyDescent="0.25">
      <c r="A4586" s="26" t="s">
        <v>6079</v>
      </c>
      <c r="B4586" s="26" t="s">
        <v>1423</v>
      </c>
      <c r="C4586" s="26" t="s">
        <v>1500</v>
      </c>
      <c r="D4586" s="26" t="s">
        <v>10089</v>
      </c>
      <c r="E4586" s="27" t="s">
        <v>3713</v>
      </c>
      <c r="F4586" s="27" t="s">
        <v>1513</v>
      </c>
      <c r="G4586" s="27" t="s">
        <v>1891</v>
      </c>
      <c r="H4586" s="26" t="s">
        <v>1374</v>
      </c>
      <c r="I4586" s="28" t="s">
        <v>1514</v>
      </c>
      <c r="J4586" s="29" t="s">
        <v>1376</v>
      </c>
      <c r="K4586" s="23" t="s">
        <v>1316</v>
      </c>
    </row>
    <row r="4587" spans="1:11" ht="15" x14ac:dyDescent="0.25">
      <c r="A4587" s="26" t="s">
        <v>6079</v>
      </c>
      <c r="B4587" s="26" t="s">
        <v>1423</v>
      </c>
      <c r="C4587" s="26" t="s">
        <v>1500</v>
      </c>
      <c r="D4587" s="26" t="s">
        <v>10089</v>
      </c>
      <c r="E4587" s="27" t="s">
        <v>3713</v>
      </c>
      <c r="F4587" s="27" t="s">
        <v>1513</v>
      </c>
      <c r="G4587" s="27" t="s">
        <v>1891</v>
      </c>
      <c r="H4587" s="26" t="s">
        <v>1368</v>
      </c>
      <c r="I4587" s="28" t="s">
        <v>1515</v>
      </c>
      <c r="J4587" s="29" t="s">
        <v>1376</v>
      </c>
      <c r="K4587" s="23" t="s">
        <v>1378</v>
      </c>
    </row>
    <row r="4588" spans="1:11" ht="15" x14ac:dyDescent="0.25">
      <c r="A4588" s="26" t="s">
        <v>6079</v>
      </c>
      <c r="B4588" s="26" t="s">
        <v>1423</v>
      </c>
      <c r="C4588" s="26" t="s">
        <v>1505</v>
      </c>
      <c r="D4588" s="26" t="s">
        <v>10090</v>
      </c>
      <c r="E4588" s="27" t="s">
        <v>1518</v>
      </c>
      <c r="F4588" s="27" t="s">
        <v>1519</v>
      </c>
      <c r="G4588" s="27" t="s">
        <v>1419</v>
      </c>
      <c r="H4588" s="26" t="s">
        <v>1374</v>
      </c>
      <c r="I4588" s="28" t="s">
        <v>1420</v>
      </c>
      <c r="J4588" s="29" t="s">
        <v>1376</v>
      </c>
      <c r="K4588" s="23" t="s">
        <v>1316</v>
      </c>
    </row>
    <row r="4589" spans="1:11" ht="15" x14ac:dyDescent="0.25">
      <c r="A4589" s="26" t="s">
        <v>6079</v>
      </c>
      <c r="B4589" s="26" t="s">
        <v>1423</v>
      </c>
      <c r="C4589" s="26" t="s">
        <v>1904</v>
      </c>
      <c r="D4589" s="26" t="s">
        <v>10091</v>
      </c>
      <c r="E4589" s="27" t="s">
        <v>1523</v>
      </c>
      <c r="F4589" s="27" t="s">
        <v>1524</v>
      </c>
      <c r="G4589" s="27" t="s">
        <v>1465</v>
      </c>
      <c r="H4589" s="26" t="s">
        <v>1374</v>
      </c>
      <c r="I4589" s="28" t="s">
        <v>1525</v>
      </c>
      <c r="J4589" s="29" t="s">
        <v>1376</v>
      </c>
      <c r="K4589" s="23" t="s">
        <v>1316</v>
      </c>
    </row>
    <row r="4590" spans="1:11" ht="15" x14ac:dyDescent="0.25">
      <c r="A4590" s="26" t="s">
        <v>6079</v>
      </c>
      <c r="B4590" s="26" t="s">
        <v>1423</v>
      </c>
      <c r="C4590" s="26" t="s">
        <v>1904</v>
      </c>
      <c r="D4590" s="26" t="s">
        <v>10091</v>
      </c>
      <c r="E4590" s="27" t="s">
        <v>1523</v>
      </c>
      <c r="F4590" s="27" t="s">
        <v>1524</v>
      </c>
      <c r="G4590" s="27" t="s">
        <v>1465</v>
      </c>
      <c r="H4590" s="26" t="s">
        <v>1368</v>
      </c>
      <c r="I4590" s="28" t="s">
        <v>1526</v>
      </c>
      <c r="J4590" s="29" t="s">
        <v>1376</v>
      </c>
      <c r="K4590" s="23" t="s">
        <v>1378</v>
      </c>
    </row>
    <row r="4591" spans="1:11" ht="15" x14ac:dyDescent="0.25">
      <c r="A4591" s="26" t="s">
        <v>6079</v>
      </c>
      <c r="B4591" s="26" t="s">
        <v>1423</v>
      </c>
      <c r="C4591" s="26" t="s">
        <v>1904</v>
      </c>
      <c r="D4591" s="26" t="s">
        <v>10091</v>
      </c>
      <c r="E4591" s="27" t="s">
        <v>1523</v>
      </c>
      <c r="F4591" s="27" t="s">
        <v>1524</v>
      </c>
      <c r="G4591" s="27" t="s">
        <v>1465</v>
      </c>
      <c r="H4591" s="26" t="s">
        <v>1393</v>
      </c>
      <c r="I4591" s="28" t="s">
        <v>1527</v>
      </c>
      <c r="J4591" s="29" t="s">
        <v>1376</v>
      </c>
      <c r="K4591" s="23" t="s">
        <v>1378</v>
      </c>
    </row>
    <row r="4592" spans="1:11" ht="15" x14ac:dyDescent="0.25">
      <c r="A4592" s="26" t="s">
        <v>6079</v>
      </c>
      <c r="B4592" s="26" t="s">
        <v>1423</v>
      </c>
      <c r="C4592" s="26" t="s">
        <v>1904</v>
      </c>
      <c r="D4592" s="26" t="s">
        <v>10091</v>
      </c>
      <c r="E4592" s="27" t="s">
        <v>1523</v>
      </c>
      <c r="F4592" s="27" t="s">
        <v>1524</v>
      </c>
      <c r="G4592" s="27" t="s">
        <v>1465</v>
      </c>
      <c r="H4592" s="26" t="s">
        <v>1395</v>
      </c>
      <c r="I4592" s="28" t="s">
        <v>1528</v>
      </c>
      <c r="J4592" s="29" t="s">
        <v>1376</v>
      </c>
      <c r="K4592" s="23" t="s">
        <v>1378</v>
      </c>
    </row>
    <row r="4593" spans="1:11" ht="15" x14ac:dyDescent="0.25">
      <c r="A4593" s="26" t="s">
        <v>6079</v>
      </c>
      <c r="B4593" s="26" t="s">
        <v>1423</v>
      </c>
      <c r="C4593" s="26" t="s">
        <v>1904</v>
      </c>
      <c r="D4593" s="26" t="s">
        <v>10091</v>
      </c>
      <c r="E4593" s="27" t="s">
        <v>1523</v>
      </c>
      <c r="F4593" s="27" t="s">
        <v>1524</v>
      </c>
      <c r="G4593" s="27" t="s">
        <v>1465</v>
      </c>
      <c r="H4593" s="26" t="s">
        <v>1397</v>
      </c>
      <c r="I4593" s="28" t="s">
        <v>1529</v>
      </c>
      <c r="J4593" s="29" t="s">
        <v>1376</v>
      </c>
      <c r="K4593" s="23" t="s">
        <v>1378</v>
      </c>
    </row>
    <row r="4594" spans="1:11" ht="15" x14ac:dyDescent="0.25">
      <c r="A4594" s="26" t="s">
        <v>6079</v>
      </c>
      <c r="B4594" s="26" t="s">
        <v>1423</v>
      </c>
      <c r="C4594" s="26" t="s">
        <v>1510</v>
      </c>
      <c r="D4594" s="26" t="s">
        <v>10092</v>
      </c>
      <c r="E4594" s="27" t="s">
        <v>1426</v>
      </c>
      <c r="F4594" s="27"/>
      <c r="G4594" s="27" t="s">
        <v>1427</v>
      </c>
      <c r="H4594" s="26" t="s">
        <v>1374</v>
      </c>
      <c r="I4594" s="28" t="s">
        <v>1426</v>
      </c>
      <c r="J4594" s="29" t="s">
        <v>1376</v>
      </c>
      <c r="K4594" s="23" t="s">
        <v>1316</v>
      </c>
    </row>
    <row r="4595" spans="1:11" ht="15" x14ac:dyDescent="0.25">
      <c r="A4595" s="26" t="s">
        <v>6079</v>
      </c>
      <c r="B4595" s="26" t="s">
        <v>1423</v>
      </c>
      <c r="C4595" s="26" t="s">
        <v>1510</v>
      </c>
      <c r="D4595" s="26" t="s">
        <v>10092</v>
      </c>
      <c r="E4595" s="27" t="s">
        <v>1426</v>
      </c>
      <c r="F4595" s="27"/>
      <c r="G4595" s="27" t="s">
        <v>1427</v>
      </c>
      <c r="H4595" s="26" t="s">
        <v>1368</v>
      </c>
      <c r="I4595" s="28" t="s">
        <v>1428</v>
      </c>
      <c r="J4595" s="29" t="s">
        <v>1376</v>
      </c>
      <c r="K4595" s="23" t="s">
        <v>1378</v>
      </c>
    </row>
    <row r="4596" spans="1:11" ht="15" x14ac:dyDescent="0.25">
      <c r="A4596" s="26" t="s">
        <v>6079</v>
      </c>
      <c r="B4596" s="26" t="s">
        <v>1423</v>
      </c>
      <c r="C4596" s="26" t="s">
        <v>1510</v>
      </c>
      <c r="D4596" s="26" t="s">
        <v>10092</v>
      </c>
      <c r="E4596" s="27" t="s">
        <v>1426</v>
      </c>
      <c r="F4596" s="27"/>
      <c r="G4596" s="27" t="s">
        <v>1427</v>
      </c>
      <c r="H4596" s="26" t="s">
        <v>1393</v>
      </c>
      <c r="I4596" s="28" t="s">
        <v>1520</v>
      </c>
      <c r="J4596" s="29" t="s">
        <v>1376</v>
      </c>
      <c r="K4596" s="23" t="s">
        <v>1378</v>
      </c>
    </row>
    <row r="4597" spans="1:11" ht="15" x14ac:dyDescent="0.25">
      <c r="A4597" s="26" t="s">
        <v>6843</v>
      </c>
      <c r="B4597" s="26" t="s">
        <v>1423</v>
      </c>
      <c r="C4597" s="26" t="s">
        <v>1510</v>
      </c>
      <c r="D4597" s="26" t="s">
        <v>10093</v>
      </c>
      <c r="E4597" s="27" t="s">
        <v>1426</v>
      </c>
      <c r="F4597" s="27"/>
      <c r="G4597" s="27" t="s">
        <v>1427</v>
      </c>
      <c r="H4597" s="26" t="s">
        <v>1368</v>
      </c>
      <c r="I4597" s="28" t="s">
        <v>1428</v>
      </c>
      <c r="J4597" s="29" t="s">
        <v>1281</v>
      </c>
      <c r="K4597" s="23" t="s">
        <v>1378</v>
      </c>
    </row>
    <row r="4598" spans="1:11" ht="15" x14ac:dyDescent="0.25">
      <c r="A4598" s="26" t="s">
        <v>6843</v>
      </c>
      <c r="B4598" s="26" t="s">
        <v>1368</v>
      </c>
      <c r="C4598" s="26" t="s">
        <v>1369</v>
      </c>
      <c r="D4598" s="26" t="s">
        <v>10094</v>
      </c>
      <c r="E4598" s="27" t="s">
        <v>10095</v>
      </c>
      <c r="F4598" s="27" t="s">
        <v>10096</v>
      </c>
      <c r="G4598" s="27" t="s">
        <v>10097</v>
      </c>
      <c r="H4598" s="26" t="s">
        <v>1374</v>
      </c>
      <c r="I4598" s="28" t="s">
        <v>10098</v>
      </c>
      <c r="J4598" s="29" t="s">
        <v>1376</v>
      </c>
      <c r="K4598" s="23" t="s">
        <v>1316</v>
      </c>
    </row>
    <row r="4599" spans="1:11" ht="15" x14ac:dyDescent="0.25">
      <c r="A4599" s="26" t="s">
        <v>6843</v>
      </c>
      <c r="B4599" s="26" t="s">
        <v>1368</v>
      </c>
      <c r="C4599" s="26" t="s">
        <v>1379</v>
      </c>
      <c r="D4599" s="26" t="s">
        <v>10099</v>
      </c>
      <c r="E4599" s="27" t="s">
        <v>10100</v>
      </c>
      <c r="F4599" s="27" t="s">
        <v>10101</v>
      </c>
      <c r="G4599" s="27" t="s">
        <v>10102</v>
      </c>
      <c r="H4599" s="26" t="s">
        <v>1374</v>
      </c>
      <c r="I4599" s="28" t="s">
        <v>10100</v>
      </c>
      <c r="J4599" s="29" t="s">
        <v>1376</v>
      </c>
      <c r="K4599" s="23" t="s">
        <v>1316</v>
      </c>
    </row>
    <row r="4600" spans="1:11" ht="15" x14ac:dyDescent="0.25">
      <c r="A4600" s="26" t="s">
        <v>6843</v>
      </c>
      <c r="B4600" s="26" t="s">
        <v>1393</v>
      </c>
      <c r="C4600" s="26" t="s">
        <v>1369</v>
      </c>
      <c r="D4600" s="26" t="s">
        <v>10103</v>
      </c>
      <c r="E4600" s="27" t="s">
        <v>10104</v>
      </c>
      <c r="F4600" s="27" t="s">
        <v>10105</v>
      </c>
      <c r="G4600" s="27" t="s">
        <v>1419</v>
      </c>
      <c r="H4600" s="26" t="s">
        <v>1374</v>
      </c>
      <c r="I4600" s="28" t="s">
        <v>10106</v>
      </c>
      <c r="J4600" s="29" t="s">
        <v>1376</v>
      </c>
      <c r="K4600" s="23" t="s">
        <v>1316</v>
      </c>
    </row>
    <row r="4601" spans="1:11" ht="15" x14ac:dyDescent="0.25">
      <c r="A4601" s="26" t="s">
        <v>6843</v>
      </c>
      <c r="B4601" s="26" t="s">
        <v>1393</v>
      </c>
      <c r="C4601" s="26" t="s">
        <v>1369</v>
      </c>
      <c r="D4601" s="26" t="s">
        <v>10103</v>
      </c>
      <c r="E4601" s="27" t="s">
        <v>10104</v>
      </c>
      <c r="F4601" s="27" t="s">
        <v>10105</v>
      </c>
      <c r="G4601" s="27" t="s">
        <v>1419</v>
      </c>
      <c r="H4601" s="26" t="s">
        <v>1368</v>
      </c>
      <c r="I4601" s="28" t="s">
        <v>10107</v>
      </c>
      <c r="J4601" s="29" t="s">
        <v>1376</v>
      </c>
      <c r="K4601" s="23" t="s">
        <v>1378</v>
      </c>
    </row>
    <row r="4602" spans="1:11" ht="15" x14ac:dyDescent="0.25">
      <c r="A4602" s="26" t="s">
        <v>6843</v>
      </c>
      <c r="B4602" s="26" t="s">
        <v>1393</v>
      </c>
      <c r="C4602" s="26" t="s">
        <v>1369</v>
      </c>
      <c r="D4602" s="26" t="s">
        <v>10103</v>
      </c>
      <c r="E4602" s="27" t="s">
        <v>10104</v>
      </c>
      <c r="F4602" s="27" t="s">
        <v>10105</v>
      </c>
      <c r="G4602" s="27" t="s">
        <v>1419</v>
      </c>
      <c r="H4602" s="26" t="s">
        <v>1393</v>
      </c>
      <c r="I4602" s="28" t="s">
        <v>10108</v>
      </c>
      <c r="J4602" s="29" t="s">
        <v>1376</v>
      </c>
      <c r="K4602" s="23" t="s">
        <v>1378</v>
      </c>
    </row>
    <row r="4603" spans="1:11" ht="15" x14ac:dyDescent="0.25">
      <c r="A4603" s="26" t="s">
        <v>6843</v>
      </c>
      <c r="B4603" s="26" t="s">
        <v>1393</v>
      </c>
      <c r="C4603" s="26" t="s">
        <v>1369</v>
      </c>
      <c r="D4603" s="26" t="s">
        <v>10103</v>
      </c>
      <c r="E4603" s="27" t="s">
        <v>10104</v>
      </c>
      <c r="F4603" s="27" t="s">
        <v>10105</v>
      </c>
      <c r="G4603" s="27" t="s">
        <v>1419</v>
      </c>
      <c r="H4603" s="26" t="s">
        <v>1395</v>
      </c>
      <c r="I4603" s="28" t="s">
        <v>10109</v>
      </c>
      <c r="J4603" s="29" t="s">
        <v>1376</v>
      </c>
      <c r="K4603" s="23" t="s">
        <v>1378</v>
      </c>
    </row>
    <row r="4604" spans="1:11" ht="15" x14ac:dyDescent="0.25">
      <c r="A4604" s="26" t="s">
        <v>6843</v>
      </c>
      <c r="B4604" s="26" t="s">
        <v>1393</v>
      </c>
      <c r="C4604" s="26" t="s">
        <v>1369</v>
      </c>
      <c r="D4604" s="26" t="s">
        <v>10103</v>
      </c>
      <c r="E4604" s="27" t="s">
        <v>10104</v>
      </c>
      <c r="F4604" s="27" t="s">
        <v>10105</v>
      </c>
      <c r="G4604" s="27" t="s">
        <v>1419</v>
      </c>
      <c r="H4604" s="26" t="s">
        <v>1397</v>
      </c>
      <c r="I4604" s="28" t="s">
        <v>10110</v>
      </c>
      <c r="J4604" s="29" t="s">
        <v>1376</v>
      </c>
      <c r="K4604" s="23" t="s">
        <v>1378</v>
      </c>
    </row>
    <row r="4605" spans="1:11" ht="15" x14ac:dyDescent="0.25">
      <c r="A4605" s="26" t="s">
        <v>6843</v>
      </c>
      <c r="B4605" s="26" t="s">
        <v>1393</v>
      </c>
      <c r="C4605" s="26" t="s">
        <v>1369</v>
      </c>
      <c r="D4605" s="26" t="s">
        <v>10103</v>
      </c>
      <c r="E4605" s="27" t="s">
        <v>10104</v>
      </c>
      <c r="F4605" s="27" t="s">
        <v>10105</v>
      </c>
      <c r="G4605" s="27" t="s">
        <v>1419</v>
      </c>
      <c r="H4605" s="26" t="s">
        <v>1399</v>
      </c>
      <c r="I4605" s="28" t="s">
        <v>10111</v>
      </c>
      <c r="J4605" s="29" t="s">
        <v>1376</v>
      </c>
      <c r="K4605" s="23" t="s">
        <v>1378</v>
      </c>
    </row>
    <row r="4606" spans="1:11" ht="15" x14ac:dyDescent="0.25">
      <c r="A4606" s="26" t="s">
        <v>6843</v>
      </c>
      <c r="B4606" s="26" t="s">
        <v>1393</v>
      </c>
      <c r="C4606" s="26" t="s">
        <v>1369</v>
      </c>
      <c r="D4606" s="26" t="s">
        <v>10103</v>
      </c>
      <c r="E4606" s="27" t="s">
        <v>10104</v>
      </c>
      <c r="F4606" s="27" t="s">
        <v>10105</v>
      </c>
      <c r="G4606" s="27" t="s">
        <v>1419</v>
      </c>
      <c r="H4606" s="26" t="s">
        <v>1401</v>
      </c>
      <c r="I4606" s="28" t="s">
        <v>10112</v>
      </c>
      <c r="J4606" s="29" t="s">
        <v>1376</v>
      </c>
      <c r="K4606" s="23" t="s">
        <v>1378</v>
      </c>
    </row>
    <row r="4607" spans="1:11" ht="15" x14ac:dyDescent="0.25">
      <c r="A4607" s="26" t="s">
        <v>6843</v>
      </c>
      <c r="B4607" s="26" t="s">
        <v>1393</v>
      </c>
      <c r="C4607" s="26" t="s">
        <v>1379</v>
      </c>
      <c r="D4607" s="26" t="s">
        <v>10113</v>
      </c>
      <c r="E4607" s="27" t="s">
        <v>10114</v>
      </c>
      <c r="F4607" s="27" t="s">
        <v>10115</v>
      </c>
      <c r="G4607" s="27" t="s">
        <v>4325</v>
      </c>
      <c r="H4607" s="26" t="s">
        <v>1374</v>
      </c>
      <c r="I4607" s="28" t="s">
        <v>10116</v>
      </c>
      <c r="J4607" s="29" t="s">
        <v>1376</v>
      </c>
      <c r="K4607" s="23" t="s">
        <v>1316</v>
      </c>
    </row>
    <row r="4608" spans="1:11" ht="15" x14ac:dyDescent="0.25">
      <c r="A4608" s="26" t="s">
        <v>6843</v>
      </c>
      <c r="B4608" s="26" t="s">
        <v>1393</v>
      </c>
      <c r="C4608" s="26" t="s">
        <v>1379</v>
      </c>
      <c r="D4608" s="26" t="s">
        <v>10113</v>
      </c>
      <c r="E4608" s="27" t="s">
        <v>10114</v>
      </c>
      <c r="F4608" s="27" t="s">
        <v>10115</v>
      </c>
      <c r="G4608" s="27" t="s">
        <v>4325</v>
      </c>
      <c r="H4608" s="26" t="s">
        <v>1368</v>
      </c>
      <c r="I4608" s="28" t="s">
        <v>10117</v>
      </c>
      <c r="J4608" s="29" t="s">
        <v>1376</v>
      </c>
      <c r="K4608" s="23" t="s">
        <v>1378</v>
      </c>
    </row>
    <row r="4609" spans="1:11" ht="15" x14ac:dyDescent="0.25">
      <c r="A4609" s="26" t="s">
        <v>6843</v>
      </c>
      <c r="B4609" s="26" t="s">
        <v>1423</v>
      </c>
      <c r="C4609" s="26" t="s">
        <v>1429</v>
      </c>
      <c r="D4609" s="26" t="s">
        <v>10118</v>
      </c>
      <c r="E4609" s="27" t="s">
        <v>1431</v>
      </c>
      <c r="F4609" s="27"/>
      <c r="G4609" s="27" t="s">
        <v>1432</v>
      </c>
      <c r="H4609" s="26" t="s">
        <v>1374</v>
      </c>
      <c r="I4609" s="28" t="s">
        <v>1433</v>
      </c>
      <c r="J4609" s="29" t="s">
        <v>1376</v>
      </c>
      <c r="K4609" s="23" t="s">
        <v>1316</v>
      </c>
    </row>
    <row r="4610" spans="1:11" ht="15" x14ac:dyDescent="0.25">
      <c r="A4610" s="26" t="s">
        <v>6843</v>
      </c>
      <c r="B4610" s="26" t="s">
        <v>1423</v>
      </c>
      <c r="C4610" s="26" t="s">
        <v>1429</v>
      </c>
      <c r="D4610" s="26" t="s">
        <v>10118</v>
      </c>
      <c r="E4610" s="27" t="s">
        <v>1431</v>
      </c>
      <c r="F4610" s="27"/>
      <c r="G4610" s="27" t="s">
        <v>1432</v>
      </c>
      <c r="H4610" s="26" t="s">
        <v>1368</v>
      </c>
      <c r="I4610" s="28" t="s">
        <v>1435</v>
      </c>
      <c r="J4610" s="29" t="s">
        <v>1376</v>
      </c>
      <c r="K4610" s="23" t="s">
        <v>1378</v>
      </c>
    </row>
    <row r="4611" spans="1:11" ht="15" x14ac:dyDescent="0.25">
      <c r="A4611" s="26" t="s">
        <v>6843</v>
      </c>
      <c r="B4611" s="26" t="s">
        <v>1423</v>
      </c>
      <c r="C4611" s="26" t="s">
        <v>1429</v>
      </c>
      <c r="D4611" s="26" t="s">
        <v>10118</v>
      </c>
      <c r="E4611" s="27" t="s">
        <v>1431</v>
      </c>
      <c r="F4611" s="27"/>
      <c r="G4611" s="27" t="s">
        <v>1432</v>
      </c>
      <c r="H4611" s="26" t="s">
        <v>1393</v>
      </c>
      <c r="I4611" s="28" t="s">
        <v>1434</v>
      </c>
      <c r="J4611" s="29" t="s">
        <v>1376</v>
      </c>
      <c r="K4611" s="23" t="s">
        <v>1378</v>
      </c>
    </row>
    <row r="4612" spans="1:11" ht="15" x14ac:dyDescent="0.25">
      <c r="A4612" s="26" t="s">
        <v>6843</v>
      </c>
      <c r="B4612" s="26" t="s">
        <v>1423</v>
      </c>
      <c r="C4612" s="26" t="s">
        <v>1436</v>
      </c>
      <c r="D4612" s="26" t="s">
        <v>10119</v>
      </c>
      <c r="E4612" s="27" t="s">
        <v>1438</v>
      </c>
      <c r="F4612" s="27"/>
      <c r="G4612" s="27" t="s">
        <v>1427</v>
      </c>
      <c r="H4612" s="26" t="s">
        <v>1374</v>
      </c>
      <c r="I4612" s="28" t="s">
        <v>1438</v>
      </c>
      <c r="J4612" s="29" t="s">
        <v>1376</v>
      </c>
      <c r="K4612" s="23" t="s">
        <v>1316</v>
      </c>
    </row>
    <row r="4613" spans="1:11" ht="15" x14ac:dyDescent="0.25">
      <c r="A4613" s="26" t="s">
        <v>6843</v>
      </c>
      <c r="B4613" s="26" t="s">
        <v>1423</v>
      </c>
      <c r="C4613" s="26" t="s">
        <v>1439</v>
      </c>
      <c r="D4613" s="26" t="s">
        <v>10120</v>
      </c>
      <c r="E4613" s="27" t="s">
        <v>1441</v>
      </c>
      <c r="F4613" s="27"/>
      <c r="G4613" s="27" t="s">
        <v>1427</v>
      </c>
      <c r="H4613" s="26" t="s">
        <v>1374</v>
      </c>
      <c r="I4613" s="28" t="s">
        <v>1441</v>
      </c>
      <c r="J4613" s="29" t="s">
        <v>1376</v>
      </c>
      <c r="K4613" s="23" t="s">
        <v>1316</v>
      </c>
    </row>
    <row r="4614" spans="1:11" ht="15" x14ac:dyDescent="0.25">
      <c r="A4614" s="26" t="s">
        <v>6843</v>
      </c>
      <c r="B4614" s="26" t="s">
        <v>1423</v>
      </c>
      <c r="C4614" s="26" t="s">
        <v>1442</v>
      </c>
      <c r="D4614" s="26" t="s">
        <v>10121</v>
      </c>
      <c r="E4614" s="27" t="s">
        <v>1444</v>
      </c>
      <c r="F4614" s="27"/>
      <c r="G4614" s="27" t="s">
        <v>1427</v>
      </c>
      <c r="H4614" s="26" t="s">
        <v>1374</v>
      </c>
      <c r="I4614" s="28" t="s">
        <v>1444</v>
      </c>
      <c r="J4614" s="29" t="s">
        <v>1376</v>
      </c>
      <c r="K4614" s="23" t="s">
        <v>1316</v>
      </c>
    </row>
    <row r="4615" spans="1:11" ht="15" x14ac:dyDescent="0.25">
      <c r="A4615" s="26" t="s">
        <v>6843</v>
      </c>
      <c r="B4615" s="26" t="s">
        <v>1423</v>
      </c>
      <c r="C4615" s="26" t="s">
        <v>1445</v>
      </c>
      <c r="D4615" s="26" t="s">
        <v>10122</v>
      </c>
      <c r="E4615" s="27" t="s">
        <v>1447</v>
      </c>
      <c r="F4615" s="27"/>
      <c r="G4615" s="27" t="s">
        <v>1427</v>
      </c>
      <c r="H4615" s="26" t="s">
        <v>1374</v>
      </c>
      <c r="I4615" s="28" t="s">
        <v>1447</v>
      </c>
      <c r="J4615" s="29" t="s">
        <v>1376</v>
      </c>
      <c r="K4615" s="23" t="s">
        <v>1316</v>
      </c>
    </row>
    <row r="4616" spans="1:11" ht="15" x14ac:dyDescent="0.25">
      <c r="A4616" s="26" t="s">
        <v>6843</v>
      </c>
      <c r="B4616" s="26" t="s">
        <v>1423</v>
      </c>
      <c r="C4616" s="26" t="s">
        <v>1448</v>
      </c>
      <c r="D4616" s="26" t="s">
        <v>10123</v>
      </c>
      <c r="E4616" s="27" t="s">
        <v>1450</v>
      </c>
      <c r="F4616" s="27"/>
      <c r="G4616" s="27" t="s">
        <v>1427</v>
      </c>
      <c r="H4616" s="26" t="s">
        <v>1374</v>
      </c>
      <c r="I4616" s="28" t="s">
        <v>1450</v>
      </c>
      <c r="J4616" s="29" t="s">
        <v>1376</v>
      </c>
      <c r="K4616" s="23" t="s">
        <v>1316</v>
      </c>
    </row>
    <row r="4617" spans="1:11" ht="15" x14ac:dyDescent="0.25">
      <c r="A4617" s="26" t="s">
        <v>6843</v>
      </c>
      <c r="B4617" s="26" t="s">
        <v>1423</v>
      </c>
      <c r="C4617" s="26" t="s">
        <v>1451</v>
      </c>
      <c r="D4617" s="26" t="s">
        <v>10124</v>
      </c>
      <c r="E4617" s="27" t="s">
        <v>1453</v>
      </c>
      <c r="F4617" s="27"/>
      <c r="G4617" s="27" t="s">
        <v>1427</v>
      </c>
      <c r="H4617" s="26" t="s">
        <v>1374</v>
      </c>
      <c r="I4617" s="28" t="s">
        <v>1453</v>
      </c>
      <c r="J4617" s="29" t="s">
        <v>1376</v>
      </c>
      <c r="K4617" s="23" t="s">
        <v>1316</v>
      </c>
    </row>
    <row r="4618" spans="1:11" ht="15" x14ac:dyDescent="0.25">
      <c r="A4618" s="26" t="s">
        <v>6843</v>
      </c>
      <c r="B4618" s="26" t="s">
        <v>1423</v>
      </c>
      <c r="C4618" s="26" t="s">
        <v>1454</v>
      </c>
      <c r="D4618" s="26" t="s">
        <v>10125</v>
      </c>
      <c r="E4618" s="27" t="s">
        <v>1456</v>
      </c>
      <c r="F4618" s="27"/>
      <c r="G4618" s="27" t="s">
        <v>1427</v>
      </c>
      <c r="H4618" s="26" t="s">
        <v>1374</v>
      </c>
      <c r="I4618" s="28" t="s">
        <v>1456</v>
      </c>
      <c r="J4618" s="29" t="s">
        <v>1376</v>
      </c>
      <c r="K4618" s="23" t="s">
        <v>1316</v>
      </c>
    </row>
    <row r="4619" spans="1:11" ht="15" x14ac:dyDescent="0.25">
      <c r="A4619" s="26" t="s">
        <v>6843</v>
      </c>
      <c r="B4619" s="26" t="s">
        <v>1423</v>
      </c>
      <c r="C4619" s="26" t="s">
        <v>1457</v>
      </c>
      <c r="D4619" s="26" t="s">
        <v>10126</v>
      </c>
      <c r="E4619" s="27" t="s">
        <v>1459</v>
      </c>
      <c r="F4619" s="27" t="s">
        <v>1460</v>
      </c>
      <c r="G4619" s="27" t="s">
        <v>1427</v>
      </c>
      <c r="H4619" s="26" t="s">
        <v>1374</v>
      </c>
      <c r="I4619" s="28" t="s">
        <v>1459</v>
      </c>
      <c r="J4619" s="29" t="s">
        <v>1376</v>
      </c>
      <c r="K4619" s="23" t="s">
        <v>1316</v>
      </c>
    </row>
    <row r="4620" spans="1:11" ht="15" x14ac:dyDescent="0.25">
      <c r="A4620" s="26" t="s">
        <v>6843</v>
      </c>
      <c r="B4620" s="26" t="s">
        <v>1423</v>
      </c>
      <c r="C4620" s="26" t="s">
        <v>1510</v>
      </c>
      <c r="D4620" s="26" t="s">
        <v>10093</v>
      </c>
      <c r="E4620" s="27" t="s">
        <v>1426</v>
      </c>
      <c r="F4620" s="27"/>
      <c r="G4620" s="27" t="s">
        <v>1427</v>
      </c>
      <c r="H4620" s="26" t="s">
        <v>1393</v>
      </c>
      <c r="I4620" s="28" t="s">
        <v>1520</v>
      </c>
      <c r="J4620" s="29" t="s">
        <v>1376</v>
      </c>
      <c r="K4620" s="23" t="s">
        <v>1378</v>
      </c>
    </row>
    <row r="4621" spans="1:11" ht="15" x14ac:dyDescent="0.25">
      <c r="A4621" s="26" t="s">
        <v>6843</v>
      </c>
      <c r="B4621" s="26" t="s">
        <v>1423</v>
      </c>
      <c r="C4621" s="26" t="s">
        <v>2498</v>
      </c>
      <c r="D4621" s="26" t="s">
        <v>10127</v>
      </c>
      <c r="E4621" s="27" t="s">
        <v>6833</v>
      </c>
      <c r="F4621" s="27" t="s">
        <v>1464</v>
      </c>
      <c r="G4621" s="27" t="s">
        <v>1465</v>
      </c>
      <c r="H4621" s="26" t="s">
        <v>1374</v>
      </c>
      <c r="I4621" s="28" t="s">
        <v>1466</v>
      </c>
      <c r="J4621" s="29" t="s">
        <v>1376</v>
      </c>
      <c r="K4621" s="23" t="s">
        <v>1316</v>
      </c>
    </row>
    <row r="4622" spans="1:11" ht="15" x14ac:dyDescent="0.25">
      <c r="A4622" s="26" t="s">
        <v>6843</v>
      </c>
      <c r="B4622" s="26" t="s">
        <v>1423</v>
      </c>
      <c r="C4622" s="26" t="s">
        <v>2498</v>
      </c>
      <c r="D4622" s="26" t="s">
        <v>10127</v>
      </c>
      <c r="E4622" s="27" t="s">
        <v>6833</v>
      </c>
      <c r="F4622" s="27" t="s">
        <v>1464</v>
      </c>
      <c r="G4622" s="27" t="s">
        <v>1465</v>
      </c>
      <c r="H4622" s="26" t="s">
        <v>1368</v>
      </c>
      <c r="I4622" s="28" t="s">
        <v>1467</v>
      </c>
      <c r="J4622" s="29" t="s">
        <v>1376</v>
      </c>
      <c r="K4622" s="23" t="s">
        <v>1378</v>
      </c>
    </row>
    <row r="4623" spans="1:11" ht="15" x14ac:dyDescent="0.25">
      <c r="A4623" s="26" t="s">
        <v>6843</v>
      </c>
      <c r="B4623" s="26" t="s">
        <v>1423</v>
      </c>
      <c r="C4623" s="26" t="s">
        <v>2498</v>
      </c>
      <c r="D4623" s="26" t="s">
        <v>10127</v>
      </c>
      <c r="E4623" s="27" t="s">
        <v>6833</v>
      </c>
      <c r="F4623" s="27" t="s">
        <v>1464</v>
      </c>
      <c r="G4623" s="27" t="s">
        <v>1465</v>
      </c>
      <c r="H4623" s="26" t="s">
        <v>1393</v>
      </c>
      <c r="I4623" s="28" t="s">
        <v>1468</v>
      </c>
      <c r="J4623" s="29" t="s">
        <v>1376</v>
      </c>
      <c r="K4623" s="23" t="s">
        <v>1378</v>
      </c>
    </row>
    <row r="4624" spans="1:11" ht="15" x14ac:dyDescent="0.25">
      <c r="A4624" s="26" t="s">
        <v>6843</v>
      </c>
      <c r="B4624" s="26" t="s">
        <v>1423</v>
      </c>
      <c r="C4624" s="26" t="s">
        <v>2498</v>
      </c>
      <c r="D4624" s="26" t="s">
        <v>10127</v>
      </c>
      <c r="E4624" s="27" t="s">
        <v>6833</v>
      </c>
      <c r="F4624" s="27" t="s">
        <v>1464</v>
      </c>
      <c r="G4624" s="27" t="s">
        <v>1465</v>
      </c>
      <c r="H4624" s="26" t="s">
        <v>1395</v>
      </c>
      <c r="I4624" s="28" t="s">
        <v>1469</v>
      </c>
      <c r="J4624" s="29" t="s">
        <v>1376</v>
      </c>
      <c r="K4624" s="23" t="s">
        <v>1378</v>
      </c>
    </row>
    <row r="4625" spans="1:11" ht="15" x14ac:dyDescent="0.25">
      <c r="A4625" s="26" t="s">
        <v>6843</v>
      </c>
      <c r="B4625" s="26" t="s">
        <v>1423</v>
      </c>
      <c r="C4625" s="26" t="s">
        <v>2498</v>
      </c>
      <c r="D4625" s="26" t="s">
        <v>10127</v>
      </c>
      <c r="E4625" s="27" t="s">
        <v>6833</v>
      </c>
      <c r="F4625" s="27" t="s">
        <v>1464</v>
      </c>
      <c r="G4625" s="27" t="s">
        <v>1465</v>
      </c>
      <c r="H4625" s="26" t="s">
        <v>1397</v>
      </c>
      <c r="I4625" s="28" t="s">
        <v>1470</v>
      </c>
      <c r="J4625" s="29" t="s">
        <v>1376</v>
      </c>
      <c r="K4625" s="23" t="s">
        <v>1378</v>
      </c>
    </row>
    <row r="4626" spans="1:11" ht="15" x14ac:dyDescent="0.25">
      <c r="A4626" s="26" t="s">
        <v>6843</v>
      </c>
      <c r="B4626" s="26" t="s">
        <v>1423</v>
      </c>
      <c r="C4626" s="26" t="s">
        <v>2498</v>
      </c>
      <c r="D4626" s="26" t="s">
        <v>10127</v>
      </c>
      <c r="E4626" s="27" t="s">
        <v>6833</v>
      </c>
      <c r="F4626" s="27" t="s">
        <v>1464</v>
      </c>
      <c r="G4626" s="27" t="s">
        <v>1465</v>
      </c>
      <c r="H4626" s="26" t="s">
        <v>1399</v>
      </c>
      <c r="I4626" s="28" t="s">
        <v>1471</v>
      </c>
      <c r="J4626" s="29" t="s">
        <v>1376</v>
      </c>
      <c r="K4626" s="23" t="s">
        <v>1378</v>
      </c>
    </row>
    <row r="4627" spans="1:11" ht="15" x14ac:dyDescent="0.25">
      <c r="A4627" s="26" t="s">
        <v>6843</v>
      </c>
      <c r="B4627" s="26" t="s">
        <v>1423</v>
      </c>
      <c r="C4627" s="26" t="s">
        <v>2498</v>
      </c>
      <c r="D4627" s="26" t="s">
        <v>10127</v>
      </c>
      <c r="E4627" s="27" t="s">
        <v>6833</v>
      </c>
      <c r="F4627" s="27" t="s">
        <v>1464</v>
      </c>
      <c r="G4627" s="27" t="s">
        <v>1465</v>
      </c>
      <c r="H4627" s="26" t="s">
        <v>1401</v>
      </c>
      <c r="I4627" s="28" t="s">
        <v>1472</v>
      </c>
      <c r="J4627" s="29" t="s">
        <v>1376</v>
      </c>
      <c r="K4627" s="23" t="s">
        <v>1378</v>
      </c>
    </row>
    <row r="4628" spans="1:11" ht="15" x14ac:dyDescent="0.25">
      <c r="A4628" s="26" t="s">
        <v>6843</v>
      </c>
      <c r="B4628" s="26" t="s">
        <v>1423</v>
      </c>
      <c r="C4628" s="26" t="s">
        <v>2498</v>
      </c>
      <c r="D4628" s="26" t="s">
        <v>10127</v>
      </c>
      <c r="E4628" s="27" t="s">
        <v>6833</v>
      </c>
      <c r="F4628" s="27" t="s">
        <v>1464</v>
      </c>
      <c r="G4628" s="27" t="s">
        <v>1465</v>
      </c>
      <c r="H4628" s="26" t="s">
        <v>1403</v>
      </c>
      <c r="I4628" s="28" t="s">
        <v>1473</v>
      </c>
      <c r="J4628" s="29" t="s">
        <v>1376</v>
      </c>
      <c r="K4628" s="23" t="s">
        <v>1378</v>
      </c>
    </row>
    <row r="4629" spans="1:11" ht="15" x14ac:dyDescent="0.25">
      <c r="A4629" s="26" t="s">
        <v>6843</v>
      </c>
      <c r="B4629" s="26" t="s">
        <v>1423</v>
      </c>
      <c r="C4629" s="26" t="s">
        <v>2498</v>
      </c>
      <c r="D4629" s="26" t="s">
        <v>10127</v>
      </c>
      <c r="E4629" s="27" t="s">
        <v>6833</v>
      </c>
      <c r="F4629" s="27" t="s">
        <v>1464</v>
      </c>
      <c r="G4629" s="27" t="s">
        <v>1465</v>
      </c>
      <c r="H4629" s="26" t="s">
        <v>1405</v>
      </c>
      <c r="I4629" s="28" t="s">
        <v>1474</v>
      </c>
      <c r="J4629" s="29" t="s">
        <v>1376</v>
      </c>
      <c r="K4629" s="23" t="s">
        <v>1378</v>
      </c>
    </row>
    <row r="4630" spans="1:11" ht="15" x14ac:dyDescent="0.25">
      <c r="A4630" s="26" t="s">
        <v>6843</v>
      </c>
      <c r="B4630" s="26" t="s">
        <v>1423</v>
      </c>
      <c r="C4630" s="26" t="s">
        <v>2498</v>
      </c>
      <c r="D4630" s="26" t="s">
        <v>10127</v>
      </c>
      <c r="E4630" s="27" t="s">
        <v>6833</v>
      </c>
      <c r="F4630" s="27" t="s">
        <v>1464</v>
      </c>
      <c r="G4630" s="27" t="s">
        <v>1465</v>
      </c>
      <c r="H4630" s="26" t="s">
        <v>1475</v>
      </c>
      <c r="I4630" s="28" t="s">
        <v>1476</v>
      </c>
      <c r="J4630" s="29" t="s">
        <v>1376</v>
      </c>
      <c r="K4630" s="23" t="s">
        <v>1378</v>
      </c>
    </row>
    <row r="4631" spans="1:11" ht="15" x14ac:dyDescent="0.25">
      <c r="A4631" s="26" t="s">
        <v>6843</v>
      </c>
      <c r="B4631" s="26" t="s">
        <v>1423</v>
      </c>
      <c r="C4631" s="26" t="s">
        <v>2498</v>
      </c>
      <c r="D4631" s="26" t="s">
        <v>10127</v>
      </c>
      <c r="E4631" s="27" t="s">
        <v>6833</v>
      </c>
      <c r="F4631" s="27" t="s">
        <v>1464</v>
      </c>
      <c r="G4631" s="27" t="s">
        <v>1465</v>
      </c>
      <c r="H4631" s="26" t="s">
        <v>1477</v>
      </c>
      <c r="I4631" s="28" t="s">
        <v>1478</v>
      </c>
      <c r="J4631" s="29" t="s">
        <v>1376</v>
      </c>
      <c r="K4631" s="23" t="s">
        <v>1378</v>
      </c>
    </row>
    <row r="4632" spans="1:11" ht="15" x14ac:dyDescent="0.25">
      <c r="A4632" s="26" t="s">
        <v>6843</v>
      </c>
      <c r="B4632" s="26" t="s">
        <v>1423</v>
      </c>
      <c r="C4632" s="26" t="s">
        <v>2498</v>
      </c>
      <c r="D4632" s="26" t="s">
        <v>10127</v>
      </c>
      <c r="E4632" s="27" t="s">
        <v>6833</v>
      </c>
      <c r="F4632" s="27" t="s">
        <v>1464</v>
      </c>
      <c r="G4632" s="27" t="s">
        <v>1465</v>
      </c>
      <c r="H4632" s="26" t="s">
        <v>1479</v>
      </c>
      <c r="I4632" s="28" t="s">
        <v>1480</v>
      </c>
      <c r="J4632" s="29" t="s">
        <v>1376</v>
      </c>
      <c r="K4632" s="23" t="s">
        <v>1378</v>
      </c>
    </row>
    <row r="4633" spans="1:11" ht="15" x14ac:dyDescent="0.25">
      <c r="A4633" s="26" t="s">
        <v>6843</v>
      </c>
      <c r="B4633" s="26" t="s">
        <v>1423</v>
      </c>
      <c r="C4633" s="26" t="s">
        <v>2498</v>
      </c>
      <c r="D4633" s="26" t="s">
        <v>10127</v>
      </c>
      <c r="E4633" s="27" t="s">
        <v>6833</v>
      </c>
      <c r="F4633" s="27" t="s">
        <v>1464</v>
      </c>
      <c r="G4633" s="27" t="s">
        <v>1465</v>
      </c>
      <c r="H4633" s="26" t="s">
        <v>1481</v>
      </c>
      <c r="I4633" s="28" t="s">
        <v>1482</v>
      </c>
      <c r="J4633" s="29" t="s">
        <v>1376</v>
      </c>
      <c r="K4633" s="23" t="s">
        <v>1378</v>
      </c>
    </row>
    <row r="4634" spans="1:11" ht="15" x14ac:dyDescent="0.25">
      <c r="A4634" s="26" t="s">
        <v>6843</v>
      </c>
      <c r="B4634" s="26" t="s">
        <v>1423</v>
      </c>
      <c r="C4634" s="26" t="s">
        <v>2498</v>
      </c>
      <c r="D4634" s="26" t="s">
        <v>10127</v>
      </c>
      <c r="E4634" s="27" t="s">
        <v>6833</v>
      </c>
      <c r="F4634" s="27" t="s">
        <v>1464</v>
      </c>
      <c r="G4634" s="27" t="s">
        <v>1465</v>
      </c>
      <c r="H4634" s="26" t="s">
        <v>1483</v>
      </c>
      <c r="I4634" s="28" t="s">
        <v>1484</v>
      </c>
      <c r="J4634" s="29" t="s">
        <v>1376</v>
      </c>
      <c r="K4634" s="23" t="s">
        <v>1378</v>
      </c>
    </row>
    <row r="4635" spans="1:11" ht="15" x14ac:dyDescent="0.25">
      <c r="A4635" s="26" t="s">
        <v>6843</v>
      </c>
      <c r="B4635" s="26" t="s">
        <v>1423</v>
      </c>
      <c r="C4635" s="26" t="s">
        <v>2498</v>
      </c>
      <c r="D4635" s="26" t="s">
        <v>10127</v>
      </c>
      <c r="E4635" s="27" t="s">
        <v>6833</v>
      </c>
      <c r="F4635" s="27" t="s">
        <v>1464</v>
      </c>
      <c r="G4635" s="27" t="s">
        <v>1465</v>
      </c>
      <c r="H4635" s="26" t="s">
        <v>1485</v>
      </c>
      <c r="I4635" s="28" t="s">
        <v>2106</v>
      </c>
      <c r="J4635" s="29" t="s">
        <v>1376</v>
      </c>
      <c r="K4635" s="23" t="s">
        <v>1378</v>
      </c>
    </row>
    <row r="4636" spans="1:11" ht="15" x14ac:dyDescent="0.25">
      <c r="A4636" s="26" t="s">
        <v>6843</v>
      </c>
      <c r="B4636" s="26" t="s">
        <v>1423</v>
      </c>
      <c r="C4636" s="26" t="s">
        <v>2498</v>
      </c>
      <c r="D4636" s="26" t="s">
        <v>10127</v>
      </c>
      <c r="E4636" s="27" t="s">
        <v>6833</v>
      </c>
      <c r="F4636" s="27" t="s">
        <v>1464</v>
      </c>
      <c r="G4636" s="27" t="s">
        <v>1465</v>
      </c>
      <c r="H4636" s="26" t="s">
        <v>1487</v>
      </c>
      <c r="I4636" s="28" t="s">
        <v>1488</v>
      </c>
      <c r="J4636" s="29" t="s">
        <v>1376</v>
      </c>
      <c r="K4636" s="23" t="s">
        <v>1378</v>
      </c>
    </row>
    <row r="4637" spans="1:11" ht="15" x14ac:dyDescent="0.25">
      <c r="A4637" s="26" t="s">
        <v>6843</v>
      </c>
      <c r="B4637" s="26" t="s">
        <v>1423</v>
      </c>
      <c r="C4637" s="26" t="s">
        <v>1893</v>
      </c>
      <c r="D4637" s="26" t="s">
        <v>10128</v>
      </c>
      <c r="E4637" s="27" t="s">
        <v>1381</v>
      </c>
      <c r="F4637" s="27"/>
      <c r="G4637" s="27" t="s">
        <v>1383</v>
      </c>
      <c r="H4637" s="26" t="s">
        <v>1374</v>
      </c>
      <c r="I4637" s="28" t="s">
        <v>1491</v>
      </c>
      <c r="J4637" s="29" t="s">
        <v>1376</v>
      </c>
      <c r="K4637" s="23" t="s">
        <v>1316</v>
      </c>
    </row>
    <row r="4638" spans="1:11" ht="15" x14ac:dyDescent="0.25">
      <c r="A4638" s="26" t="s">
        <v>6843</v>
      </c>
      <c r="B4638" s="26" t="s">
        <v>1423</v>
      </c>
      <c r="C4638" s="26" t="s">
        <v>1893</v>
      </c>
      <c r="D4638" s="26" t="s">
        <v>10128</v>
      </c>
      <c r="E4638" s="27" t="s">
        <v>1381</v>
      </c>
      <c r="F4638" s="27"/>
      <c r="G4638" s="27" t="s">
        <v>1383</v>
      </c>
      <c r="H4638" s="26" t="s">
        <v>1368</v>
      </c>
      <c r="I4638" s="28" t="s">
        <v>10129</v>
      </c>
      <c r="J4638" s="29" t="s">
        <v>1376</v>
      </c>
      <c r="K4638" s="23" t="s">
        <v>1378</v>
      </c>
    </row>
    <row r="4639" spans="1:11" ht="15" x14ac:dyDescent="0.25">
      <c r="A4639" s="26" t="s">
        <v>6843</v>
      </c>
      <c r="B4639" s="26" t="s">
        <v>1423</v>
      </c>
      <c r="C4639" s="26" t="s">
        <v>1897</v>
      </c>
      <c r="D4639" s="26" t="s">
        <v>10130</v>
      </c>
      <c r="E4639" s="27" t="s">
        <v>1598</v>
      </c>
      <c r="F4639" s="27" t="s">
        <v>1496</v>
      </c>
      <c r="G4639" s="27" t="s">
        <v>1383</v>
      </c>
      <c r="H4639" s="26" t="s">
        <v>1374</v>
      </c>
      <c r="I4639" s="28" t="s">
        <v>1497</v>
      </c>
      <c r="J4639" s="29" t="s">
        <v>1376</v>
      </c>
      <c r="K4639" s="23" t="s">
        <v>1316</v>
      </c>
    </row>
    <row r="4640" spans="1:11" ht="15" x14ac:dyDescent="0.25">
      <c r="A4640" s="26" t="s">
        <v>6843</v>
      </c>
      <c r="B4640" s="26" t="s">
        <v>1423</v>
      </c>
      <c r="C4640" s="26" t="s">
        <v>1897</v>
      </c>
      <c r="D4640" s="26" t="s">
        <v>10130</v>
      </c>
      <c r="E4640" s="27" t="s">
        <v>1598</v>
      </c>
      <c r="F4640" s="27" t="s">
        <v>1496</v>
      </c>
      <c r="G4640" s="27" t="s">
        <v>1383</v>
      </c>
      <c r="H4640" s="26" t="s">
        <v>1368</v>
      </c>
      <c r="I4640" s="28" t="s">
        <v>1498</v>
      </c>
      <c r="J4640" s="29" t="s">
        <v>1376</v>
      </c>
      <c r="K4640" s="23" t="s">
        <v>1378</v>
      </c>
    </row>
    <row r="4641" spans="1:11" ht="15" x14ac:dyDescent="0.25">
      <c r="A4641" s="26" t="s">
        <v>6843</v>
      </c>
      <c r="B4641" s="26" t="s">
        <v>1423</v>
      </c>
      <c r="C4641" s="26" t="s">
        <v>1897</v>
      </c>
      <c r="D4641" s="26" t="s">
        <v>10130</v>
      </c>
      <c r="E4641" s="27" t="s">
        <v>1598</v>
      </c>
      <c r="F4641" s="27" t="s">
        <v>1496</v>
      </c>
      <c r="G4641" s="27" t="s">
        <v>1383</v>
      </c>
      <c r="H4641" s="26" t="s">
        <v>1393</v>
      </c>
      <c r="I4641" s="28" t="s">
        <v>1499</v>
      </c>
      <c r="J4641" s="29" t="s">
        <v>1376</v>
      </c>
      <c r="K4641" s="23" t="s">
        <v>1378</v>
      </c>
    </row>
    <row r="4642" spans="1:11" ht="15" x14ac:dyDescent="0.25">
      <c r="A4642" s="26" t="s">
        <v>6843</v>
      </c>
      <c r="B4642" s="26" t="s">
        <v>1423</v>
      </c>
      <c r="C4642" s="26" t="s">
        <v>1461</v>
      </c>
      <c r="D4642" s="26" t="s">
        <v>10131</v>
      </c>
      <c r="E4642" s="27" t="s">
        <v>1502</v>
      </c>
      <c r="F4642" s="27" t="s">
        <v>1503</v>
      </c>
      <c r="G4642" s="27" t="s">
        <v>1383</v>
      </c>
      <c r="H4642" s="26" t="s">
        <v>1374</v>
      </c>
      <c r="I4642" s="28" t="s">
        <v>1504</v>
      </c>
      <c r="J4642" s="29" t="s">
        <v>1376</v>
      </c>
      <c r="K4642" s="23" t="s">
        <v>1316</v>
      </c>
    </row>
    <row r="4643" spans="1:11" ht="15" x14ac:dyDescent="0.25">
      <c r="A4643" s="26" t="s">
        <v>6843</v>
      </c>
      <c r="B4643" s="26" t="s">
        <v>1423</v>
      </c>
      <c r="C4643" s="26" t="s">
        <v>1489</v>
      </c>
      <c r="D4643" s="26" t="s">
        <v>10132</v>
      </c>
      <c r="E4643" s="27" t="s">
        <v>1371</v>
      </c>
      <c r="F4643" s="27" t="s">
        <v>1507</v>
      </c>
      <c r="G4643" s="27" t="s">
        <v>1383</v>
      </c>
      <c r="H4643" s="26" t="s">
        <v>1374</v>
      </c>
      <c r="I4643" s="28" t="s">
        <v>1508</v>
      </c>
      <c r="J4643" s="29" t="s">
        <v>1376</v>
      </c>
      <c r="K4643" s="23" t="s">
        <v>1316</v>
      </c>
    </row>
    <row r="4644" spans="1:11" ht="15" x14ac:dyDescent="0.25">
      <c r="A4644" s="26" t="s">
        <v>6843</v>
      </c>
      <c r="B4644" s="26" t="s">
        <v>1423</v>
      </c>
      <c r="C4644" s="26" t="s">
        <v>1489</v>
      </c>
      <c r="D4644" s="26" t="s">
        <v>10132</v>
      </c>
      <c r="E4644" s="27" t="s">
        <v>1371</v>
      </c>
      <c r="F4644" s="27" t="s">
        <v>1507</v>
      </c>
      <c r="G4644" s="27" t="s">
        <v>1383</v>
      </c>
      <c r="H4644" s="26" t="s">
        <v>1368</v>
      </c>
      <c r="I4644" s="28" t="s">
        <v>1509</v>
      </c>
      <c r="J4644" s="29" t="s">
        <v>1376</v>
      </c>
      <c r="K4644" s="23" t="s">
        <v>1378</v>
      </c>
    </row>
    <row r="4645" spans="1:11" ht="15" x14ac:dyDescent="0.25">
      <c r="A4645" s="26" t="s">
        <v>6843</v>
      </c>
      <c r="B4645" s="26" t="s">
        <v>1423</v>
      </c>
      <c r="C4645" s="26" t="s">
        <v>1489</v>
      </c>
      <c r="D4645" s="26" t="s">
        <v>10132</v>
      </c>
      <c r="E4645" s="27" t="s">
        <v>1371</v>
      </c>
      <c r="F4645" s="27" t="s">
        <v>1507</v>
      </c>
      <c r="G4645" s="27" t="s">
        <v>1383</v>
      </c>
      <c r="H4645" s="26" t="s">
        <v>1393</v>
      </c>
      <c r="I4645" s="28" t="s">
        <v>1902</v>
      </c>
      <c r="J4645" s="29" t="s">
        <v>1376</v>
      </c>
      <c r="K4645" s="23" t="s">
        <v>1378</v>
      </c>
    </row>
    <row r="4646" spans="1:11" ht="15" x14ac:dyDescent="0.25">
      <c r="A4646" s="26" t="s">
        <v>6843</v>
      </c>
      <c r="B4646" s="26" t="s">
        <v>1423</v>
      </c>
      <c r="C4646" s="26" t="s">
        <v>1500</v>
      </c>
      <c r="D4646" s="26" t="s">
        <v>10133</v>
      </c>
      <c r="E4646" s="27" t="s">
        <v>3713</v>
      </c>
      <c r="F4646" s="27" t="s">
        <v>1513</v>
      </c>
      <c r="G4646" s="27" t="s">
        <v>1891</v>
      </c>
      <c r="H4646" s="26" t="s">
        <v>1393</v>
      </c>
      <c r="I4646" s="28" t="s">
        <v>1515</v>
      </c>
      <c r="J4646" s="29" t="s">
        <v>1376</v>
      </c>
      <c r="K4646" s="23" t="s">
        <v>1378</v>
      </c>
    </row>
    <row r="4647" spans="1:11" ht="15" x14ac:dyDescent="0.25">
      <c r="A4647" s="26" t="s">
        <v>6843</v>
      </c>
      <c r="B4647" s="26" t="s">
        <v>1423</v>
      </c>
      <c r="C4647" s="26" t="s">
        <v>1500</v>
      </c>
      <c r="D4647" s="26" t="s">
        <v>10133</v>
      </c>
      <c r="E4647" s="27" t="s">
        <v>3713</v>
      </c>
      <c r="F4647" s="27" t="s">
        <v>1513</v>
      </c>
      <c r="G4647" s="27" t="s">
        <v>1891</v>
      </c>
      <c r="H4647" s="26" t="s">
        <v>1374</v>
      </c>
      <c r="I4647" s="28" t="s">
        <v>1514</v>
      </c>
      <c r="J4647" s="29" t="s">
        <v>1376</v>
      </c>
      <c r="K4647" s="23" t="s">
        <v>1316</v>
      </c>
    </row>
    <row r="4648" spans="1:11" ht="15" x14ac:dyDescent="0.25">
      <c r="A4648" s="26" t="s">
        <v>6843</v>
      </c>
      <c r="B4648" s="26" t="s">
        <v>1423</v>
      </c>
      <c r="C4648" s="26" t="s">
        <v>1505</v>
      </c>
      <c r="D4648" s="26" t="s">
        <v>10134</v>
      </c>
      <c r="E4648" s="27" t="s">
        <v>10135</v>
      </c>
      <c r="F4648" s="27" t="s">
        <v>1519</v>
      </c>
      <c r="G4648" s="27" t="s">
        <v>1419</v>
      </c>
      <c r="H4648" s="26" t="s">
        <v>1374</v>
      </c>
      <c r="I4648" s="28" t="s">
        <v>1420</v>
      </c>
      <c r="J4648" s="29" t="s">
        <v>1376</v>
      </c>
      <c r="K4648" s="23" t="s">
        <v>1316</v>
      </c>
    </row>
    <row r="4649" spans="1:11" ht="15" x14ac:dyDescent="0.25">
      <c r="A4649" s="26" t="s">
        <v>6843</v>
      </c>
      <c r="B4649" s="26" t="s">
        <v>1423</v>
      </c>
      <c r="C4649" s="26" t="s">
        <v>1904</v>
      </c>
      <c r="D4649" s="26" t="s">
        <v>10136</v>
      </c>
      <c r="E4649" s="27" t="s">
        <v>1523</v>
      </c>
      <c r="F4649" s="27" t="s">
        <v>1524</v>
      </c>
      <c r="G4649" s="27" t="s">
        <v>1465</v>
      </c>
      <c r="H4649" s="26" t="s">
        <v>1374</v>
      </c>
      <c r="I4649" s="28" t="s">
        <v>1525</v>
      </c>
      <c r="J4649" s="29" t="s">
        <v>1376</v>
      </c>
      <c r="K4649" s="23" t="s">
        <v>1316</v>
      </c>
    </row>
    <row r="4650" spans="1:11" ht="15" x14ac:dyDescent="0.25">
      <c r="A4650" s="26" t="s">
        <v>6843</v>
      </c>
      <c r="B4650" s="26" t="s">
        <v>1423</v>
      </c>
      <c r="C4650" s="26" t="s">
        <v>1904</v>
      </c>
      <c r="D4650" s="26" t="s">
        <v>10136</v>
      </c>
      <c r="E4650" s="27" t="s">
        <v>1523</v>
      </c>
      <c r="F4650" s="27" t="s">
        <v>1524</v>
      </c>
      <c r="G4650" s="27" t="s">
        <v>1465</v>
      </c>
      <c r="H4650" s="26" t="s">
        <v>1368</v>
      </c>
      <c r="I4650" s="28" t="s">
        <v>1526</v>
      </c>
      <c r="J4650" s="29" t="s">
        <v>1376</v>
      </c>
      <c r="K4650" s="23" t="s">
        <v>1378</v>
      </c>
    </row>
    <row r="4651" spans="1:11" ht="15" x14ac:dyDescent="0.25">
      <c r="A4651" s="26" t="s">
        <v>6843</v>
      </c>
      <c r="B4651" s="26" t="s">
        <v>1423</v>
      </c>
      <c r="C4651" s="26" t="s">
        <v>1904</v>
      </c>
      <c r="D4651" s="26" t="s">
        <v>10136</v>
      </c>
      <c r="E4651" s="27" t="s">
        <v>1523</v>
      </c>
      <c r="F4651" s="27" t="s">
        <v>1524</v>
      </c>
      <c r="G4651" s="27" t="s">
        <v>1465</v>
      </c>
      <c r="H4651" s="26" t="s">
        <v>1393</v>
      </c>
      <c r="I4651" s="28" t="s">
        <v>1527</v>
      </c>
      <c r="J4651" s="29" t="s">
        <v>1376</v>
      </c>
      <c r="K4651" s="23" t="s">
        <v>1378</v>
      </c>
    </row>
    <row r="4652" spans="1:11" ht="15" x14ac:dyDescent="0.25">
      <c r="A4652" s="26" t="s">
        <v>6843</v>
      </c>
      <c r="B4652" s="26" t="s">
        <v>1423</v>
      </c>
      <c r="C4652" s="26" t="s">
        <v>1904</v>
      </c>
      <c r="D4652" s="26" t="s">
        <v>10136</v>
      </c>
      <c r="E4652" s="27" t="s">
        <v>1523</v>
      </c>
      <c r="F4652" s="27" t="s">
        <v>1524</v>
      </c>
      <c r="G4652" s="27" t="s">
        <v>1465</v>
      </c>
      <c r="H4652" s="26" t="s">
        <v>1395</v>
      </c>
      <c r="I4652" s="28" t="s">
        <v>1528</v>
      </c>
      <c r="J4652" s="29" t="s">
        <v>1376</v>
      </c>
      <c r="K4652" s="23" t="s">
        <v>1378</v>
      </c>
    </row>
    <row r="4653" spans="1:11" ht="15" x14ac:dyDescent="0.25">
      <c r="A4653" s="26" t="s">
        <v>6843</v>
      </c>
      <c r="B4653" s="26" t="s">
        <v>1423</v>
      </c>
      <c r="C4653" s="26" t="s">
        <v>1904</v>
      </c>
      <c r="D4653" s="26" t="s">
        <v>10136</v>
      </c>
      <c r="E4653" s="27" t="s">
        <v>1523</v>
      </c>
      <c r="F4653" s="27" t="s">
        <v>1524</v>
      </c>
      <c r="G4653" s="27" t="s">
        <v>1465</v>
      </c>
      <c r="H4653" s="26" t="s">
        <v>1397</v>
      </c>
      <c r="I4653" s="28" t="s">
        <v>1529</v>
      </c>
      <c r="J4653" s="29" t="s">
        <v>1376</v>
      </c>
      <c r="K4653" s="23" t="s">
        <v>1378</v>
      </c>
    </row>
    <row r="4654" spans="1:11" ht="15" x14ac:dyDescent="0.25">
      <c r="A4654" s="26" t="s">
        <v>6843</v>
      </c>
      <c r="B4654" s="26" t="s">
        <v>1423</v>
      </c>
      <c r="C4654" s="26" t="s">
        <v>1510</v>
      </c>
      <c r="D4654" s="26" t="s">
        <v>10093</v>
      </c>
      <c r="E4654" s="27" t="s">
        <v>1426</v>
      </c>
      <c r="F4654" s="27"/>
      <c r="G4654" s="27" t="s">
        <v>1427</v>
      </c>
      <c r="H4654" s="26" t="s">
        <v>1374</v>
      </c>
      <c r="I4654" s="28" t="s">
        <v>1426</v>
      </c>
      <c r="J4654" s="29" t="s">
        <v>1376</v>
      </c>
      <c r="K4654" s="23" t="s">
        <v>1316</v>
      </c>
    </row>
    <row r="4655" spans="1:11" ht="15" x14ac:dyDescent="0.25">
      <c r="A4655" s="26" t="s">
        <v>6843</v>
      </c>
      <c r="B4655" s="26" t="s">
        <v>1368</v>
      </c>
      <c r="C4655" s="26" t="s">
        <v>1534</v>
      </c>
      <c r="D4655" s="26" t="s">
        <v>10137</v>
      </c>
      <c r="E4655" s="27" t="s">
        <v>10138</v>
      </c>
      <c r="F4655" s="27"/>
      <c r="G4655" s="27" t="s">
        <v>10139</v>
      </c>
      <c r="H4655" s="26" t="s">
        <v>1374</v>
      </c>
      <c r="I4655" s="28" t="s">
        <v>10138</v>
      </c>
      <c r="J4655" s="29" t="s">
        <v>1289</v>
      </c>
      <c r="K4655" s="23" t="s">
        <v>1316</v>
      </c>
    </row>
    <row r="4656" spans="1:11" ht="15" x14ac:dyDescent="0.25">
      <c r="A4656" s="26" t="s">
        <v>6021</v>
      </c>
      <c r="B4656" s="26" t="s">
        <v>1423</v>
      </c>
      <c r="C4656" s="26" t="s">
        <v>1510</v>
      </c>
      <c r="D4656" s="26" t="s">
        <v>10140</v>
      </c>
      <c r="E4656" s="27" t="s">
        <v>1426</v>
      </c>
      <c r="F4656" s="27"/>
      <c r="G4656" s="27" t="s">
        <v>1427</v>
      </c>
      <c r="H4656" s="26" t="s">
        <v>1368</v>
      </c>
      <c r="I4656" s="28" t="s">
        <v>1428</v>
      </c>
      <c r="J4656" s="29" t="s">
        <v>1281</v>
      </c>
      <c r="K4656" s="23" t="s">
        <v>1378</v>
      </c>
    </row>
    <row r="4657" spans="1:11" ht="15" x14ac:dyDescent="0.25">
      <c r="A4657" s="26" t="s">
        <v>6021</v>
      </c>
      <c r="B4657" s="26" t="s">
        <v>1393</v>
      </c>
      <c r="C4657" s="26" t="s">
        <v>1379</v>
      </c>
      <c r="D4657" s="26" t="s">
        <v>10141</v>
      </c>
      <c r="E4657" s="27" t="s">
        <v>10142</v>
      </c>
      <c r="F4657" s="27" t="s">
        <v>10143</v>
      </c>
      <c r="G4657" s="27" t="s">
        <v>10144</v>
      </c>
      <c r="H4657" s="26" t="s">
        <v>1374</v>
      </c>
      <c r="I4657" s="28" t="s">
        <v>10145</v>
      </c>
      <c r="J4657" s="29" t="s">
        <v>1376</v>
      </c>
      <c r="K4657" s="23" t="s">
        <v>1316</v>
      </c>
    </row>
    <row r="4658" spans="1:11" ht="15" x14ac:dyDescent="0.25">
      <c r="A4658" s="26" t="s">
        <v>6021</v>
      </c>
      <c r="B4658" s="26" t="s">
        <v>1393</v>
      </c>
      <c r="C4658" s="26" t="s">
        <v>1379</v>
      </c>
      <c r="D4658" s="26" t="s">
        <v>10141</v>
      </c>
      <c r="E4658" s="27" t="s">
        <v>10142</v>
      </c>
      <c r="F4658" s="27" t="s">
        <v>10143</v>
      </c>
      <c r="G4658" s="27" t="s">
        <v>10144</v>
      </c>
      <c r="H4658" s="26" t="s">
        <v>1368</v>
      </c>
      <c r="I4658" s="28" t="s">
        <v>10146</v>
      </c>
      <c r="J4658" s="29" t="s">
        <v>1376</v>
      </c>
      <c r="K4658" s="23" t="s">
        <v>1378</v>
      </c>
    </row>
    <row r="4659" spans="1:11" ht="15" x14ac:dyDescent="0.25">
      <c r="A4659" s="26" t="s">
        <v>6021</v>
      </c>
      <c r="B4659" s="26" t="s">
        <v>1393</v>
      </c>
      <c r="C4659" s="26" t="s">
        <v>1379</v>
      </c>
      <c r="D4659" s="26" t="s">
        <v>10141</v>
      </c>
      <c r="E4659" s="27" t="s">
        <v>10142</v>
      </c>
      <c r="F4659" s="27" t="s">
        <v>10143</v>
      </c>
      <c r="G4659" s="27" t="s">
        <v>10144</v>
      </c>
      <c r="H4659" s="26" t="s">
        <v>1393</v>
      </c>
      <c r="I4659" s="28" t="s">
        <v>10147</v>
      </c>
      <c r="J4659" s="29" t="s">
        <v>1376</v>
      </c>
      <c r="K4659" s="23" t="s">
        <v>1378</v>
      </c>
    </row>
    <row r="4660" spans="1:11" ht="15" x14ac:dyDescent="0.25">
      <c r="A4660" s="26" t="s">
        <v>6021</v>
      </c>
      <c r="B4660" s="26" t="s">
        <v>1393</v>
      </c>
      <c r="C4660" s="26" t="s">
        <v>1379</v>
      </c>
      <c r="D4660" s="26" t="s">
        <v>10141</v>
      </c>
      <c r="E4660" s="27" t="s">
        <v>10142</v>
      </c>
      <c r="F4660" s="27" t="s">
        <v>10143</v>
      </c>
      <c r="G4660" s="27" t="s">
        <v>10144</v>
      </c>
      <c r="H4660" s="26" t="s">
        <v>1395</v>
      </c>
      <c r="I4660" s="28" t="s">
        <v>10148</v>
      </c>
      <c r="J4660" s="29" t="s">
        <v>1376</v>
      </c>
      <c r="K4660" s="23" t="s">
        <v>1378</v>
      </c>
    </row>
    <row r="4661" spans="1:11" ht="15" x14ac:dyDescent="0.25">
      <c r="A4661" s="26" t="s">
        <v>6021</v>
      </c>
      <c r="B4661" s="26" t="s">
        <v>1393</v>
      </c>
      <c r="C4661" s="26" t="s">
        <v>1379</v>
      </c>
      <c r="D4661" s="26" t="s">
        <v>10141</v>
      </c>
      <c r="E4661" s="27" t="s">
        <v>10142</v>
      </c>
      <c r="F4661" s="27" t="s">
        <v>10143</v>
      </c>
      <c r="G4661" s="27" t="s">
        <v>10144</v>
      </c>
      <c r="H4661" s="26" t="s">
        <v>1397</v>
      </c>
      <c r="I4661" s="28" t="s">
        <v>10149</v>
      </c>
      <c r="J4661" s="29" t="s">
        <v>1376</v>
      </c>
      <c r="K4661" s="23" t="s">
        <v>1378</v>
      </c>
    </row>
    <row r="4662" spans="1:11" ht="15" x14ac:dyDescent="0.25">
      <c r="A4662" s="26" t="s">
        <v>6021</v>
      </c>
      <c r="B4662" s="26" t="s">
        <v>1368</v>
      </c>
      <c r="C4662" s="26" t="s">
        <v>1369</v>
      </c>
      <c r="D4662" s="26" t="s">
        <v>10150</v>
      </c>
      <c r="E4662" s="27" t="s">
        <v>10151</v>
      </c>
      <c r="F4662" s="27" t="s">
        <v>10152</v>
      </c>
      <c r="G4662" s="27" t="s">
        <v>8129</v>
      </c>
      <c r="H4662" s="26" t="s">
        <v>1374</v>
      </c>
      <c r="I4662" s="28" t="s">
        <v>9982</v>
      </c>
      <c r="J4662" s="29" t="s">
        <v>1376</v>
      </c>
      <c r="K4662" s="23" t="s">
        <v>1316</v>
      </c>
    </row>
    <row r="4663" spans="1:11" ht="15" x14ac:dyDescent="0.25">
      <c r="A4663" s="26" t="s">
        <v>6021</v>
      </c>
      <c r="B4663" s="26" t="s">
        <v>1368</v>
      </c>
      <c r="C4663" s="26" t="s">
        <v>1379</v>
      </c>
      <c r="D4663" s="26" t="s">
        <v>10153</v>
      </c>
      <c r="E4663" s="27" t="s">
        <v>10154</v>
      </c>
      <c r="F4663" s="27" t="s">
        <v>10155</v>
      </c>
      <c r="G4663" s="27" t="s">
        <v>10156</v>
      </c>
      <c r="H4663" s="26" t="s">
        <v>1374</v>
      </c>
      <c r="I4663" s="28" t="s">
        <v>10157</v>
      </c>
      <c r="J4663" s="29" t="s">
        <v>1376</v>
      </c>
      <c r="K4663" s="23" t="s">
        <v>1316</v>
      </c>
    </row>
    <row r="4664" spans="1:11" ht="15" x14ac:dyDescent="0.25">
      <c r="A4664" s="26" t="s">
        <v>6021</v>
      </c>
      <c r="B4664" s="26" t="s">
        <v>1368</v>
      </c>
      <c r="C4664" s="26" t="s">
        <v>1534</v>
      </c>
      <c r="D4664" s="26" t="s">
        <v>10158</v>
      </c>
      <c r="E4664" s="27" t="s">
        <v>10159</v>
      </c>
      <c r="F4664" s="27" t="s">
        <v>10160</v>
      </c>
      <c r="G4664" s="27" t="s">
        <v>10161</v>
      </c>
      <c r="H4664" s="26" t="s">
        <v>1374</v>
      </c>
      <c r="I4664" s="28" t="s">
        <v>10162</v>
      </c>
      <c r="J4664" s="29" t="s">
        <v>1376</v>
      </c>
      <c r="K4664" s="23" t="s">
        <v>1316</v>
      </c>
    </row>
    <row r="4665" spans="1:11" ht="15" x14ac:dyDescent="0.25">
      <c r="A4665" s="26" t="s">
        <v>6021</v>
      </c>
      <c r="B4665" s="26" t="s">
        <v>1368</v>
      </c>
      <c r="C4665" s="26" t="s">
        <v>1386</v>
      </c>
      <c r="D4665" s="26" t="s">
        <v>10163</v>
      </c>
      <c r="E4665" s="27" t="s">
        <v>1409</v>
      </c>
      <c r="F4665" s="27" t="s">
        <v>10164</v>
      </c>
      <c r="G4665" s="27" t="s">
        <v>1383</v>
      </c>
      <c r="H4665" s="26" t="s">
        <v>1374</v>
      </c>
      <c r="I4665" s="28" t="s">
        <v>10165</v>
      </c>
      <c r="J4665" s="29" t="s">
        <v>1376</v>
      </c>
      <c r="K4665" s="23" t="s">
        <v>1316</v>
      </c>
    </row>
    <row r="4666" spans="1:11" ht="15" x14ac:dyDescent="0.25">
      <c r="A4666" s="26" t="s">
        <v>6021</v>
      </c>
      <c r="B4666" s="26" t="s">
        <v>1368</v>
      </c>
      <c r="C4666" s="26" t="s">
        <v>1386</v>
      </c>
      <c r="D4666" s="26" t="s">
        <v>10163</v>
      </c>
      <c r="E4666" s="27" t="s">
        <v>1409</v>
      </c>
      <c r="F4666" s="27" t="s">
        <v>10164</v>
      </c>
      <c r="G4666" s="27" t="s">
        <v>1383</v>
      </c>
      <c r="H4666" s="26" t="s">
        <v>1368</v>
      </c>
      <c r="I4666" s="28" t="s">
        <v>10166</v>
      </c>
      <c r="J4666" s="29" t="s">
        <v>1376</v>
      </c>
      <c r="K4666" s="23" t="s">
        <v>1378</v>
      </c>
    </row>
    <row r="4667" spans="1:11" ht="15" x14ac:dyDescent="0.25">
      <c r="A4667" s="26" t="s">
        <v>6021</v>
      </c>
      <c r="B4667" s="26" t="s">
        <v>1368</v>
      </c>
      <c r="C4667" s="26" t="s">
        <v>1407</v>
      </c>
      <c r="D4667" s="26" t="s">
        <v>10167</v>
      </c>
      <c r="E4667" s="27" t="s">
        <v>1371</v>
      </c>
      <c r="F4667" s="27" t="s">
        <v>10168</v>
      </c>
      <c r="G4667" s="27" t="s">
        <v>1383</v>
      </c>
      <c r="H4667" s="26" t="s">
        <v>1374</v>
      </c>
      <c r="I4667" s="28" t="s">
        <v>1508</v>
      </c>
      <c r="J4667" s="29" t="s">
        <v>1376</v>
      </c>
      <c r="K4667" s="23" t="s">
        <v>1316</v>
      </c>
    </row>
    <row r="4668" spans="1:11" ht="15" x14ac:dyDescent="0.25">
      <c r="A4668" s="26" t="s">
        <v>6021</v>
      </c>
      <c r="B4668" s="26" t="s">
        <v>1368</v>
      </c>
      <c r="C4668" s="26" t="s">
        <v>1407</v>
      </c>
      <c r="D4668" s="26" t="s">
        <v>10167</v>
      </c>
      <c r="E4668" s="27" t="s">
        <v>1371</v>
      </c>
      <c r="F4668" s="27" t="s">
        <v>10168</v>
      </c>
      <c r="G4668" s="27" t="s">
        <v>1383</v>
      </c>
      <c r="H4668" s="26" t="s">
        <v>1368</v>
      </c>
      <c r="I4668" s="28" t="s">
        <v>10169</v>
      </c>
      <c r="J4668" s="29" t="s">
        <v>1376</v>
      </c>
      <c r="K4668" s="23" t="s">
        <v>1378</v>
      </c>
    </row>
    <row r="4669" spans="1:11" ht="15" x14ac:dyDescent="0.25">
      <c r="A4669" s="26" t="s">
        <v>6021</v>
      </c>
      <c r="B4669" s="26" t="s">
        <v>1368</v>
      </c>
      <c r="C4669" s="26" t="s">
        <v>1415</v>
      </c>
      <c r="D4669" s="26" t="s">
        <v>10170</v>
      </c>
      <c r="E4669" s="27" t="s">
        <v>10171</v>
      </c>
      <c r="F4669" s="27" t="s">
        <v>10172</v>
      </c>
      <c r="G4669" s="27" t="s">
        <v>1390</v>
      </c>
      <c r="H4669" s="26" t="s">
        <v>1374</v>
      </c>
      <c r="I4669" s="28" t="s">
        <v>1655</v>
      </c>
      <c r="J4669" s="29" t="s">
        <v>1376</v>
      </c>
      <c r="K4669" s="23" t="s">
        <v>1316</v>
      </c>
    </row>
    <row r="4670" spans="1:11" ht="15" x14ac:dyDescent="0.25">
      <c r="A4670" s="26" t="s">
        <v>6021</v>
      </c>
      <c r="B4670" s="26" t="s">
        <v>1423</v>
      </c>
      <c r="C4670" s="26" t="s">
        <v>1429</v>
      </c>
      <c r="D4670" s="26" t="s">
        <v>10173</v>
      </c>
      <c r="E4670" s="27" t="s">
        <v>1431</v>
      </c>
      <c r="F4670" s="27"/>
      <c r="G4670" s="27" t="s">
        <v>1432</v>
      </c>
      <c r="H4670" s="26" t="s">
        <v>1374</v>
      </c>
      <c r="I4670" s="28" t="s">
        <v>1433</v>
      </c>
      <c r="J4670" s="29" t="s">
        <v>1376</v>
      </c>
      <c r="K4670" s="23" t="s">
        <v>1316</v>
      </c>
    </row>
    <row r="4671" spans="1:11" ht="15" x14ac:dyDescent="0.25">
      <c r="A4671" s="26" t="s">
        <v>6021</v>
      </c>
      <c r="B4671" s="26" t="s">
        <v>1423</v>
      </c>
      <c r="C4671" s="26" t="s">
        <v>1429</v>
      </c>
      <c r="D4671" s="26" t="s">
        <v>10173</v>
      </c>
      <c r="E4671" s="27" t="s">
        <v>1431</v>
      </c>
      <c r="F4671" s="27"/>
      <c r="G4671" s="27" t="s">
        <v>1432</v>
      </c>
      <c r="H4671" s="26" t="s">
        <v>1393</v>
      </c>
      <c r="I4671" s="28" t="s">
        <v>1434</v>
      </c>
      <c r="J4671" s="29" t="s">
        <v>1376</v>
      </c>
      <c r="K4671" s="23" t="s">
        <v>1378</v>
      </c>
    </row>
    <row r="4672" spans="1:11" ht="15" x14ac:dyDescent="0.25">
      <c r="A4672" s="26" t="s">
        <v>6021</v>
      </c>
      <c r="B4672" s="26" t="s">
        <v>1423</v>
      </c>
      <c r="C4672" s="26" t="s">
        <v>1429</v>
      </c>
      <c r="D4672" s="26" t="s">
        <v>10173</v>
      </c>
      <c r="E4672" s="27" t="s">
        <v>1431</v>
      </c>
      <c r="F4672" s="27"/>
      <c r="G4672" s="27" t="s">
        <v>1432</v>
      </c>
      <c r="H4672" s="26" t="s">
        <v>1368</v>
      </c>
      <c r="I4672" s="28" t="s">
        <v>1435</v>
      </c>
      <c r="J4672" s="29" t="s">
        <v>1376</v>
      </c>
      <c r="K4672" s="23" t="s">
        <v>1378</v>
      </c>
    </row>
    <row r="4673" spans="1:11" ht="15" x14ac:dyDescent="0.25">
      <c r="A4673" s="26" t="s">
        <v>6021</v>
      </c>
      <c r="B4673" s="26" t="s">
        <v>1423</v>
      </c>
      <c r="C4673" s="26" t="s">
        <v>1436</v>
      </c>
      <c r="D4673" s="26" t="s">
        <v>10174</v>
      </c>
      <c r="E4673" s="27" t="s">
        <v>1438</v>
      </c>
      <c r="F4673" s="27"/>
      <c r="G4673" s="27" t="s">
        <v>1427</v>
      </c>
      <c r="H4673" s="26" t="s">
        <v>1374</v>
      </c>
      <c r="I4673" s="28" t="s">
        <v>1438</v>
      </c>
      <c r="J4673" s="29" t="s">
        <v>1376</v>
      </c>
      <c r="K4673" s="23" t="s">
        <v>1316</v>
      </c>
    </row>
    <row r="4674" spans="1:11" ht="15" x14ac:dyDescent="0.25">
      <c r="A4674" s="26" t="s">
        <v>6021</v>
      </c>
      <c r="B4674" s="26" t="s">
        <v>1423</v>
      </c>
      <c r="C4674" s="26" t="s">
        <v>1439</v>
      </c>
      <c r="D4674" s="26" t="s">
        <v>10175</v>
      </c>
      <c r="E4674" s="27" t="s">
        <v>1441</v>
      </c>
      <c r="F4674" s="27"/>
      <c r="G4674" s="27" t="s">
        <v>1427</v>
      </c>
      <c r="H4674" s="26" t="s">
        <v>1374</v>
      </c>
      <c r="I4674" s="28" t="s">
        <v>1441</v>
      </c>
      <c r="J4674" s="29" t="s">
        <v>1376</v>
      </c>
      <c r="K4674" s="23" t="s">
        <v>1316</v>
      </c>
    </row>
    <row r="4675" spans="1:11" ht="15" x14ac:dyDescent="0.25">
      <c r="A4675" s="26" t="s">
        <v>6021</v>
      </c>
      <c r="B4675" s="26" t="s">
        <v>1423</v>
      </c>
      <c r="C4675" s="26" t="s">
        <v>1442</v>
      </c>
      <c r="D4675" s="26" t="s">
        <v>10176</v>
      </c>
      <c r="E4675" s="27" t="s">
        <v>1444</v>
      </c>
      <c r="F4675" s="27"/>
      <c r="G4675" s="27" t="s">
        <v>1427</v>
      </c>
      <c r="H4675" s="26" t="s">
        <v>1374</v>
      </c>
      <c r="I4675" s="28" t="s">
        <v>1444</v>
      </c>
      <c r="J4675" s="29" t="s">
        <v>1376</v>
      </c>
      <c r="K4675" s="23" t="s">
        <v>1316</v>
      </c>
    </row>
    <row r="4676" spans="1:11" ht="15" x14ac:dyDescent="0.25">
      <c r="A4676" s="26" t="s">
        <v>6021</v>
      </c>
      <c r="B4676" s="26" t="s">
        <v>1423</v>
      </c>
      <c r="C4676" s="26" t="s">
        <v>1445</v>
      </c>
      <c r="D4676" s="26" t="s">
        <v>10177</v>
      </c>
      <c r="E4676" s="27" t="s">
        <v>1447</v>
      </c>
      <c r="F4676" s="27"/>
      <c r="G4676" s="27" t="s">
        <v>1427</v>
      </c>
      <c r="H4676" s="26" t="s">
        <v>1374</v>
      </c>
      <c r="I4676" s="28" t="s">
        <v>1447</v>
      </c>
      <c r="J4676" s="29" t="s">
        <v>1376</v>
      </c>
      <c r="K4676" s="23" t="s">
        <v>1316</v>
      </c>
    </row>
    <row r="4677" spans="1:11" ht="15" x14ac:dyDescent="0.25">
      <c r="A4677" s="26" t="s">
        <v>6021</v>
      </c>
      <c r="B4677" s="26" t="s">
        <v>1423</v>
      </c>
      <c r="C4677" s="26" t="s">
        <v>1448</v>
      </c>
      <c r="D4677" s="26" t="s">
        <v>10178</v>
      </c>
      <c r="E4677" s="27" t="s">
        <v>1450</v>
      </c>
      <c r="F4677" s="27"/>
      <c r="G4677" s="27" t="s">
        <v>1427</v>
      </c>
      <c r="H4677" s="26" t="s">
        <v>1374</v>
      </c>
      <c r="I4677" s="28" t="s">
        <v>1450</v>
      </c>
      <c r="J4677" s="29" t="s">
        <v>1376</v>
      </c>
      <c r="K4677" s="23" t="s">
        <v>1316</v>
      </c>
    </row>
    <row r="4678" spans="1:11" ht="15" x14ac:dyDescent="0.25">
      <c r="A4678" s="26" t="s">
        <v>6021</v>
      </c>
      <c r="B4678" s="26" t="s">
        <v>1423</v>
      </c>
      <c r="C4678" s="26" t="s">
        <v>1451</v>
      </c>
      <c r="D4678" s="26" t="s">
        <v>10179</v>
      </c>
      <c r="E4678" s="27" t="s">
        <v>1453</v>
      </c>
      <c r="F4678" s="27"/>
      <c r="G4678" s="27" t="s">
        <v>1427</v>
      </c>
      <c r="H4678" s="26" t="s">
        <v>1374</v>
      </c>
      <c r="I4678" s="28" t="s">
        <v>1453</v>
      </c>
      <c r="J4678" s="29" t="s">
        <v>1376</v>
      </c>
      <c r="K4678" s="23" t="s">
        <v>1316</v>
      </c>
    </row>
    <row r="4679" spans="1:11" ht="15" x14ac:dyDescent="0.25">
      <c r="A4679" s="26" t="s">
        <v>6021</v>
      </c>
      <c r="B4679" s="26" t="s">
        <v>1423</v>
      </c>
      <c r="C4679" s="26" t="s">
        <v>1454</v>
      </c>
      <c r="D4679" s="26" t="s">
        <v>10180</v>
      </c>
      <c r="E4679" s="27" t="s">
        <v>1456</v>
      </c>
      <c r="F4679" s="27"/>
      <c r="G4679" s="27" t="s">
        <v>1427</v>
      </c>
      <c r="H4679" s="26" t="s">
        <v>1374</v>
      </c>
      <c r="I4679" s="28" t="s">
        <v>1456</v>
      </c>
      <c r="J4679" s="29" t="s">
        <v>1376</v>
      </c>
      <c r="K4679" s="23" t="s">
        <v>1316</v>
      </c>
    </row>
    <row r="4680" spans="1:11" ht="15" x14ac:dyDescent="0.25">
      <c r="A4680" s="26" t="s">
        <v>6021</v>
      </c>
      <c r="B4680" s="26" t="s">
        <v>1423</v>
      </c>
      <c r="C4680" s="26" t="s">
        <v>1457</v>
      </c>
      <c r="D4680" s="26" t="s">
        <v>10181</v>
      </c>
      <c r="E4680" s="27" t="s">
        <v>1459</v>
      </c>
      <c r="F4680" s="27" t="s">
        <v>1460</v>
      </c>
      <c r="G4680" s="27" t="s">
        <v>1427</v>
      </c>
      <c r="H4680" s="26" t="s">
        <v>1374</v>
      </c>
      <c r="I4680" s="28" t="s">
        <v>1459</v>
      </c>
      <c r="J4680" s="29" t="s">
        <v>1376</v>
      </c>
      <c r="K4680" s="23" t="s">
        <v>1316</v>
      </c>
    </row>
    <row r="4681" spans="1:11" ht="15" x14ac:dyDescent="0.25">
      <c r="A4681" s="26" t="s">
        <v>6021</v>
      </c>
      <c r="B4681" s="26" t="s">
        <v>1423</v>
      </c>
      <c r="C4681" s="26" t="s">
        <v>1510</v>
      </c>
      <c r="D4681" s="26" t="s">
        <v>10140</v>
      </c>
      <c r="E4681" s="27" t="s">
        <v>1426</v>
      </c>
      <c r="F4681" s="27"/>
      <c r="G4681" s="27" t="s">
        <v>1427</v>
      </c>
      <c r="H4681" s="26" t="s">
        <v>1393</v>
      </c>
      <c r="I4681" s="28" t="s">
        <v>1520</v>
      </c>
      <c r="J4681" s="29" t="s">
        <v>1376</v>
      </c>
      <c r="K4681" s="23" t="s">
        <v>1378</v>
      </c>
    </row>
    <row r="4682" spans="1:11" ht="15" x14ac:dyDescent="0.25">
      <c r="A4682" s="26" t="s">
        <v>6021</v>
      </c>
      <c r="B4682" s="26" t="s">
        <v>1423</v>
      </c>
      <c r="C4682" s="26" t="s">
        <v>2498</v>
      </c>
      <c r="D4682" s="26" t="s">
        <v>10182</v>
      </c>
      <c r="E4682" s="27" t="s">
        <v>6833</v>
      </c>
      <c r="F4682" s="27" t="s">
        <v>1464</v>
      </c>
      <c r="G4682" s="27" t="s">
        <v>1465</v>
      </c>
      <c r="H4682" s="26" t="s">
        <v>1374</v>
      </c>
      <c r="I4682" s="28" t="s">
        <v>1466</v>
      </c>
      <c r="J4682" s="29" t="s">
        <v>1376</v>
      </c>
      <c r="K4682" s="23" t="s">
        <v>1316</v>
      </c>
    </row>
    <row r="4683" spans="1:11" ht="15" x14ac:dyDescent="0.25">
      <c r="A4683" s="26" t="s">
        <v>6021</v>
      </c>
      <c r="B4683" s="26" t="s">
        <v>1423</v>
      </c>
      <c r="C4683" s="26" t="s">
        <v>2498</v>
      </c>
      <c r="D4683" s="26" t="s">
        <v>10182</v>
      </c>
      <c r="E4683" s="27" t="s">
        <v>6833</v>
      </c>
      <c r="F4683" s="27" t="s">
        <v>1464</v>
      </c>
      <c r="G4683" s="27" t="s">
        <v>1465</v>
      </c>
      <c r="H4683" s="26" t="s">
        <v>1368</v>
      </c>
      <c r="I4683" s="28" t="s">
        <v>1467</v>
      </c>
      <c r="J4683" s="29" t="s">
        <v>1376</v>
      </c>
      <c r="K4683" s="23" t="s">
        <v>1378</v>
      </c>
    </row>
    <row r="4684" spans="1:11" ht="15" x14ac:dyDescent="0.25">
      <c r="A4684" s="26" t="s">
        <v>6021</v>
      </c>
      <c r="B4684" s="26" t="s">
        <v>1423</v>
      </c>
      <c r="C4684" s="26" t="s">
        <v>2498</v>
      </c>
      <c r="D4684" s="26" t="s">
        <v>10182</v>
      </c>
      <c r="E4684" s="27" t="s">
        <v>6833</v>
      </c>
      <c r="F4684" s="27" t="s">
        <v>1464</v>
      </c>
      <c r="G4684" s="27" t="s">
        <v>1465</v>
      </c>
      <c r="H4684" s="26" t="s">
        <v>1393</v>
      </c>
      <c r="I4684" s="28" t="s">
        <v>1468</v>
      </c>
      <c r="J4684" s="29" t="s">
        <v>1376</v>
      </c>
      <c r="K4684" s="23" t="s">
        <v>1378</v>
      </c>
    </row>
    <row r="4685" spans="1:11" ht="15" x14ac:dyDescent="0.25">
      <c r="A4685" s="26" t="s">
        <v>6021</v>
      </c>
      <c r="B4685" s="26" t="s">
        <v>1423</v>
      </c>
      <c r="C4685" s="26" t="s">
        <v>2498</v>
      </c>
      <c r="D4685" s="26" t="s">
        <v>10182</v>
      </c>
      <c r="E4685" s="27" t="s">
        <v>6833</v>
      </c>
      <c r="F4685" s="27" t="s">
        <v>1464</v>
      </c>
      <c r="G4685" s="27" t="s">
        <v>1465</v>
      </c>
      <c r="H4685" s="26" t="s">
        <v>1395</v>
      </c>
      <c r="I4685" s="28" t="s">
        <v>1469</v>
      </c>
      <c r="J4685" s="29" t="s">
        <v>1376</v>
      </c>
      <c r="K4685" s="23" t="s">
        <v>1378</v>
      </c>
    </row>
    <row r="4686" spans="1:11" ht="15" x14ac:dyDescent="0.25">
      <c r="A4686" s="26" t="s">
        <v>6021</v>
      </c>
      <c r="B4686" s="26" t="s">
        <v>1423</v>
      </c>
      <c r="C4686" s="26" t="s">
        <v>2498</v>
      </c>
      <c r="D4686" s="26" t="s">
        <v>10182</v>
      </c>
      <c r="E4686" s="27" t="s">
        <v>6833</v>
      </c>
      <c r="F4686" s="27" t="s">
        <v>1464</v>
      </c>
      <c r="G4686" s="27" t="s">
        <v>1465</v>
      </c>
      <c r="H4686" s="26" t="s">
        <v>1397</v>
      </c>
      <c r="I4686" s="28" t="s">
        <v>1470</v>
      </c>
      <c r="J4686" s="29" t="s">
        <v>1376</v>
      </c>
      <c r="K4686" s="23" t="s">
        <v>1378</v>
      </c>
    </row>
    <row r="4687" spans="1:11" ht="15" x14ac:dyDescent="0.25">
      <c r="A4687" s="26" t="s">
        <v>6021</v>
      </c>
      <c r="B4687" s="26" t="s">
        <v>1423</v>
      </c>
      <c r="C4687" s="26" t="s">
        <v>2498</v>
      </c>
      <c r="D4687" s="26" t="s">
        <v>10182</v>
      </c>
      <c r="E4687" s="27" t="s">
        <v>6833</v>
      </c>
      <c r="F4687" s="27" t="s">
        <v>1464</v>
      </c>
      <c r="G4687" s="27" t="s">
        <v>1465</v>
      </c>
      <c r="H4687" s="26" t="s">
        <v>1399</v>
      </c>
      <c r="I4687" s="28" t="s">
        <v>1471</v>
      </c>
      <c r="J4687" s="29" t="s">
        <v>1376</v>
      </c>
      <c r="K4687" s="23" t="s">
        <v>1378</v>
      </c>
    </row>
    <row r="4688" spans="1:11" ht="15" x14ac:dyDescent="0.25">
      <c r="A4688" s="26" t="s">
        <v>6021</v>
      </c>
      <c r="B4688" s="26" t="s">
        <v>1423</v>
      </c>
      <c r="C4688" s="26" t="s">
        <v>2498</v>
      </c>
      <c r="D4688" s="26" t="s">
        <v>10182</v>
      </c>
      <c r="E4688" s="27" t="s">
        <v>6833</v>
      </c>
      <c r="F4688" s="27" t="s">
        <v>1464</v>
      </c>
      <c r="G4688" s="27" t="s">
        <v>1465</v>
      </c>
      <c r="H4688" s="26" t="s">
        <v>1401</v>
      </c>
      <c r="I4688" s="28" t="s">
        <v>1472</v>
      </c>
      <c r="J4688" s="29" t="s">
        <v>1376</v>
      </c>
      <c r="K4688" s="23" t="s">
        <v>1378</v>
      </c>
    </row>
    <row r="4689" spans="1:11" ht="15" x14ac:dyDescent="0.25">
      <c r="A4689" s="26" t="s">
        <v>6021</v>
      </c>
      <c r="B4689" s="26" t="s">
        <v>1423</v>
      </c>
      <c r="C4689" s="26" t="s">
        <v>2498</v>
      </c>
      <c r="D4689" s="26" t="s">
        <v>10182</v>
      </c>
      <c r="E4689" s="27" t="s">
        <v>6833</v>
      </c>
      <c r="F4689" s="27" t="s">
        <v>1464</v>
      </c>
      <c r="G4689" s="27" t="s">
        <v>1465</v>
      </c>
      <c r="H4689" s="26" t="s">
        <v>1403</v>
      </c>
      <c r="I4689" s="28" t="s">
        <v>1473</v>
      </c>
      <c r="J4689" s="29" t="s">
        <v>1376</v>
      </c>
      <c r="K4689" s="23" t="s">
        <v>1378</v>
      </c>
    </row>
    <row r="4690" spans="1:11" ht="15" x14ac:dyDescent="0.25">
      <c r="A4690" s="26" t="s">
        <v>6021</v>
      </c>
      <c r="B4690" s="26" t="s">
        <v>1423</v>
      </c>
      <c r="C4690" s="26" t="s">
        <v>2498</v>
      </c>
      <c r="D4690" s="26" t="s">
        <v>10182</v>
      </c>
      <c r="E4690" s="27" t="s">
        <v>6833</v>
      </c>
      <c r="F4690" s="27" t="s">
        <v>1464</v>
      </c>
      <c r="G4690" s="27" t="s">
        <v>1465</v>
      </c>
      <c r="H4690" s="26" t="s">
        <v>1405</v>
      </c>
      <c r="I4690" s="28" t="s">
        <v>1474</v>
      </c>
      <c r="J4690" s="29" t="s">
        <v>1376</v>
      </c>
      <c r="K4690" s="23" t="s">
        <v>1378</v>
      </c>
    </row>
    <row r="4691" spans="1:11" ht="15" x14ac:dyDescent="0.25">
      <c r="A4691" s="26" t="s">
        <v>6021</v>
      </c>
      <c r="B4691" s="26" t="s">
        <v>1423</v>
      </c>
      <c r="C4691" s="26" t="s">
        <v>2498</v>
      </c>
      <c r="D4691" s="26" t="s">
        <v>10182</v>
      </c>
      <c r="E4691" s="27" t="s">
        <v>6833</v>
      </c>
      <c r="F4691" s="27" t="s">
        <v>1464</v>
      </c>
      <c r="G4691" s="27" t="s">
        <v>1465</v>
      </c>
      <c r="H4691" s="26" t="s">
        <v>1475</v>
      </c>
      <c r="I4691" s="28" t="s">
        <v>1476</v>
      </c>
      <c r="J4691" s="29" t="s">
        <v>1376</v>
      </c>
      <c r="K4691" s="23" t="s">
        <v>1378</v>
      </c>
    </row>
    <row r="4692" spans="1:11" ht="15" x14ac:dyDescent="0.25">
      <c r="A4692" s="26" t="s">
        <v>6021</v>
      </c>
      <c r="B4692" s="26" t="s">
        <v>1423</v>
      </c>
      <c r="C4692" s="26" t="s">
        <v>2498</v>
      </c>
      <c r="D4692" s="26" t="s">
        <v>10182</v>
      </c>
      <c r="E4692" s="27" t="s">
        <v>6833</v>
      </c>
      <c r="F4692" s="27" t="s">
        <v>1464</v>
      </c>
      <c r="G4692" s="27" t="s">
        <v>1465</v>
      </c>
      <c r="H4692" s="26" t="s">
        <v>1477</v>
      </c>
      <c r="I4692" s="28" t="s">
        <v>1478</v>
      </c>
      <c r="J4692" s="29" t="s">
        <v>1376</v>
      </c>
      <c r="K4692" s="23" t="s">
        <v>1378</v>
      </c>
    </row>
    <row r="4693" spans="1:11" ht="15" x14ac:dyDescent="0.25">
      <c r="A4693" s="26" t="s">
        <v>6021</v>
      </c>
      <c r="B4693" s="26" t="s">
        <v>1423</v>
      </c>
      <c r="C4693" s="26" t="s">
        <v>2498</v>
      </c>
      <c r="D4693" s="26" t="s">
        <v>10182</v>
      </c>
      <c r="E4693" s="27" t="s">
        <v>6833</v>
      </c>
      <c r="F4693" s="27" t="s">
        <v>1464</v>
      </c>
      <c r="G4693" s="27" t="s">
        <v>1465</v>
      </c>
      <c r="H4693" s="26" t="s">
        <v>1479</v>
      </c>
      <c r="I4693" s="28" t="s">
        <v>1480</v>
      </c>
      <c r="J4693" s="29" t="s">
        <v>1376</v>
      </c>
      <c r="K4693" s="23" t="s">
        <v>1378</v>
      </c>
    </row>
    <row r="4694" spans="1:11" ht="15" x14ac:dyDescent="0.25">
      <c r="A4694" s="26" t="s">
        <v>6021</v>
      </c>
      <c r="B4694" s="26" t="s">
        <v>1423</v>
      </c>
      <c r="C4694" s="26" t="s">
        <v>2498</v>
      </c>
      <c r="D4694" s="26" t="s">
        <v>10182</v>
      </c>
      <c r="E4694" s="27" t="s">
        <v>6833</v>
      </c>
      <c r="F4694" s="27" t="s">
        <v>1464</v>
      </c>
      <c r="G4694" s="27" t="s">
        <v>1465</v>
      </c>
      <c r="H4694" s="26" t="s">
        <v>1481</v>
      </c>
      <c r="I4694" s="28" t="s">
        <v>1482</v>
      </c>
      <c r="J4694" s="29" t="s">
        <v>1376</v>
      </c>
      <c r="K4694" s="23" t="s">
        <v>1378</v>
      </c>
    </row>
    <row r="4695" spans="1:11" ht="15" x14ac:dyDescent="0.25">
      <c r="A4695" s="26" t="s">
        <v>6021</v>
      </c>
      <c r="B4695" s="26" t="s">
        <v>1423</v>
      </c>
      <c r="C4695" s="26" t="s">
        <v>2498</v>
      </c>
      <c r="D4695" s="26" t="s">
        <v>10182</v>
      </c>
      <c r="E4695" s="27" t="s">
        <v>6833</v>
      </c>
      <c r="F4695" s="27" t="s">
        <v>1464</v>
      </c>
      <c r="G4695" s="27" t="s">
        <v>1465</v>
      </c>
      <c r="H4695" s="26" t="s">
        <v>1483</v>
      </c>
      <c r="I4695" s="28" t="s">
        <v>1895</v>
      </c>
      <c r="J4695" s="29" t="s">
        <v>1376</v>
      </c>
      <c r="K4695" s="23" t="s">
        <v>1378</v>
      </c>
    </row>
    <row r="4696" spans="1:11" ht="15" x14ac:dyDescent="0.25">
      <c r="A4696" s="26" t="s">
        <v>6021</v>
      </c>
      <c r="B4696" s="26" t="s">
        <v>1423</v>
      </c>
      <c r="C4696" s="26" t="s">
        <v>2498</v>
      </c>
      <c r="D4696" s="26" t="s">
        <v>10182</v>
      </c>
      <c r="E4696" s="27" t="s">
        <v>6833</v>
      </c>
      <c r="F4696" s="27" t="s">
        <v>1464</v>
      </c>
      <c r="G4696" s="27" t="s">
        <v>1465</v>
      </c>
      <c r="H4696" s="26" t="s">
        <v>1485</v>
      </c>
      <c r="I4696" s="28" t="s">
        <v>1896</v>
      </c>
      <c r="J4696" s="29" t="s">
        <v>1376</v>
      </c>
      <c r="K4696" s="23" t="s">
        <v>1378</v>
      </c>
    </row>
    <row r="4697" spans="1:11" ht="15" x14ac:dyDescent="0.25">
      <c r="A4697" s="26" t="s">
        <v>6021</v>
      </c>
      <c r="B4697" s="26" t="s">
        <v>1423</v>
      </c>
      <c r="C4697" s="26" t="s">
        <v>2498</v>
      </c>
      <c r="D4697" s="26" t="s">
        <v>10182</v>
      </c>
      <c r="E4697" s="27" t="s">
        <v>6833</v>
      </c>
      <c r="F4697" s="27" t="s">
        <v>1464</v>
      </c>
      <c r="G4697" s="27" t="s">
        <v>1465</v>
      </c>
      <c r="H4697" s="26" t="s">
        <v>1487</v>
      </c>
      <c r="I4697" s="28" t="s">
        <v>1488</v>
      </c>
      <c r="J4697" s="29" t="s">
        <v>1376</v>
      </c>
      <c r="K4697" s="23" t="s">
        <v>1378</v>
      </c>
    </row>
    <row r="4698" spans="1:11" ht="15" x14ac:dyDescent="0.25">
      <c r="A4698" s="26" t="s">
        <v>6021</v>
      </c>
      <c r="B4698" s="26" t="s">
        <v>1423</v>
      </c>
      <c r="C4698" s="26" t="s">
        <v>1893</v>
      </c>
      <c r="D4698" s="26" t="s">
        <v>10183</v>
      </c>
      <c r="E4698" s="27" t="s">
        <v>1381</v>
      </c>
      <c r="F4698" s="27"/>
      <c r="G4698" s="27" t="s">
        <v>1383</v>
      </c>
      <c r="H4698" s="26" t="s">
        <v>1374</v>
      </c>
      <c r="I4698" s="28" t="s">
        <v>1491</v>
      </c>
      <c r="J4698" s="29" t="s">
        <v>1376</v>
      </c>
      <c r="K4698" s="23" t="s">
        <v>1316</v>
      </c>
    </row>
    <row r="4699" spans="1:11" ht="15" x14ac:dyDescent="0.25">
      <c r="A4699" s="26" t="s">
        <v>6021</v>
      </c>
      <c r="B4699" s="26" t="s">
        <v>1423</v>
      </c>
      <c r="C4699" s="26" t="s">
        <v>1893</v>
      </c>
      <c r="D4699" s="26" t="s">
        <v>10183</v>
      </c>
      <c r="E4699" s="27" t="s">
        <v>1381</v>
      </c>
      <c r="F4699" s="27"/>
      <c r="G4699" s="27" t="s">
        <v>1383</v>
      </c>
      <c r="H4699" s="26" t="s">
        <v>1368</v>
      </c>
      <c r="I4699" s="28" t="s">
        <v>1492</v>
      </c>
      <c r="J4699" s="29" t="s">
        <v>1376</v>
      </c>
      <c r="K4699" s="23" t="s">
        <v>1378</v>
      </c>
    </row>
    <row r="4700" spans="1:11" ht="15" x14ac:dyDescent="0.25">
      <c r="A4700" s="26" t="s">
        <v>6021</v>
      </c>
      <c r="B4700" s="26" t="s">
        <v>1423</v>
      </c>
      <c r="C4700" s="26" t="s">
        <v>1897</v>
      </c>
      <c r="D4700" s="26" t="s">
        <v>10184</v>
      </c>
      <c r="E4700" s="27" t="s">
        <v>1598</v>
      </c>
      <c r="F4700" s="27" t="s">
        <v>1496</v>
      </c>
      <c r="G4700" s="27" t="s">
        <v>1383</v>
      </c>
      <c r="H4700" s="26" t="s">
        <v>1374</v>
      </c>
      <c r="I4700" s="28" t="s">
        <v>1497</v>
      </c>
      <c r="J4700" s="29" t="s">
        <v>1376</v>
      </c>
      <c r="K4700" s="23" t="s">
        <v>1316</v>
      </c>
    </row>
    <row r="4701" spans="1:11" ht="15" x14ac:dyDescent="0.25">
      <c r="A4701" s="26" t="s">
        <v>6021</v>
      </c>
      <c r="B4701" s="26" t="s">
        <v>1423</v>
      </c>
      <c r="C4701" s="26" t="s">
        <v>1897</v>
      </c>
      <c r="D4701" s="26" t="s">
        <v>10184</v>
      </c>
      <c r="E4701" s="27" t="s">
        <v>1598</v>
      </c>
      <c r="F4701" s="27" t="s">
        <v>1496</v>
      </c>
      <c r="G4701" s="27" t="s">
        <v>1383</v>
      </c>
      <c r="H4701" s="26" t="s">
        <v>1368</v>
      </c>
      <c r="I4701" s="28" t="s">
        <v>1498</v>
      </c>
      <c r="J4701" s="29" t="s">
        <v>1376</v>
      </c>
      <c r="K4701" s="23" t="s">
        <v>1378</v>
      </c>
    </row>
    <row r="4702" spans="1:11" ht="15" x14ac:dyDescent="0.25">
      <c r="A4702" s="26" t="s">
        <v>6021</v>
      </c>
      <c r="B4702" s="26" t="s">
        <v>1423</v>
      </c>
      <c r="C4702" s="26" t="s">
        <v>1897</v>
      </c>
      <c r="D4702" s="26" t="s">
        <v>10184</v>
      </c>
      <c r="E4702" s="27" t="s">
        <v>1598</v>
      </c>
      <c r="F4702" s="27" t="s">
        <v>1496</v>
      </c>
      <c r="G4702" s="27" t="s">
        <v>1383</v>
      </c>
      <c r="H4702" s="26" t="s">
        <v>1393</v>
      </c>
      <c r="I4702" s="28" t="s">
        <v>1499</v>
      </c>
      <c r="J4702" s="29" t="s">
        <v>1376</v>
      </c>
      <c r="K4702" s="23" t="s">
        <v>1378</v>
      </c>
    </row>
    <row r="4703" spans="1:11" ht="15" x14ac:dyDescent="0.25">
      <c r="A4703" s="26" t="s">
        <v>6021</v>
      </c>
      <c r="B4703" s="26" t="s">
        <v>1423</v>
      </c>
      <c r="C4703" s="26" t="s">
        <v>1461</v>
      </c>
      <c r="D4703" s="26" t="s">
        <v>10185</v>
      </c>
      <c r="E4703" s="27" t="s">
        <v>1502</v>
      </c>
      <c r="F4703" s="27" t="s">
        <v>1503</v>
      </c>
      <c r="G4703" s="27" t="s">
        <v>1383</v>
      </c>
      <c r="H4703" s="26" t="s">
        <v>1374</v>
      </c>
      <c r="I4703" s="28" t="s">
        <v>1504</v>
      </c>
      <c r="J4703" s="29" t="s">
        <v>1376</v>
      </c>
      <c r="K4703" s="23" t="s">
        <v>1316</v>
      </c>
    </row>
    <row r="4704" spans="1:11" ht="15" x14ac:dyDescent="0.25">
      <c r="A4704" s="26" t="s">
        <v>6021</v>
      </c>
      <c r="B4704" s="26" t="s">
        <v>1423</v>
      </c>
      <c r="C4704" s="26" t="s">
        <v>1489</v>
      </c>
      <c r="D4704" s="26" t="s">
        <v>10186</v>
      </c>
      <c r="E4704" s="27" t="s">
        <v>1371</v>
      </c>
      <c r="F4704" s="27" t="s">
        <v>1507</v>
      </c>
      <c r="G4704" s="27" t="s">
        <v>1383</v>
      </c>
      <c r="H4704" s="26" t="s">
        <v>1374</v>
      </c>
      <c r="I4704" s="28" t="s">
        <v>1508</v>
      </c>
      <c r="J4704" s="29" t="s">
        <v>1376</v>
      </c>
      <c r="K4704" s="23" t="s">
        <v>1316</v>
      </c>
    </row>
    <row r="4705" spans="1:11" ht="15" x14ac:dyDescent="0.25">
      <c r="A4705" s="26" t="s">
        <v>6021</v>
      </c>
      <c r="B4705" s="26" t="s">
        <v>1423</v>
      </c>
      <c r="C4705" s="26" t="s">
        <v>1489</v>
      </c>
      <c r="D4705" s="26" t="s">
        <v>10186</v>
      </c>
      <c r="E4705" s="27" t="s">
        <v>1371</v>
      </c>
      <c r="F4705" s="27" t="s">
        <v>1507</v>
      </c>
      <c r="G4705" s="27" t="s">
        <v>1383</v>
      </c>
      <c r="H4705" s="26" t="s">
        <v>1368</v>
      </c>
      <c r="I4705" s="28" t="s">
        <v>1509</v>
      </c>
      <c r="J4705" s="29" t="s">
        <v>1376</v>
      </c>
      <c r="K4705" s="23" t="s">
        <v>1378</v>
      </c>
    </row>
    <row r="4706" spans="1:11" ht="15" x14ac:dyDescent="0.25">
      <c r="A4706" s="26" t="s">
        <v>6021</v>
      </c>
      <c r="B4706" s="26" t="s">
        <v>1423</v>
      </c>
      <c r="C4706" s="26" t="s">
        <v>1489</v>
      </c>
      <c r="D4706" s="26" t="s">
        <v>10186</v>
      </c>
      <c r="E4706" s="27" t="s">
        <v>1371</v>
      </c>
      <c r="F4706" s="27" t="s">
        <v>1507</v>
      </c>
      <c r="G4706" s="27" t="s">
        <v>1383</v>
      </c>
      <c r="H4706" s="26" t="s">
        <v>1393</v>
      </c>
      <c r="I4706" s="28" t="s">
        <v>1902</v>
      </c>
      <c r="J4706" s="29" t="s">
        <v>1376</v>
      </c>
      <c r="K4706" s="23" t="s">
        <v>1378</v>
      </c>
    </row>
    <row r="4707" spans="1:11" ht="15" x14ac:dyDescent="0.25">
      <c r="A4707" s="26" t="s">
        <v>6021</v>
      </c>
      <c r="B4707" s="26" t="s">
        <v>1423</v>
      </c>
      <c r="C4707" s="26" t="s">
        <v>1500</v>
      </c>
      <c r="D4707" s="26" t="s">
        <v>10187</v>
      </c>
      <c r="E4707" s="27" t="s">
        <v>3713</v>
      </c>
      <c r="F4707" s="27" t="s">
        <v>1513</v>
      </c>
      <c r="G4707" s="27" t="s">
        <v>1891</v>
      </c>
      <c r="H4707" s="26" t="s">
        <v>1374</v>
      </c>
      <c r="I4707" s="28" t="s">
        <v>1514</v>
      </c>
      <c r="J4707" s="29" t="s">
        <v>1376</v>
      </c>
      <c r="K4707" s="23" t="s">
        <v>1316</v>
      </c>
    </row>
    <row r="4708" spans="1:11" ht="15" x14ac:dyDescent="0.25">
      <c r="A4708" s="26" t="s">
        <v>6021</v>
      </c>
      <c r="B4708" s="26" t="s">
        <v>1423</v>
      </c>
      <c r="C4708" s="26" t="s">
        <v>1500</v>
      </c>
      <c r="D4708" s="26" t="s">
        <v>10187</v>
      </c>
      <c r="E4708" s="27" t="s">
        <v>3713</v>
      </c>
      <c r="F4708" s="27" t="s">
        <v>1513</v>
      </c>
      <c r="G4708" s="27" t="s">
        <v>1891</v>
      </c>
      <c r="H4708" s="26" t="s">
        <v>1368</v>
      </c>
      <c r="I4708" s="28" t="s">
        <v>1515</v>
      </c>
      <c r="J4708" s="29" t="s">
        <v>1376</v>
      </c>
      <c r="K4708" s="23" t="s">
        <v>1378</v>
      </c>
    </row>
    <row r="4709" spans="1:11" ht="15" x14ac:dyDescent="0.25">
      <c r="A4709" s="26" t="s">
        <v>6021</v>
      </c>
      <c r="B4709" s="26" t="s">
        <v>1423</v>
      </c>
      <c r="C4709" s="26" t="s">
        <v>1505</v>
      </c>
      <c r="D4709" s="26" t="s">
        <v>10188</v>
      </c>
      <c r="E4709" s="27" t="s">
        <v>1518</v>
      </c>
      <c r="F4709" s="27" t="s">
        <v>1519</v>
      </c>
      <c r="G4709" s="27" t="s">
        <v>1419</v>
      </c>
      <c r="H4709" s="26" t="s">
        <v>1374</v>
      </c>
      <c r="I4709" s="28" t="s">
        <v>1420</v>
      </c>
      <c r="J4709" s="29" t="s">
        <v>1376</v>
      </c>
      <c r="K4709" s="23" t="s">
        <v>1316</v>
      </c>
    </row>
    <row r="4710" spans="1:11" ht="15" x14ac:dyDescent="0.25">
      <c r="A4710" s="26" t="s">
        <v>6021</v>
      </c>
      <c r="B4710" s="26" t="s">
        <v>1423</v>
      </c>
      <c r="C4710" s="26" t="s">
        <v>1904</v>
      </c>
      <c r="D4710" s="26" t="s">
        <v>10189</v>
      </c>
      <c r="E4710" s="27" t="s">
        <v>1523</v>
      </c>
      <c r="F4710" s="27" t="s">
        <v>1524</v>
      </c>
      <c r="G4710" s="27" t="s">
        <v>1465</v>
      </c>
      <c r="H4710" s="26" t="s">
        <v>1374</v>
      </c>
      <c r="I4710" s="28" t="s">
        <v>1525</v>
      </c>
      <c r="J4710" s="29" t="s">
        <v>1376</v>
      </c>
      <c r="K4710" s="23" t="s">
        <v>1316</v>
      </c>
    </row>
    <row r="4711" spans="1:11" ht="15" x14ac:dyDescent="0.25">
      <c r="A4711" s="26" t="s">
        <v>6021</v>
      </c>
      <c r="B4711" s="26" t="s">
        <v>1423</v>
      </c>
      <c r="C4711" s="26" t="s">
        <v>1904</v>
      </c>
      <c r="D4711" s="26" t="s">
        <v>10189</v>
      </c>
      <c r="E4711" s="27" t="s">
        <v>1523</v>
      </c>
      <c r="F4711" s="27" t="s">
        <v>1524</v>
      </c>
      <c r="G4711" s="27" t="s">
        <v>1465</v>
      </c>
      <c r="H4711" s="26" t="s">
        <v>1368</v>
      </c>
      <c r="I4711" s="28" t="s">
        <v>1526</v>
      </c>
      <c r="J4711" s="29" t="s">
        <v>1376</v>
      </c>
      <c r="K4711" s="23" t="s">
        <v>1378</v>
      </c>
    </row>
    <row r="4712" spans="1:11" ht="15" x14ac:dyDescent="0.25">
      <c r="A4712" s="26" t="s">
        <v>6021</v>
      </c>
      <c r="B4712" s="26" t="s">
        <v>1423</v>
      </c>
      <c r="C4712" s="26" t="s">
        <v>1904</v>
      </c>
      <c r="D4712" s="26" t="s">
        <v>10189</v>
      </c>
      <c r="E4712" s="27" t="s">
        <v>1523</v>
      </c>
      <c r="F4712" s="27" t="s">
        <v>1524</v>
      </c>
      <c r="G4712" s="27" t="s">
        <v>1465</v>
      </c>
      <c r="H4712" s="26" t="s">
        <v>1393</v>
      </c>
      <c r="I4712" s="28" t="s">
        <v>1527</v>
      </c>
      <c r="J4712" s="29" t="s">
        <v>1376</v>
      </c>
      <c r="K4712" s="23" t="s">
        <v>1378</v>
      </c>
    </row>
    <row r="4713" spans="1:11" ht="15" x14ac:dyDescent="0.25">
      <c r="A4713" s="26" t="s">
        <v>6021</v>
      </c>
      <c r="B4713" s="26" t="s">
        <v>1423</v>
      </c>
      <c r="C4713" s="26" t="s">
        <v>1904</v>
      </c>
      <c r="D4713" s="26" t="s">
        <v>10189</v>
      </c>
      <c r="E4713" s="27" t="s">
        <v>1523</v>
      </c>
      <c r="F4713" s="27" t="s">
        <v>1524</v>
      </c>
      <c r="G4713" s="27" t="s">
        <v>1465</v>
      </c>
      <c r="H4713" s="26" t="s">
        <v>1395</v>
      </c>
      <c r="I4713" s="28" t="s">
        <v>1528</v>
      </c>
      <c r="J4713" s="29" t="s">
        <v>1376</v>
      </c>
      <c r="K4713" s="23" t="s">
        <v>1378</v>
      </c>
    </row>
    <row r="4714" spans="1:11" ht="15" x14ac:dyDescent="0.25">
      <c r="A4714" s="26" t="s">
        <v>6021</v>
      </c>
      <c r="B4714" s="26" t="s">
        <v>1423</v>
      </c>
      <c r="C4714" s="26" t="s">
        <v>1904</v>
      </c>
      <c r="D4714" s="26" t="s">
        <v>10189</v>
      </c>
      <c r="E4714" s="27" t="s">
        <v>1523</v>
      </c>
      <c r="F4714" s="27" t="s">
        <v>1524</v>
      </c>
      <c r="G4714" s="27" t="s">
        <v>1465</v>
      </c>
      <c r="H4714" s="26" t="s">
        <v>1397</v>
      </c>
      <c r="I4714" s="28" t="s">
        <v>1529</v>
      </c>
      <c r="J4714" s="29" t="s">
        <v>1376</v>
      </c>
      <c r="K4714" s="23" t="s">
        <v>1378</v>
      </c>
    </row>
    <row r="4715" spans="1:11" ht="15" x14ac:dyDescent="0.25">
      <c r="A4715" s="26" t="s">
        <v>6021</v>
      </c>
      <c r="B4715" s="26" t="s">
        <v>1423</v>
      </c>
      <c r="C4715" s="26" t="s">
        <v>1510</v>
      </c>
      <c r="D4715" s="26" t="s">
        <v>10140</v>
      </c>
      <c r="E4715" s="27" t="s">
        <v>1426</v>
      </c>
      <c r="F4715" s="27"/>
      <c r="G4715" s="27" t="s">
        <v>1427</v>
      </c>
      <c r="H4715" s="26" t="s">
        <v>1374</v>
      </c>
      <c r="I4715" s="28" t="s">
        <v>1426</v>
      </c>
      <c r="J4715" s="29" t="s">
        <v>1376</v>
      </c>
      <c r="K4715" s="23" t="s">
        <v>1316</v>
      </c>
    </row>
    <row r="4716" spans="1:11" ht="15" x14ac:dyDescent="0.25">
      <c r="A4716" s="26" t="s">
        <v>6021</v>
      </c>
      <c r="B4716" s="26" t="s">
        <v>1393</v>
      </c>
      <c r="C4716" s="26" t="s">
        <v>1369</v>
      </c>
      <c r="D4716" s="26" t="s">
        <v>10190</v>
      </c>
      <c r="E4716" s="27" t="s">
        <v>10191</v>
      </c>
      <c r="F4716" s="27" t="s">
        <v>10192</v>
      </c>
      <c r="G4716" s="27" t="s">
        <v>10193</v>
      </c>
      <c r="H4716" s="26" t="s">
        <v>1374</v>
      </c>
      <c r="I4716" s="28" t="s">
        <v>10194</v>
      </c>
      <c r="J4716" s="29" t="s">
        <v>1289</v>
      </c>
      <c r="K4716" s="23" t="s">
        <v>1316</v>
      </c>
    </row>
    <row r="4717" spans="1:11" ht="15" x14ac:dyDescent="0.25">
      <c r="A4717" s="26" t="s">
        <v>6023</v>
      </c>
      <c r="B4717" s="26" t="s">
        <v>1423</v>
      </c>
      <c r="C4717" s="26" t="s">
        <v>1897</v>
      </c>
      <c r="D4717" s="26" t="s">
        <v>10195</v>
      </c>
      <c r="E4717" s="27" t="s">
        <v>1426</v>
      </c>
      <c r="F4717" s="27"/>
      <c r="G4717" s="27" t="s">
        <v>1427</v>
      </c>
      <c r="H4717" s="26" t="s">
        <v>1368</v>
      </c>
      <c r="I4717" s="28" t="s">
        <v>1428</v>
      </c>
      <c r="J4717" s="29" t="s">
        <v>1281</v>
      </c>
      <c r="K4717" s="23" t="s">
        <v>1378</v>
      </c>
    </row>
    <row r="4718" spans="1:11" ht="15" x14ac:dyDescent="0.25">
      <c r="A4718" s="26" t="s">
        <v>6023</v>
      </c>
      <c r="B4718" s="26" t="s">
        <v>1423</v>
      </c>
      <c r="C4718" s="26" t="s">
        <v>1436</v>
      </c>
      <c r="D4718" s="26" t="s">
        <v>10196</v>
      </c>
      <c r="E4718" s="27" t="s">
        <v>1438</v>
      </c>
      <c r="F4718" s="27"/>
      <c r="G4718" s="27" t="s">
        <v>1427</v>
      </c>
      <c r="H4718" s="26" t="s">
        <v>1368</v>
      </c>
      <c r="I4718" s="28" t="s">
        <v>1428</v>
      </c>
      <c r="J4718" s="29" t="s">
        <v>1281</v>
      </c>
      <c r="K4718" s="23" t="s">
        <v>1378</v>
      </c>
    </row>
    <row r="4719" spans="1:11" ht="15" x14ac:dyDescent="0.25">
      <c r="A4719" s="26" t="s">
        <v>6023</v>
      </c>
      <c r="B4719" s="26" t="s">
        <v>1368</v>
      </c>
      <c r="C4719" s="26" t="s">
        <v>1369</v>
      </c>
      <c r="D4719" s="26" t="s">
        <v>10197</v>
      </c>
      <c r="E4719" s="27" t="s">
        <v>10198</v>
      </c>
      <c r="F4719" s="27" t="s">
        <v>10199</v>
      </c>
      <c r="G4719" s="27" t="s">
        <v>3748</v>
      </c>
      <c r="H4719" s="26" t="s">
        <v>1374</v>
      </c>
      <c r="I4719" s="28" t="s">
        <v>10200</v>
      </c>
      <c r="J4719" s="29" t="s">
        <v>1376</v>
      </c>
      <c r="K4719" s="23" t="s">
        <v>1316</v>
      </c>
    </row>
    <row r="4720" spans="1:11" ht="15" x14ac:dyDescent="0.25">
      <c r="A4720" s="26" t="s">
        <v>6023</v>
      </c>
      <c r="B4720" s="26" t="s">
        <v>1368</v>
      </c>
      <c r="C4720" s="26" t="s">
        <v>1369</v>
      </c>
      <c r="D4720" s="26" t="s">
        <v>10197</v>
      </c>
      <c r="E4720" s="27" t="s">
        <v>10198</v>
      </c>
      <c r="F4720" s="27" t="s">
        <v>10199</v>
      </c>
      <c r="G4720" s="27" t="s">
        <v>3748</v>
      </c>
      <c r="H4720" s="26" t="s">
        <v>1368</v>
      </c>
      <c r="I4720" s="28" t="s">
        <v>10201</v>
      </c>
      <c r="J4720" s="29" t="s">
        <v>1376</v>
      </c>
      <c r="K4720" s="23" t="s">
        <v>1378</v>
      </c>
    </row>
    <row r="4721" spans="1:11" ht="15" x14ac:dyDescent="0.25">
      <c r="A4721" s="26" t="s">
        <v>6023</v>
      </c>
      <c r="B4721" s="26" t="s">
        <v>1368</v>
      </c>
      <c r="C4721" s="26" t="s">
        <v>1369</v>
      </c>
      <c r="D4721" s="26" t="s">
        <v>10197</v>
      </c>
      <c r="E4721" s="27" t="s">
        <v>10198</v>
      </c>
      <c r="F4721" s="27" t="s">
        <v>10199</v>
      </c>
      <c r="G4721" s="27" t="s">
        <v>3748</v>
      </c>
      <c r="H4721" s="26" t="s">
        <v>1393</v>
      </c>
      <c r="I4721" s="28" t="s">
        <v>10202</v>
      </c>
      <c r="J4721" s="29" t="s">
        <v>1376</v>
      </c>
      <c r="K4721" s="23" t="s">
        <v>1378</v>
      </c>
    </row>
    <row r="4722" spans="1:11" ht="15" x14ac:dyDescent="0.25">
      <c r="A4722" s="26" t="s">
        <v>6023</v>
      </c>
      <c r="B4722" s="26" t="s">
        <v>1368</v>
      </c>
      <c r="C4722" s="26" t="s">
        <v>1369</v>
      </c>
      <c r="D4722" s="26" t="s">
        <v>10197</v>
      </c>
      <c r="E4722" s="27" t="s">
        <v>10198</v>
      </c>
      <c r="F4722" s="27" t="s">
        <v>10199</v>
      </c>
      <c r="G4722" s="27" t="s">
        <v>3748</v>
      </c>
      <c r="H4722" s="26" t="s">
        <v>1395</v>
      </c>
      <c r="I4722" s="28" t="s">
        <v>10203</v>
      </c>
      <c r="J4722" s="29" t="s">
        <v>1376</v>
      </c>
      <c r="K4722" s="23" t="s">
        <v>1378</v>
      </c>
    </row>
    <row r="4723" spans="1:11" ht="15" x14ac:dyDescent="0.25">
      <c r="A4723" s="26" t="s">
        <v>6023</v>
      </c>
      <c r="B4723" s="26" t="s">
        <v>1368</v>
      </c>
      <c r="C4723" s="26" t="s">
        <v>1379</v>
      </c>
      <c r="D4723" s="26" t="s">
        <v>10204</v>
      </c>
      <c r="E4723" s="27" t="s">
        <v>10205</v>
      </c>
      <c r="F4723" s="27" t="s">
        <v>10206</v>
      </c>
      <c r="G4723" s="27" t="s">
        <v>1411</v>
      </c>
      <c r="H4723" s="26" t="s">
        <v>1374</v>
      </c>
      <c r="I4723" s="28" t="s">
        <v>10207</v>
      </c>
      <c r="J4723" s="29" t="s">
        <v>1376</v>
      </c>
      <c r="K4723" s="23" t="s">
        <v>1316</v>
      </c>
    </row>
    <row r="4724" spans="1:11" ht="15" x14ac:dyDescent="0.25">
      <c r="A4724" s="26" t="s">
        <v>6023</v>
      </c>
      <c r="B4724" s="26" t="s">
        <v>1368</v>
      </c>
      <c r="C4724" s="26" t="s">
        <v>1379</v>
      </c>
      <c r="D4724" s="26" t="s">
        <v>10204</v>
      </c>
      <c r="E4724" s="27" t="s">
        <v>10205</v>
      </c>
      <c r="F4724" s="27" t="s">
        <v>10206</v>
      </c>
      <c r="G4724" s="27" t="s">
        <v>1411</v>
      </c>
      <c r="H4724" s="26" t="s">
        <v>1368</v>
      </c>
      <c r="I4724" s="28" t="s">
        <v>10208</v>
      </c>
      <c r="J4724" s="29" t="s">
        <v>1376</v>
      </c>
      <c r="K4724" s="23" t="s">
        <v>1378</v>
      </c>
    </row>
    <row r="4725" spans="1:11" ht="15" x14ac:dyDescent="0.25">
      <c r="A4725" s="26" t="s">
        <v>6023</v>
      </c>
      <c r="B4725" s="26" t="s">
        <v>1368</v>
      </c>
      <c r="C4725" s="26" t="s">
        <v>1379</v>
      </c>
      <c r="D4725" s="26" t="s">
        <v>10204</v>
      </c>
      <c r="E4725" s="27" t="s">
        <v>10205</v>
      </c>
      <c r="F4725" s="27" t="s">
        <v>10206</v>
      </c>
      <c r="G4725" s="27" t="s">
        <v>1411</v>
      </c>
      <c r="H4725" s="26" t="s">
        <v>1393</v>
      </c>
      <c r="I4725" s="28" t="s">
        <v>10209</v>
      </c>
      <c r="J4725" s="29" t="s">
        <v>1376</v>
      </c>
      <c r="K4725" s="23" t="s">
        <v>1378</v>
      </c>
    </row>
    <row r="4726" spans="1:11" ht="15" x14ac:dyDescent="0.25">
      <c r="A4726" s="26" t="s">
        <v>6023</v>
      </c>
      <c r="B4726" s="26" t="s">
        <v>1368</v>
      </c>
      <c r="C4726" s="26" t="s">
        <v>1534</v>
      </c>
      <c r="D4726" s="26" t="s">
        <v>10210</v>
      </c>
      <c r="E4726" s="27" t="s">
        <v>10211</v>
      </c>
      <c r="F4726" s="27"/>
      <c r="G4726" s="27" t="s">
        <v>3748</v>
      </c>
      <c r="H4726" s="26" t="s">
        <v>1374</v>
      </c>
      <c r="I4726" s="28" t="s">
        <v>10212</v>
      </c>
      <c r="J4726" s="29" t="s">
        <v>1376</v>
      </c>
      <c r="K4726" s="23" t="s">
        <v>1316</v>
      </c>
    </row>
    <row r="4727" spans="1:11" ht="15" x14ac:dyDescent="0.25">
      <c r="A4727" s="26" t="s">
        <v>6023</v>
      </c>
      <c r="B4727" s="26" t="s">
        <v>1368</v>
      </c>
      <c r="C4727" s="26" t="s">
        <v>1534</v>
      </c>
      <c r="D4727" s="26" t="s">
        <v>10210</v>
      </c>
      <c r="E4727" s="27" t="s">
        <v>10211</v>
      </c>
      <c r="F4727" s="27"/>
      <c r="G4727" s="27" t="s">
        <v>3748</v>
      </c>
      <c r="H4727" s="26" t="s">
        <v>1368</v>
      </c>
      <c r="I4727" s="28" t="s">
        <v>10213</v>
      </c>
      <c r="J4727" s="29" t="s">
        <v>1376</v>
      </c>
      <c r="K4727" s="23" t="s">
        <v>1378</v>
      </c>
    </row>
    <row r="4728" spans="1:11" ht="15" x14ac:dyDescent="0.25">
      <c r="A4728" s="26" t="s">
        <v>6023</v>
      </c>
      <c r="B4728" s="26" t="s">
        <v>1368</v>
      </c>
      <c r="C4728" s="26" t="s">
        <v>1534</v>
      </c>
      <c r="D4728" s="26" t="s">
        <v>10210</v>
      </c>
      <c r="E4728" s="27" t="s">
        <v>10211</v>
      </c>
      <c r="F4728" s="27"/>
      <c r="G4728" s="27" t="s">
        <v>3748</v>
      </c>
      <c r="H4728" s="26" t="s">
        <v>1393</v>
      </c>
      <c r="I4728" s="28" t="s">
        <v>10214</v>
      </c>
      <c r="J4728" s="29" t="s">
        <v>1376</v>
      </c>
      <c r="K4728" s="23" t="s">
        <v>1378</v>
      </c>
    </row>
    <row r="4729" spans="1:11" ht="15" x14ac:dyDescent="0.25">
      <c r="A4729" s="26" t="s">
        <v>6023</v>
      </c>
      <c r="B4729" s="26" t="s">
        <v>1368</v>
      </c>
      <c r="C4729" s="26" t="s">
        <v>1415</v>
      </c>
      <c r="D4729" s="26" t="s">
        <v>10215</v>
      </c>
      <c r="E4729" s="27" t="s">
        <v>10216</v>
      </c>
      <c r="F4729" s="27" t="s">
        <v>10217</v>
      </c>
      <c r="G4729" s="27" t="s">
        <v>1411</v>
      </c>
      <c r="H4729" s="26" t="s">
        <v>1374</v>
      </c>
      <c r="I4729" s="28" t="s">
        <v>10218</v>
      </c>
      <c r="J4729" s="29" t="s">
        <v>1376</v>
      </c>
      <c r="K4729" s="23" t="s">
        <v>1316</v>
      </c>
    </row>
    <row r="4730" spans="1:11" ht="15" x14ac:dyDescent="0.25">
      <c r="A4730" s="26" t="s">
        <v>6023</v>
      </c>
      <c r="B4730" s="26" t="s">
        <v>1368</v>
      </c>
      <c r="C4730" s="26" t="s">
        <v>1415</v>
      </c>
      <c r="D4730" s="26" t="s">
        <v>10215</v>
      </c>
      <c r="E4730" s="27" t="s">
        <v>10216</v>
      </c>
      <c r="F4730" s="27" t="s">
        <v>10217</v>
      </c>
      <c r="G4730" s="27" t="s">
        <v>1411</v>
      </c>
      <c r="H4730" s="26" t="s">
        <v>1368</v>
      </c>
      <c r="I4730" s="28" t="s">
        <v>10219</v>
      </c>
      <c r="J4730" s="29" t="s">
        <v>1376</v>
      </c>
      <c r="K4730" s="23" t="s">
        <v>1378</v>
      </c>
    </row>
    <row r="4731" spans="1:11" ht="15" x14ac:dyDescent="0.25">
      <c r="A4731" s="26" t="s">
        <v>6023</v>
      </c>
      <c r="B4731" s="26" t="s">
        <v>1368</v>
      </c>
      <c r="C4731" s="26" t="s">
        <v>1415</v>
      </c>
      <c r="D4731" s="26" t="s">
        <v>10215</v>
      </c>
      <c r="E4731" s="27" t="s">
        <v>10216</v>
      </c>
      <c r="F4731" s="27" t="s">
        <v>10217</v>
      </c>
      <c r="G4731" s="27" t="s">
        <v>1411</v>
      </c>
      <c r="H4731" s="26" t="s">
        <v>1393</v>
      </c>
      <c r="I4731" s="28" t="s">
        <v>10220</v>
      </c>
      <c r="J4731" s="29" t="s">
        <v>1376</v>
      </c>
      <c r="K4731" s="23" t="s">
        <v>1378</v>
      </c>
    </row>
    <row r="4732" spans="1:11" ht="15" x14ac:dyDescent="0.25">
      <c r="A4732" s="26" t="s">
        <v>6023</v>
      </c>
      <c r="B4732" s="26" t="s">
        <v>1368</v>
      </c>
      <c r="C4732" s="26" t="s">
        <v>1415</v>
      </c>
      <c r="D4732" s="26" t="s">
        <v>10215</v>
      </c>
      <c r="E4732" s="27" t="s">
        <v>10216</v>
      </c>
      <c r="F4732" s="27" t="s">
        <v>10217</v>
      </c>
      <c r="G4732" s="27" t="s">
        <v>1411</v>
      </c>
      <c r="H4732" s="26" t="s">
        <v>1395</v>
      </c>
      <c r="I4732" s="28" t="s">
        <v>10221</v>
      </c>
      <c r="J4732" s="29" t="s">
        <v>1376</v>
      </c>
      <c r="K4732" s="23" t="s">
        <v>1378</v>
      </c>
    </row>
    <row r="4733" spans="1:11" ht="15" x14ac:dyDescent="0.25">
      <c r="A4733" s="26" t="s">
        <v>6023</v>
      </c>
      <c r="B4733" s="26" t="s">
        <v>1368</v>
      </c>
      <c r="C4733" s="26" t="s">
        <v>1415</v>
      </c>
      <c r="D4733" s="26" t="s">
        <v>10215</v>
      </c>
      <c r="E4733" s="27" t="s">
        <v>10216</v>
      </c>
      <c r="F4733" s="27" t="s">
        <v>10217</v>
      </c>
      <c r="G4733" s="27" t="s">
        <v>1411</v>
      </c>
      <c r="H4733" s="26" t="s">
        <v>1397</v>
      </c>
      <c r="I4733" s="28" t="s">
        <v>10222</v>
      </c>
      <c r="J4733" s="29" t="s">
        <v>1376</v>
      </c>
      <c r="K4733" s="23" t="s">
        <v>1378</v>
      </c>
    </row>
    <row r="4734" spans="1:11" ht="15" x14ac:dyDescent="0.25">
      <c r="A4734" s="26" t="s">
        <v>6023</v>
      </c>
      <c r="B4734" s="26" t="s">
        <v>1368</v>
      </c>
      <c r="C4734" s="26" t="s">
        <v>1415</v>
      </c>
      <c r="D4734" s="26" t="s">
        <v>10215</v>
      </c>
      <c r="E4734" s="27" t="s">
        <v>10216</v>
      </c>
      <c r="F4734" s="27" t="s">
        <v>10217</v>
      </c>
      <c r="G4734" s="27" t="s">
        <v>1411</v>
      </c>
      <c r="H4734" s="26" t="s">
        <v>1399</v>
      </c>
      <c r="I4734" s="28" t="s">
        <v>10223</v>
      </c>
      <c r="J4734" s="29" t="s">
        <v>1376</v>
      </c>
      <c r="K4734" s="23" t="s">
        <v>1378</v>
      </c>
    </row>
    <row r="4735" spans="1:11" ht="15" x14ac:dyDescent="0.25">
      <c r="A4735" s="26" t="s">
        <v>6023</v>
      </c>
      <c r="B4735" s="26" t="s">
        <v>1368</v>
      </c>
      <c r="C4735" s="26" t="s">
        <v>1415</v>
      </c>
      <c r="D4735" s="26" t="s">
        <v>10215</v>
      </c>
      <c r="E4735" s="27" t="s">
        <v>10216</v>
      </c>
      <c r="F4735" s="27" t="s">
        <v>10217</v>
      </c>
      <c r="G4735" s="27" t="s">
        <v>1411</v>
      </c>
      <c r="H4735" s="26" t="s">
        <v>1401</v>
      </c>
      <c r="I4735" s="28" t="s">
        <v>10224</v>
      </c>
      <c r="J4735" s="29" t="s">
        <v>1376</v>
      </c>
      <c r="K4735" s="23" t="s">
        <v>1378</v>
      </c>
    </row>
    <row r="4736" spans="1:11" ht="15" x14ac:dyDescent="0.25">
      <c r="A4736" s="26" t="s">
        <v>6023</v>
      </c>
      <c r="B4736" s="26" t="s">
        <v>1368</v>
      </c>
      <c r="C4736" s="26" t="s">
        <v>1545</v>
      </c>
      <c r="D4736" s="26" t="s">
        <v>10225</v>
      </c>
      <c r="E4736" s="27" t="s">
        <v>10226</v>
      </c>
      <c r="F4736" s="27" t="s">
        <v>10227</v>
      </c>
      <c r="G4736" s="27" t="s">
        <v>3927</v>
      </c>
      <c r="H4736" s="26" t="s">
        <v>1374</v>
      </c>
      <c r="I4736" s="28" t="s">
        <v>10228</v>
      </c>
      <c r="J4736" s="29" t="s">
        <v>1376</v>
      </c>
      <c r="K4736" s="23" t="s">
        <v>1316</v>
      </c>
    </row>
    <row r="4737" spans="1:11" ht="15" x14ac:dyDescent="0.25">
      <c r="A4737" s="26" t="s">
        <v>6023</v>
      </c>
      <c r="B4737" s="26" t="s">
        <v>1368</v>
      </c>
      <c r="C4737" s="26" t="s">
        <v>1545</v>
      </c>
      <c r="D4737" s="26" t="s">
        <v>10225</v>
      </c>
      <c r="E4737" s="27" t="s">
        <v>10226</v>
      </c>
      <c r="F4737" s="27" t="s">
        <v>10227</v>
      </c>
      <c r="G4737" s="27" t="s">
        <v>3927</v>
      </c>
      <c r="H4737" s="26" t="s">
        <v>1368</v>
      </c>
      <c r="I4737" s="28" t="s">
        <v>10229</v>
      </c>
      <c r="J4737" s="29" t="s">
        <v>1376</v>
      </c>
      <c r="K4737" s="23" t="s">
        <v>1378</v>
      </c>
    </row>
    <row r="4738" spans="1:11" ht="15" x14ac:dyDescent="0.25">
      <c r="A4738" s="26" t="s">
        <v>6023</v>
      </c>
      <c r="B4738" s="26" t="s">
        <v>1368</v>
      </c>
      <c r="C4738" s="26" t="s">
        <v>1545</v>
      </c>
      <c r="D4738" s="26" t="s">
        <v>10225</v>
      </c>
      <c r="E4738" s="27" t="s">
        <v>10226</v>
      </c>
      <c r="F4738" s="27" t="s">
        <v>10227</v>
      </c>
      <c r="G4738" s="27" t="s">
        <v>3927</v>
      </c>
      <c r="H4738" s="26" t="s">
        <v>1393</v>
      </c>
      <c r="I4738" s="28" t="s">
        <v>10230</v>
      </c>
      <c r="J4738" s="29" t="s">
        <v>1376</v>
      </c>
      <c r="K4738" s="23" t="s">
        <v>1378</v>
      </c>
    </row>
    <row r="4739" spans="1:11" ht="15" x14ac:dyDescent="0.25">
      <c r="A4739" s="26" t="s">
        <v>6023</v>
      </c>
      <c r="B4739" s="26" t="s">
        <v>1368</v>
      </c>
      <c r="C4739" s="26" t="s">
        <v>1550</v>
      </c>
      <c r="D4739" s="26" t="s">
        <v>10231</v>
      </c>
      <c r="E4739" s="27" t="s">
        <v>1381</v>
      </c>
      <c r="F4739" s="27" t="s">
        <v>10232</v>
      </c>
      <c r="G4739" s="27" t="s">
        <v>1383</v>
      </c>
      <c r="H4739" s="26" t="s">
        <v>1374</v>
      </c>
      <c r="I4739" s="28" t="s">
        <v>1491</v>
      </c>
      <c r="J4739" s="29" t="s">
        <v>1376</v>
      </c>
      <c r="K4739" s="23" t="s">
        <v>1316</v>
      </c>
    </row>
    <row r="4740" spans="1:11" ht="15" x14ac:dyDescent="0.25">
      <c r="A4740" s="26" t="s">
        <v>6023</v>
      </c>
      <c r="B4740" s="26" t="s">
        <v>1368</v>
      </c>
      <c r="C4740" s="26" t="s">
        <v>1550</v>
      </c>
      <c r="D4740" s="26" t="s">
        <v>10231</v>
      </c>
      <c r="E4740" s="27" t="s">
        <v>1381</v>
      </c>
      <c r="F4740" s="27" t="s">
        <v>10232</v>
      </c>
      <c r="G4740" s="27" t="s">
        <v>1383</v>
      </c>
      <c r="H4740" s="26" t="s">
        <v>1368</v>
      </c>
      <c r="I4740" s="28" t="s">
        <v>10233</v>
      </c>
      <c r="J4740" s="29" t="s">
        <v>1376</v>
      </c>
      <c r="K4740" s="23" t="s">
        <v>1378</v>
      </c>
    </row>
    <row r="4741" spans="1:11" ht="15" x14ac:dyDescent="0.25">
      <c r="A4741" s="26" t="s">
        <v>6023</v>
      </c>
      <c r="B4741" s="26" t="s">
        <v>1368</v>
      </c>
      <c r="C4741" s="26" t="s">
        <v>1550</v>
      </c>
      <c r="D4741" s="26" t="s">
        <v>10231</v>
      </c>
      <c r="E4741" s="27" t="s">
        <v>1381</v>
      </c>
      <c r="F4741" s="27" t="s">
        <v>10232</v>
      </c>
      <c r="G4741" s="27" t="s">
        <v>1383</v>
      </c>
      <c r="H4741" s="26" t="s">
        <v>1393</v>
      </c>
      <c r="I4741" s="28" t="s">
        <v>10234</v>
      </c>
      <c r="J4741" s="29" t="s">
        <v>1376</v>
      </c>
      <c r="K4741" s="23" t="s">
        <v>1378</v>
      </c>
    </row>
    <row r="4742" spans="1:11" ht="15" x14ac:dyDescent="0.25">
      <c r="A4742" s="26" t="s">
        <v>6023</v>
      </c>
      <c r="B4742" s="26" t="s">
        <v>1368</v>
      </c>
      <c r="C4742" s="26" t="s">
        <v>1550</v>
      </c>
      <c r="D4742" s="26" t="s">
        <v>10231</v>
      </c>
      <c r="E4742" s="27" t="s">
        <v>1381</v>
      </c>
      <c r="F4742" s="27" t="s">
        <v>10232</v>
      </c>
      <c r="G4742" s="27" t="s">
        <v>1383</v>
      </c>
      <c r="H4742" s="26" t="s">
        <v>1395</v>
      </c>
      <c r="I4742" s="28" t="s">
        <v>10235</v>
      </c>
      <c r="J4742" s="29" t="s">
        <v>1376</v>
      </c>
      <c r="K4742" s="23" t="s">
        <v>1378</v>
      </c>
    </row>
    <row r="4743" spans="1:11" ht="15" x14ac:dyDescent="0.25">
      <c r="A4743" s="26" t="s">
        <v>6023</v>
      </c>
      <c r="B4743" s="26" t="s">
        <v>1368</v>
      </c>
      <c r="C4743" s="26" t="s">
        <v>1550</v>
      </c>
      <c r="D4743" s="26" t="s">
        <v>10231</v>
      </c>
      <c r="E4743" s="27" t="s">
        <v>1381</v>
      </c>
      <c r="F4743" s="27" t="s">
        <v>10232</v>
      </c>
      <c r="G4743" s="27" t="s">
        <v>1383</v>
      </c>
      <c r="H4743" s="26" t="s">
        <v>1397</v>
      </c>
      <c r="I4743" s="28" t="s">
        <v>10236</v>
      </c>
      <c r="J4743" s="29" t="s">
        <v>1376</v>
      </c>
      <c r="K4743" s="23" t="s">
        <v>1378</v>
      </c>
    </row>
    <row r="4744" spans="1:11" ht="15" x14ac:dyDescent="0.25">
      <c r="A4744" s="26" t="s">
        <v>6023</v>
      </c>
      <c r="B4744" s="26" t="s">
        <v>1368</v>
      </c>
      <c r="C4744" s="26" t="s">
        <v>1550</v>
      </c>
      <c r="D4744" s="26" t="s">
        <v>10231</v>
      </c>
      <c r="E4744" s="27" t="s">
        <v>1381</v>
      </c>
      <c r="F4744" s="27" t="s">
        <v>10232</v>
      </c>
      <c r="G4744" s="27" t="s">
        <v>1383</v>
      </c>
      <c r="H4744" s="26" t="s">
        <v>1399</v>
      </c>
      <c r="I4744" s="28" t="s">
        <v>10237</v>
      </c>
      <c r="J4744" s="29" t="s">
        <v>1376</v>
      </c>
      <c r="K4744" s="23" t="s">
        <v>1378</v>
      </c>
    </row>
    <row r="4745" spans="1:11" ht="15" x14ac:dyDescent="0.25">
      <c r="A4745" s="26" t="s">
        <v>6023</v>
      </c>
      <c r="B4745" s="26" t="s">
        <v>1368</v>
      </c>
      <c r="C4745" s="26" t="s">
        <v>1550</v>
      </c>
      <c r="D4745" s="26" t="s">
        <v>10231</v>
      </c>
      <c r="E4745" s="27" t="s">
        <v>1381</v>
      </c>
      <c r="F4745" s="27" t="s">
        <v>10232</v>
      </c>
      <c r="G4745" s="27" t="s">
        <v>1383</v>
      </c>
      <c r="H4745" s="26" t="s">
        <v>1401</v>
      </c>
      <c r="I4745" s="28" t="s">
        <v>10238</v>
      </c>
      <c r="J4745" s="29" t="s">
        <v>1376</v>
      </c>
      <c r="K4745" s="23" t="s">
        <v>1378</v>
      </c>
    </row>
    <row r="4746" spans="1:11" ht="15" x14ac:dyDescent="0.25">
      <c r="A4746" s="26" t="s">
        <v>6023</v>
      </c>
      <c r="B4746" s="26" t="s">
        <v>1368</v>
      </c>
      <c r="C4746" s="26" t="s">
        <v>1439</v>
      </c>
      <c r="D4746" s="26" t="s">
        <v>10239</v>
      </c>
      <c r="E4746" s="27" t="s">
        <v>10240</v>
      </c>
      <c r="F4746" s="27" t="s">
        <v>10241</v>
      </c>
      <c r="G4746" s="27" t="s">
        <v>8477</v>
      </c>
      <c r="H4746" s="26" t="s">
        <v>1374</v>
      </c>
      <c r="I4746" s="28" t="s">
        <v>10242</v>
      </c>
      <c r="J4746" s="29" t="s">
        <v>1376</v>
      </c>
      <c r="K4746" s="23" t="s">
        <v>1316</v>
      </c>
    </row>
    <row r="4747" spans="1:11" ht="15" x14ac:dyDescent="0.25">
      <c r="A4747" s="26" t="s">
        <v>6023</v>
      </c>
      <c r="B4747" s="26" t="s">
        <v>1368</v>
      </c>
      <c r="C4747" s="26" t="s">
        <v>1439</v>
      </c>
      <c r="D4747" s="26" t="s">
        <v>10239</v>
      </c>
      <c r="E4747" s="27" t="s">
        <v>10240</v>
      </c>
      <c r="F4747" s="27" t="s">
        <v>10241</v>
      </c>
      <c r="G4747" s="27" t="s">
        <v>8477</v>
      </c>
      <c r="H4747" s="26" t="s">
        <v>1368</v>
      </c>
      <c r="I4747" s="28" t="s">
        <v>10243</v>
      </c>
      <c r="J4747" s="29" t="s">
        <v>1376</v>
      </c>
      <c r="K4747" s="23" t="s">
        <v>1378</v>
      </c>
    </row>
    <row r="4748" spans="1:11" ht="15" x14ac:dyDescent="0.25">
      <c r="A4748" s="26" t="s">
        <v>6023</v>
      </c>
      <c r="B4748" s="26" t="s">
        <v>1368</v>
      </c>
      <c r="C4748" s="26" t="s">
        <v>1439</v>
      </c>
      <c r="D4748" s="26" t="s">
        <v>10239</v>
      </c>
      <c r="E4748" s="27" t="s">
        <v>10240</v>
      </c>
      <c r="F4748" s="27" t="s">
        <v>10241</v>
      </c>
      <c r="G4748" s="27" t="s">
        <v>8477</v>
      </c>
      <c r="H4748" s="26" t="s">
        <v>1393</v>
      </c>
      <c r="I4748" s="28" t="s">
        <v>10244</v>
      </c>
      <c r="J4748" s="29" t="s">
        <v>1376</v>
      </c>
      <c r="K4748" s="23" t="s">
        <v>1378</v>
      </c>
    </row>
    <row r="4749" spans="1:11" ht="15" x14ac:dyDescent="0.25">
      <c r="A4749" s="26" t="s">
        <v>6023</v>
      </c>
      <c r="B4749" s="26" t="s">
        <v>1368</v>
      </c>
      <c r="C4749" s="26" t="s">
        <v>1439</v>
      </c>
      <c r="D4749" s="26" t="s">
        <v>10239</v>
      </c>
      <c r="E4749" s="27" t="s">
        <v>10240</v>
      </c>
      <c r="F4749" s="27" t="s">
        <v>10241</v>
      </c>
      <c r="G4749" s="27" t="s">
        <v>8477</v>
      </c>
      <c r="H4749" s="26" t="s">
        <v>1395</v>
      </c>
      <c r="I4749" s="28" t="s">
        <v>10245</v>
      </c>
      <c r="J4749" s="29" t="s">
        <v>1376</v>
      </c>
      <c r="K4749" s="23" t="s">
        <v>1378</v>
      </c>
    </row>
    <row r="4750" spans="1:11" ht="15" x14ac:dyDescent="0.25">
      <c r="A4750" s="26" t="s">
        <v>6023</v>
      </c>
      <c r="B4750" s="26" t="s">
        <v>1368</v>
      </c>
      <c r="C4750" s="26" t="s">
        <v>1439</v>
      </c>
      <c r="D4750" s="26" t="s">
        <v>10239</v>
      </c>
      <c r="E4750" s="27" t="s">
        <v>10240</v>
      </c>
      <c r="F4750" s="27" t="s">
        <v>10241</v>
      </c>
      <c r="G4750" s="27" t="s">
        <v>8477</v>
      </c>
      <c r="H4750" s="26" t="s">
        <v>1397</v>
      </c>
      <c r="I4750" s="28" t="s">
        <v>10246</v>
      </c>
      <c r="J4750" s="29" t="s">
        <v>1376</v>
      </c>
      <c r="K4750" s="23" t="s">
        <v>1378</v>
      </c>
    </row>
    <row r="4751" spans="1:11" ht="15" x14ac:dyDescent="0.25">
      <c r="A4751" s="26" t="s">
        <v>6023</v>
      </c>
      <c r="B4751" s="26" t="s">
        <v>1368</v>
      </c>
      <c r="C4751" s="26" t="s">
        <v>1442</v>
      </c>
      <c r="D4751" s="26" t="s">
        <v>10247</v>
      </c>
      <c r="E4751" s="27" t="s">
        <v>10248</v>
      </c>
      <c r="F4751" s="27"/>
      <c r="G4751" s="27" t="s">
        <v>1432</v>
      </c>
      <c r="H4751" s="26" t="s">
        <v>1374</v>
      </c>
      <c r="I4751" s="28" t="s">
        <v>10249</v>
      </c>
      <c r="J4751" s="29" t="s">
        <v>1376</v>
      </c>
      <c r="K4751" s="23" t="s">
        <v>1316</v>
      </c>
    </row>
    <row r="4752" spans="1:11" ht="15" x14ac:dyDescent="0.25">
      <c r="A4752" s="26" t="s">
        <v>6023</v>
      </c>
      <c r="B4752" s="26" t="s">
        <v>1368</v>
      </c>
      <c r="C4752" s="26" t="s">
        <v>1442</v>
      </c>
      <c r="D4752" s="26" t="s">
        <v>10247</v>
      </c>
      <c r="E4752" s="27" t="s">
        <v>10248</v>
      </c>
      <c r="F4752" s="27"/>
      <c r="G4752" s="27" t="s">
        <v>1432</v>
      </c>
      <c r="H4752" s="26" t="s">
        <v>1368</v>
      </c>
      <c r="I4752" s="28" t="s">
        <v>10250</v>
      </c>
      <c r="J4752" s="29" t="s">
        <v>1376</v>
      </c>
      <c r="K4752" s="23" t="s">
        <v>1378</v>
      </c>
    </row>
    <row r="4753" spans="1:11" ht="15" x14ac:dyDescent="0.25">
      <c r="A4753" s="26" t="s">
        <v>6023</v>
      </c>
      <c r="B4753" s="26" t="s">
        <v>1368</v>
      </c>
      <c r="C4753" s="26" t="s">
        <v>1442</v>
      </c>
      <c r="D4753" s="26" t="s">
        <v>10247</v>
      </c>
      <c r="E4753" s="27" t="s">
        <v>10248</v>
      </c>
      <c r="F4753" s="27"/>
      <c r="G4753" s="27" t="s">
        <v>1432</v>
      </c>
      <c r="H4753" s="26" t="s">
        <v>1393</v>
      </c>
      <c r="I4753" s="28" t="s">
        <v>10251</v>
      </c>
      <c r="J4753" s="29" t="s">
        <v>1376</v>
      </c>
      <c r="K4753" s="23" t="s">
        <v>1378</v>
      </c>
    </row>
    <row r="4754" spans="1:11" ht="15" x14ac:dyDescent="0.25">
      <c r="A4754" s="26" t="s">
        <v>6023</v>
      </c>
      <c r="B4754" s="26" t="s">
        <v>1368</v>
      </c>
      <c r="C4754" s="26" t="s">
        <v>1442</v>
      </c>
      <c r="D4754" s="26" t="s">
        <v>10247</v>
      </c>
      <c r="E4754" s="27" t="s">
        <v>10248</v>
      </c>
      <c r="F4754" s="27"/>
      <c r="G4754" s="27" t="s">
        <v>1432</v>
      </c>
      <c r="H4754" s="26" t="s">
        <v>1395</v>
      </c>
      <c r="I4754" s="28" t="s">
        <v>10252</v>
      </c>
      <c r="J4754" s="29" t="s">
        <v>1376</v>
      </c>
      <c r="K4754" s="23" t="s">
        <v>1378</v>
      </c>
    </row>
    <row r="4755" spans="1:11" ht="15" x14ac:dyDescent="0.25">
      <c r="A4755" s="26" t="s">
        <v>6023</v>
      </c>
      <c r="B4755" s="26" t="s">
        <v>1368</v>
      </c>
      <c r="C4755" s="26" t="s">
        <v>1445</v>
      </c>
      <c r="D4755" s="26" t="s">
        <v>10253</v>
      </c>
      <c r="E4755" s="27" t="s">
        <v>10254</v>
      </c>
      <c r="F4755" s="27"/>
      <c r="G4755" s="27" t="s">
        <v>10255</v>
      </c>
      <c r="H4755" s="26" t="s">
        <v>1374</v>
      </c>
      <c r="I4755" s="28" t="s">
        <v>10256</v>
      </c>
      <c r="J4755" s="29" t="s">
        <v>1376</v>
      </c>
      <c r="K4755" s="23" t="s">
        <v>1316</v>
      </c>
    </row>
    <row r="4756" spans="1:11" ht="15" x14ac:dyDescent="0.25">
      <c r="A4756" s="26" t="s">
        <v>6023</v>
      </c>
      <c r="B4756" s="26" t="s">
        <v>1368</v>
      </c>
      <c r="C4756" s="26" t="s">
        <v>1448</v>
      </c>
      <c r="D4756" s="26" t="s">
        <v>10257</v>
      </c>
      <c r="E4756" s="27" t="s">
        <v>10258</v>
      </c>
      <c r="F4756" s="27"/>
      <c r="G4756" s="27" t="s">
        <v>10259</v>
      </c>
      <c r="H4756" s="26" t="s">
        <v>1374</v>
      </c>
      <c r="I4756" s="28" t="s">
        <v>10260</v>
      </c>
      <c r="J4756" s="29" t="s">
        <v>1376</v>
      </c>
      <c r="K4756" s="23" t="s">
        <v>1316</v>
      </c>
    </row>
    <row r="4757" spans="1:11" ht="15" x14ac:dyDescent="0.25">
      <c r="A4757" s="26" t="s">
        <v>6023</v>
      </c>
      <c r="B4757" s="26" t="s">
        <v>1368</v>
      </c>
      <c r="C4757" s="26" t="s">
        <v>1448</v>
      </c>
      <c r="D4757" s="26" t="s">
        <v>10257</v>
      </c>
      <c r="E4757" s="27" t="s">
        <v>10258</v>
      </c>
      <c r="F4757" s="27"/>
      <c r="G4757" s="27" t="s">
        <v>10259</v>
      </c>
      <c r="H4757" s="26" t="s">
        <v>1368</v>
      </c>
      <c r="I4757" s="28" t="s">
        <v>10261</v>
      </c>
      <c r="J4757" s="29" t="s">
        <v>1376</v>
      </c>
      <c r="K4757" s="23" t="s">
        <v>1378</v>
      </c>
    </row>
    <row r="4758" spans="1:11" ht="15" x14ac:dyDescent="0.25">
      <c r="A4758" s="26" t="s">
        <v>6023</v>
      </c>
      <c r="B4758" s="26" t="s">
        <v>1368</v>
      </c>
      <c r="C4758" s="26" t="s">
        <v>1448</v>
      </c>
      <c r="D4758" s="26" t="s">
        <v>10257</v>
      </c>
      <c r="E4758" s="27" t="s">
        <v>10258</v>
      </c>
      <c r="F4758" s="27"/>
      <c r="G4758" s="27" t="s">
        <v>10259</v>
      </c>
      <c r="H4758" s="26" t="s">
        <v>1393</v>
      </c>
      <c r="I4758" s="28" t="s">
        <v>10262</v>
      </c>
      <c r="J4758" s="29" t="s">
        <v>1376</v>
      </c>
      <c r="K4758" s="23" t="s">
        <v>1378</v>
      </c>
    </row>
    <row r="4759" spans="1:11" ht="15" x14ac:dyDescent="0.25">
      <c r="A4759" s="26" t="s">
        <v>6023</v>
      </c>
      <c r="B4759" s="26" t="s">
        <v>1368</v>
      </c>
      <c r="C4759" s="26" t="s">
        <v>1448</v>
      </c>
      <c r="D4759" s="26" t="s">
        <v>10257</v>
      </c>
      <c r="E4759" s="27" t="s">
        <v>10258</v>
      </c>
      <c r="F4759" s="27"/>
      <c r="G4759" s="27" t="s">
        <v>10259</v>
      </c>
      <c r="H4759" s="26" t="s">
        <v>1395</v>
      </c>
      <c r="I4759" s="28" t="s">
        <v>10263</v>
      </c>
      <c r="J4759" s="29" t="s">
        <v>1376</v>
      </c>
      <c r="K4759" s="23" t="s">
        <v>1378</v>
      </c>
    </row>
    <row r="4760" spans="1:11" ht="15" x14ac:dyDescent="0.25">
      <c r="A4760" s="26" t="s">
        <v>6023</v>
      </c>
      <c r="B4760" s="26" t="s">
        <v>1368</v>
      </c>
      <c r="C4760" s="26" t="s">
        <v>1448</v>
      </c>
      <c r="D4760" s="26" t="s">
        <v>10257</v>
      </c>
      <c r="E4760" s="27" t="s">
        <v>10258</v>
      </c>
      <c r="F4760" s="27"/>
      <c r="G4760" s="27" t="s">
        <v>10259</v>
      </c>
      <c r="H4760" s="26" t="s">
        <v>1397</v>
      </c>
      <c r="I4760" s="28" t="s">
        <v>10264</v>
      </c>
      <c r="J4760" s="29" t="s">
        <v>1376</v>
      </c>
      <c r="K4760" s="23" t="s">
        <v>1378</v>
      </c>
    </row>
    <row r="4761" spans="1:11" ht="15" x14ac:dyDescent="0.25">
      <c r="A4761" s="26" t="s">
        <v>6023</v>
      </c>
      <c r="B4761" s="26" t="s">
        <v>1368</v>
      </c>
      <c r="C4761" s="26" t="s">
        <v>1451</v>
      </c>
      <c r="D4761" s="26" t="s">
        <v>10265</v>
      </c>
      <c r="E4761" s="27" t="s">
        <v>10266</v>
      </c>
      <c r="F4761" s="27"/>
      <c r="G4761" s="27" t="s">
        <v>10259</v>
      </c>
      <c r="H4761" s="26" t="s">
        <v>1374</v>
      </c>
      <c r="I4761" s="28" t="s">
        <v>10267</v>
      </c>
      <c r="J4761" s="29" t="s">
        <v>1376</v>
      </c>
      <c r="K4761" s="23" t="s">
        <v>1316</v>
      </c>
    </row>
    <row r="4762" spans="1:11" ht="15" x14ac:dyDescent="0.25">
      <c r="A4762" s="26" t="s">
        <v>6023</v>
      </c>
      <c r="B4762" s="26" t="s">
        <v>1368</v>
      </c>
      <c r="C4762" s="26" t="s">
        <v>1451</v>
      </c>
      <c r="D4762" s="26" t="s">
        <v>10265</v>
      </c>
      <c r="E4762" s="27" t="s">
        <v>10266</v>
      </c>
      <c r="F4762" s="27"/>
      <c r="G4762" s="27" t="s">
        <v>10259</v>
      </c>
      <c r="H4762" s="26" t="s">
        <v>1368</v>
      </c>
      <c r="I4762" s="28" t="s">
        <v>10268</v>
      </c>
      <c r="J4762" s="29" t="s">
        <v>1376</v>
      </c>
      <c r="K4762" s="23" t="s">
        <v>1378</v>
      </c>
    </row>
    <row r="4763" spans="1:11" ht="15" x14ac:dyDescent="0.25">
      <c r="A4763" s="26" t="s">
        <v>6023</v>
      </c>
      <c r="B4763" s="26" t="s">
        <v>1368</v>
      </c>
      <c r="C4763" s="26" t="s">
        <v>1454</v>
      </c>
      <c r="D4763" s="26" t="s">
        <v>10269</v>
      </c>
      <c r="E4763" s="27" t="s">
        <v>10270</v>
      </c>
      <c r="F4763" s="27"/>
      <c r="G4763" s="27" t="s">
        <v>10259</v>
      </c>
      <c r="H4763" s="26" t="s">
        <v>1374</v>
      </c>
      <c r="I4763" s="28" t="s">
        <v>10271</v>
      </c>
      <c r="J4763" s="29" t="s">
        <v>1376</v>
      </c>
      <c r="K4763" s="23" t="s">
        <v>1316</v>
      </c>
    </row>
    <row r="4764" spans="1:11" ht="15" x14ac:dyDescent="0.25">
      <c r="A4764" s="26" t="s">
        <v>6023</v>
      </c>
      <c r="B4764" s="26" t="s">
        <v>1368</v>
      </c>
      <c r="C4764" s="26" t="s">
        <v>1454</v>
      </c>
      <c r="D4764" s="26" t="s">
        <v>10269</v>
      </c>
      <c r="E4764" s="27" t="s">
        <v>10270</v>
      </c>
      <c r="F4764" s="27"/>
      <c r="G4764" s="27" t="s">
        <v>10259</v>
      </c>
      <c r="H4764" s="26" t="s">
        <v>1368</v>
      </c>
      <c r="I4764" s="28" t="s">
        <v>10272</v>
      </c>
      <c r="J4764" s="29" t="s">
        <v>1376</v>
      </c>
      <c r="K4764" s="23" t="s">
        <v>1378</v>
      </c>
    </row>
    <row r="4765" spans="1:11" ht="15" x14ac:dyDescent="0.25">
      <c r="A4765" s="26" t="s">
        <v>6023</v>
      </c>
      <c r="B4765" s="26" t="s">
        <v>1368</v>
      </c>
      <c r="C4765" s="26" t="s">
        <v>1454</v>
      </c>
      <c r="D4765" s="26" t="s">
        <v>10269</v>
      </c>
      <c r="E4765" s="27" t="s">
        <v>10270</v>
      </c>
      <c r="F4765" s="27"/>
      <c r="G4765" s="27" t="s">
        <v>10259</v>
      </c>
      <c r="H4765" s="26" t="s">
        <v>1393</v>
      </c>
      <c r="I4765" s="28" t="s">
        <v>10273</v>
      </c>
      <c r="J4765" s="29" t="s">
        <v>1376</v>
      </c>
      <c r="K4765" s="23" t="s">
        <v>1378</v>
      </c>
    </row>
    <row r="4766" spans="1:11" ht="15" x14ac:dyDescent="0.25">
      <c r="A4766" s="26" t="s">
        <v>6023</v>
      </c>
      <c r="B4766" s="26" t="s">
        <v>1368</v>
      </c>
      <c r="C4766" s="26" t="s">
        <v>1454</v>
      </c>
      <c r="D4766" s="26" t="s">
        <v>10269</v>
      </c>
      <c r="E4766" s="27" t="s">
        <v>10270</v>
      </c>
      <c r="F4766" s="27"/>
      <c r="G4766" s="27" t="s">
        <v>10259</v>
      </c>
      <c r="H4766" s="26" t="s">
        <v>1395</v>
      </c>
      <c r="I4766" s="28" t="s">
        <v>10274</v>
      </c>
      <c r="J4766" s="29" t="s">
        <v>1376</v>
      </c>
      <c r="K4766" s="23" t="s">
        <v>1378</v>
      </c>
    </row>
    <row r="4767" spans="1:11" ht="15" x14ac:dyDescent="0.25">
      <c r="A4767" s="26" t="s">
        <v>6023</v>
      </c>
      <c r="B4767" s="26" t="s">
        <v>1368</v>
      </c>
      <c r="C4767" s="26" t="s">
        <v>1457</v>
      </c>
      <c r="D4767" s="26" t="s">
        <v>10275</v>
      </c>
      <c r="E4767" s="27" t="s">
        <v>10276</v>
      </c>
      <c r="F4767" s="27" t="s">
        <v>10277</v>
      </c>
      <c r="G4767" s="27" t="s">
        <v>10278</v>
      </c>
      <c r="H4767" s="26" t="s">
        <v>1374</v>
      </c>
      <c r="I4767" s="28" t="s">
        <v>10279</v>
      </c>
      <c r="J4767" s="29" t="s">
        <v>1376</v>
      </c>
      <c r="K4767" s="23" t="s">
        <v>1316</v>
      </c>
    </row>
    <row r="4768" spans="1:11" ht="15" x14ac:dyDescent="0.25">
      <c r="A4768" s="26" t="s">
        <v>6023</v>
      </c>
      <c r="B4768" s="26" t="s">
        <v>1368</v>
      </c>
      <c r="C4768" s="26" t="s">
        <v>1457</v>
      </c>
      <c r="D4768" s="26" t="s">
        <v>10275</v>
      </c>
      <c r="E4768" s="27" t="s">
        <v>10276</v>
      </c>
      <c r="F4768" s="27" t="s">
        <v>10277</v>
      </c>
      <c r="G4768" s="27" t="s">
        <v>10278</v>
      </c>
      <c r="H4768" s="26" t="s">
        <v>1368</v>
      </c>
      <c r="I4768" s="28" t="s">
        <v>10280</v>
      </c>
      <c r="J4768" s="29" t="s">
        <v>1376</v>
      </c>
      <c r="K4768" s="23" t="s">
        <v>1378</v>
      </c>
    </row>
    <row r="4769" spans="1:11" ht="15" x14ac:dyDescent="0.25">
      <c r="A4769" s="26" t="s">
        <v>6023</v>
      </c>
      <c r="B4769" s="26" t="s">
        <v>1368</v>
      </c>
      <c r="C4769" s="26" t="s">
        <v>1457</v>
      </c>
      <c r="D4769" s="26" t="s">
        <v>10275</v>
      </c>
      <c r="E4769" s="27" t="s">
        <v>10276</v>
      </c>
      <c r="F4769" s="27" t="s">
        <v>10277</v>
      </c>
      <c r="G4769" s="27" t="s">
        <v>10278</v>
      </c>
      <c r="H4769" s="26" t="s">
        <v>1393</v>
      </c>
      <c r="I4769" s="28" t="s">
        <v>10281</v>
      </c>
      <c r="J4769" s="29" t="s">
        <v>1376</v>
      </c>
      <c r="K4769" s="23" t="s">
        <v>1378</v>
      </c>
    </row>
    <row r="4770" spans="1:11" ht="15" x14ac:dyDescent="0.25">
      <c r="A4770" s="26" t="s">
        <v>6023</v>
      </c>
      <c r="B4770" s="26" t="s">
        <v>1423</v>
      </c>
      <c r="C4770" s="26" t="s">
        <v>1897</v>
      </c>
      <c r="D4770" s="26" t="s">
        <v>10195</v>
      </c>
      <c r="E4770" s="27" t="s">
        <v>1426</v>
      </c>
      <c r="F4770" s="27"/>
      <c r="G4770" s="27" t="s">
        <v>1427</v>
      </c>
      <c r="H4770" s="26" t="s">
        <v>1393</v>
      </c>
      <c r="I4770" s="28" t="s">
        <v>1520</v>
      </c>
      <c r="J4770" s="29" t="s">
        <v>1376</v>
      </c>
      <c r="K4770" s="23" t="s">
        <v>1378</v>
      </c>
    </row>
    <row r="4771" spans="1:11" ht="15" x14ac:dyDescent="0.25">
      <c r="A4771" s="26" t="s">
        <v>6023</v>
      </c>
      <c r="B4771" s="26" t="s">
        <v>1423</v>
      </c>
      <c r="C4771" s="26" t="s">
        <v>1897</v>
      </c>
      <c r="D4771" s="26" t="s">
        <v>10195</v>
      </c>
      <c r="E4771" s="27" t="s">
        <v>1426</v>
      </c>
      <c r="F4771" s="27"/>
      <c r="G4771" s="27" t="s">
        <v>1427</v>
      </c>
      <c r="H4771" s="26" t="s">
        <v>1374</v>
      </c>
      <c r="I4771" s="28" t="s">
        <v>1426</v>
      </c>
      <c r="J4771" s="29" t="s">
        <v>1376</v>
      </c>
      <c r="K4771" s="23" t="s">
        <v>1316</v>
      </c>
    </row>
    <row r="4772" spans="1:11" ht="15" x14ac:dyDescent="0.25">
      <c r="A4772" s="26" t="s">
        <v>6023</v>
      </c>
      <c r="B4772" s="26" t="s">
        <v>1423</v>
      </c>
      <c r="C4772" s="26" t="s">
        <v>1429</v>
      </c>
      <c r="D4772" s="26" t="s">
        <v>10282</v>
      </c>
      <c r="E4772" s="27" t="s">
        <v>1431</v>
      </c>
      <c r="F4772" s="27"/>
      <c r="G4772" s="27" t="s">
        <v>1432</v>
      </c>
      <c r="H4772" s="26" t="s">
        <v>1374</v>
      </c>
      <c r="I4772" s="28" t="s">
        <v>1433</v>
      </c>
      <c r="J4772" s="29" t="s">
        <v>1376</v>
      </c>
      <c r="K4772" s="23" t="s">
        <v>1316</v>
      </c>
    </row>
    <row r="4773" spans="1:11" ht="15" x14ac:dyDescent="0.25">
      <c r="A4773" s="26" t="s">
        <v>6023</v>
      </c>
      <c r="B4773" s="26" t="s">
        <v>1423</v>
      </c>
      <c r="C4773" s="26" t="s">
        <v>1429</v>
      </c>
      <c r="D4773" s="26" t="s">
        <v>10282</v>
      </c>
      <c r="E4773" s="27" t="s">
        <v>1431</v>
      </c>
      <c r="F4773" s="27"/>
      <c r="G4773" s="27" t="s">
        <v>1432</v>
      </c>
      <c r="H4773" s="26" t="s">
        <v>1368</v>
      </c>
      <c r="I4773" s="28" t="s">
        <v>1435</v>
      </c>
      <c r="J4773" s="29" t="s">
        <v>1376</v>
      </c>
      <c r="K4773" s="23" t="s">
        <v>1378</v>
      </c>
    </row>
    <row r="4774" spans="1:11" ht="15" x14ac:dyDescent="0.25">
      <c r="A4774" s="26" t="s">
        <v>6023</v>
      </c>
      <c r="B4774" s="26" t="s">
        <v>1423</v>
      </c>
      <c r="C4774" s="26" t="s">
        <v>1429</v>
      </c>
      <c r="D4774" s="26" t="s">
        <v>10282</v>
      </c>
      <c r="E4774" s="27" t="s">
        <v>1431</v>
      </c>
      <c r="F4774" s="27"/>
      <c r="G4774" s="27" t="s">
        <v>1432</v>
      </c>
      <c r="H4774" s="26" t="s">
        <v>1393</v>
      </c>
      <c r="I4774" s="28" t="s">
        <v>1434</v>
      </c>
      <c r="J4774" s="29" t="s">
        <v>1376</v>
      </c>
      <c r="K4774" s="23" t="s">
        <v>1378</v>
      </c>
    </row>
    <row r="4775" spans="1:11" ht="15" x14ac:dyDescent="0.25">
      <c r="A4775" s="26" t="s">
        <v>6023</v>
      </c>
      <c r="B4775" s="26" t="s">
        <v>1423</v>
      </c>
      <c r="C4775" s="26" t="s">
        <v>1439</v>
      </c>
      <c r="D4775" s="26" t="s">
        <v>10283</v>
      </c>
      <c r="E4775" s="27" t="s">
        <v>1441</v>
      </c>
      <c r="F4775" s="27"/>
      <c r="G4775" s="27" t="s">
        <v>1427</v>
      </c>
      <c r="H4775" s="26" t="s">
        <v>1374</v>
      </c>
      <c r="I4775" s="28" t="s">
        <v>1441</v>
      </c>
      <c r="J4775" s="29" t="s">
        <v>1376</v>
      </c>
      <c r="K4775" s="23" t="s">
        <v>1316</v>
      </c>
    </row>
    <row r="4776" spans="1:11" ht="15" x14ac:dyDescent="0.25">
      <c r="A4776" s="26" t="s">
        <v>6023</v>
      </c>
      <c r="B4776" s="26" t="s">
        <v>1423</v>
      </c>
      <c r="C4776" s="26" t="s">
        <v>1442</v>
      </c>
      <c r="D4776" s="26" t="s">
        <v>10284</v>
      </c>
      <c r="E4776" s="27" t="s">
        <v>1444</v>
      </c>
      <c r="F4776" s="27"/>
      <c r="G4776" s="27" t="s">
        <v>1427</v>
      </c>
      <c r="H4776" s="26" t="s">
        <v>1374</v>
      </c>
      <c r="I4776" s="28" t="s">
        <v>1444</v>
      </c>
      <c r="J4776" s="29" t="s">
        <v>1376</v>
      </c>
      <c r="K4776" s="23" t="s">
        <v>1316</v>
      </c>
    </row>
    <row r="4777" spans="1:11" ht="15" x14ac:dyDescent="0.25">
      <c r="A4777" s="26" t="s">
        <v>6023</v>
      </c>
      <c r="B4777" s="26" t="s">
        <v>1423</v>
      </c>
      <c r="C4777" s="26" t="s">
        <v>1445</v>
      </c>
      <c r="D4777" s="26" t="s">
        <v>10285</v>
      </c>
      <c r="E4777" s="27" t="s">
        <v>1447</v>
      </c>
      <c r="F4777" s="27"/>
      <c r="G4777" s="27" t="s">
        <v>1427</v>
      </c>
      <c r="H4777" s="26" t="s">
        <v>1374</v>
      </c>
      <c r="I4777" s="28" t="s">
        <v>1447</v>
      </c>
      <c r="J4777" s="29" t="s">
        <v>1376</v>
      </c>
      <c r="K4777" s="23" t="s">
        <v>1316</v>
      </c>
    </row>
    <row r="4778" spans="1:11" ht="15" x14ac:dyDescent="0.25">
      <c r="A4778" s="26" t="s">
        <v>6023</v>
      </c>
      <c r="B4778" s="26" t="s">
        <v>1423</v>
      </c>
      <c r="C4778" s="26" t="s">
        <v>1448</v>
      </c>
      <c r="D4778" s="26" t="s">
        <v>10286</v>
      </c>
      <c r="E4778" s="27" t="s">
        <v>1450</v>
      </c>
      <c r="F4778" s="27"/>
      <c r="G4778" s="27" t="s">
        <v>1427</v>
      </c>
      <c r="H4778" s="26" t="s">
        <v>1374</v>
      </c>
      <c r="I4778" s="28" t="s">
        <v>1450</v>
      </c>
      <c r="J4778" s="29" t="s">
        <v>1376</v>
      </c>
      <c r="K4778" s="23" t="s">
        <v>1316</v>
      </c>
    </row>
    <row r="4779" spans="1:11" ht="15" x14ac:dyDescent="0.25">
      <c r="A4779" s="26" t="s">
        <v>6023</v>
      </c>
      <c r="B4779" s="26" t="s">
        <v>1423</v>
      </c>
      <c r="C4779" s="26" t="s">
        <v>1451</v>
      </c>
      <c r="D4779" s="26" t="s">
        <v>10287</v>
      </c>
      <c r="E4779" s="27" t="s">
        <v>1453</v>
      </c>
      <c r="F4779" s="27"/>
      <c r="G4779" s="27" t="s">
        <v>1427</v>
      </c>
      <c r="H4779" s="26" t="s">
        <v>1374</v>
      </c>
      <c r="I4779" s="28" t="s">
        <v>1453</v>
      </c>
      <c r="J4779" s="29" t="s">
        <v>1376</v>
      </c>
      <c r="K4779" s="23" t="s">
        <v>1316</v>
      </c>
    </row>
    <row r="4780" spans="1:11" ht="15" x14ac:dyDescent="0.25">
      <c r="A4780" s="26" t="s">
        <v>6023</v>
      </c>
      <c r="B4780" s="26" t="s">
        <v>1423</v>
      </c>
      <c r="C4780" s="26" t="s">
        <v>1454</v>
      </c>
      <c r="D4780" s="26" t="s">
        <v>10288</v>
      </c>
      <c r="E4780" s="27" t="s">
        <v>1456</v>
      </c>
      <c r="F4780" s="27"/>
      <c r="G4780" s="27" t="s">
        <v>1427</v>
      </c>
      <c r="H4780" s="26" t="s">
        <v>1374</v>
      </c>
      <c r="I4780" s="28" t="s">
        <v>1456</v>
      </c>
      <c r="J4780" s="29" t="s">
        <v>1376</v>
      </c>
      <c r="K4780" s="23" t="s">
        <v>1316</v>
      </c>
    </row>
    <row r="4781" spans="1:11" ht="15" x14ac:dyDescent="0.25">
      <c r="A4781" s="26" t="s">
        <v>6023</v>
      </c>
      <c r="B4781" s="26" t="s">
        <v>1423</v>
      </c>
      <c r="C4781" s="26" t="s">
        <v>1457</v>
      </c>
      <c r="D4781" s="26" t="s">
        <v>10289</v>
      </c>
      <c r="E4781" s="27" t="s">
        <v>1459</v>
      </c>
      <c r="F4781" s="27" t="s">
        <v>1460</v>
      </c>
      <c r="G4781" s="27" t="s">
        <v>1427</v>
      </c>
      <c r="H4781" s="26" t="s">
        <v>1374</v>
      </c>
      <c r="I4781" s="28" t="s">
        <v>1459</v>
      </c>
      <c r="J4781" s="29" t="s">
        <v>1376</v>
      </c>
      <c r="K4781" s="23" t="s">
        <v>1316</v>
      </c>
    </row>
    <row r="4782" spans="1:11" ht="15" x14ac:dyDescent="0.25">
      <c r="A4782" s="26" t="s">
        <v>6023</v>
      </c>
      <c r="B4782" s="26" t="s">
        <v>1423</v>
      </c>
      <c r="C4782" s="26" t="s">
        <v>1436</v>
      </c>
      <c r="D4782" s="26" t="s">
        <v>10196</v>
      </c>
      <c r="E4782" s="27" t="s">
        <v>1438</v>
      </c>
      <c r="F4782" s="27"/>
      <c r="G4782" s="27" t="s">
        <v>1427</v>
      </c>
      <c r="H4782" s="26" t="s">
        <v>1374</v>
      </c>
      <c r="I4782" s="28" t="s">
        <v>1438</v>
      </c>
      <c r="J4782" s="29" t="s">
        <v>1376</v>
      </c>
      <c r="K4782" s="23" t="s">
        <v>1316</v>
      </c>
    </row>
    <row r="4783" spans="1:11" ht="15" x14ac:dyDescent="0.25">
      <c r="A4783" s="26" t="s">
        <v>6023</v>
      </c>
      <c r="B4783" s="26" t="s">
        <v>1423</v>
      </c>
      <c r="C4783" s="26" t="s">
        <v>1461</v>
      </c>
      <c r="D4783" s="26" t="s">
        <v>10290</v>
      </c>
      <c r="E4783" s="27" t="s">
        <v>6833</v>
      </c>
      <c r="F4783" s="27" t="s">
        <v>1464</v>
      </c>
      <c r="G4783" s="27" t="s">
        <v>1465</v>
      </c>
      <c r="H4783" s="26" t="s">
        <v>1374</v>
      </c>
      <c r="I4783" s="28" t="s">
        <v>1466</v>
      </c>
      <c r="J4783" s="29" t="s">
        <v>1376</v>
      </c>
      <c r="K4783" s="23" t="s">
        <v>1316</v>
      </c>
    </row>
    <row r="4784" spans="1:11" ht="15" x14ac:dyDescent="0.25">
      <c r="A4784" s="26" t="s">
        <v>6023</v>
      </c>
      <c r="B4784" s="26" t="s">
        <v>1423</v>
      </c>
      <c r="C4784" s="26" t="s">
        <v>1461</v>
      </c>
      <c r="D4784" s="26" t="s">
        <v>10290</v>
      </c>
      <c r="E4784" s="27" t="s">
        <v>6833</v>
      </c>
      <c r="F4784" s="27" t="s">
        <v>1464</v>
      </c>
      <c r="G4784" s="27" t="s">
        <v>1465</v>
      </c>
      <c r="H4784" s="26" t="s">
        <v>1368</v>
      </c>
      <c r="I4784" s="28" t="s">
        <v>1467</v>
      </c>
      <c r="J4784" s="29" t="s">
        <v>1376</v>
      </c>
      <c r="K4784" s="23" t="s">
        <v>1378</v>
      </c>
    </row>
    <row r="4785" spans="1:11" ht="15" x14ac:dyDescent="0.25">
      <c r="A4785" s="26" t="s">
        <v>6023</v>
      </c>
      <c r="B4785" s="26" t="s">
        <v>1423</v>
      </c>
      <c r="C4785" s="26" t="s">
        <v>1461</v>
      </c>
      <c r="D4785" s="26" t="s">
        <v>10290</v>
      </c>
      <c r="E4785" s="27" t="s">
        <v>6833</v>
      </c>
      <c r="F4785" s="27" t="s">
        <v>1464</v>
      </c>
      <c r="G4785" s="27" t="s">
        <v>1465</v>
      </c>
      <c r="H4785" s="26" t="s">
        <v>1393</v>
      </c>
      <c r="I4785" s="28" t="s">
        <v>1468</v>
      </c>
      <c r="J4785" s="29" t="s">
        <v>1376</v>
      </c>
      <c r="K4785" s="23" t="s">
        <v>1378</v>
      </c>
    </row>
    <row r="4786" spans="1:11" ht="15" x14ac:dyDescent="0.25">
      <c r="A4786" s="26" t="s">
        <v>6023</v>
      </c>
      <c r="B4786" s="26" t="s">
        <v>1423</v>
      </c>
      <c r="C4786" s="26" t="s">
        <v>1461</v>
      </c>
      <c r="D4786" s="26" t="s">
        <v>10290</v>
      </c>
      <c r="E4786" s="27" t="s">
        <v>6833</v>
      </c>
      <c r="F4786" s="27" t="s">
        <v>1464</v>
      </c>
      <c r="G4786" s="27" t="s">
        <v>1465</v>
      </c>
      <c r="H4786" s="26" t="s">
        <v>1395</v>
      </c>
      <c r="I4786" s="28" t="s">
        <v>1469</v>
      </c>
      <c r="J4786" s="29" t="s">
        <v>1376</v>
      </c>
      <c r="K4786" s="23" t="s">
        <v>1378</v>
      </c>
    </row>
    <row r="4787" spans="1:11" ht="15" x14ac:dyDescent="0.25">
      <c r="A4787" s="26" t="s">
        <v>6023</v>
      </c>
      <c r="B4787" s="26" t="s">
        <v>1423</v>
      </c>
      <c r="C4787" s="26" t="s">
        <v>1461</v>
      </c>
      <c r="D4787" s="26" t="s">
        <v>10290</v>
      </c>
      <c r="E4787" s="27" t="s">
        <v>6833</v>
      </c>
      <c r="F4787" s="27" t="s">
        <v>1464</v>
      </c>
      <c r="G4787" s="27" t="s">
        <v>1465</v>
      </c>
      <c r="H4787" s="26" t="s">
        <v>1397</v>
      </c>
      <c r="I4787" s="28" t="s">
        <v>1470</v>
      </c>
      <c r="J4787" s="29" t="s">
        <v>1376</v>
      </c>
      <c r="K4787" s="23" t="s">
        <v>1378</v>
      </c>
    </row>
    <row r="4788" spans="1:11" ht="15" x14ac:dyDescent="0.25">
      <c r="A4788" s="26" t="s">
        <v>6023</v>
      </c>
      <c r="B4788" s="26" t="s">
        <v>1423</v>
      </c>
      <c r="C4788" s="26" t="s">
        <v>1461</v>
      </c>
      <c r="D4788" s="26" t="s">
        <v>10290</v>
      </c>
      <c r="E4788" s="27" t="s">
        <v>6833</v>
      </c>
      <c r="F4788" s="27" t="s">
        <v>1464</v>
      </c>
      <c r="G4788" s="27" t="s">
        <v>1465</v>
      </c>
      <c r="H4788" s="26" t="s">
        <v>1399</v>
      </c>
      <c r="I4788" s="28" t="s">
        <v>1471</v>
      </c>
      <c r="J4788" s="29" t="s">
        <v>1376</v>
      </c>
      <c r="K4788" s="23" t="s">
        <v>1378</v>
      </c>
    </row>
    <row r="4789" spans="1:11" ht="15" x14ac:dyDescent="0.25">
      <c r="A4789" s="26" t="s">
        <v>6023</v>
      </c>
      <c r="B4789" s="26" t="s">
        <v>1423</v>
      </c>
      <c r="C4789" s="26" t="s">
        <v>1461</v>
      </c>
      <c r="D4789" s="26" t="s">
        <v>10290</v>
      </c>
      <c r="E4789" s="27" t="s">
        <v>6833</v>
      </c>
      <c r="F4789" s="27" t="s">
        <v>1464</v>
      </c>
      <c r="G4789" s="27" t="s">
        <v>1465</v>
      </c>
      <c r="H4789" s="26" t="s">
        <v>1401</v>
      </c>
      <c r="I4789" s="28" t="s">
        <v>1472</v>
      </c>
      <c r="J4789" s="29" t="s">
        <v>1376</v>
      </c>
      <c r="K4789" s="23" t="s">
        <v>1378</v>
      </c>
    </row>
    <row r="4790" spans="1:11" ht="15" x14ac:dyDescent="0.25">
      <c r="A4790" s="26" t="s">
        <v>6023</v>
      </c>
      <c r="B4790" s="26" t="s">
        <v>1423</v>
      </c>
      <c r="C4790" s="26" t="s">
        <v>1461</v>
      </c>
      <c r="D4790" s="26" t="s">
        <v>10290</v>
      </c>
      <c r="E4790" s="27" t="s">
        <v>6833</v>
      </c>
      <c r="F4790" s="27" t="s">
        <v>1464</v>
      </c>
      <c r="G4790" s="27" t="s">
        <v>1465</v>
      </c>
      <c r="H4790" s="26" t="s">
        <v>1403</v>
      </c>
      <c r="I4790" s="28" t="s">
        <v>1473</v>
      </c>
      <c r="J4790" s="29" t="s">
        <v>1376</v>
      </c>
      <c r="K4790" s="23" t="s">
        <v>1378</v>
      </c>
    </row>
    <row r="4791" spans="1:11" ht="15" x14ac:dyDescent="0.25">
      <c r="A4791" s="26" t="s">
        <v>6023</v>
      </c>
      <c r="B4791" s="26" t="s">
        <v>1423</v>
      </c>
      <c r="C4791" s="26" t="s">
        <v>1461</v>
      </c>
      <c r="D4791" s="26" t="s">
        <v>10290</v>
      </c>
      <c r="E4791" s="27" t="s">
        <v>6833</v>
      </c>
      <c r="F4791" s="27" t="s">
        <v>1464</v>
      </c>
      <c r="G4791" s="27" t="s">
        <v>1465</v>
      </c>
      <c r="H4791" s="26" t="s">
        <v>1405</v>
      </c>
      <c r="I4791" s="28" t="s">
        <v>1474</v>
      </c>
      <c r="J4791" s="29" t="s">
        <v>1376</v>
      </c>
      <c r="K4791" s="23" t="s">
        <v>1378</v>
      </c>
    </row>
    <row r="4792" spans="1:11" ht="15" x14ac:dyDescent="0.25">
      <c r="A4792" s="26" t="s">
        <v>6023</v>
      </c>
      <c r="B4792" s="26" t="s">
        <v>1423</v>
      </c>
      <c r="C4792" s="26" t="s">
        <v>1461</v>
      </c>
      <c r="D4792" s="26" t="s">
        <v>10290</v>
      </c>
      <c r="E4792" s="27" t="s">
        <v>6833</v>
      </c>
      <c r="F4792" s="27" t="s">
        <v>1464</v>
      </c>
      <c r="G4792" s="27" t="s">
        <v>1465</v>
      </c>
      <c r="H4792" s="26" t="s">
        <v>1475</v>
      </c>
      <c r="I4792" s="28" t="s">
        <v>1476</v>
      </c>
      <c r="J4792" s="29" t="s">
        <v>1376</v>
      </c>
      <c r="K4792" s="23" t="s">
        <v>1378</v>
      </c>
    </row>
    <row r="4793" spans="1:11" ht="15" x14ac:dyDescent="0.25">
      <c r="A4793" s="26" t="s">
        <v>6023</v>
      </c>
      <c r="B4793" s="26" t="s">
        <v>1423</v>
      </c>
      <c r="C4793" s="26" t="s">
        <v>1461</v>
      </c>
      <c r="D4793" s="26" t="s">
        <v>10290</v>
      </c>
      <c r="E4793" s="27" t="s">
        <v>6833</v>
      </c>
      <c r="F4793" s="27" t="s">
        <v>1464</v>
      </c>
      <c r="G4793" s="27" t="s">
        <v>1465</v>
      </c>
      <c r="H4793" s="26" t="s">
        <v>1477</v>
      </c>
      <c r="I4793" s="28" t="s">
        <v>1478</v>
      </c>
      <c r="J4793" s="29" t="s">
        <v>1376</v>
      </c>
      <c r="K4793" s="23" t="s">
        <v>1378</v>
      </c>
    </row>
    <row r="4794" spans="1:11" ht="15" x14ac:dyDescent="0.25">
      <c r="A4794" s="26" t="s">
        <v>6023</v>
      </c>
      <c r="B4794" s="26" t="s">
        <v>1423</v>
      </c>
      <c r="C4794" s="26" t="s">
        <v>1461</v>
      </c>
      <c r="D4794" s="26" t="s">
        <v>10290</v>
      </c>
      <c r="E4794" s="27" t="s">
        <v>6833</v>
      </c>
      <c r="F4794" s="27" t="s">
        <v>1464</v>
      </c>
      <c r="G4794" s="27" t="s">
        <v>1465</v>
      </c>
      <c r="H4794" s="26" t="s">
        <v>1479</v>
      </c>
      <c r="I4794" s="28" t="s">
        <v>1480</v>
      </c>
      <c r="J4794" s="29" t="s">
        <v>1376</v>
      </c>
      <c r="K4794" s="23" t="s">
        <v>1378</v>
      </c>
    </row>
    <row r="4795" spans="1:11" ht="15" x14ac:dyDescent="0.25">
      <c r="A4795" s="26" t="s">
        <v>6023</v>
      </c>
      <c r="B4795" s="26" t="s">
        <v>1423</v>
      </c>
      <c r="C4795" s="26" t="s">
        <v>1461</v>
      </c>
      <c r="D4795" s="26" t="s">
        <v>10290</v>
      </c>
      <c r="E4795" s="27" t="s">
        <v>6833</v>
      </c>
      <c r="F4795" s="27" t="s">
        <v>1464</v>
      </c>
      <c r="G4795" s="27" t="s">
        <v>1465</v>
      </c>
      <c r="H4795" s="26" t="s">
        <v>1481</v>
      </c>
      <c r="I4795" s="28" t="s">
        <v>1482</v>
      </c>
      <c r="J4795" s="29" t="s">
        <v>1376</v>
      </c>
      <c r="K4795" s="23" t="s">
        <v>1378</v>
      </c>
    </row>
    <row r="4796" spans="1:11" ht="15" x14ac:dyDescent="0.25">
      <c r="A4796" s="26" t="s">
        <v>6023</v>
      </c>
      <c r="B4796" s="26" t="s">
        <v>1423</v>
      </c>
      <c r="C4796" s="26" t="s">
        <v>1461</v>
      </c>
      <c r="D4796" s="26" t="s">
        <v>10290</v>
      </c>
      <c r="E4796" s="27" t="s">
        <v>6833</v>
      </c>
      <c r="F4796" s="27" t="s">
        <v>1464</v>
      </c>
      <c r="G4796" s="27" t="s">
        <v>1465</v>
      </c>
      <c r="H4796" s="26" t="s">
        <v>1483</v>
      </c>
      <c r="I4796" s="28" t="s">
        <v>1895</v>
      </c>
      <c r="J4796" s="29" t="s">
        <v>1376</v>
      </c>
      <c r="K4796" s="23" t="s">
        <v>1378</v>
      </c>
    </row>
    <row r="4797" spans="1:11" ht="15" x14ac:dyDescent="0.25">
      <c r="A4797" s="26" t="s">
        <v>6023</v>
      </c>
      <c r="B4797" s="26" t="s">
        <v>1423</v>
      </c>
      <c r="C4797" s="26" t="s">
        <v>1461</v>
      </c>
      <c r="D4797" s="26" t="s">
        <v>10290</v>
      </c>
      <c r="E4797" s="27" t="s">
        <v>6833</v>
      </c>
      <c r="F4797" s="27" t="s">
        <v>1464</v>
      </c>
      <c r="G4797" s="27" t="s">
        <v>1465</v>
      </c>
      <c r="H4797" s="26" t="s">
        <v>1485</v>
      </c>
      <c r="I4797" s="28" t="s">
        <v>1896</v>
      </c>
      <c r="J4797" s="29" t="s">
        <v>1376</v>
      </c>
      <c r="K4797" s="23" t="s">
        <v>1378</v>
      </c>
    </row>
    <row r="4798" spans="1:11" ht="15" x14ac:dyDescent="0.25">
      <c r="A4798" s="26" t="s">
        <v>6023</v>
      </c>
      <c r="B4798" s="26" t="s">
        <v>1423</v>
      </c>
      <c r="C4798" s="26" t="s">
        <v>1461</v>
      </c>
      <c r="D4798" s="26" t="s">
        <v>10290</v>
      </c>
      <c r="E4798" s="27" t="s">
        <v>6833</v>
      </c>
      <c r="F4798" s="27" t="s">
        <v>1464</v>
      </c>
      <c r="G4798" s="27" t="s">
        <v>1465</v>
      </c>
      <c r="H4798" s="26" t="s">
        <v>1487</v>
      </c>
      <c r="I4798" s="28" t="s">
        <v>1488</v>
      </c>
      <c r="J4798" s="29" t="s">
        <v>1376</v>
      </c>
      <c r="K4798" s="23" t="s">
        <v>1378</v>
      </c>
    </row>
    <row r="4799" spans="1:11" ht="15" x14ac:dyDescent="0.25">
      <c r="A4799" s="26" t="s">
        <v>6023</v>
      </c>
      <c r="B4799" s="26" t="s">
        <v>1423</v>
      </c>
      <c r="C4799" s="26" t="s">
        <v>1489</v>
      </c>
      <c r="D4799" s="26" t="s">
        <v>10291</v>
      </c>
      <c r="E4799" s="27" t="s">
        <v>1381</v>
      </c>
      <c r="F4799" s="27"/>
      <c r="G4799" s="27" t="s">
        <v>1383</v>
      </c>
      <c r="H4799" s="26" t="s">
        <v>1374</v>
      </c>
      <c r="I4799" s="28" t="s">
        <v>1491</v>
      </c>
      <c r="J4799" s="29" t="s">
        <v>1376</v>
      </c>
      <c r="K4799" s="23" t="s">
        <v>1316</v>
      </c>
    </row>
    <row r="4800" spans="1:11" ht="15" x14ac:dyDescent="0.25">
      <c r="A4800" s="26" t="s">
        <v>6023</v>
      </c>
      <c r="B4800" s="26" t="s">
        <v>1423</v>
      </c>
      <c r="C4800" s="26" t="s">
        <v>1489</v>
      </c>
      <c r="D4800" s="26" t="s">
        <v>10291</v>
      </c>
      <c r="E4800" s="27" t="s">
        <v>1381</v>
      </c>
      <c r="F4800" s="27"/>
      <c r="G4800" s="27" t="s">
        <v>1383</v>
      </c>
      <c r="H4800" s="26" t="s">
        <v>1368</v>
      </c>
      <c r="I4800" s="28" t="s">
        <v>1492</v>
      </c>
      <c r="J4800" s="29" t="s">
        <v>1376</v>
      </c>
      <c r="K4800" s="23" t="s">
        <v>1378</v>
      </c>
    </row>
    <row r="4801" spans="1:11" ht="15" x14ac:dyDescent="0.25">
      <c r="A4801" s="26" t="s">
        <v>6023</v>
      </c>
      <c r="B4801" s="26" t="s">
        <v>1423</v>
      </c>
      <c r="C4801" s="26" t="s">
        <v>1493</v>
      </c>
      <c r="D4801" s="26" t="s">
        <v>10292</v>
      </c>
      <c r="E4801" s="27" t="s">
        <v>1598</v>
      </c>
      <c r="F4801" s="27" t="s">
        <v>1496</v>
      </c>
      <c r="G4801" s="27" t="s">
        <v>1383</v>
      </c>
      <c r="H4801" s="26" t="s">
        <v>1374</v>
      </c>
      <c r="I4801" s="28" t="s">
        <v>1497</v>
      </c>
      <c r="J4801" s="29" t="s">
        <v>1376</v>
      </c>
      <c r="K4801" s="23" t="s">
        <v>1316</v>
      </c>
    </row>
    <row r="4802" spans="1:11" ht="15" x14ac:dyDescent="0.25">
      <c r="A4802" s="26" t="s">
        <v>6023</v>
      </c>
      <c r="B4802" s="26" t="s">
        <v>1423</v>
      </c>
      <c r="C4802" s="26" t="s">
        <v>1493</v>
      </c>
      <c r="D4802" s="26" t="s">
        <v>10292</v>
      </c>
      <c r="E4802" s="27" t="s">
        <v>1598</v>
      </c>
      <c r="F4802" s="27" t="s">
        <v>1496</v>
      </c>
      <c r="G4802" s="27" t="s">
        <v>1383</v>
      </c>
      <c r="H4802" s="26" t="s">
        <v>1368</v>
      </c>
      <c r="I4802" s="28" t="s">
        <v>1498</v>
      </c>
      <c r="J4802" s="29" t="s">
        <v>1376</v>
      </c>
      <c r="K4802" s="23" t="s">
        <v>1378</v>
      </c>
    </row>
    <row r="4803" spans="1:11" ht="15" x14ac:dyDescent="0.25">
      <c r="A4803" s="26" t="s">
        <v>6023</v>
      </c>
      <c r="B4803" s="26" t="s">
        <v>1423</v>
      </c>
      <c r="C4803" s="26" t="s">
        <v>1493</v>
      </c>
      <c r="D4803" s="26" t="s">
        <v>10292</v>
      </c>
      <c r="E4803" s="27" t="s">
        <v>1598</v>
      </c>
      <c r="F4803" s="27" t="s">
        <v>1496</v>
      </c>
      <c r="G4803" s="27" t="s">
        <v>1383</v>
      </c>
      <c r="H4803" s="26" t="s">
        <v>1393</v>
      </c>
      <c r="I4803" s="28" t="s">
        <v>1499</v>
      </c>
      <c r="J4803" s="29" t="s">
        <v>1376</v>
      </c>
      <c r="K4803" s="23" t="s">
        <v>1378</v>
      </c>
    </row>
    <row r="4804" spans="1:11" ht="15" x14ac:dyDescent="0.25">
      <c r="A4804" s="26" t="s">
        <v>6023</v>
      </c>
      <c r="B4804" s="26" t="s">
        <v>1423</v>
      </c>
      <c r="C4804" s="26" t="s">
        <v>1500</v>
      </c>
      <c r="D4804" s="26" t="s">
        <v>10293</v>
      </c>
      <c r="E4804" s="27" t="s">
        <v>1502</v>
      </c>
      <c r="F4804" s="27" t="s">
        <v>1503</v>
      </c>
      <c r="G4804" s="27" t="s">
        <v>1383</v>
      </c>
      <c r="H4804" s="26" t="s">
        <v>1374</v>
      </c>
      <c r="I4804" s="28" t="s">
        <v>1504</v>
      </c>
      <c r="J4804" s="29" t="s">
        <v>1376</v>
      </c>
      <c r="K4804" s="23" t="s">
        <v>1316</v>
      </c>
    </row>
    <row r="4805" spans="1:11" ht="15" x14ac:dyDescent="0.25">
      <c r="A4805" s="26" t="s">
        <v>6023</v>
      </c>
      <c r="B4805" s="26" t="s">
        <v>1423</v>
      </c>
      <c r="C4805" s="26" t="s">
        <v>1505</v>
      </c>
      <c r="D4805" s="26" t="s">
        <v>10294</v>
      </c>
      <c r="E4805" s="27" t="s">
        <v>1371</v>
      </c>
      <c r="F4805" s="27" t="s">
        <v>1507</v>
      </c>
      <c r="G4805" s="27" t="s">
        <v>1383</v>
      </c>
      <c r="H4805" s="26" t="s">
        <v>1374</v>
      </c>
      <c r="I4805" s="28" t="s">
        <v>1508</v>
      </c>
      <c r="J4805" s="29" t="s">
        <v>1376</v>
      </c>
      <c r="K4805" s="23" t="s">
        <v>1316</v>
      </c>
    </row>
    <row r="4806" spans="1:11" ht="15" x14ac:dyDescent="0.25">
      <c r="A4806" s="26" t="s">
        <v>6023</v>
      </c>
      <c r="B4806" s="26" t="s">
        <v>1423</v>
      </c>
      <c r="C4806" s="26" t="s">
        <v>1505</v>
      </c>
      <c r="D4806" s="26" t="s">
        <v>10294</v>
      </c>
      <c r="E4806" s="27" t="s">
        <v>1371</v>
      </c>
      <c r="F4806" s="27" t="s">
        <v>1507</v>
      </c>
      <c r="G4806" s="27" t="s">
        <v>1383</v>
      </c>
      <c r="H4806" s="26" t="s">
        <v>1368</v>
      </c>
      <c r="I4806" s="28" t="s">
        <v>1509</v>
      </c>
      <c r="J4806" s="29" t="s">
        <v>1376</v>
      </c>
      <c r="K4806" s="23" t="s">
        <v>1378</v>
      </c>
    </row>
    <row r="4807" spans="1:11" ht="15" x14ac:dyDescent="0.25">
      <c r="A4807" s="26" t="s">
        <v>6023</v>
      </c>
      <c r="B4807" s="26" t="s">
        <v>1423</v>
      </c>
      <c r="C4807" s="26" t="s">
        <v>1505</v>
      </c>
      <c r="D4807" s="26" t="s">
        <v>10294</v>
      </c>
      <c r="E4807" s="27" t="s">
        <v>1371</v>
      </c>
      <c r="F4807" s="27" t="s">
        <v>1507</v>
      </c>
      <c r="G4807" s="27" t="s">
        <v>1383</v>
      </c>
      <c r="H4807" s="26" t="s">
        <v>1393</v>
      </c>
      <c r="I4807" s="28" t="s">
        <v>1902</v>
      </c>
      <c r="J4807" s="29" t="s">
        <v>1376</v>
      </c>
      <c r="K4807" s="23" t="s">
        <v>1378</v>
      </c>
    </row>
    <row r="4808" spans="1:11" ht="15" x14ac:dyDescent="0.25">
      <c r="A4808" s="26" t="s">
        <v>6023</v>
      </c>
      <c r="B4808" s="26" t="s">
        <v>1423</v>
      </c>
      <c r="C4808" s="26" t="s">
        <v>1510</v>
      </c>
      <c r="D4808" s="26" t="s">
        <v>10295</v>
      </c>
      <c r="E4808" s="27" t="s">
        <v>3713</v>
      </c>
      <c r="F4808" s="27" t="s">
        <v>1513</v>
      </c>
      <c r="G4808" s="27" t="s">
        <v>1891</v>
      </c>
      <c r="H4808" s="26" t="s">
        <v>1374</v>
      </c>
      <c r="I4808" s="28" t="s">
        <v>1514</v>
      </c>
      <c r="J4808" s="29" t="s">
        <v>1376</v>
      </c>
      <c r="K4808" s="23" t="s">
        <v>1316</v>
      </c>
    </row>
    <row r="4809" spans="1:11" ht="15" x14ac:dyDescent="0.25">
      <c r="A4809" s="26" t="s">
        <v>6023</v>
      </c>
      <c r="B4809" s="26" t="s">
        <v>1423</v>
      </c>
      <c r="C4809" s="26" t="s">
        <v>1510</v>
      </c>
      <c r="D4809" s="26" t="s">
        <v>10295</v>
      </c>
      <c r="E4809" s="27" t="s">
        <v>3713</v>
      </c>
      <c r="F4809" s="27" t="s">
        <v>1513</v>
      </c>
      <c r="G4809" s="27" t="s">
        <v>1891</v>
      </c>
      <c r="H4809" s="26" t="s">
        <v>1368</v>
      </c>
      <c r="I4809" s="28" t="s">
        <v>1515</v>
      </c>
      <c r="J4809" s="29" t="s">
        <v>1376</v>
      </c>
      <c r="K4809" s="23" t="s">
        <v>1378</v>
      </c>
    </row>
    <row r="4810" spans="1:11" ht="15" x14ac:dyDescent="0.25">
      <c r="A4810" s="26" t="s">
        <v>6023</v>
      </c>
      <c r="B4810" s="26" t="s">
        <v>1423</v>
      </c>
      <c r="C4810" s="26" t="s">
        <v>1516</v>
      </c>
      <c r="D4810" s="26" t="s">
        <v>10296</v>
      </c>
      <c r="E4810" s="27" t="s">
        <v>1518</v>
      </c>
      <c r="F4810" s="27" t="s">
        <v>1519</v>
      </c>
      <c r="G4810" s="27" t="s">
        <v>1419</v>
      </c>
      <c r="H4810" s="26" t="s">
        <v>1374</v>
      </c>
      <c r="I4810" s="28" t="s">
        <v>1420</v>
      </c>
      <c r="J4810" s="29" t="s">
        <v>1376</v>
      </c>
      <c r="K4810" s="23" t="s">
        <v>1316</v>
      </c>
    </row>
    <row r="4811" spans="1:11" ht="15" x14ac:dyDescent="0.25">
      <c r="A4811" s="26" t="s">
        <v>6023</v>
      </c>
      <c r="B4811" s="26" t="s">
        <v>1423</v>
      </c>
      <c r="C4811" s="26" t="s">
        <v>1521</v>
      </c>
      <c r="D4811" s="26" t="s">
        <v>10297</v>
      </c>
      <c r="E4811" s="27" t="s">
        <v>1523</v>
      </c>
      <c r="F4811" s="27" t="s">
        <v>1524</v>
      </c>
      <c r="G4811" s="27" t="s">
        <v>1465</v>
      </c>
      <c r="H4811" s="26" t="s">
        <v>1374</v>
      </c>
      <c r="I4811" s="28" t="s">
        <v>1525</v>
      </c>
      <c r="J4811" s="29" t="s">
        <v>1376</v>
      </c>
      <c r="K4811" s="23" t="s">
        <v>1316</v>
      </c>
    </row>
    <row r="4812" spans="1:11" ht="15" x14ac:dyDescent="0.25">
      <c r="A4812" s="26" t="s">
        <v>6023</v>
      </c>
      <c r="B4812" s="26" t="s">
        <v>1423</v>
      </c>
      <c r="C4812" s="26" t="s">
        <v>1521</v>
      </c>
      <c r="D4812" s="26" t="s">
        <v>10297</v>
      </c>
      <c r="E4812" s="27" t="s">
        <v>1523</v>
      </c>
      <c r="F4812" s="27" t="s">
        <v>1524</v>
      </c>
      <c r="G4812" s="27" t="s">
        <v>1465</v>
      </c>
      <c r="H4812" s="26" t="s">
        <v>1368</v>
      </c>
      <c r="I4812" s="28" t="s">
        <v>1526</v>
      </c>
      <c r="J4812" s="29" t="s">
        <v>1376</v>
      </c>
      <c r="K4812" s="23" t="s">
        <v>1378</v>
      </c>
    </row>
    <row r="4813" spans="1:11" ht="15" x14ac:dyDescent="0.25">
      <c r="A4813" s="26" t="s">
        <v>6023</v>
      </c>
      <c r="B4813" s="26" t="s">
        <v>1423</v>
      </c>
      <c r="C4813" s="26" t="s">
        <v>1521</v>
      </c>
      <c r="D4813" s="26" t="s">
        <v>10297</v>
      </c>
      <c r="E4813" s="27" t="s">
        <v>1523</v>
      </c>
      <c r="F4813" s="27" t="s">
        <v>1524</v>
      </c>
      <c r="G4813" s="27" t="s">
        <v>1465</v>
      </c>
      <c r="H4813" s="26" t="s">
        <v>1393</v>
      </c>
      <c r="I4813" s="28" t="s">
        <v>1527</v>
      </c>
      <c r="J4813" s="29" t="s">
        <v>1376</v>
      </c>
      <c r="K4813" s="23" t="s">
        <v>1378</v>
      </c>
    </row>
    <row r="4814" spans="1:11" ht="15" x14ac:dyDescent="0.25">
      <c r="A4814" s="26" t="s">
        <v>6023</v>
      </c>
      <c r="B4814" s="26" t="s">
        <v>1423</v>
      </c>
      <c r="C4814" s="26" t="s">
        <v>1521</v>
      </c>
      <c r="D4814" s="26" t="s">
        <v>10297</v>
      </c>
      <c r="E4814" s="27" t="s">
        <v>1523</v>
      </c>
      <c r="F4814" s="27" t="s">
        <v>1524</v>
      </c>
      <c r="G4814" s="27" t="s">
        <v>1465</v>
      </c>
      <c r="H4814" s="26" t="s">
        <v>1395</v>
      </c>
      <c r="I4814" s="28" t="s">
        <v>1528</v>
      </c>
      <c r="J4814" s="29" t="s">
        <v>1376</v>
      </c>
      <c r="K4814" s="23" t="s">
        <v>1378</v>
      </c>
    </row>
    <row r="4815" spans="1:11" ht="15" x14ac:dyDescent="0.25">
      <c r="A4815" s="26" t="s">
        <v>6023</v>
      </c>
      <c r="B4815" s="26" t="s">
        <v>1423</v>
      </c>
      <c r="C4815" s="26" t="s">
        <v>1521</v>
      </c>
      <c r="D4815" s="26" t="s">
        <v>10297</v>
      </c>
      <c r="E4815" s="27" t="s">
        <v>1523</v>
      </c>
      <c r="F4815" s="27" t="s">
        <v>1524</v>
      </c>
      <c r="G4815" s="27" t="s">
        <v>1465</v>
      </c>
      <c r="H4815" s="26" t="s">
        <v>1397</v>
      </c>
      <c r="I4815" s="28" t="s">
        <v>1529</v>
      </c>
      <c r="J4815" s="29" t="s">
        <v>1376</v>
      </c>
      <c r="K4815" s="23" t="s">
        <v>1378</v>
      </c>
    </row>
    <row r="4816" spans="1:11" ht="15" x14ac:dyDescent="0.25">
      <c r="A4816" s="26" t="s">
        <v>6265</v>
      </c>
      <c r="B4816" s="26" t="s">
        <v>1393</v>
      </c>
      <c r="C4816" s="26" t="s">
        <v>2364</v>
      </c>
      <c r="D4816" s="26" t="s">
        <v>10298</v>
      </c>
      <c r="E4816" s="27" t="s">
        <v>10299</v>
      </c>
      <c r="F4816" s="27" t="s">
        <v>10300</v>
      </c>
      <c r="G4816" s="27" t="s">
        <v>10301</v>
      </c>
      <c r="H4816" s="26" t="s">
        <v>1374</v>
      </c>
      <c r="I4816" s="28" t="s">
        <v>10302</v>
      </c>
      <c r="J4816" s="29" t="s">
        <v>1270</v>
      </c>
      <c r="K4816" s="23" t="s">
        <v>1316</v>
      </c>
    </row>
    <row r="4817" spans="1:11" ht="15" x14ac:dyDescent="0.25">
      <c r="A4817" s="26" t="s">
        <v>6265</v>
      </c>
      <c r="B4817" s="26" t="s">
        <v>1401</v>
      </c>
      <c r="C4817" s="26" t="s">
        <v>1448</v>
      </c>
      <c r="D4817" s="26" t="s">
        <v>10303</v>
      </c>
      <c r="E4817" s="27" t="s">
        <v>10304</v>
      </c>
      <c r="F4817" s="27" t="s">
        <v>10305</v>
      </c>
      <c r="G4817" s="27" t="s">
        <v>10306</v>
      </c>
      <c r="H4817" s="26" t="s">
        <v>1374</v>
      </c>
      <c r="I4817" s="28" t="s">
        <v>10307</v>
      </c>
      <c r="J4817" s="29" t="s">
        <v>1270</v>
      </c>
      <c r="K4817" s="23" t="s">
        <v>1316</v>
      </c>
    </row>
    <row r="4818" spans="1:11" ht="15" x14ac:dyDescent="0.25">
      <c r="A4818" s="26" t="s">
        <v>6265</v>
      </c>
      <c r="B4818" s="26" t="s">
        <v>1393</v>
      </c>
      <c r="C4818" s="26" t="s">
        <v>2329</v>
      </c>
      <c r="D4818" s="26" t="s">
        <v>10308</v>
      </c>
      <c r="E4818" s="27" t="s">
        <v>10309</v>
      </c>
      <c r="F4818" s="27" t="s">
        <v>10310</v>
      </c>
      <c r="G4818" s="27" t="s">
        <v>10311</v>
      </c>
      <c r="H4818" s="26" t="s">
        <v>1374</v>
      </c>
      <c r="I4818" s="28" t="s">
        <v>10312</v>
      </c>
      <c r="J4818" s="29" t="s">
        <v>1270</v>
      </c>
      <c r="K4818" s="23" t="s">
        <v>1316</v>
      </c>
    </row>
    <row r="4819" spans="1:11" ht="15" x14ac:dyDescent="0.25">
      <c r="A4819" s="26" t="s">
        <v>6265</v>
      </c>
      <c r="B4819" s="26" t="s">
        <v>1403</v>
      </c>
      <c r="C4819" s="26" t="s">
        <v>1415</v>
      </c>
      <c r="D4819" s="26" t="s">
        <v>10313</v>
      </c>
      <c r="E4819" s="27" t="s">
        <v>10314</v>
      </c>
      <c r="F4819" s="27" t="s">
        <v>10315</v>
      </c>
      <c r="G4819" s="27" t="s">
        <v>10316</v>
      </c>
      <c r="H4819" s="26" t="s">
        <v>1374</v>
      </c>
      <c r="I4819" s="28" t="s">
        <v>10317</v>
      </c>
      <c r="J4819" s="29" t="s">
        <v>1270</v>
      </c>
      <c r="K4819" s="23" t="s">
        <v>1316</v>
      </c>
    </row>
    <row r="4820" spans="1:11" ht="15" x14ac:dyDescent="0.25">
      <c r="A4820" s="26" t="s">
        <v>6265</v>
      </c>
      <c r="B4820" s="26" t="s">
        <v>1403</v>
      </c>
      <c r="C4820" s="26" t="s">
        <v>1415</v>
      </c>
      <c r="D4820" s="26" t="s">
        <v>10313</v>
      </c>
      <c r="E4820" s="27" t="s">
        <v>10314</v>
      </c>
      <c r="F4820" s="27" t="s">
        <v>10315</v>
      </c>
      <c r="G4820" s="27" t="s">
        <v>10316</v>
      </c>
      <c r="H4820" s="26" t="s">
        <v>1368</v>
      </c>
      <c r="I4820" s="28" t="s">
        <v>10318</v>
      </c>
      <c r="J4820" s="29" t="s">
        <v>1270</v>
      </c>
      <c r="K4820" s="23" t="s">
        <v>1378</v>
      </c>
    </row>
    <row r="4821" spans="1:11" ht="15" x14ac:dyDescent="0.25">
      <c r="A4821" s="26" t="s">
        <v>6265</v>
      </c>
      <c r="B4821" s="26" t="s">
        <v>1403</v>
      </c>
      <c r="C4821" s="26" t="s">
        <v>1415</v>
      </c>
      <c r="D4821" s="26" t="s">
        <v>10313</v>
      </c>
      <c r="E4821" s="27" t="s">
        <v>10314</v>
      </c>
      <c r="F4821" s="27" t="s">
        <v>10315</v>
      </c>
      <c r="G4821" s="27" t="s">
        <v>10316</v>
      </c>
      <c r="H4821" s="26" t="s">
        <v>1393</v>
      </c>
      <c r="I4821" s="28" t="s">
        <v>10319</v>
      </c>
      <c r="J4821" s="29" t="s">
        <v>1270</v>
      </c>
      <c r="K4821" s="23" t="s">
        <v>1378</v>
      </c>
    </row>
    <row r="4822" spans="1:11" ht="15" x14ac:dyDescent="0.25">
      <c r="A4822" s="26" t="s">
        <v>6265</v>
      </c>
      <c r="B4822" s="26" t="s">
        <v>1403</v>
      </c>
      <c r="C4822" s="26" t="s">
        <v>1415</v>
      </c>
      <c r="D4822" s="26" t="s">
        <v>10313</v>
      </c>
      <c r="E4822" s="27" t="s">
        <v>10314</v>
      </c>
      <c r="F4822" s="27" t="s">
        <v>10315</v>
      </c>
      <c r="G4822" s="27" t="s">
        <v>10316</v>
      </c>
      <c r="H4822" s="26" t="s">
        <v>1395</v>
      </c>
      <c r="I4822" s="28" t="s">
        <v>10320</v>
      </c>
      <c r="J4822" s="29" t="s">
        <v>1270</v>
      </c>
      <c r="K4822" s="23" t="s">
        <v>1378</v>
      </c>
    </row>
    <row r="4823" spans="1:11" ht="15" x14ac:dyDescent="0.25">
      <c r="A4823" s="26" t="s">
        <v>6265</v>
      </c>
      <c r="B4823" s="26" t="s">
        <v>1403</v>
      </c>
      <c r="C4823" s="26" t="s">
        <v>1415</v>
      </c>
      <c r="D4823" s="26" t="s">
        <v>10313</v>
      </c>
      <c r="E4823" s="27" t="s">
        <v>10314</v>
      </c>
      <c r="F4823" s="27" t="s">
        <v>10315</v>
      </c>
      <c r="G4823" s="27" t="s">
        <v>10316</v>
      </c>
      <c r="H4823" s="26" t="s">
        <v>1397</v>
      </c>
      <c r="I4823" s="28" t="s">
        <v>10321</v>
      </c>
      <c r="J4823" s="29" t="s">
        <v>1270</v>
      </c>
      <c r="K4823" s="23" t="s">
        <v>1378</v>
      </c>
    </row>
    <row r="4824" spans="1:11" ht="15" x14ac:dyDescent="0.25">
      <c r="A4824" s="26" t="s">
        <v>6265</v>
      </c>
      <c r="B4824" s="26" t="s">
        <v>1393</v>
      </c>
      <c r="C4824" s="26" t="s">
        <v>1457</v>
      </c>
      <c r="D4824" s="26" t="s">
        <v>10322</v>
      </c>
      <c r="E4824" s="27" t="s">
        <v>10323</v>
      </c>
      <c r="F4824" s="27" t="s">
        <v>10324</v>
      </c>
      <c r="G4824" s="27" t="s">
        <v>10325</v>
      </c>
      <c r="H4824" s="26" t="s">
        <v>1374</v>
      </c>
      <c r="I4824" s="28" t="s">
        <v>10326</v>
      </c>
      <c r="J4824" s="29" t="s">
        <v>1270</v>
      </c>
      <c r="K4824" s="23" t="s">
        <v>1316</v>
      </c>
    </row>
    <row r="4825" spans="1:11" ht="15" x14ac:dyDescent="0.25">
      <c r="A4825" s="26" t="s">
        <v>6265</v>
      </c>
      <c r="B4825" s="26" t="s">
        <v>1393</v>
      </c>
      <c r="C4825" s="26" t="s">
        <v>1550</v>
      </c>
      <c r="D4825" s="26" t="s">
        <v>10327</v>
      </c>
      <c r="E4825" s="27" t="s">
        <v>10328</v>
      </c>
      <c r="F4825" s="27" t="s">
        <v>10329</v>
      </c>
      <c r="G4825" s="27" t="s">
        <v>10330</v>
      </c>
      <c r="H4825" s="26" t="s">
        <v>1374</v>
      </c>
      <c r="I4825" s="28" t="s">
        <v>10331</v>
      </c>
      <c r="J4825" s="29" t="s">
        <v>1270</v>
      </c>
      <c r="K4825" s="23" t="s">
        <v>1316</v>
      </c>
    </row>
    <row r="4826" spans="1:11" ht="15" x14ac:dyDescent="0.25">
      <c r="A4826" s="26" t="s">
        <v>6265</v>
      </c>
      <c r="B4826" s="26" t="s">
        <v>1393</v>
      </c>
      <c r="C4826" s="26" t="s">
        <v>1442</v>
      </c>
      <c r="D4826" s="26" t="s">
        <v>10332</v>
      </c>
      <c r="E4826" s="27" t="s">
        <v>10333</v>
      </c>
      <c r="F4826" s="27" t="s">
        <v>10334</v>
      </c>
      <c r="G4826" s="27" t="s">
        <v>10325</v>
      </c>
      <c r="H4826" s="26" t="s">
        <v>1374</v>
      </c>
      <c r="I4826" s="28" t="s">
        <v>10335</v>
      </c>
      <c r="J4826" s="29" t="s">
        <v>1270</v>
      </c>
      <c r="K4826" s="23" t="s">
        <v>1316</v>
      </c>
    </row>
    <row r="4827" spans="1:11" ht="15" x14ac:dyDescent="0.25">
      <c r="A4827" s="26" t="s">
        <v>6265</v>
      </c>
      <c r="B4827" s="26" t="s">
        <v>1393</v>
      </c>
      <c r="C4827" s="26" t="s">
        <v>1445</v>
      </c>
      <c r="D4827" s="26" t="s">
        <v>10336</v>
      </c>
      <c r="E4827" s="27" t="s">
        <v>10337</v>
      </c>
      <c r="F4827" s="27" t="s">
        <v>10338</v>
      </c>
      <c r="G4827" s="27" t="s">
        <v>10325</v>
      </c>
      <c r="H4827" s="26" t="s">
        <v>1374</v>
      </c>
      <c r="I4827" s="28" t="s">
        <v>10339</v>
      </c>
      <c r="J4827" s="29" t="s">
        <v>1270</v>
      </c>
      <c r="K4827" s="23" t="s">
        <v>1316</v>
      </c>
    </row>
    <row r="4828" spans="1:11" ht="15" x14ac:dyDescent="0.25">
      <c r="A4828" s="26" t="s">
        <v>6265</v>
      </c>
      <c r="B4828" s="26" t="s">
        <v>1397</v>
      </c>
      <c r="C4828" s="26" t="s">
        <v>1448</v>
      </c>
      <c r="D4828" s="26" t="s">
        <v>10340</v>
      </c>
      <c r="E4828" s="27" t="s">
        <v>10341</v>
      </c>
      <c r="F4828" s="27" t="s">
        <v>10342</v>
      </c>
      <c r="G4828" s="27" t="s">
        <v>3216</v>
      </c>
      <c r="H4828" s="26" t="s">
        <v>1399</v>
      </c>
      <c r="I4828" s="28" t="s">
        <v>10343</v>
      </c>
      <c r="J4828" s="29" t="s">
        <v>1270</v>
      </c>
      <c r="K4828" s="23" t="s">
        <v>1378</v>
      </c>
    </row>
    <row r="4829" spans="1:11" ht="15" x14ac:dyDescent="0.25">
      <c r="A4829" s="26" t="s">
        <v>6265</v>
      </c>
      <c r="B4829" s="26" t="s">
        <v>1393</v>
      </c>
      <c r="C4829" s="26" t="s">
        <v>1407</v>
      </c>
      <c r="D4829" s="26" t="s">
        <v>10344</v>
      </c>
      <c r="E4829" s="27" t="s">
        <v>10345</v>
      </c>
      <c r="F4829" s="27" t="s">
        <v>10346</v>
      </c>
      <c r="G4829" s="27" t="s">
        <v>10330</v>
      </c>
      <c r="H4829" s="26" t="s">
        <v>1374</v>
      </c>
      <c r="I4829" s="28" t="s">
        <v>10347</v>
      </c>
      <c r="J4829" s="29" t="s">
        <v>1270</v>
      </c>
      <c r="K4829" s="23" t="s">
        <v>1316</v>
      </c>
    </row>
    <row r="4830" spans="1:11" ht="15" x14ac:dyDescent="0.25">
      <c r="A4830" s="26" t="s">
        <v>6265</v>
      </c>
      <c r="B4830" s="26" t="s">
        <v>1393</v>
      </c>
      <c r="C4830" s="26" t="s">
        <v>1407</v>
      </c>
      <c r="D4830" s="26" t="s">
        <v>10344</v>
      </c>
      <c r="E4830" s="27" t="s">
        <v>10345</v>
      </c>
      <c r="F4830" s="27" t="s">
        <v>10346</v>
      </c>
      <c r="G4830" s="27" t="s">
        <v>10330</v>
      </c>
      <c r="H4830" s="26" t="s">
        <v>1368</v>
      </c>
      <c r="I4830" s="28" t="s">
        <v>10348</v>
      </c>
      <c r="J4830" s="29" t="s">
        <v>1270</v>
      </c>
      <c r="K4830" s="23" t="s">
        <v>1378</v>
      </c>
    </row>
    <row r="4831" spans="1:11" ht="15" x14ac:dyDescent="0.25">
      <c r="A4831" s="26" t="s">
        <v>6265</v>
      </c>
      <c r="B4831" s="26" t="s">
        <v>1393</v>
      </c>
      <c r="C4831" s="26" t="s">
        <v>1407</v>
      </c>
      <c r="D4831" s="26" t="s">
        <v>10344</v>
      </c>
      <c r="E4831" s="27" t="s">
        <v>10345</v>
      </c>
      <c r="F4831" s="27" t="s">
        <v>10346</v>
      </c>
      <c r="G4831" s="27" t="s">
        <v>10330</v>
      </c>
      <c r="H4831" s="26" t="s">
        <v>1393</v>
      </c>
      <c r="I4831" s="28" t="s">
        <v>10349</v>
      </c>
      <c r="J4831" s="29" t="s">
        <v>1270</v>
      </c>
      <c r="K4831" s="23" t="s">
        <v>1378</v>
      </c>
    </row>
    <row r="4832" spans="1:11" ht="15" x14ac:dyDescent="0.25">
      <c r="A4832" s="26" t="s">
        <v>6265</v>
      </c>
      <c r="B4832" s="26" t="s">
        <v>1393</v>
      </c>
      <c r="C4832" s="26" t="s">
        <v>1407</v>
      </c>
      <c r="D4832" s="26" t="s">
        <v>10344</v>
      </c>
      <c r="E4832" s="27" t="s">
        <v>10345</v>
      </c>
      <c r="F4832" s="27" t="s">
        <v>10346</v>
      </c>
      <c r="G4832" s="27" t="s">
        <v>10330</v>
      </c>
      <c r="H4832" s="26" t="s">
        <v>1395</v>
      </c>
      <c r="I4832" s="28" t="s">
        <v>10350</v>
      </c>
      <c r="J4832" s="29" t="s">
        <v>1270</v>
      </c>
      <c r="K4832" s="23" t="s">
        <v>1378</v>
      </c>
    </row>
    <row r="4833" spans="1:11" ht="15" x14ac:dyDescent="0.25">
      <c r="A4833" s="26" t="s">
        <v>6265</v>
      </c>
      <c r="B4833" s="26" t="s">
        <v>1393</v>
      </c>
      <c r="C4833" s="26" t="s">
        <v>1415</v>
      </c>
      <c r="D4833" s="26" t="s">
        <v>10351</v>
      </c>
      <c r="E4833" s="27" t="s">
        <v>10352</v>
      </c>
      <c r="F4833" s="27" t="s">
        <v>10353</v>
      </c>
      <c r="G4833" s="27" t="s">
        <v>10306</v>
      </c>
      <c r="H4833" s="26" t="s">
        <v>1374</v>
      </c>
      <c r="I4833" s="28" t="s">
        <v>10354</v>
      </c>
      <c r="J4833" s="29" t="s">
        <v>1270</v>
      </c>
      <c r="K4833" s="23" t="s">
        <v>1316</v>
      </c>
    </row>
    <row r="4834" spans="1:11" ht="15" x14ac:dyDescent="0.25">
      <c r="A4834" s="26" t="s">
        <v>6265</v>
      </c>
      <c r="B4834" s="26" t="s">
        <v>1393</v>
      </c>
      <c r="C4834" s="26" t="s">
        <v>1415</v>
      </c>
      <c r="D4834" s="26" t="s">
        <v>10351</v>
      </c>
      <c r="E4834" s="27" t="s">
        <v>10352</v>
      </c>
      <c r="F4834" s="27" t="s">
        <v>10353</v>
      </c>
      <c r="G4834" s="27" t="s">
        <v>10306</v>
      </c>
      <c r="H4834" s="26" t="s">
        <v>1368</v>
      </c>
      <c r="I4834" s="28" t="s">
        <v>10355</v>
      </c>
      <c r="J4834" s="29" t="s">
        <v>1270</v>
      </c>
      <c r="K4834" s="23" t="s">
        <v>1378</v>
      </c>
    </row>
    <row r="4835" spans="1:11" ht="15" x14ac:dyDescent="0.25">
      <c r="A4835" s="26" t="s">
        <v>6265</v>
      </c>
      <c r="B4835" s="26" t="s">
        <v>1393</v>
      </c>
      <c r="C4835" s="26" t="s">
        <v>1415</v>
      </c>
      <c r="D4835" s="26" t="s">
        <v>10351</v>
      </c>
      <c r="E4835" s="27" t="s">
        <v>10352</v>
      </c>
      <c r="F4835" s="27" t="s">
        <v>10353</v>
      </c>
      <c r="G4835" s="27" t="s">
        <v>10306</v>
      </c>
      <c r="H4835" s="26" t="s">
        <v>1393</v>
      </c>
      <c r="I4835" s="28" t="s">
        <v>10356</v>
      </c>
      <c r="J4835" s="29" t="s">
        <v>1270</v>
      </c>
      <c r="K4835" s="23" t="s">
        <v>1378</v>
      </c>
    </row>
    <row r="4836" spans="1:11" ht="15" x14ac:dyDescent="0.25">
      <c r="A4836" s="26" t="s">
        <v>6265</v>
      </c>
      <c r="B4836" s="26" t="s">
        <v>1393</v>
      </c>
      <c r="C4836" s="26" t="s">
        <v>1415</v>
      </c>
      <c r="D4836" s="26" t="s">
        <v>10351</v>
      </c>
      <c r="E4836" s="27" t="s">
        <v>10352</v>
      </c>
      <c r="F4836" s="27" t="s">
        <v>10353</v>
      </c>
      <c r="G4836" s="27" t="s">
        <v>10306</v>
      </c>
      <c r="H4836" s="26" t="s">
        <v>1395</v>
      </c>
      <c r="I4836" s="28" t="s">
        <v>10357</v>
      </c>
      <c r="J4836" s="29" t="s">
        <v>1270</v>
      </c>
      <c r="K4836" s="23" t="s">
        <v>1378</v>
      </c>
    </row>
    <row r="4837" spans="1:11" ht="15" x14ac:dyDescent="0.25">
      <c r="A4837" s="26" t="s">
        <v>6265</v>
      </c>
      <c r="B4837" s="26" t="s">
        <v>1393</v>
      </c>
      <c r="C4837" s="26" t="s">
        <v>2066</v>
      </c>
      <c r="D4837" s="26" t="s">
        <v>10358</v>
      </c>
      <c r="E4837" s="27" t="s">
        <v>10359</v>
      </c>
      <c r="F4837" s="27" t="s">
        <v>10360</v>
      </c>
      <c r="G4837" s="27" t="s">
        <v>10361</v>
      </c>
      <c r="H4837" s="26" t="s">
        <v>1374</v>
      </c>
      <c r="I4837" s="28" t="s">
        <v>10362</v>
      </c>
      <c r="J4837" s="29" t="s">
        <v>1270</v>
      </c>
      <c r="K4837" s="23" t="s">
        <v>1316</v>
      </c>
    </row>
    <row r="4838" spans="1:11" ht="15" x14ac:dyDescent="0.25">
      <c r="A4838" s="26" t="s">
        <v>6265</v>
      </c>
      <c r="B4838" s="26" t="s">
        <v>1393</v>
      </c>
      <c r="C4838" s="26" t="s">
        <v>2066</v>
      </c>
      <c r="D4838" s="26" t="s">
        <v>10358</v>
      </c>
      <c r="E4838" s="27" t="s">
        <v>10359</v>
      </c>
      <c r="F4838" s="27" t="s">
        <v>10360</v>
      </c>
      <c r="G4838" s="27" t="s">
        <v>10361</v>
      </c>
      <c r="H4838" s="26" t="s">
        <v>1368</v>
      </c>
      <c r="I4838" s="28" t="s">
        <v>10363</v>
      </c>
      <c r="J4838" s="29" t="s">
        <v>1270</v>
      </c>
      <c r="K4838" s="23" t="s">
        <v>1378</v>
      </c>
    </row>
    <row r="4839" spans="1:11" ht="15" x14ac:dyDescent="0.25">
      <c r="A4839" s="26" t="s">
        <v>6265</v>
      </c>
      <c r="B4839" s="26" t="s">
        <v>1399</v>
      </c>
      <c r="C4839" s="26" t="s">
        <v>2136</v>
      </c>
      <c r="D4839" s="26" t="s">
        <v>10364</v>
      </c>
      <c r="E4839" s="27" t="s">
        <v>10365</v>
      </c>
      <c r="F4839" s="27" t="s">
        <v>10366</v>
      </c>
      <c r="G4839" s="27" t="s">
        <v>10367</v>
      </c>
      <c r="H4839" s="26" t="s">
        <v>1393</v>
      </c>
      <c r="I4839" s="28" t="s">
        <v>10368</v>
      </c>
      <c r="J4839" s="29" t="s">
        <v>6953</v>
      </c>
      <c r="K4839" s="23" t="s">
        <v>1378</v>
      </c>
    </row>
    <row r="4840" spans="1:11" ht="15" x14ac:dyDescent="0.25">
      <c r="A4840" s="26" t="s">
        <v>6265</v>
      </c>
      <c r="B4840" s="26" t="s">
        <v>1399</v>
      </c>
      <c r="C4840" s="26" t="s">
        <v>2074</v>
      </c>
      <c r="D4840" s="26" t="s">
        <v>10369</v>
      </c>
      <c r="E4840" s="27" t="s">
        <v>10370</v>
      </c>
      <c r="F4840" s="27" t="s">
        <v>10371</v>
      </c>
      <c r="G4840" s="27" t="s">
        <v>8889</v>
      </c>
      <c r="H4840" s="26" t="s">
        <v>1368</v>
      </c>
      <c r="I4840" s="28" t="s">
        <v>10372</v>
      </c>
      <c r="J4840" s="29" t="s">
        <v>6953</v>
      </c>
      <c r="K4840" s="23" t="s">
        <v>1378</v>
      </c>
    </row>
    <row r="4841" spans="1:11" ht="15" x14ac:dyDescent="0.25">
      <c r="A4841" s="26" t="s">
        <v>6265</v>
      </c>
      <c r="B4841" s="26" t="s">
        <v>1399</v>
      </c>
      <c r="C4841" s="26" t="s">
        <v>2074</v>
      </c>
      <c r="D4841" s="26" t="s">
        <v>10369</v>
      </c>
      <c r="E4841" s="27" t="s">
        <v>10370</v>
      </c>
      <c r="F4841" s="27" t="s">
        <v>10371</v>
      </c>
      <c r="G4841" s="27" t="s">
        <v>8889</v>
      </c>
      <c r="H4841" s="26" t="s">
        <v>1395</v>
      </c>
      <c r="I4841" s="28" t="s">
        <v>1573</v>
      </c>
      <c r="J4841" s="29" t="s">
        <v>6953</v>
      </c>
      <c r="K4841" s="23" t="s">
        <v>1378</v>
      </c>
    </row>
    <row r="4842" spans="1:11" ht="15" x14ac:dyDescent="0.25">
      <c r="A4842" s="26" t="s">
        <v>6265</v>
      </c>
      <c r="B4842" s="26" t="s">
        <v>1395</v>
      </c>
      <c r="C4842" s="26" t="s">
        <v>1429</v>
      </c>
      <c r="D4842" s="26" t="s">
        <v>10373</v>
      </c>
      <c r="E4842" s="27" t="s">
        <v>10374</v>
      </c>
      <c r="F4842" s="27" t="s">
        <v>10375</v>
      </c>
      <c r="G4842" s="27" t="s">
        <v>10376</v>
      </c>
      <c r="H4842" s="26" t="s">
        <v>1374</v>
      </c>
      <c r="I4842" s="28" t="s">
        <v>10377</v>
      </c>
      <c r="J4842" s="29" t="s">
        <v>6953</v>
      </c>
      <c r="K4842" s="23" t="s">
        <v>1316</v>
      </c>
    </row>
    <row r="4843" spans="1:11" ht="15" x14ac:dyDescent="0.25">
      <c r="A4843" s="26" t="s">
        <v>6265</v>
      </c>
      <c r="B4843" s="26" t="s">
        <v>1395</v>
      </c>
      <c r="C4843" s="26" t="s">
        <v>1429</v>
      </c>
      <c r="D4843" s="26" t="s">
        <v>10373</v>
      </c>
      <c r="E4843" s="27" t="s">
        <v>10374</v>
      </c>
      <c r="F4843" s="27" t="s">
        <v>10375</v>
      </c>
      <c r="G4843" s="27" t="s">
        <v>10376</v>
      </c>
      <c r="H4843" s="26" t="s">
        <v>1368</v>
      </c>
      <c r="I4843" s="28" t="s">
        <v>10378</v>
      </c>
      <c r="J4843" s="29" t="s">
        <v>6953</v>
      </c>
      <c r="K4843" s="23" t="s">
        <v>1378</v>
      </c>
    </row>
    <row r="4844" spans="1:11" ht="15" x14ac:dyDescent="0.25">
      <c r="A4844" s="26" t="s">
        <v>6265</v>
      </c>
      <c r="B4844" s="26" t="s">
        <v>1395</v>
      </c>
      <c r="C4844" s="26" t="s">
        <v>1429</v>
      </c>
      <c r="D4844" s="26" t="s">
        <v>10373</v>
      </c>
      <c r="E4844" s="27" t="s">
        <v>10374</v>
      </c>
      <c r="F4844" s="27" t="s">
        <v>10375</v>
      </c>
      <c r="G4844" s="27" t="s">
        <v>10376</v>
      </c>
      <c r="H4844" s="26" t="s">
        <v>1393</v>
      </c>
      <c r="I4844" s="28" t="s">
        <v>10379</v>
      </c>
      <c r="J4844" s="29" t="s">
        <v>6953</v>
      </c>
      <c r="K4844" s="23" t="s">
        <v>1378</v>
      </c>
    </row>
    <row r="4845" spans="1:11" ht="15" x14ac:dyDescent="0.25">
      <c r="A4845" s="26" t="s">
        <v>6265</v>
      </c>
      <c r="B4845" s="26" t="s">
        <v>1395</v>
      </c>
      <c r="C4845" s="26" t="s">
        <v>2426</v>
      </c>
      <c r="D4845" s="26" t="s">
        <v>10380</v>
      </c>
      <c r="E4845" s="27" t="s">
        <v>10381</v>
      </c>
      <c r="F4845" s="27" t="s">
        <v>10382</v>
      </c>
      <c r="G4845" s="27" t="s">
        <v>10383</v>
      </c>
      <c r="H4845" s="26" t="s">
        <v>1374</v>
      </c>
      <c r="I4845" s="28" t="s">
        <v>10384</v>
      </c>
      <c r="J4845" s="29" t="s">
        <v>6953</v>
      </c>
      <c r="K4845" s="23" t="s">
        <v>1316</v>
      </c>
    </row>
    <row r="4846" spans="1:11" ht="15" x14ac:dyDescent="0.25">
      <c r="A4846" s="26" t="s">
        <v>6265</v>
      </c>
      <c r="B4846" s="26" t="s">
        <v>1403</v>
      </c>
      <c r="C4846" s="26" t="s">
        <v>1445</v>
      </c>
      <c r="D4846" s="26" t="s">
        <v>10385</v>
      </c>
      <c r="E4846" s="27" t="s">
        <v>10386</v>
      </c>
      <c r="F4846" s="27" t="s">
        <v>10342</v>
      </c>
      <c r="G4846" s="27" t="s">
        <v>10387</v>
      </c>
      <c r="H4846" s="26" t="s">
        <v>1374</v>
      </c>
      <c r="I4846" s="28" t="s">
        <v>10386</v>
      </c>
      <c r="J4846" s="29" t="s">
        <v>6953</v>
      </c>
      <c r="K4846" s="23" t="s">
        <v>1316</v>
      </c>
    </row>
    <row r="4847" spans="1:11" ht="15" x14ac:dyDescent="0.25">
      <c r="A4847" s="26" t="s">
        <v>6265</v>
      </c>
      <c r="B4847" s="26" t="s">
        <v>1403</v>
      </c>
      <c r="C4847" s="26" t="s">
        <v>1448</v>
      </c>
      <c r="D4847" s="26" t="s">
        <v>10388</v>
      </c>
      <c r="E4847" s="27" t="s">
        <v>1573</v>
      </c>
      <c r="F4847" s="27" t="s">
        <v>10389</v>
      </c>
      <c r="G4847" s="27" t="s">
        <v>10390</v>
      </c>
      <c r="H4847" s="26" t="s">
        <v>1374</v>
      </c>
      <c r="I4847" s="28" t="s">
        <v>10391</v>
      </c>
      <c r="J4847" s="29" t="s">
        <v>6953</v>
      </c>
      <c r="K4847" s="23" t="s">
        <v>1316</v>
      </c>
    </row>
    <row r="4848" spans="1:11" ht="15" x14ac:dyDescent="0.25">
      <c r="A4848" s="26" t="s">
        <v>6265</v>
      </c>
      <c r="B4848" s="26" t="s">
        <v>1403</v>
      </c>
      <c r="C4848" s="26" t="s">
        <v>1451</v>
      </c>
      <c r="D4848" s="26" t="s">
        <v>10392</v>
      </c>
      <c r="E4848" s="27" t="s">
        <v>10393</v>
      </c>
      <c r="F4848" s="27" t="s">
        <v>10394</v>
      </c>
      <c r="G4848" s="27" t="s">
        <v>10395</v>
      </c>
      <c r="H4848" s="26" t="s">
        <v>1374</v>
      </c>
      <c r="I4848" s="28" t="s">
        <v>10396</v>
      </c>
      <c r="J4848" s="29" t="s">
        <v>6953</v>
      </c>
      <c r="K4848" s="23" t="s">
        <v>1316</v>
      </c>
    </row>
    <row r="4849" spans="1:11" ht="15" x14ac:dyDescent="0.25">
      <c r="A4849" s="26" t="s">
        <v>6265</v>
      </c>
      <c r="B4849" s="26" t="s">
        <v>1403</v>
      </c>
      <c r="C4849" s="26" t="s">
        <v>1454</v>
      </c>
      <c r="D4849" s="26" t="s">
        <v>10397</v>
      </c>
      <c r="E4849" s="27" t="s">
        <v>10398</v>
      </c>
      <c r="F4849" s="27" t="s">
        <v>10399</v>
      </c>
      <c r="G4849" s="27" t="s">
        <v>10400</v>
      </c>
      <c r="H4849" s="26" t="s">
        <v>1374</v>
      </c>
      <c r="I4849" s="28" t="s">
        <v>10398</v>
      </c>
      <c r="J4849" s="29" t="s">
        <v>6953</v>
      </c>
      <c r="K4849" s="23" t="s">
        <v>1316</v>
      </c>
    </row>
    <row r="4850" spans="1:11" ht="15" x14ac:dyDescent="0.25">
      <c r="A4850" s="26" t="s">
        <v>6265</v>
      </c>
      <c r="B4850" s="26" t="s">
        <v>1399</v>
      </c>
      <c r="C4850" s="26" t="s">
        <v>1436</v>
      </c>
      <c r="D4850" s="26" t="s">
        <v>10401</v>
      </c>
      <c r="E4850" s="27" t="s">
        <v>10402</v>
      </c>
      <c r="F4850" s="27" t="s">
        <v>10403</v>
      </c>
      <c r="G4850" s="27" t="s">
        <v>10404</v>
      </c>
      <c r="H4850" s="26" t="s">
        <v>1374</v>
      </c>
      <c r="I4850" s="28" t="s">
        <v>10405</v>
      </c>
      <c r="J4850" s="29" t="s">
        <v>6953</v>
      </c>
      <c r="K4850" s="23" t="s">
        <v>1316</v>
      </c>
    </row>
    <row r="4851" spans="1:11" ht="15" x14ac:dyDescent="0.25">
      <c r="A4851" s="26" t="s">
        <v>6265</v>
      </c>
      <c r="B4851" s="26" t="s">
        <v>1399</v>
      </c>
      <c r="C4851" s="26" t="s">
        <v>2066</v>
      </c>
      <c r="D4851" s="26" t="s">
        <v>10406</v>
      </c>
      <c r="E4851" s="27" t="s">
        <v>10407</v>
      </c>
      <c r="F4851" s="27" t="s">
        <v>10408</v>
      </c>
      <c r="G4851" s="27" t="s">
        <v>10367</v>
      </c>
      <c r="H4851" s="26" t="s">
        <v>1374</v>
      </c>
      <c r="I4851" s="28" t="s">
        <v>10409</v>
      </c>
      <c r="J4851" s="29" t="s">
        <v>1281</v>
      </c>
      <c r="K4851" s="23" t="s">
        <v>1316</v>
      </c>
    </row>
    <row r="4852" spans="1:11" ht="15" x14ac:dyDescent="0.25">
      <c r="A4852" s="26" t="s">
        <v>6265</v>
      </c>
      <c r="B4852" s="26" t="s">
        <v>1399</v>
      </c>
      <c r="C4852" s="26" t="s">
        <v>2066</v>
      </c>
      <c r="D4852" s="26" t="s">
        <v>10406</v>
      </c>
      <c r="E4852" s="27" t="s">
        <v>10407</v>
      </c>
      <c r="F4852" s="27" t="s">
        <v>10408</v>
      </c>
      <c r="G4852" s="27" t="s">
        <v>10367</v>
      </c>
      <c r="H4852" s="26" t="s">
        <v>1393</v>
      </c>
      <c r="I4852" s="28" t="s">
        <v>10410</v>
      </c>
      <c r="J4852" s="29" t="s">
        <v>1281</v>
      </c>
      <c r="K4852" s="23" t="s">
        <v>1378</v>
      </c>
    </row>
    <row r="4853" spans="1:11" ht="15" x14ac:dyDescent="0.25">
      <c r="A4853" s="26" t="s">
        <v>6265</v>
      </c>
      <c r="B4853" s="26" t="s">
        <v>1395</v>
      </c>
      <c r="C4853" s="26" t="s">
        <v>2406</v>
      </c>
      <c r="D4853" s="26" t="s">
        <v>10411</v>
      </c>
      <c r="E4853" s="27" t="s">
        <v>10412</v>
      </c>
      <c r="F4853" s="27" t="s">
        <v>10413</v>
      </c>
      <c r="G4853" s="27" t="s">
        <v>10414</v>
      </c>
      <c r="H4853" s="26" t="s">
        <v>1368</v>
      </c>
      <c r="I4853" s="28" t="s">
        <v>10415</v>
      </c>
      <c r="J4853" s="29" t="s">
        <v>1281</v>
      </c>
      <c r="K4853" s="23" t="s">
        <v>1378</v>
      </c>
    </row>
    <row r="4854" spans="1:11" ht="15" x14ac:dyDescent="0.25">
      <c r="A4854" s="26" t="s">
        <v>6265</v>
      </c>
      <c r="B4854" s="26" t="s">
        <v>1423</v>
      </c>
      <c r="C4854" s="26" t="s">
        <v>1436</v>
      </c>
      <c r="D4854" s="26" t="s">
        <v>10416</v>
      </c>
      <c r="E4854" s="27" t="s">
        <v>1438</v>
      </c>
      <c r="F4854" s="27"/>
      <c r="G4854" s="27" t="s">
        <v>1427</v>
      </c>
      <c r="H4854" s="26" t="s">
        <v>1368</v>
      </c>
      <c r="I4854" s="28" t="s">
        <v>1428</v>
      </c>
      <c r="J4854" s="29" t="s">
        <v>1281</v>
      </c>
      <c r="K4854" s="23" t="s">
        <v>1378</v>
      </c>
    </row>
    <row r="4855" spans="1:11" ht="15" x14ac:dyDescent="0.25">
      <c r="A4855" s="26" t="s">
        <v>6265</v>
      </c>
      <c r="B4855" s="26" t="s">
        <v>1423</v>
      </c>
      <c r="C4855" s="26" t="s">
        <v>1439</v>
      </c>
      <c r="D4855" s="26" t="s">
        <v>10417</v>
      </c>
      <c r="E4855" s="27" t="s">
        <v>1441</v>
      </c>
      <c r="F4855" s="27"/>
      <c r="G4855" s="27" t="s">
        <v>1427</v>
      </c>
      <c r="H4855" s="26" t="s">
        <v>1368</v>
      </c>
      <c r="I4855" s="28" t="s">
        <v>1428</v>
      </c>
      <c r="J4855" s="29" t="s">
        <v>1281</v>
      </c>
      <c r="K4855" s="23" t="s">
        <v>1378</v>
      </c>
    </row>
    <row r="4856" spans="1:11" ht="15" x14ac:dyDescent="0.25">
      <c r="A4856" s="26" t="s">
        <v>6265</v>
      </c>
      <c r="B4856" s="26" t="s">
        <v>1423</v>
      </c>
      <c r="C4856" s="26" t="s">
        <v>1510</v>
      </c>
      <c r="D4856" s="26" t="s">
        <v>10418</v>
      </c>
      <c r="E4856" s="27" t="s">
        <v>1426</v>
      </c>
      <c r="F4856" s="27"/>
      <c r="G4856" s="27" t="s">
        <v>1427</v>
      </c>
      <c r="H4856" s="26" t="s">
        <v>1368</v>
      </c>
      <c r="I4856" s="28" t="s">
        <v>1428</v>
      </c>
      <c r="J4856" s="29" t="s">
        <v>1281</v>
      </c>
      <c r="K4856" s="23" t="s">
        <v>1378</v>
      </c>
    </row>
    <row r="4857" spans="1:11" ht="15" x14ac:dyDescent="0.25">
      <c r="A4857" s="26" t="s">
        <v>6265</v>
      </c>
      <c r="B4857" s="26" t="s">
        <v>1399</v>
      </c>
      <c r="C4857" s="26" t="s">
        <v>2136</v>
      </c>
      <c r="D4857" s="26" t="s">
        <v>10364</v>
      </c>
      <c r="E4857" s="27" t="s">
        <v>10365</v>
      </c>
      <c r="F4857" s="27" t="s">
        <v>10366</v>
      </c>
      <c r="G4857" s="27" t="s">
        <v>10367</v>
      </c>
      <c r="H4857" s="26" t="s">
        <v>1374</v>
      </c>
      <c r="I4857" s="28" t="s">
        <v>10409</v>
      </c>
      <c r="J4857" s="29" t="s">
        <v>1281</v>
      </c>
      <c r="K4857" s="23" t="s">
        <v>1316</v>
      </c>
    </row>
    <row r="4858" spans="1:11" ht="15" x14ac:dyDescent="0.25">
      <c r="A4858" s="26" t="s">
        <v>6265</v>
      </c>
      <c r="B4858" s="26" t="s">
        <v>1393</v>
      </c>
      <c r="C4858" s="26" t="s">
        <v>2378</v>
      </c>
      <c r="D4858" s="26" t="s">
        <v>10419</v>
      </c>
      <c r="E4858" s="27" t="s">
        <v>10420</v>
      </c>
      <c r="F4858" s="27" t="s">
        <v>10421</v>
      </c>
      <c r="G4858" s="27" t="s">
        <v>10422</v>
      </c>
      <c r="H4858" s="26" t="s">
        <v>1374</v>
      </c>
      <c r="I4858" s="28" t="s">
        <v>10423</v>
      </c>
      <c r="J4858" s="29" t="s">
        <v>1282</v>
      </c>
      <c r="K4858" s="23" t="s">
        <v>1316</v>
      </c>
    </row>
    <row r="4859" spans="1:11" ht="15" x14ac:dyDescent="0.25">
      <c r="A4859" s="26" t="s">
        <v>6265</v>
      </c>
      <c r="B4859" s="26" t="s">
        <v>1399</v>
      </c>
      <c r="C4859" s="26" t="s">
        <v>2066</v>
      </c>
      <c r="D4859" s="26" t="s">
        <v>10406</v>
      </c>
      <c r="E4859" s="27" t="s">
        <v>10407</v>
      </c>
      <c r="F4859" s="27" t="s">
        <v>10408</v>
      </c>
      <c r="G4859" s="27" t="s">
        <v>10367</v>
      </c>
      <c r="H4859" s="26" t="s">
        <v>1395</v>
      </c>
      <c r="I4859" s="28" t="s">
        <v>10424</v>
      </c>
      <c r="J4859" s="29" t="s">
        <v>1282</v>
      </c>
      <c r="K4859" s="23" t="s">
        <v>1378</v>
      </c>
    </row>
    <row r="4860" spans="1:11" ht="15" x14ac:dyDescent="0.25">
      <c r="A4860" s="26" t="s">
        <v>6265</v>
      </c>
      <c r="B4860" s="26" t="s">
        <v>1395</v>
      </c>
      <c r="C4860" s="26" t="s">
        <v>2421</v>
      </c>
      <c r="D4860" s="26" t="s">
        <v>10425</v>
      </c>
      <c r="E4860" s="27" t="s">
        <v>10426</v>
      </c>
      <c r="F4860" s="27" t="s">
        <v>10427</v>
      </c>
      <c r="G4860" s="27" t="s">
        <v>10422</v>
      </c>
      <c r="H4860" s="26" t="s">
        <v>1374</v>
      </c>
      <c r="I4860" s="28" t="s">
        <v>10428</v>
      </c>
      <c r="J4860" s="29" t="s">
        <v>1282</v>
      </c>
      <c r="K4860" s="23" t="s">
        <v>1316</v>
      </c>
    </row>
    <row r="4861" spans="1:11" ht="15" x14ac:dyDescent="0.25">
      <c r="A4861" s="26" t="s">
        <v>6265</v>
      </c>
      <c r="B4861" s="26" t="s">
        <v>1395</v>
      </c>
      <c r="C4861" s="26" t="s">
        <v>2421</v>
      </c>
      <c r="D4861" s="26" t="s">
        <v>10425</v>
      </c>
      <c r="E4861" s="27" t="s">
        <v>10426</v>
      </c>
      <c r="F4861" s="27" t="s">
        <v>10427</v>
      </c>
      <c r="G4861" s="27" t="s">
        <v>10422</v>
      </c>
      <c r="H4861" s="26" t="s">
        <v>1368</v>
      </c>
      <c r="I4861" s="28" t="s">
        <v>10429</v>
      </c>
      <c r="J4861" s="29" t="s">
        <v>1282</v>
      </c>
      <c r="K4861" s="23" t="s">
        <v>1378</v>
      </c>
    </row>
    <row r="4862" spans="1:11" ht="15" x14ac:dyDescent="0.25">
      <c r="A4862" s="26" t="s">
        <v>6265</v>
      </c>
      <c r="B4862" s="26" t="s">
        <v>1395</v>
      </c>
      <c r="C4862" s="26" t="s">
        <v>2426</v>
      </c>
      <c r="D4862" s="26" t="s">
        <v>10380</v>
      </c>
      <c r="E4862" s="27" t="s">
        <v>10381</v>
      </c>
      <c r="F4862" s="27" t="s">
        <v>10382</v>
      </c>
      <c r="G4862" s="27" t="s">
        <v>10383</v>
      </c>
      <c r="H4862" s="26" t="s">
        <v>1393</v>
      </c>
      <c r="I4862" s="28" t="s">
        <v>10430</v>
      </c>
      <c r="J4862" s="29" t="s">
        <v>1282</v>
      </c>
      <c r="K4862" s="23" t="s">
        <v>1378</v>
      </c>
    </row>
    <row r="4863" spans="1:11" ht="15" x14ac:dyDescent="0.25">
      <c r="A4863" s="26" t="s">
        <v>6265</v>
      </c>
      <c r="B4863" s="26" t="s">
        <v>1395</v>
      </c>
      <c r="C4863" s="26" t="s">
        <v>2061</v>
      </c>
      <c r="D4863" s="26" t="s">
        <v>10431</v>
      </c>
      <c r="E4863" s="27" t="s">
        <v>10432</v>
      </c>
      <c r="F4863" s="27" t="s">
        <v>10433</v>
      </c>
      <c r="G4863" s="27" t="s">
        <v>2449</v>
      </c>
      <c r="H4863" s="26" t="s">
        <v>1374</v>
      </c>
      <c r="I4863" s="28" t="s">
        <v>10434</v>
      </c>
      <c r="J4863" s="29" t="s">
        <v>1376</v>
      </c>
      <c r="K4863" s="23" t="s">
        <v>1316</v>
      </c>
    </row>
    <row r="4864" spans="1:11" ht="15" x14ac:dyDescent="0.25">
      <c r="A4864" s="26" t="s">
        <v>6265</v>
      </c>
      <c r="B4864" s="26" t="s">
        <v>1395</v>
      </c>
      <c r="C4864" s="26" t="s">
        <v>2061</v>
      </c>
      <c r="D4864" s="26" t="s">
        <v>10431</v>
      </c>
      <c r="E4864" s="27" t="s">
        <v>10432</v>
      </c>
      <c r="F4864" s="27" t="s">
        <v>10433</v>
      </c>
      <c r="G4864" s="27" t="s">
        <v>2449</v>
      </c>
      <c r="H4864" s="26" t="s">
        <v>1368</v>
      </c>
      <c r="I4864" s="28" t="s">
        <v>10435</v>
      </c>
      <c r="J4864" s="29" t="s">
        <v>1376</v>
      </c>
      <c r="K4864" s="23" t="s">
        <v>1378</v>
      </c>
    </row>
    <row r="4865" spans="1:11" ht="15" x14ac:dyDescent="0.25">
      <c r="A4865" s="26" t="s">
        <v>6265</v>
      </c>
      <c r="B4865" s="26" t="s">
        <v>1395</v>
      </c>
      <c r="C4865" s="26" t="s">
        <v>2061</v>
      </c>
      <c r="D4865" s="26" t="s">
        <v>10431</v>
      </c>
      <c r="E4865" s="27" t="s">
        <v>10432</v>
      </c>
      <c r="F4865" s="27" t="s">
        <v>10433</v>
      </c>
      <c r="G4865" s="27" t="s">
        <v>2449</v>
      </c>
      <c r="H4865" s="26" t="s">
        <v>1393</v>
      </c>
      <c r="I4865" s="28" t="s">
        <v>10436</v>
      </c>
      <c r="J4865" s="29" t="s">
        <v>1376</v>
      </c>
      <c r="K4865" s="23" t="s">
        <v>1378</v>
      </c>
    </row>
    <row r="4866" spans="1:11" ht="15" x14ac:dyDescent="0.25">
      <c r="A4866" s="26" t="s">
        <v>6265</v>
      </c>
      <c r="B4866" s="26" t="s">
        <v>1395</v>
      </c>
      <c r="C4866" s="26" t="s">
        <v>2061</v>
      </c>
      <c r="D4866" s="26" t="s">
        <v>10431</v>
      </c>
      <c r="E4866" s="27" t="s">
        <v>10432</v>
      </c>
      <c r="F4866" s="27" t="s">
        <v>10433</v>
      </c>
      <c r="G4866" s="27" t="s">
        <v>2449</v>
      </c>
      <c r="H4866" s="26" t="s">
        <v>1395</v>
      </c>
      <c r="I4866" s="28" t="s">
        <v>10437</v>
      </c>
      <c r="J4866" s="29" t="s">
        <v>1376</v>
      </c>
      <c r="K4866" s="23" t="s">
        <v>1378</v>
      </c>
    </row>
    <row r="4867" spans="1:11" ht="15" x14ac:dyDescent="0.25">
      <c r="A4867" s="26" t="s">
        <v>6265</v>
      </c>
      <c r="B4867" s="26" t="s">
        <v>1395</v>
      </c>
      <c r="C4867" s="26" t="s">
        <v>2061</v>
      </c>
      <c r="D4867" s="26" t="s">
        <v>10431</v>
      </c>
      <c r="E4867" s="27" t="s">
        <v>10432</v>
      </c>
      <c r="F4867" s="27" t="s">
        <v>10433</v>
      </c>
      <c r="G4867" s="27" t="s">
        <v>2449</v>
      </c>
      <c r="H4867" s="26" t="s">
        <v>1397</v>
      </c>
      <c r="I4867" s="28" t="s">
        <v>10438</v>
      </c>
      <c r="J4867" s="29" t="s">
        <v>1376</v>
      </c>
      <c r="K4867" s="23" t="s">
        <v>1378</v>
      </c>
    </row>
    <row r="4868" spans="1:11" ht="15" x14ac:dyDescent="0.25">
      <c r="A4868" s="26" t="s">
        <v>6265</v>
      </c>
      <c r="B4868" s="26" t="s">
        <v>1395</v>
      </c>
      <c r="C4868" s="26" t="s">
        <v>2095</v>
      </c>
      <c r="D4868" s="26" t="s">
        <v>10439</v>
      </c>
      <c r="E4868" s="27" t="s">
        <v>10440</v>
      </c>
      <c r="F4868" s="27" t="s">
        <v>10441</v>
      </c>
      <c r="G4868" s="27" t="s">
        <v>2449</v>
      </c>
      <c r="H4868" s="26" t="s">
        <v>1374</v>
      </c>
      <c r="I4868" s="28" t="s">
        <v>10442</v>
      </c>
      <c r="J4868" s="29" t="s">
        <v>1376</v>
      </c>
      <c r="K4868" s="23" t="s">
        <v>1316</v>
      </c>
    </row>
    <row r="4869" spans="1:11" ht="15" x14ac:dyDescent="0.25">
      <c r="A4869" s="26" t="s">
        <v>6265</v>
      </c>
      <c r="B4869" s="26" t="s">
        <v>1395</v>
      </c>
      <c r="C4869" s="26" t="s">
        <v>2160</v>
      </c>
      <c r="D4869" s="26" t="s">
        <v>10443</v>
      </c>
      <c r="E4869" s="27" t="s">
        <v>10444</v>
      </c>
      <c r="F4869" s="27" t="s">
        <v>10445</v>
      </c>
      <c r="G4869" s="27" t="s">
        <v>10446</v>
      </c>
      <c r="H4869" s="26" t="s">
        <v>1374</v>
      </c>
      <c r="I4869" s="28" t="s">
        <v>10447</v>
      </c>
      <c r="J4869" s="29" t="s">
        <v>1376</v>
      </c>
      <c r="K4869" s="23" t="s">
        <v>1316</v>
      </c>
    </row>
    <row r="4870" spans="1:11" ht="15" x14ac:dyDescent="0.25">
      <c r="A4870" s="26" t="s">
        <v>6265</v>
      </c>
      <c r="B4870" s="26" t="s">
        <v>1395</v>
      </c>
      <c r="C4870" s="26" t="s">
        <v>2160</v>
      </c>
      <c r="D4870" s="26" t="s">
        <v>10443</v>
      </c>
      <c r="E4870" s="27" t="s">
        <v>10444</v>
      </c>
      <c r="F4870" s="27" t="s">
        <v>10445</v>
      </c>
      <c r="G4870" s="27" t="s">
        <v>10446</v>
      </c>
      <c r="H4870" s="26" t="s">
        <v>1368</v>
      </c>
      <c r="I4870" s="28" t="s">
        <v>10448</v>
      </c>
      <c r="J4870" s="29" t="s">
        <v>1376</v>
      </c>
      <c r="K4870" s="23" t="s">
        <v>1378</v>
      </c>
    </row>
    <row r="4871" spans="1:11" ht="15" x14ac:dyDescent="0.25">
      <c r="A4871" s="26" t="s">
        <v>6265</v>
      </c>
      <c r="B4871" s="26" t="s">
        <v>1395</v>
      </c>
      <c r="C4871" s="26" t="s">
        <v>2166</v>
      </c>
      <c r="D4871" s="26" t="s">
        <v>10449</v>
      </c>
      <c r="E4871" s="27" t="s">
        <v>6491</v>
      </c>
      <c r="F4871" s="27" t="s">
        <v>10450</v>
      </c>
      <c r="G4871" s="27" t="s">
        <v>3748</v>
      </c>
      <c r="H4871" s="26" t="s">
        <v>1374</v>
      </c>
      <c r="I4871" s="28" t="s">
        <v>6491</v>
      </c>
      <c r="J4871" s="29" t="s">
        <v>1376</v>
      </c>
      <c r="K4871" s="23" t="s">
        <v>1316</v>
      </c>
    </row>
    <row r="4872" spans="1:11" ht="15" x14ac:dyDescent="0.25">
      <c r="A4872" s="26" t="s">
        <v>6265</v>
      </c>
      <c r="B4872" s="26" t="s">
        <v>1395</v>
      </c>
      <c r="C4872" s="26" t="s">
        <v>2173</v>
      </c>
      <c r="D4872" s="26" t="s">
        <v>10451</v>
      </c>
      <c r="E4872" s="27" t="s">
        <v>10452</v>
      </c>
      <c r="F4872" s="27" t="s">
        <v>10453</v>
      </c>
      <c r="G4872" s="27" t="s">
        <v>3748</v>
      </c>
      <c r="H4872" s="26" t="s">
        <v>1374</v>
      </c>
      <c r="I4872" s="28" t="s">
        <v>10454</v>
      </c>
      <c r="J4872" s="29" t="s">
        <v>1376</v>
      </c>
      <c r="K4872" s="23" t="s">
        <v>1316</v>
      </c>
    </row>
    <row r="4873" spans="1:11" ht="15" x14ac:dyDescent="0.25">
      <c r="A4873" s="26" t="s">
        <v>6265</v>
      </c>
      <c r="B4873" s="26" t="s">
        <v>1395</v>
      </c>
      <c r="C4873" s="26" t="s">
        <v>2176</v>
      </c>
      <c r="D4873" s="26" t="s">
        <v>10455</v>
      </c>
      <c r="E4873" s="27" t="s">
        <v>10456</v>
      </c>
      <c r="F4873" s="27" t="s">
        <v>10457</v>
      </c>
      <c r="G4873" s="27" t="s">
        <v>3748</v>
      </c>
      <c r="H4873" s="26" t="s">
        <v>1374</v>
      </c>
      <c r="I4873" s="28" t="s">
        <v>10456</v>
      </c>
      <c r="J4873" s="29" t="s">
        <v>1376</v>
      </c>
      <c r="K4873" s="23" t="s">
        <v>1316</v>
      </c>
    </row>
    <row r="4874" spans="1:11" ht="15" x14ac:dyDescent="0.25">
      <c r="A4874" s="26" t="s">
        <v>6265</v>
      </c>
      <c r="B4874" s="26" t="s">
        <v>1393</v>
      </c>
      <c r="C4874" s="26" t="s">
        <v>1369</v>
      </c>
      <c r="D4874" s="26" t="s">
        <v>10458</v>
      </c>
      <c r="E4874" s="27" t="s">
        <v>10459</v>
      </c>
      <c r="F4874" s="27" t="s">
        <v>10460</v>
      </c>
      <c r="G4874" s="27" t="s">
        <v>1383</v>
      </c>
      <c r="H4874" s="26" t="s">
        <v>1374</v>
      </c>
      <c r="I4874" s="28" t="s">
        <v>1491</v>
      </c>
      <c r="J4874" s="29" t="s">
        <v>1376</v>
      </c>
      <c r="K4874" s="23" t="s">
        <v>1316</v>
      </c>
    </row>
    <row r="4875" spans="1:11" ht="15" x14ac:dyDescent="0.25">
      <c r="A4875" s="26" t="s">
        <v>6265</v>
      </c>
      <c r="B4875" s="26" t="s">
        <v>1393</v>
      </c>
      <c r="C4875" s="26" t="s">
        <v>1369</v>
      </c>
      <c r="D4875" s="26" t="s">
        <v>10458</v>
      </c>
      <c r="E4875" s="27" t="s">
        <v>10459</v>
      </c>
      <c r="F4875" s="27" t="s">
        <v>10460</v>
      </c>
      <c r="G4875" s="27" t="s">
        <v>1383</v>
      </c>
      <c r="H4875" s="26" t="s">
        <v>1368</v>
      </c>
      <c r="I4875" s="28" t="s">
        <v>10461</v>
      </c>
      <c r="J4875" s="29" t="s">
        <v>1376</v>
      </c>
      <c r="K4875" s="23" t="s">
        <v>1378</v>
      </c>
    </row>
    <row r="4876" spans="1:11" ht="15" x14ac:dyDescent="0.25">
      <c r="A4876" s="26" t="s">
        <v>6265</v>
      </c>
      <c r="B4876" s="26" t="s">
        <v>1393</v>
      </c>
      <c r="C4876" s="26" t="s">
        <v>1369</v>
      </c>
      <c r="D4876" s="26" t="s">
        <v>10458</v>
      </c>
      <c r="E4876" s="27" t="s">
        <v>10459</v>
      </c>
      <c r="F4876" s="27" t="s">
        <v>10460</v>
      </c>
      <c r="G4876" s="27" t="s">
        <v>1383</v>
      </c>
      <c r="H4876" s="26" t="s">
        <v>1393</v>
      </c>
      <c r="I4876" s="28" t="s">
        <v>10462</v>
      </c>
      <c r="J4876" s="29" t="s">
        <v>1376</v>
      </c>
      <c r="K4876" s="23" t="s">
        <v>1378</v>
      </c>
    </row>
    <row r="4877" spans="1:11" ht="15" x14ac:dyDescent="0.25">
      <c r="A4877" s="26" t="s">
        <v>6265</v>
      </c>
      <c r="B4877" s="26" t="s">
        <v>1393</v>
      </c>
      <c r="C4877" s="26" t="s">
        <v>1369</v>
      </c>
      <c r="D4877" s="26" t="s">
        <v>10458</v>
      </c>
      <c r="E4877" s="27" t="s">
        <v>10459</v>
      </c>
      <c r="F4877" s="27" t="s">
        <v>10460</v>
      </c>
      <c r="G4877" s="27" t="s">
        <v>1383</v>
      </c>
      <c r="H4877" s="26" t="s">
        <v>1395</v>
      </c>
      <c r="I4877" s="28" t="s">
        <v>10463</v>
      </c>
      <c r="J4877" s="29" t="s">
        <v>1376</v>
      </c>
      <c r="K4877" s="23" t="s">
        <v>1378</v>
      </c>
    </row>
    <row r="4878" spans="1:11" ht="15" x14ac:dyDescent="0.25">
      <c r="A4878" s="26" t="s">
        <v>6265</v>
      </c>
      <c r="B4878" s="26" t="s">
        <v>1393</v>
      </c>
      <c r="C4878" s="26" t="s">
        <v>1369</v>
      </c>
      <c r="D4878" s="26" t="s">
        <v>10458</v>
      </c>
      <c r="E4878" s="27" t="s">
        <v>10459</v>
      </c>
      <c r="F4878" s="27" t="s">
        <v>10460</v>
      </c>
      <c r="G4878" s="27" t="s">
        <v>1383</v>
      </c>
      <c r="H4878" s="26" t="s">
        <v>1397</v>
      </c>
      <c r="I4878" s="28" t="s">
        <v>10464</v>
      </c>
      <c r="J4878" s="29" t="s">
        <v>1376</v>
      </c>
      <c r="K4878" s="23" t="s">
        <v>1378</v>
      </c>
    </row>
    <row r="4879" spans="1:11" ht="15" x14ac:dyDescent="0.25">
      <c r="A4879" s="26" t="s">
        <v>6265</v>
      </c>
      <c r="B4879" s="26" t="s">
        <v>1393</v>
      </c>
      <c r="C4879" s="26" t="s">
        <v>1369</v>
      </c>
      <c r="D4879" s="26" t="s">
        <v>10458</v>
      </c>
      <c r="E4879" s="27" t="s">
        <v>10459</v>
      </c>
      <c r="F4879" s="27" t="s">
        <v>10460</v>
      </c>
      <c r="G4879" s="27" t="s">
        <v>1383</v>
      </c>
      <c r="H4879" s="26" t="s">
        <v>1399</v>
      </c>
      <c r="I4879" s="28" t="s">
        <v>10465</v>
      </c>
      <c r="J4879" s="29" t="s">
        <v>1376</v>
      </c>
      <c r="K4879" s="23" t="s">
        <v>1378</v>
      </c>
    </row>
    <row r="4880" spans="1:11" ht="15" x14ac:dyDescent="0.25">
      <c r="A4880" s="26" t="s">
        <v>6265</v>
      </c>
      <c r="B4880" s="26" t="s">
        <v>1393</v>
      </c>
      <c r="C4880" s="26" t="s">
        <v>1369</v>
      </c>
      <c r="D4880" s="26" t="s">
        <v>10458</v>
      </c>
      <c r="E4880" s="27" t="s">
        <v>10459</v>
      </c>
      <c r="F4880" s="27" t="s">
        <v>10460</v>
      </c>
      <c r="G4880" s="27" t="s">
        <v>1383</v>
      </c>
      <c r="H4880" s="26" t="s">
        <v>1401</v>
      </c>
      <c r="I4880" s="28" t="s">
        <v>10466</v>
      </c>
      <c r="J4880" s="29" t="s">
        <v>1376</v>
      </c>
      <c r="K4880" s="23" t="s">
        <v>1378</v>
      </c>
    </row>
    <row r="4881" spans="1:11" ht="15" x14ac:dyDescent="0.25">
      <c r="A4881" s="26" t="s">
        <v>6265</v>
      </c>
      <c r="B4881" s="26" t="s">
        <v>1393</v>
      </c>
      <c r="C4881" s="26" t="s">
        <v>1369</v>
      </c>
      <c r="D4881" s="26" t="s">
        <v>10458</v>
      </c>
      <c r="E4881" s="27" t="s">
        <v>10459</v>
      </c>
      <c r="F4881" s="27" t="s">
        <v>10460</v>
      </c>
      <c r="G4881" s="27" t="s">
        <v>1383</v>
      </c>
      <c r="H4881" s="26" t="s">
        <v>1403</v>
      </c>
      <c r="I4881" s="28" t="s">
        <v>10467</v>
      </c>
      <c r="J4881" s="29" t="s">
        <v>1376</v>
      </c>
      <c r="K4881" s="23" t="s">
        <v>1378</v>
      </c>
    </row>
    <row r="4882" spans="1:11" ht="15" x14ac:dyDescent="0.25">
      <c r="A4882" s="26" t="s">
        <v>6265</v>
      </c>
      <c r="B4882" s="26" t="s">
        <v>1393</v>
      </c>
      <c r="C4882" s="26" t="s">
        <v>1369</v>
      </c>
      <c r="D4882" s="26" t="s">
        <v>10458</v>
      </c>
      <c r="E4882" s="27" t="s">
        <v>10459</v>
      </c>
      <c r="F4882" s="27" t="s">
        <v>10460</v>
      </c>
      <c r="G4882" s="27" t="s">
        <v>1383</v>
      </c>
      <c r="H4882" s="26" t="s">
        <v>1405</v>
      </c>
      <c r="I4882" s="28" t="s">
        <v>10468</v>
      </c>
      <c r="J4882" s="29" t="s">
        <v>1376</v>
      </c>
      <c r="K4882" s="23" t="s">
        <v>1378</v>
      </c>
    </row>
    <row r="4883" spans="1:11" ht="15" x14ac:dyDescent="0.25">
      <c r="A4883" s="26" t="s">
        <v>6265</v>
      </c>
      <c r="B4883" s="26" t="s">
        <v>1393</v>
      </c>
      <c r="C4883" s="26" t="s">
        <v>1369</v>
      </c>
      <c r="D4883" s="26" t="s">
        <v>10458</v>
      </c>
      <c r="E4883" s="27" t="s">
        <v>10459</v>
      </c>
      <c r="F4883" s="27" t="s">
        <v>10460</v>
      </c>
      <c r="G4883" s="27" t="s">
        <v>1383</v>
      </c>
      <c r="H4883" s="26" t="s">
        <v>1475</v>
      </c>
      <c r="I4883" s="28" t="s">
        <v>10469</v>
      </c>
      <c r="J4883" s="29" t="s">
        <v>1376</v>
      </c>
      <c r="K4883" s="23" t="s">
        <v>1378</v>
      </c>
    </row>
    <row r="4884" spans="1:11" ht="15" x14ac:dyDescent="0.25">
      <c r="A4884" s="26" t="s">
        <v>6265</v>
      </c>
      <c r="B4884" s="26" t="s">
        <v>1393</v>
      </c>
      <c r="C4884" s="26" t="s">
        <v>1379</v>
      </c>
      <c r="D4884" s="26" t="s">
        <v>10470</v>
      </c>
      <c r="E4884" s="27" t="s">
        <v>10471</v>
      </c>
      <c r="F4884" s="27" t="s">
        <v>1599</v>
      </c>
      <c r="G4884" s="27" t="s">
        <v>1383</v>
      </c>
      <c r="H4884" s="26" t="s">
        <v>1374</v>
      </c>
      <c r="I4884" s="28" t="s">
        <v>3675</v>
      </c>
      <c r="J4884" s="29" t="s">
        <v>1376</v>
      </c>
      <c r="K4884" s="23" t="s">
        <v>1316</v>
      </c>
    </row>
    <row r="4885" spans="1:11" ht="15" x14ac:dyDescent="0.25">
      <c r="A4885" s="26" t="s">
        <v>6265</v>
      </c>
      <c r="B4885" s="26" t="s">
        <v>1393</v>
      </c>
      <c r="C4885" s="26" t="s">
        <v>1379</v>
      </c>
      <c r="D4885" s="26" t="s">
        <v>10470</v>
      </c>
      <c r="E4885" s="27" t="s">
        <v>10471</v>
      </c>
      <c r="F4885" s="27" t="s">
        <v>1599</v>
      </c>
      <c r="G4885" s="27" t="s">
        <v>1383</v>
      </c>
      <c r="H4885" s="26" t="s">
        <v>1368</v>
      </c>
      <c r="I4885" s="28" t="s">
        <v>10472</v>
      </c>
      <c r="J4885" s="29" t="s">
        <v>1376</v>
      </c>
      <c r="K4885" s="23" t="s">
        <v>1378</v>
      </c>
    </row>
    <row r="4886" spans="1:11" ht="15" x14ac:dyDescent="0.25">
      <c r="A4886" s="26" t="s">
        <v>6265</v>
      </c>
      <c r="B4886" s="26" t="s">
        <v>1393</v>
      </c>
      <c r="C4886" s="26" t="s">
        <v>1379</v>
      </c>
      <c r="D4886" s="26" t="s">
        <v>10470</v>
      </c>
      <c r="E4886" s="27" t="s">
        <v>10471</v>
      </c>
      <c r="F4886" s="27" t="s">
        <v>1599</v>
      </c>
      <c r="G4886" s="27" t="s">
        <v>1383</v>
      </c>
      <c r="H4886" s="26" t="s">
        <v>1393</v>
      </c>
      <c r="I4886" s="28" t="s">
        <v>10473</v>
      </c>
      <c r="J4886" s="29" t="s">
        <v>1376</v>
      </c>
      <c r="K4886" s="23" t="s">
        <v>1378</v>
      </c>
    </row>
    <row r="4887" spans="1:11" ht="15" x14ac:dyDescent="0.25">
      <c r="A4887" s="26" t="s">
        <v>6265</v>
      </c>
      <c r="B4887" s="26" t="s">
        <v>1393</v>
      </c>
      <c r="C4887" s="26" t="s">
        <v>1379</v>
      </c>
      <c r="D4887" s="26" t="s">
        <v>10470</v>
      </c>
      <c r="E4887" s="27" t="s">
        <v>10471</v>
      </c>
      <c r="F4887" s="27" t="s">
        <v>1599</v>
      </c>
      <c r="G4887" s="27" t="s">
        <v>1383</v>
      </c>
      <c r="H4887" s="26" t="s">
        <v>1395</v>
      </c>
      <c r="I4887" s="28" t="s">
        <v>10474</v>
      </c>
      <c r="J4887" s="29" t="s">
        <v>1376</v>
      </c>
      <c r="K4887" s="23" t="s">
        <v>1378</v>
      </c>
    </row>
    <row r="4888" spans="1:11" ht="15" x14ac:dyDescent="0.25">
      <c r="A4888" s="26" t="s">
        <v>6265</v>
      </c>
      <c r="B4888" s="26" t="s">
        <v>1393</v>
      </c>
      <c r="C4888" s="26" t="s">
        <v>1379</v>
      </c>
      <c r="D4888" s="26" t="s">
        <v>10470</v>
      </c>
      <c r="E4888" s="27" t="s">
        <v>10471</v>
      </c>
      <c r="F4888" s="27" t="s">
        <v>1599</v>
      </c>
      <c r="G4888" s="27" t="s">
        <v>1383</v>
      </c>
      <c r="H4888" s="26" t="s">
        <v>1397</v>
      </c>
      <c r="I4888" s="28" t="s">
        <v>10475</v>
      </c>
      <c r="J4888" s="29" t="s">
        <v>1376</v>
      </c>
      <c r="K4888" s="23" t="s">
        <v>1378</v>
      </c>
    </row>
    <row r="4889" spans="1:11" ht="15" x14ac:dyDescent="0.25">
      <c r="A4889" s="26" t="s">
        <v>6265</v>
      </c>
      <c r="B4889" s="26" t="s">
        <v>1393</v>
      </c>
      <c r="C4889" s="26" t="s">
        <v>1379</v>
      </c>
      <c r="D4889" s="26" t="s">
        <v>10470</v>
      </c>
      <c r="E4889" s="27" t="s">
        <v>10471</v>
      </c>
      <c r="F4889" s="27" t="s">
        <v>1599</v>
      </c>
      <c r="G4889" s="27" t="s">
        <v>1383</v>
      </c>
      <c r="H4889" s="26" t="s">
        <v>1399</v>
      </c>
      <c r="I4889" s="28" t="s">
        <v>10476</v>
      </c>
      <c r="J4889" s="29" t="s">
        <v>1376</v>
      </c>
      <c r="K4889" s="23" t="s">
        <v>1378</v>
      </c>
    </row>
    <row r="4890" spans="1:11" ht="15" x14ac:dyDescent="0.25">
      <c r="A4890" s="26" t="s">
        <v>6265</v>
      </c>
      <c r="B4890" s="26" t="s">
        <v>1393</v>
      </c>
      <c r="C4890" s="26" t="s">
        <v>1534</v>
      </c>
      <c r="D4890" s="26" t="s">
        <v>10477</v>
      </c>
      <c r="E4890" s="27" t="s">
        <v>10478</v>
      </c>
      <c r="F4890" s="27" t="s">
        <v>10479</v>
      </c>
      <c r="G4890" s="27" t="s">
        <v>1383</v>
      </c>
      <c r="H4890" s="26" t="s">
        <v>1374</v>
      </c>
      <c r="I4890" s="28" t="s">
        <v>10480</v>
      </c>
      <c r="J4890" s="29" t="s">
        <v>1376</v>
      </c>
      <c r="K4890" s="23" t="s">
        <v>1316</v>
      </c>
    </row>
    <row r="4891" spans="1:11" ht="15" x14ac:dyDescent="0.25">
      <c r="A4891" s="26" t="s">
        <v>6265</v>
      </c>
      <c r="B4891" s="26" t="s">
        <v>1393</v>
      </c>
      <c r="C4891" s="26" t="s">
        <v>1534</v>
      </c>
      <c r="D4891" s="26" t="s">
        <v>10477</v>
      </c>
      <c r="E4891" s="27" t="s">
        <v>10478</v>
      </c>
      <c r="F4891" s="27" t="s">
        <v>10479</v>
      </c>
      <c r="G4891" s="27" t="s">
        <v>1383</v>
      </c>
      <c r="H4891" s="26" t="s">
        <v>1368</v>
      </c>
      <c r="I4891" s="28" t="s">
        <v>10481</v>
      </c>
      <c r="J4891" s="29" t="s">
        <v>1376</v>
      </c>
      <c r="K4891" s="23" t="s">
        <v>1378</v>
      </c>
    </row>
    <row r="4892" spans="1:11" ht="15" x14ac:dyDescent="0.25">
      <c r="A4892" s="26" t="s">
        <v>6265</v>
      </c>
      <c r="B4892" s="26" t="s">
        <v>1393</v>
      </c>
      <c r="C4892" s="26" t="s">
        <v>1534</v>
      </c>
      <c r="D4892" s="26" t="s">
        <v>10477</v>
      </c>
      <c r="E4892" s="27" t="s">
        <v>10478</v>
      </c>
      <c r="F4892" s="27" t="s">
        <v>10479</v>
      </c>
      <c r="G4892" s="27" t="s">
        <v>1383</v>
      </c>
      <c r="H4892" s="26" t="s">
        <v>1393</v>
      </c>
      <c r="I4892" s="28" t="s">
        <v>10482</v>
      </c>
      <c r="J4892" s="29" t="s">
        <v>1376</v>
      </c>
      <c r="K4892" s="23" t="s">
        <v>1378</v>
      </c>
    </row>
    <row r="4893" spans="1:11" ht="15" x14ac:dyDescent="0.25">
      <c r="A4893" s="26" t="s">
        <v>6265</v>
      </c>
      <c r="B4893" s="26" t="s">
        <v>1393</v>
      </c>
      <c r="C4893" s="26" t="s">
        <v>1534</v>
      </c>
      <c r="D4893" s="26" t="s">
        <v>10477</v>
      </c>
      <c r="E4893" s="27" t="s">
        <v>10478</v>
      </c>
      <c r="F4893" s="27" t="s">
        <v>10479</v>
      </c>
      <c r="G4893" s="27" t="s">
        <v>1383</v>
      </c>
      <c r="H4893" s="26" t="s">
        <v>1395</v>
      </c>
      <c r="I4893" s="28" t="s">
        <v>10483</v>
      </c>
      <c r="J4893" s="29" t="s">
        <v>1376</v>
      </c>
      <c r="K4893" s="23" t="s">
        <v>1378</v>
      </c>
    </row>
    <row r="4894" spans="1:11" ht="15" x14ac:dyDescent="0.25">
      <c r="A4894" s="26" t="s">
        <v>6265</v>
      </c>
      <c r="B4894" s="26" t="s">
        <v>1393</v>
      </c>
      <c r="C4894" s="26" t="s">
        <v>1386</v>
      </c>
      <c r="D4894" s="26" t="s">
        <v>10484</v>
      </c>
      <c r="E4894" s="27" t="s">
        <v>10485</v>
      </c>
      <c r="F4894" s="27" t="s">
        <v>10486</v>
      </c>
      <c r="G4894" s="27" t="s">
        <v>1383</v>
      </c>
      <c r="H4894" s="26" t="s">
        <v>1374</v>
      </c>
      <c r="I4894" s="28" t="s">
        <v>1708</v>
      </c>
      <c r="J4894" s="29" t="s">
        <v>1376</v>
      </c>
      <c r="K4894" s="23" t="s">
        <v>1316</v>
      </c>
    </row>
    <row r="4895" spans="1:11" ht="15" x14ac:dyDescent="0.25">
      <c r="A4895" s="26" t="s">
        <v>6265</v>
      </c>
      <c r="B4895" s="26" t="s">
        <v>1393</v>
      </c>
      <c r="C4895" s="26" t="s">
        <v>1386</v>
      </c>
      <c r="D4895" s="26" t="s">
        <v>10484</v>
      </c>
      <c r="E4895" s="27" t="s">
        <v>10485</v>
      </c>
      <c r="F4895" s="27" t="s">
        <v>10486</v>
      </c>
      <c r="G4895" s="27" t="s">
        <v>1383</v>
      </c>
      <c r="H4895" s="26" t="s">
        <v>1368</v>
      </c>
      <c r="I4895" s="28" t="s">
        <v>10487</v>
      </c>
      <c r="J4895" s="29" t="s">
        <v>1376</v>
      </c>
      <c r="K4895" s="23" t="s">
        <v>1378</v>
      </c>
    </row>
    <row r="4896" spans="1:11" ht="15" x14ac:dyDescent="0.25">
      <c r="A4896" s="26" t="s">
        <v>6265</v>
      </c>
      <c r="B4896" s="26" t="s">
        <v>1393</v>
      </c>
      <c r="C4896" s="26" t="s">
        <v>1386</v>
      </c>
      <c r="D4896" s="26" t="s">
        <v>10484</v>
      </c>
      <c r="E4896" s="27" t="s">
        <v>10485</v>
      </c>
      <c r="F4896" s="27" t="s">
        <v>10486</v>
      </c>
      <c r="G4896" s="27" t="s">
        <v>1383</v>
      </c>
      <c r="H4896" s="26" t="s">
        <v>1393</v>
      </c>
      <c r="I4896" s="28" t="s">
        <v>10488</v>
      </c>
      <c r="J4896" s="29" t="s">
        <v>1376</v>
      </c>
      <c r="K4896" s="23" t="s">
        <v>1378</v>
      </c>
    </row>
    <row r="4897" spans="1:11" ht="15" x14ac:dyDescent="0.25">
      <c r="A4897" s="26" t="s">
        <v>6265</v>
      </c>
      <c r="B4897" s="26" t="s">
        <v>1395</v>
      </c>
      <c r="C4897" s="26" t="s">
        <v>1379</v>
      </c>
      <c r="D4897" s="26" t="s">
        <v>10489</v>
      </c>
      <c r="E4897" s="27" t="s">
        <v>10490</v>
      </c>
      <c r="F4897" s="27" t="s">
        <v>1599</v>
      </c>
      <c r="G4897" s="27" t="s">
        <v>1383</v>
      </c>
      <c r="H4897" s="26" t="s">
        <v>1397</v>
      </c>
      <c r="I4897" s="28" t="s">
        <v>10491</v>
      </c>
      <c r="J4897" s="29" t="s">
        <v>1376</v>
      </c>
      <c r="K4897" s="23" t="s">
        <v>1378</v>
      </c>
    </row>
    <row r="4898" spans="1:11" ht="15" x14ac:dyDescent="0.25">
      <c r="A4898" s="26" t="s">
        <v>6265</v>
      </c>
      <c r="B4898" s="26" t="s">
        <v>1395</v>
      </c>
      <c r="C4898" s="26" t="s">
        <v>1379</v>
      </c>
      <c r="D4898" s="26" t="s">
        <v>10489</v>
      </c>
      <c r="E4898" s="27" t="s">
        <v>10490</v>
      </c>
      <c r="F4898" s="27" t="s">
        <v>1599</v>
      </c>
      <c r="G4898" s="27" t="s">
        <v>1383</v>
      </c>
      <c r="H4898" s="26" t="s">
        <v>1399</v>
      </c>
      <c r="I4898" s="28" t="s">
        <v>10492</v>
      </c>
      <c r="J4898" s="29" t="s">
        <v>1376</v>
      </c>
      <c r="K4898" s="23" t="s">
        <v>1378</v>
      </c>
    </row>
    <row r="4899" spans="1:11" ht="15" x14ac:dyDescent="0.25">
      <c r="A4899" s="26" t="s">
        <v>6265</v>
      </c>
      <c r="B4899" s="26" t="s">
        <v>1395</v>
      </c>
      <c r="C4899" s="26" t="s">
        <v>1379</v>
      </c>
      <c r="D4899" s="26" t="s">
        <v>10489</v>
      </c>
      <c r="E4899" s="27" t="s">
        <v>10490</v>
      </c>
      <c r="F4899" s="27" t="s">
        <v>1599</v>
      </c>
      <c r="G4899" s="27" t="s">
        <v>1383</v>
      </c>
      <c r="H4899" s="26" t="s">
        <v>1401</v>
      </c>
      <c r="I4899" s="28" t="s">
        <v>10493</v>
      </c>
      <c r="J4899" s="29" t="s">
        <v>1376</v>
      </c>
      <c r="K4899" s="23" t="s">
        <v>1378</v>
      </c>
    </row>
    <row r="4900" spans="1:11" ht="15" x14ac:dyDescent="0.25">
      <c r="A4900" s="26" t="s">
        <v>6265</v>
      </c>
      <c r="B4900" s="26" t="s">
        <v>1395</v>
      </c>
      <c r="C4900" s="26" t="s">
        <v>1379</v>
      </c>
      <c r="D4900" s="26" t="s">
        <v>10489</v>
      </c>
      <c r="E4900" s="27" t="s">
        <v>10490</v>
      </c>
      <c r="F4900" s="27" t="s">
        <v>1599</v>
      </c>
      <c r="G4900" s="27" t="s">
        <v>1383</v>
      </c>
      <c r="H4900" s="26" t="s">
        <v>1403</v>
      </c>
      <c r="I4900" s="28" t="s">
        <v>10494</v>
      </c>
      <c r="J4900" s="29" t="s">
        <v>1376</v>
      </c>
      <c r="K4900" s="23" t="s">
        <v>1378</v>
      </c>
    </row>
    <row r="4901" spans="1:11" ht="15" x14ac:dyDescent="0.25">
      <c r="A4901" s="26" t="s">
        <v>6265</v>
      </c>
      <c r="B4901" s="26" t="s">
        <v>1395</v>
      </c>
      <c r="C4901" s="26" t="s">
        <v>1379</v>
      </c>
      <c r="D4901" s="26" t="s">
        <v>10489</v>
      </c>
      <c r="E4901" s="27" t="s">
        <v>10490</v>
      </c>
      <c r="F4901" s="27" t="s">
        <v>1599</v>
      </c>
      <c r="G4901" s="27" t="s">
        <v>1383</v>
      </c>
      <c r="H4901" s="26" t="s">
        <v>1405</v>
      </c>
      <c r="I4901" s="28" t="s">
        <v>10495</v>
      </c>
      <c r="J4901" s="29" t="s">
        <v>1376</v>
      </c>
      <c r="K4901" s="23" t="s">
        <v>1378</v>
      </c>
    </row>
    <row r="4902" spans="1:11" ht="15" x14ac:dyDescent="0.25">
      <c r="A4902" s="26" t="s">
        <v>6265</v>
      </c>
      <c r="B4902" s="26" t="s">
        <v>1395</v>
      </c>
      <c r="C4902" s="26" t="s">
        <v>1379</v>
      </c>
      <c r="D4902" s="26" t="s">
        <v>10489</v>
      </c>
      <c r="E4902" s="27" t="s">
        <v>10490</v>
      </c>
      <c r="F4902" s="27" t="s">
        <v>1599</v>
      </c>
      <c r="G4902" s="27" t="s">
        <v>1383</v>
      </c>
      <c r="H4902" s="26" t="s">
        <v>1475</v>
      </c>
      <c r="I4902" s="28" t="s">
        <v>10496</v>
      </c>
      <c r="J4902" s="29" t="s">
        <v>1376</v>
      </c>
      <c r="K4902" s="23" t="s">
        <v>1378</v>
      </c>
    </row>
    <row r="4903" spans="1:11" ht="15" x14ac:dyDescent="0.25">
      <c r="A4903" s="26" t="s">
        <v>6265</v>
      </c>
      <c r="B4903" s="26" t="s">
        <v>1395</v>
      </c>
      <c r="C4903" s="26" t="s">
        <v>1379</v>
      </c>
      <c r="D4903" s="26" t="s">
        <v>10489</v>
      </c>
      <c r="E4903" s="27" t="s">
        <v>10490</v>
      </c>
      <c r="F4903" s="27" t="s">
        <v>1599</v>
      </c>
      <c r="G4903" s="27" t="s">
        <v>1383</v>
      </c>
      <c r="H4903" s="26" t="s">
        <v>1477</v>
      </c>
      <c r="I4903" s="28" t="s">
        <v>10497</v>
      </c>
      <c r="J4903" s="29" t="s">
        <v>1376</v>
      </c>
      <c r="K4903" s="23" t="s">
        <v>1378</v>
      </c>
    </row>
    <row r="4904" spans="1:11" ht="15" x14ac:dyDescent="0.25">
      <c r="A4904" s="26" t="s">
        <v>6265</v>
      </c>
      <c r="B4904" s="26" t="s">
        <v>1395</v>
      </c>
      <c r="C4904" s="26" t="s">
        <v>1379</v>
      </c>
      <c r="D4904" s="26" t="s">
        <v>10489</v>
      </c>
      <c r="E4904" s="27" t="s">
        <v>10490</v>
      </c>
      <c r="F4904" s="27" t="s">
        <v>1599</v>
      </c>
      <c r="G4904" s="27" t="s">
        <v>1383</v>
      </c>
      <c r="H4904" s="26" t="s">
        <v>1479</v>
      </c>
      <c r="I4904" s="28" t="s">
        <v>10498</v>
      </c>
      <c r="J4904" s="29" t="s">
        <v>1376</v>
      </c>
      <c r="K4904" s="23" t="s">
        <v>1378</v>
      </c>
    </row>
    <row r="4905" spans="1:11" ht="15" x14ac:dyDescent="0.25">
      <c r="A4905" s="26" t="s">
        <v>6265</v>
      </c>
      <c r="B4905" s="26" t="s">
        <v>1395</v>
      </c>
      <c r="C4905" s="26" t="s">
        <v>1379</v>
      </c>
      <c r="D4905" s="26" t="s">
        <v>10489</v>
      </c>
      <c r="E4905" s="27" t="s">
        <v>10490</v>
      </c>
      <c r="F4905" s="27" t="s">
        <v>1599</v>
      </c>
      <c r="G4905" s="27" t="s">
        <v>1383</v>
      </c>
      <c r="H4905" s="26" t="s">
        <v>1481</v>
      </c>
      <c r="I4905" s="28" t="s">
        <v>10499</v>
      </c>
      <c r="J4905" s="29" t="s">
        <v>1376</v>
      </c>
      <c r="K4905" s="23" t="s">
        <v>1378</v>
      </c>
    </row>
    <row r="4906" spans="1:11" ht="15" x14ac:dyDescent="0.25">
      <c r="A4906" s="26" t="s">
        <v>6265</v>
      </c>
      <c r="B4906" s="26" t="s">
        <v>1395</v>
      </c>
      <c r="C4906" s="26" t="s">
        <v>1379</v>
      </c>
      <c r="D4906" s="26" t="s">
        <v>10489</v>
      </c>
      <c r="E4906" s="27" t="s">
        <v>10490</v>
      </c>
      <c r="F4906" s="27" t="s">
        <v>1599</v>
      </c>
      <c r="G4906" s="27" t="s">
        <v>1383</v>
      </c>
      <c r="H4906" s="26" t="s">
        <v>1483</v>
      </c>
      <c r="I4906" s="28" t="s">
        <v>10500</v>
      </c>
      <c r="J4906" s="29" t="s">
        <v>1376</v>
      </c>
      <c r="K4906" s="23" t="s">
        <v>1378</v>
      </c>
    </row>
    <row r="4907" spans="1:11" ht="15" x14ac:dyDescent="0.25">
      <c r="A4907" s="26" t="s">
        <v>6265</v>
      </c>
      <c r="B4907" s="26" t="s">
        <v>1395</v>
      </c>
      <c r="C4907" s="26" t="s">
        <v>1379</v>
      </c>
      <c r="D4907" s="26" t="s">
        <v>10489</v>
      </c>
      <c r="E4907" s="27" t="s">
        <v>10490</v>
      </c>
      <c r="F4907" s="27" t="s">
        <v>1599</v>
      </c>
      <c r="G4907" s="27" t="s">
        <v>1383</v>
      </c>
      <c r="H4907" s="26" t="s">
        <v>1485</v>
      </c>
      <c r="I4907" s="28" t="s">
        <v>10501</v>
      </c>
      <c r="J4907" s="29" t="s">
        <v>1376</v>
      </c>
      <c r="K4907" s="23" t="s">
        <v>1378</v>
      </c>
    </row>
    <row r="4908" spans="1:11" ht="15" x14ac:dyDescent="0.25">
      <c r="A4908" s="26" t="s">
        <v>6265</v>
      </c>
      <c r="B4908" s="26" t="s">
        <v>1395</v>
      </c>
      <c r="C4908" s="26" t="s">
        <v>1379</v>
      </c>
      <c r="D4908" s="26" t="s">
        <v>10489</v>
      </c>
      <c r="E4908" s="27" t="s">
        <v>10490</v>
      </c>
      <c r="F4908" s="27" t="s">
        <v>1599</v>
      </c>
      <c r="G4908" s="27" t="s">
        <v>1383</v>
      </c>
      <c r="H4908" s="26" t="s">
        <v>1487</v>
      </c>
      <c r="I4908" s="28" t="s">
        <v>10502</v>
      </c>
      <c r="J4908" s="29" t="s">
        <v>1376</v>
      </c>
      <c r="K4908" s="23" t="s">
        <v>1378</v>
      </c>
    </row>
    <row r="4909" spans="1:11" ht="15" x14ac:dyDescent="0.25">
      <c r="A4909" s="26" t="s">
        <v>6265</v>
      </c>
      <c r="B4909" s="26" t="s">
        <v>1395</v>
      </c>
      <c r="C4909" s="26" t="s">
        <v>1379</v>
      </c>
      <c r="D4909" s="26" t="s">
        <v>10489</v>
      </c>
      <c r="E4909" s="27" t="s">
        <v>10490</v>
      </c>
      <c r="F4909" s="27" t="s">
        <v>1599</v>
      </c>
      <c r="G4909" s="27" t="s">
        <v>1383</v>
      </c>
      <c r="H4909" s="26" t="s">
        <v>2957</v>
      </c>
      <c r="I4909" s="28" t="s">
        <v>10503</v>
      </c>
      <c r="J4909" s="29" t="s">
        <v>1376</v>
      </c>
      <c r="K4909" s="23" t="s">
        <v>1378</v>
      </c>
    </row>
    <row r="4910" spans="1:11" ht="15" x14ac:dyDescent="0.25">
      <c r="A4910" s="26" t="s">
        <v>6265</v>
      </c>
      <c r="B4910" s="26" t="s">
        <v>1395</v>
      </c>
      <c r="C4910" s="26" t="s">
        <v>1379</v>
      </c>
      <c r="D4910" s="26" t="s">
        <v>10489</v>
      </c>
      <c r="E4910" s="27" t="s">
        <v>10490</v>
      </c>
      <c r="F4910" s="27" t="s">
        <v>1599</v>
      </c>
      <c r="G4910" s="27" t="s">
        <v>1383</v>
      </c>
      <c r="H4910" s="26" t="s">
        <v>1374</v>
      </c>
      <c r="I4910" s="28" t="s">
        <v>1497</v>
      </c>
      <c r="J4910" s="29" t="s">
        <v>1376</v>
      </c>
      <c r="K4910" s="23" t="s">
        <v>1316</v>
      </c>
    </row>
    <row r="4911" spans="1:11" ht="15" x14ac:dyDescent="0.25">
      <c r="A4911" s="26" t="s">
        <v>6265</v>
      </c>
      <c r="B4911" s="26" t="s">
        <v>1395</v>
      </c>
      <c r="C4911" s="26" t="s">
        <v>1379</v>
      </c>
      <c r="D4911" s="26" t="s">
        <v>10489</v>
      </c>
      <c r="E4911" s="27" t="s">
        <v>10490</v>
      </c>
      <c r="F4911" s="27" t="s">
        <v>1599</v>
      </c>
      <c r="G4911" s="27" t="s">
        <v>1383</v>
      </c>
      <c r="H4911" s="26" t="s">
        <v>1368</v>
      </c>
      <c r="I4911" s="28" t="s">
        <v>10504</v>
      </c>
      <c r="J4911" s="29" t="s">
        <v>1376</v>
      </c>
      <c r="K4911" s="23" t="s">
        <v>1378</v>
      </c>
    </row>
    <row r="4912" spans="1:11" ht="15" x14ac:dyDescent="0.25">
      <c r="A4912" s="26" t="s">
        <v>6265</v>
      </c>
      <c r="B4912" s="26" t="s">
        <v>1395</v>
      </c>
      <c r="C4912" s="26" t="s">
        <v>1379</v>
      </c>
      <c r="D4912" s="26" t="s">
        <v>10489</v>
      </c>
      <c r="E4912" s="27" t="s">
        <v>10490</v>
      </c>
      <c r="F4912" s="27" t="s">
        <v>1599</v>
      </c>
      <c r="G4912" s="27" t="s">
        <v>1383</v>
      </c>
      <c r="H4912" s="26" t="s">
        <v>1393</v>
      </c>
      <c r="I4912" s="28" t="s">
        <v>10505</v>
      </c>
      <c r="J4912" s="29" t="s">
        <v>1376</v>
      </c>
      <c r="K4912" s="23" t="s">
        <v>1378</v>
      </c>
    </row>
    <row r="4913" spans="1:11" ht="15" x14ac:dyDescent="0.25">
      <c r="A4913" s="26" t="s">
        <v>6265</v>
      </c>
      <c r="B4913" s="26" t="s">
        <v>1395</v>
      </c>
      <c r="C4913" s="26" t="s">
        <v>1379</v>
      </c>
      <c r="D4913" s="26" t="s">
        <v>10489</v>
      </c>
      <c r="E4913" s="27" t="s">
        <v>10490</v>
      </c>
      <c r="F4913" s="27" t="s">
        <v>1599</v>
      </c>
      <c r="G4913" s="27" t="s">
        <v>1383</v>
      </c>
      <c r="H4913" s="26" t="s">
        <v>1395</v>
      </c>
      <c r="I4913" s="28" t="s">
        <v>10506</v>
      </c>
      <c r="J4913" s="29" t="s">
        <v>1376</v>
      </c>
      <c r="K4913" s="23" t="s">
        <v>1378</v>
      </c>
    </row>
    <row r="4914" spans="1:11" ht="15" x14ac:dyDescent="0.25">
      <c r="A4914" s="26" t="s">
        <v>6265</v>
      </c>
      <c r="B4914" s="26" t="s">
        <v>1395</v>
      </c>
      <c r="C4914" s="26" t="s">
        <v>1534</v>
      </c>
      <c r="D4914" s="26" t="s">
        <v>10507</v>
      </c>
      <c r="E4914" s="27" t="s">
        <v>10508</v>
      </c>
      <c r="F4914" s="27" t="s">
        <v>10509</v>
      </c>
      <c r="G4914" s="27" t="s">
        <v>1383</v>
      </c>
      <c r="H4914" s="26" t="s">
        <v>1374</v>
      </c>
      <c r="I4914" s="28" t="s">
        <v>10510</v>
      </c>
      <c r="J4914" s="29" t="s">
        <v>1376</v>
      </c>
      <c r="K4914" s="23" t="s">
        <v>1316</v>
      </c>
    </row>
    <row r="4915" spans="1:11" ht="15" x14ac:dyDescent="0.25">
      <c r="A4915" s="26" t="s">
        <v>6265</v>
      </c>
      <c r="B4915" s="26" t="s">
        <v>1395</v>
      </c>
      <c r="C4915" s="26" t="s">
        <v>1534</v>
      </c>
      <c r="D4915" s="26" t="s">
        <v>10507</v>
      </c>
      <c r="E4915" s="27" t="s">
        <v>10508</v>
      </c>
      <c r="F4915" s="27" t="s">
        <v>10509</v>
      </c>
      <c r="G4915" s="27" t="s">
        <v>1383</v>
      </c>
      <c r="H4915" s="26" t="s">
        <v>1368</v>
      </c>
      <c r="I4915" s="28" t="s">
        <v>10511</v>
      </c>
      <c r="J4915" s="29" t="s">
        <v>1376</v>
      </c>
      <c r="K4915" s="23" t="s">
        <v>1378</v>
      </c>
    </row>
    <row r="4916" spans="1:11" ht="15" x14ac:dyDescent="0.25">
      <c r="A4916" s="26" t="s">
        <v>6265</v>
      </c>
      <c r="B4916" s="26" t="s">
        <v>1395</v>
      </c>
      <c r="C4916" s="26" t="s">
        <v>1534</v>
      </c>
      <c r="D4916" s="26" t="s">
        <v>10507</v>
      </c>
      <c r="E4916" s="27" t="s">
        <v>10508</v>
      </c>
      <c r="F4916" s="27" t="s">
        <v>10509</v>
      </c>
      <c r="G4916" s="27" t="s">
        <v>1383</v>
      </c>
      <c r="H4916" s="26" t="s">
        <v>1393</v>
      </c>
      <c r="I4916" s="28" t="s">
        <v>10512</v>
      </c>
      <c r="J4916" s="29" t="s">
        <v>1376</v>
      </c>
      <c r="K4916" s="23" t="s">
        <v>1378</v>
      </c>
    </row>
    <row r="4917" spans="1:11" ht="15" x14ac:dyDescent="0.25">
      <c r="A4917" s="26" t="s">
        <v>6265</v>
      </c>
      <c r="B4917" s="26" t="s">
        <v>1395</v>
      </c>
      <c r="C4917" s="26" t="s">
        <v>1386</v>
      </c>
      <c r="D4917" s="26" t="s">
        <v>10513</v>
      </c>
      <c r="E4917" s="27" t="s">
        <v>10514</v>
      </c>
      <c r="F4917" s="27" t="s">
        <v>10515</v>
      </c>
      <c r="G4917" s="27" t="s">
        <v>10516</v>
      </c>
      <c r="H4917" s="26" t="s">
        <v>1374</v>
      </c>
      <c r="I4917" s="28" t="s">
        <v>10517</v>
      </c>
      <c r="J4917" s="29" t="s">
        <v>1376</v>
      </c>
      <c r="K4917" s="23" t="s">
        <v>1316</v>
      </c>
    </row>
    <row r="4918" spans="1:11" ht="15" x14ac:dyDescent="0.25">
      <c r="A4918" s="26" t="s">
        <v>6265</v>
      </c>
      <c r="B4918" s="26" t="s">
        <v>1395</v>
      </c>
      <c r="C4918" s="26" t="s">
        <v>1407</v>
      </c>
      <c r="D4918" s="26" t="s">
        <v>10518</v>
      </c>
      <c r="E4918" s="27" t="s">
        <v>10519</v>
      </c>
      <c r="F4918" s="27" t="s">
        <v>10520</v>
      </c>
      <c r="G4918" s="27" t="s">
        <v>1383</v>
      </c>
      <c r="H4918" s="26" t="s">
        <v>1374</v>
      </c>
      <c r="I4918" s="28" t="s">
        <v>10521</v>
      </c>
      <c r="J4918" s="29" t="s">
        <v>1376</v>
      </c>
      <c r="K4918" s="23" t="s">
        <v>1316</v>
      </c>
    </row>
    <row r="4919" spans="1:11" ht="15" x14ac:dyDescent="0.25">
      <c r="A4919" s="26" t="s">
        <v>6265</v>
      </c>
      <c r="B4919" s="26" t="s">
        <v>1395</v>
      </c>
      <c r="C4919" s="26" t="s">
        <v>1407</v>
      </c>
      <c r="D4919" s="26" t="s">
        <v>10518</v>
      </c>
      <c r="E4919" s="27" t="s">
        <v>10519</v>
      </c>
      <c r="F4919" s="27" t="s">
        <v>10520</v>
      </c>
      <c r="G4919" s="27" t="s">
        <v>1383</v>
      </c>
      <c r="H4919" s="26" t="s">
        <v>1368</v>
      </c>
      <c r="I4919" s="28" t="s">
        <v>10522</v>
      </c>
      <c r="J4919" s="29" t="s">
        <v>1376</v>
      </c>
      <c r="K4919" s="23" t="s">
        <v>1378</v>
      </c>
    </row>
    <row r="4920" spans="1:11" ht="15" x14ac:dyDescent="0.25">
      <c r="A4920" s="26" t="s">
        <v>6265</v>
      </c>
      <c r="B4920" s="26" t="s">
        <v>1395</v>
      </c>
      <c r="C4920" s="26" t="s">
        <v>1407</v>
      </c>
      <c r="D4920" s="26" t="s">
        <v>10518</v>
      </c>
      <c r="E4920" s="27" t="s">
        <v>10519</v>
      </c>
      <c r="F4920" s="27" t="s">
        <v>10520</v>
      </c>
      <c r="G4920" s="27" t="s">
        <v>1383</v>
      </c>
      <c r="H4920" s="26" t="s">
        <v>1393</v>
      </c>
      <c r="I4920" s="28" t="s">
        <v>10523</v>
      </c>
      <c r="J4920" s="29" t="s">
        <v>1376</v>
      </c>
      <c r="K4920" s="23" t="s">
        <v>1378</v>
      </c>
    </row>
    <row r="4921" spans="1:11" ht="15" x14ac:dyDescent="0.25">
      <c r="A4921" s="26" t="s">
        <v>6265</v>
      </c>
      <c r="B4921" s="26" t="s">
        <v>1395</v>
      </c>
      <c r="C4921" s="26" t="s">
        <v>1407</v>
      </c>
      <c r="D4921" s="26" t="s">
        <v>10518</v>
      </c>
      <c r="E4921" s="27" t="s">
        <v>10519</v>
      </c>
      <c r="F4921" s="27" t="s">
        <v>10520</v>
      </c>
      <c r="G4921" s="27" t="s">
        <v>1383</v>
      </c>
      <c r="H4921" s="26" t="s">
        <v>1395</v>
      </c>
      <c r="I4921" s="28" t="s">
        <v>10524</v>
      </c>
      <c r="J4921" s="29" t="s">
        <v>1376</v>
      </c>
      <c r="K4921" s="23" t="s">
        <v>1378</v>
      </c>
    </row>
    <row r="4922" spans="1:11" ht="15" x14ac:dyDescent="0.25">
      <c r="A4922" s="26" t="s">
        <v>6265</v>
      </c>
      <c r="B4922" s="26" t="s">
        <v>1395</v>
      </c>
      <c r="C4922" s="26" t="s">
        <v>1407</v>
      </c>
      <c r="D4922" s="26" t="s">
        <v>10518</v>
      </c>
      <c r="E4922" s="27" t="s">
        <v>10519</v>
      </c>
      <c r="F4922" s="27" t="s">
        <v>10520</v>
      </c>
      <c r="G4922" s="27" t="s">
        <v>1383</v>
      </c>
      <c r="H4922" s="26" t="s">
        <v>1397</v>
      </c>
      <c r="I4922" s="28" t="s">
        <v>10525</v>
      </c>
      <c r="J4922" s="29" t="s">
        <v>1376</v>
      </c>
      <c r="K4922" s="23" t="s">
        <v>1378</v>
      </c>
    </row>
    <row r="4923" spans="1:11" ht="15" x14ac:dyDescent="0.25">
      <c r="A4923" s="26" t="s">
        <v>6265</v>
      </c>
      <c r="B4923" s="26" t="s">
        <v>1395</v>
      </c>
      <c r="C4923" s="26" t="s">
        <v>1407</v>
      </c>
      <c r="D4923" s="26" t="s">
        <v>10518</v>
      </c>
      <c r="E4923" s="27" t="s">
        <v>10519</v>
      </c>
      <c r="F4923" s="27" t="s">
        <v>10520</v>
      </c>
      <c r="G4923" s="27" t="s">
        <v>1383</v>
      </c>
      <c r="H4923" s="26" t="s">
        <v>1399</v>
      </c>
      <c r="I4923" s="28" t="s">
        <v>10526</v>
      </c>
      <c r="J4923" s="29" t="s">
        <v>1376</v>
      </c>
      <c r="K4923" s="23" t="s">
        <v>1378</v>
      </c>
    </row>
    <row r="4924" spans="1:11" ht="15" x14ac:dyDescent="0.25">
      <c r="A4924" s="26" t="s">
        <v>6265</v>
      </c>
      <c r="B4924" s="26" t="s">
        <v>1395</v>
      </c>
      <c r="C4924" s="26" t="s">
        <v>1415</v>
      </c>
      <c r="D4924" s="26" t="s">
        <v>10527</v>
      </c>
      <c r="E4924" s="27" t="s">
        <v>10528</v>
      </c>
      <c r="F4924" s="27" t="s">
        <v>10529</v>
      </c>
      <c r="G4924" s="27" t="s">
        <v>10530</v>
      </c>
      <c r="H4924" s="26" t="s">
        <v>1374</v>
      </c>
      <c r="I4924" s="28" t="s">
        <v>10531</v>
      </c>
      <c r="J4924" s="29" t="s">
        <v>1376</v>
      </c>
      <c r="K4924" s="23" t="s">
        <v>1316</v>
      </c>
    </row>
    <row r="4925" spans="1:11" ht="15" x14ac:dyDescent="0.25">
      <c r="A4925" s="26" t="s">
        <v>6265</v>
      </c>
      <c r="B4925" s="26" t="s">
        <v>1395</v>
      </c>
      <c r="C4925" s="26" t="s">
        <v>1545</v>
      </c>
      <c r="D4925" s="26" t="s">
        <v>10532</v>
      </c>
      <c r="E4925" s="27" t="s">
        <v>10533</v>
      </c>
      <c r="F4925" s="27" t="s">
        <v>10534</v>
      </c>
      <c r="G4925" s="27" t="s">
        <v>10535</v>
      </c>
      <c r="H4925" s="26" t="s">
        <v>1374</v>
      </c>
      <c r="I4925" s="28" t="s">
        <v>10536</v>
      </c>
      <c r="J4925" s="29" t="s">
        <v>1376</v>
      </c>
      <c r="K4925" s="23" t="s">
        <v>1316</v>
      </c>
    </row>
    <row r="4926" spans="1:11" ht="15" x14ac:dyDescent="0.25">
      <c r="A4926" s="26" t="s">
        <v>6265</v>
      </c>
      <c r="B4926" s="26" t="s">
        <v>1395</v>
      </c>
      <c r="C4926" s="26" t="s">
        <v>1545</v>
      </c>
      <c r="D4926" s="26" t="s">
        <v>10532</v>
      </c>
      <c r="E4926" s="27" t="s">
        <v>10533</v>
      </c>
      <c r="F4926" s="27" t="s">
        <v>10534</v>
      </c>
      <c r="G4926" s="27" t="s">
        <v>10535</v>
      </c>
      <c r="H4926" s="26" t="s">
        <v>1368</v>
      </c>
      <c r="I4926" s="28" t="s">
        <v>10537</v>
      </c>
      <c r="J4926" s="29" t="s">
        <v>1376</v>
      </c>
      <c r="K4926" s="23" t="s">
        <v>1378</v>
      </c>
    </row>
    <row r="4927" spans="1:11" ht="15" x14ac:dyDescent="0.25">
      <c r="A4927" s="26" t="s">
        <v>6265</v>
      </c>
      <c r="B4927" s="26" t="s">
        <v>1395</v>
      </c>
      <c r="C4927" s="26" t="s">
        <v>1550</v>
      </c>
      <c r="D4927" s="26" t="s">
        <v>10538</v>
      </c>
      <c r="E4927" s="27" t="s">
        <v>10539</v>
      </c>
      <c r="F4927" s="27" t="s">
        <v>10540</v>
      </c>
      <c r="G4927" s="27" t="s">
        <v>3216</v>
      </c>
      <c r="H4927" s="26" t="s">
        <v>1374</v>
      </c>
      <c r="I4927" s="28" t="s">
        <v>10541</v>
      </c>
      <c r="J4927" s="29" t="s">
        <v>1376</v>
      </c>
      <c r="K4927" s="23" t="s">
        <v>1316</v>
      </c>
    </row>
    <row r="4928" spans="1:11" ht="15" x14ac:dyDescent="0.25">
      <c r="A4928" s="26" t="s">
        <v>6265</v>
      </c>
      <c r="B4928" s="26" t="s">
        <v>1395</v>
      </c>
      <c r="C4928" s="26" t="s">
        <v>1550</v>
      </c>
      <c r="D4928" s="26" t="s">
        <v>10538</v>
      </c>
      <c r="E4928" s="27" t="s">
        <v>10539</v>
      </c>
      <c r="F4928" s="27" t="s">
        <v>10540</v>
      </c>
      <c r="G4928" s="27" t="s">
        <v>3216</v>
      </c>
      <c r="H4928" s="26" t="s">
        <v>1368</v>
      </c>
      <c r="I4928" s="28" t="s">
        <v>10542</v>
      </c>
      <c r="J4928" s="29" t="s">
        <v>1376</v>
      </c>
      <c r="K4928" s="23" t="s">
        <v>1378</v>
      </c>
    </row>
    <row r="4929" spans="1:11" ht="15" x14ac:dyDescent="0.25">
      <c r="A4929" s="26" t="s">
        <v>6265</v>
      </c>
      <c r="B4929" s="26" t="s">
        <v>1395</v>
      </c>
      <c r="C4929" s="26" t="s">
        <v>1550</v>
      </c>
      <c r="D4929" s="26" t="s">
        <v>10538</v>
      </c>
      <c r="E4929" s="27" t="s">
        <v>10539</v>
      </c>
      <c r="F4929" s="27" t="s">
        <v>10540</v>
      </c>
      <c r="G4929" s="27" t="s">
        <v>3216</v>
      </c>
      <c r="H4929" s="26" t="s">
        <v>1393</v>
      </c>
      <c r="I4929" s="28" t="s">
        <v>10543</v>
      </c>
      <c r="J4929" s="29" t="s">
        <v>1376</v>
      </c>
      <c r="K4929" s="23" t="s">
        <v>1378</v>
      </c>
    </row>
    <row r="4930" spans="1:11" ht="15" x14ac:dyDescent="0.25">
      <c r="A4930" s="26" t="s">
        <v>6265</v>
      </c>
      <c r="B4930" s="26" t="s">
        <v>1395</v>
      </c>
      <c r="C4930" s="26" t="s">
        <v>1436</v>
      </c>
      <c r="D4930" s="26" t="s">
        <v>10544</v>
      </c>
      <c r="E4930" s="27" t="s">
        <v>10545</v>
      </c>
      <c r="F4930" s="27" t="s">
        <v>10546</v>
      </c>
      <c r="G4930" s="27" t="s">
        <v>1383</v>
      </c>
      <c r="H4930" s="26" t="s">
        <v>1374</v>
      </c>
      <c r="I4930" s="28" t="s">
        <v>10547</v>
      </c>
      <c r="J4930" s="29" t="s">
        <v>1376</v>
      </c>
      <c r="K4930" s="23" t="s">
        <v>1316</v>
      </c>
    </row>
    <row r="4931" spans="1:11" ht="15" x14ac:dyDescent="0.25">
      <c r="A4931" s="26" t="s">
        <v>6265</v>
      </c>
      <c r="B4931" s="26" t="s">
        <v>1395</v>
      </c>
      <c r="C4931" s="26" t="s">
        <v>1436</v>
      </c>
      <c r="D4931" s="26" t="s">
        <v>10544</v>
      </c>
      <c r="E4931" s="27" t="s">
        <v>10545</v>
      </c>
      <c r="F4931" s="27" t="s">
        <v>10546</v>
      </c>
      <c r="G4931" s="27" t="s">
        <v>1383</v>
      </c>
      <c r="H4931" s="26" t="s">
        <v>1368</v>
      </c>
      <c r="I4931" s="28" t="s">
        <v>10548</v>
      </c>
      <c r="J4931" s="29" t="s">
        <v>1376</v>
      </c>
      <c r="K4931" s="23" t="s">
        <v>1378</v>
      </c>
    </row>
    <row r="4932" spans="1:11" ht="15" x14ac:dyDescent="0.25">
      <c r="A4932" s="26" t="s">
        <v>6265</v>
      </c>
      <c r="B4932" s="26" t="s">
        <v>1395</v>
      </c>
      <c r="C4932" s="26" t="s">
        <v>1436</v>
      </c>
      <c r="D4932" s="26" t="s">
        <v>10544</v>
      </c>
      <c r="E4932" s="27" t="s">
        <v>10545</v>
      </c>
      <c r="F4932" s="27" t="s">
        <v>10546</v>
      </c>
      <c r="G4932" s="27" t="s">
        <v>1383</v>
      </c>
      <c r="H4932" s="26" t="s">
        <v>1393</v>
      </c>
      <c r="I4932" s="28" t="s">
        <v>10549</v>
      </c>
      <c r="J4932" s="29" t="s">
        <v>1376</v>
      </c>
      <c r="K4932" s="23" t="s">
        <v>1378</v>
      </c>
    </row>
    <row r="4933" spans="1:11" ht="15" x14ac:dyDescent="0.25">
      <c r="A4933" s="26" t="s">
        <v>6265</v>
      </c>
      <c r="B4933" s="26" t="s">
        <v>1395</v>
      </c>
      <c r="C4933" s="26" t="s">
        <v>1436</v>
      </c>
      <c r="D4933" s="26" t="s">
        <v>10544</v>
      </c>
      <c r="E4933" s="27" t="s">
        <v>10545</v>
      </c>
      <c r="F4933" s="27" t="s">
        <v>10546</v>
      </c>
      <c r="G4933" s="27" t="s">
        <v>1383</v>
      </c>
      <c r="H4933" s="26" t="s">
        <v>1395</v>
      </c>
      <c r="I4933" s="28" t="s">
        <v>10550</v>
      </c>
      <c r="J4933" s="29" t="s">
        <v>1376</v>
      </c>
      <c r="K4933" s="23" t="s">
        <v>1378</v>
      </c>
    </row>
    <row r="4934" spans="1:11" ht="15" x14ac:dyDescent="0.25">
      <c r="A4934" s="26" t="s">
        <v>6265</v>
      </c>
      <c r="B4934" s="26" t="s">
        <v>1395</v>
      </c>
      <c r="C4934" s="26" t="s">
        <v>1439</v>
      </c>
      <c r="D4934" s="26" t="s">
        <v>10551</v>
      </c>
      <c r="E4934" s="27" t="s">
        <v>10552</v>
      </c>
      <c r="F4934" s="27" t="s">
        <v>10553</v>
      </c>
      <c r="G4934" s="27" t="s">
        <v>3867</v>
      </c>
      <c r="H4934" s="26" t="s">
        <v>1374</v>
      </c>
      <c r="I4934" s="28" t="s">
        <v>10554</v>
      </c>
      <c r="J4934" s="29" t="s">
        <v>1376</v>
      </c>
      <c r="K4934" s="23" t="s">
        <v>1316</v>
      </c>
    </row>
    <row r="4935" spans="1:11" ht="15" x14ac:dyDescent="0.25">
      <c r="A4935" s="26" t="s">
        <v>6265</v>
      </c>
      <c r="B4935" s="26" t="s">
        <v>1395</v>
      </c>
      <c r="C4935" s="26" t="s">
        <v>1442</v>
      </c>
      <c r="D4935" s="26" t="s">
        <v>10555</v>
      </c>
      <c r="E4935" s="27" t="s">
        <v>10556</v>
      </c>
      <c r="F4935" s="27" t="s">
        <v>10557</v>
      </c>
      <c r="G4935" s="27" t="s">
        <v>10558</v>
      </c>
      <c r="H4935" s="26" t="s">
        <v>1374</v>
      </c>
      <c r="I4935" s="28" t="s">
        <v>10559</v>
      </c>
      <c r="J4935" s="29" t="s">
        <v>1376</v>
      </c>
      <c r="K4935" s="23" t="s">
        <v>1316</v>
      </c>
    </row>
    <row r="4936" spans="1:11" ht="15" x14ac:dyDescent="0.25">
      <c r="A4936" s="26" t="s">
        <v>6265</v>
      </c>
      <c r="B4936" s="26" t="s">
        <v>1395</v>
      </c>
      <c r="C4936" s="26" t="s">
        <v>1445</v>
      </c>
      <c r="D4936" s="26" t="s">
        <v>10560</v>
      </c>
      <c r="E4936" s="27" t="s">
        <v>10561</v>
      </c>
      <c r="F4936" s="27" t="s">
        <v>10562</v>
      </c>
      <c r="G4936" s="27" t="s">
        <v>3867</v>
      </c>
      <c r="H4936" s="26" t="s">
        <v>1374</v>
      </c>
      <c r="I4936" s="28" t="s">
        <v>10563</v>
      </c>
      <c r="J4936" s="29" t="s">
        <v>1376</v>
      </c>
      <c r="K4936" s="23" t="s">
        <v>1316</v>
      </c>
    </row>
    <row r="4937" spans="1:11" ht="15" x14ac:dyDescent="0.25">
      <c r="A4937" s="26" t="s">
        <v>6265</v>
      </c>
      <c r="B4937" s="26" t="s">
        <v>1399</v>
      </c>
      <c r="C4937" s="26" t="s">
        <v>1451</v>
      </c>
      <c r="D4937" s="26" t="s">
        <v>10564</v>
      </c>
      <c r="E4937" s="27" t="s">
        <v>10565</v>
      </c>
      <c r="F4937" s="27" t="s">
        <v>10566</v>
      </c>
      <c r="G4937" s="27" t="s">
        <v>10330</v>
      </c>
      <c r="H4937" s="26" t="s">
        <v>1395</v>
      </c>
      <c r="I4937" s="28" t="s">
        <v>10567</v>
      </c>
      <c r="J4937" s="29" t="s">
        <v>1376</v>
      </c>
      <c r="K4937" s="23" t="s">
        <v>1378</v>
      </c>
    </row>
    <row r="4938" spans="1:11" ht="15" x14ac:dyDescent="0.25">
      <c r="A4938" s="26" t="s">
        <v>6265</v>
      </c>
      <c r="B4938" s="26" t="s">
        <v>1399</v>
      </c>
      <c r="C4938" s="26" t="s">
        <v>1454</v>
      </c>
      <c r="D4938" s="26" t="s">
        <v>10568</v>
      </c>
      <c r="E4938" s="27" t="s">
        <v>10569</v>
      </c>
      <c r="F4938" s="27" t="s">
        <v>10570</v>
      </c>
      <c r="G4938" s="27" t="s">
        <v>1383</v>
      </c>
      <c r="H4938" s="26" t="s">
        <v>1374</v>
      </c>
      <c r="I4938" s="28" t="s">
        <v>10571</v>
      </c>
      <c r="J4938" s="29" t="s">
        <v>1376</v>
      </c>
      <c r="K4938" s="23" t="s">
        <v>1316</v>
      </c>
    </row>
    <row r="4939" spans="1:11" ht="15" x14ac:dyDescent="0.25">
      <c r="A4939" s="26" t="s">
        <v>6265</v>
      </c>
      <c r="B4939" s="26" t="s">
        <v>1399</v>
      </c>
      <c r="C4939" s="26" t="s">
        <v>1457</v>
      </c>
      <c r="D4939" s="26" t="s">
        <v>10572</v>
      </c>
      <c r="E4939" s="27" t="s">
        <v>10573</v>
      </c>
      <c r="F4939" s="27" t="s">
        <v>10574</v>
      </c>
      <c r="G4939" s="27" t="s">
        <v>1383</v>
      </c>
      <c r="H4939" s="26" t="s">
        <v>1374</v>
      </c>
      <c r="I4939" s="28" t="s">
        <v>10575</v>
      </c>
      <c r="J4939" s="29" t="s">
        <v>1376</v>
      </c>
      <c r="K4939" s="23" t="s">
        <v>1316</v>
      </c>
    </row>
    <row r="4940" spans="1:11" ht="15" x14ac:dyDescent="0.25">
      <c r="A4940" s="26" t="s">
        <v>6265</v>
      </c>
      <c r="B4940" s="26" t="s">
        <v>1399</v>
      </c>
      <c r="C4940" s="26" t="s">
        <v>1990</v>
      </c>
      <c r="D4940" s="26" t="s">
        <v>10576</v>
      </c>
      <c r="E4940" s="27" t="s">
        <v>10577</v>
      </c>
      <c r="F4940" s="27" t="s">
        <v>10578</v>
      </c>
      <c r="G4940" s="27" t="s">
        <v>1383</v>
      </c>
      <c r="H4940" s="26" t="s">
        <v>1374</v>
      </c>
      <c r="I4940" s="28" t="s">
        <v>10579</v>
      </c>
      <c r="J4940" s="29" t="s">
        <v>1376</v>
      </c>
      <c r="K4940" s="23" t="s">
        <v>1316</v>
      </c>
    </row>
    <row r="4941" spans="1:11" ht="15" x14ac:dyDescent="0.25">
      <c r="A4941" s="26" t="s">
        <v>6265</v>
      </c>
      <c r="B4941" s="26" t="s">
        <v>1399</v>
      </c>
      <c r="C4941" s="26" t="s">
        <v>1415</v>
      </c>
      <c r="D4941" s="26" t="s">
        <v>10580</v>
      </c>
      <c r="E4941" s="27" t="s">
        <v>10581</v>
      </c>
      <c r="F4941" s="27" t="s">
        <v>10582</v>
      </c>
      <c r="G4941" s="27" t="s">
        <v>3743</v>
      </c>
      <c r="H4941" s="26" t="s">
        <v>1374</v>
      </c>
      <c r="I4941" s="28" t="s">
        <v>8939</v>
      </c>
      <c r="J4941" s="29" t="s">
        <v>1376</v>
      </c>
      <c r="K4941" s="23" t="s">
        <v>1316</v>
      </c>
    </row>
    <row r="4942" spans="1:11" ht="15" x14ac:dyDescent="0.25">
      <c r="A4942" s="26" t="s">
        <v>6265</v>
      </c>
      <c r="B4942" s="26" t="s">
        <v>1399</v>
      </c>
      <c r="C4942" s="26" t="s">
        <v>1545</v>
      </c>
      <c r="D4942" s="26" t="s">
        <v>10583</v>
      </c>
      <c r="E4942" s="27" t="s">
        <v>10584</v>
      </c>
      <c r="F4942" s="27" t="s">
        <v>10585</v>
      </c>
      <c r="G4942" s="27" t="s">
        <v>10586</v>
      </c>
      <c r="H4942" s="26" t="s">
        <v>1374</v>
      </c>
      <c r="I4942" s="28" t="s">
        <v>10587</v>
      </c>
      <c r="J4942" s="29" t="s">
        <v>1376</v>
      </c>
      <c r="K4942" s="23" t="s">
        <v>1316</v>
      </c>
    </row>
    <row r="4943" spans="1:11" ht="15" x14ac:dyDescent="0.25">
      <c r="A4943" s="26" t="s">
        <v>6265</v>
      </c>
      <c r="B4943" s="26" t="s">
        <v>1399</v>
      </c>
      <c r="C4943" s="26" t="s">
        <v>1545</v>
      </c>
      <c r="D4943" s="26" t="s">
        <v>10583</v>
      </c>
      <c r="E4943" s="27" t="s">
        <v>10584</v>
      </c>
      <c r="F4943" s="27" t="s">
        <v>10585</v>
      </c>
      <c r="G4943" s="27" t="s">
        <v>10586</v>
      </c>
      <c r="H4943" s="26" t="s">
        <v>1368</v>
      </c>
      <c r="I4943" s="28" t="s">
        <v>10588</v>
      </c>
      <c r="J4943" s="29" t="s">
        <v>1376</v>
      </c>
      <c r="K4943" s="23" t="s">
        <v>1378</v>
      </c>
    </row>
    <row r="4944" spans="1:11" ht="15" x14ac:dyDescent="0.25">
      <c r="A4944" s="26" t="s">
        <v>6265</v>
      </c>
      <c r="B4944" s="26" t="s">
        <v>1399</v>
      </c>
      <c r="C4944" s="26" t="s">
        <v>1545</v>
      </c>
      <c r="D4944" s="26" t="s">
        <v>10583</v>
      </c>
      <c r="E4944" s="27" t="s">
        <v>10584</v>
      </c>
      <c r="F4944" s="27" t="s">
        <v>10585</v>
      </c>
      <c r="G4944" s="27" t="s">
        <v>10586</v>
      </c>
      <c r="H4944" s="26" t="s">
        <v>1393</v>
      </c>
      <c r="I4944" s="28" t="s">
        <v>10589</v>
      </c>
      <c r="J4944" s="29" t="s">
        <v>1376</v>
      </c>
      <c r="K4944" s="23" t="s">
        <v>1378</v>
      </c>
    </row>
    <row r="4945" spans="1:11" ht="15" x14ac:dyDescent="0.25">
      <c r="A4945" s="26" t="s">
        <v>6265</v>
      </c>
      <c r="B4945" s="26" t="s">
        <v>1393</v>
      </c>
      <c r="C4945" s="26" t="s">
        <v>1448</v>
      </c>
      <c r="D4945" s="26" t="s">
        <v>10590</v>
      </c>
      <c r="E4945" s="27" t="s">
        <v>10591</v>
      </c>
      <c r="F4945" s="27" t="s">
        <v>10592</v>
      </c>
      <c r="G4945" s="27" t="s">
        <v>1383</v>
      </c>
      <c r="H4945" s="26" t="s">
        <v>1374</v>
      </c>
      <c r="I4945" s="28" t="s">
        <v>10593</v>
      </c>
      <c r="J4945" s="29" t="s">
        <v>1376</v>
      </c>
      <c r="K4945" s="23" t="s">
        <v>1316</v>
      </c>
    </row>
    <row r="4946" spans="1:11" ht="15" x14ac:dyDescent="0.25">
      <c r="A4946" s="26" t="s">
        <v>6265</v>
      </c>
      <c r="B4946" s="26" t="s">
        <v>1393</v>
      </c>
      <c r="C4946" s="26" t="s">
        <v>1451</v>
      </c>
      <c r="D4946" s="26" t="s">
        <v>10594</v>
      </c>
      <c r="E4946" s="27" t="s">
        <v>10595</v>
      </c>
      <c r="F4946" s="27" t="s">
        <v>10596</v>
      </c>
      <c r="G4946" s="27" t="s">
        <v>1239</v>
      </c>
      <c r="H4946" s="26" t="s">
        <v>1374</v>
      </c>
      <c r="I4946" s="28" t="s">
        <v>1514</v>
      </c>
      <c r="J4946" s="29" t="s">
        <v>1376</v>
      </c>
      <c r="K4946" s="23" t="s">
        <v>1316</v>
      </c>
    </row>
    <row r="4947" spans="1:11" ht="15" x14ac:dyDescent="0.25">
      <c r="A4947" s="26" t="s">
        <v>6265</v>
      </c>
      <c r="B4947" s="26" t="s">
        <v>1393</v>
      </c>
      <c r="C4947" s="26" t="s">
        <v>1451</v>
      </c>
      <c r="D4947" s="26" t="s">
        <v>10594</v>
      </c>
      <c r="E4947" s="27" t="s">
        <v>10595</v>
      </c>
      <c r="F4947" s="27" t="s">
        <v>10596</v>
      </c>
      <c r="G4947" s="27" t="s">
        <v>1239</v>
      </c>
      <c r="H4947" s="26" t="s">
        <v>1368</v>
      </c>
      <c r="I4947" s="28" t="s">
        <v>10597</v>
      </c>
      <c r="J4947" s="29" t="s">
        <v>1376</v>
      </c>
      <c r="K4947" s="23" t="s">
        <v>1378</v>
      </c>
    </row>
    <row r="4948" spans="1:11" ht="15" x14ac:dyDescent="0.25">
      <c r="A4948" s="26" t="s">
        <v>6265</v>
      </c>
      <c r="B4948" s="26" t="s">
        <v>1393</v>
      </c>
      <c r="C4948" s="26" t="s">
        <v>1451</v>
      </c>
      <c r="D4948" s="26" t="s">
        <v>10594</v>
      </c>
      <c r="E4948" s="27" t="s">
        <v>10595</v>
      </c>
      <c r="F4948" s="27" t="s">
        <v>10596</v>
      </c>
      <c r="G4948" s="27" t="s">
        <v>1239</v>
      </c>
      <c r="H4948" s="26" t="s">
        <v>1393</v>
      </c>
      <c r="I4948" s="28" t="s">
        <v>10531</v>
      </c>
      <c r="J4948" s="29" t="s">
        <v>1376</v>
      </c>
      <c r="K4948" s="23" t="s">
        <v>1378</v>
      </c>
    </row>
    <row r="4949" spans="1:11" ht="15" x14ac:dyDescent="0.25">
      <c r="A4949" s="26" t="s">
        <v>6265</v>
      </c>
      <c r="B4949" s="26" t="s">
        <v>1393</v>
      </c>
      <c r="C4949" s="26" t="s">
        <v>1550</v>
      </c>
      <c r="D4949" s="26" t="s">
        <v>10327</v>
      </c>
      <c r="E4949" s="27" t="s">
        <v>10328</v>
      </c>
      <c r="F4949" s="27" t="s">
        <v>10329</v>
      </c>
      <c r="G4949" s="27" t="s">
        <v>10330</v>
      </c>
      <c r="H4949" s="26" t="s">
        <v>1368</v>
      </c>
      <c r="I4949" s="28" t="s">
        <v>10598</v>
      </c>
      <c r="J4949" s="29" t="s">
        <v>1376</v>
      </c>
      <c r="K4949" s="23" t="s">
        <v>1378</v>
      </c>
    </row>
    <row r="4950" spans="1:11" ht="15" x14ac:dyDescent="0.25">
      <c r="A4950" s="26" t="s">
        <v>6265</v>
      </c>
      <c r="B4950" s="26" t="s">
        <v>1393</v>
      </c>
      <c r="C4950" s="26" t="s">
        <v>1436</v>
      </c>
      <c r="D4950" s="26" t="s">
        <v>10599</v>
      </c>
      <c r="E4950" s="27" t="s">
        <v>10600</v>
      </c>
      <c r="F4950" s="27" t="s">
        <v>10601</v>
      </c>
      <c r="G4950" s="27" t="s">
        <v>2449</v>
      </c>
      <c r="H4950" s="26" t="s">
        <v>1374</v>
      </c>
      <c r="I4950" s="28" t="s">
        <v>10602</v>
      </c>
      <c r="J4950" s="29" t="s">
        <v>1376</v>
      </c>
      <c r="K4950" s="23" t="s">
        <v>1316</v>
      </c>
    </row>
    <row r="4951" spans="1:11" ht="15" x14ac:dyDescent="0.25">
      <c r="A4951" s="26" t="s">
        <v>6265</v>
      </c>
      <c r="B4951" s="26" t="s">
        <v>1393</v>
      </c>
      <c r="C4951" s="26" t="s">
        <v>1439</v>
      </c>
      <c r="D4951" s="26" t="s">
        <v>10603</v>
      </c>
      <c r="E4951" s="27" t="s">
        <v>10604</v>
      </c>
      <c r="F4951" s="27" t="s">
        <v>10605</v>
      </c>
      <c r="G4951" s="27" t="s">
        <v>3382</v>
      </c>
      <c r="H4951" s="26" t="s">
        <v>1374</v>
      </c>
      <c r="I4951" s="28" t="s">
        <v>10606</v>
      </c>
      <c r="J4951" s="29" t="s">
        <v>1376</v>
      </c>
      <c r="K4951" s="23" t="s">
        <v>1316</v>
      </c>
    </row>
    <row r="4952" spans="1:11" ht="15" x14ac:dyDescent="0.25">
      <c r="A4952" s="26" t="s">
        <v>6265</v>
      </c>
      <c r="B4952" s="26" t="s">
        <v>1397</v>
      </c>
      <c r="C4952" s="26" t="s">
        <v>1415</v>
      </c>
      <c r="D4952" s="26" t="s">
        <v>10607</v>
      </c>
      <c r="E4952" s="27" t="s">
        <v>10608</v>
      </c>
      <c r="F4952" s="27" t="s">
        <v>10609</v>
      </c>
      <c r="G4952" s="27" t="s">
        <v>1692</v>
      </c>
      <c r="H4952" s="26" t="s">
        <v>1374</v>
      </c>
      <c r="I4952" s="28" t="s">
        <v>10610</v>
      </c>
      <c r="J4952" s="29" t="s">
        <v>1376</v>
      </c>
      <c r="K4952" s="23" t="s">
        <v>1316</v>
      </c>
    </row>
    <row r="4953" spans="1:11" ht="15" x14ac:dyDescent="0.25">
      <c r="A4953" s="26" t="s">
        <v>6265</v>
      </c>
      <c r="B4953" s="26" t="s">
        <v>1397</v>
      </c>
      <c r="C4953" s="26" t="s">
        <v>1415</v>
      </c>
      <c r="D4953" s="26" t="s">
        <v>10607</v>
      </c>
      <c r="E4953" s="27" t="s">
        <v>10608</v>
      </c>
      <c r="F4953" s="27" t="s">
        <v>10609</v>
      </c>
      <c r="G4953" s="27" t="s">
        <v>1692</v>
      </c>
      <c r="H4953" s="26" t="s">
        <v>1368</v>
      </c>
      <c r="I4953" s="28" t="s">
        <v>10611</v>
      </c>
      <c r="J4953" s="29" t="s">
        <v>1376</v>
      </c>
      <c r="K4953" s="23" t="s">
        <v>1378</v>
      </c>
    </row>
    <row r="4954" spans="1:11" ht="15" x14ac:dyDescent="0.25">
      <c r="A4954" s="26" t="s">
        <v>6265</v>
      </c>
      <c r="B4954" s="26" t="s">
        <v>1397</v>
      </c>
      <c r="C4954" s="26" t="s">
        <v>1415</v>
      </c>
      <c r="D4954" s="26" t="s">
        <v>10607</v>
      </c>
      <c r="E4954" s="27" t="s">
        <v>10608</v>
      </c>
      <c r="F4954" s="27" t="s">
        <v>10609</v>
      </c>
      <c r="G4954" s="27" t="s">
        <v>1692</v>
      </c>
      <c r="H4954" s="26" t="s">
        <v>1393</v>
      </c>
      <c r="I4954" s="28" t="s">
        <v>10612</v>
      </c>
      <c r="J4954" s="29" t="s">
        <v>1376</v>
      </c>
      <c r="K4954" s="23" t="s">
        <v>1378</v>
      </c>
    </row>
    <row r="4955" spans="1:11" ht="15" x14ac:dyDescent="0.25">
      <c r="A4955" s="26" t="s">
        <v>6265</v>
      </c>
      <c r="B4955" s="26" t="s">
        <v>1397</v>
      </c>
      <c r="C4955" s="26" t="s">
        <v>1545</v>
      </c>
      <c r="D4955" s="26" t="s">
        <v>10613</v>
      </c>
      <c r="E4955" s="27" t="s">
        <v>10614</v>
      </c>
      <c r="F4955" s="27" t="s">
        <v>10615</v>
      </c>
      <c r="G4955" s="27" t="s">
        <v>1383</v>
      </c>
      <c r="H4955" s="26" t="s">
        <v>1374</v>
      </c>
      <c r="I4955" s="28" t="s">
        <v>10616</v>
      </c>
      <c r="J4955" s="29" t="s">
        <v>1376</v>
      </c>
      <c r="K4955" s="23" t="s">
        <v>1316</v>
      </c>
    </row>
    <row r="4956" spans="1:11" ht="15" x14ac:dyDescent="0.25">
      <c r="A4956" s="26" t="s">
        <v>6265</v>
      </c>
      <c r="B4956" s="26" t="s">
        <v>1397</v>
      </c>
      <c r="C4956" s="26" t="s">
        <v>1545</v>
      </c>
      <c r="D4956" s="26" t="s">
        <v>10613</v>
      </c>
      <c r="E4956" s="27" t="s">
        <v>10614</v>
      </c>
      <c r="F4956" s="27" t="s">
        <v>10615</v>
      </c>
      <c r="G4956" s="27" t="s">
        <v>1383</v>
      </c>
      <c r="H4956" s="26" t="s">
        <v>1368</v>
      </c>
      <c r="I4956" s="28" t="s">
        <v>10617</v>
      </c>
      <c r="J4956" s="29" t="s">
        <v>1376</v>
      </c>
      <c r="K4956" s="23" t="s">
        <v>1378</v>
      </c>
    </row>
    <row r="4957" spans="1:11" ht="15" x14ac:dyDescent="0.25">
      <c r="A4957" s="26" t="s">
        <v>6265</v>
      </c>
      <c r="B4957" s="26" t="s">
        <v>1397</v>
      </c>
      <c r="C4957" s="26" t="s">
        <v>1545</v>
      </c>
      <c r="D4957" s="26" t="s">
        <v>10613</v>
      </c>
      <c r="E4957" s="27" t="s">
        <v>10614</v>
      </c>
      <c r="F4957" s="27" t="s">
        <v>10615</v>
      </c>
      <c r="G4957" s="27" t="s">
        <v>1383</v>
      </c>
      <c r="H4957" s="26" t="s">
        <v>1393</v>
      </c>
      <c r="I4957" s="28" t="s">
        <v>10618</v>
      </c>
      <c r="J4957" s="29" t="s">
        <v>1376</v>
      </c>
      <c r="K4957" s="23" t="s">
        <v>1378</v>
      </c>
    </row>
    <row r="4958" spans="1:11" ht="15" x14ac:dyDescent="0.25">
      <c r="A4958" s="26" t="s">
        <v>6265</v>
      </c>
      <c r="B4958" s="26" t="s">
        <v>1397</v>
      </c>
      <c r="C4958" s="26" t="s">
        <v>1545</v>
      </c>
      <c r="D4958" s="26" t="s">
        <v>10613</v>
      </c>
      <c r="E4958" s="27" t="s">
        <v>10614</v>
      </c>
      <c r="F4958" s="27" t="s">
        <v>10615</v>
      </c>
      <c r="G4958" s="27" t="s">
        <v>1383</v>
      </c>
      <c r="H4958" s="26" t="s">
        <v>1395</v>
      </c>
      <c r="I4958" s="28" t="s">
        <v>10619</v>
      </c>
      <c r="J4958" s="29" t="s">
        <v>1376</v>
      </c>
      <c r="K4958" s="23" t="s">
        <v>1378</v>
      </c>
    </row>
    <row r="4959" spans="1:11" ht="15" x14ac:dyDescent="0.25">
      <c r="A4959" s="26" t="s">
        <v>6265</v>
      </c>
      <c r="B4959" s="26" t="s">
        <v>1397</v>
      </c>
      <c r="C4959" s="26" t="s">
        <v>1550</v>
      </c>
      <c r="D4959" s="26" t="s">
        <v>10620</v>
      </c>
      <c r="E4959" s="27" t="s">
        <v>10621</v>
      </c>
      <c r="F4959" s="27" t="s">
        <v>10622</v>
      </c>
      <c r="G4959" s="27" t="s">
        <v>10623</v>
      </c>
      <c r="H4959" s="26" t="s">
        <v>1374</v>
      </c>
      <c r="I4959" s="28" t="s">
        <v>10624</v>
      </c>
      <c r="J4959" s="29" t="s">
        <v>1376</v>
      </c>
      <c r="K4959" s="23" t="s">
        <v>1316</v>
      </c>
    </row>
    <row r="4960" spans="1:11" ht="15" x14ac:dyDescent="0.25">
      <c r="A4960" s="26" t="s">
        <v>6265</v>
      </c>
      <c r="B4960" s="26" t="s">
        <v>1397</v>
      </c>
      <c r="C4960" s="26" t="s">
        <v>1550</v>
      </c>
      <c r="D4960" s="26" t="s">
        <v>10620</v>
      </c>
      <c r="E4960" s="27" t="s">
        <v>10621</v>
      </c>
      <c r="F4960" s="27" t="s">
        <v>10622</v>
      </c>
      <c r="G4960" s="27" t="s">
        <v>10623</v>
      </c>
      <c r="H4960" s="26" t="s">
        <v>1368</v>
      </c>
      <c r="I4960" s="28" t="s">
        <v>10625</v>
      </c>
      <c r="J4960" s="29" t="s">
        <v>1376</v>
      </c>
      <c r="K4960" s="23" t="s">
        <v>1378</v>
      </c>
    </row>
    <row r="4961" spans="1:11" ht="15" x14ac:dyDescent="0.25">
      <c r="A4961" s="26" t="s">
        <v>6265</v>
      </c>
      <c r="B4961" s="26" t="s">
        <v>1397</v>
      </c>
      <c r="C4961" s="26" t="s">
        <v>1550</v>
      </c>
      <c r="D4961" s="26" t="s">
        <v>10620</v>
      </c>
      <c r="E4961" s="27" t="s">
        <v>10621</v>
      </c>
      <c r="F4961" s="27" t="s">
        <v>10622</v>
      </c>
      <c r="G4961" s="27" t="s">
        <v>10623</v>
      </c>
      <c r="H4961" s="26" t="s">
        <v>1393</v>
      </c>
      <c r="I4961" s="28" t="s">
        <v>10626</v>
      </c>
      <c r="J4961" s="29" t="s">
        <v>1376</v>
      </c>
      <c r="K4961" s="23" t="s">
        <v>1378</v>
      </c>
    </row>
    <row r="4962" spans="1:11" ht="15" x14ac:dyDescent="0.25">
      <c r="A4962" s="26" t="s">
        <v>6265</v>
      </c>
      <c r="B4962" s="26" t="s">
        <v>1397</v>
      </c>
      <c r="C4962" s="26" t="s">
        <v>1436</v>
      </c>
      <c r="D4962" s="26" t="s">
        <v>10627</v>
      </c>
      <c r="E4962" s="27" t="s">
        <v>10628</v>
      </c>
      <c r="F4962" s="27" t="s">
        <v>10629</v>
      </c>
      <c r="G4962" s="27" t="s">
        <v>10623</v>
      </c>
      <c r="H4962" s="26" t="s">
        <v>1368</v>
      </c>
      <c r="I4962" s="28" t="s">
        <v>10630</v>
      </c>
      <c r="J4962" s="29" t="s">
        <v>1376</v>
      </c>
      <c r="K4962" s="23" t="s">
        <v>1378</v>
      </c>
    </row>
    <row r="4963" spans="1:11" ht="15" x14ac:dyDescent="0.25">
      <c r="A4963" s="26" t="s">
        <v>6265</v>
      </c>
      <c r="B4963" s="26" t="s">
        <v>1397</v>
      </c>
      <c r="C4963" s="26" t="s">
        <v>1436</v>
      </c>
      <c r="D4963" s="26" t="s">
        <v>10627</v>
      </c>
      <c r="E4963" s="27" t="s">
        <v>10628</v>
      </c>
      <c r="F4963" s="27" t="s">
        <v>10629</v>
      </c>
      <c r="G4963" s="27" t="s">
        <v>10623</v>
      </c>
      <c r="H4963" s="26" t="s">
        <v>1393</v>
      </c>
      <c r="I4963" s="28" t="s">
        <v>10631</v>
      </c>
      <c r="J4963" s="29" t="s">
        <v>1376</v>
      </c>
      <c r="K4963" s="23" t="s">
        <v>1378</v>
      </c>
    </row>
    <row r="4964" spans="1:11" ht="15" x14ac:dyDescent="0.25">
      <c r="A4964" s="26" t="s">
        <v>6265</v>
      </c>
      <c r="B4964" s="26" t="s">
        <v>1397</v>
      </c>
      <c r="C4964" s="26" t="s">
        <v>1436</v>
      </c>
      <c r="D4964" s="26" t="s">
        <v>10627</v>
      </c>
      <c r="E4964" s="27" t="s">
        <v>10628</v>
      </c>
      <c r="F4964" s="27" t="s">
        <v>10629</v>
      </c>
      <c r="G4964" s="27" t="s">
        <v>10623</v>
      </c>
      <c r="H4964" s="26" t="s">
        <v>1374</v>
      </c>
      <c r="I4964" s="28" t="s">
        <v>10632</v>
      </c>
      <c r="J4964" s="29" t="s">
        <v>1376</v>
      </c>
      <c r="K4964" s="23" t="s">
        <v>1316</v>
      </c>
    </row>
    <row r="4965" spans="1:11" ht="15" x14ac:dyDescent="0.25">
      <c r="A4965" s="26" t="s">
        <v>6265</v>
      </c>
      <c r="B4965" s="26" t="s">
        <v>1397</v>
      </c>
      <c r="C4965" s="26" t="s">
        <v>1439</v>
      </c>
      <c r="D4965" s="26" t="s">
        <v>10633</v>
      </c>
      <c r="E4965" s="27" t="s">
        <v>10634</v>
      </c>
      <c r="F4965" s="27" t="s">
        <v>10635</v>
      </c>
      <c r="G4965" s="27" t="s">
        <v>10636</v>
      </c>
      <c r="H4965" s="26" t="s">
        <v>1374</v>
      </c>
      <c r="I4965" s="28" t="s">
        <v>10637</v>
      </c>
      <c r="J4965" s="29" t="s">
        <v>1376</v>
      </c>
      <c r="K4965" s="23" t="s">
        <v>1316</v>
      </c>
    </row>
    <row r="4966" spans="1:11" ht="15" x14ac:dyDescent="0.25">
      <c r="A4966" s="26" t="s">
        <v>6265</v>
      </c>
      <c r="B4966" s="26" t="s">
        <v>1397</v>
      </c>
      <c r="C4966" s="26" t="s">
        <v>1442</v>
      </c>
      <c r="D4966" s="26" t="s">
        <v>10638</v>
      </c>
      <c r="E4966" s="27" t="s">
        <v>10639</v>
      </c>
      <c r="F4966" s="27" t="s">
        <v>10640</v>
      </c>
      <c r="G4966" s="27" t="s">
        <v>3867</v>
      </c>
      <c r="H4966" s="26" t="s">
        <v>1374</v>
      </c>
      <c r="I4966" s="28" t="s">
        <v>10641</v>
      </c>
      <c r="J4966" s="29" t="s">
        <v>1376</v>
      </c>
      <c r="K4966" s="23" t="s">
        <v>1316</v>
      </c>
    </row>
    <row r="4967" spans="1:11" ht="15" x14ac:dyDescent="0.25">
      <c r="A4967" s="26" t="s">
        <v>6265</v>
      </c>
      <c r="B4967" s="26" t="s">
        <v>1397</v>
      </c>
      <c r="C4967" s="26" t="s">
        <v>1442</v>
      </c>
      <c r="D4967" s="26" t="s">
        <v>10638</v>
      </c>
      <c r="E4967" s="27" t="s">
        <v>10639</v>
      </c>
      <c r="F4967" s="27" t="s">
        <v>10640</v>
      </c>
      <c r="G4967" s="27" t="s">
        <v>3867</v>
      </c>
      <c r="H4967" s="26" t="s">
        <v>1368</v>
      </c>
      <c r="I4967" s="28" t="s">
        <v>3107</v>
      </c>
      <c r="J4967" s="29" t="s">
        <v>1376</v>
      </c>
      <c r="K4967" s="23" t="s">
        <v>1378</v>
      </c>
    </row>
    <row r="4968" spans="1:11" ht="15" x14ac:dyDescent="0.25">
      <c r="A4968" s="26" t="s">
        <v>6265</v>
      </c>
      <c r="B4968" s="26" t="s">
        <v>1397</v>
      </c>
      <c r="C4968" s="26" t="s">
        <v>1442</v>
      </c>
      <c r="D4968" s="26" t="s">
        <v>10638</v>
      </c>
      <c r="E4968" s="27" t="s">
        <v>10639</v>
      </c>
      <c r="F4968" s="27" t="s">
        <v>10640</v>
      </c>
      <c r="G4968" s="27" t="s">
        <v>3867</v>
      </c>
      <c r="H4968" s="26" t="s">
        <v>1393</v>
      </c>
      <c r="I4968" s="28" t="s">
        <v>10642</v>
      </c>
      <c r="J4968" s="29" t="s">
        <v>1376</v>
      </c>
      <c r="K4968" s="23" t="s">
        <v>1378</v>
      </c>
    </row>
    <row r="4969" spans="1:11" ht="15" x14ac:dyDescent="0.25">
      <c r="A4969" s="26" t="s">
        <v>6265</v>
      </c>
      <c r="B4969" s="26" t="s">
        <v>1397</v>
      </c>
      <c r="C4969" s="26" t="s">
        <v>1442</v>
      </c>
      <c r="D4969" s="26" t="s">
        <v>10638</v>
      </c>
      <c r="E4969" s="27" t="s">
        <v>10639</v>
      </c>
      <c r="F4969" s="27" t="s">
        <v>10640</v>
      </c>
      <c r="G4969" s="27" t="s">
        <v>3867</v>
      </c>
      <c r="H4969" s="26" t="s">
        <v>1395</v>
      </c>
      <c r="I4969" s="28" t="s">
        <v>10643</v>
      </c>
      <c r="J4969" s="29" t="s">
        <v>1376</v>
      </c>
      <c r="K4969" s="23" t="s">
        <v>1378</v>
      </c>
    </row>
    <row r="4970" spans="1:11" ht="15" x14ac:dyDescent="0.25">
      <c r="A4970" s="26" t="s">
        <v>6265</v>
      </c>
      <c r="B4970" s="26" t="s">
        <v>1397</v>
      </c>
      <c r="C4970" s="26" t="s">
        <v>1442</v>
      </c>
      <c r="D4970" s="26" t="s">
        <v>10638</v>
      </c>
      <c r="E4970" s="27" t="s">
        <v>10639</v>
      </c>
      <c r="F4970" s="27" t="s">
        <v>10640</v>
      </c>
      <c r="G4970" s="27" t="s">
        <v>3867</v>
      </c>
      <c r="H4970" s="26" t="s">
        <v>1397</v>
      </c>
      <c r="I4970" s="28" t="s">
        <v>10644</v>
      </c>
      <c r="J4970" s="29" t="s">
        <v>1376</v>
      </c>
      <c r="K4970" s="23" t="s">
        <v>1378</v>
      </c>
    </row>
    <row r="4971" spans="1:11" ht="15" x14ac:dyDescent="0.25">
      <c r="A4971" s="26" t="s">
        <v>6265</v>
      </c>
      <c r="B4971" s="26" t="s">
        <v>1397</v>
      </c>
      <c r="C4971" s="26" t="s">
        <v>1448</v>
      </c>
      <c r="D4971" s="26" t="s">
        <v>10340</v>
      </c>
      <c r="E4971" s="27" t="s">
        <v>10341</v>
      </c>
      <c r="F4971" s="27" t="s">
        <v>10342</v>
      </c>
      <c r="G4971" s="27" t="s">
        <v>3216</v>
      </c>
      <c r="H4971" s="26" t="s">
        <v>1374</v>
      </c>
      <c r="I4971" s="28" t="s">
        <v>10645</v>
      </c>
      <c r="J4971" s="29" t="s">
        <v>1376</v>
      </c>
      <c r="K4971" s="23" t="s">
        <v>1316</v>
      </c>
    </row>
    <row r="4972" spans="1:11" ht="15" x14ac:dyDescent="0.25">
      <c r="A4972" s="26" t="s">
        <v>6265</v>
      </c>
      <c r="B4972" s="26" t="s">
        <v>1397</v>
      </c>
      <c r="C4972" s="26" t="s">
        <v>1448</v>
      </c>
      <c r="D4972" s="26" t="s">
        <v>10340</v>
      </c>
      <c r="E4972" s="27" t="s">
        <v>10341</v>
      </c>
      <c r="F4972" s="27" t="s">
        <v>10342</v>
      </c>
      <c r="G4972" s="27" t="s">
        <v>3216</v>
      </c>
      <c r="H4972" s="26" t="s">
        <v>1368</v>
      </c>
      <c r="I4972" s="28" t="s">
        <v>3107</v>
      </c>
      <c r="J4972" s="29" t="s">
        <v>1376</v>
      </c>
      <c r="K4972" s="23" t="s">
        <v>1378</v>
      </c>
    </row>
    <row r="4973" spans="1:11" ht="15" x14ac:dyDescent="0.25">
      <c r="A4973" s="26" t="s">
        <v>6265</v>
      </c>
      <c r="B4973" s="26" t="s">
        <v>1397</v>
      </c>
      <c r="C4973" s="26" t="s">
        <v>1448</v>
      </c>
      <c r="D4973" s="26" t="s">
        <v>10340</v>
      </c>
      <c r="E4973" s="27" t="s">
        <v>10341</v>
      </c>
      <c r="F4973" s="27" t="s">
        <v>10342</v>
      </c>
      <c r="G4973" s="27" t="s">
        <v>3216</v>
      </c>
      <c r="H4973" s="26" t="s">
        <v>1393</v>
      </c>
      <c r="I4973" s="28" t="s">
        <v>10642</v>
      </c>
      <c r="J4973" s="29" t="s">
        <v>1376</v>
      </c>
      <c r="K4973" s="23" t="s">
        <v>1378</v>
      </c>
    </row>
    <row r="4974" spans="1:11" ht="15" x14ac:dyDescent="0.25">
      <c r="A4974" s="26" t="s">
        <v>6265</v>
      </c>
      <c r="B4974" s="26" t="s">
        <v>1397</v>
      </c>
      <c r="C4974" s="26" t="s">
        <v>1451</v>
      </c>
      <c r="D4974" s="26" t="s">
        <v>10646</v>
      </c>
      <c r="E4974" s="27" t="s">
        <v>10647</v>
      </c>
      <c r="F4974" s="27" t="s">
        <v>10648</v>
      </c>
      <c r="G4974" s="27" t="s">
        <v>3216</v>
      </c>
      <c r="H4974" s="26" t="s">
        <v>1374</v>
      </c>
      <c r="I4974" s="28" t="s">
        <v>10649</v>
      </c>
      <c r="J4974" s="29" t="s">
        <v>1376</v>
      </c>
      <c r="K4974" s="23" t="s">
        <v>1316</v>
      </c>
    </row>
    <row r="4975" spans="1:11" ht="15" x14ac:dyDescent="0.25">
      <c r="A4975" s="26" t="s">
        <v>6265</v>
      </c>
      <c r="B4975" s="26" t="s">
        <v>1397</v>
      </c>
      <c r="C4975" s="26" t="s">
        <v>1451</v>
      </c>
      <c r="D4975" s="26" t="s">
        <v>10646</v>
      </c>
      <c r="E4975" s="27" t="s">
        <v>10647</v>
      </c>
      <c r="F4975" s="27" t="s">
        <v>10648</v>
      </c>
      <c r="G4975" s="27" t="s">
        <v>3216</v>
      </c>
      <c r="H4975" s="26" t="s">
        <v>1368</v>
      </c>
      <c r="I4975" s="28" t="s">
        <v>10650</v>
      </c>
      <c r="J4975" s="29" t="s">
        <v>1376</v>
      </c>
      <c r="K4975" s="23" t="s">
        <v>1378</v>
      </c>
    </row>
    <row r="4976" spans="1:11" ht="15" x14ac:dyDescent="0.25">
      <c r="A4976" s="26" t="s">
        <v>6265</v>
      </c>
      <c r="B4976" s="26" t="s">
        <v>1397</v>
      </c>
      <c r="C4976" s="26" t="s">
        <v>1454</v>
      </c>
      <c r="D4976" s="26" t="s">
        <v>10651</v>
      </c>
      <c r="E4976" s="27" t="s">
        <v>10539</v>
      </c>
      <c r="F4976" s="27" t="s">
        <v>10540</v>
      </c>
      <c r="G4976" s="27" t="s">
        <v>4081</v>
      </c>
      <c r="H4976" s="26" t="s">
        <v>1374</v>
      </c>
      <c r="I4976" s="28" t="s">
        <v>10652</v>
      </c>
      <c r="J4976" s="29" t="s">
        <v>1376</v>
      </c>
      <c r="K4976" s="23" t="s">
        <v>1316</v>
      </c>
    </row>
    <row r="4977" spans="1:11" ht="15" x14ac:dyDescent="0.25">
      <c r="A4977" s="26" t="s">
        <v>6265</v>
      </c>
      <c r="B4977" s="26" t="s">
        <v>1397</v>
      </c>
      <c r="C4977" s="26" t="s">
        <v>1454</v>
      </c>
      <c r="D4977" s="26" t="s">
        <v>10651</v>
      </c>
      <c r="E4977" s="27" t="s">
        <v>10539</v>
      </c>
      <c r="F4977" s="27" t="s">
        <v>10540</v>
      </c>
      <c r="G4977" s="27" t="s">
        <v>4081</v>
      </c>
      <c r="H4977" s="26" t="s">
        <v>1368</v>
      </c>
      <c r="I4977" s="28" t="s">
        <v>10653</v>
      </c>
      <c r="J4977" s="29" t="s">
        <v>1376</v>
      </c>
      <c r="K4977" s="23" t="s">
        <v>1378</v>
      </c>
    </row>
    <row r="4978" spans="1:11" ht="15" x14ac:dyDescent="0.25">
      <c r="A4978" s="26" t="s">
        <v>6265</v>
      </c>
      <c r="B4978" s="26" t="s">
        <v>1397</v>
      </c>
      <c r="C4978" s="26" t="s">
        <v>1454</v>
      </c>
      <c r="D4978" s="26" t="s">
        <v>10651</v>
      </c>
      <c r="E4978" s="27" t="s">
        <v>10539</v>
      </c>
      <c r="F4978" s="27" t="s">
        <v>10540</v>
      </c>
      <c r="G4978" s="27" t="s">
        <v>4081</v>
      </c>
      <c r="H4978" s="26" t="s">
        <v>1393</v>
      </c>
      <c r="I4978" s="28" t="s">
        <v>10654</v>
      </c>
      <c r="J4978" s="29" t="s">
        <v>1376</v>
      </c>
      <c r="K4978" s="23" t="s">
        <v>1378</v>
      </c>
    </row>
    <row r="4979" spans="1:11" ht="15" x14ac:dyDescent="0.25">
      <c r="A4979" s="26" t="s">
        <v>6265</v>
      </c>
      <c r="B4979" s="26" t="s">
        <v>1397</v>
      </c>
      <c r="C4979" s="26" t="s">
        <v>1454</v>
      </c>
      <c r="D4979" s="26" t="s">
        <v>10651</v>
      </c>
      <c r="E4979" s="27" t="s">
        <v>10539</v>
      </c>
      <c r="F4979" s="27" t="s">
        <v>10540</v>
      </c>
      <c r="G4979" s="27" t="s">
        <v>4081</v>
      </c>
      <c r="H4979" s="26" t="s">
        <v>1395</v>
      </c>
      <c r="I4979" s="28" t="s">
        <v>10655</v>
      </c>
      <c r="J4979" s="29" t="s">
        <v>1376</v>
      </c>
      <c r="K4979" s="23" t="s">
        <v>1378</v>
      </c>
    </row>
    <row r="4980" spans="1:11" ht="15" x14ac:dyDescent="0.25">
      <c r="A4980" s="26" t="s">
        <v>6265</v>
      </c>
      <c r="B4980" s="26" t="s">
        <v>1397</v>
      </c>
      <c r="C4980" s="26" t="s">
        <v>1990</v>
      </c>
      <c r="D4980" s="26" t="s">
        <v>10656</v>
      </c>
      <c r="E4980" s="27" t="s">
        <v>10657</v>
      </c>
      <c r="F4980" s="27" t="s">
        <v>10658</v>
      </c>
      <c r="G4980" s="27" t="s">
        <v>1692</v>
      </c>
      <c r="H4980" s="26" t="s">
        <v>1374</v>
      </c>
      <c r="I4980" s="28" t="s">
        <v>10659</v>
      </c>
      <c r="J4980" s="29" t="s">
        <v>1376</v>
      </c>
      <c r="K4980" s="23" t="s">
        <v>1316</v>
      </c>
    </row>
    <row r="4981" spans="1:11" ht="15" x14ac:dyDescent="0.25">
      <c r="A4981" s="26" t="s">
        <v>6265</v>
      </c>
      <c r="B4981" s="26" t="s">
        <v>1397</v>
      </c>
      <c r="C4981" s="26" t="s">
        <v>1990</v>
      </c>
      <c r="D4981" s="26" t="s">
        <v>10656</v>
      </c>
      <c r="E4981" s="27" t="s">
        <v>10657</v>
      </c>
      <c r="F4981" s="27" t="s">
        <v>10658</v>
      </c>
      <c r="G4981" s="27" t="s">
        <v>1692</v>
      </c>
      <c r="H4981" s="26" t="s">
        <v>1368</v>
      </c>
      <c r="I4981" s="28" t="s">
        <v>10660</v>
      </c>
      <c r="J4981" s="29" t="s">
        <v>1376</v>
      </c>
      <c r="K4981" s="23" t="s">
        <v>1378</v>
      </c>
    </row>
    <row r="4982" spans="1:11" ht="15" x14ac:dyDescent="0.25">
      <c r="A4982" s="26" t="s">
        <v>6265</v>
      </c>
      <c r="B4982" s="26" t="s">
        <v>1397</v>
      </c>
      <c r="C4982" s="26" t="s">
        <v>2066</v>
      </c>
      <c r="D4982" s="26" t="s">
        <v>10661</v>
      </c>
      <c r="E4982" s="27" t="s">
        <v>10662</v>
      </c>
      <c r="F4982" s="27" t="s">
        <v>10663</v>
      </c>
      <c r="G4982" s="27" t="s">
        <v>1662</v>
      </c>
      <c r="H4982" s="26" t="s">
        <v>1374</v>
      </c>
      <c r="I4982" s="28" t="s">
        <v>10664</v>
      </c>
      <c r="J4982" s="29" t="s">
        <v>1376</v>
      </c>
      <c r="K4982" s="23" t="s">
        <v>1316</v>
      </c>
    </row>
    <row r="4983" spans="1:11" ht="15" x14ac:dyDescent="0.25">
      <c r="A4983" s="26" t="s">
        <v>6265</v>
      </c>
      <c r="B4983" s="26" t="s">
        <v>1397</v>
      </c>
      <c r="C4983" s="26" t="s">
        <v>2066</v>
      </c>
      <c r="D4983" s="26" t="s">
        <v>10661</v>
      </c>
      <c r="E4983" s="27" t="s">
        <v>10662</v>
      </c>
      <c r="F4983" s="27" t="s">
        <v>10663</v>
      </c>
      <c r="G4983" s="27" t="s">
        <v>1662</v>
      </c>
      <c r="H4983" s="26" t="s">
        <v>1368</v>
      </c>
      <c r="I4983" s="28" t="s">
        <v>10665</v>
      </c>
      <c r="J4983" s="29" t="s">
        <v>1376</v>
      </c>
      <c r="K4983" s="23" t="s">
        <v>1378</v>
      </c>
    </row>
    <row r="4984" spans="1:11" ht="15" x14ac:dyDescent="0.25">
      <c r="A4984" s="26" t="s">
        <v>6265</v>
      </c>
      <c r="B4984" s="26" t="s">
        <v>1397</v>
      </c>
      <c r="C4984" s="26" t="s">
        <v>2136</v>
      </c>
      <c r="D4984" s="26" t="s">
        <v>10666</v>
      </c>
      <c r="E4984" s="27" t="s">
        <v>10667</v>
      </c>
      <c r="F4984" s="27" t="s">
        <v>10668</v>
      </c>
      <c r="G4984" s="27" t="s">
        <v>1662</v>
      </c>
      <c r="H4984" s="26" t="s">
        <v>1374</v>
      </c>
      <c r="I4984" s="28" t="s">
        <v>10669</v>
      </c>
      <c r="J4984" s="29" t="s">
        <v>1376</v>
      </c>
      <c r="K4984" s="23" t="s">
        <v>1316</v>
      </c>
    </row>
    <row r="4985" spans="1:11" ht="15" x14ac:dyDescent="0.25">
      <c r="A4985" s="26" t="s">
        <v>6265</v>
      </c>
      <c r="B4985" s="26" t="s">
        <v>1397</v>
      </c>
      <c r="C4985" s="26" t="s">
        <v>2136</v>
      </c>
      <c r="D4985" s="26" t="s">
        <v>10666</v>
      </c>
      <c r="E4985" s="27" t="s">
        <v>10667</v>
      </c>
      <c r="F4985" s="27" t="s">
        <v>10668</v>
      </c>
      <c r="G4985" s="27" t="s">
        <v>1662</v>
      </c>
      <c r="H4985" s="26" t="s">
        <v>1368</v>
      </c>
      <c r="I4985" s="28" t="s">
        <v>10670</v>
      </c>
      <c r="J4985" s="29" t="s">
        <v>1376</v>
      </c>
      <c r="K4985" s="23" t="s">
        <v>1378</v>
      </c>
    </row>
    <row r="4986" spans="1:11" ht="15" x14ac:dyDescent="0.25">
      <c r="A4986" s="26" t="s">
        <v>6265</v>
      </c>
      <c r="B4986" s="26" t="s">
        <v>1397</v>
      </c>
      <c r="C4986" s="26" t="s">
        <v>2136</v>
      </c>
      <c r="D4986" s="26" t="s">
        <v>10666</v>
      </c>
      <c r="E4986" s="27" t="s">
        <v>10667</v>
      </c>
      <c r="F4986" s="27" t="s">
        <v>10668</v>
      </c>
      <c r="G4986" s="27" t="s">
        <v>1662</v>
      </c>
      <c r="H4986" s="26" t="s">
        <v>1393</v>
      </c>
      <c r="I4986" s="28" t="s">
        <v>10671</v>
      </c>
      <c r="J4986" s="29" t="s">
        <v>1376</v>
      </c>
      <c r="K4986" s="23" t="s">
        <v>1378</v>
      </c>
    </row>
    <row r="4987" spans="1:11" ht="15" x14ac:dyDescent="0.25">
      <c r="A4987" s="26" t="s">
        <v>6265</v>
      </c>
      <c r="B4987" s="26" t="s">
        <v>1397</v>
      </c>
      <c r="C4987" s="26" t="s">
        <v>2074</v>
      </c>
      <c r="D4987" s="26" t="s">
        <v>10672</v>
      </c>
      <c r="E4987" s="27" t="s">
        <v>10673</v>
      </c>
      <c r="F4987" s="27" t="s">
        <v>10674</v>
      </c>
      <c r="G4987" s="27" t="s">
        <v>10675</v>
      </c>
      <c r="H4987" s="26" t="s">
        <v>1374</v>
      </c>
      <c r="I4987" s="28" t="s">
        <v>10676</v>
      </c>
      <c r="J4987" s="29" t="s">
        <v>1376</v>
      </c>
      <c r="K4987" s="23" t="s">
        <v>1316</v>
      </c>
    </row>
    <row r="4988" spans="1:11" ht="15" x14ac:dyDescent="0.25">
      <c r="A4988" s="26" t="s">
        <v>6265</v>
      </c>
      <c r="B4988" s="26" t="s">
        <v>1397</v>
      </c>
      <c r="C4988" s="26" t="s">
        <v>2074</v>
      </c>
      <c r="D4988" s="26" t="s">
        <v>10672</v>
      </c>
      <c r="E4988" s="27" t="s">
        <v>10673</v>
      </c>
      <c r="F4988" s="27" t="s">
        <v>10674</v>
      </c>
      <c r="G4988" s="27" t="s">
        <v>10675</v>
      </c>
      <c r="H4988" s="26" t="s">
        <v>1368</v>
      </c>
      <c r="I4988" s="28" t="s">
        <v>10665</v>
      </c>
      <c r="J4988" s="29" t="s">
        <v>1376</v>
      </c>
      <c r="K4988" s="23" t="s">
        <v>1378</v>
      </c>
    </row>
    <row r="4989" spans="1:11" ht="15" x14ac:dyDescent="0.25">
      <c r="A4989" s="26" t="s">
        <v>6265</v>
      </c>
      <c r="B4989" s="26" t="s">
        <v>1397</v>
      </c>
      <c r="C4989" s="26" t="s">
        <v>2061</v>
      </c>
      <c r="D4989" s="26" t="s">
        <v>10677</v>
      </c>
      <c r="E4989" s="27" t="s">
        <v>10678</v>
      </c>
      <c r="F4989" s="27" t="s">
        <v>10679</v>
      </c>
      <c r="G4989" s="27" t="s">
        <v>10680</v>
      </c>
      <c r="H4989" s="26" t="s">
        <v>1374</v>
      </c>
      <c r="I4989" s="28" t="s">
        <v>10681</v>
      </c>
      <c r="J4989" s="29" t="s">
        <v>1376</v>
      </c>
      <c r="K4989" s="23" t="s">
        <v>1316</v>
      </c>
    </row>
    <row r="4990" spans="1:11" ht="15" x14ac:dyDescent="0.25">
      <c r="A4990" s="26" t="s">
        <v>6265</v>
      </c>
      <c r="B4990" s="26" t="s">
        <v>1397</v>
      </c>
      <c r="C4990" s="26" t="s">
        <v>2061</v>
      </c>
      <c r="D4990" s="26" t="s">
        <v>10677</v>
      </c>
      <c r="E4990" s="27" t="s">
        <v>10678</v>
      </c>
      <c r="F4990" s="27" t="s">
        <v>10679</v>
      </c>
      <c r="G4990" s="27" t="s">
        <v>10680</v>
      </c>
      <c r="H4990" s="26" t="s">
        <v>1368</v>
      </c>
      <c r="I4990" s="28" t="s">
        <v>10682</v>
      </c>
      <c r="J4990" s="29" t="s">
        <v>1376</v>
      </c>
      <c r="K4990" s="23" t="s">
        <v>1378</v>
      </c>
    </row>
    <row r="4991" spans="1:11" ht="15" x14ac:dyDescent="0.25">
      <c r="A4991" s="26" t="s">
        <v>6265</v>
      </c>
      <c r="B4991" s="26" t="s">
        <v>1397</v>
      </c>
      <c r="C4991" s="26" t="s">
        <v>2095</v>
      </c>
      <c r="D4991" s="26" t="s">
        <v>10683</v>
      </c>
      <c r="E4991" s="27" t="s">
        <v>10684</v>
      </c>
      <c r="F4991" s="27" t="s">
        <v>10685</v>
      </c>
      <c r="G4991" s="27" t="s">
        <v>1411</v>
      </c>
      <c r="H4991" s="26" t="s">
        <v>1374</v>
      </c>
      <c r="I4991" s="28" t="s">
        <v>10686</v>
      </c>
      <c r="J4991" s="29" t="s">
        <v>1376</v>
      </c>
      <c r="K4991" s="23" t="s">
        <v>1316</v>
      </c>
    </row>
    <row r="4992" spans="1:11" ht="15" x14ac:dyDescent="0.25">
      <c r="A4992" s="26" t="s">
        <v>6265</v>
      </c>
      <c r="B4992" s="26" t="s">
        <v>1397</v>
      </c>
      <c r="C4992" s="26" t="s">
        <v>2095</v>
      </c>
      <c r="D4992" s="26" t="s">
        <v>10683</v>
      </c>
      <c r="E4992" s="27" t="s">
        <v>10684</v>
      </c>
      <c r="F4992" s="27" t="s">
        <v>10685</v>
      </c>
      <c r="G4992" s="27" t="s">
        <v>1411</v>
      </c>
      <c r="H4992" s="26" t="s">
        <v>1368</v>
      </c>
      <c r="I4992" s="28" t="s">
        <v>10687</v>
      </c>
      <c r="J4992" s="29" t="s">
        <v>1376</v>
      </c>
      <c r="K4992" s="23" t="s">
        <v>1378</v>
      </c>
    </row>
    <row r="4993" spans="1:11" ht="15" x14ac:dyDescent="0.25">
      <c r="A4993" s="26" t="s">
        <v>6265</v>
      </c>
      <c r="B4993" s="26" t="s">
        <v>1397</v>
      </c>
      <c r="C4993" s="26" t="s">
        <v>2160</v>
      </c>
      <c r="D4993" s="26" t="s">
        <v>10688</v>
      </c>
      <c r="E4993" s="27" t="s">
        <v>10689</v>
      </c>
      <c r="F4993" s="27" t="s">
        <v>10690</v>
      </c>
      <c r="G4993" s="27" t="s">
        <v>1239</v>
      </c>
      <c r="H4993" s="26" t="s">
        <v>1374</v>
      </c>
      <c r="I4993" s="28" t="s">
        <v>10691</v>
      </c>
      <c r="J4993" s="29" t="s">
        <v>1376</v>
      </c>
      <c r="K4993" s="23" t="s">
        <v>1316</v>
      </c>
    </row>
    <row r="4994" spans="1:11" ht="15" x14ac:dyDescent="0.25">
      <c r="A4994" s="26" t="s">
        <v>6265</v>
      </c>
      <c r="B4994" s="26" t="s">
        <v>1397</v>
      </c>
      <c r="C4994" s="26" t="s">
        <v>2160</v>
      </c>
      <c r="D4994" s="26" t="s">
        <v>10688</v>
      </c>
      <c r="E4994" s="27" t="s">
        <v>10689</v>
      </c>
      <c r="F4994" s="27" t="s">
        <v>10690</v>
      </c>
      <c r="G4994" s="27" t="s">
        <v>1239</v>
      </c>
      <c r="H4994" s="26" t="s">
        <v>1368</v>
      </c>
      <c r="I4994" s="28" t="s">
        <v>10692</v>
      </c>
      <c r="J4994" s="29" t="s">
        <v>1376</v>
      </c>
      <c r="K4994" s="23" t="s">
        <v>1378</v>
      </c>
    </row>
    <row r="4995" spans="1:11" ht="15" x14ac:dyDescent="0.25">
      <c r="A4995" s="26" t="s">
        <v>6265</v>
      </c>
      <c r="B4995" s="26" t="s">
        <v>1397</v>
      </c>
      <c r="C4995" s="26" t="s">
        <v>2176</v>
      </c>
      <c r="D4995" s="26" t="s">
        <v>10693</v>
      </c>
      <c r="E4995" s="27" t="s">
        <v>10694</v>
      </c>
      <c r="F4995" s="27" t="s">
        <v>10695</v>
      </c>
      <c r="G4995" s="27" t="s">
        <v>10696</v>
      </c>
      <c r="H4995" s="26" t="s">
        <v>1374</v>
      </c>
      <c r="I4995" s="28" t="s">
        <v>10697</v>
      </c>
      <c r="J4995" s="29" t="s">
        <v>1376</v>
      </c>
      <c r="K4995" s="23" t="s">
        <v>1316</v>
      </c>
    </row>
    <row r="4996" spans="1:11" ht="15" x14ac:dyDescent="0.25">
      <c r="A4996" s="26" t="s">
        <v>6265</v>
      </c>
      <c r="B4996" s="26" t="s">
        <v>1397</v>
      </c>
      <c r="C4996" s="26" t="s">
        <v>2176</v>
      </c>
      <c r="D4996" s="26" t="s">
        <v>10693</v>
      </c>
      <c r="E4996" s="27" t="s">
        <v>10694</v>
      </c>
      <c r="F4996" s="27" t="s">
        <v>10695</v>
      </c>
      <c r="G4996" s="27" t="s">
        <v>10696</v>
      </c>
      <c r="H4996" s="26" t="s">
        <v>1368</v>
      </c>
      <c r="I4996" s="28" t="s">
        <v>10698</v>
      </c>
      <c r="J4996" s="29" t="s">
        <v>1376</v>
      </c>
      <c r="K4996" s="23" t="s">
        <v>1378</v>
      </c>
    </row>
    <row r="4997" spans="1:11" ht="15" x14ac:dyDescent="0.25">
      <c r="A4997" s="26" t="s">
        <v>6265</v>
      </c>
      <c r="B4997" s="26" t="s">
        <v>1397</v>
      </c>
      <c r="C4997" s="26" t="s">
        <v>3066</v>
      </c>
      <c r="D4997" s="26" t="s">
        <v>10699</v>
      </c>
      <c r="E4997" s="27" t="s">
        <v>10700</v>
      </c>
      <c r="F4997" s="27" t="s">
        <v>10701</v>
      </c>
      <c r="G4997" s="27" t="s">
        <v>10696</v>
      </c>
      <c r="H4997" s="26" t="s">
        <v>1368</v>
      </c>
      <c r="I4997" s="28" t="s">
        <v>10702</v>
      </c>
      <c r="J4997" s="29" t="s">
        <v>1376</v>
      </c>
      <c r="K4997" s="23" t="s">
        <v>1378</v>
      </c>
    </row>
    <row r="4998" spans="1:11" ht="15" x14ac:dyDescent="0.25">
      <c r="A4998" s="26" t="s">
        <v>6265</v>
      </c>
      <c r="B4998" s="26" t="s">
        <v>1397</v>
      </c>
      <c r="C4998" s="26" t="s">
        <v>3066</v>
      </c>
      <c r="D4998" s="26" t="s">
        <v>10699</v>
      </c>
      <c r="E4998" s="27" t="s">
        <v>10700</v>
      </c>
      <c r="F4998" s="27" t="s">
        <v>10701</v>
      </c>
      <c r="G4998" s="27" t="s">
        <v>10696</v>
      </c>
      <c r="H4998" s="26" t="s">
        <v>1374</v>
      </c>
      <c r="I4998" s="28" t="s">
        <v>10703</v>
      </c>
      <c r="J4998" s="29" t="s">
        <v>1376</v>
      </c>
      <c r="K4998" s="23" t="s">
        <v>1316</v>
      </c>
    </row>
    <row r="4999" spans="1:11" ht="15" x14ac:dyDescent="0.25">
      <c r="A4999" s="26" t="s">
        <v>6265</v>
      </c>
      <c r="B4999" s="26" t="s">
        <v>1397</v>
      </c>
      <c r="C4999" s="26" t="s">
        <v>2308</v>
      </c>
      <c r="D4999" s="26" t="s">
        <v>10704</v>
      </c>
      <c r="E4999" s="27" t="s">
        <v>10705</v>
      </c>
      <c r="F4999" s="27" t="s">
        <v>10706</v>
      </c>
      <c r="G4999" s="27" t="s">
        <v>10696</v>
      </c>
      <c r="H4999" s="26" t="s">
        <v>1374</v>
      </c>
      <c r="I4999" s="28" t="s">
        <v>10707</v>
      </c>
      <c r="J4999" s="29" t="s">
        <v>1376</v>
      </c>
      <c r="K4999" s="23" t="s">
        <v>1316</v>
      </c>
    </row>
    <row r="5000" spans="1:11" ht="15" x14ac:dyDescent="0.25">
      <c r="A5000" s="26" t="s">
        <v>6265</v>
      </c>
      <c r="B5000" s="26" t="s">
        <v>1397</v>
      </c>
      <c r="C5000" s="26" t="s">
        <v>2315</v>
      </c>
      <c r="D5000" s="26" t="s">
        <v>10708</v>
      </c>
      <c r="E5000" s="27" t="s">
        <v>10709</v>
      </c>
      <c r="F5000" s="27" t="s">
        <v>10710</v>
      </c>
      <c r="G5000" s="27" t="s">
        <v>10696</v>
      </c>
      <c r="H5000" s="26" t="s">
        <v>1374</v>
      </c>
      <c r="I5000" s="28" t="s">
        <v>10711</v>
      </c>
      <c r="J5000" s="29" t="s">
        <v>1376</v>
      </c>
      <c r="K5000" s="23" t="s">
        <v>1316</v>
      </c>
    </row>
    <row r="5001" spans="1:11" ht="15" x14ac:dyDescent="0.25">
      <c r="A5001" s="26" t="s">
        <v>6265</v>
      </c>
      <c r="B5001" s="26" t="s">
        <v>1397</v>
      </c>
      <c r="C5001" s="26" t="s">
        <v>3088</v>
      </c>
      <c r="D5001" s="26" t="s">
        <v>10712</v>
      </c>
      <c r="E5001" s="27" t="s">
        <v>10713</v>
      </c>
      <c r="F5001" s="27" t="s">
        <v>10714</v>
      </c>
      <c r="G5001" s="27" t="s">
        <v>10715</v>
      </c>
      <c r="H5001" s="26" t="s">
        <v>1374</v>
      </c>
      <c r="I5001" s="28" t="s">
        <v>10716</v>
      </c>
      <c r="J5001" s="29" t="s">
        <v>1376</v>
      </c>
      <c r="K5001" s="23" t="s">
        <v>1316</v>
      </c>
    </row>
    <row r="5002" spans="1:11" ht="15" x14ac:dyDescent="0.25">
      <c r="A5002" s="26" t="s">
        <v>6265</v>
      </c>
      <c r="B5002" s="26" t="s">
        <v>1397</v>
      </c>
      <c r="C5002" s="26" t="s">
        <v>2322</v>
      </c>
      <c r="D5002" s="26" t="s">
        <v>10717</v>
      </c>
      <c r="E5002" s="27" t="s">
        <v>10718</v>
      </c>
      <c r="F5002" s="27" t="s">
        <v>10719</v>
      </c>
      <c r="G5002" s="27" t="s">
        <v>2187</v>
      </c>
      <c r="H5002" s="26" t="s">
        <v>1374</v>
      </c>
      <c r="I5002" s="28" t="s">
        <v>10718</v>
      </c>
      <c r="J5002" s="29" t="s">
        <v>1376</v>
      </c>
      <c r="K5002" s="23" t="s">
        <v>1316</v>
      </c>
    </row>
    <row r="5003" spans="1:11" ht="15" x14ac:dyDescent="0.25">
      <c r="A5003" s="26" t="s">
        <v>6265</v>
      </c>
      <c r="B5003" s="26" t="s">
        <v>1397</v>
      </c>
      <c r="C5003" s="26" t="s">
        <v>2329</v>
      </c>
      <c r="D5003" s="26" t="s">
        <v>10720</v>
      </c>
      <c r="E5003" s="27" t="s">
        <v>10721</v>
      </c>
      <c r="F5003" s="27" t="s">
        <v>10722</v>
      </c>
      <c r="G5003" s="27" t="s">
        <v>4081</v>
      </c>
      <c r="H5003" s="26" t="s">
        <v>1374</v>
      </c>
      <c r="I5003" s="28" t="s">
        <v>10723</v>
      </c>
      <c r="J5003" s="29" t="s">
        <v>1376</v>
      </c>
      <c r="K5003" s="23" t="s">
        <v>1316</v>
      </c>
    </row>
    <row r="5004" spans="1:11" ht="15" x14ac:dyDescent="0.25">
      <c r="A5004" s="26" t="s">
        <v>6265</v>
      </c>
      <c r="B5004" s="26" t="s">
        <v>1397</v>
      </c>
      <c r="C5004" s="26" t="s">
        <v>2336</v>
      </c>
      <c r="D5004" s="26" t="s">
        <v>10724</v>
      </c>
      <c r="E5004" s="27" t="s">
        <v>10725</v>
      </c>
      <c r="F5004" s="27" t="s">
        <v>10342</v>
      </c>
      <c r="G5004" s="27" t="s">
        <v>3748</v>
      </c>
      <c r="H5004" s="26" t="s">
        <v>1374</v>
      </c>
      <c r="I5004" s="28" t="s">
        <v>10726</v>
      </c>
      <c r="J5004" s="29" t="s">
        <v>1376</v>
      </c>
      <c r="K5004" s="23" t="s">
        <v>1316</v>
      </c>
    </row>
    <row r="5005" spans="1:11" ht="15" x14ac:dyDescent="0.25">
      <c r="A5005" s="26" t="s">
        <v>6265</v>
      </c>
      <c r="B5005" s="26" t="s">
        <v>1397</v>
      </c>
      <c r="C5005" s="26" t="s">
        <v>2343</v>
      </c>
      <c r="D5005" s="26" t="s">
        <v>10727</v>
      </c>
      <c r="E5005" s="27" t="s">
        <v>10728</v>
      </c>
      <c r="F5005" s="27" t="s">
        <v>10342</v>
      </c>
      <c r="G5005" s="27" t="s">
        <v>3748</v>
      </c>
      <c r="H5005" s="26" t="s">
        <v>1374</v>
      </c>
      <c r="I5005" s="28" t="s">
        <v>10729</v>
      </c>
      <c r="J5005" s="29" t="s">
        <v>1376</v>
      </c>
      <c r="K5005" s="23" t="s">
        <v>1316</v>
      </c>
    </row>
    <row r="5006" spans="1:11" ht="15" x14ac:dyDescent="0.25">
      <c r="A5006" s="26" t="s">
        <v>6265</v>
      </c>
      <c r="B5006" s="26" t="s">
        <v>1397</v>
      </c>
      <c r="C5006" s="26" t="s">
        <v>2350</v>
      </c>
      <c r="D5006" s="26" t="s">
        <v>10730</v>
      </c>
      <c r="E5006" s="27" t="s">
        <v>10731</v>
      </c>
      <c r="F5006" s="27" t="s">
        <v>10732</v>
      </c>
      <c r="G5006" s="27" t="s">
        <v>3748</v>
      </c>
      <c r="H5006" s="26" t="s">
        <v>1374</v>
      </c>
      <c r="I5006" s="28" t="s">
        <v>10731</v>
      </c>
      <c r="J5006" s="29" t="s">
        <v>1376</v>
      </c>
      <c r="K5006" s="23" t="s">
        <v>1316</v>
      </c>
    </row>
    <row r="5007" spans="1:11" ht="15" x14ac:dyDescent="0.25">
      <c r="A5007" s="26" t="s">
        <v>6265</v>
      </c>
      <c r="B5007" s="26" t="s">
        <v>1397</v>
      </c>
      <c r="C5007" s="26" t="s">
        <v>2357</v>
      </c>
      <c r="D5007" s="26" t="s">
        <v>10733</v>
      </c>
      <c r="E5007" s="27" t="s">
        <v>10456</v>
      </c>
      <c r="F5007" s="27" t="s">
        <v>10734</v>
      </c>
      <c r="G5007" s="27" t="s">
        <v>3748</v>
      </c>
      <c r="H5007" s="26" t="s">
        <v>1374</v>
      </c>
      <c r="I5007" s="28" t="s">
        <v>10735</v>
      </c>
      <c r="J5007" s="29" t="s">
        <v>1376</v>
      </c>
      <c r="K5007" s="23" t="s">
        <v>1316</v>
      </c>
    </row>
    <row r="5008" spans="1:11" ht="15" x14ac:dyDescent="0.25">
      <c r="A5008" s="26" t="s">
        <v>6265</v>
      </c>
      <c r="B5008" s="26" t="s">
        <v>1397</v>
      </c>
      <c r="C5008" s="26" t="s">
        <v>2364</v>
      </c>
      <c r="D5008" s="26" t="s">
        <v>10736</v>
      </c>
      <c r="E5008" s="27" t="s">
        <v>6491</v>
      </c>
      <c r="F5008" s="27" t="s">
        <v>10737</v>
      </c>
      <c r="G5008" s="27" t="s">
        <v>4081</v>
      </c>
      <c r="H5008" s="26" t="s">
        <v>1374</v>
      </c>
      <c r="I5008" s="28" t="s">
        <v>10738</v>
      </c>
      <c r="J5008" s="29" t="s">
        <v>1376</v>
      </c>
      <c r="K5008" s="23" t="s">
        <v>1316</v>
      </c>
    </row>
    <row r="5009" spans="1:11" ht="15" x14ac:dyDescent="0.25">
      <c r="A5009" s="26" t="s">
        <v>6265</v>
      </c>
      <c r="B5009" s="26" t="s">
        <v>1397</v>
      </c>
      <c r="C5009" s="26" t="s">
        <v>2371</v>
      </c>
      <c r="D5009" s="26" t="s">
        <v>10739</v>
      </c>
      <c r="E5009" s="27" t="s">
        <v>10452</v>
      </c>
      <c r="F5009" s="27" t="s">
        <v>10740</v>
      </c>
      <c r="G5009" s="27" t="s">
        <v>4081</v>
      </c>
      <c r="H5009" s="26" t="s">
        <v>1374</v>
      </c>
      <c r="I5009" s="28" t="s">
        <v>10454</v>
      </c>
      <c r="J5009" s="29" t="s">
        <v>1376</v>
      </c>
      <c r="K5009" s="23" t="s">
        <v>1316</v>
      </c>
    </row>
    <row r="5010" spans="1:11" ht="15" x14ac:dyDescent="0.25">
      <c r="A5010" s="26" t="s">
        <v>6265</v>
      </c>
      <c r="B5010" s="26" t="s">
        <v>1397</v>
      </c>
      <c r="C5010" s="26" t="s">
        <v>2378</v>
      </c>
      <c r="D5010" s="26" t="s">
        <v>10741</v>
      </c>
      <c r="E5010" s="27" t="s">
        <v>10742</v>
      </c>
      <c r="F5010" s="27" t="s">
        <v>10743</v>
      </c>
      <c r="G5010" s="27" t="s">
        <v>4081</v>
      </c>
      <c r="H5010" s="26" t="s">
        <v>1374</v>
      </c>
      <c r="I5010" s="28" t="s">
        <v>10744</v>
      </c>
      <c r="J5010" s="29" t="s">
        <v>1376</v>
      </c>
      <c r="K5010" s="23" t="s">
        <v>1316</v>
      </c>
    </row>
    <row r="5011" spans="1:11" ht="15" x14ac:dyDescent="0.25">
      <c r="A5011" s="26" t="s">
        <v>6265</v>
      </c>
      <c r="B5011" s="26" t="s">
        <v>1397</v>
      </c>
      <c r="C5011" s="26" t="s">
        <v>2385</v>
      </c>
      <c r="D5011" s="26" t="s">
        <v>10745</v>
      </c>
      <c r="E5011" s="27" t="s">
        <v>10746</v>
      </c>
      <c r="F5011" s="27" t="s">
        <v>10747</v>
      </c>
      <c r="G5011" s="27" t="s">
        <v>4081</v>
      </c>
      <c r="H5011" s="26" t="s">
        <v>1374</v>
      </c>
      <c r="I5011" s="28" t="s">
        <v>10748</v>
      </c>
      <c r="J5011" s="29" t="s">
        <v>1376</v>
      </c>
      <c r="K5011" s="23" t="s">
        <v>1316</v>
      </c>
    </row>
    <row r="5012" spans="1:11" ht="15" x14ac:dyDescent="0.25">
      <c r="A5012" s="26" t="s">
        <v>6265</v>
      </c>
      <c r="B5012" s="26" t="s">
        <v>1397</v>
      </c>
      <c r="C5012" s="26" t="s">
        <v>1445</v>
      </c>
      <c r="D5012" s="26" t="s">
        <v>10749</v>
      </c>
      <c r="E5012" s="27" t="s">
        <v>10750</v>
      </c>
      <c r="F5012" s="27" t="s">
        <v>10342</v>
      </c>
      <c r="G5012" s="27" t="s">
        <v>1383</v>
      </c>
      <c r="H5012" s="26" t="s">
        <v>1374</v>
      </c>
      <c r="I5012" s="28" t="s">
        <v>10751</v>
      </c>
      <c r="J5012" s="29" t="s">
        <v>1376</v>
      </c>
      <c r="K5012" s="23" t="s">
        <v>1316</v>
      </c>
    </row>
    <row r="5013" spans="1:11" ht="15" x14ac:dyDescent="0.25">
      <c r="A5013" s="26" t="s">
        <v>6265</v>
      </c>
      <c r="B5013" s="26" t="s">
        <v>1397</v>
      </c>
      <c r="C5013" s="26" t="s">
        <v>1445</v>
      </c>
      <c r="D5013" s="26" t="s">
        <v>10749</v>
      </c>
      <c r="E5013" s="27" t="s">
        <v>10750</v>
      </c>
      <c r="F5013" s="27" t="s">
        <v>10342</v>
      </c>
      <c r="G5013" s="27" t="s">
        <v>1383</v>
      </c>
      <c r="H5013" s="26" t="s">
        <v>1368</v>
      </c>
      <c r="I5013" s="28" t="s">
        <v>10619</v>
      </c>
      <c r="J5013" s="29" t="s">
        <v>1376</v>
      </c>
      <c r="K5013" s="23" t="s">
        <v>1378</v>
      </c>
    </row>
    <row r="5014" spans="1:11" ht="15" x14ac:dyDescent="0.25">
      <c r="A5014" s="26" t="s">
        <v>6265</v>
      </c>
      <c r="B5014" s="26" t="s">
        <v>1397</v>
      </c>
      <c r="C5014" s="26" t="s">
        <v>1445</v>
      </c>
      <c r="D5014" s="26" t="s">
        <v>10749</v>
      </c>
      <c r="E5014" s="27" t="s">
        <v>10750</v>
      </c>
      <c r="F5014" s="27" t="s">
        <v>10342</v>
      </c>
      <c r="G5014" s="27" t="s">
        <v>1383</v>
      </c>
      <c r="H5014" s="26" t="s">
        <v>1393</v>
      </c>
      <c r="I5014" s="28" t="s">
        <v>10752</v>
      </c>
      <c r="J5014" s="29" t="s">
        <v>1376</v>
      </c>
      <c r="K5014" s="23" t="s">
        <v>1378</v>
      </c>
    </row>
    <row r="5015" spans="1:11" ht="15" x14ac:dyDescent="0.25">
      <c r="A5015" s="26" t="s">
        <v>6265</v>
      </c>
      <c r="B5015" s="26" t="s">
        <v>1397</v>
      </c>
      <c r="C5015" s="26" t="s">
        <v>1448</v>
      </c>
      <c r="D5015" s="26" t="s">
        <v>10340</v>
      </c>
      <c r="E5015" s="27" t="s">
        <v>10341</v>
      </c>
      <c r="F5015" s="27" t="s">
        <v>10342</v>
      </c>
      <c r="G5015" s="27" t="s">
        <v>3216</v>
      </c>
      <c r="H5015" s="26" t="s">
        <v>1395</v>
      </c>
      <c r="I5015" s="28" t="s">
        <v>10643</v>
      </c>
      <c r="J5015" s="29" t="s">
        <v>1376</v>
      </c>
      <c r="K5015" s="23" t="s">
        <v>1378</v>
      </c>
    </row>
    <row r="5016" spans="1:11" ht="15" x14ac:dyDescent="0.25">
      <c r="A5016" s="26" t="s">
        <v>6265</v>
      </c>
      <c r="B5016" s="26" t="s">
        <v>1397</v>
      </c>
      <c r="C5016" s="26" t="s">
        <v>1448</v>
      </c>
      <c r="D5016" s="26" t="s">
        <v>10340</v>
      </c>
      <c r="E5016" s="27" t="s">
        <v>10341</v>
      </c>
      <c r="F5016" s="27" t="s">
        <v>10342</v>
      </c>
      <c r="G5016" s="27" t="s">
        <v>3216</v>
      </c>
      <c r="H5016" s="26" t="s">
        <v>1397</v>
      </c>
      <c r="I5016" s="28" t="s">
        <v>10644</v>
      </c>
      <c r="J5016" s="29" t="s">
        <v>1376</v>
      </c>
      <c r="K5016" s="23" t="s">
        <v>1378</v>
      </c>
    </row>
    <row r="5017" spans="1:11" ht="15" x14ac:dyDescent="0.25">
      <c r="A5017" s="26" t="s">
        <v>6265</v>
      </c>
      <c r="B5017" s="26" t="s">
        <v>1393</v>
      </c>
      <c r="C5017" s="26" t="s">
        <v>1990</v>
      </c>
      <c r="D5017" s="26" t="s">
        <v>10753</v>
      </c>
      <c r="E5017" s="27" t="s">
        <v>10754</v>
      </c>
      <c r="F5017" s="27" t="s">
        <v>10755</v>
      </c>
      <c r="G5017" s="27" t="s">
        <v>10756</v>
      </c>
      <c r="H5017" s="26" t="s">
        <v>1374</v>
      </c>
      <c r="I5017" s="28" t="s">
        <v>10757</v>
      </c>
      <c r="J5017" s="29" t="s">
        <v>1376</v>
      </c>
      <c r="K5017" s="23" t="s">
        <v>1316</v>
      </c>
    </row>
    <row r="5018" spans="1:11" ht="15" x14ac:dyDescent="0.25">
      <c r="A5018" s="26" t="s">
        <v>6265</v>
      </c>
      <c r="B5018" s="26" t="s">
        <v>1403</v>
      </c>
      <c r="C5018" s="26" t="s">
        <v>1550</v>
      </c>
      <c r="D5018" s="26" t="s">
        <v>10758</v>
      </c>
      <c r="E5018" s="27" t="s">
        <v>10759</v>
      </c>
      <c r="F5018" s="27" t="s">
        <v>10760</v>
      </c>
      <c r="G5018" s="27" t="s">
        <v>10761</v>
      </c>
      <c r="H5018" s="26" t="s">
        <v>1374</v>
      </c>
      <c r="I5018" s="28" t="s">
        <v>10762</v>
      </c>
      <c r="J5018" s="29" t="s">
        <v>1376</v>
      </c>
      <c r="K5018" s="23" t="s">
        <v>1316</v>
      </c>
    </row>
    <row r="5019" spans="1:11" ht="15" x14ac:dyDescent="0.25">
      <c r="A5019" s="26" t="s">
        <v>6265</v>
      </c>
      <c r="B5019" s="26" t="s">
        <v>1403</v>
      </c>
      <c r="C5019" s="26" t="s">
        <v>1550</v>
      </c>
      <c r="D5019" s="26" t="s">
        <v>10758</v>
      </c>
      <c r="E5019" s="27" t="s">
        <v>10759</v>
      </c>
      <c r="F5019" s="27" t="s">
        <v>10760</v>
      </c>
      <c r="G5019" s="27" t="s">
        <v>10761</v>
      </c>
      <c r="H5019" s="26" t="s">
        <v>1368</v>
      </c>
      <c r="I5019" s="28" t="s">
        <v>10763</v>
      </c>
      <c r="J5019" s="29" t="s">
        <v>1376</v>
      </c>
      <c r="K5019" s="23" t="s">
        <v>1378</v>
      </c>
    </row>
    <row r="5020" spans="1:11" ht="15" x14ac:dyDescent="0.25">
      <c r="A5020" s="26" t="s">
        <v>6265</v>
      </c>
      <c r="B5020" s="26" t="s">
        <v>1403</v>
      </c>
      <c r="C5020" s="26" t="s">
        <v>1550</v>
      </c>
      <c r="D5020" s="26" t="s">
        <v>10758</v>
      </c>
      <c r="E5020" s="27" t="s">
        <v>10759</v>
      </c>
      <c r="F5020" s="27" t="s">
        <v>10760</v>
      </c>
      <c r="G5020" s="27" t="s">
        <v>10761</v>
      </c>
      <c r="H5020" s="26" t="s">
        <v>1393</v>
      </c>
      <c r="I5020" s="28" t="s">
        <v>10764</v>
      </c>
      <c r="J5020" s="29" t="s">
        <v>1376</v>
      </c>
      <c r="K5020" s="23" t="s">
        <v>1378</v>
      </c>
    </row>
    <row r="5021" spans="1:11" ht="15" x14ac:dyDescent="0.25">
      <c r="A5021" s="26" t="s">
        <v>6265</v>
      </c>
      <c r="B5021" s="26" t="s">
        <v>1403</v>
      </c>
      <c r="C5021" s="26" t="s">
        <v>1550</v>
      </c>
      <c r="D5021" s="26" t="s">
        <v>10758</v>
      </c>
      <c r="E5021" s="27" t="s">
        <v>10759</v>
      </c>
      <c r="F5021" s="27" t="s">
        <v>10760</v>
      </c>
      <c r="G5021" s="27" t="s">
        <v>10761</v>
      </c>
      <c r="H5021" s="26" t="s">
        <v>1395</v>
      </c>
      <c r="I5021" s="28" t="s">
        <v>2849</v>
      </c>
      <c r="J5021" s="29" t="s">
        <v>1376</v>
      </c>
      <c r="K5021" s="23" t="s">
        <v>1378</v>
      </c>
    </row>
    <row r="5022" spans="1:11" ht="15" x14ac:dyDescent="0.25">
      <c r="A5022" s="26" t="s">
        <v>6265</v>
      </c>
      <c r="B5022" s="26" t="s">
        <v>1403</v>
      </c>
      <c r="C5022" s="26" t="s">
        <v>1550</v>
      </c>
      <c r="D5022" s="26" t="s">
        <v>10758</v>
      </c>
      <c r="E5022" s="27" t="s">
        <v>10759</v>
      </c>
      <c r="F5022" s="27" t="s">
        <v>10760</v>
      </c>
      <c r="G5022" s="27" t="s">
        <v>10761</v>
      </c>
      <c r="H5022" s="26" t="s">
        <v>1397</v>
      </c>
      <c r="I5022" s="28" t="s">
        <v>1514</v>
      </c>
      <c r="J5022" s="29" t="s">
        <v>1376</v>
      </c>
      <c r="K5022" s="23" t="s">
        <v>1378</v>
      </c>
    </row>
    <row r="5023" spans="1:11" ht="15" x14ac:dyDescent="0.25">
      <c r="A5023" s="26" t="s">
        <v>6265</v>
      </c>
      <c r="B5023" s="26" t="s">
        <v>1403</v>
      </c>
      <c r="C5023" s="26" t="s">
        <v>1436</v>
      </c>
      <c r="D5023" s="26" t="s">
        <v>10765</v>
      </c>
      <c r="E5023" s="27" t="s">
        <v>10766</v>
      </c>
      <c r="F5023" s="27" t="s">
        <v>10767</v>
      </c>
      <c r="G5023" s="27" t="s">
        <v>10768</v>
      </c>
      <c r="H5023" s="26" t="s">
        <v>1374</v>
      </c>
      <c r="I5023" s="28" t="s">
        <v>10769</v>
      </c>
      <c r="J5023" s="29" t="s">
        <v>1376</v>
      </c>
      <c r="K5023" s="23" t="s">
        <v>1316</v>
      </c>
    </row>
    <row r="5024" spans="1:11" ht="15" x14ac:dyDescent="0.25">
      <c r="A5024" s="26" t="s">
        <v>6265</v>
      </c>
      <c r="B5024" s="26" t="s">
        <v>1403</v>
      </c>
      <c r="C5024" s="26" t="s">
        <v>1436</v>
      </c>
      <c r="D5024" s="26" t="s">
        <v>10765</v>
      </c>
      <c r="E5024" s="27" t="s">
        <v>10766</v>
      </c>
      <c r="F5024" s="27" t="s">
        <v>10767</v>
      </c>
      <c r="G5024" s="27" t="s">
        <v>10768</v>
      </c>
      <c r="H5024" s="26" t="s">
        <v>1368</v>
      </c>
      <c r="I5024" s="28" t="s">
        <v>10770</v>
      </c>
      <c r="J5024" s="29" t="s">
        <v>1376</v>
      </c>
      <c r="K5024" s="23" t="s">
        <v>1378</v>
      </c>
    </row>
    <row r="5025" spans="1:11" ht="15" x14ac:dyDescent="0.25">
      <c r="A5025" s="26" t="s">
        <v>6265</v>
      </c>
      <c r="B5025" s="26" t="s">
        <v>1405</v>
      </c>
      <c r="C5025" s="26" t="s">
        <v>1534</v>
      </c>
      <c r="D5025" s="26" t="s">
        <v>10771</v>
      </c>
      <c r="E5025" s="27" t="s">
        <v>10772</v>
      </c>
      <c r="F5025" s="27" t="s">
        <v>10773</v>
      </c>
      <c r="G5025" s="27" t="s">
        <v>4158</v>
      </c>
      <c r="H5025" s="26" t="s">
        <v>1374</v>
      </c>
      <c r="I5025" s="28" t="s">
        <v>10774</v>
      </c>
      <c r="J5025" s="29" t="s">
        <v>1376</v>
      </c>
      <c r="K5025" s="23" t="s">
        <v>1316</v>
      </c>
    </row>
    <row r="5026" spans="1:11" ht="15" x14ac:dyDescent="0.25">
      <c r="A5026" s="26" t="s">
        <v>6265</v>
      </c>
      <c r="B5026" s="26" t="s">
        <v>1405</v>
      </c>
      <c r="C5026" s="26" t="s">
        <v>1534</v>
      </c>
      <c r="D5026" s="26" t="s">
        <v>10771</v>
      </c>
      <c r="E5026" s="27" t="s">
        <v>10772</v>
      </c>
      <c r="F5026" s="27" t="s">
        <v>10773</v>
      </c>
      <c r="G5026" s="27" t="s">
        <v>4158</v>
      </c>
      <c r="H5026" s="26" t="s">
        <v>1368</v>
      </c>
      <c r="I5026" s="28" t="s">
        <v>10775</v>
      </c>
      <c r="J5026" s="29" t="s">
        <v>1376</v>
      </c>
      <c r="K5026" s="23" t="s">
        <v>1378</v>
      </c>
    </row>
    <row r="5027" spans="1:11" ht="15" x14ac:dyDescent="0.25">
      <c r="A5027" s="26" t="s">
        <v>6265</v>
      </c>
      <c r="B5027" s="26" t="s">
        <v>1405</v>
      </c>
      <c r="C5027" s="26" t="s">
        <v>1407</v>
      </c>
      <c r="D5027" s="26" t="s">
        <v>10776</v>
      </c>
      <c r="E5027" s="27" t="s">
        <v>10777</v>
      </c>
      <c r="F5027" s="27" t="s">
        <v>1382</v>
      </c>
      <c r="G5027" s="27" t="s">
        <v>1383</v>
      </c>
      <c r="H5027" s="26" t="s">
        <v>1368</v>
      </c>
      <c r="I5027" s="28" t="s">
        <v>10778</v>
      </c>
      <c r="J5027" s="29" t="s">
        <v>1376</v>
      </c>
      <c r="K5027" s="23" t="s">
        <v>1378</v>
      </c>
    </row>
    <row r="5028" spans="1:11" ht="15" x14ac:dyDescent="0.25">
      <c r="A5028" s="26" t="s">
        <v>6265</v>
      </c>
      <c r="B5028" s="26" t="s">
        <v>1405</v>
      </c>
      <c r="C5028" s="26" t="s">
        <v>1407</v>
      </c>
      <c r="D5028" s="26" t="s">
        <v>10776</v>
      </c>
      <c r="E5028" s="27" t="s">
        <v>10777</v>
      </c>
      <c r="F5028" s="27" t="s">
        <v>1382</v>
      </c>
      <c r="G5028" s="27" t="s">
        <v>1383</v>
      </c>
      <c r="H5028" s="26" t="s">
        <v>1374</v>
      </c>
      <c r="I5028" s="28" t="s">
        <v>10779</v>
      </c>
      <c r="J5028" s="29" t="s">
        <v>1376</v>
      </c>
      <c r="K5028" s="23" t="s">
        <v>1316</v>
      </c>
    </row>
    <row r="5029" spans="1:11" ht="15" x14ac:dyDescent="0.25">
      <c r="A5029" s="26" t="s">
        <v>6265</v>
      </c>
      <c r="B5029" s="26" t="s">
        <v>1405</v>
      </c>
      <c r="C5029" s="26" t="s">
        <v>1415</v>
      </c>
      <c r="D5029" s="26" t="s">
        <v>10780</v>
      </c>
      <c r="E5029" s="27" t="s">
        <v>10781</v>
      </c>
      <c r="F5029" s="27" t="s">
        <v>10782</v>
      </c>
      <c r="G5029" s="27" t="s">
        <v>3080</v>
      </c>
      <c r="H5029" s="26" t="s">
        <v>1374</v>
      </c>
      <c r="I5029" s="28" t="s">
        <v>10783</v>
      </c>
      <c r="J5029" s="29" t="s">
        <v>1376</v>
      </c>
      <c r="K5029" s="23" t="s">
        <v>1316</v>
      </c>
    </row>
    <row r="5030" spans="1:11" ht="15" x14ac:dyDescent="0.25">
      <c r="A5030" s="26" t="s">
        <v>6265</v>
      </c>
      <c r="B5030" s="26" t="s">
        <v>1405</v>
      </c>
      <c r="C5030" s="26" t="s">
        <v>1415</v>
      </c>
      <c r="D5030" s="26" t="s">
        <v>10780</v>
      </c>
      <c r="E5030" s="27" t="s">
        <v>10781</v>
      </c>
      <c r="F5030" s="27" t="s">
        <v>10782</v>
      </c>
      <c r="G5030" s="27" t="s">
        <v>3080</v>
      </c>
      <c r="H5030" s="26" t="s">
        <v>1368</v>
      </c>
      <c r="I5030" s="28" t="s">
        <v>10784</v>
      </c>
      <c r="J5030" s="29" t="s">
        <v>1376</v>
      </c>
      <c r="K5030" s="23" t="s">
        <v>1378</v>
      </c>
    </row>
    <row r="5031" spans="1:11" ht="15" x14ac:dyDescent="0.25">
      <c r="A5031" s="26" t="s">
        <v>6265</v>
      </c>
      <c r="B5031" s="26" t="s">
        <v>1405</v>
      </c>
      <c r="C5031" s="26" t="s">
        <v>1415</v>
      </c>
      <c r="D5031" s="26" t="s">
        <v>10780</v>
      </c>
      <c r="E5031" s="27" t="s">
        <v>10781</v>
      </c>
      <c r="F5031" s="27" t="s">
        <v>10782</v>
      </c>
      <c r="G5031" s="27" t="s">
        <v>3080</v>
      </c>
      <c r="H5031" s="26" t="s">
        <v>1393</v>
      </c>
      <c r="I5031" s="28" t="s">
        <v>10785</v>
      </c>
      <c r="J5031" s="29" t="s">
        <v>1376</v>
      </c>
      <c r="K5031" s="23" t="s">
        <v>1378</v>
      </c>
    </row>
    <row r="5032" spans="1:11" ht="15" x14ac:dyDescent="0.25">
      <c r="A5032" s="26" t="s">
        <v>6265</v>
      </c>
      <c r="B5032" s="26" t="s">
        <v>1405</v>
      </c>
      <c r="C5032" s="26" t="s">
        <v>1415</v>
      </c>
      <c r="D5032" s="26" t="s">
        <v>10780</v>
      </c>
      <c r="E5032" s="27" t="s">
        <v>10781</v>
      </c>
      <c r="F5032" s="27" t="s">
        <v>10782</v>
      </c>
      <c r="G5032" s="27" t="s">
        <v>3080</v>
      </c>
      <c r="H5032" s="26" t="s">
        <v>1395</v>
      </c>
      <c r="I5032" s="28" t="s">
        <v>10786</v>
      </c>
      <c r="J5032" s="29" t="s">
        <v>1376</v>
      </c>
      <c r="K5032" s="23" t="s">
        <v>1378</v>
      </c>
    </row>
    <row r="5033" spans="1:11" ht="15" x14ac:dyDescent="0.25">
      <c r="A5033" s="26" t="s">
        <v>6265</v>
      </c>
      <c r="B5033" s="26" t="s">
        <v>1405</v>
      </c>
      <c r="C5033" s="26" t="s">
        <v>1415</v>
      </c>
      <c r="D5033" s="26" t="s">
        <v>10780</v>
      </c>
      <c r="E5033" s="27" t="s">
        <v>10781</v>
      </c>
      <c r="F5033" s="27" t="s">
        <v>10782</v>
      </c>
      <c r="G5033" s="27" t="s">
        <v>3080</v>
      </c>
      <c r="H5033" s="26" t="s">
        <v>1397</v>
      </c>
      <c r="I5033" s="28" t="s">
        <v>10787</v>
      </c>
      <c r="J5033" s="29" t="s">
        <v>1376</v>
      </c>
      <c r="K5033" s="23" t="s">
        <v>1378</v>
      </c>
    </row>
    <row r="5034" spans="1:11" ht="15" x14ac:dyDescent="0.25">
      <c r="A5034" s="26" t="s">
        <v>6265</v>
      </c>
      <c r="B5034" s="26" t="s">
        <v>1405</v>
      </c>
      <c r="C5034" s="26" t="s">
        <v>1415</v>
      </c>
      <c r="D5034" s="26" t="s">
        <v>10780</v>
      </c>
      <c r="E5034" s="27" t="s">
        <v>10781</v>
      </c>
      <c r="F5034" s="27" t="s">
        <v>10782</v>
      </c>
      <c r="G5034" s="27" t="s">
        <v>3080</v>
      </c>
      <c r="H5034" s="26" t="s">
        <v>1399</v>
      </c>
      <c r="I5034" s="28" t="s">
        <v>10788</v>
      </c>
      <c r="J5034" s="29" t="s">
        <v>1376</v>
      </c>
      <c r="K5034" s="23" t="s">
        <v>1378</v>
      </c>
    </row>
    <row r="5035" spans="1:11" ht="15" x14ac:dyDescent="0.25">
      <c r="A5035" s="26" t="s">
        <v>6265</v>
      </c>
      <c r="B5035" s="26" t="s">
        <v>1405</v>
      </c>
      <c r="C5035" s="26" t="s">
        <v>1545</v>
      </c>
      <c r="D5035" s="26" t="s">
        <v>10789</v>
      </c>
      <c r="E5035" s="27" t="s">
        <v>10790</v>
      </c>
      <c r="F5035" s="27" t="s">
        <v>10791</v>
      </c>
      <c r="G5035" s="27" t="s">
        <v>1716</v>
      </c>
      <c r="H5035" s="26" t="s">
        <v>1374</v>
      </c>
      <c r="I5035" s="28" t="s">
        <v>10792</v>
      </c>
      <c r="J5035" s="29" t="s">
        <v>1376</v>
      </c>
      <c r="K5035" s="23" t="s">
        <v>1316</v>
      </c>
    </row>
    <row r="5036" spans="1:11" ht="15" x14ac:dyDescent="0.25">
      <c r="A5036" s="26" t="s">
        <v>6265</v>
      </c>
      <c r="B5036" s="26" t="s">
        <v>1405</v>
      </c>
      <c r="C5036" s="26" t="s">
        <v>1545</v>
      </c>
      <c r="D5036" s="26" t="s">
        <v>10789</v>
      </c>
      <c r="E5036" s="27" t="s">
        <v>10790</v>
      </c>
      <c r="F5036" s="27" t="s">
        <v>10791</v>
      </c>
      <c r="G5036" s="27" t="s">
        <v>1716</v>
      </c>
      <c r="H5036" s="26" t="s">
        <v>1368</v>
      </c>
      <c r="I5036" s="28" t="s">
        <v>10793</v>
      </c>
      <c r="J5036" s="29" t="s">
        <v>1376</v>
      </c>
      <c r="K5036" s="23" t="s">
        <v>1378</v>
      </c>
    </row>
    <row r="5037" spans="1:11" ht="15" x14ac:dyDescent="0.25">
      <c r="A5037" s="26" t="s">
        <v>6265</v>
      </c>
      <c r="B5037" s="26" t="s">
        <v>1405</v>
      </c>
      <c r="C5037" s="26" t="s">
        <v>1550</v>
      </c>
      <c r="D5037" s="26" t="s">
        <v>10794</v>
      </c>
      <c r="E5037" s="27" t="s">
        <v>10795</v>
      </c>
      <c r="F5037" s="27" t="s">
        <v>10796</v>
      </c>
      <c r="G5037" s="27" t="s">
        <v>3743</v>
      </c>
      <c r="H5037" s="26" t="s">
        <v>1374</v>
      </c>
      <c r="I5037" s="28" t="s">
        <v>10797</v>
      </c>
      <c r="J5037" s="29" t="s">
        <v>1376</v>
      </c>
      <c r="K5037" s="23" t="s">
        <v>1316</v>
      </c>
    </row>
    <row r="5038" spans="1:11" ht="15" x14ac:dyDescent="0.25">
      <c r="A5038" s="26" t="s">
        <v>6265</v>
      </c>
      <c r="B5038" s="26" t="s">
        <v>1405</v>
      </c>
      <c r="C5038" s="26" t="s">
        <v>1550</v>
      </c>
      <c r="D5038" s="26" t="s">
        <v>10794</v>
      </c>
      <c r="E5038" s="27" t="s">
        <v>10795</v>
      </c>
      <c r="F5038" s="27" t="s">
        <v>10796</v>
      </c>
      <c r="G5038" s="27" t="s">
        <v>3743</v>
      </c>
      <c r="H5038" s="26" t="s">
        <v>1368</v>
      </c>
      <c r="I5038" s="28" t="s">
        <v>10798</v>
      </c>
      <c r="J5038" s="29" t="s">
        <v>1376</v>
      </c>
      <c r="K5038" s="23" t="s">
        <v>1378</v>
      </c>
    </row>
    <row r="5039" spans="1:11" ht="15" x14ac:dyDescent="0.25">
      <c r="A5039" s="26" t="s">
        <v>6265</v>
      </c>
      <c r="B5039" s="26" t="s">
        <v>1405</v>
      </c>
      <c r="C5039" s="26" t="s">
        <v>1550</v>
      </c>
      <c r="D5039" s="26" t="s">
        <v>10794</v>
      </c>
      <c r="E5039" s="27" t="s">
        <v>10795</v>
      </c>
      <c r="F5039" s="27" t="s">
        <v>10796</v>
      </c>
      <c r="G5039" s="27" t="s">
        <v>3743</v>
      </c>
      <c r="H5039" s="26" t="s">
        <v>1393</v>
      </c>
      <c r="I5039" s="28" t="s">
        <v>10799</v>
      </c>
      <c r="J5039" s="29" t="s">
        <v>1376</v>
      </c>
      <c r="K5039" s="23" t="s">
        <v>1378</v>
      </c>
    </row>
    <row r="5040" spans="1:11" ht="15" x14ac:dyDescent="0.25">
      <c r="A5040" s="26" t="s">
        <v>6265</v>
      </c>
      <c r="B5040" s="26" t="s">
        <v>1397</v>
      </c>
      <c r="C5040" s="26" t="s">
        <v>1369</v>
      </c>
      <c r="D5040" s="26" t="s">
        <v>10800</v>
      </c>
      <c r="E5040" s="27" t="s">
        <v>10801</v>
      </c>
      <c r="F5040" s="27" t="s">
        <v>10802</v>
      </c>
      <c r="G5040" s="27" t="s">
        <v>1383</v>
      </c>
      <c r="H5040" s="26" t="s">
        <v>1374</v>
      </c>
      <c r="I5040" s="28" t="s">
        <v>3636</v>
      </c>
      <c r="J5040" s="29" t="s">
        <v>1376</v>
      </c>
      <c r="K5040" s="23" t="s">
        <v>1316</v>
      </c>
    </row>
    <row r="5041" spans="1:11" ht="15" x14ac:dyDescent="0.25">
      <c r="A5041" s="26" t="s">
        <v>6265</v>
      </c>
      <c r="B5041" s="26" t="s">
        <v>1397</v>
      </c>
      <c r="C5041" s="26" t="s">
        <v>1369</v>
      </c>
      <c r="D5041" s="26" t="s">
        <v>10800</v>
      </c>
      <c r="E5041" s="27" t="s">
        <v>10801</v>
      </c>
      <c r="F5041" s="27" t="s">
        <v>10802</v>
      </c>
      <c r="G5041" s="27" t="s">
        <v>1383</v>
      </c>
      <c r="H5041" s="26" t="s">
        <v>1368</v>
      </c>
      <c r="I5041" s="28" t="s">
        <v>10803</v>
      </c>
      <c r="J5041" s="29" t="s">
        <v>1376</v>
      </c>
      <c r="K5041" s="23" t="s">
        <v>1378</v>
      </c>
    </row>
    <row r="5042" spans="1:11" ht="15" x14ac:dyDescent="0.25">
      <c r="A5042" s="26" t="s">
        <v>6265</v>
      </c>
      <c r="B5042" s="26" t="s">
        <v>1397</v>
      </c>
      <c r="C5042" s="26" t="s">
        <v>1369</v>
      </c>
      <c r="D5042" s="26" t="s">
        <v>10800</v>
      </c>
      <c r="E5042" s="27" t="s">
        <v>10801</v>
      </c>
      <c r="F5042" s="27" t="s">
        <v>10802</v>
      </c>
      <c r="G5042" s="27" t="s">
        <v>1383</v>
      </c>
      <c r="H5042" s="26" t="s">
        <v>1393</v>
      </c>
      <c r="I5042" s="28" t="s">
        <v>10804</v>
      </c>
      <c r="J5042" s="29" t="s">
        <v>1376</v>
      </c>
      <c r="K5042" s="23" t="s">
        <v>1378</v>
      </c>
    </row>
    <row r="5043" spans="1:11" ht="15" x14ac:dyDescent="0.25">
      <c r="A5043" s="26" t="s">
        <v>6265</v>
      </c>
      <c r="B5043" s="26" t="s">
        <v>1397</v>
      </c>
      <c r="C5043" s="26" t="s">
        <v>1369</v>
      </c>
      <c r="D5043" s="26" t="s">
        <v>10800</v>
      </c>
      <c r="E5043" s="27" t="s">
        <v>10801</v>
      </c>
      <c r="F5043" s="27" t="s">
        <v>10802</v>
      </c>
      <c r="G5043" s="27" t="s">
        <v>1383</v>
      </c>
      <c r="H5043" s="26" t="s">
        <v>1395</v>
      </c>
      <c r="I5043" s="28" t="s">
        <v>10805</v>
      </c>
      <c r="J5043" s="29" t="s">
        <v>1376</v>
      </c>
      <c r="K5043" s="23" t="s">
        <v>1378</v>
      </c>
    </row>
    <row r="5044" spans="1:11" ht="15" x14ac:dyDescent="0.25">
      <c r="A5044" s="26" t="s">
        <v>6265</v>
      </c>
      <c r="B5044" s="26" t="s">
        <v>1397</v>
      </c>
      <c r="C5044" s="26" t="s">
        <v>1369</v>
      </c>
      <c r="D5044" s="26" t="s">
        <v>10800</v>
      </c>
      <c r="E5044" s="27" t="s">
        <v>10801</v>
      </c>
      <c r="F5044" s="27" t="s">
        <v>10802</v>
      </c>
      <c r="G5044" s="27" t="s">
        <v>1383</v>
      </c>
      <c r="H5044" s="26" t="s">
        <v>1397</v>
      </c>
      <c r="I5044" s="28" t="s">
        <v>10806</v>
      </c>
      <c r="J5044" s="29" t="s">
        <v>1376</v>
      </c>
      <c r="K5044" s="23" t="s">
        <v>1378</v>
      </c>
    </row>
    <row r="5045" spans="1:11" ht="15" x14ac:dyDescent="0.25">
      <c r="A5045" s="26" t="s">
        <v>6265</v>
      </c>
      <c r="B5045" s="26" t="s">
        <v>1397</v>
      </c>
      <c r="C5045" s="26" t="s">
        <v>1369</v>
      </c>
      <c r="D5045" s="26" t="s">
        <v>10800</v>
      </c>
      <c r="E5045" s="27" t="s">
        <v>10801</v>
      </c>
      <c r="F5045" s="27" t="s">
        <v>10802</v>
      </c>
      <c r="G5045" s="27" t="s">
        <v>1383</v>
      </c>
      <c r="H5045" s="26" t="s">
        <v>1399</v>
      </c>
      <c r="I5045" s="28" t="s">
        <v>10807</v>
      </c>
      <c r="J5045" s="29" t="s">
        <v>1376</v>
      </c>
      <c r="K5045" s="23" t="s">
        <v>1378</v>
      </c>
    </row>
    <row r="5046" spans="1:11" ht="15" x14ac:dyDescent="0.25">
      <c r="A5046" s="26" t="s">
        <v>6265</v>
      </c>
      <c r="B5046" s="26" t="s">
        <v>1397</v>
      </c>
      <c r="C5046" s="26" t="s">
        <v>1369</v>
      </c>
      <c r="D5046" s="26" t="s">
        <v>10800</v>
      </c>
      <c r="E5046" s="27" t="s">
        <v>10801</v>
      </c>
      <c r="F5046" s="27" t="s">
        <v>10802</v>
      </c>
      <c r="G5046" s="27" t="s">
        <v>1383</v>
      </c>
      <c r="H5046" s="26" t="s">
        <v>1401</v>
      </c>
      <c r="I5046" s="28" t="s">
        <v>10808</v>
      </c>
      <c r="J5046" s="29" t="s">
        <v>1376</v>
      </c>
      <c r="K5046" s="23" t="s">
        <v>1378</v>
      </c>
    </row>
    <row r="5047" spans="1:11" ht="15" x14ac:dyDescent="0.25">
      <c r="A5047" s="26" t="s">
        <v>6265</v>
      </c>
      <c r="B5047" s="26" t="s">
        <v>1397</v>
      </c>
      <c r="C5047" s="26" t="s">
        <v>1369</v>
      </c>
      <c r="D5047" s="26" t="s">
        <v>10800</v>
      </c>
      <c r="E5047" s="27" t="s">
        <v>10801</v>
      </c>
      <c r="F5047" s="27" t="s">
        <v>10802</v>
      </c>
      <c r="G5047" s="27" t="s">
        <v>1383</v>
      </c>
      <c r="H5047" s="26" t="s">
        <v>1403</v>
      </c>
      <c r="I5047" s="28" t="s">
        <v>10809</v>
      </c>
      <c r="J5047" s="29" t="s">
        <v>1376</v>
      </c>
      <c r="K5047" s="23" t="s">
        <v>1378</v>
      </c>
    </row>
    <row r="5048" spans="1:11" ht="15" x14ac:dyDescent="0.25">
      <c r="A5048" s="26" t="s">
        <v>6265</v>
      </c>
      <c r="B5048" s="26" t="s">
        <v>1397</v>
      </c>
      <c r="C5048" s="26" t="s">
        <v>1369</v>
      </c>
      <c r="D5048" s="26" t="s">
        <v>10800</v>
      </c>
      <c r="E5048" s="27" t="s">
        <v>10801</v>
      </c>
      <c r="F5048" s="27" t="s">
        <v>10802</v>
      </c>
      <c r="G5048" s="27" t="s">
        <v>1383</v>
      </c>
      <c r="H5048" s="26" t="s">
        <v>1405</v>
      </c>
      <c r="I5048" s="28" t="s">
        <v>10810</v>
      </c>
      <c r="J5048" s="29" t="s">
        <v>1376</v>
      </c>
      <c r="K5048" s="23" t="s">
        <v>1378</v>
      </c>
    </row>
    <row r="5049" spans="1:11" ht="15" x14ac:dyDescent="0.25">
      <c r="A5049" s="26" t="s">
        <v>6265</v>
      </c>
      <c r="B5049" s="26" t="s">
        <v>1397</v>
      </c>
      <c r="C5049" s="26" t="s">
        <v>1369</v>
      </c>
      <c r="D5049" s="26" t="s">
        <v>10800</v>
      </c>
      <c r="E5049" s="27" t="s">
        <v>10801</v>
      </c>
      <c r="F5049" s="27" t="s">
        <v>10802</v>
      </c>
      <c r="G5049" s="27" t="s">
        <v>1383</v>
      </c>
      <c r="H5049" s="26" t="s">
        <v>1475</v>
      </c>
      <c r="I5049" s="28" t="s">
        <v>10811</v>
      </c>
      <c r="J5049" s="29" t="s">
        <v>1376</v>
      </c>
      <c r="K5049" s="23" t="s">
        <v>1378</v>
      </c>
    </row>
    <row r="5050" spans="1:11" ht="15" x14ac:dyDescent="0.25">
      <c r="A5050" s="26" t="s">
        <v>6265</v>
      </c>
      <c r="B5050" s="26" t="s">
        <v>1397</v>
      </c>
      <c r="C5050" s="26" t="s">
        <v>1369</v>
      </c>
      <c r="D5050" s="26" t="s">
        <v>10800</v>
      </c>
      <c r="E5050" s="27" t="s">
        <v>10801</v>
      </c>
      <c r="F5050" s="27" t="s">
        <v>10802</v>
      </c>
      <c r="G5050" s="27" t="s">
        <v>1383</v>
      </c>
      <c r="H5050" s="26" t="s">
        <v>1477</v>
      </c>
      <c r="I5050" s="28" t="s">
        <v>10812</v>
      </c>
      <c r="J5050" s="29" t="s">
        <v>1376</v>
      </c>
      <c r="K5050" s="23" t="s">
        <v>1378</v>
      </c>
    </row>
    <row r="5051" spans="1:11" ht="15" x14ac:dyDescent="0.25">
      <c r="A5051" s="26" t="s">
        <v>6265</v>
      </c>
      <c r="B5051" s="26" t="s">
        <v>1397</v>
      </c>
      <c r="C5051" s="26" t="s">
        <v>1379</v>
      </c>
      <c r="D5051" s="26" t="s">
        <v>10813</v>
      </c>
      <c r="E5051" s="27" t="s">
        <v>10814</v>
      </c>
      <c r="F5051" s="27" t="s">
        <v>10815</v>
      </c>
      <c r="G5051" s="27" t="s">
        <v>1383</v>
      </c>
      <c r="H5051" s="26" t="s">
        <v>1374</v>
      </c>
      <c r="I5051" s="28" t="s">
        <v>10816</v>
      </c>
      <c r="J5051" s="29" t="s">
        <v>1376</v>
      </c>
      <c r="K5051" s="23" t="s">
        <v>1316</v>
      </c>
    </row>
    <row r="5052" spans="1:11" ht="15" x14ac:dyDescent="0.25">
      <c r="A5052" s="26" t="s">
        <v>6265</v>
      </c>
      <c r="B5052" s="26" t="s">
        <v>1397</v>
      </c>
      <c r="C5052" s="26" t="s">
        <v>1379</v>
      </c>
      <c r="D5052" s="26" t="s">
        <v>10813</v>
      </c>
      <c r="E5052" s="27" t="s">
        <v>10814</v>
      </c>
      <c r="F5052" s="27" t="s">
        <v>10815</v>
      </c>
      <c r="G5052" s="27" t="s">
        <v>1383</v>
      </c>
      <c r="H5052" s="26" t="s">
        <v>1368</v>
      </c>
      <c r="I5052" s="28" t="s">
        <v>10817</v>
      </c>
      <c r="J5052" s="29" t="s">
        <v>1376</v>
      </c>
      <c r="K5052" s="23" t="s">
        <v>1378</v>
      </c>
    </row>
    <row r="5053" spans="1:11" ht="15" x14ac:dyDescent="0.25">
      <c r="A5053" s="26" t="s">
        <v>6265</v>
      </c>
      <c r="B5053" s="26" t="s">
        <v>1397</v>
      </c>
      <c r="C5053" s="26" t="s">
        <v>1379</v>
      </c>
      <c r="D5053" s="26" t="s">
        <v>10813</v>
      </c>
      <c r="E5053" s="27" t="s">
        <v>10814</v>
      </c>
      <c r="F5053" s="27" t="s">
        <v>10815</v>
      </c>
      <c r="G5053" s="27" t="s">
        <v>1383</v>
      </c>
      <c r="H5053" s="26" t="s">
        <v>1393</v>
      </c>
      <c r="I5053" s="28" t="s">
        <v>10818</v>
      </c>
      <c r="J5053" s="29" t="s">
        <v>1376</v>
      </c>
      <c r="K5053" s="23" t="s">
        <v>1378</v>
      </c>
    </row>
    <row r="5054" spans="1:11" ht="15" x14ac:dyDescent="0.25">
      <c r="A5054" s="26" t="s">
        <v>6265</v>
      </c>
      <c r="B5054" s="26" t="s">
        <v>1397</v>
      </c>
      <c r="C5054" s="26" t="s">
        <v>1379</v>
      </c>
      <c r="D5054" s="26" t="s">
        <v>10813</v>
      </c>
      <c r="E5054" s="27" t="s">
        <v>10814</v>
      </c>
      <c r="F5054" s="27" t="s">
        <v>10815</v>
      </c>
      <c r="G5054" s="27" t="s">
        <v>1383</v>
      </c>
      <c r="H5054" s="26" t="s">
        <v>1395</v>
      </c>
      <c r="I5054" s="28" t="s">
        <v>10819</v>
      </c>
      <c r="J5054" s="29" t="s">
        <v>1376</v>
      </c>
      <c r="K5054" s="23" t="s">
        <v>1378</v>
      </c>
    </row>
    <row r="5055" spans="1:11" ht="15" x14ac:dyDescent="0.25">
      <c r="A5055" s="26" t="s">
        <v>6265</v>
      </c>
      <c r="B5055" s="26" t="s">
        <v>1397</v>
      </c>
      <c r="C5055" s="26" t="s">
        <v>1379</v>
      </c>
      <c r="D5055" s="26" t="s">
        <v>10813</v>
      </c>
      <c r="E5055" s="27" t="s">
        <v>10814</v>
      </c>
      <c r="F5055" s="27" t="s">
        <v>10815</v>
      </c>
      <c r="G5055" s="27" t="s">
        <v>1383</v>
      </c>
      <c r="H5055" s="26" t="s">
        <v>1397</v>
      </c>
      <c r="I5055" s="28" t="s">
        <v>10820</v>
      </c>
      <c r="J5055" s="29" t="s">
        <v>1376</v>
      </c>
      <c r="K5055" s="23" t="s">
        <v>1378</v>
      </c>
    </row>
    <row r="5056" spans="1:11" ht="15" x14ac:dyDescent="0.25">
      <c r="A5056" s="26" t="s">
        <v>6265</v>
      </c>
      <c r="B5056" s="26" t="s">
        <v>1397</v>
      </c>
      <c r="C5056" s="26" t="s">
        <v>1379</v>
      </c>
      <c r="D5056" s="26" t="s">
        <v>10813</v>
      </c>
      <c r="E5056" s="27" t="s">
        <v>10814</v>
      </c>
      <c r="F5056" s="27" t="s">
        <v>10815</v>
      </c>
      <c r="G5056" s="27" t="s">
        <v>1383</v>
      </c>
      <c r="H5056" s="26" t="s">
        <v>1399</v>
      </c>
      <c r="I5056" s="28" t="s">
        <v>10821</v>
      </c>
      <c r="J5056" s="29" t="s">
        <v>1376</v>
      </c>
      <c r="K5056" s="23" t="s">
        <v>1378</v>
      </c>
    </row>
    <row r="5057" spans="1:11" ht="15" x14ac:dyDescent="0.25">
      <c r="A5057" s="26" t="s">
        <v>6265</v>
      </c>
      <c r="B5057" s="26" t="s">
        <v>1397</v>
      </c>
      <c r="C5057" s="26" t="s">
        <v>1534</v>
      </c>
      <c r="D5057" s="26" t="s">
        <v>10822</v>
      </c>
      <c r="E5057" s="27" t="s">
        <v>10823</v>
      </c>
      <c r="F5057" s="27" t="s">
        <v>10824</v>
      </c>
      <c r="G5057" s="27" t="s">
        <v>1383</v>
      </c>
      <c r="H5057" s="26" t="s">
        <v>1374</v>
      </c>
      <c r="I5057" s="28" t="s">
        <v>10825</v>
      </c>
      <c r="J5057" s="29" t="s">
        <v>1376</v>
      </c>
      <c r="K5057" s="23" t="s">
        <v>1316</v>
      </c>
    </row>
    <row r="5058" spans="1:11" ht="15" x14ac:dyDescent="0.25">
      <c r="A5058" s="26" t="s">
        <v>6265</v>
      </c>
      <c r="B5058" s="26" t="s">
        <v>1397</v>
      </c>
      <c r="C5058" s="26" t="s">
        <v>1534</v>
      </c>
      <c r="D5058" s="26" t="s">
        <v>10822</v>
      </c>
      <c r="E5058" s="27" t="s">
        <v>10823</v>
      </c>
      <c r="F5058" s="27" t="s">
        <v>10824</v>
      </c>
      <c r="G5058" s="27" t="s">
        <v>1383</v>
      </c>
      <c r="H5058" s="26" t="s">
        <v>1368</v>
      </c>
      <c r="I5058" s="28" t="s">
        <v>10826</v>
      </c>
      <c r="J5058" s="29" t="s">
        <v>1376</v>
      </c>
      <c r="K5058" s="23" t="s">
        <v>1378</v>
      </c>
    </row>
    <row r="5059" spans="1:11" ht="15" x14ac:dyDescent="0.25">
      <c r="A5059" s="26" t="s">
        <v>6265</v>
      </c>
      <c r="B5059" s="26" t="s">
        <v>1397</v>
      </c>
      <c r="C5059" s="26" t="s">
        <v>1386</v>
      </c>
      <c r="D5059" s="26" t="s">
        <v>10827</v>
      </c>
      <c r="E5059" s="27" t="s">
        <v>10828</v>
      </c>
      <c r="F5059" s="27" t="s">
        <v>10829</v>
      </c>
      <c r="G5059" s="27" t="s">
        <v>1383</v>
      </c>
      <c r="H5059" s="26" t="s">
        <v>1374</v>
      </c>
      <c r="I5059" s="28" t="s">
        <v>10830</v>
      </c>
      <c r="J5059" s="29" t="s">
        <v>1376</v>
      </c>
      <c r="K5059" s="23" t="s">
        <v>1316</v>
      </c>
    </row>
    <row r="5060" spans="1:11" ht="15" x14ac:dyDescent="0.25">
      <c r="A5060" s="26" t="s">
        <v>6265</v>
      </c>
      <c r="B5060" s="26" t="s">
        <v>1401</v>
      </c>
      <c r="C5060" s="26" t="s">
        <v>1379</v>
      </c>
      <c r="D5060" s="26" t="s">
        <v>10831</v>
      </c>
      <c r="E5060" s="27" t="s">
        <v>10832</v>
      </c>
      <c r="F5060" s="27" t="s">
        <v>1382</v>
      </c>
      <c r="G5060" s="27" t="s">
        <v>1383</v>
      </c>
      <c r="H5060" s="26" t="s">
        <v>1374</v>
      </c>
      <c r="I5060" s="28" t="s">
        <v>1491</v>
      </c>
      <c r="J5060" s="29" t="s">
        <v>1376</v>
      </c>
      <c r="K5060" s="23" t="s">
        <v>1316</v>
      </c>
    </row>
    <row r="5061" spans="1:11" ht="15" x14ac:dyDescent="0.25">
      <c r="A5061" s="26" t="s">
        <v>6265</v>
      </c>
      <c r="B5061" s="26" t="s">
        <v>1401</v>
      </c>
      <c r="C5061" s="26" t="s">
        <v>1379</v>
      </c>
      <c r="D5061" s="26" t="s">
        <v>10831</v>
      </c>
      <c r="E5061" s="27" t="s">
        <v>10832</v>
      </c>
      <c r="F5061" s="27" t="s">
        <v>1382</v>
      </c>
      <c r="G5061" s="27" t="s">
        <v>1383</v>
      </c>
      <c r="H5061" s="26" t="s">
        <v>1368</v>
      </c>
      <c r="I5061" s="28" t="s">
        <v>10833</v>
      </c>
      <c r="J5061" s="29" t="s">
        <v>1376</v>
      </c>
      <c r="K5061" s="23" t="s">
        <v>1378</v>
      </c>
    </row>
    <row r="5062" spans="1:11" ht="15" x14ac:dyDescent="0.25">
      <c r="A5062" s="26" t="s">
        <v>6265</v>
      </c>
      <c r="B5062" s="26" t="s">
        <v>1401</v>
      </c>
      <c r="C5062" s="26" t="s">
        <v>1379</v>
      </c>
      <c r="D5062" s="26" t="s">
        <v>10831</v>
      </c>
      <c r="E5062" s="27" t="s">
        <v>10832</v>
      </c>
      <c r="F5062" s="27" t="s">
        <v>1382</v>
      </c>
      <c r="G5062" s="27" t="s">
        <v>1383</v>
      </c>
      <c r="H5062" s="26" t="s">
        <v>1393</v>
      </c>
      <c r="I5062" s="28" t="s">
        <v>10834</v>
      </c>
      <c r="J5062" s="29" t="s">
        <v>1376</v>
      </c>
      <c r="K5062" s="23" t="s">
        <v>1378</v>
      </c>
    </row>
    <row r="5063" spans="1:11" ht="15" x14ac:dyDescent="0.25">
      <c r="A5063" s="26" t="s">
        <v>6265</v>
      </c>
      <c r="B5063" s="26" t="s">
        <v>1401</v>
      </c>
      <c r="C5063" s="26" t="s">
        <v>1379</v>
      </c>
      <c r="D5063" s="26" t="s">
        <v>10831</v>
      </c>
      <c r="E5063" s="27" t="s">
        <v>10832</v>
      </c>
      <c r="F5063" s="27" t="s">
        <v>1382</v>
      </c>
      <c r="G5063" s="27" t="s">
        <v>1383</v>
      </c>
      <c r="H5063" s="26" t="s">
        <v>1395</v>
      </c>
      <c r="I5063" s="28" t="s">
        <v>10835</v>
      </c>
      <c r="J5063" s="29" t="s">
        <v>1376</v>
      </c>
      <c r="K5063" s="23" t="s">
        <v>1378</v>
      </c>
    </row>
    <row r="5064" spans="1:11" ht="15" x14ac:dyDescent="0.25">
      <c r="A5064" s="26" t="s">
        <v>6265</v>
      </c>
      <c r="B5064" s="26" t="s">
        <v>1401</v>
      </c>
      <c r="C5064" s="26" t="s">
        <v>1379</v>
      </c>
      <c r="D5064" s="26" t="s">
        <v>10831</v>
      </c>
      <c r="E5064" s="27" t="s">
        <v>10832</v>
      </c>
      <c r="F5064" s="27" t="s">
        <v>1382</v>
      </c>
      <c r="G5064" s="27" t="s">
        <v>1383</v>
      </c>
      <c r="H5064" s="26" t="s">
        <v>1397</v>
      </c>
      <c r="I5064" s="28" t="s">
        <v>10836</v>
      </c>
      <c r="J5064" s="29" t="s">
        <v>1376</v>
      </c>
      <c r="K5064" s="23" t="s">
        <v>1378</v>
      </c>
    </row>
    <row r="5065" spans="1:11" ht="15" x14ac:dyDescent="0.25">
      <c r="A5065" s="26" t="s">
        <v>6265</v>
      </c>
      <c r="B5065" s="26" t="s">
        <v>1401</v>
      </c>
      <c r="C5065" s="26" t="s">
        <v>1379</v>
      </c>
      <c r="D5065" s="26" t="s">
        <v>10831</v>
      </c>
      <c r="E5065" s="27" t="s">
        <v>10832</v>
      </c>
      <c r="F5065" s="27" t="s">
        <v>1382</v>
      </c>
      <c r="G5065" s="27" t="s">
        <v>1383</v>
      </c>
      <c r="H5065" s="26" t="s">
        <v>1399</v>
      </c>
      <c r="I5065" s="28" t="s">
        <v>10837</v>
      </c>
      <c r="J5065" s="29" t="s">
        <v>1376</v>
      </c>
      <c r="K5065" s="23" t="s">
        <v>1378</v>
      </c>
    </row>
    <row r="5066" spans="1:11" ht="15" x14ac:dyDescent="0.25">
      <c r="A5066" s="26" t="s">
        <v>6265</v>
      </c>
      <c r="B5066" s="26" t="s">
        <v>1401</v>
      </c>
      <c r="C5066" s="26" t="s">
        <v>1379</v>
      </c>
      <c r="D5066" s="26" t="s">
        <v>10831</v>
      </c>
      <c r="E5066" s="27" t="s">
        <v>10832</v>
      </c>
      <c r="F5066" s="27" t="s">
        <v>1382</v>
      </c>
      <c r="G5066" s="27" t="s">
        <v>1383</v>
      </c>
      <c r="H5066" s="26" t="s">
        <v>1401</v>
      </c>
      <c r="I5066" s="28" t="s">
        <v>10838</v>
      </c>
      <c r="J5066" s="29" t="s">
        <v>1376</v>
      </c>
      <c r="K5066" s="23" t="s">
        <v>1378</v>
      </c>
    </row>
    <row r="5067" spans="1:11" ht="15" x14ac:dyDescent="0.25">
      <c r="A5067" s="26" t="s">
        <v>6265</v>
      </c>
      <c r="B5067" s="26" t="s">
        <v>1401</v>
      </c>
      <c r="C5067" s="26" t="s">
        <v>1534</v>
      </c>
      <c r="D5067" s="26" t="s">
        <v>10839</v>
      </c>
      <c r="E5067" s="27" t="s">
        <v>10840</v>
      </c>
      <c r="F5067" s="27" t="s">
        <v>10841</v>
      </c>
      <c r="G5067" s="27" t="s">
        <v>10842</v>
      </c>
      <c r="H5067" s="26" t="s">
        <v>1374</v>
      </c>
      <c r="I5067" s="28" t="s">
        <v>10843</v>
      </c>
      <c r="J5067" s="29" t="s">
        <v>1376</v>
      </c>
      <c r="K5067" s="23" t="s">
        <v>1316</v>
      </c>
    </row>
    <row r="5068" spans="1:11" ht="15" x14ac:dyDescent="0.25">
      <c r="A5068" s="26" t="s">
        <v>6265</v>
      </c>
      <c r="B5068" s="26" t="s">
        <v>1401</v>
      </c>
      <c r="C5068" s="26" t="s">
        <v>1534</v>
      </c>
      <c r="D5068" s="26" t="s">
        <v>10839</v>
      </c>
      <c r="E5068" s="27" t="s">
        <v>10840</v>
      </c>
      <c r="F5068" s="27" t="s">
        <v>10841</v>
      </c>
      <c r="G5068" s="27" t="s">
        <v>10842</v>
      </c>
      <c r="H5068" s="26" t="s">
        <v>1368</v>
      </c>
      <c r="I5068" s="28" t="s">
        <v>10844</v>
      </c>
      <c r="J5068" s="29" t="s">
        <v>1376</v>
      </c>
      <c r="K5068" s="23" t="s">
        <v>1378</v>
      </c>
    </row>
    <row r="5069" spans="1:11" ht="15" x14ac:dyDescent="0.25">
      <c r="A5069" s="26" t="s">
        <v>6265</v>
      </c>
      <c r="B5069" s="26" t="s">
        <v>1401</v>
      </c>
      <c r="C5069" s="26" t="s">
        <v>1534</v>
      </c>
      <c r="D5069" s="26" t="s">
        <v>10839</v>
      </c>
      <c r="E5069" s="27" t="s">
        <v>10840</v>
      </c>
      <c r="F5069" s="27" t="s">
        <v>10841</v>
      </c>
      <c r="G5069" s="27" t="s">
        <v>10842</v>
      </c>
      <c r="H5069" s="26" t="s">
        <v>1393</v>
      </c>
      <c r="I5069" s="28" t="s">
        <v>10845</v>
      </c>
      <c r="J5069" s="29" t="s">
        <v>1376</v>
      </c>
      <c r="K5069" s="23" t="s">
        <v>1378</v>
      </c>
    </row>
    <row r="5070" spans="1:11" ht="15" x14ac:dyDescent="0.25">
      <c r="A5070" s="26" t="s">
        <v>6265</v>
      </c>
      <c r="B5070" s="26" t="s">
        <v>1401</v>
      </c>
      <c r="C5070" s="26" t="s">
        <v>1386</v>
      </c>
      <c r="D5070" s="26" t="s">
        <v>10846</v>
      </c>
      <c r="E5070" s="27" t="s">
        <v>10847</v>
      </c>
      <c r="F5070" s="27" t="s">
        <v>10848</v>
      </c>
      <c r="G5070" s="27" t="s">
        <v>1239</v>
      </c>
      <c r="H5070" s="26" t="s">
        <v>1374</v>
      </c>
      <c r="I5070" s="28" t="s">
        <v>10849</v>
      </c>
      <c r="J5070" s="29" t="s">
        <v>1376</v>
      </c>
      <c r="K5070" s="23" t="s">
        <v>1316</v>
      </c>
    </row>
    <row r="5071" spans="1:11" ht="15" x14ac:dyDescent="0.25">
      <c r="A5071" s="26" t="s">
        <v>6265</v>
      </c>
      <c r="B5071" s="26" t="s">
        <v>1401</v>
      </c>
      <c r="C5071" s="26" t="s">
        <v>1386</v>
      </c>
      <c r="D5071" s="26" t="s">
        <v>10846</v>
      </c>
      <c r="E5071" s="27" t="s">
        <v>10847</v>
      </c>
      <c r="F5071" s="27" t="s">
        <v>10848</v>
      </c>
      <c r="G5071" s="27" t="s">
        <v>1239</v>
      </c>
      <c r="H5071" s="26" t="s">
        <v>1368</v>
      </c>
      <c r="I5071" s="28" t="s">
        <v>10850</v>
      </c>
      <c r="J5071" s="29" t="s">
        <v>1376</v>
      </c>
      <c r="K5071" s="23" t="s">
        <v>1378</v>
      </c>
    </row>
    <row r="5072" spans="1:11" ht="15" x14ac:dyDescent="0.25">
      <c r="A5072" s="26" t="s">
        <v>6265</v>
      </c>
      <c r="B5072" s="26" t="s">
        <v>1401</v>
      </c>
      <c r="C5072" s="26" t="s">
        <v>1386</v>
      </c>
      <c r="D5072" s="26" t="s">
        <v>10846</v>
      </c>
      <c r="E5072" s="27" t="s">
        <v>10847</v>
      </c>
      <c r="F5072" s="27" t="s">
        <v>10848</v>
      </c>
      <c r="G5072" s="27" t="s">
        <v>1239</v>
      </c>
      <c r="H5072" s="26" t="s">
        <v>1393</v>
      </c>
      <c r="I5072" s="28" t="s">
        <v>10851</v>
      </c>
      <c r="J5072" s="29" t="s">
        <v>1376</v>
      </c>
      <c r="K5072" s="23" t="s">
        <v>1378</v>
      </c>
    </row>
    <row r="5073" spans="1:11" ht="15" x14ac:dyDescent="0.25">
      <c r="A5073" s="26" t="s">
        <v>6265</v>
      </c>
      <c r="B5073" s="26" t="s">
        <v>1401</v>
      </c>
      <c r="C5073" s="26" t="s">
        <v>1407</v>
      </c>
      <c r="D5073" s="26" t="s">
        <v>10852</v>
      </c>
      <c r="E5073" s="27" t="s">
        <v>10853</v>
      </c>
      <c r="F5073" s="27" t="s">
        <v>10854</v>
      </c>
      <c r="G5073" s="27" t="s">
        <v>3743</v>
      </c>
      <c r="H5073" s="26" t="s">
        <v>1374</v>
      </c>
      <c r="I5073" s="28" t="s">
        <v>10855</v>
      </c>
      <c r="J5073" s="29" t="s">
        <v>1376</v>
      </c>
      <c r="K5073" s="23" t="s">
        <v>1316</v>
      </c>
    </row>
    <row r="5074" spans="1:11" ht="15" x14ac:dyDescent="0.25">
      <c r="A5074" s="26" t="s">
        <v>6265</v>
      </c>
      <c r="B5074" s="26" t="s">
        <v>1401</v>
      </c>
      <c r="C5074" s="26" t="s">
        <v>1407</v>
      </c>
      <c r="D5074" s="26" t="s">
        <v>10852</v>
      </c>
      <c r="E5074" s="27" t="s">
        <v>10853</v>
      </c>
      <c r="F5074" s="27" t="s">
        <v>10854</v>
      </c>
      <c r="G5074" s="27" t="s">
        <v>3743</v>
      </c>
      <c r="H5074" s="26" t="s">
        <v>1368</v>
      </c>
      <c r="I5074" s="28" t="s">
        <v>10856</v>
      </c>
      <c r="J5074" s="29" t="s">
        <v>1376</v>
      </c>
      <c r="K5074" s="23" t="s">
        <v>1378</v>
      </c>
    </row>
    <row r="5075" spans="1:11" ht="15" x14ac:dyDescent="0.25">
      <c r="A5075" s="26" t="s">
        <v>6265</v>
      </c>
      <c r="B5075" s="26" t="s">
        <v>1403</v>
      </c>
      <c r="C5075" s="26" t="s">
        <v>1369</v>
      </c>
      <c r="D5075" s="26" t="s">
        <v>10857</v>
      </c>
      <c r="E5075" s="27" t="s">
        <v>10858</v>
      </c>
      <c r="F5075" s="27" t="s">
        <v>10859</v>
      </c>
      <c r="G5075" s="27" t="s">
        <v>1383</v>
      </c>
      <c r="H5075" s="26" t="s">
        <v>1477</v>
      </c>
      <c r="I5075" s="28" t="s">
        <v>10860</v>
      </c>
      <c r="J5075" s="29" t="s">
        <v>1376</v>
      </c>
      <c r="K5075" s="23" t="s">
        <v>1378</v>
      </c>
    </row>
    <row r="5076" spans="1:11" ht="15" x14ac:dyDescent="0.25">
      <c r="A5076" s="26" t="s">
        <v>6265</v>
      </c>
      <c r="B5076" s="26" t="s">
        <v>1403</v>
      </c>
      <c r="C5076" s="26" t="s">
        <v>1369</v>
      </c>
      <c r="D5076" s="26" t="s">
        <v>10857</v>
      </c>
      <c r="E5076" s="27" t="s">
        <v>10858</v>
      </c>
      <c r="F5076" s="27" t="s">
        <v>10859</v>
      </c>
      <c r="G5076" s="27" t="s">
        <v>1383</v>
      </c>
      <c r="H5076" s="26" t="s">
        <v>1374</v>
      </c>
      <c r="I5076" s="28" t="s">
        <v>1491</v>
      </c>
      <c r="J5076" s="29" t="s">
        <v>1376</v>
      </c>
      <c r="K5076" s="23" t="s">
        <v>1316</v>
      </c>
    </row>
    <row r="5077" spans="1:11" ht="15" x14ac:dyDescent="0.25">
      <c r="A5077" s="26" t="s">
        <v>6265</v>
      </c>
      <c r="B5077" s="26" t="s">
        <v>1403</v>
      </c>
      <c r="C5077" s="26" t="s">
        <v>1369</v>
      </c>
      <c r="D5077" s="26" t="s">
        <v>10857</v>
      </c>
      <c r="E5077" s="27" t="s">
        <v>10858</v>
      </c>
      <c r="F5077" s="27" t="s">
        <v>10859</v>
      </c>
      <c r="G5077" s="27" t="s">
        <v>1383</v>
      </c>
      <c r="H5077" s="26" t="s">
        <v>1368</v>
      </c>
      <c r="I5077" s="28" t="s">
        <v>10861</v>
      </c>
      <c r="J5077" s="29" t="s">
        <v>1376</v>
      </c>
      <c r="K5077" s="23" t="s">
        <v>1378</v>
      </c>
    </row>
    <row r="5078" spans="1:11" ht="15" x14ac:dyDescent="0.25">
      <c r="A5078" s="26" t="s">
        <v>6265</v>
      </c>
      <c r="B5078" s="26" t="s">
        <v>1403</v>
      </c>
      <c r="C5078" s="26" t="s">
        <v>1369</v>
      </c>
      <c r="D5078" s="26" t="s">
        <v>10857</v>
      </c>
      <c r="E5078" s="27" t="s">
        <v>10858</v>
      </c>
      <c r="F5078" s="27" t="s">
        <v>10859</v>
      </c>
      <c r="G5078" s="27" t="s">
        <v>1383</v>
      </c>
      <c r="H5078" s="26" t="s">
        <v>1393</v>
      </c>
      <c r="I5078" s="28" t="s">
        <v>10862</v>
      </c>
      <c r="J5078" s="29" t="s">
        <v>1376</v>
      </c>
      <c r="K5078" s="23" t="s">
        <v>1378</v>
      </c>
    </row>
    <row r="5079" spans="1:11" ht="15" x14ac:dyDescent="0.25">
      <c r="A5079" s="26" t="s">
        <v>6265</v>
      </c>
      <c r="B5079" s="26" t="s">
        <v>1403</v>
      </c>
      <c r="C5079" s="26" t="s">
        <v>1369</v>
      </c>
      <c r="D5079" s="26" t="s">
        <v>10857</v>
      </c>
      <c r="E5079" s="27" t="s">
        <v>10858</v>
      </c>
      <c r="F5079" s="27" t="s">
        <v>10859</v>
      </c>
      <c r="G5079" s="27" t="s">
        <v>1383</v>
      </c>
      <c r="H5079" s="26" t="s">
        <v>1395</v>
      </c>
      <c r="I5079" s="28" t="s">
        <v>10863</v>
      </c>
      <c r="J5079" s="29" t="s">
        <v>1376</v>
      </c>
      <c r="K5079" s="23" t="s">
        <v>1378</v>
      </c>
    </row>
    <row r="5080" spans="1:11" ht="15" x14ac:dyDescent="0.25">
      <c r="A5080" s="26" t="s">
        <v>6265</v>
      </c>
      <c r="B5080" s="26" t="s">
        <v>1403</v>
      </c>
      <c r="C5080" s="26" t="s">
        <v>1369</v>
      </c>
      <c r="D5080" s="26" t="s">
        <v>10857</v>
      </c>
      <c r="E5080" s="27" t="s">
        <v>10858</v>
      </c>
      <c r="F5080" s="27" t="s">
        <v>10859</v>
      </c>
      <c r="G5080" s="27" t="s">
        <v>1383</v>
      </c>
      <c r="H5080" s="26" t="s">
        <v>1397</v>
      </c>
      <c r="I5080" s="28" t="s">
        <v>10864</v>
      </c>
      <c r="J5080" s="29" t="s">
        <v>1376</v>
      </c>
      <c r="K5080" s="23" t="s">
        <v>1378</v>
      </c>
    </row>
    <row r="5081" spans="1:11" ht="15" x14ac:dyDescent="0.25">
      <c r="A5081" s="26" t="s">
        <v>6265</v>
      </c>
      <c r="B5081" s="26" t="s">
        <v>1403</v>
      </c>
      <c r="C5081" s="26" t="s">
        <v>1369</v>
      </c>
      <c r="D5081" s="26" t="s">
        <v>10857</v>
      </c>
      <c r="E5081" s="27" t="s">
        <v>10858</v>
      </c>
      <c r="F5081" s="27" t="s">
        <v>10859</v>
      </c>
      <c r="G5081" s="27" t="s">
        <v>1383</v>
      </c>
      <c r="H5081" s="26" t="s">
        <v>1399</v>
      </c>
      <c r="I5081" s="28" t="s">
        <v>10865</v>
      </c>
      <c r="J5081" s="29" t="s">
        <v>1376</v>
      </c>
      <c r="K5081" s="23" t="s">
        <v>1378</v>
      </c>
    </row>
    <row r="5082" spans="1:11" ht="15" x14ac:dyDescent="0.25">
      <c r="A5082" s="26" t="s">
        <v>6265</v>
      </c>
      <c r="B5082" s="26" t="s">
        <v>1403</v>
      </c>
      <c r="C5082" s="26" t="s">
        <v>1369</v>
      </c>
      <c r="D5082" s="26" t="s">
        <v>10857</v>
      </c>
      <c r="E5082" s="27" t="s">
        <v>10858</v>
      </c>
      <c r="F5082" s="27" t="s">
        <v>10859</v>
      </c>
      <c r="G5082" s="27" t="s">
        <v>1383</v>
      </c>
      <c r="H5082" s="26" t="s">
        <v>1401</v>
      </c>
      <c r="I5082" s="28" t="s">
        <v>10866</v>
      </c>
      <c r="J5082" s="29" t="s">
        <v>1376</v>
      </c>
      <c r="K5082" s="23" t="s">
        <v>1378</v>
      </c>
    </row>
    <row r="5083" spans="1:11" ht="15" x14ac:dyDescent="0.25">
      <c r="A5083" s="26" t="s">
        <v>6265</v>
      </c>
      <c r="B5083" s="26" t="s">
        <v>1403</v>
      </c>
      <c r="C5083" s="26" t="s">
        <v>1369</v>
      </c>
      <c r="D5083" s="26" t="s">
        <v>10857</v>
      </c>
      <c r="E5083" s="27" t="s">
        <v>10858</v>
      </c>
      <c r="F5083" s="27" t="s">
        <v>10859</v>
      </c>
      <c r="G5083" s="27" t="s">
        <v>1383</v>
      </c>
      <c r="H5083" s="26" t="s">
        <v>1403</v>
      </c>
      <c r="I5083" s="28" t="s">
        <v>10867</v>
      </c>
      <c r="J5083" s="29" t="s">
        <v>1376</v>
      </c>
      <c r="K5083" s="23" t="s">
        <v>1378</v>
      </c>
    </row>
    <row r="5084" spans="1:11" ht="15" x14ac:dyDescent="0.25">
      <c r="A5084" s="26" t="s">
        <v>6265</v>
      </c>
      <c r="B5084" s="26" t="s">
        <v>1403</v>
      </c>
      <c r="C5084" s="26" t="s">
        <v>1369</v>
      </c>
      <c r="D5084" s="26" t="s">
        <v>10857</v>
      </c>
      <c r="E5084" s="27" t="s">
        <v>10858</v>
      </c>
      <c r="F5084" s="27" t="s">
        <v>10859</v>
      </c>
      <c r="G5084" s="27" t="s">
        <v>1383</v>
      </c>
      <c r="H5084" s="26" t="s">
        <v>1405</v>
      </c>
      <c r="I5084" s="28" t="s">
        <v>10868</v>
      </c>
      <c r="J5084" s="29" t="s">
        <v>1376</v>
      </c>
      <c r="K5084" s="23" t="s">
        <v>1378</v>
      </c>
    </row>
    <row r="5085" spans="1:11" ht="15" x14ac:dyDescent="0.25">
      <c r="A5085" s="26" t="s">
        <v>6265</v>
      </c>
      <c r="B5085" s="26" t="s">
        <v>1403</v>
      </c>
      <c r="C5085" s="26" t="s">
        <v>1369</v>
      </c>
      <c r="D5085" s="26" t="s">
        <v>10857</v>
      </c>
      <c r="E5085" s="27" t="s">
        <v>10858</v>
      </c>
      <c r="F5085" s="27" t="s">
        <v>10859</v>
      </c>
      <c r="G5085" s="27" t="s">
        <v>1383</v>
      </c>
      <c r="H5085" s="26" t="s">
        <v>1475</v>
      </c>
      <c r="I5085" s="28" t="s">
        <v>10869</v>
      </c>
      <c r="J5085" s="29" t="s">
        <v>1376</v>
      </c>
      <c r="K5085" s="23" t="s">
        <v>1378</v>
      </c>
    </row>
    <row r="5086" spans="1:11" ht="15" x14ac:dyDescent="0.25">
      <c r="A5086" s="26" t="s">
        <v>6265</v>
      </c>
      <c r="B5086" s="26" t="s">
        <v>1403</v>
      </c>
      <c r="C5086" s="26" t="s">
        <v>1379</v>
      </c>
      <c r="D5086" s="26" t="s">
        <v>10870</v>
      </c>
      <c r="E5086" s="27" t="s">
        <v>10871</v>
      </c>
      <c r="F5086" s="27" t="s">
        <v>10872</v>
      </c>
      <c r="G5086" s="27" t="s">
        <v>1383</v>
      </c>
      <c r="H5086" s="26" t="s">
        <v>1374</v>
      </c>
      <c r="I5086" s="28" t="s">
        <v>1508</v>
      </c>
      <c r="J5086" s="29" t="s">
        <v>1376</v>
      </c>
      <c r="K5086" s="23" t="s">
        <v>1316</v>
      </c>
    </row>
    <row r="5087" spans="1:11" ht="15" x14ac:dyDescent="0.25">
      <c r="A5087" s="26" t="s">
        <v>6265</v>
      </c>
      <c r="B5087" s="26" t="s">
        <v>1403</v>
      </c>
      <c r="C5087" s="26" t="s">
        <v>1379</v>
      </c>
      <c r="D5087" s="26" t="s">
        <v>10870</v>
      </c>
      <c r="E5087" s="27" t="s">
        <v>10871</v>
      </c>
      <c r="F5087" s="27" t="s">
        <v>10872</v>
      </c>
      <c r="G5087" s="27" t="s">
        <v>1383</v>
      </c>
      <c r="H5087" s="26" t="s">
        <v>1368</v>
      </c>
      <c r="I5087" s="28" t="s">
        <v>10873</v>
      </c>
      <c r="J5087" s="29" t="s">
        <v>1376</v>
      </c>
      <c r="K5087" s="23" t="s">
        <v>1378</v>
      </c>
    </row>
    <row r="5088" spans="1:11" ht="15" x14ac:dyDescent="0.25">
      <c r="A5088" s="26" t="s">
        <v>6265</v>
      </c>
      <c r="B5088" s="26" t="s">
        <v>1403</v>
      </c>
      <c r="C5088" s="26" t="s">
        <v>1379</v>
      </c>
      <c r="D5088" s="26" t="s">
        <v>10870</v>
      </c>
      <c r="E5088" s="27" t="s">
        <v>10871</v>
      </c>
      <c r="F5088" s="27" t="s">
        <v>10872</v>
      </c>
      <c r="G5088" s="27" t="s">
        <v>1383</v>
      </c>
      <c r="H5088" s="26" t="s">
        <v>1393</v>
      </c>
      <c r="I5088" s="28" t="s">
        <v>10874</v>
      </c>
      <c r="J5088" s="29" t="s">
        <v>1376</v>
      </c>
      <c r="K5088" s="23" t="s">
        <v>1378</v>
      </c>
    </row>
    <row r="5089" spans="1:11" ht="15" x14ac:dyDescent="0.25">
      <c r="A5089" s="26" t="s">
        <v>6265</v>
      </c>
      <c r="B5089" s="26" t="s">
        <v>1403</v>
      </c>
      <c r="C5089" s="26" t="s">
        <v>1379</v>
      </c>
      <c r="D5089" s="26" t="s">
        <v>10870</v>
      </c>
      <c r="E5089" s="27" t="s">
        <v>10871</v>
      </c>
      <c r="F5089" s="27" t="s">
        <v>10872</v>
      </c>
      <c r="G5089" s="27" t="s">
        <v>1383</v>
      </c>
      <c r="H5089" s="26" t="s">
        <v>1395</v>
      </c>
      <c r="I5089" s="28" t="s">
        <v>10875</v>
      </c>
      <c r="J5089" s="29" t="s">
        <v>1376</v>
      </c>
      <c r="K5089" s="23" t="s">
        <v>1378</v>
      </c>
    </row>
    <row r="5090" spans="1:11" ht="15" x14ac:dyDescent="0.25">
      <c r="A5090" s="26" t="s">
        <v>6265</v>
      </c>
      <c r="B5090" s="26" t="s">
        <v>1403</v>
      </c>
      <c r="C5090" s="26" t="s">
        <v>1379</v>
      </c>
      <c r="D5090" s="26" t="s">
        <v>10870</v>
      </c>
      <c r="E5090" s="27" t="s">
        <v>10871</v>
      </c>
      <c r="F5090" s="27" t="s">
        <v>10872</v>
      </c>
      <c r="G5090" s="27" t="s">
        <v>1383</v>
      </c>
      <c r="H5090" s="26" t="s">
        <v>1397</v>
      </c>
      <c r="I5090" s="28" t="s">
        <v>10876</v>
      </c>
      <c r="J5090" s="29" t="s">
        <v>1376</v>
      </c>
      <c r="K5090" s="23" t="s">
        <v>1378</v>
      </c>
    </row>
    <row r="5091" spans="1:11" ht="15" x14ac:dyDescent="0.25">
      <c r="A5091" s="26" t="s">
        <v>6265</v>
      </c>
      <c r="B5091" s="26" t="s">
        <v>1403</v>
      </c>
      <c r="C5091" s="26" t="s">
        <v>1534</v>
      </c>
      <c r="D5091" s="26" t="s">
        <v>10877</v>
      </c>
      <c r="E5091" s="27" t="s">
        <v>10878</v>
      </c>
      <c r="F5091" s="27" t="s">
        <v>10879</v>
      </c>
      <c r="G5091" s="27" t="s">
        <v>1383</v>
      </c>
      <c r="H5091" s="26" t="s">
        <v>1374</v>
      </c>
      <c r="I5091" s="28" t="s">
        <v>1497</v>
      </c>
      <c r="J5091" s="29" t="s">
        <v>1376</v>
      </c>
      <c r="K5091" s="23" t="s">
        <v>1316</v>
      </c>
    </row>
    <row r="5092" spans="1:11" ht="15" x14ac:dyDescent="0.25">
      <c r="A5092" s="26" t="s">
        <v>6265</v>
      </c>
      <c r="B5092" s="26" t="s">
        <v>1403</v>
      </c>
      <c r="C5092" s="26" t="s">
        <v>1534</v>
      </c>
      <c r="D5092" s="26" t="s">
        <v>10877</v>
      </c>
      <c r="E5092" s="27" t="s">
        <v>10878</v>
      </c>
      <c r="F5092" s="27" t="s">
        <v>10879</v>
      </c>
      <c r="G5092" s="27" t="s">
        <v>1383</v>
      </c>
      <c r="H5092" s="26" t="s">
        <v>1368</v>
      </c>
      <c r="I5092" s="28" t="s">
        <v>10880</v>
      </c>
      <c r="J5092" s="29" t="s">
        <v>1376</v>
      </c>
      <c r="K5092" s="23" t="s">
        <v>1378</v>
      </c>
    </row>
    <row r="5093" spans="1:11" ht="15" x14ac:dyDescent="0.25">
      <c r="A5093" s="26" t="s">
        <v>6265</v>
      </c>
      <c r="B5093" s="26" t="s">
        <v>1403</v>
      </c>
      <c r="C5093" s="26" t="s">
        <v>1534</v>
      </c>
      <c r="D5093" s="26" t="s">
        <v>10877</v>
      </c>
      <c r="E5093" s="27" t="s">
        <v>10878</v>
      </c>
      <c r="F5093" s="27" t="s">
        <v>10879</v>
      </c>
      <c r="G5093" s="27" t="s">
        <v>1383</v>
      </c>
      <c r="H5093" s="26" t="s">
        <v>1393</v>
      </c>
      <c r="I5093" s="28" t="s">
        <v>10881</v>
      </c>
      <c r="J5093" s="29" t="s">
        <v>1376</v>
      </c>
      <c r="K5093" s="23" t="s">
        <v>1378</v>
      </c>
    </row>
    <row r="5094" spans="1:11" ht="15" x14ac:dyDescent="0.25">
      <c r="A5094" s="26" t="s">
        <v>6265</v>
      </c>
      <c r="B5094" s="26" t="s">
        <v>1403</v>
      </c>
      <c r="C5094" s="26" t="s">
        <v>1534</v>
      </c>
      <c r="D5094" s="26" t="s">
        <v>10877</v>
      </c>
      <c r="E5094" s="27" t="s">
        <v>10878</v>
      </c>
      <c r="F5094" s="27" t="s">
        <v>10879</v>
      </c>
      <c r="G5094" s="27" t="s">
        <v>1383</v>
      </c>
      <c r="H5094" s="26" t="s">
        <v>1395</v>
      </c>
      <c r="I5094" s="28" t="s">
        <v>10882</v>
      </c>
      <c r="J5094" s="29" t="s">
        <v>1376</v>
      </c>
      <c r="K5094" s="23" t="s">
        <v>1378</v>
      </c>
    </row>
    <row r="5095" spans="1:11" ht="15" x14ac:dyDescent="0.25">
      <c r="A5095" s="26" t="s">
        <v>6265</v>
      </c>
      <c r="B5095" s="26" t="s">
        <v>1403</v>
      </c>
      <c r="C5095" s="26" t="s">
        <v>1534</v>
      </c>
      <c r="D5095" s="26" t="s">
        <v>10877</v>
      </c>
      <c r="E5095" s="27" t="s">
        <v>10878</v>
      </c>
      <c r="F5095" s="27" t="s">
        <v>10879</v>
      </c>
      <c r="G5095" s="27" t="s">
        <v>1383</v>
      </c>
      <c r="H5095" s="26" t="s">
        <v>1397</v>
      </c>
      <c r="I5095" s="28" t="s">
        <v>10883</v>
      </c>
      <c r="J5095" s="29" t="s">
        <v>1376</v>
      </c>
      <c r="K5095" s="23" t="s">
        <v>1378</v>
      </c>
    </row>
    <row r="5096" spans="1:11" ht="15" x14ac:dyDescent="0.25">
      <c r="A5096" s="26" t="s">
        <v>6265</v>
      </c>
      <c r="B5096" s="26" t="s">
        <v>1403</v>
      </c>
      <c r="C5096" s="26" t="s">
        <v>1534</v>
      </c>
      <c r="D5096" s="26" t="s">
        <v>10877</v>
      </c>
      <c r="E5096" s="27" t="s">
        <v>10878</v>
      </c>
      <c r="F5096" s="27" t="s">
        <v>10879</v>
      </c>
      <c r="G5096" s="27" t="s">
        <v>1383</v>
      </c>
      <c r="H5096" s="26" t="s">
        <v>1399</v>
      </c>
      <c r="I5096" s="28" t="s">
        <v>10884</v>
      </c>
      <c r="J5096" s="29" t="s">
        <v>1376</v>
      </c>
      <c r="K5096" s="23" t="s">
        <v>1378</v>
      </c>
    </row>
    <row r="5097" spans="1:11" ht="15" x14ac:dyDescent="0.25">
      <c r="A5097" s="26" t="s">
        <v>6265</v>
      </c>
      <c r="B5097" s="26" t="s">
        <v>1403</v>
      </c>
      <c r="C5097" s="26" t="s">
        <v>1534</v>
      </c>
      <c r="D5097" s="26" t="s">
        <v>10877</v>
      </c>
      <c r="E5097" s="27" t="s">
        <v>10878</v>
      </c>
      <c r="F5097" s="27" t="s">
        <v>10879</v>
      </c>
      <c r="G5097" s="27" t="s">
        <v>1383</v>
      </c>
      <c r="H5097" s="26" t="s">
        <v>1401</v>
      </c>
      <c r="I5097" s="28" t="s">
        <v>10885</v>
      </c>
      <c r="J5097" s="29" t="s">
        <v>1376</v>
      </c>
      <c r="K5097" s="23" t="s">
        <v>1378</v>
      </c>
    </row>
    <row r="5098" spans="1:11" ht="15" x14ac:dyDescent="0.25">
      <c r="A5098" s="26" t="s">
        <v>6265</v>
      </c>
      <c r="B5098" s="26" t="s">
        <v>1403</v>
      </c>
      <c r="C5098" s="26" t="s">
        <v>1534</v>
      </c>
      <c r="D5098" s="26" t="s">
        <v>10877</v>
      </c>
      <c r="E5098" s="27" t="s">
        <v>10878</v>
      </c>
      <c r="F5098" s="27" t="s">
        <v>10879</v>
      </c>
      <c r="G5098" s="27" t="s">
        <v>1383</v>
      </c>
      <c r="H5098" s="26" t="s">
        <v>1403</v>
      </c>
      <c r="I5098" s="28" t="s">
        <v>10886</v>
      </c>
      <c r="J5098" s="29" t="s">
        <v>1376</v>
      </c>
      <c r="K5098" s="23" t="s">
        <v>1378</v>
      </c>
    </row>
    <row r="5099" spans="1:11" ht="15" x14ac:dyDescent="0.25">
      <c r="A5099" s="26" t="s">
        <v>6265</v>
      </c>
      <c r="B5099" s="26" t="s">
        <v>1403</v>
      </c>
      <c r="C5099" s="26" t="s">
        <v>1534</v>
      </c>
      <c r="D5099" s="26" t="s">
        <v>10877</v>
      </c>
      <c r="E5099" s="27" t="s">
        <v>10878</v>
      </c>
      <c r="F5099" s="27" t="s">
        <v>10879</v>
      </c>
      <c r="G5099" s="27" t="s">
        <v>1383</v>
      </c>
      <c r="H5099" s="26" t="s">
        <v>1405</v>
      </c>
      <c r="I5099" s="28" t="s">
        <v>10887</v>
      </c>
      <c r="J5099" s="29" t="s">
        <v>1376</v>
      </c>
      <c r="K5099" s="23" t="s">
        <v>1378</v>
      </c>
    </row>
    <row r="5100" spans="1:11" ht="15" x14ac:dyDescent="0.25">
      <c r="A5100" s="26" t="s">
        <v>6265</v>
      </c>
      <c r="B5100" s="26" t="s">
        <v>1403</v>
      </c>
      <c r="C5100" s="26" t="s">
        <v>1534</v>
      </c>
      <c r="D5100" s="26" t="s">
        <v>10877</v>
      </c>
      <c r="E5100" s="27" t="s">
        <v>10878</v>
      </c>
      <c r="F5100" s="27" t="s">
        <v>10879</v>
      </c>
      <c r="G5100" s="27" t="s">
        <v>1383</v>
      </c>
      <c r="H5100" s="26" t="s">
        <v>1475</v>
      </c>
      <c r="I5100" s="28" t="s">
        <v>10888</v>
      </c>
      <c r="J5100" s="29" t="s">
        <v>1376</v>
      </c>
      <c r="K5100" s="23" t="s">
        <v>1378</v>
      </c>
    </row>
    <row r="5101" spans="1:11" ht="15" x14ac:dyDescent="0.25">
      <c r="A5101" s="26" t="s">
        <v>6265</v>
      </c>
      <c r="B5101" s="26" t="s">
        <v>1403</v>
      </c>
      <c r="C5101" s="26" t="s">
        <v>1534</v>
      </c>
      <c r="D5101" s="26" t="s">
        <v>10877</v>
      </c>
      <c r="E5101" s="27" t="s">
        <v>10878</v>
      </c>
      <c r="F5101" s="27" t="s">
        <v>10879</v>
      </c>
      <c r="G5101" s="27" t="s">
        <v>1383</v>
      </c>
      <c r="H5101" s="26" t="s">
        <v>1477</v>
      </c>
      <c r="I5101" s="28" t="s">
        <v>10889</v>
      </c>
      <c r="J5101" s="29" t="s">
        <v>1376</v>
      </c>
      <c r="K5101" s="23" t="s">
        <v>1378</v>
      </c>
    </row>
    <row r="5102" spans="1:11" ht="15" x14ac:dyDescent="0.25">
      <c r="A5102" s="26" t="s">
        <v>6265</v>
      </c>
      <c r="B5102" s="26" t="s">
        <v>1403</v>
      </c>
      <c r="C5102" s="26" t="s">
        <v>1386</v>
      </c>
      <c r="D5102" s="26" t="s">
        <v>10890</v>
      </c>
      <c r="E5102" s="27" t="s">
        <v>10891</v>
      </c>
      <c r="F5102" s="27" t="s">
        <v>10892</v>
      </c>
      <c r="G5102" s="27" t="s">
        <v>1383</v>
      </c>
      <c r="H5102" s="26" t="s">
        <v>1374</v>
      </c>
      <c r="I5102" s="28" t="s">
        <v>3636</v>
      </c>
      <c r="J5102" s="29" t="s">
        <v>1376</v>
      </c>
      <c r="K5102" s="23" t="s">
        <v>1316</v>
      </c>
    </row>
    <row r="5103" spans="1:11" ht="15" x14ac:dyDescent="0.25">
      <c r="A5103" s="26" t="s">
        <v>6265</v>
      </c>
      <c r="B5103" s="26" t="s">
        <v>1403</v>
      </c>
      <c r="C5103" s="26" t="s">
        <v>1386</v>
      </c>
      <c r="D5103" s="26" t="s">
        <v>10890</v>
      </c>
      <c r="E5103" s="27" t="s">
        <v>10891</v>
      </c>
      <c r="F5103" s="27" t="s">
        <v>10892</v>
      </c>
      <c r="G5103" s="27" t="s">
        <v>1383</v>
      </c>
      <c r="H5103" s="26" t="s">
        <v>1368</v>
      </c>
      <c r="I5103" s="28" t="s">
        <v>10893</v>
      </c>
      <c r="J5103" s="29" t="s">
        <v>1376</v>
      </c>
      <c r="K5103" s="23" t="s">
        <v>1378</v>
      </c>
    </row>
    <row r="5104" spans="1:11" ht="15" x14ac:dyDescent="0.25">
      <c r="A5104" s="26" t="s">
        <v>6265</v>
      </c>
      <c r="B5104" s="26" t="s">
        <v>1403</v>
      </c>
      <c r="C5104" s="26" t="s">
        <v>1386</v>
      </c>
      <c r="D5104" s="26" t="s">
        <v>10890</v>
      </c>
      <c r="E5104" s="27" t="s">
        <v>10891</v>
      </c>
      <c r="F5104" s="27" t="s">
        <v>10892</v>
      </c>
      <c r="G5104" s="27" t="s">
        <v>1383</v>
      </c>
      <c r="H5104" s="26" t="s">
        <v>1393</v>
      </c>
      <c r="I5104" s="28" t="s">
        <v>10894</v>
      </c>
      <c r="J5104" s="29" t="s">
        <v>1376</v>
      </c>
      <c r="K5104" s="23" t="s">
        <v>1378</v>
      </c>
    </row>
    <row r="5105" spans="1:11" ht="15" x14ac:dyDescent="0.25">
      <c r="A5105" s="26" t="s">
        <v>6265</v>
      </c>
      <c r="B5105" s="26" t="s">
        <v>1403</v>
      </c>
      <c r="C5105" s="26" t="s">
        <v>1386</v>
      </c>
      <c r="D5105" s="26" t="s">
        <v>10890</v>
      </c>
      <c r="E5105" s="27" t="s">
        <v>10891</v>
      </c>
      <c r="F5105" s="27" t="s">
        <v>10892</v>
      </c>
      <c r="G5105" s="27" t="s">
        <v>1383</v>
      </c>
      <c r="H5105" s="26" t="s">
        <v>1395</v>
      </c>
      <c r="I5105" s="28" t="s">
        <v>10895</v>
      </c>
      <c r="J5105" s="29" t="s">
        <v>1376</v>
      </c>
      <c r="K5105" s="23" t="s">
        <v>1378</v>
      </c>
    </row>
    <row r="5106" spans="1:11" ht="15" x14ac:dyDescent="0.25">
      <c r="A5106" s="26" t="s">
        <v>6265</v>
      </c>
      <c r="B5106" s="26" t="s">
        <v>1403</v>
      </c>
      <c r="C5106" s="26" t="s">
        <v>1386</v>
      </c>
      <c r="D5106" s="26" t="s">
        <v>10890</v>
      </c>
      <c r="E5106" s="27" t="s">
        <v>10891</v>
      </c>
      <c r="F5106" s="27" t="s">
        <v>10892</v>
      </c>
      <c r="G5106" s="27" t="s">
        <v>1383</v>
      </c>
      <c r="H5106" s="26" t="s">
        <v>1397</v>
      </c>
      <c r="I5106" s="28" t="s">
        <v>10896</v>
      </c>
      <c r="J5106" s="29" t="s">
        <v>1376</v>
      </c>
      <c r="K5106" s="23" t="s">
        <v>1378</v>
      </c>
    </row>
    <row r="5107" spans="1:11" ht="15" x14ac:dyDescent="0.25">
      <c r="A5107" s="26" t="s">
        <v>6265</v>
      </c>
      <c r="B5107" s="26" t="s">
        <v>1403</v>
      </c>
      <c r="C5107" s="26" t="s">
        <v>1386</v>
      </c>
      <c r="D5107" s="26" t="s">
        <v>10890</v>
      </c>
      <c r="E5107" s="27" t="s">
        <v>10891</v>
      </c>
      <c r="F5107" s="27" t="s">
        <v>10892</v>
      </c>
      <c r="G5107" s="27" t="s">
        <v>1383</v>
      </c>
      <c r="H5107" s="26" t="s">
        <v>1399</v>
      </c>
      <c r="I5107" s="28" t="s">
        <v>10897</v>
      </c>
      <c r="J5107" s="29" t="s">
        <v>1376</v>
      </c>
      <c r="K5107" s="23" t="s">
        <v>1378</v>
      </c>
    </row>
    <row r="5108" spans="1:11" ht="15" x14ac:dyDescent="0.25">
      <c r="A5108" s="26" t="s">
        <v>6265</v>
      </c>
      <c r="B5108" s="26" t="s">
        <v>1403</v>
      </c>
      <c r="C5108" s="26" t="s">
        <v>1386</v>
      </c>
      <c r="D5108" s="26" t="s">
        <v>10890</v>
      </c>
      <c r="E5108" s="27" t="s">
        <v>10891</v>
      </c>
      <c r="F5108" s="27" t="s">
        <v>10892</v>
      </c>
      <c r="G5108" s="27" t="s">
        <v>1383</v>
      </c>
      <c r="H5108" s="26" t="s">
        <v>1401</v>
      </c>
      <c r="I5108" s="28" t="s">
        <v>10898</v>
      </c>
      <c r="J5108" s="29" t="s">
        <v>1376</v>
      </c>
      <c r="K5108" s="23" t="s">
        <v>1378</v>
      </c>
    </row>
    <row r="5109" spans="1:11" ht="15" x14ac:dyDescent="0.25">
      <c r="A5109" s="26" t="s">
        <v>6265</v>
      </c>
      <c r="B5109" s="26" t="s">
        <v>1403</v>
      </c>
      <c r="C5109" s="26" t="s">
        <v>1407</v>
      </c>
      <c r="D5109" s="26" t="s">
        <v>10899</v>
      </c>
      <c r="E5109" s="27" t="s">
        <v>10900</v>
      </c>
      <c r="F5109" s="27" t="s">
        <v>10901</v>
      </c>
      <c r="G5109" s="27" t="s">
        <v>2449</v>
      </c>
      <c r="H5109" s="26" t="s">
        <v>1374</v>
      </c>
      <c r="I5109" s="28" t="s">
        <v>10902</v>
      </c>
      <c r="J5109" s="29" t="s">
        <v>1376</v>
      </c>
      <c r="K5109" s="23" t="s">
        <v>1316</v>
      </c>
    </row>
    <row r="5110" spans="1:11" ht="15" x14ac:dyDescent="0.25">
      <c r="A5110" s="26" t="s">
        <v>6265</v>
      </c>
      <c r="B5110" s="26" t="s">
        <v>1393</v>
      </c>
      <c r="C5110" s="26" t="s">
        <v>2136</v>
      </c>
      <c r="D5110" s="26" t="s">
        <v>10903</v>
      </c>
      <c r="E5110" s="27" t="s">
        <v>10904</v>
      </c>
      <c r="F5110" s="27" t="s">
        <v>10905</v>
      </c>
      <c r="G5110" s="27" t="s">
        <v>10906</v>
      </c>
      <c r="H5110" s="26" t="s">
        <v>1374</v>
      </c>
      <c r="I5110" s="28" t="s">
        <v>10904</v>
      </c>
      <c r="J5110" s="29" t="s">
        <v>1376</v>
      </c>
      <c r="K5110" s="23" t="s">
        <v>1316</v>
      </c>
    </row>
    <row r="5111" spans="1:11" ht="15" x14ac:dyDescent="0.25">
      <c r="A5111" s="26" t="s">
        <v>6265</v>
      </c>
      <c r="B5111" s="26" t="s">
        <v>1393</v>
      </c>
      <c r="C5111" s="26" t="s">
        <v>2074</v>
      </c>
      <c r="D5111" s="26" t="s">
        <v>10907</v>
      </c>
      <c r="E5111" s="27" t="s">
        <v>10908</v>
      </c>
      <c r="F5111" s="27" t="s">
        <v>10909</v>
      </c>
      <c r="G5111" s="27" t="s">
        <v>10906</v>
      </c>
      <c r="H5111" s="26" t="s">
        <v>1374</v>
      </c>
      <c r="I5111" s="28" t="s">
        <v>10908</v>
      </c>
      <c r="J5111" s="29" t="s">
        <v>1376</v>
      </c>
      <c r="K5111" s="23" t="s">
        <v>1316</v>
      </c>
    </row>
    <row r="5112" spans="1:11" ht="15" x14ac:dyDescent="0.25">
      <c r="A5112" s="26" t="s">
        <v>6265</v>
      </c>
      <c r="B5112" s="26" t="s">
        <v>1393</v>
      </c>
      <c r="C5112" s="26" t="s">
        <v>2061</v>
      </c>
      <c r="D5112" s="26" t="s">
        <v>10910</v>
      </c>
      <c r="E5112" s="27" t="s">
        <v>10911</v>
      </c>
      <c r="F5112" s="27" t="s">
        <v>10912</v>
      </c>
      <c r="G5112" s="27" t="s">
        <v>10906</v>
      </c>
      <c r="H5112" s="26" t="s">
        <v>1374</v>
      </c>
      <c r="I5112" s="28" t="s">
        <v>10911</v>
      </c>
      <c r="J5112" s="29" t="s">
        <v>1376</v>
      </c>
      <c r="K5112" s="23" t="s">
        <v>1316</v>
      </c>
    </row>
    <row r="5113" spans="1:11" ht="15" x14ac:dyDescent="0.25">
      <c r="A5113" s="26" t="s">
        <v>6265</v>
      </c>
      <c r="B5113" s="26" t="s">
        <v>1393</v>
      </c>
      <c r="C5113" s="26" t="s">
        <v>2095</v>
      </c>
      <c r="D5113" s="26" t="s">
        <v>10913</v>
      </c>
      <c r="E5113" s="27" t="s">
        <v>10914</v>
      </c>
      <c r="F5113" s="27" t="s">
        <v>10915</v>
      </c>
      <c r="G5113" s="27" t="s">
        <v>10906</v>
      </c>
      <c r="H5113" s="26" t="s">
        <v>1374</v>
      </c>
      <c r="I5113" s="28" t="s">
        <v>10914</v>
      </c>
      <c r="J5113" s="29" t="s">
        <v>1376</v>
      </c>
      <c r="K5113" s="23" t="s">
        <v>1316</v>
      </c>
    </row>
    <row r="5114" spans="1:11" ht="15" x14ac:dyDescent="0.25">
      <c r="A5114" s="26" t="s">
        <v>6265</v>
      </c>
      <c r="B5114" s="26" t="s">
        <v>1393</v>
      </c>
      <c r="C5114" s="26" t="s">
        <v>2160</v>
      </c>
      <c r="D5114" s="26" t="s">
        <v>10916</v>
      </c>
      <c r="E5114" s="27" t="s">
        <v>10917</v>
      </c>
      <c r="F5114" s="27" t="s">
        <v>10918</v>
      </c>
      <c r="G5114" s="27" t="s">
        <v>10906</v>
      </c>
      <c r="H5114" s="26" t="s">
        <v>1374</v>
      </c>
      <c r="I5114" s="28" t="s">
        <v>10917</v>
      </c>
      <c r="J5114" s="29" t="s">
        <v>1376</v>
      </c>
      <c r="K5114" s="23" t="s">
        <v>1316</v>
      </c>
    </row>
    <row r="5115" spans="1:11" ht="15" x14ac:dyDescent="0.25">
      <c r="A5115" s="26" t="s">
        <v>6265</v>
      </c>
      <c r="B5115" s="26" t="s">
        <v>1393</v>
      </c>
      <c r="C5115" s="26" t="s">
        <v>2166</v>
      </c>
      <c r="D5115" s="26" t="s">
        <v>10919</v>
      </c>
      <c r="E5115" s="27" t="s">
        <v>10920</v>
      </c>
      <c r="F5115" s="27" t="s">
        <v>10921</v>
      </c>
      <c r="G5115" s="27" t="s">
        <v>10906</v>
      </c>
      <c r="H5115" s="26" t="s">
        <v>1374</v>
      </c>
      <c r="I5115" s="28" t="s">
        <v>10922</v>
      </c>
      <c r="J5115" s="29" t="s">
        <v>1376</v>
      </c>
      <c r="K5115" s="23" t="s">
        <v>1316</v>
      </c>
    </row>
    <row r="5116" spans="1:11" ht="15" x14ac:dyDescent="0.25">
      <c r="A5116" s="26" t="s">
        <v>6265</v>
      </c>
      <c r="B5116" s="26" t="s">
        <v>1393</v>
      </c>
      <c r="C5116" s="26" t="s">
        <v>2173</v>
      </c>
      <c r="D5116" s="26" t="s">
        <v>10923</v>
      </c>
      <c r="E5116" s="27" t="s">
        <v>10924</v>
      </c>
      <c r="F5116" s="27" t="s">
        <v>10925</v>
      </c>
      <c r="G5116" s="27" t="s">
        <v>10906</v>
      </c>
      <c r="H5116" s="26" t="s">
        <v>1374</v>
      </c>
      <c r="I5116" s="28" t="s">
        <v>10926</v>
      </c>
      <c r="J5116" s="29" t="s">
        <v>1376</v>
      </c>
      <c r="K5116" s="23" t="s">
        <v>1316</v>
      </c>
    </row>
    <row r="5117" spans="1:11" ht="15" x14ac:dyDescent="0.25">
      <c r="A5117" s="26" t="s">
        <v>6265</v>
      </c>
      <c r="B5117" s="26" t="s">
        <v>1393</v>
      </c>
      <c r="C5117" s="26" t="s">
        <v>2176</v>
      </c>
      <c r="D5117" s="26" t="s">
        <v>10927</v>
      </c>
      <c r="E5117" s="27" t="s">
        <v>10928</v>
      </c>
      <c r="F5117" s="27" t="s">
        <v>10929</v>
      </c>
      <c r="G5117" s="27" t="s">
        <v>10906</v>
      </c>
      <c r="H5117" s="26" t="s">
        <v>1374</v>
      </c>
      <c r="I5117" s="28" t="s">
        <v>10928</v>
      </c>
      <c r="J5117" s="29" t="s">
        <v>1376</v>
      </c>
      <c r="K5117" s="23" t="s">
        <v>1316</v>
      </c>
    </row>
    <row r="5118" spans="1:11" ht="15" x14ac:dyDescent="0.25">
      <c r="A5118" s="26" t="s">
        <v>6265</v>
      </c>
      <c r="B5118" s="26" t="s">
        <v>1393</v>
      </c>
      <c r="C5118" s="26" t="s">
        <v>3066</v>
      </c>
      <c r="D5118" s="26" t="s">
        <v>10930</v>
      </c>
      <c r="E5118" s="27" t="s">
        <v>10931</v>
      </c>
      <c r="F5118" s="27" t="s">
        <v>10932</v>
      </c>
      <c r="G5118" s="27" t="s">
        <v>10933</v>
      </c>
      <c r="H5118" s="26" t="s">
        <v>1374</v>
      </c>
      <c r="I5118" s="28" t="s">
        <v>10934</v>
      </c>
      <c r="J5118" s="29" t="s">
        <v>1376</v>
      </c>
      <c r="K5118" s="23" t="s">
        <v>1316</v>
      </c>
    </row>
    <row r="5119" spans="1:11" ht="15" x14ac:dyDescent="0.25">
      <c r="A5119" s="26" t="s">
        <v>6265</v>
      </c>
      <c r="B5119" s="26" t="s">
        <v>1393</v>
      </c>
      <c r="C5119" s="26" t="s">
        <v>2308</v>
      </c>
      <c r="D5119" s="26" t="s">
        <v>10935</v>
      </c>
      <c r="E5119" s="27" t="s">
        <v>10936</v>
      </c>
      <c r="F5119" s="27" t="s">
        <v>10937</v>
      </c>
      <c r="G5119" s="27" t="s">
        <v>10933</v>
      </c>
      <c r="H5119" s="26" t="s">
        <v>1374</v>
      </c>
      <c r="I5119" s="28" t="s">
        <v>10938</v>
      </c>
      <c r="J5119" s="29" t="s">
        <v>1376</v>
      </c>
      <c r="K5119" s="23" t="s">
        <v>1316</v>
      </c>
    </row>
    <row r="5120" spans="1:11" ht="15" x14ac:dyDescent="0.25">
      <c r="A5120" s="26" t="s">
        <v>6265</v>
      </c>
      <c r="B5120" s="26" t="s">
        <v>1393</v>
      </c>
      <c r="C5120" s="26" t="s">
        <v>2315</v>
      </c>
      <c r="D5120" s="26" t="s">
        <v>10939</v>
      </c>
      <c r="E5120" s="27" t="s">
        <v>10940</v>
      </c>
      <c r="F5120" s="27" t="s">
        <v>10941</v>
      </c>
      <c r="G5120" s="27" t="s">
        <v>10933</v>
      </c>
      <c r="H5120" s="26" t="s">
        <v>1374</v>
      </c>
      <c r="I5120" s="28" t="s">
        <v>10942</v>
      </c>
      <c r="J5120" s="29" t="s">
        <v>1376</v>
      </c>
      <c r="K5120" s="23" t="s">
        <v>1316</v>
      </c>
    </row>
    <row r="5121" spans="1:11" ht="15" x14ac:dyDescent="0.25">
      <c r="A5121" s="26" t="s">
        <v>6265</v>
      </c>
      <c r="B5121" s="26" t="s">
        <v>1393</v>
      </c>
      <c r="C5121" s="26" t="s">
        <v>3088</v>
      </c>
      <c r="D5121" s="26" t="s">
        <v>10943</v>
      </c>
      <c r="E5121" s="27" t="s">
        <v>10944</v>
      </c>
      <c r="F5121" s="27" t="s">
        <v>10945</v>
      </c>
      <c r="G5121" s="27" t="s">
        <v>10946</v>
      </c>
      <c r="H5121" s="26" t="s">
        <v>1374</v>
      </c>
      <c r="I5121" s="28" t="s">
        <v>10944</v>
      </c>
      <c r="J5121" s="29" t="s">
        <v>1376</v>
      </c>
      <c r="K5121" s="23" t="s">
        <v>1316</v>
      </c>
    </row>
    <row r="5122" spans="1:11" ht="15" x14ac:dyDescent="0.25">
      <c r="A5122" s="26" t="s">
        <v>6265</v>
      </c>
      <c r="B5122" s="26" t="s">
        <v>1393</v>
      </c>
      <c r="C5122" s="26" t="s">
        <v>3088</v>
      </c>
      <c r="D5122" s="26" t="s">
        <v>10943</v>
      </c>
      <c r="E5122" s="27" t="s">
        <v>10944</v>
      </c>
      <c r="F5122" s="27" t="s">
        <v>10945</v>
      </c>
      <c r="G5122" s="27" t="s">
        <v>10946</v>
      </c>
      <c r="H5122" s="26" t="s">
        <v>1368</v>
      </c>
      <c r="I5122" s="28" t="s">
        <v>10947</v>
      </c>
      <c r="J5122" s="29" t="s">
        <v>1376</v>
      </c>
      <c r="K5122" s="23" t="s">
        <v>1378</v>
      </c>
    </row>
    <row r="5123" spans="1:11" ht="15" x14ac:dyDescent="0.25">
      <c r="A5123" s="26" t="s">
        <v>6265</v>
      </c>
      <c r="B5123" s="26" t="s">
        <v>1368</v>
      </c>
      <c r="C5123" s="26" t="s">
        <v>1369</v>
      </c>
      <c r="D5123" s="26" t="s">
        <v>10948</v>
      </c>
      <c r="E5123" s="27" t="s">
        <v>10949</v>
      </c>
      <c r="F5123" s="27" t="s">
        <v>10950</v>
      </c>
      <c r="G5123" s="27" t="s">
        <v>1383</v>
      </c>
      <c r="H5123" s="26" t="s">
        <v>1374</v>
      </c>
      <c r="I5123" s="28" t="s">
        <v>10480</v>
      </c>
      <c r="J5123" s="29" t="s">
        <v>1376</v>
      </c>
      <c r="K5123" s="23" t="s">
        <v>1316</v>
      </c>
    </row>
    <row r="5124" spans="1:11" ht="15" x14ac:dyDescent="0.25">
      <c r="A5124" s="26" t="s">
        <v>6265</v>
      </c>
      <c r="B5124" s="26" t="s">
        <v>1368</v>
      </c>
      <c r="C5124" s="26" t="s">
        <v>1369</v>
      </c>
      <c r="D5124" s="26" t="s">
        <v>10948</v>
      </c>
      <c r="E5124" s="27" t="s">
        <v>10949</v>
      </c>
      <c r="F5124" s="27" t="s">
        <v>10950</v>
      </c>
      <c r="G5124" s="27" t="s">
        <v>1383</v>
      </c>
      <c r="H5124" s="26" t="s">
        <v>1368</v>
      </c>
      <c r="I5124" s="28" t="s">
        <v>10951</v>
      </c>
      <c r="J5124" s="29" t="s">
        <v>1376</v>
      </c>
      <c r="K5124" s="23" t="s">
        <v>1378</v>
      </c>
    </row>
    <row r="5125" spans="1:11" ht="15" x14ac:dyDescent="0.25">
      <c r="A5125" s="26" t="s">
        <v>6265</v>
      </c>
      <c r="B5125" s="26" t="s">
        <v>1368</v>
      </c>
      <c r="C5125" s="26" t="s">
        <v>1369</v>
      </c>
      <c r="D5125" s="26" t="s">
        <v>10948</v>
      </c>
      <c r="E5125" s="27" t="s">
        <v>10949</v>
      </c>
      <c r="F5125" s="27" t="s">
        <v>10950</v>
      </c>
      <c r="G5125" s="27" t="s">
        <v>1383</v>
      </c>
      <c r="H5125" s="26" t="s">
        <v>1393</v>
      </c>
      <c r="I5125" s="28" t="s">
        <v>10952</v>
      </c>
      <c r="J5125" s="29" t="s">
        <v>1376</v>
      </c>
      <c r="K5125" s="23" t="s">
        <v>1378</v>
      </c>
    </row>
    <row r="5126" spans="1:11" ht="15" x14ac:dyDescent="0.25">
      <c r="A5126" s="26" t="s">
        <v>6265</v>
      </c>
      <c r="B5126" s="26" t="s">
        <v>1368</v>
      </c>
      <c r="C5126" s="26" t="s">
        <v>1369</v>
      </c>
      <c r="D5126" s="26" t="s">
        <v>10948</v>
      </c>
      <c r="E5126" s="27" t="s">
        <v>10949</v>
      </c>
      <c r="F5126" s="27" t="s">
        <v>10950</v>
      </c>
      <c r="G5126" s="27" t="s">
        <v>1383</v>
      </c>
      <c r="H5126" s="26" t="s">
        <v>1395</v>
      </c>
      <c r="I5126" s="28" t="s">
        <v>10953</v>
      </c>
      <c r="J5126" s="29" t="s">
        <v>1376</v>
      </c>
      <c r="K5126" s="23" t="s">
        <v>1378</v>
      </c>
    </row>
    <row r="5127" spans="1:11" ht="15" x14ac:dyDescent="0.25">
      <c r="A5127" s="26" t="s">
        <v>6265</v>
      </c>
      <c r="B5127" s="26" t="s">
        <v>1368</v>
      </c>
      <c r="C5127" s="26" t="s">
        <v>1369</v>
      </c>
      <c r="D5127" s="26" t="s">
        <v>10948</v>
      </c>
      <c r="E5127" s="27" t="s">
        <v>10949</v>
      </c>
      <c r="F5127" s="27" t="s">
        <v>10950</v>
      </c>
      <c r="G5127" s="27" t="s">
        <v>1383</v>
      </c>
      <c r="H5127" s="26" t="s">
        <v>1397</v>
      </c>
      <c r="I5127" s="28" t="s">
        <v>10954</v>
      </c>
      <c r="J5127" s="29" t="s">
        <v>1376</v>
      </c>
      <c r="K5127" s="23" t="s">
        <v>1378</v>
      </c>
    </row>
    <row r="5128" spans="1:11" ht="15" x14ac:dyDescent="0.25">
      <c r="A5128" s="26" t="s">
        <v>6265</v>
      </c>
      <c r="B5128" s="26" t="s">
        <v>1368</v>
      </c>
      <c r="C5128" s="26" t="s">
        <v>1369</v>
      </c>
      <c r="D5128" s="26" t="s">
        <v>10948</v>
      </c>
      <c r="E5128" s="27" t="s">
        <v>10949</v>
      </c>
      <c r="F5128" s="27" t="s">
        <v>10950</v>
      </c>
      <c r="G5128" s="27" t="s">
        <v>1383</v>
      </c>
      <c r="H5128" s="26" t="s">
        <v>1399</v>
      </c>
      <c r="I5128" s="28" t="s">
        <v>10955</v>
      </c>
      <c r="J5128" s="29" t="s">
        <v>1376</v>
      </c>
      <c r="K5128" s="23" t="s">
        <v>1378</v>
      </c>
    </row>
    <row r="5129" spans="1:11" ht="15" x14ac:dyDescent="0.25">
      <c r="A5129" s="26" t="s">
        <v>6265</v>
      </c>
      <c r="B5129" s="26" t="s">
        <v>1368</v>
      </c>
      <c r="C5129" s="26" t="s">
        <v>1369</v>
      </c>
      <c r="D5129" s="26" t="s">
        <v>10948</v>
      </c>
      <c r="E5129" s="27" t="s">
        <v>10949</v>
      </c>
      <c r="F5129" s="27" t="s">
        <v>10950</v>
      </c>
      <c r="G5129" s="27" t="s">
        <v>1383</v>
      </c>
      <c r="H5129" s="26" t="s">
        <v>1401</v>
      </c>
      <c r="I5129" s="28" t="s">
        <v>10956</v>
      </c>
      <c r="J5129" s="29" t="s">
        <v>1376</v>
      </c>
      <c r="K5129" s="23" t="s">
        <v>1378</v>
      </c>
    </row>
    <row r="5130" spans="1:11" ht="15" x14ac:dyDescent="0.25">
      <c r="A5130" s="26" t="s">
        <v>6265</v>
      </c>
      <c r="B5130" s="26" t="s">
        <v>1368</v>
      </c>
      <c r="C5130" s="26" t="s">
        <v>1369</v>
      </c>
      <c r="D5130" s="26" t="s">
        <v>10948</v>
      </c>
      <c r="E5130" s="27" t="s">
        <v>10949</v>
      </c>
      <c r="F5130" s="27" t="s">
        <v>10950</v>
      </c>
      <c r="G5130" s="27" t="s">
        <v>1383</v>
      </c>
      <c r="H5130" s="26" t="s">
        <v>1403</v>
      </c>
      <c r="I5130" s="28" t="s">
        <v>10957</v>
      </c>
      <c r="J5130" s="29" t="s">
        <v>1376</v>
      </c>
      <c r="K5130" s="23" t="s">
        <v>1378</v>
      </c>
    </row>
    <row r="5131" spans="1:11" ht="15" x14ac:dyDescent="0.25">
      <c r="A5131" s="26" t="s">
        <v>6265</v>
      </c>
      <c r="B5131" s="26" t="s">
        <v>1368</v>
      </c>
      <c r="C5131" s="26" t="s">
        <v>1369</v>
      </c>
      <c r="D5131" s="26" t="s">
        <v>10948</v>
      </c>
      <c r="E5131" s="27" t="s">
        <v>10949</v>
      </c>
      <c r="F5131" s="27" t="s">
        <v>10950</v>
      </c>
      <c r="G5131" s="27" t="s">
        <v>1383</v>
      </c>
      <c r="H5131" s="26" t="s">
        <v>1405</v>
      </c>
      <c r="I5131" s="28" t="s">
        <v>10958</v>
      </c>
      <c r="J5131" s="29" t="s">
        <v>1376</v>
      </c>
      <c r="K5131" s="23" t="s">
        <v>1378</v>
      </c>
    </row>
    <row r="5132" spans="1:11" ht="15" x14ac:dyDescent="0.25">
      <c r="A5132" s="26" t="s">
        <v>6265</v>
      </c>
      <c r="B5132" s="26" t="s">
        <v>1368</v>
      </c>
      <c r="C5132" s="26" t="s">
        <v>1369</v>
      </c>
      <c r="D5132" s="26" t="s">
        <v>10948</v>
      </c>
      <c r="E5132" s="27" t="s">
        <v>10949</v>
      </c>
      <c r="F5132" s="27" t="s">
        <v>10950</v>
      </c>
      <c r="G5132" s="27" t="s">
        <v>1383</v>
      </c>
      <c r="H5132" s="26" t="s">
        <v>1475</v>
      </c>
      <c r="I5132" s="28" t="s">
        <v>10959</v>
      </c>
      <c r="J5132" s="29" t="s">
        <v>1376</v>
      </c>
      <c r="K5132" s="23" t="s">
        <v>1378</v>
      </c>
    </row>
    <row r="5133" spans="1:11" ht="15" x14ac:dyDescent="0.25">
      <c r="A5133" s="26" t="s">
        <v>6265</v>
      </c>
      <c r="B5133" s="26" t="s">
        <v>1368</v>
      </c>
      <c r="C5133" s="26" t="s">
        <v>1369</v>
      </c>
      <c r="D5133" s="26" t="s">
        <v>10948</v>
      </c>
      <c r="E5133" s="27" t="s">
        <v>10949</v>
      </c>
      <c r="F5133" s="27" t="s">
        <v>10950</v>
      </c>
      <c r="G5133" s="27" t="s">
        <v>1383</v>
      </c>
      <c r="H5133" s="26" t="s">
        <v>1477</v>
      </c>
      <c r="I5133" s="28" t="s">
        <v>10960</v>
      </c>
      <c r="J5133" s="29" t="s">
        <v>1376</v>
      </c>
      <c r="K5133" s="23" t="s">
        <v>1378</v>
      </c>
    </row>
    <row r="5134" spans="1:11" ht="15" x14ac:dyDescent="0.25">
      <c r="A5134" s="26" t="s">
        <v>6265</v>
      </c>
      <c r="B5134" s="26" t="s">
        <v>1368</v>
      </c>
      <c r="C5134" s="26" t="s">
        <v>1369</v>
      </c>
      <c r="D5134" s="26" t="s">
        <v>10948</v>
      </c>
      <c r="E5134" s="27" t="s">
        <v>10949</v>
      </c>
      <c r="F5134" s="27" t="s">
        <v>10950</v>
      </c>
      <c r="G5134" s="27" t="s">
        <v>1383</v>
      </c>
      <c r="H5134" s="26" t="s">
        <v>1479</v>
      </c>
      <c r="I5134" s="28" t="s">
        <v>10961</v>
      </c>
      <c r="J5134" s="29" t="s">
        <v>1376</v>
      </c>
      <c r="K5134" s="23" t="s">
        <v>1378</v>
      </c>
    </row>
    <row r="5135" spans="1:11" ht="15" x14ac:dyDescent="0.25">
      <c r="A5135" s="26" t="s">
        <v>6265</v>
      </c>
      <c r="B5135" s="26" t="s">
        <v>1368</v>
      </c>
      <c r="C5135" s="26" t="s">
        <v>1369</v>
      </c>
      <c r="D5135" s="26" t="s">
        <v>10948</v>
      </c>
      <c r="E5135" s="27" t="s">
        <v>10949</v>
      </c>
      <c r="F5135" s="27" t="s">
        <v>10950</v>
      </c>
      <c r="G5135" s="27" t="s">
        <v>1383</v>
      </c>
      <c r="H5135" s="26" t="s">
        <v>1481</v>
      </c>
      <c r="I5135" s="28" t="s">
        <v>10962</v>
      </c>
      <c r="J5135" s="29" t="s">
        <v>1376</v>
      </c>
      <c r="K5135" s="23" t="s">
        <v>1378</v>
      </c>
    </row>
    <row r="5136" spans="1:11" ht="15" x14ac:dyDescent="0.25">
      <c r="A5136" s="26" t="s">
        <v>6265</v>
      </c>
      <c r="B5136" s="26" t="s">
        <v>1368</v>
      </c>
      <c r="C5136" s="26" t="s">
        <v>1369</v>
      </c>
      <c r="D5136" s="26" t="s">
        <v>10948</v>
      </c>
      <c r="E5136" s="27" t="s">
        <v>10949</v>
      </c>
      <c r="F5136" s="27" t="s">
        <v>10950</v>
      </c>
      <c r="G5136" s="27" t="s">
        <v>1383</v>
      </c>
      <c r="H5136" s="26" t="s">
        <v>1483</v>
      </c>
      <c r="I5136" s="28" t="s">
        <v>10963</v>
      </c>
      <c r="J5136" s="29" t="s">
        <v>1376</v>
      </c>
      <c r="K5136" s="23" t="s">
        <v>1378</v>
      </c>
    </row>
    <row r="5137" spans="1:11" ht="15" x14ac:dyDescent="0.25">
      <c r="A5137" s="26" t="s">
        <v>6265</v>
      </c>
      <c r="B5137" s="26" t="s">
        <v>1368</v>
      </c>
      <c r="C5137" s="26" t="s">
        <v>1369</v>
      </c>
      <c r="D5137" s="26" t="s">
        <v>10948</v>
      </c>
      <c r="E5137" s="27" t="s">
        <v>10949</v>
      </c>
      <c r="F5137" s="27" t="s">
        <v>10950</v>
      </c>
      <c r="G5137" s="27" t="s">
        <v>1383</v>
      </c>
      <c r="H5137" s="26" t="s">
        <v>1485</v>
      </c>
      <c r="I5137" s="28" t="s">
        <v>10964</v>
      </c>
      <c r="J5137" s="29" t="s">
        <v>1376</v>
      </c>
      <c r="K5137" s="23" t="s">
        <v>1378</v>
      </c>
    </row>
    <row r="5138" spans="1:11" ht="15" x14ac:dyDescent="0.25">
      <c r="A5138" s="26" t="s">
        <v>6265</v>
      </c>
      <c r="B5138" s="26" t="s">
        <v>1368</v>
      </c>
      <c r="C5138" s="26" t="s">
        <v>1379</v>
      </c>
      <c r="D5138" s="26" t="s">
        <v>10965</v>
      </c>
      <c r="E5138" s="27" t="s">
        <v>10966</v>
      </c>
      <c r="F5138" s="27" t="s">
        <v>1382</v>
      </c>
      <c r="G5138" s="27" t="s">
        <v>1383</v>
      </c>
      <c r="H5138" s="26" t="s">
        <v>1374</v>
      </c>
      <c r="I5138" s="28" t="s">
        <v>1491</v>
      </c>
      <c r="J5138" s="29" t="s">
        <v>1376</v>
      </c>
      <c r="K5138" s="23" t="s">
        <v>1316</v>
      </c>
    </row>
    <row r="5139" spans="1:11" ht="15" x14ac:dyDescent="0.25">
      <c r="A5139" s="26" t="s">
        <v>6265</v>
      </c>
      <c r="B5139" s="26" t="s">
        <v>1368</v>
      </c>
      <c r="C5139" s="26" t="s">
        <v>1379</v>
      </c>
      <c r="D5139" s="26" t="s">
        <v>10965</v>
      </c>
      <c r="E5139" s="27" t="s">
        <v>10966</v>
      </c>
      <c r="F5139" s="27" t="s">
        <v>1382</v>
      </c>
      <c r="G5139" s="27" t="s">
        <v>1383</v>
      </c>
      <c r="H5139" s="26" t="s">
        <v>1368</v>
      </c>
      <c r="I5139" s="28" t="s">
        <v>10967</v>
      </c>
      <c r="J5139" s="29" t="s">
        <v>1376</v>
      </c>
      <c r="K5139" s="23" t="s">
        <v>1378</v>
      </c>
    </row>
    <row r="5140" spans="1:11" ht="15" x14ac:dyDescent="0.25">
      <c r="A5140" s="26" t="s">
        <v>6265</v>
      </c>
      <c r="B5140" s="26" t="s">
        <v>1368</v>
      </c>
      <c r="C5140" s="26" t="s">
        <v>1379</v>
      </c>
      <c r="D5140" s="26" t="s">
        <v>10965</v>
      </c>
      <c r="E5140" s="27" t="s">
        <v>10966</v>
      </c>
      <c r="F5140" s="27" t="s">
        <v>1382</v>
      </c>
      <c r="G5140" s="27" t="s">
        <v>1383</v>
      </c>
      <c r="H5140" s="26" t="s">
        <v>1393</v>
      </c>
      <c r="I5140" s="28" t="s">
        <v>10968</v>
      </c>
      <c r="J5140" s="29" t="s">
        <v>1376</v>
      </c>
      <c r="K5140" s="23" t="s">
        <v>1378</v>
      </c>
    </row>
    <row r="5141" spans="1:11" ht="15" x14ac:dyDescent="0.25">
      <c r="A5141" s="26" t="s">
        <v>6265</v>
      </c>
      <c r="B5141" s="26" t="s">
        <v>1368</v>
      </c>
      <c r="C5141" s="26" t="s">
        <v>1379</v>
      </c>
      <c r="D5141" s="26" t="s">
        <v>10965</v>
      </c>
      <c r="E5141" s="27" t="s">
        <v>10966</v>
      </c>
      <c r="F5141" s="27" t="s">
        <v>1382</v>
      </c>
      <c r="G5141" s="27" t="s">
        <v>1383</v>
      </c>
      <c r="H5141" s="26" t="s">
        <v>1395</v>
      </c>
      <c r="I5141" s="28" t="s">
        <v>10969</v>
      </c>
      <c r="J5141" s="29" t="s">
        <v>1376</v>
      </c>
      <c r="K5141" s="23" t="s">
        <v>1378</v>
      </c>
    </row>
    <row r="5142" spans="1:11" ht="15" x14ac:dyDescent="0.25">
      <c r="A5142" s="26" t="s">
        <v>6265</v>
      </c>
      <c r="B5142" s="26" t="s">
        <v>1368</v>
      </c>
      <c r="C5142" s="26" t="s">
        <v>1534</v>
      </c>
      <c r="D5142" s="26" t="s">
        <v>10970</v>
      </c>
      <c r="E5142" s="27" t="s">
        <v>10971</v>
      </c>
      <c r="F5142" s="27" t="s">
        <v>10972</v>
      </c>
      <c r="G5142" s="27" t="s">
        <v>10973</v>
      </c>
      <c r="H5142" s="26" t="s">
        <v>1374</v>
      </c>
      <c r="I5142" s="28" t="s">
        <v>10974</v>
      </c>
      <c r="J5142" s="29" t="s">
        <v>1376</v>
      </c>
      <c r="K5142" s="23" t="s">
        <v>1316</v>
      </c>
    </row>
    <row r="5143" spans="1:11" ht="15" x14ac:dyDescent="0.25">
      <c r="A5143" s="26" t="s">
        <v>6265</v>
      </c>
      <c r="B5143" s="26" t="s">
        <v>1368</v>
      </c>
      <c r="C5143" s="26" t="s">
        <v>1386</v>
      </c>
      <c r="D5143" s="26" t="s">
        <v>10975</v>
      </c>
      <c r="E5143" s="27" t="s">
        <v>10976</v>
      </c>
      <c r="F5143" s="27" t="s">
        <v>10977</v>
      </c>
      <c r="G5143" s="27" t="s">
        <v>1716</v>
      </c>
      <c r="H5143" s="26" t="s">
        <v>1374</v>
      </c>
      <c r="I5143" s="28" t="s">
        <v>10978</v>
      </c>
      <c r="J5143" s="29" t="s">
        <v>1376</v>
      </c>
      <c r="K5143" s="23" t="s">
        <v>1316</v>
      </c>
    </row>
    <row r="5144" spans="1:11" ht="15" x14ac:dyDescent="0.25">
      <c r="A5144" s="26" t="s">
        <v>6265</v>
      </c>
      <c r="B5144" s="26" t="s">
        <v>1368</v>
      </c>
      <c r="C5144" s="26" t="s">
        <v>1407</v>
      </c>
      <c r="D5144" s="26" t="s">
        <v>10979</v>
      </c>
      <c r="E5144" s="27" t="s">
        <v>10980</v>
      </c>
      <c r="F5144" s="27" t="s">
        <v>10981</v>
      </c>
      <c r="G5144" s="27" t="s">
        <v>1383</v>
      </c>
      <c r="H5144" s="26" t="s">
        <v>1374</v>
      </c>
      <c r="I5144" s="28" t="s">
        <v>10982</v>
      </c>
      <c r="J5144" s="29" t="s">
        <v>1376</v>
      </c>
      <c r="K5144" s="23" t="s">
        <v>1316</v>
      </c>
    </row>
    <row r="5145" spans="1:11" ht="15" x14ac:dyDescent="0.25">
      <c r="A5145" s="26" t="s">
        <v>6265</v>
      </c>
      <c r="B5145" s="26" t="s">
        <v>1368</v>
      </c>
      <c r="C5145" s="26" t="s">
        <v>1415</v>
      </c>
      <c r="D5145" s="26" t="s">
        <v>10983</v>
      </c>
      <c r="E5145" s="27" t="s">
        <v>10984</v>
      </c>
      <c r="F5145" s="27" t="s">
        <v>10985</v>
      </c>
      <c r="G5145" s="27" t="s">
        <v>1383</v>
      </c>
      <c r="H5145" s="26" t="s">
        <v>1374</v>
      </c>
      <c r="I5145" s="28" t="s">
        <v>10986</v>
      </c>
      <c r="J5145" s="29" t="s">
        <v>1376</v>
      </c>
      <c r="K5145" s="23" t="s">
        <v>1316</v>
      </c>
    </row>
    <row r="5146" spans="1:11" ht="15" x14ac:dyDescent="0.25">
      <c r="A5146" s="26" t="s">
        <v>6265</v>
      </c>
      <c r="B5146" s="26" t="s">
        <v>1368</v>
      </c>
      <c r="C5146" s="26" t="s">
        <v>1545</v>
      </c>
      <c r="D5146" s="26" t="s">
        <v>10987</v>
      </c>
      <c r="E5146" s="27" t="s">
        <v>10988</v>
      </c>
      <c r="F5146" s="27" t="s">
        <v>10989</v>
      </c>
      <c r="G5146" s="27" t="s">
        <v>10990</v>
      </c>
      <c r="H5146" s="26" t="s">
        <v>1374</v>
      </c>
      <c r="I5146" s="28" t="s">
        <v>10991</v>
      </c>
      <c r="J5146" s="29" t="s">
        <v>1376</v>
      </c>
      <c r="K5146" s="23" t="s">
        <v>1316</v>
      </c>
    </row>
    <row r="5147" spans="1:11" ht="15" x14ac:dyDescent="0.25">
      <c r="A5147" s="26" t="s">
        <v>6265</v>
      </c>
      <c r="B5147" s="26" t="s">
        <v>1368</v>
      </c>
      <c r="C5147" s="26" t="s">
        <v>1550</v>
      </c>
      <c r="D5147" s="26" t="s">
        <v>10992</v>
      </c>
      <c r="E5147" s="27" t="s">
        <v>10993</v>
      </c>
      <c r="F5147" s="27" t="s">
        <v>10994</v>
      </c>
      <c r="G5147" s="27" t="s">
        <v>4081</v>
      </c>
      <c r="H5147" s="26" t="s">
        <v>1374</v>
      </c>
      <c r="I5147" s="28" t="s">
        <v>10995</v>
      </c>
      <c r="J5147" s="29" t="s">
        <v>1376</v>
      </c>
      <c r="K5147" s="23" t="s">
        <v>1316</v>
      </c>
    </row>
    <row r="5148" spans="1:11" ht="15" x14ac:dyDescent="0.25">
      <c r="A5148" s="26" t="s">
        <v>6265</v>
      </c>
      <c r="B5148" s="26" t="s">
        <v>1368</v>
      </c>
      <c r="C5148" s="26" t="s">
        <v>1550</v>
      </c>
      <c r="D5148" s="26" t="s">
        <v>10992</v>
      </c>
      <c r="E5148" s="27" t="s">
        <v>10993</v>
      </c>
      <c r="F5148" s="27" t="s">
        <v>10994</v>
      </c>
      <c r="G5148" s="27" t="s">
        <v>4081</v>
      </c>
      <c r="H5148" s="26" t="s">
        <v>1368</v>
      </c>
      <c r="I5148" s="28" t="s">
        <v>10996</v>
      </c>
      <c r="J5148" s="29" t="s">
        <v>1376</v>
      </c>
      <c r="K5148" s="23" t="s">
        <v>1378</v>
      </c>
    </row>
    <row r="5149" spans="1:11" ht="15" x14ac:dyDescent="0.25">
      <c r="A5149" s="26" t="s">
        <v>6265</v>
      </c>
      <c r="B5149" s="26" t="s">
        <v>1368</v>
      </c>
      <c r="C5149" s="26" t="s">
        <v>1550</v>
      </c>
      <c r="D5149" s="26" t="s">
        <v>10992</v>
      </c>
      <c r="E5149" s="27" t="s">
        <v>10993</v>
      </c>
      <c r="F5149" s="27" t="s">
        <v>10994</v>
      </c>
      <c r="G5149" s="27" t="s">
        <v>4081</v>
      </c>
      <c r="H5149" s="26" t="s">
        <v>1393</v>
      </c>
      <c r="I5149" s="28" t="s">
        <v>10997</v>
      </c>
      <c r="J5149" s="29" t="s">
        <v>1376</v>
      </c>
      <c r="K5149" s="23" t="s">
        <v>1378</v>
      </c>
    </row>
    <row r="5150" spans="1:11" ht="15" x14ac:dyDescent="0.25">
      <c r="A5150" s="26" t="s">
        <v>6265</v>
      </c>
      <c r="B5150" s="26" t="s">
        <v>1368</v>
      </c>
      <c r="C5150" s="26" t="s">
        <v>1550</v>
      </c>
      <c r="D5150" s="26" t="s">
        <v>10992</v>
      </c>
      <c r="E5150" s="27" t="s">
        <v>10993</v>
      </c>
      <c r="F5150" s="27" t="s">
        <v>10994</v>
      </c>
      <c r="G5150" s="27" t="s">
        <v>4081</v>
      </c>
      <c r="H5150" s="26" t="s">
        <v>1395</v>
      </c>
      <c r="I5150" s="28" t="s">
        <v>10998</v>
      </c>
      <c r="J5150" s="29" t="s">
        <v>1376</v>
      </c>
      <c r="K5150" s="23" t="s">
        <v>1378</v>
      </c>
    </row>
    <row r="5151" spans="1:11" ht="15" x14ac:dyDescent="0.25">
      <c r="A5151" s="26" t="s">
        <v>6265</v>
      </c>
      <c r="B5151" s="26" t="s">
        <v>1368</v>
      </c>
      <c r="C5151" s="26" t="s">
        <v>1550</v>
      </c>
      <c r="D5151" s="26" t="s">
        <v>10992</v>
      </c>
      <c r="E5151" s="27" t="s">
        <v>10993</v>
      </c>
      <c r="F5151" s="27" t="s">
        <v>10994</v>
      </c>
      <c r="G5151" s="27" t="s">
        <v>4081</v>
      </c>
      <c r="H5151" s="26" t="s">
        <v>1397</v>
      </c>
      <c r="I5151" s="28" t="s">
        <v>10999</v>
      </c>
      <c r="J5151" s="29" t="s">
        <v>1376</v>
      </c>
      <c r="K5151" s="23" t="s">
        <v>1378</v>
      </c>
    </row>
    <row r="5152" spans="1:11" ht="15" x14ac:dyDescent="0.25">
      <c r="A5152" s="26" t="s">
        <v>6265</v>
      </c>
      <c r="B5152" s="26" t="s">
        <v>1368</v>
      </c>
      <c r="C5152" s="26" t="s">
        <v>1550</v>
      </c>
      <c r="D5152" s="26" t="s">
        <v>10992</v>
      </c>
      <c r="E5152" s="27" t="s">
        <v>10993</v>
      </c>
      <c r="F5152" s="27" t="s">
        <v>10994</v>
      </c>
      <c r="G5152" s="27" t="s">
        <v>4081</v>
      </c>
      <c r="H5152" s="26" t="s">
        <v>1399</v>
      </c>
      <c r="I5152" s="28" t="s">
        <v>11000</v>
      </c>
      <c r="J5152" s="29" t="s">
        <v>1376</v>
      </c>
      <c r="K5152" s="23" t="s">
        <v>1378</v>
      </c>
    </row>
    <row r="5153" spans="1:11" ht="15" x14ac:dyDescent="0.25">
      <c r="A5153" s="26" t="s">
        <v>6265</v>
      </c>
      <c r="B5153" s="26" t="s">
        <v>1368</v>
      </c>
      <c r="C5153" s="26" t="s">
        <v>1436</v>
      </c>
      <c r="D5153" s="26" t="s">
        <v>11001</v>
      </c>
      <c r="E5153" s="27" t="s">
        <v>11002</v>
      </c>
      <c r="F5153" s="27" t="s">
        <v>11003</v>
      </c>
      <c r="G5153" s="27" t="s">
        <v>11004</v>
      </c>
      <c r="H5153" s="26" t="s">
        <v>1374</v>
      </c>
      <c r="I5153" s="28" t="s">
        <v>11005</v>
      </c>
      <c r="J5153" s="29" t="s">
        <v>1376</v>
      </c>
      <c r="K5153" s="23" t="s">
        <v>1316</v>
      </c>
    </row>
    <row r="5154" spans="1:11" ht="15" x14ac:dyDescent="0.25">
      <c r="A5154" s="26" t="s">
        <v>6265</v>
      </c>
      <c r="B5154" s="26" t="s">
        <v>1368</v>
      </c>
      <c r="C5154" s="26" t="s">
        <v>1436</v>
      </c>
      <c r="D5154" s="26" t="s">
        <v>11001</v>
      </c>
      <c r="E5154" s="27" t="s">
        <v>11002</v>
      </c>
      <c r="F5154" s="27" t="s">
        <v>11003</v>
      </c>
      <c r="G5154" s="27" t="s">
        <v>11004</v>
      </c>
      <c r="H5154" s="26" t="s">
        <v>1368</v>
      </c>
      <c r="I5154" s="28" t="s">
        <v>11006</v>
      </c>
      <c r="J5154" s="29" t="s">
        <v>1376</v>
      </c>
      <c r="K5154" s="23" t="s">
        <v>1378</v>
      </c>
    </row>
    <row r="5155" spans="1:11" ht="15" x14ac:dyDescent="0.25">
      <c r="A5155" s="26" t="s">
        <v>6265</v>
      </c>
      <c r="B5155" s="26" t="s">
        <v>1368</v>
      </c>
      <c r="C5155" s="26" t="s">
        <v>1439</v>
      </c>
      <c r="D5155" s="26" t="s">
        <v>11007</v>
      </c>
      <c r="E5155" s="27" t="s">
        <v>11008</v>
      </c>
      <c r="F5155" s="27" t="s">
        <v>11009</v>
      </c>
      <c r="G5155" s="27" t="s">
        <v>3743</v>
      </c>
      <c r="H5155" s="26" t="s">
        <v>1374</v>
      </c>
      <c r="I5155" s="28" t="s">
        <v>11010</v>
      </c>
      <c r="J5155" s="29" t="s">
        <v>1376</v>
      </c>
      <c r="K5155" s="23" t="s">
        <v>1316</v>
      </c>
    </row>
    <row r="5156" spans="1:11" ht="15" x14ac:dyDescent="0.25">
      <c r="A5156" s="26" t="s">
        <v>6265</v>
      </c>
      <c r="B5156" s="26" t="s">
        <v>1368</v>
      </c>
      <c r="C5156" s="26" t="s">
        <v>1439</v>
      </c>
      <c r="D5156" s="26" t="s">
        <v>11007</v>
      </c>
      <c r="E5156" s="27" t="s">
        <v>11008</v>
      </c>
      <c r="F5156" s="27" t="s">
        <v>11009</v>
      </c>
      <c r="G5156" s="27" t="s">
        <v>3743</v>
      </c>
      <c r="H5156" s="26" t="s">
        <v>1368</v>
      </c>
      <c r="I5156" s="28" t="s">
        <v>11011</v>
      </c>
      <c r="J5156" s="29" t="s">
        <v>1376</v>
      </c>
      <c r="K5156" s="23" t="s">
        <v>1378</v>
      </c>
    </row>
    <row r="5157" spans="1:11" ht="15" x14ac:dyDescent="0.25">
      <c r="A5157" s="26" t="s">
        <v>6265</v>
      </c>
      <c r="B5157" s="26" t="s">
        <v>1368</v>
      </c>
      <c r="C5157" s="26" t="s">
        <v>1439</v>
      </c>
      <c r="D5157" s="26" t="s">
        <v>11007</v>
      </c>
      <c r="E5157" s="27" t="s">
        <v>11008</v>
      </c>
      <c r="F5157" s="27" t="s">
        <v>11009</v>
      </c>
      <c r="G5157" s="27" t="s">
        <v>3743</v>
      </c>
      <c r="H5157" s="26" t="s">
        <v>1393</v>
      </c>
      <c r="I5157" s="28" t="s">
        <v>11012</v>
      </c>
      <c r="J5157" s="29" t="s">
        <v>1376</v>
      </c>
      <c r="K5157" s="23" t="s">
        <v>1378</v>
      </c>
    </row>
    <row r="5158" spans="1:11" ht="15" x14ac:dyDescent="0.25">
      <c r="A5158" s="26" t="s">
        <v>6265</v>
      </c>
      <c r="B5158" s="26" t="s">
        <v>1368</v>
      </c>
      <c r="C5158" s="26" t="s">
        <v>1439</v>
      </c>
      <c r="D5158" s="26" t="s">
        <v>11007</v>
      </c>
      <c r="E5158" s="27" t="s">
        <v>11008</v>
      </c>
      <c r="F5158" s="27" t="s">
        <v>11009</v>
      </c>
      <c r="G5158" s="27" t="s">
        <v>3743</v>
      </c>
      <c r="H5158" s="26" t="s">
        <v>1395</v>
      </c>
      <c r="I5158" s="28" t="s">
        <v>11013</v>
      </c>
      <c r="J5158" s="29" t="s">
        <v>1376</v>
      </c>
      <c r="K5158" s="23" t="s">
        <v>1378</v>
      </c>
    </row>
    <row r="5159" spans="1:11" ht="15" x14ac:dyDescent="0.25">
      <c r="A5159" s="26" t="s">
        <v>6265</v>
      </c>
      <c r="B5159" s="26" t="s">
        <v>1399</v>
      </c>
      <c r="C5159" s="26" t="s">
        <v>1369</v>
      </c>
      <c r="D5159" s="26" t="s">
        <v>11014</v>
      </c>
      <c r="E5159" s="27" t="s">
        <v>11015</v>
      </c>
      <c r="F5159" s="27" t="s">
        <v>11016</v>
      </c>
      <c r="G5159" s="27" t="s">
        <v>1383</v>
      </c>
      <c r="H5159" s="26" t="s">
        <v>1374</v>
      </c>
      <c r="I5159" s="28" t="s">
        <v>1491</v>
      </c>
      <c r="J5159" s="29" t="s">
        <v>1376</v>
      </c>
      <c r="K5159" s="23" t="s">
        <v>1316</v>
      </c>
    </row>
    <row r="5160" spans="1:11" ht="15" x14ac:dyDescent="0.25">
      <c r="A5160" s="26" t="s">
        <v>6265</v>
      </c>
      <c r="B5160" s="26" t="s">
        <v>1399</v>
      </c>
      <c r="C5160" s="26" t="s">
        <v>1369</v>
      </c>
      <c r="D5160" s="26" t="s">
        <v>11014</v>
      </c>
      <c r="E5160" s="27" t="s">
        <v>11015</v>
      </c>
      <c r="F5160" s="27" t="s">
        <v>11016</v>
      </c>
      <c r="G5160" s="27" t="s">
        <v>1383</v>
      </c>
      <c r="H5160" s="26" t="s">
        <v>1368</v>
      </c>
      <c r="I5160" s="28" t="s">
        <v>11017</v>
      </c>
      <c r="J5160" s="29" t="s">
        <v>1376</v>
      </c>
      <c r="K5160" s="23" t="s">
        <v>1378</v>
      </c>
    </row>
    <row r="5161" spans="1:11" ht="15" x14ac:dyDescent="0.25">
      <c r="A5161" s="26" t="s">
        <v>6265</v>
      </c>
      <c r="B5161" s="26" t="s">
        <v>1399</v>
      </c>
      <c r="C5161" s="26" t="s">
        <v>1369</v>
      </c>
      <c r="D5161" s="26" t="s">
        <v>11014</v>
      </c>
      <c r="E5161" s="27" t="s">
        <v>11015</v>
      </c>
      <c r="F5161" s="27" t="s">
        <v>11016</v>
      </c>
      <c r="G5161" s="27" t="s">
        <v>1383</v>
      </c>
      <c r="H5161" s="26" t="s">
        <v>1393</v>
      </c>
      <c r="I5161" s="28" t="s">
        <v>11018</v>
      </c>
      <c r="J5161" s="29" t="s">
        <v>1376</v>
      </c>
      <c r="K5161" s="23" t="s">
        <v>1378</v>
      </c>
    </row>
    <row r="5162" spans="1:11" ht="15" x14ac:dyDescent="0.25">
      <c r="A5162" s="26" t="s">
        <v>6265</v>
      </c>
      <c r="B5162" s="26" t="s">
        <v>1399</v>
      </c>
      <c r="C5162" s="26" t="s">
        <v>1379</v>
      </c>
      <c r="D5162" s="26" t="s">
        <v>11019</v>
      </c>
      <c r="E5162" s="27" t="s">
        <v>11020</v>
      </c>
      <c r="F5162" s="27" t="s">
        <v>11021</v>
      </c>
      <c r="G5162" s="27" t="s">
        <v>1383</v>
      </c>
      <c r="H5162" s="26" t="s">
        <v>1374</v>
      </c>
      <c r="I5162" s="28" t="s">
        <v>11022</v>
      </c>
      <c r="J5162" s="29" t="s">
        <v>1376</v>
      </c>
      <c r="K5162" s="23" t="s">
        <v>1316</v>
      </c>
    </row>
    <row r="5163" spans="1:11" ht="15" x14ac:dyDescent="0.25">
      <c r="A5163" s="26" t="s">
        <v>6265</v>
      </c>
      <c r="B5163" s="26" t="s">
        <v>1393</v>
      </c>
      <c r="C5163" s="26" t="s">
        <v>1545</v>
      </c>
      <c r="D5163" s="26" t="s">
        <v>11023</v>
      </c>
      <c r="E5163" s="27" t="s">
        <v>11024</v>
      </c>
      <c r="F5163" s="27" t="s">
        <v>11025</v>
      </c>
      <c r="G5163" s="27" t="s">
        <v>11026</v>
      </c>
      <c r="H5163" s="26" t="s">
        <v>1374</v>
      </c>
      <c r="I5163" s="28" t="s">
        <v>11027</v>
      </c>
      <c r="J5163" s="29" t="s">
        <v>1376</v>
      </c>
      <c r="K5163" s="23" t="s">
        <v>1316</v>
      </c>
    </row>
    <row r="5164" spans="1:11" ht="15" x14ac:dyDescent="0.25">
      <c r="A5164" s="26" t="s">
        <v>6265</v>
      </c>
      <c r="B5164" s="26" t="s">
        <v>1393</v>
      </c>
      <c r="C5164" s="26" t="s">
        <v>1545</v>
      </c>
      <c r="D5164" s="26" t="s">
        <v>11023</v>
      </c>
      <c r="E5164" s="27" t="s">
        <v>11024</v>
      </c>
      <c r="F5164" s="27" t="s">
        <v>11025</v>
      </c>
      <c r="G5164" s="27" t="s">
        <v>11026</v>
      </c>
      <c r="H5164" s="26" t="s">
        <v>1368</v>
      </c>
      <c r="I5164" s="28" t="s">
        <v>11028</v>
      </c>
      <c r="J5164" s="29" t="s">
        <v>1376</v>
      </c>
      <c r="K5164" s="23" t="s">
        <v>1378</v>
      </c>
    </row>
    <row r="5165" spans="1:11" ht="15" x14ac:dyDescent="0.25">
      <c r="A5165" s="26" t="s">
        <v>6265</v>
      </c>
      <c r="B5165" s="26" t="s">
        <v>1395</v>
      </c>
      <c r="C5165" s="26" t="s">
        <v>1451</v>
      </c>
      <c r="D5165" s="26" t="s">
        <v>11029</v>
      </c>
      <c r="E5165" s="27" t="s">
        <v>11030</v>
      </c>
      <c r="F5165" s="27" t="s">
        <v>11031</v>
      </c>
      <c r="G5165" s="27" t="s">
        <v>11032</v>
      </c>
      <c r="H5165" s="26" t="s">
        <v>1374</v>
      </c>
      <c r="I5165" s="28" t="s">
        <v>11030</v>
      </c>
      <c r="J5165" s="29" t="s">
        <v>1376</v>
      </c>
      <c r="K5165" s="23" t="s">
        <v>1316</v>
      </c>
    </row>
    <row r="5166" spans="1:11" ht="15" x14ac:dyDescent="0.25">
      <c r="A5166" s="26" t="s">
        <v>6265</v>
      </c>
      <c r="B5166" s="26" t="s">
        <v>1395</v>
      </c>
      <c r="C5166" s="26" t="s">
        <v>1451</v>
      </c>
      <c r="D5166" s="26" t="s">
        <v>11029</v>
      </c>
      <c r="E5166" s="27" t="s">
        <v>11030</v>
      </c>
      <c r="F5166" s="27" t="s">
        <v>11031</v>
      </c>
      <c r="G5166" s="27" t="s">
        <v>11032</v>
      </c>
      <c r="H5166" s="26" t="s">
        <v>1368</v>
      </c>
      <c r="I5166" s="28" t="s">
        <v>11033</v>
      </c>
      <c r="J5166" s="29" t="s">
        <v>1376</v>
      </c>
      <c r="K5166" s="23" t="s">
        <v>1378</v>
      </c>
    </row>
    <row r="5167" spans="1:11" ht="15" x14ac:dyDescent="0.25">
      <c r="A5167" s="26" t="s">
        <v>6265</v>
      </c>
      <c r="B5167" s="26" t="s">
        <v>1395</v>
      </c>
      <c r="C5167" s="26" t="s">
        <v>1454</v>
      </c>
      <c r="D5167" s="26" t="s">
        <v>11034</v>
      </c>
      <c r="E5167" s="27" t="s">
        <v>11035</v>
      </c>
      <c r="F5167" s="27" t="s">
        <v>11036</v>
      </c>
      <c r="G5167" s="27" t="s">
        <v>11032</v>
      </c>
      <c r="H5167" s="26" t="s">
        <v>1374</v>
      </c>
      <c r="I5167" s="28" t="s">
        <v>11037</v>
      </c>
      <c r="J5167" s="29" t="s">
        <v>1376</v>
      </c>
      <c r="K5167" s="23" t="s">
        <v>1316</v>
      </c>
    </row>
    <row r="5168" spans="1:11" ht="15" x14ac:dyDescent="0.25">
      <c r="A5168" s="26" t="s">
        <v>6265</v>
      </c>
      <c r="B5168" s="26" t="s">
        <v>1395</v>
      </c>
      <c r="C5168" s="26" t="s">
        <v>1454</v>
      </c>
      <c r="D5168" s="26" t="s">
        <v>11034</v>
      </c>
      <c r="E5168" s="27" t="s">
        <v>11035</v>
      </c>
      <c r="F5168" s="27" t="s">
        <v>11036</v>
      </c>
      <c r="G5168" s="27" t="s">
        <v>11032</v>
      </c>
      <c r="H5168" s="26" t="s">
        <v>1368</v>
      </c>
      <c r="I5168" s="28" t="s">
        <v>11038</v>
      </c>
      <c r="J5168" s="29" t="s">
        <v>1376</v>
      </c>
      <c r="K5168" s="23" t="s">
        <v>1378</v>
      </c>
    </row>
    <row r="5169" spans="1:11" ht="15" x14ac:dyDescent="0.25">
      <c r="A5169" s="26" t="s">
        <v>6265</v>
      </c>
      <c r="B5169" s="26" t="s">
        <v>1395</v>
      </c>
      <c r="C5169" s="26" t="s">
        <v>1457</v>
      </c>
      <c r="D5169" s="26" t="s">
        <v>11039</v>
      </c>
      <c r="E5169" s="27" t="s">
        <v>10742</v>
      </c>
      <c r="F5169" s="27" t="s">
        <v>11040</v>
      </c>
      <c r="G5169" s="27" t="s">
        <v>11041</v>
      </c>
      <c r="H5169" s="26" t="s">
        <v>1374</v>
      </c>
      <c r="I5169" s="28" t="s">
        <v>10744</v>
      </c>
      <c r="J5169" s="29" t="s">
        <v>1376</v>
      </c>
      <c r="K5169" s="23" t="s">
        <v>1316</v>
      </c>
    </row>
    <row r="5170" spans="1:11" ht="15" x14ac:dyDescent="0.25">
      <c r="A5170" s="26" t="s">
        <v>6265</v>
      </c>
      <c r="B5170" s="26" t="s">
        <v>1395</v>
      </c>
      <c r="C5170" s="26" t="s">
        <v>1457</v>
      </c>
      <c r="D5170" s="26" t="s">
        <v>11039</v>
      </c>
      <c r="E5170" s="27" t="s">
        <v>10742</v>
      </c>
      <c r="F5170" s="27" t="s">
        <v>11040</v>
      </c>
      <c r="G5170" s="27" t="s">
        <v>11041</v>
      </c>
      <c r="H5170" s="26" t="s">
        <v>1368</v>
      </c>
      <c r="I5170" s="28" t="s">
        <v>11042</v>
      </c>
      <c r="J5170" s="29" t="s">
        <v>1376</v>
      </c>
      <c r="K5170" s="23" t="s">
        <v>1378</v>
      </c>
    </row>
    <row r="5171" spans="1:11" ht="15" x14ac:dyDescent="0.25">
      <c r="A5171" s="26" t="s">
        <v>6265</v>
      </c>
      <c r="B5171" s="26" t="s">
        <v>1395</v>
      </c>
      <c r="C5171" s="26" t="s">
        <v>1990</v>
      </c>
      <c r="D5171" s="26" t="s">
        <v>11043</v>
      </c>
      <c r="E5171" s="27" t="s">
        <v>11044</v>
      </c>
      <c r="F5171" s="27" t="s">
        <v>11045</v>
      </c>
      <c r="G5171" s="27" t="s">
        <v>11041</v>
      </c>
      <c r="H5171" s="26" t="s">
        <v>1374</v>
      </c>
      <c r="I5171" s="28" t="s">
        <v>11046</v>
      </c>
      <c r="J5171" s="29" t="s">
        <v>1376</v>
      </c>
      <c r="K5171" s="23" t="s">
        <v>1316</v>
      </c>
    </row>
    <row r="5172" spans="1:11" ht="15" x14ac:dyDescent="0.25">
      <c r="A5172" s="26" t="s">
        <v>6265</v>
      </c>
      <c r="B5172" s="26" t="s">
        <v>1395</v>
      </c>
      <c r="C5172" s="26" t="s">
        <v>1990</v>
      </c>
      <c r="D5172" s="26" t="s">
        <v>11043</v>
      </c>
      <c r="E5172" s="27" t="s">
        <v>11044</v>
      </c>
      <c r="F5172" s="27" t="s">
        <v>11045</v>
      </c>
      <c r="G5172" s="27" t="s">
        <v>11041</v>
      </c>
      <c r="H5172" s="26" t="s">
        <v>1368</v>
      </c>
      <c r="I5172" s="28" t="s">
        <v>11047</v>
      </c>
      <c r="J5172" s="29" t="s">
        <v>1376</v>
      </c>
      <c r="K5172" s="23" t="s">
        <v>1378</v>
      </c>
    </row>
    <row r="5173" spans="1:11" ht="15" x14ac:dyDescent="0.25">
      <c r="A5173" s="26" t="s">
        <v>6265</v>
      </c>
      <c r="B5173" s="26" t="s">
        <v>1395</v>
      </c>
      <c r="C5173" s="26" t="s">
        <v>2066</v>
      </c>
      <c r="D5173" s="26" t="s">
        <v>11048</v>
      </c>
      <c r="E5173" s="27" t="s">
        <v>11049</v>
      </c>
      <c r="F5173" s="27" t="s">
        <v>11050</v>
      </c>
      <c r="G5173" s="27" t="s">
        <v>11051</v>
      </c>
      <c r="H5173" s="26" t="s">
        <v>1374</v>
      </c>
      <c r="I5173" s="28" t="s">
        <v>11049</v>
      </c>
      <c r="J5173" s="29" t="s">
        <v>1376</v>
      </c>
      <c r="K5173" s="23" t="s">
        <v>1316</v>
      </c>
    </row>
    <row r="5174" spans="1:11" ht="15" x14ac:dyDescent="0.25">
      <c r="A5174" s="26" t="s">
        <v>6265</v>
      </c>
      <c r="B5174" s="26" t="s">
        <v>1397</v>
      </c>
      <c r="C5174" s="26" t="s">
        <v>2173</v>
      </c>
      <c r="D5174" s="26" t="s">
        <v>11052</v>
      </c>
      <c r="E5174" s="27" t="s">
        <v>11053</v>
      </c>
      <c r="F5174" s="27" t="s">
        <v>11054</v>
      </c>
      <c r="G5174" s="27" t="s">
        <v>1239</v>
      </c>
      <c r="H5174" s="26" t="s">
        <v>1374</v>
      </c>
      <c r="I5174" s="28" t="s">
        <v>11055</v>
      </c>
      <c r="J5174" s="29" t="s">
        <v>1376</v>
      </c>
      <c r="K5174" s="23" t="s">
        <v>1316</v>
      </c>
    </row>
    <row r="5175" spans="1:11" ht="15" x14ac:dyDescent="0.25">
      <c r="A5175" s="26" t="s">
        <v>6265</v>
      </c>
      <c r="B5175" s="26" t="s">
        <v>1397</v>
      </c>
      <c r="C5175" s="26" t="s">
        <v>2392</v>
      </c>
      <c r="D5175" s="26" t="s">
        <v>11056</v>
      </c>
      <c r="E5175" s="27" t="s">
        <v>11044</v>
      </c>
      <c r="F5175" s="27" t="s">
        <v>11057</v>
      </c>
      <c r="G5175" s="27" t="s">
        <v>4081</v>
      </c>
      <c r="H5175" s="26" t="s">
        <v>1374</v>
      </c>
      <c r="I5175" s="28" t="s">
        <v>11044</v>
      </c>
      <c r="J5175" s="29" t="s">
        <v>1376</v>
      </c>
      <c r="K5175" s="23" t="s">
        <v>1316</v>
      </c>
    </row>
    <row r="5176" spans="1:11" ht="15" x14ac:dyDescent="0.25">
      <c r="A5176" s="26" t="s">
        <v>6265</v>
      </c>
      <c r="B5176" s="26" t="s">
        <v>1397</v>
      </c>
      <c r="C5176" s="26" t="s">
        <v>2399</v>
      </c>
      <c r="D5176" s="26" t="s">
        <v>11058</v>
      </c>
      <c r="E5176" s="27" t="s">
        <v>11059</v>
      </c>
      <c r="F5176" s="27" t="s">
        <v>11060</v>
      </c>
      <c r="G5176" s="27" t="s">
        <v>4081</v>
      </c>
      <c r="H5176" s="26" t="s">
        <v>1374</v>
      </c>
      <c r="I5176" s="28" t="s">
        <v>11061</v>
      </c>
      <c r="J5176" s="29" t="s">
        <v>1376</v>
      </c>
      <c r="K5176" s="23" t="s">
        <v>1316</v>
      </c>
    </row>
    <row r="5177" spans="1:11" ht="15" x14ac:dyDescent="0.25">
      <c r="A5177" s="26" t="s">
        <v>6265</v>
      </c>
      <c r="B5177" s="26" t="s">
        <v>1395</v>
      </c>
      <c r="C5177" s="26" t="s">
        <v>1369</v>
      </c>
      <c r="D5177" s="26" t="s">
        <v>11062</v>
      </c>
      <c r="E5177" s="27" t="s">
        <v>11063</v>
      </c>
      <c r="F5177" s="27" t="s">
        <v>11064</v>
      </c>
      <c r="G5177" s="27" t="s">
        <v>1383</v>
      </c>
      <c r="H5177" s="26" t="s">
        <v>1374</v>
      </c>
      <c r="I5177" s="28" t="s">
        <v>1764</v>
      </c>
      <c r="J5177" s="29" t="s">
        <v>1376</v>
      </c>
      <c r="K5177" s="23" t="s">
        <v>1316</v>
      </c>
    </row>
    <row r="5178" spans="1:11" ht="15" x14ac:dyDescent="0.25">
      <c r="A5178" s="26" t="s">
        <v>6265</v>
      </c>
      <c r="B5178" s="26" t="s">
        <v>1395</v>
      </c>
      <c r="C5178" s="26" t="s">
        <v>1369</v>
      </c>
      <c r="D5178" s="26" t="s">
        <v>11062</v>
      </c>
      <c r="E5178" s="27" t="s">
        <v>11063</v>
      </c>
      <c r="F5178" s="27" t="s">
        <v>11064</v>
      </c>
      <c r="G5178" s="27" t="s">
        <v>1383</v>
      </c>
      <c r="H5178" s="26" t="s">
        <v>1368</v>
      </c>
      <c r="I5178" s="28" t="s">
        <v>11065</v>
      </c>
      <c r="J5178" s="29" t="s">
        <v>1376</v>
      </c>
      <c r="K5178" s="23" t="s">
        <v>1378</v>
      </c>
    </row>
    <row r="5179" spans="1:11" ht="15" x14ac:dyDescent="0.25">
      <c r="A5179" s="26" t="s">
        <v>6265</v>
      </c>
      <c r="B5179" s="26" t="s">
        <v>1395</v>
      </c>
      <c r="C5179" s="26" t="s">
        <v>1369</v>
      </c>
      <c r="D5179" s="26" t="s">
        <v>11062</v>
      </c>
      <c r="E5179" s="27" t="s">
        <v>11063</v>
      </c>
      <c r="F5179" s="27" t="s">
        <v>11064</v>
      </c>
      <c r="G5179" s="27" t="s">
        <v>1383</v>
      </c>
      <c r="H5179" s="26" t="s">
        <v>1393</v>
      </c>
      <c r="I5179" s="28" t="s">
        <v>11066</v>
      </c>
      <c r="J5179" s="29" t="s">
        <v>1376</v>
      </c>
      <c r="K5179" s="23" t="s">
        <v>1378</v>
      </c>
    </row>
    <row r="5180" spans="1:11" ht="15" x14ac:dyDescent="0.25">
      <c r="A5180" s="26" t="s">
        <v>6265</v>
      </c>
      <c r="B5180" s="26" t="s">
        <v>1395</v>
      </c>
      <c r="C5180" s="26" t="s">
        <v>1369</v>
      </c>
      <c r="D5180" s="26" t="s">
        <v>11062</v>
      </c>
      <c r="E5180" s="27" t="s">
        <v>11063</v>
      </c>
      <c r="F5180" s="27" t="s">
        <v>11064</v>
      </c>
      <c r="G5180" s="27" t="s">
        <v>1383</v>
      </c>
      <c r="H5180" s="26" t="s">
        <v>1395</v>
      </c>
      <c r="I5180" s="28" t="s">
        <v>11067</v>
      </c>
      <c r="J5180" s="29" t="s">
        <v>1376</v>
      </c>
      <c r="K5180" s="23" t="s">
        <v>1378</v>
      </c>
    </row>
    <row r="5181" spans="1:11" ht="15" x14ac:dyDescent="0.25">
      <c r="A5181" s="26" t="s">
        <v>6265</v>
      </c>
      <c r="B5181" s="26" t="s">
        <v>1395</v>
      </c>
      <c r="C5181" s="26" t="s">
        <v>1369</v>
      </c>
      <c r="D5181" s="26" t="s">
        <v>11062</v>
      </c>
      <c r="E5181" s="27" t="s">
        <v>11063</v>
      </c>
      <c r="F5181" s="27" t="s">
        <v>11064</v>
      </c>
      <c r="G5181" s="27" t="s">
        <v>1383</v>
      </c>
      <c r="H5181" s="26" t="s">
        <v>1397</v>
      </c>
      <c r="I5181" s="28" t="s">
        <v>11068</v>
      </c>
      <c r="J5181" s="29" t="s">
        <v>1376</v>
      </c>
      <c r="K5181" s="23" t="s">
        <v>1378</v>
      </c>
    </row>
    <row r="5182" spans="1:11" ht="15" x14ac:dyDescent="0.25">
      <c r="A5182" s="26" t="s">
        <v>6265</v>
      </c>
      <c r="B5182" s="26" t="s">
        <v>1395</v>
      </c>
      <c r="C5182" s="26" t="s">
        <v>1369</v>
      </c>
      <c r="D5182" s="26" t="s">
        <v>11062</v>
      </c>
      <c r="E5182" s="27" t="s">
        <v>11063</v>
      </c>
      <c r="F5182" s="27" t="s">
        <v>11064</v>
      </c>
      <c r="G5182" s="27" t="s">
        <v>1383</v>
      </c>
      <c r="H5182" s="26" t="s">
        <v>1399</v>
      </c>
      <c r="I5182" s="28" t="s">
        <v>11069</v>
      </c>
      <c r="J5182" s="29" t="s">
        <v>1376</v>
      </c>
      <c r="K5182" s="23" t="s">
        <v>1378</v>
      </c>
    </row>
    <row r="5183" spans="1:11" ht="15" x14ac:dyDescent="0.25">
      <c r="A5183" s="26" t="s">
        <v>6265</v>
      </c>
      <c r="B5183" s="26" t="s">
        <v>1401</v>
      </c>
      <c r="C5183" s="26" t="s">
        <v>1369</v>
      </c>
      <c r="D5183" s="26" t="s">
        <v>11070</v>
      </c>
      <c r="E5183" s="27" t="s">
        <v>11071</v>
      </c>
      <c r="F5183" s="27" t="s">
        <v>1599</v>
      </c>
      <c r="G5183" s="27" t="s">
        <v>1383</v>
      </c>
      <c r="H5183" s="26" t="s">
        <v>1374</v>
      </c>
      <c r="I5183" s="28" t="s">
        <v>11072</v>
      </c>
      <c r="J5183" s="29" t="s">
        <v>1376</v>
      </c>
      <c r="K5183" s="23" t="s">
        <v>1316</v>
      </c>
    </row>
    <row r="5184" spans="1:11" ht="15" x14ac:dyDescent="0.25">
      <c r="A5184" s="26" t="s">
        <v>6265</v>
      </c>
      <c r="B5184" s="26" t="s">
        <v>1403</v>
      </c>
      <c r="C5184" s="26" t="s">
        <v>1545</v>
      </c>
      <c r="D5184" s="26" t="s">
        <v>11073</v>
      </c>
      <c r="E5184" s="27" t="s">
        <v>11074</v>
      </c>
      <c r="F5184" s="27" t="s">
        <v>11075</v>
      </c>
      <c r="G5184" s="27" t="s">
        <v>11076</v>
      </c>
      <c r="H5184" s="26" t="s">
        <v>1374</v>
      </c>
      <c r="I5184" s="28" t="s">
        <v>11077</v>
      </c>
      <c r="J5184" s="29" t="s">
        <v>1376</v>
      </c>
      <c r="K5184" s="23" t="s">
        <v>1316</v>
      </c>
    </row>
    <row r="5185" spans="1:11" ht="15" x14ac:dyDescent="0.25">
      <c r="A5185" s="26" t="s">
        <v>6265</v>
      </c>
      <c r="B5185" s="26" t="s">
        <v>1405</v>
      </c>
      <c r="C5185" s="26" t="s">
        <v>1369</v>
      </c>
      <c r="D5185" s="26" t="s">
        <v>11078</v>
      </c>
      <c r="E5185" s="27" t="s">
        <v>11079</v>
      </c>
      <c r="F5185" s="27" t="s">
        <v>11080</v>
      </c>
      <c r="G5185" s="27" t="s">
        <v>8333</v>
      </c>
      <c r="H5185" s="26" t="s">
        <v>1374</v>
      </c>
      <c r="I5185" s="28" t="s">
        <v>11081</v>
      </c>
      <c r="J5185" s="29" t="s">
        <v>1376</v>
      </c>
      <c r="K5185" s="23" t="s">
        <v>1316</v>
      </c>
    </row>
    <row r="5186" spans="1:11" ht="15" x14ac:dyDescent="0.25">
      <c r="A5186" s="26" t="s">
        <v>6265</v>
      </c>
      <c r="B5186" s="26" t="s">
        <v>1405</v>
      </c>
      <c r="C5186" s="26" t="s">
        <v>1369</v>
      </c>
      <c r="D5186" s="26" t="s">
        <v>11078</v>
      </c>
      <c r="E5186" s="27" t="s">
        <v>11079</v>
      </c>
      <c r="F5186" s="27" t="s">
        <v>11080</v>
      </c>
      <c r="G5186" s="27" t="s">
        <v>8333</v>
      </c>
      <c r="H5186" s="26" t="s">
        <v>1368</v>
      </c>
      <c r="I5186" s="28" t="s">
        <v>11082</v>
      </c>
      <c r="J5186" s="29" t="s">
        <v>1376</v>
      </c>
      <c r="K5186" s="23" t="s">
        <v>1378</v>
      </c>
    </row>
    <row r="5187" spans="1:11" ht="15" x14ac:dyDescent="0.25">
      <c r="A5187" s="26" t="s">
        <v>6265</v>
      </c>
      <c r="B5187" s="26" t="s">
        <v>1405</v>
      </c>
      <c r="C5187" s="26" t="s">
        <v>1379</v>
      </c>
      <c r="D5187" s="26" t="s">
        <v>11083</v>
      </c>
      <c r="E5187" s="27" t="s">
        <v>11084</v>
      </c>
      <c r="F5187" s="27" t="s">
        <v>11085</v>
      </c>
      <c r="G5187" s="27" t="s">
        <v>11086</v>
      </c>
      <c r="H5187" s="26" t="s">
        <v>1374</v>
      </c>
      <c r="I5187" s="28" t="s">
        <v>11087</v>
      </c>
      <c r="J5187" s="29" t="s">
        <v>1376</v>
      </c>
      <c r="K5187" s="23" t="s">
        <v>1316</v>
      </c>
    </row>
    <row r="5188" spans="1:11" ht="15" x14ac:dyDescent="0.25">
      <c r="A5188" s="26" t="s">
        <v>6265</v>
      </c>
      <c r="B5188" s="26" t="s">
        <v>1399</v>
      </c>
      <c r="C5188" s="26" t="s">
        <v>2074</v>
      </c>
      <c r="D5188" s="26" t="s">
        <v>10369</v>
      </c>
      <c r="E5188" s="27" t="s">
        <v>10370</v>
      </c>
      <c r="F5188" s="27" t="s">
        <v>10371</v>
      </c>
      <c r="G5188" s="27" t="s">
        <v>8889</v>
      </c>
      <c r="H5188" s="26" t="s">
        <v>1397</v>
      </c>
      <c r="I5188" s="28" t="s">
        <v>11088</v>
      </c>
      <c r="J5188" s="29" t="s">
        <v>1376</v>
      </c>
      <c r="K5188" s="23" t="s">
        <v>1378</v>
      </c>
    </row>
    <row r="5189" spans="1:11" ht="15" x14ac:dyDescent="0.25">
      <c r="A5189" s="26" t="s">
        <v>6265</v>
      </c>
      <c r="B5189" s="26" t="s">
        <v>1399</v>
      </c>
      <c r="C5189" s="26" t="s">
        <v>2066</v>
      </c>
      <c r="D5189" s="26" t="s">
        <v>10406</v>
      </c>
      <c r="E5189" s="27" t="s">
        <v>10407</v>
      </c>
      <c r="F5189" s="27" t="s">
        <v>10408</v>
      </c>
      <c r="G5189" s="27" t="s">
        <v>10367</v>
      </c>
      <c r="H5189" s="26" t="s">
        <v>1397</v>
      </c>
      <c r="I5189" s="28" t="s">
        <v>9913</v>
      </c>
      <c r="J5189" s="29" t="s">
        <v>1376</v>
      </c>
      <c r="K5189" s="23" t="s">
        <v>1378</v>
      </c>
    </row>
    <row r="5190" spans="1:11" ht="15" x14ac:dyDescent="0.25">
      <c r="A5190" s="26" t="s">
        <v>6265</v>
      </c>
      <c r="B5190" s="26" t="s">
        <v>1397</v>
      </c>
      <c r="C5190" s="26" t="s">
        <v>2498</v>
      </c>
      <c r="D5190" s="26" t="s">
        <v>11089</v>
      </c>
      <c r="E5190" s="27" t="s">
        <v>11090</v>
      </c>
      <c r="F5190" s="27" t="s">
        <v>11091</v>
      </c>
      <c r="G5190" s="27" t="s">
        <v>3748</v>
      </c>
      <c r="H5190" s="26" t="s">
        <v>1374</v>
      </c>
      <c r="I5190" s="28" t="s">
        <v>11090</v>
      </c>
      <c r="J5190" s="29" t="s">
        <v>1376</v>
      </c>
      <c r="K5190" s="23" t="s">
        <v>1316</v>
      </c>
    </row>
    <row r="5191" spans="1:11" ht="15" x14ac:dyDescent="0.25">
      <c r="A5191" s="26" t="s">
        <v>6265</v>
      </c>
      <c r="B5191" s="26" t="s">
        <v>1397</v>
      </c>
      <c r="C5191" s="26" t="s">
        <v>2498</v>
      </c>
      <c r="D5191" s="26" t="s">
        <v>11089</v>
      </c>
      <c r="E5191" s="27" t="s">
        <v>11090</v>
      </c>
      <c r="F5191" s="27" t="s">
        <v>11091</v>
      </c>
      <c r="G5191" s="27" t="s">
        <v>3748</v>
      </c>
      <c r="H5191" s="26" t="s">
        <v>1368</v>
      </c>
      <c r="I5191" s="28" t="s">
        <v>11092</v>
      </c>
      <c r="J5191" s="29" t="s">
        <v>1376</v>
      </c>
      <c r="K5191" s="23" t="s">
        <v>1378</v>
      </c>
    </row>
    <row r="5192" spans="1:11" ht="15" x14ac:dyDescent="0.25">
      <c r="A5192" s="26" t="s">
        <v>6265</v>
      </c>
      <c r="B5192" s="26" t="s">
        <v>1395</v>
      </c>
      <c r="C5192" s="26" t="s">
        <v>2417</v>
      </c>
      <c r="D5192" s="26" t="s">
        <v>11093</v>
      </c>
      <c r="E5192" s="27" t="s">
        <v>11094</v>
      </c>
      <c r="F5192" s="27" t="s">
        <v>11095</v>
      </c>
      <c r="G5192" s="27" t="s">
        <v>1994</v>
      </c>
      <c r="H5192" s="26" t="s">
        <v>1374</v>
      </c>
      <c r="I5192" s="28" t="s">
        <v>11096</v>
      </c>
      <c r="J5192" s="29" t="s">
        <v>1376</v>
      </c>
      <c r="K5192" s="23" t="s">
        <v>1316</v>
      </c>
    </row>
    <row r="5193" spans="1:11" ht="15" x14ac:dyDescent="0.25">
      <c r="A5193" s="26" t="s">
        <v>6265</v>
      </c>
      <c r="B5193" s="26" t="s">
        <v>1395</v>
      </c>
      <c r="C5193" s="26" t="s">
        <v>2417</v>
      </c>
      <c r="D5193" s="26" t="s">
        <v>11093</v>
      </c>
      <c r="E5193" s="27" t="s">
        <v>11094</v>
      </c>
      <c r="F5193" s="27" t="s">
        <v>11095</v>
      </c>
      <c r="G5193" s="27" t="s">
        <v>1994</v>
      </c>
      <c r="H5193" s="26" t="s">
        <v>1368</v>
      </c>
      <c r="I5193" s="28" t="s">
        <v>10537</v>
      </c>
      <c r="J5193" s="29" t="s">
        <v>1376</v>
      </c>
      <c r="K5193" s="23" t="s">
        <v>1378</v>
      </c>
    </row>
    <row r="5194" spans="1:11" ht="15" x14ac:dyDescent="0.25">
      <c r="A5194" s="26" t="s">
        <v>6265</v>
      </c>
      <c r="B5194" s="26" t="s">
        <v>1399</v>
      </c>
      <c r="C5194" s="26" t="s">
        <v>2074</v>
      </c>
      <c r="D5194" s="26" t="s">
        <v>10369</v>
      </c>
      <c r="E5194" s="27" t="s">
        <v>10370</v>
      </c>
      <c r="F5194" s="27" t="s">
        <v>10371</v>
      </c>
      <c r="G5194" s="27" t="s">
        <v>8889</v>
      </c>
      <c r="H5194" s="26" t="s">
        <v>1374</v>
      </c>
      <c r="I5194" s="28" t="s">
        <v>11097</v>
      </c>
      <c r="J5194" s="29" t="s">
        <v>1376</v>
      </c>
      <c r="K5194" s="23" t="s">
        <v>1316</v>
      </c>
    </row>
    <row r="5195" spans="1:11" ht="15" x14ac:dyDescent="0.25">
      <c r="A5195" s="26" t="s">
        <v>6265</v>
      </c>
      <c r="B5195" s="26" t="s">
        <v>1395</v>
      </c>
      <c r="C5195" s="26" t="s">
        <v>2371</v>
      </c>
      <c r="D5195" s="26" t="s">
        <v>11098</v>
      </c>
      <c r="E5195" s="27" t="s">
        <v>11099</v>
      </c>
      <c r="F5195" s="27" t="s">
        <v>11100</v>
      </c>
      <c r="G5195" s="27" t="s">
        <v>1383</v>
      </c>
      <c r="H5195" s="26" t="s">
        <v>1374</v>
      </c>
      <c r="I5195" s="28" t="s">
        <v>11101</v>
      </c>
      <c r="J5195" s="29" t="s">
        <v>1376</v>
      </c>
      <c r="K5195" s="23" t="s">
        <v>1316</v>
      </c>
    </row>
    <row r="5196" spans="1:11" ht="15" x14ac:dyDescent="0.25">
      <c r="A5196" s="26" t="s">
        <v>6265</v>
      </c>
      <c r="B5196" s="26" t="s">
        <v>1395</v>
      </c>
      <c r="C5196" s="26" t="s">
        <v>2378</v>
      </c>
      <c r="D5196" s="26" t="s">
        <v>11102</v>
      </c>
      <c r="E5196" s="27" t="s">
        <v>11103</v>
      </c>
      <c r="F5196" s="27" t="s">
        <v>11104</v>
      </c>
      <c r="G5196" s="27" t="s">
        <v>1383</v>
      </c>
      <c r="H5196" s="26" t="s">
        <v>1374</v>
      </c>
      <c r="I5196" s="28" t="s">
        <v>11105</v>
      </c>
      <c r="J5196" s="29" t="s">
        <v>1376</v>
      </c>
      <c r="K5196" s="23" t="s">
        <v>1316</v>
      </c>
    </row>
    <row r="5197" spans="1:11" ht="15" x14ac:dyDescent="0.25">
      <c r="A5197" s="26" t="s">
        <v>6265</v>
      </c>
      <c r="B5197" s="26" t="s">
        <v>1395</v>
      </c>
      <c r="C5197" s="26" t="s">
        <v>2385</v>
      </c>
      <c r="D5197" s="26" t="s">
        <v>11106</v>
      </c>
      <c r="E5197" s="27" t="s">
        <v>11107</v>
      </c>
      <c r="F5197" s="27" t="s">
        <v>11108</v>
      </c>
      <c r="G5197" s="27" t="s">
        <v>1383</v>
      </c>
      <c r="H5197" s="26" t="s">
        <v>1374</v>
      </c>
      <c r="I5197" s="28" t="s">
        <v>11109</v>
      </c>
      <c r="J5197" s="29" t="s">
        <v>1376</v>
      </c>
      <c r="K5197" s="23" t="s">
        <v>1316</v>
      </c>
    </row>
    <row r="5198" spans="1:11" ht="15" x14ac:dyDescent="0.25">
      <c r="A5198" s="26" t="s">
        <v>6265</v>
      </c>
      <c r="B5198" s="26" t="s">
        <v>1395</v>
      </c>
      <c r="C5198" s="26" t="s">
        <v>2392</v>
      </c>
      <c r="D5198" s="26" t="s">
        <v>11110</v>
      </c>
      <c r="E5198" s="27" t="s">
        <v>11111</v>
      </c>
      <c r="F5198" s="27" t="s">
        <v>11112</v>
      </c>
      <c r="G5198" s="27" t="s">
        <v>1383</v>
      </c>
      <c r="H5198" s="26" t="s">
        <v>1374</v>
      </c>
      <c r="I5198" s="28" t="s">
        <v>11113</v>
      </c>
      <c r="J5198" s="29" t="s">
        <v>1376</v>
      </c>
      <c r="K5198" s="23" t="s">
        <v>1316</v>
      </c>
    </row>
    <row r="5199" spans="1:11" ht="15" x14ac:dyDescent="0.25">
      <c r="A5199" s="26" t="s">
        <v>6265</v>
      </c>
      <c r="B5199" s="26" t="s">
        <v>1395</v>
      </c>
      <c r="C5199" s="26" t="s">
        <v>2392</v>
      </c>
      <c r="D5199" s="26" t="s">
        <v>11110</v>
      </c>
      <c r="E5199" s="27" t="s">
        <v>11111</v>
      </c>
      <c r="F5199" s="27" t="s">
        <v>11112</v>
      </c>
      <c r="G5199" s="27" t="s">
        <v>1383</v>
      </c>
      <c r="H5199" s="26" t="s">
        <v>1368</v>
      </c>
      <c r="I5199" s="28" t="s">
        <v>11114</v>
      </c>
      <c r="J5199" s="29" t="s">
        <v>1376</v>
      </c>
      <c r="K5199" s="23" t="s">
        <v>1378</v>
      </c>
    </row>
    <row r="5200" spans="1:11" ht="15" x14ac:dyDescent="0.25">
      <c r="A5200" s="26" t="s">
        <v>6265</v>
      </c>
      <c r="B5200" s="26" t="s">
        <v>1395</v>
      </c>
      <c r="C5200" s="26" t="s">
        <v>2392</v>
      </c>
      <c r="D5200" s="26" t="s">
        <v>11110</v>
      </c>
      <c r="E5200" s="27" t="s">
        <v>11111</v>
      </c>
      <c r="F5200" s="27" t="s">
        <v>11112</v>
      </c>
      <c r="G5200" s="27" t="s">
        <v>1383</v>
      </c>
      <c r="H5200" s="26" t="s">
        <v>1393</v>
      </c>
      <c r="I5200" s="28" t="s">
        <v>11115</v>
      </c>
      <c r="J5200" s="29" t="s">
        <v>1376</v>
      </c>
      <c r="K5200" s="23" t="s">
        <v>1378</v>
      </c>
    </row>
    <row r="5201" spans="1:11" ht="15" x14ac:dyDescent="0.25">
      <c r="A5201" s="26" t="s">
        <v>6265</v>
      </c>
      <c r="B5201" s="26" t="s">
        <v>1395</v>
      </c>
      <c r="C5201" s="26" t="s">
        <v>2399</v>
      </c>
      <c r="D5201" s="26" t="s">
        <v>11116</v>
      </c>
      <c r="E5201" s="27" t="s">
        <v>11117</v>
      </c>
      <c r="F5201" s="27" t="s">
        <v>11118</v>
      </c>
      <c r="G5201" s="27" t="s">
        <v>1383</v>
      </c>
      <c r="H5201" s="26" t="s">
        <v>1374</v>
      </c>
      <c r="I5201" s="28" t="s">
        <v>11119</v>
      </c>
      <c r="J5201" s="29" t="s">
        <v>1376</v>
      </c>
      <c r="K5201" s="23" t="s">
        <v>1316</v>
      </c>
    </row>
    <row r="5202" spans="1:11" ht="15" x14ac:dyDescent="0.25">
      <c r="A5202" s="26" t="s">
        <v>6265</v>
      </c>
      <c r="B5202" s="26" t="s">
        <v>1401</v>
      </c>
      <c r="C5202" s="26" t="s">
        <v>1445</v>
      </c>
      <c r="D5202" s="26" t="s">
        <v>11120</v>
      </c>
      <c r="E5202" s="27" t="s">
        <v>11121</v>
      </c>
      <c r="F5202" s="27" t="s">
        <v>11122</v>
      </c>
      <c r="G5202" s="27" t="s">
        <v>11123</v>
      </c>
      <c r="H5202" s="26" t="s">
        <v>1374</v>
      </c>
      <c r="I5202" s="28" t="s">
        <v>11124</v>
      </c>
      <c r="J5202" s="29" t="s">
        <v>1376</v>
      </c>
      <c r="K5202" s="23" t="s">
        <v>1316</v>
      </c>
    </row>
    <row r="5203" spans="1:11" ht="15" x14ac:dyDescent="0.25">
      <c r="A5203" s="26" t="s">
        <v>6265</v>
      </c>
      <c r="B5203" s="26" t="s">
        <v>1401</v>
      </c>
      <c r="C5203" s="26" t="s">
        <v>1454</v>
      </c>
      <c r="D5203" s="26" t="s">
        <v>11125</v>
      </c>
      <c r="E5203" s="27" t="s">
        <v>11126</v>
      </c>
      <c r="F5203" s="27" t="s">
        <v>11127</v>
      </c>
      <c r="G5203" s="27" t="s">
        <v>11128</v>
      </c>
      <c r="H5203" s="26" t="s">
        <v>1374</v>
      </c>
      <c r="I5203" s="28" t="s">
        <v>11129</v>
      </c>
      <c r="J5203" s="29" t="s">
        <v>1376</v>
      </c>
      <c r="K5203" s="23" t="s">
        <v>1316</v>
      </c>
    </row>
    <row r="5204" spans="1:11" ht="15" x14ac:dyDescent="0.25">
      <c r="A5204" s="26" t="s">
        <v>6265</v>
      </c>
      <c r="B5204" s="26" t="s">
        <v>1401</v>
      </c>
      <c r="C5204" s="26" t="s">
        <v>1442</v>
      </c>
      <c r="D5204" s="26" t="s">
        <v>11130</v>
      </c>
      <c r="E5204" s="27" t="s">
        <v>11131</v>
      </c>
      <c r="F5204" s="27" t="s">
        <v>11132</v>
      </c>
      <c r="G5204" s="27" t="s">
        <v>1383</v>
      </c>
      <c r="H5204" s="26" t="s">
        <v>1374</v>
      </c>
      <c r="I5204" s="28" t="s">
        <v>11133</v>
      </c>
      <c r="J5204" s="29" t="s">
        <v>1376</v>
      </c>
      <c r="K5204" s="23" t="s">
        <v>1316</v>
      </c>
    </row>
    <row r="5205" spans="1:11" ht="15" x14ac:dyDescent="0.25">
      <c r="A5205" s="26" t="s">
        <v>6265</v>
      </c>
      <c r="B5205" s="26" t="s">
        <v>1401</v>
      </c>
      <c r="C5205" s="26" t="s">
        <v>1442</v>
      </c>
      <c r="D5205" s="26" t="s">
        <v>11130</v>
      </c>
      <c r="E5205" s="27" t="s">
        <v>11131</v>
      </c>
      <c r="F5205" s="27" t="s">
        <v>11132</v>
      </c>
      <c r="G5205" s="27" t="s">
        <v>1383</v>
      </c>
      <c r="H5205" s="26" t="s">
        <v>1368</v>
      </c>
      <c r="I5205" s="28" t="s">
        <v>11134</v>
      </c>
      <c r="J5205" s="29" t="s">
        <v>1376</v>
      </c>
      <c r="K5205" s="23" t="s">
        <v>1378</v>
      </c>
    </row>
    <row r="5206" spans="1:11" ht="15" x14ac:dyDescent="0.25">
      <c r="A5206" s="26" t="s">
        <v>6265</v>
      </c>
      <c r="B5206" s="26" t="s">
        <v>1401</v>
      </c>
      <c r="C5206" s="26" t="s">
        <v>1442</v>
      </c>
      <c r="D5206" s="26" t="s">
        <v>11130</v>
      </c>
      <c r="E5206" s="27" t="s">
        <v>11131</v>
      </c>
      <c r="F5206" s="27" t="s">
        <v>11132</v>
      </c>
      <c r="G5206" s="27" t="s">
        <v>1383</v>
      </c>
      <c r="H5206" s="26" t="s">
        <v>1393</v>
      </c>
      <c r="I5206" s="28" t="s">
        <v>11135</v>
      </c>
      <c r="J5206" s="29" t="s">
        <v>1376</v>
      </c>
      <c r="K5206" s="23" t="s">
        <v>1378</v>
      </c>
    </row>
    <row r="5207" spans="1:11" ht="15" x14ac:dyDescent="0.25">
      <c r="A5207" s="26" t="s">
        <v>6265</v>
      </c>
      <c r="B5207" s="26" t="s">
        <v>1401</v>
      </c>
      <c r="C5207" s="26" t="s">
        <v>1442</v>
      </c>
      <c r="D5207" s="26" t="s">
        <v>11130</v>
      </c>
      <c r="E5207" s="27" t="s">
        <v>11131</v>
      </c>
      <c r="F5207" s="27" t="s">
        <v>11132</v>
      </c>
      <c r="G5207" s="27" t="s">
        <v>1383</v>
      </c>
      <c r="H5207" s="26" t="s">
        <v>1395</v>
      </c>
      <c r="I5207" s="28" t="s">
        <v>11136</v>
      </c>
      <c r="J5207" s="29" t="s">
        <v>1376</v>
      </c>
      <c r="K5207" s="23" t="s">
        <v>1378</v>
      </c>
    </row>
    <row r="5208" spans="1:11" ht="15" x14ac:dyDescent="0.25">
      <c r="A5208" s="26" t="s">
        <v>6265</v>
      </c>
      <c r="B5208" s="26" t="s">
        <v>1401</v>
      </c>
      <c r="C5208" s="26" t="s">
        <v>1442</v>
      </c>
      <c r="D5208" s="26" t="s">
        <v>11130</v>
      </c>
      <c r="E5208" s="27" t="s">
        <v>11131</v>
      </c>
      <c r="F5208" s="27" t="s">
        <v>11132</v>
      </c>
      <c r="G5208" s="27" t="s">
        <v>1383</v>
      </c>
      <c r="H5208" s="26" t="s">
        <v>1397</v>
      </c>
      <c r="I5208" s="28" t="s">
        <v>11137</v>
      </c>
      <c r="J5208" s="29" t="s">
        <v>1376</v>
      </c>
      <c r="K5208" s="23" t="s">
        <v>1378</v>
      </c>
    </row>
    <row r="5209" spans="1:11" ht="15" x14ac:dyDescent="0.25">
      <c r="A5209" s="26" t="s">
        <v>6265</v>
      </c>
      <c r="B5209" s="26" t="s">
        <v>1401</v>
      </c>
      <c r="C5209" s="26" t="s">
        <v>1442</v>
      </c>
      <c r="D5209" s="26" t="s">
        <v>11130</v>
      </c>
      <c r="E5209" s="27" t="s">
        <v>11131</v>
      </c>
      <c r="F5209" s="27" t="s">
        <v>11132</v>
      </c>
      <c r="G5209" s="27" t="s">
        <v>1383</v>
      </c>
      <c r="H5209" s="26" t="s">
        <v>1399</v>
      </c>
      <c r="I5209" s="28" t="s">
        <v>11138</v>
      </c>
      <c r="J5209" s="29" t="s">
        <v>1376</v>
      </c>
      <c r="K5209" s="23" t="s">
        <v>1378</v>
      </c>
    </row>
    <row r="5210" spans="1:11" ht="15" x14ac:dyDescent="0.25">
      <c r="A5210" s="26" t="s">
        <v>6265</v>
      </c>
      <c r="B5210" s="26" t="s">
        <v>1401</v>
      </c>
      <c r="C5210" s="26" t="s">
        <v>1442</v>
      </c>
      <c r="D5210" s="26" t="s">
        <v>11130</v>
      </c>
      <c r="E5210" s="27" t="s">
        <v>11131</v>
      </c>
      <c r="F5210" s="27" t="s">
        <v>11132</v>
      </c>
      <c r="G5210" s="27" t="s">
        <v>1383</v>
      </c>
      <c r="H5210" s="26" t="s">
        <v>1401</v>
      </c>
      <c r="I5210" s="28" t="s">
        <v>11139</v>
      </c>
      <c r="J5210" s="29" t="s">
        <v>1376</v>
      </c>
      <c r="K5210" s="23" t="s">
        <v>1378</v>
      </c>
    </row>
    <row r="5211" spans="1:11" ht="15" x14ac:dyDescent="0.25">
      <c r="A5211" s="26" t="s">
        <v>6265</v>
      </c>
      <c r="B5211" s="26" t="s">
        <v>1401</v>
      </c>
      <c r="C5211" s="26" t="s">
        <v>1442</v>
      </c>
      <c r="D5211" s="26" t="s">
        <v>11130</v>
      </c>
      <c r="E5211" s="27" t="s">
        <v>11131</v>
      </c>
      <c r="F5211" s="27" t="s">
        <v>11132</v>
      </c>
      <c r="G5211" s="27" t="s">
        <v>1383</v>
      </c>
      <c r="H5211" s="26" t="s">
        <v>1403</v>
      </c>
      <c r="I5211" s="28" t="s">
        <v>11140</v>
      </c>
      <c r="J5211" s="29" t="s">
        <v>1376</v>
      </c>
      <c r="K5211" s="23" t="s">
        <v>1378</v>
      </c>
    </row>
    <row r="5212" spans="1:11" ht="15" x14ac:dyDescent="0.25">
      <c r="A5212" s="26" t="s">
        <v>6265</v>
      </c>
      <c r="B5212" s="26" t="s">
        <v>1399</v>
      </c>
      <c r="C5212" s="26" t="s">
        <v>2061</v>
      </c>
      <c r="D5212" s="26" t="s">
        <v>11141</v>
      </c>
      <c r="E5212" s="27" t="s">
        <v>1565</v>
      </c>
      <c r="F5212" s="27"/>
      <c r="G5212" s="27" t="s">
        <v>1566</v>
      </c>
      <c r="H5212" s="26" t="s">
        <v>1374</v>
      </c>
      <c r="I5212" s="28" t="s">
        <v>1567</v>
      </c>
      <c r="J5212" s="29" t="s">
        <v>1376</v>
      </c>
      <c r="K5212" s="23" t="s">
        <v>1316</v>
      </c>
    </row>
    <row r="5213" spans="1:11" ht="15" x14ac:dyDescent="0.25">
      <c r="A5213" s="26" t="s">
        <v>6265</v>
      </c>
      <c r="B5213" s="26" t="s">
        <v>1399</v>
      </c>
      <c r="C5213" s="26" t="s">
        <v>2061</v>
      </c>
      <c r="D5213" s="26" t="s">
        <v>11141</v>
      </c>
      <c r="E5213" s="27" t="s">
        <v>1565</v>
      </c>
      <c r="F5213" s="27"/>
      <c r="G5213" s="27" t="s">
        <v>1566</v>
      </c>
      <c r="H5213" s="26" t="s">
        <v>1368</v>
      </c>
      <c r="I5213" s="28" t="s">
        <v>1568</v>
      </c>
      <c r="J5213" s="29" t="s">
        <v>1376</v>
      </c>
      <c r="K5213" s="23" t="s">
        <v>1378</v>
      </c>
    </row>
    <row r="5214" spans="1:11" ht="15" x14ac:dyDescent="0.25">
      <c r="A5214" s="26" t="s">
        <v>6265</v>
      </c>
      <c r="B5214" s="26" t="s">
        <v>1399</v>
      </c>
      <c r="C5214" s="26" t="s">
        <v>2061</v>
      </c>
      <c r="D5214" s="26" t="s">
        <v>11141</v>
      </c>
      <c r="E5214" s="27" t="s">
        <v>1565</v>
      </c>
      <c r="F5214" s="27"/>
      <c r="G5214" s="27" t="s">
        <v>1566</v>
      </c>
      <c r="H5214" s="26" t="s">
        <v>1393</v>
      </c>
      <c r="I5214" s="28" t="s">
        <v>1569</v>
      </c>
      <c r="J5214" s="29" t="s">
        <v>1376</v>
      </c>
      <c r="K5214" s="23" t="s">
        <v>1378</v>
      </c>
    </row>
    <row r="5215" spans="1:11" ht="15" x14ac:dyDescent="0.25">
      <c r="A5215" s="26" t="s">
        <v>6265</v>
      </c>
      <c r="B5215" s="26" t="s">
        <v>1399</v>
      </c>
      <c r="C5215" s="26" t="s">
        <v>2061</v>
      </c>
      <c r="D5215" s="26" t="s">
        <v>11141</v>
      </c>
      <c r="E5215" s="27" t="s">
        <v>1565</v>
      </c>
      <c r="F5215" s="27"/>
      <c r="G5215" s="27" t="s">
        <v>1566</v>
      </c>
      <c r="H5215" s="26" t="s">
        <v>1395</v>
      </c>
      <c r="I5215" s="28" t="s">
        <v>1570</v>
      </c>
      <c r="J5215" s="29" t="s">
        <v>1376</v>
      </c>
      <c r="K5215" s="23" t="s">
        <v>1378</v>
      </c>
    </row>
    <row r="5216" spans="1:11" ht="15" x14ac:dyDescent="0.25">
      <c r="A5216" s="26" t="s">
        <v>6265</v>
      </c>
      <c r="B5216" s="26" t="s">
        <v>1399</v>
      </c>
      <c r="C5216" s="26" t="s">
        <v>2061</v>
      </c>
      <c r="D5216" s="26" t="s">
        <v>11141</v>
      </c>
      <c r="E5216" s="27" t="s">
        <v>1565</v>
      </c>
      <c r="F5216" s="27"/>
      <c r="G5216" s="27" t="s">
        <v>1566</v>
      </c>
      <c r="H5216" s="26" t="s">
        <v>1397</v>
      </c>
      <c r="I5216" s="28" t="s">
        <v>1571</v>
      </c>
      <c r="J5216" s="29" t="s">
        <v>1376</v>
      </c>
      <c r="K5216" s="23" t="s">
        <v>1378</v>
      </c>
    </row>
    <row r="5217" spans="1:11" ht="15" x14ac:dyDescent="0.25">
      <c r="A5217" s="26" t="s">
        <v>6265</v>
      </c>
      <c r="B5217" s="26" t="s">
        <v>1399</v>
      </c>
      <c r="C5217" s="26" t="s">
        <v>2061</v>
      </c>
      <c r="D5217" s="26" t="s">
        <v>11141</v>
      </c>
      <c r="E5217" s="27" t="s">
        <v>1565</v>
      </c>
      <c r="F5217" s="27"/>
      <c r="G5217" s="27" t="s">
        <v>1566</v>
      </c>
      <c r="H5217" s="26" t="s">
        <v>1399</v>
      </c>
      <c r="I5217" s="28" t="s">
        <v>1572</v>
      </c>
      <c r="J5217" s="29" t="s">
        <v>1376</v>
      </c>
      <c r="K5217" s="23" t="s">
        <v>1378</v>
      </c>
    </row>
    <row r="5218" spans="1:11" ht="15" x14ac:dyDescent="0.25">
      <c r="A5218" s="26" t="s">
        <v>6265</v>
      </c>
      <c r="B5218" s="26" t="s">
        <v>1399</v>
      </c>
      <c r="C5218" s="26" t="s">
        <v>2061</v>
      </c>
      <c r="D5218" s="26" t="s">
        <v>11141</v>
      </c>
      <c r="E5218" s="27" t="s">
        <v>1565</v>
      </c>
      <c r="F5218" s="27"/>
      <c r="G5218" s="27" t="s">
        <v>1566</v>
      </c>
      <c r="H5218" s="26" t="s">
        <v>1401</v>
      </c>
      <c r="I5218" s="28" t="s">
        <v>1573</v>
      </c>
      <c r="J5218" s="29" t="s">
        <v>1376</v>
      </c>
      <c r="K5218" s="23" t="s">
        <v>1378</v>
      </c>
    </row>
    <row r="5219" spans="1:11" ht="15" x14ac:dyDescent="0.25">
      <c r="A5219" s="26" t="s">
        <v>6265</v>
      </c>
      <c r="B5219" s="26" t="s">
        <v>1399</v>
      </c>
      <c r="C5219" s="26" t="s">
        <v>2061</v>
      </c>
      <c r="D5219" s="26" t="s">
        <v>11141</v>
      </c>
      <c r="E5219" s="27" t="s">
        <v>1565</v>
      </c>
      <c r="F5219" s="27"/>
      <c r="G5219" s="27" t="s">
        <v>1566</v>
      </c>
      <c r="H5219" s="26" t="s">
        <v>1403</v>
      </c>
      <c r="I5219" s="28" t="s">
        <v>1574</v>
      </c>
      <c r="J5219" s="29" t="s">
        <v>1376</v>
      </c>
      <c r="K5219" s="23" t="s">
        <v>1378</v>
      </c>
    </row>
    <row r="5220" spans="1:11" ht="15" x14ac:dyDescent="0.25">
      <c r="A5220" s="26" t="s">
        <v>6265</v>
      </c>
      <c r="B5220" s="26" t="s">
        <v>1399</v>
      </c>
      <c r="C5220" s="26" t="s">
        <v>2136</v>
      </c>
      <c r="D5220" s="26" t="s">
        <v>10364</v>
      </c>
      <c r="E5220" s="27" t="s">
        <v>10365</v>
      </c>
      <c r="F5220" s="27" t="s">
        <v>10366</v>
      </c>
      <c r="G5220" s="27" t="s">
        <v>10367</v>
      </c>
      <c r="H5220" s="26" t="s">
        <v>1397</v>
      </c>
      <c r="I5220" s="28" t="s">
        <v>11142</v>
      </c>
      <c r="J5220" s="29" t="s">
        <v>1376</v>
      </c>
      <c r="K5220" s="23" t="s">
        <v>1378</v>
      </c>
    </row>
    <row r="5221" spans="1:11" ht="15" x14ac:dyDescent="0.25">
      <c r="A5221" s="26" t="s">
        <v>6265</v>
      </c>
      <c r="B5221" s="26" t="s">
        <v>1397</v>
      </c>
      <c r="C5221" s="26" t="s">
        <v>1893</v>
      </c>
      <c r="D5221" s="26" t="s">
        <v>11143</v>
      </c>
      <c r="E5221" s="27" t="s">
        <v>11144</v>
      </c>
      <c r="F5221" s="27" t="s">
        <v>11145</v>
      </c>
      <c r="G5221" s="27" t="s">
        <v>11146</v>
      </c>
      <c r="H5221" s="26" t="s">
        <v>1374</v>
      </c>
      <c r="I5221" s="28" t="s">
        <v>11147</v>
      </c>
      <c r="J5221" s="29" t="s">
        <v>1376</v>
      </c>
      <c r="K5221" s="23" t="s">
        <v>1316</v>
      </c>
    </row>
    <row r="5222" spans="1:11" ht="15" x14ac:dyDescent="0.25">
      <c r="A5222" s="26" t="s">
        <v>6265</v>
      </c>
      <c r="B5222" s="26" t="s">
        <v>1397</v>
      </c>
      <c r="C5222" s="26" t="s">
        <v>1893</v>
      </c>
      <c r="D5222" s="26" t="s">
        <v>11143</v>
      </c>
      <c r="E5222" s="27" t="s">
        <v>11144</v>
      </c>
      <c r="F5222" s="27" t="s">
        <v>11145</v>
      </c>
      <c r="G5222" s="27" t="s">
        <v>11146</v>
      </c>
      <c r="H5222" s="26" t="s">
        <v>1368</v>
      </c>
      <c r="I5222" s="28" t="s">
        <v>11148</v>
      </c>
      <c r="J5222" s="29" t="s">
        <v>1376</v>
      </c>
      <c r="K5222" s="23" t="s">
        <v>1378</v>
      </c>
    </row>
    <row r="5223" spans="1:11" ht="15" x14ac:dyDescent="0.25">
      <c r="A5223" s="26" t="s">
        <v>6265</v>
      </c>
      <c r="B5223" s="26" t="s">
        <v>1397</v>
      </c>
      <c r="C5223" s="26" t="s">
        <v>1893</v>
      </c>
      <c r="D5223" s="26" t="s">
        <v>11143</v>
      </c>
      <c r="E5223" s="27" t="s">
        <v>11144</v>
      </c>
      <c r="F5223" s="27" t="s">
        <v>11145</v>
      </c>
      <c r="G5223" s="27" t="s">
        <v>11146</v>
      </c>
      <c r="H5223" s="26" t="s">
        <v>1393</v>
      </c>
      <c r="I5223" s="28" t="s">
        <v>11149</v>
      </c>
      <c r="J5223" s="29" t="s">
        <v>1376</v>
      </c>
      <c r="K5223" s="23" t="s">
        <v>1378</v>
      </c>
    </row>
    <row r="5224" spans="1:11" ht="15" x14ac:dyDescent="0.25">
      <c r="A5224" s="26" t="s">
        <v>6265</v>
      </c>
      <c r="B5224" s="26" t="s">
        <v>1397</v>
      </c>
      <c r="C5224" s="26" t="s">
        <v>1893</v>
      </c>
      <c r="D5224" s="26" t="s">
        <v>11143</v>
      </c>
      <c r="E5224" s="27" t="s">
        <v>11144</v>
      </c>
      <c r="F5224" s="27" t="s">
        <v>11145</v>
      </c>
      <c r="G5224" s="27" t="s">
        <v>11146</v>
      </c>
      <c r="H5224" s="26" t="s">
        <v>1395</v>
      </c>
      <c r="I5224" s="28" t="s">
        <v>11150</v>
      </c>
      <c r="J5224" s="29" t="s">
        <v>1376</v>
      </c>
      <c r="K5224" s="23" t="s">
        <v>1378</v>
      </c>
    </row>
    <row r="5225" spans="1:11" ht="15" x14ac:dyDescent="0.25">
      <c r="A5225" s="26" t="s">
        <v>6265</v>
      </c>
      <c r="B5225" s="26" t="s">
        <v>1397</v>
      </c>
      <c r="C5225" s="26" t="s">
        <v>1893</v>
      </c>
      <c r="D5225" s="26" t="s">
        <v>11143</v>
      </c>
      <c r="E5225" s="27" t="s">
        <v>11144</v>
      </c>
      <c r="F5225" s="27" t="s">
        <v>11145</v>
      </c>
      <c r="G5225" s="27" t="s">
        <v>11146</v>
      </c>
      <c r="H5225" s="26" t="s">
        <v>1397</v>
      </c>
      <c r="I5225" s="28" t="s">
        <v>11151</v>
      </c>
      <c r="J5225" s="29" t="s">
        <v>1376</v>
      </c>
      <c r="K5225" s="23" t="s">
        <v>1378</v>
      </c>
    </row>
    <row r="5226" spans="1:11" ht="15" x14ac:dyDescent="0.25">
      <c r="A5226" s="26" t="s">
        <v>6265</v>
      </c>
      <c r="B5226" s="26" t="s">
        <v>1397</v>
      </c>
      <c r="C5226" s="26" t="s">
        <v>1893</v>
      </c>
      <c r="D5226" s="26" t="s">
        <v>11143</v>
      </c>
      <c r="E5226" s="27" t="s">
        <v>11144</v>
      </c>
      <c r="F5226" s="27" t="s">
        <v>11145</v>
      </c>
      <c r="G5226" s="27" t="s">
        <v>11146</v>
      </c>
      <c r="H5226" s="26" t="s">
        <v>1399</v>
      </c>
      <c r="I5226" s="28" t="s">
        <v>11152</v>
      </c>
      <c r="J5226" s="29" t="s">
        <v>1376</v>
      </c>
      <c r="K5226" s="23" t="s">
        <v>1378</v>
      </c>
    </row>
    <row r="5227" spans="1:11" ht="15" x14ac:dyDescent="0.25">
      <c r="A5227" s="26" t="s">
        <v>6265</v>
      </c>
      <c r="B5227" s="26" t="s">
        <v>1397</v>
      </c>
      <c r="C5227" s="26" t="s">
        <v>1893</v>
      </c>
      <c r="D5227" s="26" t="s">
        <v>11143</v>
      </c>
      <c r="E5227" s="27" t="s">
        <v>11144</v>
      </c>
      <c r="F5227" s="27" t="s">
        <v>11145</v>
      </c>
      <c r="G5227" s="27" t="s">
        <v>11146</v>
      </c>
      <c r="H5227" s="26" t="s">
        <v>1401</v>
      </c>
      <c r="I5227" s="28" t="s">
        <v>11153</v>
      </c>
      <c r="J5227" s="29" t="s">
        <v>1376</v>
      </c>
      <c r="K5227" s="23" t="s">
        <v>1378</v>
      </c>
    </row>
    <row r="5228" spans="1:11" ht="15" x14ac:dyDescent="0.25">
      <c r="A5228" s="26" t="s">
        <v>6265</v>
      </c>
      <c r="B5228" s="26" t="s">
        <v>1397</v>
      </c>
      <c r="C5228" s="26" t="s">
        <v>1893</v>
      </c>
      <c r="D5228" s="26" t="s">
        <v>11143</v>
      </c>
      <c r="E5228" s="27" t="s">
        <v>11144</v>
      </c>
      <c r="F5228" s="27" t="s">
        <v>11145</v>
      </c>
      <c r="G5228" s="27" t="s">
        <v>11146</v>
      </c>
      <c r="H5228" s="26" t="s">
        <v>1403</v>
      </c>
      <c r="I5228" s="28" t="s">
        <v>11154</v>
      </c>
      <c r="J5228" s="29" t="s">
        <v>1376</v>
      </c>
      <c r="K5228" s="23" t="s">
        <v>1378</v>
      </c>
    </row>
    <row r="5229" spans="1:11" ht="15" x14ac:dyDescent="0.25">
      <c r="A5229" s="26" t="s">
        <v>6265</v>
      </c>
      <c r="B5229" s="26" t="s">
        <v>1395</v>
      </c>
      <c r="C5229" s="26" t="s">
        <v>2406</v>
      </c>
      <c r="D5229" s="26" t="s">
        <v>10411</v>
      </c>
      <c r="E5229" s="27" t="s">
        <v>10412</v>
      </c>
      <c r="F5229" s="27" t="s">
        <v>10413</v>
      </c>
      <c r="G5229" s="27" t="s">
        <v>10414</v>
      </c>
      <c r="H5229" s="26" t="s">
        <v>1374</v>
      </c>
      <c r="I5229" s="28" t="s">
        <v>11155</v>
      </c>
      <c r="J5229" s="29" t="s">
        <v>1376</v>
      </c>
      <c r="K5229" s="23" t="s">
        <v>1316</v>
      </c>
    </row>
    <row r="5230" spans="1:11" ht="15" x14ac:dyDescent="0.25">
      <c r="A5230" s="26" t="s">
        <v>6265</v>
      </c>
      <c r="B5230" s="26" t="s">
        <v>1395</v>
      </c>
      <c r="C5230" s="26" t="s">
        <v>2406</v>
      </c>
      <c r="D5230" s="26" t="s">
        <v>10411</v>
      </c>
      <c r="E5230" s="27" t="s">
        <v>10412</v>
      </c>
      <c r="F5230" s="27" t="s">
        <v>10413</v>
      </c>
      <c r="G5230" s="27" t="s">
        <v>10414</v>
      </c>
      <c r="H5230" s="26" t="s">
        <v>1393</v>
      </c>
      <c r="I5230" s="28" t="s">
        <v>11156</v>
      </c>
      <c r="J5230" s="29" t="s">
        <v>1376</v>
      </c>
      <c r="K5230" s="23" t="s">
        <v>1378</v>
      </c>
    </row>
    <row r="5231" spans="1:11" ht="15" x14ac:dyDescent="0.25">
      <c r="A5231" s="26" t="s">
        <v>6265</v>
      </c>
      <c r="B5231" s="26" t="s">
        <v>1393</v>
      </c>
      <c r="C5231" s="26" t="s">
        <v>2336</v>
      </c>
      <c r="D5231" s="26" t="s">
        <v>11157</v>
      </c>
      <c r="E5231" s="27" t="s">
        <v>11158</v>
      </c>
      <c r="F5231" s="27" t="s">
        <v>11159</v>
      </c>
      <c r="G5231" s="27" t="s">
        <v>11160</v>
      </c>
      <c r="H5231" s="26" t="s">
        <v>1374</v>
      </c>
      <c r="I5231" s="28" t="s">
        <v>11161</v>
      </c>
      <c r="J5231" s="29" t="s">
        <v>1376</v>
      </c>
      <c r="K5231" s="23" t="s">
        <v>1316</v>
      </c>
    </row>
    <row r="5232" spans="1:11" ht="15" x14ac:dyDescent="0.25">
      <c r="A5232" s="26" t="s">
        <v>6265</v>
      </c>
      <c r="B5232" s="26" t="s">
        <v>1393</v>
      </c>
      <c r="C5232" s="26" t="s">
        <v>2336</v>
      </c>
      <c r="D5232" s="26" t="s">
        <v>11157</v>
      </c>
      <c r="E5232" s="27" t="s">
        <v>11158</v>
      </c>
      <c r="F5232" s="27" t="s">
        <v>11159</v>
      </c>
      <c r="G5232" s="27" t="s">
        <v>11160</v>
      </c>
      <c r="H5232" s="26" t="s">
        <v>1368</v>
      </c>
      <c r="I5232" s="28" t="s">
        <v>11162</v>
      </c>
      <c r="J5232" s="29" t="s">
        <v>1376</v>
      </c>
      <c r="K5232" s="23" t="s">
        <v>1378</v>
      </c>
    </row>
    <row r="5233" spans="1:11" ht="15" x14ac:dyDescent="0.25">
      <c r="A5233" s="26" t="s">
        <v>6265</v>
      </c>
      <c r="B5233" s="26" t="s">
        <v>1393</v>
      </c>
      <c r="C5233" s="26" t="s">
        <v>2336</v>
      </c>
      <c r="D5233" s="26" t="s">
        <v>11157</v>
      </c>
      <c r="E5233" s="27" t="s">
        <v>11158</v>
      </c>
      <c r="F5233" s="27" t="s">
        <v>11159</v>
      </c>
      <c r="G5233" s="27" t="s">
        <v>11160</v>
      </c>
      <c r="H5233" s="26" t="s">
        <v>1393</v>
      </c>
      <c r="I5233" s="28" t="s">
        <v>11163</v>
      </c>
      <c r="J5233" s="29" t="s">
        <v>1376</v>
      </c>
      <c r="K5233" s="23" t="s">
        <v>1378</v>
      </c>
    </row>
    <row r="5234" spans="1:11" ht="15" x14ac:dyDescent="0.25">
      <c r="A5234" s="26" t="s">
        <v>6265</v>
      </c>
      <c r="B5234" s="26" t="s">
        <v>1393</v>
      </c>
      <c r="C5234" s="26" t="s">
        <v>2343</v>
      </c>
      <c r="D5234" s="26" t="s">
        <v>11164</v>
      </c>
      <c r="E5234" s="27" t="s">
        <v>11165</v>
      </c>
      <c r="F5234" s="27" t="s">
        <v>11166</v>
      </c>
      <c r="G5234" s="27" t="s">
        <v>11160</v>
      </c>
      <c r="H5234" s="26" t="s">
        <v>1374</v>
      </c>
      <c r="I5234" s="28" t="s">
        <v>11165</v>
      </c>
      <c r="J5234" s="29" t="s">
        <v>1376</v>
      </c>
      <c r="K5234" s="23" t="s">
        <v>1316</v>
      </c>
    </row>
    <row r="5235" spans="1:11" ht="15" x14ac:dyDescent="0.25">
      <c r="A5235" s="26" t="s">
        <v>6265</v>
      </c>
      <c r="B5235" s="26" t="s">
        <v>1393</v>
      </c>
      <c r="C5235" s="26" t="s">
        <v>2343</v>
      </c>
      <c r="D5235" s="26" t="s">
        <v>11164</v>
      </c>
      <c r="E5235" s="27" t="s">
        <v>11165</v>
      </c>
      <c r="F5235" s="27" t="s">
        <v>11166</v>
      </c>
      <c r="G5235" s="27" t="s">
        <v>11160</v>
      </c>
      <c r="H5235" s="26" t="s">
        <v>1368</v>
      </c>
      <c r="I5235" s="28" t="s">
        <v>11167</v>
      </c>
      <c r="J5235" s="29" t="s">
        <v>1376</v>
      </c>
      <c r="K5235" s="23" t="s">
        <v>1378</v>
      </c>
    </row>
    <row r="5236" spans="1:11" ht="15" x14ac:dyDescent="0.25">
      <c r="A5236" s="26" t="s">
        <v>6265</v>
      </c>
      <c r="B5236" s="26" t="s">
        <v>1393</v>
      </c>
      <c r="C5236" s="26" t="s">
        <v>2343</v>
      </c>
      <c r="D5236" s="26" t="s">
        <v>11164</v>
      </c>
      <c r="E5236" s="27" t="s">
        <v>11165</v>
      </c>
      <c r="F5236" s="27" t="s">
        <v>11166</v>
      </c>
      <c r="G5236" s="27" t="s">
        <v>11160</v>
      </c>
      <c r="H5236" s="26" t="s">
        <v>1393</v>
      </c>
      <c r="I5236" s="28" t="s">
        <v>11168</v>
      </c>
      <c r="J5236" s="29" t="s">
        <v>1376</v>
      </c>
      <c r="K5236" s="23" t="s">
        <v>1378</v>
      </c>
    </row>
    <row r="5237" spans="1:11" ht="15" x14ac:dyDescent="0.25">
      <c r="A5237" s="26" t="s">
        <v>6265</v>
      </c>
      <c r="B5237" s="26" t="s">
        <v>1397</v>
      </c>
      <c r="C5237" s="26" t="s">
        <v>2421</v>
      </c>
      <c r="D5237" s="26" t="s">
        <v>11169</v>
      </c>
      <c r="E5237" s="27" t="s">
        <v>11170</v>
      </c>
      <c r="F5237" s="27" t="s">
        <v>11171</v>
      </c>
      <c r="G5237" s="27" t="s">
        <v>1383</v>
      </c>
      <c r="H5237" s="26" t="s">
        <v>1374</v>
      </c>
      <c r="I5237" s="28" t="s">
        <v>11172</v>
      </c>
      <c r="J5237" s="29" t="s">
        <v>1376</v>
      </c>
      <c r="K5237" s="23" t="s">
        <v>1316</v>
      </c>
    </row>
    <row r="5238" spans="1:11" ht="15" x14ac:dyDescent="0.25">
      <c r="A5238" s="26" t="s">
        <v>6265</v>
      </c>
      <c r="B5238" s="26" t="s">
        <v>1397</v>
      </c>
      <c r="C5238" s="26" t="s">
        <v>2421</v>
      </c>
      <c r="D5238" s="26" t="s">
        <v>11169</v>
      </c>
      <c r="E5238" s="27" t="s">
        <v>11170</v>
      </c>
      <c r="F5238" s="27" t="s">
        <v>11171</v>
      </c>
      <c r="G5238" s="27" t="s">
        <v>1383</v>
      </c>
      <c r="H5238" s="26" t="s">
        <v>1368</v>
      </c>
      <c r="I5238" s="28" t="s">
        <v>11173</v>
      </c>
      <c r="J5238" s="29" t="s">
        <v>1376</v>
      </c>
      <c r="K5238" s="23" t="s">
        <v>1378</v>
      </c>
    </row>
    <row r="5239" spans="1:11" ht="15" x14ac:dyDescent="0.25">
      <c r="A5239" s="26" t="s">
        <v>6265</v>
      </c>
      <c r="B5239" s="26" t="s">
        <v>1397</v>
      </c>
      <c r="C5239" s="26" t="s">
        <v>2426</v>
      </c>
      <c r="D5239" s="26" t="s">
        <v>11174</v>
      </c>
      <c r="E5239" s="27" t="s">
        <v>11175</v>
      </c>
      <c r="F5239" s="27" t="s">
        <v>11176</v>
      </c>
      <c r="G5239" s="27" t="s">
        <v>1590</v>
      </c>
      <c r="H5239" s="26" t="s">
        <v>1374</v>
      </c>
      <c r="I5239" s="28" t="s">
        <v>1591</v>
      </c>
      <c r="J5239" s="29" t="s">
        <v>1376</v>
      </c>
      <c r="K5239" s="23" t="s">
        <v>1316</v>
      </c>
    </row>
    <row r="5240" spans="1:11" ht="15" x14ac:dyDescent="0.25">
      <c r="A5240" s="26" t="s">
        <v>6265</v>
      </c>
      <c r="B5240" s="26" t="s">
        <v>1397</v>
      </c>
      <c r="C5240" s="26" t="s">
        <v>2429</v>
      </c>
      <c r="D5240" s="26" t="s">
        <v>11177</v>
      </c>
      <c r="E5240" s="27" t="s">
        <v>11178</v>
      </c>
      <c r="F5240" s="27" t="s">
        <v>11179</v>
      </c>
      <c r="G5240" s="27" t="s">
        <v>1853</v>
      </c>
      <c r="H5240" s="26" t="s">
        <v>1374</v>
      </c>
      <c r="I5240" s="28" t="s">
        <v>11180</v>
      </c>
      <c r="J5240" s="29" t="s">
        <v>1376</v>
      </c>
      <c r="K5240" s="23" t="s">
        <v>1316</v>
      </c>
    </row>
    <row r="5241" spans="1:11" ht="15" x14ac:dyDescent="0.25">
      <c r="A5241" s="26" t="s">
        <v>6265</v>
      </c>
      <c r="B5241" s="26" t="s">
        <v>1397</v>
      </c>
      <c r="C5241" s="26" t="s">
        <v>2432</v>
      </c>
      <c r="D5241" s="26" t="s">
        <v>11181</v>
      </c>
      <c r="E5241" s="27" t="s">
        <v>11182</v>
      </c>
      <c r="F5241" s="27" t="s">
        <v>11183</v>
      </c>
      <c r="G5241" s="27" t="s">
        <v>11184</v>
      </c>
      <c r="H5241" s="26" t="s">
        <v>1374</v>
      </c>
      <c r="I5241" s="28" t="s">
        <v>11185</v>
      </c>
      <c r="J5241" s="29" t="s">
        <v>1376</v>
      </c>
      <c r="K5241" s="23" t="s">
        <v>1316</v>
      </c>
    </row>
    <row r="5242" spans="1:11" ht="15" x14ac:dyDescent="0.25">
      <c r="A5242" s="26" t="s">
        <v>6265</v>
      </c>
      <c r="B5242" s="26" t="s">
        <v>1397</v>
      </c>
      <c r="C5242" s="26" t="s">
        <v>2432</v>
      </c>
      <c r="D5242" s="26" t="s">
        <v>11181</v>
      </c>
      <c r="E5242" s="27" t="s">
        <v>11182</v>
      </c>
      <c r="F5242" s="27" t="s">
        <v>11183</v>
      </c>
      <c r="G5242" s="27" t="s">
        <v>11184</v>
      </c>
      <c r="H5242" s="26" t="s">
        <v>1368</v>
      </c>
      <c r="I5242" s="28" t="s">
        <v>8939</v>
      </c>
      <c r="J5242" s="29" t="s">
        <v>1376</v>
      </c>
      <c r="K5242" s="23" t="s">
        <v>1378</v>
      </c>
    </row>
    <row r="5243" spans="1:11" ht="15" x14ac:dyDescent="0.25">
      <c r="A5243" s="26" t="s">
        <v>6265</v>
      </c>
      <c r="B5243" s="26" t="s">
        <v>1397</v>
      </c>
      <c r="C5243" s="26" t="s">
        <v>2435</v>
      </c>
      <c r="D5243" s="26" t="s">
        <v>11186</v>
      </c>
      <c r="E5243" s="27" t="s">
        <v>11187</v>
      </c>
      <c r="F5243" s="27" t="s">
        <v>11188</v>
      </c>
      <c r="G5243" s="27" t="s">
        <v>11189</v>
      </c>
      <c r="H5243" s="26" t="s">
        <v>1374</v>
      </c>
      <c r="I5243" s="28" t="s">
        <v>11190</v>
      </c>
      <c r="J5243" s="29" t="s">
        <v>1376</v>
      </c>
      <c r="K5243" s="23" t="s">
        <v>1316</v>
      </c>
    </row>
    <row r="5244" spans="1:11" ht="15" x14ac:dyDescent="0.25">
      <c r="A5244" s="26" t="s">
        <v>6265</v>
      </c>
      <c r="B5244" s="26" t="s">
        <v>1397</v>
      </c>
      <c r="C5244" s="26" t="s">
        <v>2435</v>
      </c>
      <c r="D5244" s="26" t="s">
        <v>11186</v>
      </c>
      <c r="E5244" s="27" t="s">
        <v>11187</v>
      </c>
      <c r="F5244" s="27" t="s">
        <v>11188</v>
      </c>
      <c r="G5244" s="27" t="s">
        <v>11189</v>
      </c>
      <c r="H5244" s="26" t="s">
        <v>1368</v>
      </c>
      <c r="I5244" s="28" t="s">
        <v>11191</v>
      </c>
      <c r="J5244" s="29" t="s">
        <v>1376</v>
      </c>
      <c r="K5244" s="23" t="s">
        <v>1378</v>
      </c>
    </row>
    <row r="5245" spans="1:11" ht="15" x14ac:dyDescent="0.25">
      <c r="A5245" s="26" t="s">
        <v>6265</v>
      </c>
      <c r="B5245" s="26" t="s">
        <v>1403</v>
      </c>
      <c r="C5245" s="26" t="s">
        <v>1990</v>
      </c>
      <c r="D5245" s="26" t="s">
        <v>11192</v>
      </c>
      <c r="E5245" s="27" t="s">
        <v>11193</v>
      </c>
      <c r="F5245" s="27" t="s">
        <v>11194</v>
      </c>
      <c r="G5245" s="27" t="s">
        <v>2103</v>
      </c>
      <c r="H5245" s="26" t="s">
        <v>1374</v>
      </c>
      <c r="I5245" s="28" t="s">
        <v>11195</v>
      </c>
      <c r="J5245" s="29" t="s">
        <v>1376</v>
      </c>
      <c r="K5245" s="23" t="s">
        <v>1316</v>
      </c>
    </row>
    <row r="5246" spans="1:11" ht="15" x14ac:dyDescent="0.25">
      <c r="A5246" s="26" t="s">
        <v>6265</v>
      </c>
      <c r="B5246" s="26" t="s">
        <v>1397</v>
      </c>
      <c r="C5246" s="26" t="s">
        <v>2406</v>
      </c>
      <c r="D5246" s="26" t="s">
        <v>11196</v>
      </c>
      <c r="E5246" s="27" t="s">
        <v>11197</v>
      </c>
      <c r="F5246" s="27" t="s">
        <v>11198</v>
      </c>
      <c r="G5246" s="27" t="s">
        <v>1662</v>
      </c>
      <c r="H5246" s="26" t="s">
        <v>1374</v>
      </c>
      <c r="I5246" s="28" t="s">
        <v>11199</v>
      </c>
      <c r="J5246" s="29" t="s">
        <v>1376</v>
      </c>
      <c r="K5246" s="23" t="s">
        <v>1316</v>
      </c>
    </row>
    <row r="5247" spans="1:11" ht="15" x14ac:dyDescent="0.25">
      <c r="A5247" s="26" t="s">
        <v>6265</v>
      </c>
      <c r="B5247" s="26" t="s">
        <v>1395</v>
      </c>
      <c r="C5247" s="26" t="s">
        <v>2357</v>
      </c>
      <c r="D5247" s="26" t="s">
        <v>11200</v>
      </c>
      <c r="E5247" s="27" t="s">
        <v>11201</v>
      </c>
      <c r="F5247" s="27" t="s">
        <v>11202</v>
      </c>
      <c r="G5247" s="27" t="s">
        <v>7167</v>
      </c>
      <c r="H5247" s="26" t="s">
        <v>1374</v>
      </c>
      <c r="I5247" s="28" t="s">
        <v>11203</v>
      </c>
      <c r="J5247" s="29" t="s">
        <v>1376</v>
      </c>
      <c r="K5247" s="23" t="s">
        <v>1316</v>
      </c>
    </row>
    <row r="5248" spans="1:11" ht="15" x14ac:dyDescent="0.25">
      <c r="A5248" s="26" t="s">
        <v>6265</v>
      </c>
      <c r="B5248" s="26" t="s">
        <v>1395</v>
      </c>
      <c r="C5248" s="26" t="s">
        <v>2364</v>
      </c>
      <c r="D5248" s="26" t="s">
        <v>11204</v>
      </c>
      <c r="E5248" s="27" t="s">
        <v>11205</v>
      </c>
      <c r="F5248" s="27" t="s">
        <v>11206</v>
      </c>
      <c r="G5248" s="27" t="s">
        <v>11207</v>
      </c>
      <c r="H5248" s="26" t="s">
        <v>1374</v>
      </c>
      <c r="I5248" s="28" t="s">
        <v>11208</v>
      </c>
      <c r="J5248" s="29" t="s">
        <v>1376</v>
      </c>
      <c r="K5248" s="23" t="s">
        <v>1316</v>
      </c>
    </row>
    <row r="5249" spans="1:11" ht="15" x14ac:dyDescent="0.25">
      <c r="A5249" s="26" t="s">
        <v>6265</v>
      </c>
      <c r="B5249" s="26" t="s">
        <v>1368</v>
      </c>
      <c r="C5249" s="26" t="s">
        <v>1445</v>
      </c>
      <c r="D5249" s="26" t="s">
        <v>11209</v>
      </c>
      <c r="E5249" s="27" t="s">
        <v>11210</v>
      </c>
      <c r="F5249" s="27" t="s">
        <v>11211</v>
      </c>
      <c r="G5249" s="27" t="s">
        <v>2103</v>
      </c>
      <c r="H5249" s="26" t="s">
        <v>1374</v>
      </c>
      <c r="I5249" s="28" t="s">
        <v>11212</v>
      </c>
      <c r="J5249" s="29" t="s">
        <v>1376</v>
      </c>
      <c r="K5249" s="23" t="s">
        <v>1316</v>
      </c>
    </row>
    <row r="5250" spans="1:11" ht="15" x14ac:dyDescent="0.25">
      <c r="A5250" s="26" t="s">
        <v>6265</v>
      </c>
      <c r="B5250" s="26" t="s">
        <v>1368</v>
      </c>
      <c r="C5250" s="26" t="s">
        <v>1448</v>
      </c>
      <c r="D5250" s="26" t="s">
        <v>11213</v>
      </c>
      <c r="E5250" s="27" t="s">
        <v>11214</v>
      </c>
      <c r="F5250" s="27" t="s">
        <v>11215</v>
      </c>
      <c r="G5250" s="27" t="s">
        <v>2103</v>
      </c>
      <c r="H5250" s="26" t="s">
        <v>1374</v>
      </c>
      <c r="I5250" s="28" t="s">
        <v>11216</v>
      </c>
      <c r="J5250" s="29" t="s">
        <v>1376</v>
      </c>
      <c r="K5250" s="23" t="s">
        <v>1316</v>
      </c>
    </row>
    <row r="5251" spans="1:11" ht="15" x14ac:dyDescent="0.25">
      <c r="A5251" s="26" t="s">
        <v>6265</v>
      </c>
      <c r="B5251" s="26" t="s">
        <v>1368</v>
      </c>
      <c r="C5251" s="26" t="s">
        <v>1451</v>
      </c>
      <c r="D5251" s="26" t="s">
        <v>11217</v>
      </c>
      <c r="E5251" s="27" t="s">
        <v>11218</v>
      </c>
      <c r="F5251" s="27" t="s">
        <v>11219</v>
      </c>
      <c r="G5251" s="27" t="s">
        <v>2103</v>
      </c>
      <c r="H5251" s="26" t="s">
        <v>1374</v>
      </c>
      <c r="I5251" s="28" t="s">
        <v>11220</v>
      </c>
      <c r="J5251" s="29" t="s">
        <v>1376</v>
      </c>
      <c r="K5251" s="23" t="s">
        <v>1316</v>
      </c>
    </row>
    <row r="5252" spans="1:11" ht="15" x14ac:dyDescent="0.25">
      <c r="A5252" s="26" t="s">
        <v>6265</v>
      </c>
      <c r="B5252" s="26" t="s">
        <v>1368</v>
      </c>
      <c r="C5252" s="26" t="s">
        <v>1454</v>
      </c>
      <c r="D5252" s="26" t="s">
        <v>11221</v>
      </c>
      <c r="E5252" s="27" t="s">
        <v>11222</v>
      </c>
      <c r="F5252" s="27" t="s">
        <v>11223</v>
      </c>
      <c r="G5252" s="27" t="s">
        <v>2103</v>
      </c>
      <c r="H5252" s="26" t="s">
        <v>1374</v>
      </c>
      <c r="I5252" s="28" t="s">
        <v>11224</v>
      </c>
      <c r="J5252" s="29" t="s">
        <v>1376</v>
      </c>
      <c r="K5252" s="23" t="s">
        <v>1316</v>
      </c>
    </row>
    <row r="5253" spans="1:11" ht="15" x14ac:dyDescent="0.25">
      <c r="A5253" s="26" t="s">
        <v>6265</v>
      </c>
      <c r="B5253" s="26" t="s">
        <v>1401</v>
      </c>
      <c r="C5253" s="26" t="s">
        <v>1545</v>
      </c>
      <c r="D5253" s="26" t="s">
        <v>11225</v>
      </c>
      <c r="E5253" s="27" t="s">
        <v>11226</v>
      </c>
      <c r="F5253" s="27" t="s">
        <v>11227</v>
      </c>
      <c r="G5253" s="27" t="s">
        <v>6355</v>
      </c>
      <c r="H5253" s="26" t="s">
        <v>1374</v>
      </c>
      <c r="I5253" s="28" t="s">
        <v>11228</v>
      </c>
      <c r="J5253" s="29" t="s">
        <v>1376</v>
      </c>
      <c r="K5253" s="23" t="s">
        <v>1316</v>
      </c>
    </row>
    <row r="5254" spans="1:11" ht="15" x14ac:dyDescent="0.25">
      <c r="A5254" s="26" t="s">
        <v>6265</v>
      </c>
      <c r="B5254" s="26" t="s">
        <v>1401</v>
      </c>
      <c r="C5254" s="26" t="s">
        <v>1545</v>
      </c>
      <c r="D5254" s="26" t="s">
        <v>11225</v>
      </c>
      <c r="E5254" s="27" t="s">
        <v>11226</v>
      </c>
      <c r="F5254" s="27" t="s">
        <v>11227</v>
      </c>
      <c r="G5254" s="27" t="s">
        <v>6355</v>
      </c>
      <c r="H5254" s="26" t="s">
        <v>1368</v>
      </c>
      <c r="I5254" s="28" t="s">
        <v>11229</v>
      </c>
      <c r="J5254" s="29" t="s">
        <v>1376</v>
      </c>
      <c r="K5254" s="23" t="s">
        <v>1378</v>
      </c>
    </row>
    <row r="5255" spans="1:11" ht="15" x14ac:dyDescent="0.25">
      <c r="A5255" s="26" t="s">
        <v>6265</v>
      </c>
      <c r="B5255" s="26" t="s">
        <v>1401</v>
      </c>
      <c r="C5255" s="26" t="s">
        <v>1545</v>
      </c>
      <c r="D5255" s="26" t="s">
        <v>11225</v>
      </c>
      <c r="E5255" s="27" t="s">
        <v>11226</v>
      </c>
      <c r="F5255" s="27" t="s">
        <v>11227</v>
      </c>
      <c r="G5255" s="27" t="s">
        <v>6355</v>
      </c>
      <c r="H5255" s="26" t="s">
        <v>1393</v>
      </c>
      <c r="I5255" s="28" t="s">
        <v>11230</v>
      </c>
      <c r="J5255" s="29" t="s">
        <v>1376</v>
      </c>
      <c r="K5255" s="23" t="s">
        <v>1378</v>
      </c>
    </row>
    <row r="5256" spans="1:11" ht="15" x14ac:dyDescent="0.25">
      <c r="A5256" s="26" t="s">
        <v>6265</v>
      </c>
      <c r="B5256" s="26" t="s">
        <v>1401</v>
      </c>
      <c r="C5256" s="26" t="s">
        <v>1545</v>
      </c>
      <c r="D5256" s="26" t="s">
        <v>11225</v>
      </c>
      <c r="E5256" s="27" t="s">
        <v>11226</v>
      </c>
      <c r="F5256" s="27" t="s">
        <v>11227</v>
      </c>
      <c r="G5256" s="27" t="s">
        <v>6355</v>
      </c>
      <c r="H5256" s="26" t="s">
        <v>1395</v>
      </c>
      <c r="I5256" s="28" t="s">
        <v>11231</v>
      </c>
      <c r="J5256" s="29" t="s">
        <v>1376</v>
      </c>
      <c r="K5256" s="23" t="s">
        <v>1378</v>
      </c>
    </row>
    <row r="5257" spans="1:11" ht="15" x14ac:dyDescent="0.25">
      <c r="A5257" s="26" t="s">
        <v>6265</v>
      </c>
      <c r="B5257" s="26" t="s">
        <v>1401</v>
      </c>
      <c r="C5257" s="26" t="s">
        <v>1550</v>
      </c>
      <c r="D5257" s="26" t="s">
        <v>11232</v>
      </c>
      <c r="E5257" s="27" t="s">
        <v>11233</v>
      </c>
      <c r="F5257" s="27" t="s">
        <v>11234</v>
      </c>
      <c r="G5257" s="27" t="s">
        <v>1590</v>
      </c>
      <c r="H5257" s="26" t="s">
        <v>1374</v>
      </c>
      <c r="I5257" s="28" t="s">
        <v>11235</v>
      </c>
      <c r="J5257" s="29" t="s">
        <v>1376</v>
      </c>
      <c r="K5257" s="23" t="s">
        <v>1316</v>
      </c>
    </row>
    <row r="5258" spans="1:11" ht="15" x14ac:dyDescent="0.25">
      <c r="A5258" s="26" t="s">
        <v>6265</v>
      </c>
      <c r="B5258" s="26" t="s">
        <v>1401</v>
      </c>
      <c r="C5258" s="26" t="s">
        <v>1550</v>
      </c>
      <c r="D5258" s="26" t="s">
        <v>11232</v>
      </c>
      <c r="E5258" s="27" t="s">
        <v>11233</v>
      </c>
      <c r="F5258" s="27" t="s">
        <v>11234</v>
      </c>
      <c r="G5258" s="27" t="s">
        <v>1590</v>
      </c>
      <c r="H5258" s="26" t="s">
        <v>1368</v>
      </c>
      <c r="I5258" s="28" t="s">
        <v>11236</v>
      </c>
      <c r="J5258" s="29" t="s">
        <v>1376</v>
      </c>
      <c r="K5258" s="23" t="s">
        <v>1378</v>
      </c>
    </row>
    <row r="5259" spans="1:11" ht="15" x14ac:dyDescent="0.25">
      <c r="A5259" s="26" t="s">
        <v>6265</v>
      </c>
      <c r="B5259" s="26" t="s">
        <v>1423</v>
      </c>
      <c r="C5259" s="26" t="s">
        <v>1429</v>
      </c>
      <c r="D5259" s="26" t="s">
        <v>11237</v>
      </c>
      <c r="E5259" s="27" t="s">
        <v>1431</v>
      </c>
      <c r="F5259" s="27"/>
      <c r="G5259" s="27" t="s">
        <v>1432</v>
      </c>
      <c r="H5259" s="26" t="s">
        <v>1374</v>
      </c>
      <c r="I5259" s="28" t="s">
        <v>1433</v>
      </c>
      <c r="J5259" s="29" t="s">
        <v>1376</v>
      </c>
      <c r="K5259" s="23" t="s">
        <v>1316</v>
      </c>
    </row>
    <row r="5260" spans="1:11" ht="15" x14ac:dyDescent="0.25">
      <c r="A5260" s="26" t="s">
        <v>6265</v>
      </c>
      <c r="B5260" s="26" t="s">
        <v>1423</v>
      </c>
      <c r="C5260" s="26" t="s">
        <v>1429</v>
      </c>
      <c r="D5260" s="26" t="s">
        <v>11237</v>
      </c>
      <c r="E5260" s="27" t="s">
        <v>1431</v>
      </c>
      <c r="F5260" s="27"/>
      <c r="G5260" s="27" t="s">
        <v>1432</v>
      </c>
      <c r="H5260" s="26" t="s">
        <v>1393</v>
      </c>
      <c r="I5260" s="28" t="s">
        <v>1434</v>
      </c>
      <c r="J5260" s="29" t="s">
        <v>1376</v>
      </c>
      <c r="K5260" s="23" t="s">
        <v>1378</v>
      </c>
    </row>
    <row r="5261" spans="1:11" ht="15" x14ac:dyDescent="0.25">
      <c r="A5261" s="26" t="s">
        <v>6265</v>
      </c>
      <c r="B5261" s="26" t="s">
        <v>1423</v>
      </c>
      <c r="C5261" s="26" t="s">
        <v>1429</v>
      </c>
      <c r="D5261" s="26" t="s">
        <v>11237</v>
      </c>
      <c r="E5261" s="27" t="s">
        <v>1431</v>
      </c>
      <c r="F5261" s="27"/>
      <c r="G5261" s="27" t="s">
        <v>1432</v>
      </c>
      <c r="H5261" s="26" t="s">
        <v>1368</v>
      </c>
      <c r="I5261" s="28" t="s">
        <v>1435</v>
      </c>
      <c r="J5261" s="29" t="s">
        <v>1376</v>
      </c>
      <c r="K5261" s="23" t="s">
        <v>1378</v>
      </c>
    </row>
    <row r="5262" spans="1:11" ht="15" x14ac:dyDescent="0.25">
      <c r="A5262" s="26" t="s">
        <v>6265</v>
      </c>
      <c r="B5262" s="26" t="s">
        <v>1397</v>
      </c>
      <c r="C5262" s="26" t="s">
        <v>2440</v>
      </c>
      <c r="D5262" s="26" t="s">
        <v>11238</v>
      </c>
      <c r="E5262" s="27" t="s">
        <v>11239</v>
      </c>
      <c r="F5262" s="27" t="s">
        <v>11240</v>
      </c>
      <c r="G5262" s="27" t="s">
        <v>4081</v>
      </c>
      <c r="H5262" s="26" t="s">
        <v>1374</v>
      </c>
      <c r="I5262" s="28" t="s">
        <v>10652</v>
      </c>
      <c r="J5262" s="29" t="s">
        <v>1376</v>
      </c>
      <c r="K5262" s="23" t="s">
        <v>1316</v>
      </c>
    </row>
    <row r="5263" spans="1:11" ht="15" x14ac:dyDescent="0.25">
      <c r="A5263" s="26" t="s">
        <v>6265</v>
      </c>
      <c r="B5263" s="26" t="s">
        <v>1397</v>
      </c>
      <c r="C5263" s="26" t="s">
        <v>2440</v>
      </c>
      <c r="D5263" s="26" t="s">
        <v>11238</v>
      </c>
      <c r="E5263" s="27" t="s">
        <v>11239</v>
      </c>
      <c r="F5263" s="27" t="s">
        <v>11240</v>
      </c>
      <c r="G5263" s="27" t="s">
        <v>4081</v>
      </c>
      <c r="H5263" s="26" t="s">
        <v>1368</v>
      </c>
      <c r="I5263" s="28" t="s">
        <v>11241</v>
      </c>
      <c r="J5263" s="29" t="s">
        <v>1376</v>
      </c>
      <c r="K5263" s="23" t="s">
        <v>1378</v>
      </c>
    </row>
    <row r="5264" spans="1:11" ht="15" x14ac:dyDescent="0.25">
      <c r="A5264" s="26" t="s">
        <v>6265</v>
      </c>
      <c r="B5264" s="26" t="s">
        <v>1395</v>
      </c>
      <c r="C5264" s="26" t="s">
        <v>3066</v>
      </c>
      <c r="D5264" s="26" t="s">
        <v>11242</v>
      </c>
      <c r="E5264" s="27" t="s">
        <v>11243</v>
      </c>
      <c r="F5264" s="27" t="s">
        <v>11244</v>
      </c>
      <c r="G5264" s="27" t="s">
        <v>11245</v>
      </c>
      <c r="H5264" s="26" t="s">
        <v>1374</v>
      </c>
      <c r="I5264" s="28" t="s">
        <v>11246</v>
      </c>
      <c r="J5264" s="29" t="s">
        <v>1376</v>
      </c>
      <c r="K5264" s="23" t="s">
        <v>1316</v>
      </c>
    </row>
    <row r="5265" spans="1:11" ht="15" x14ac:dyDescent="0.25">
      <c r="A5265" s="26" t="s">
        <v>6265</v>
      </c>
      <c r="B5265" s="26" t="s">
        <v>1395</v>
      </c>
      <c r="C5265" s="26" t="s">
        <v>2308</v>
      </c>
      <c r="D5265" s="26" t="s">
        <v>11247</v>
      </c>
      <c r="E5265" s="27" t="s">
        <v>11248</v>
      </c>
      <c r="F5265" s="27" t="s">
        <v>11249</v>
      </c>
      <c r="G5265" s="27" t="s">
        <v>8624</v>
      </c>
      <c r="H5265" s="26" t="s">
        <v>1374</v>
      </c>
      <c r="I5265" s="28" t="s">
        <v>11250</v>
      </c>
      <c r="J5265" s="29" t="s">
        <v>1376</v>
      </c>
      <c r="K5265" s="23" t="s">
        <v>1316</v>
      </c>
    </row>
    <row r="5266" spans="1:11" ht="15" x14ac:dyDescent="0.25">
      <c r="A5266" s="26" t="s">
        <v>6265</v>
      </c>
      <c r="B5266" s="26" t="s">
        <v>1395</v>
      </c>
      <c r="C5266" s="26" t="s">
        <v>3088</v>
      </c>
      <c r="D5266" s="26" t="s">
        <v>11251</v>
      </c>
      <c r="E5266" s="27" t="s">
        <v>11252</v>
      </c>
      <c r="F5266" s="27" t="s">
        <v>11253</v>
      </c>
      <c r="G5266" s="27" t="s">
        <v>4267</v>
      </c>
      <c r="H5266" s="26" t="s">
        <v>1374</v>
      </c>
      <c r="I5266" s="28" t="s">
        <v>11254</v>
      </c>
      <c r="J5266" s="29" t="s">
        <v>1376</v>
      </c>
      <c r="K5266" s="23" t="s">
        <v>1316</v>
      </c>
    </row>
    <row r="5267" spans="1:11" ht="15" x14ac:dyDescent="0.25">
      <c r="A5267" s="26" t="s">
        <v>6265</v>
      </c>
      <c r="B5267" s="26" t="s">
        <v>1395</v>
      </c>
      <c r="C5267" s="26" t="s">
        <v>2322</v>
      </c>
      <c r="D5267" s="26" t="s">
        <v>11255</v>
      </c>
      <c r="E5267" s="27" t="s">
        <v>11256</v>
      </c>
      <c r="F5267" s="27" t="s">
        <v>11257</v>
      </c>
      <c r="G5267" s="27" t="s">
        <v>11258</v>
      </c>
      <c r="H5267" s="26" t="s">
        <v>1374</v>
      </c>
      <c r="I5267" s="28" t="s">
        <v>11259</v>
      </c>
      <c r="J5267" s="29" t="s">
        <v>1376</v>
      </c>
      <c r="K5267" s="23" t="s">
        <v>1316</v>
      </c>
    </row>
    <row r="5268" spans="1:11" ht="15" x14ac:dyDescent="0.25">
      <c r="A5268" s="26" t="s">
        <v>6265</v>
      </c>
      <c r="B5268" s="26" t="s">
        <v>1395</v>
      </c>
      <c r="C5268" s="26" t="s">
        <v>2329</v>
      </c>
      <c r="D5268" s="26" t="s">
        <v>11260</v>
      </c>
      <c r="E5268" s="27" t="s">
        <v>11261</v>
      </c>
      <c r="F5268" s="27" t="s">
        <v>11262</v>
      </c>
      <c r="G5268" s="27" t="s">
        <v>8624</v>
      </c>
      <c r="H5268" s="26" t="s">
        <v>1374</v>
      </c>
      <c r="I5268" s="28" t="s">
        <v>11263</v>
      </c>
      <c r="J5268" s="29" t="s">
        <v>1376</v>
      </c>
      <c r="K5268" s="23" t="s">
        <v>1316</v>
      </c>
    </row>
    <row r="5269" spans="1:11" ht="15" x14ac:dyDescent="0.25">
      <c r="A5269" s="26" t="s">
        <v>6265</v>
      </c>
      <c r="B5269" s="26" t="s">
        <v>1395</v>
      </c>
      <c r="C5269" s="26" t="s">
        <v>2336</v>
      </c>
      <c r="D5269" s="26" t="s">
        <v>11264</v>
      </c>
      <c r="E5269" s="27" t="s">
        <v>11265</v>
      </c>
      <c r="F5269" s="27" t="s">
        <v>11266</v>
      </c>
      <c r="G5269" s="27" t="s">
        <v>8624</v>
      </c>
      <c r="H5269" s="26" t="s">
        <v>1374</v>
      </c>
      <c r="I5269" s="28" t="s">
        <v>11267</v>
      </c>
      <c r="J5269" s="29" t="s">
        <v>1376</v>
      </c>
      <c r="K5269" s="23" t="s">
        <v>1316</v>
      </c>
    </row>
    <row r="5270" spans="1:11" ht="15" x14ac:dyDescent="0.25">
      <c r="A5270" s="26" t="s">
        <v>6265</v>
      </c>
      <c r="B5270" s="26" t="s">
        <v>1395</v>
      </c>
      <c r="C5270" s="26" t="s">
        <v>2343</v>
      </c>
      <c r="D5270" s="26" t="s">
        <v>11268</v>
      </c>
      <c r="E5270" s="27" t="s">
        <v>11269</v>
      </c>
      <c r="F5270" s="27" t="s">
        <v>11270</v>
      </c>
      <c r="G5270" s="27" t="s">
        <v>8624</v>
      </c>
      <c r="H5270" s="26" t="s">
        <v>1374</v>
      </c>
      <c r="I5270" s="28" t="s">
        <v>11271</v>
      </c>
      <c r="J5270" s="29" t="s">
        <v>1376</v>
      </c>
      <c r="K5270" s="23" t="s">
        <v>1316</v>
      </c>
    </row>
    <row r="5271" spans="1:11" ht="15" x14ac:dyDescent="0.25">
      <c r="A5271" s="26" t="s">
        <v>6265</v>
      </c>
      <c r="B5271" s="26" t="s">
        <v>1393</v>
      </c>
      <c r="C5271" s="26" t="s">
        <v>2329</v>
      </c>
      <c r="D5271" s="26" t="s">
        <v>10308</v>
      </c>
      <c r="E5271" s="27" t="s">
        <v>10309</v>
      </c>
      <c r="F5271" s="27" t="s">
        <v>10310</v>
      </c>
      <c r="G5271" s="27" t="s">
        <v>10311</v>
      </c>
      <c r="H5271" s="26" t="s">
        <v>1368</v>
      </c>
      <c r="I5271" s="28" t="s">
        <v>10947</v>
      </c>
      <c r="J5271" s="29" t="s">
        <v>1376</v>
      </c>
      <c r="K5271" s="23" t="s">
        <v>1378</v>
      </c>
    </row>
    <row r="5272" spans="1:11" ht="15" x14ac:dyDescent="0.25">
      <c r="A5272" s="26" t="s">
        <v>6265</v>
      </c>
      <c r="B5272" s="26" t="s">
        <v>1423</v>
      </c>
      <c r="C5272" s="26" t="s">
        <v>1439</v>
      </c>
      <c r="D5272" s="26" t="s">
        <v>10417</v>
      </c>
      <c r="E5272" s="27" t="s">
        <v>1441</v>
      </c>
      <c r="F5272" s="27"/>
      <c r="G5272" s="27" t="s">
        <v>1427</v>
      </c>
      <c r="H5272" s="26" t="s">
        <v>1374</v>
      </c>
      <c r="I5272" s="28" t="s">
        <v>1441</v>
      </c>
      <c r="J5272" s="29" t="s">
        <v>1376</v>
      </c>
      <c r="K5272" s="23" t="s">
        <v>1316</v>
      </c>
    </row>
    <row r="5273" spans="1:11" ht="15" x14ac:dyDescent="0.25">
      <c r="A5273" s="26" t="s">
        <v>6265</v>
      </c>
      <c r="B5273" s="26" t="s">
        <v>1423</v>
      </c>
      <c r="C5273" s="26" t="s">
        <v>1442</v>
      </c>
      <c r="D5273" s="26" t="s">
        <v>11272</v>
      </c>
      <c r="E5273" s="27" t="s">
        <v>1444</v>
      </c>
      <c r="F5273" s="27"/>
      <c r="G5273" s="27" t="s">
        <v>1427</v>
      </c>
      <c r="H5273" s="26" t="s">
        <v>1374</v>
      </c>
      <c r="I5273" s="28" t="s">
        <v>1444</v>
      </c>
      <c r="J5273" s="29" t="s">
        <v>1376</v>
      </c>
      <c r="K5273" s="23" t="s">
        <v>1316</v>
      </c>
    </row>
    <row r="5274" spans="1:11" ht="15" x14ac:dyDescent="0.25">
      <c r="A5274" s="26" t="s">
        <v>6265</v>
      </c>
      <c r="B5274" s="26" t="s">
        <v>1423</v>
      </c>
      <c r="C5274" s="26" t="s">
        <v>1445</v>
      </c>
      <c r="D5274" s="26" t="s">
        <v>11273</v>
      </c>
      <c r="E5274" s="27" t="s">
        <v>1447</v>
      </c>
      <c r="F5274" s="27"/>
      <c r="G5274" s="27" t="s">
        <v>1427</v>
      </c>
      <c r="H5274" s="26" t="s">
        <v>1374</v>
      </c>
      <c r="I5274" s="28" t="s">
        <v>1447</v>
      </c>
      <c r="J5274" s="29" t="s">
        <v>1376</v>
      </c>
      <c r="K5274" s="23" t="s">
        <v>1316</v>
      </c>
    </row>
    <row r="5275" spans="1:11" ht="15" x14ac:dyDescent="0.25">
      <c r="A5275" s="26" t="s">
        <v>6265</v>
      </c>
      <c r="B5275" s="26" t="s">
        <v>1423</v>
      </c>
      <c r="C5275" s="26" t="s">
        <v>1448</v>
      </c>
      <c r="D5275" s="26" t="s">
        <v>11274</v>
      </c>
      <c r="E5275" s="27" t="s">
        <v>1450</v>
      </c>
      <c r="F5275" s="27"/>
      <c r="G5275" s="27" t="s">
        <v>1427</v>
      </c>
      <c r="H5275" s="26" t="s">
        <v>1374</v>
      </c>
      <c r="I5275" s="28" t="s">
        <v>1450</v>
      </c>
      <c r="J5275" s="29" t="s">
        <v>1376</v>
      </c>
      <c r="K5275" s="23" t="s">
        <v>1316</v>
      </c>
    </row>
    <row r="5276" spans="1:11" ht="15" x14ac:dyDescent="0.25">
      <c r="A5276" s="26" t="s">
        <v>6265</v>
      </c>
      <c r="B5276" s="26" t="s">
        <v>1423</v>
      </c>
      <c r="C5276" s="26" t="s">
        <v>1451</v>
      </c>
      <c r="D5276" s="26" t="s">
        <v>11275</v>
      </c>
      <c r="E5276" s="27" t="s">
        <v>1453</v>
      </c>
      <c r="F5276" s="27"/>
      <c r="G5276" s="27" t="s">
        <v>1427</v>
      </c>
      <c r="H5276" s="26" t="s">
        <v>1374</v>
      </c>
      <c r="I5276" s="28" t="s">
        <v>1453</v>
      </c>
      <c r="J5276" s="29" t="s">
        <v>1376</v>
      </c>
      <c r="K5276" s="23" t="s">
        <v>1316</v>
      </c>
    </row>
    <row r="5277" spans="1:11" ht="15" x14ac:dyDescent="0.25">
      <c r="A5277" s="26" t="s">
        <v>6265</v>
      </c>
      <c r="B5277" s="26" t="s">
        <v>1423</v>
      </c>
      <c r="C5277" s="26" t="s">
        <v>1454</v>
      </c>
      <c r="D5277" s="26" t="s">
        <v>11276</v>
      </c>
      <c r="E5277" s="27" t="s">
        <v>1456</v>
      </c>
      <c r="F5277" s="27"/>
      <c r="G5277" s="27" t="s">
        <v>1427</v>
      </c>
      <c r="H5277" s="26" t="s">
        <v>1374</v>
      </c>
      <c r="I5277" s="28" t="s">
        <v>1456</v>
      </c>
      <c r="J5277" s="29" t="s">
        <v>1376</v>
      </c>
      <c r="K5277" s="23" t="s">
        <v>1316</v>
      </c>
    </row>
    <row r="5278" spans="1:11" ht="15" x14ac:dyDescent="0.25">
      <c r="A5278" s="26" t="s">
        <v>6265</v>
      </c>
      <c r="B5278" s="26" t="s">
        <v>1423</v>
      </c>
      <c r="C5278" s="26" t="s">
        <v>1457</v>
      </c>
      <c r="D5278" s="26" t="s">
        <v>11277</v>
      </c>
      <c r="E5278" s="27" t="s">
        <v>1459</v>
      </c>
      <c r="F5278" s="27"/>
      <c r="G5278" s="27" t="s">
        <v>1427</v>
      </c>
      <c r="H5278" s="26" t="s">
        <v>1374</v>
      </c>
      <c r="I5278" s="28" t="s">
        <v>1459</v>
      </c>
      <c r="J5278" s="29" t="s">
        <v>1376</v>
      </c>
      <c r="K5278" s="23" t="s">
        <v>1316</v>
      </c>
    </row>
    <row r="5279" spans="1:11" ht="15" x14ac:dyDescent="0.25">
      <c r="A5279" s="26" t="s">
        <v>6265</v>
      </c>
      <c r="B5279" s="26" t="s">
        <v>1423</v>
      </c>
      <c r="C5279" s="26" t="s">
        <v>1436</v>
      </c>
      <c r="D5279" s="26" t="s">
        <v>10416</v>
      </c>
      <c r="E5279" s="27" t="s">
        <v>1438</v>
      </c>
      <c r="F5279" s="27"/>
      <c r="G5279" s="27" t="s">
        <v>1427</v>
      </c>
      <c r="H5279" s="26" t="s">
        <v>1374</v>
      </c>
      <c r="I5279" s="28" t="s">
        <v>1438</v>
      </c>
      <c r="J5279" s="29" t="s">
        <v>1376</v>
      </c>
      <c r="K5279" s="23" t="s">
        <v>1316</v>
      </c>
    </row>
    <row r="5280" spans="1:11" ht="15" x14ac:dyDescent="0.25">
      <c r="A5280" s="26" t="s">
        <v>6265</v>
      </c>
      <c r="B5280" s="26" t="s">
        <v>1423</v>
      </c>
      <c r="C5280" s="26" t="s">
        <v>1510</v>
      </c>
      <c r="D5280" s="26" t="s">
        <v>10418</v>
      </c>
      <c r="E5280" s="27" t="s">
        <v>1426</v>
      </c>
      <c r="F5280" s="27"/>
      <c r="G5280" s="27" t="s">
        <v>1427</v>
      </c>
      <c r="H5280" s="26" t="s">
        <v>1393</v>
      </c>
      <c r="I5280" s="28" t="s">
        <v>1520</v>
      </c>
      <c r="J5280" s="29" t="s">
        <v>1376</v>
      </c>
      <c r="K5280" s="23" t="s">
        <v>1378</v>
      </c>
    </row>
    <row r="5281" spans="1:11" ht="15" x14ac:dyDescent="0.25">
      <c r="A5281" s="26" t="s">
        <v>6265</v>
      </c>
      <c r="B5281" s="26" t="s">
        <v>1399</v>
      </c>
      <c r="C5281" s="26" t="s">
        <v>2136</v>
      </c>
      <c r="D5281" s="26" t="s">
        <v>10364</v>
      </c>
      <c r="E5281" s="27" t="s">
        <v>10365</v>
      </c>
      <c r="F5281" s="27" t="s">
        <v>10366</v>
      </c>
      <c r="G5281" s="27" t="s">
        <v>10367</v>
      </c>
      <c r="H5281" s="26" t="s">
        <v>1368</v>
      </c>
      <c r="I5281" s="28" t="s">
        <v>9913</v>
      </c>
      <c r="J5281" s="29" t="s">
        <v>1376</v>
      </c>
      <c r="K5281" s="23" t="s">
        <v>1378</v>
      </c>
    </row>
    <row r="5282" spans="1:11" ht="15" x14ac:dyDescent="0.25">
      <c r="A5282" s="26" t="s">
        <v>6265</v>
      </c>
      <c r="B5282" s="26" t="s">
        <v>1401</v>
      </c>
      <c r="C5282" s="26" t="s">
        <v>1451</v>
      </c>
      <c r="D5282" s="26" t="s">
        <v>11278</v>
      </c>
      <c r="E5282" s="27" t="s">
        <v>11279</v>
      </c>
      <c r="F5282" s="27" t="s">
        <v>11280</v>
      </c>
      <c r="G5282" s="27" t="s">
        <v>11281</v>
      </c>
      <c r="H5282" s="26" t="s">
        <v>1374</v>
      </c>
      <c r="I5282" s="28" t="s">
        <v>11282</v>
      </c>
      <c r="J5282" s="29" t="s">
        <v>1376</v>
      </c>
      <c r="K5282" s="23" t="s">
        <v>1316</v>
      </c>
    </row>
    <row r="5283" spans="1:11" ht="15" x14ac:dyDescent="0.25">
      <c r="A5283" s="26" t="s">
        <v>6265</v>
      </c>
      <c r="B5283" s="26" t="s">
        <v>1393</v>
      </c>
      <c r="C5283" s="26" t="s">
        <v>2364</v>
      </c>
      <c r="D5283" s="26" t="s">
        <v>10298</v>
      </c>
      <c r="E5283" s="27" t="s">
        <v>10299</v>
      </c>
      <c r="F5283" s="27" t="s">
        <v>10300</v>
      </c>
      <c r="G5283" s="27" t="s">
        <v>10301</v>
      </c>
      <c r="H5283" s="26" t="s">
        <v>1368</v>
      </c>
      <c r="I5283" s="28" t="s">
        <v>11283</v>
      </c>
      <c r="J5283" s="29" t="s">
        <v>1376</v>
      </c>
      <c r="K5283" s="23" t="s">
        <v>1378</v>
      </c>
    </row>
    <row r="5284" spans="1:11" ht="15" x14ac:dyDescent="0.25">
      <c r="A5284" s="26" t="s">
        <v>6265</v>
      </c>
      <c r="B5284" s="26" t="s">
        <v>1393</v>
      </c>
      <c r="C5284" s="26" t="s">
        <v>2364</v>
      </c>
      <c r="D5284" s="26" t="s">
        <v>10298</v>
      </c>
      <c r="E5284" s="27" t="s">
        <v>10299</v>
      </c>
      <c r="F5284" s="27" t="s">
        <v>10300</v>
      </c>
      <c r="G5284" s="27" t="s">
        <v>10301</v>
      </c>
      <c r="H5284" s="26" t="s">
        <v>1393</v>
      </c>
      <c r="I5284" s="28" t="s">
        <v>11284</v>
      </c>
      <c r="J5284" s="29" t="s">
        <v>1376</v>
      </c>
      <c r="K5284" s="23" t="s">
        <v>1378</v>
      </c>
    </row>
    <row r="5285" spans="1:11" ht="15" x14ac:dyDescent="0.25">
      <c r="A5285" s="26" t="s">
        <v>6265</v>
      </c>
      <c r="B5285" s="26" t="s">
        <v>1393</v>
      </c>
      <c r="C5285" s="26" t="s">
        <v>2364</v>
      </c>
      <c r="D5285" s="26" t="s">
        <v>10298</v>
      </c>
      <c r="E5285" s="27" t="s">
        <v>10299</v>
      </c>
      <c r="F5285" s="27" t="s">
        <v>10300</v>
      </c>
      <c r="G5285" s="27" t="s">
        <v>10301</v>
      </c>
      <c r="H5285" s="26" t="s">
        <v>1397</v>
      </c>
      <c r="I5285" s="28" t="s">
        <v>11285</v>
      </c>
      <c r="J5285" s="29" t="s">
        <v>1376</v>
      </c>
      <c r="K5285" s="23" t="s">
        <v>1378</v>
      </c>
    </row>
    <row r="5286" spans="1:11" ht="15" x14ac:dyDescent="0.25">
      <c r="A5286" s="26" t="s">
        <v>6265</v>
      </c>
      <c r="B5286" s="26" t="s">
        <v>1393</v>
      </c>
      <c r="C5286" s="26" t="s">
        <v>2371</v>
      </c>
      <c r="D5286" s="26" t="s">
        <v>11286</v>
      </c>
      <c r="E5286" s="27" t="s">
        <v>11279</v>
      </c>
      <c r="F5286" s="27" t="s">
        <v>11280</v>
      </c>
      <c r="G5286" s="27" t="s">
        <v>11281</v>
      </c>
      <c r="H5286" s="26" t="s">
        <v>1374</v>
      </c>
      <c r="I5286" s="28" t="s">
        <v>11282</v>
      </c>
      <c r="J5286" s="29" t="s">
        <v>1376</v>
      </c>
      <c r="K5286" s="23" t="s">
        <v>1316</v>
      </c>
    </row>
    <row r="5287" spans="1:11" ht="15" x14ac:dyDescent="0.25">
      <c r="A5287" s="26" t="s">
        <v>6265</v>
      </c>
      <c r="B5287" s="26" t="s">
        <v>1423</v>
      </c>
      <c r="C5287" s="26" t="s">
        <v>2498</v>
      </c>
      <c r="D5287" s="26" t="s">
        <v>11287</v>
      </c>
      <c r="E5287" s="27" t="s">
        <v>1463</v>
      </c>
      <c r="F5287" s="27"/>
      <c r="G5287" s="27" t="s">
        <v>1465</v>
      </c>
      <c r="H5287" s="26" t="s">
        <v>1479</v>
      </c>
      <c r="I5287" s="28" t="s">
        <v>1480</v>
      </c>
      <c r="J5287" s="29" t="s">
        <v>1376</v>
      </c>
      <c r="K5287" s="23" t="s">
        <v>1378</v>
      </c>
    </row>
    <row r="5288" spans="1:11" ht="15" x14ac:dyDescent="0.25">
      <c r="A5288" s="26" t="s">
        <v>6265</v>
      </c>
      <c r="B5288" s="26" t="s">
        <v>1423</v>
      </c>
      <c r="C5288" s="26" t="s">
        <v>2498</v>
      </c>
      <c r="D5288" s="26" t="s">
        <v>11287</v>
      </c>
      <c r="E5288" s="27" t="s">
        <v>1463</v>
      </c>
      <c r="F5288" s="27"/>
      <c r="G5288" s="27" t="s">
        <v>1465</v>
      </c>
      <c r="H5288" s="26" t="s">
        <v>1481</v>
      </c>
      <c r="I5288" s="28" t="s">
        <v>1482</v>
      </c>
      <c r="J5288" s="29" t="s">
        <v>1376</v>
      </c>
      <c r="K5288" s="23" t="s">
        <v>1378</v>
      </c>
    </row>
    <row r="5289" spans="1:11" ht="15" x14ac:dyDescent="0.25">
      <c r="A5289" s="26" t="s">
        <v>6265</v>
      </c>
      <c r="B5289" s="26" t="s">
        <v>1423</v>
      </c>
      <c r="C5289" s="26" t="s">
        <v>2498</v>
      </c>
      <c r="D5289" s="26" t="s">
        <v>11287</v>
      </c>
      <c r="E5289" s="27" t="s">
        <v>1463</v>
      </c>
      <c r="F5289" s="27"/>
      <c r="G5289" s="27" t="s">
        <v>1465</v>
      </c>
      <c r="H5289" s="26" t="s">
        <v>1483</v>
      </c>
      <c r="I5289" s="28" t="s">
        <v>1484</v>
      </c>
      <c r="J5289" s="29" t="s">
        <v>1376</v>
      </c>
      <c r="K5289" s="23" t="s">
        <v>1378</v>
      </c>
    </row>
    <row r="5290" spans="1:11" ht="15" x14ac:dyDescent="0.25">
      <c r="A5290" s="26" t="s">
        <v>6265</v>
      </c>
      <c r="B5290" s="26" t="s">
        <v>1423</v>
      </c>
      <c r="C5290" s="26" t="s">
        <v>2498</v>
      </c>
      <c r="D5290" s="26" t="s">
        <v>11287</v>
      </c>
      <c r="E5290" s="27" t="s">
        <v>1463</v>
      </c>
      <c r="F5290" s="27"/>
      <c r="G5290" s="27" t="s">
        <v>1465</v>
      </c>
      <c r="H5290" s="26" t="s">
        <v>1485</v>
      </c>
      <c r="I5290" s="28" t="s">
        <v>2106</v>
      </c>
      <c r="J5290" s="29" t="s">
        <v>1376</v>
      </c>
      <c r="K5290" s="23" t="s">
        <v>1378</v>
      </c>
    </row>
    <row r="5291" spans="1:11" ht="15" x14ac:dyDescent="0.25">
      <c r="A5291" s="26" t="s">
        <v>6265</v>
      </c>
      <c r="B5291" s="26" t="s">
        <v>1423</v>
      </c>
      <c r="C5291" s="26" t="s">
        <v>2498</v>
      </c>
      <c r="D5291" s="26" t="s">
        <v>11287</v>
      </c>
      <c r="E5291" s="27" t="s">
        <v>1463</v>
      </c>
      <c r="F5291" s="27"/>
      <c r="G5291" s="27" t="s">
        <v>1465</v>
      </c>
      <c r="H5291" s="26" t="s">
        <v>1487</v>
      </c>
      <c r="I5291" s="28" t="s">
        <v>1488</v>
      </c>
      <c r="J5291" s="29" t="s">
        <v>1376</v>
      </c>
      <c r="K5291" s="23" t="s">
        <v>1378</v>
      </c>
    </row>
    <row r="5292" spans="1:11" ht="15" x14ac:dyDescent="0.25">
      <c r="A5292" s="26" t="s">
        <v>6265</v>
      </c>
      <c r="B5292" s="26" t="s">
        <v>1423</v>
      </c>
      <c r="C5292" s="26" t="s">
        <v>2498</v>
      </c>
      <c r="D5292" s="26" t="s">
        <v>11287</v>
      </c>
      <c r="E5292" s="27" t="s">
        <v>1463</v>
      </c>
      <c r="F5292" s="27"/>
      <c r="G5292" s="27" t="s">
        <v>1465</v>
      </c>
      <c r="H5292" s="26" t="s">
        <v>1374</v>
      </c>
      <c r="I5292" s="28" t="s">
        <v>1466</v>
      </c>
      <c r="J5292" s="29" t="s">
        <v>1376</v>
      </c>
      <c r="K5292" s="23" t="s">
        <v>1316</v>
      </c>
    </row>
    <row r="5293" spans="1:11" ht="15" x14ac:dyDescent="0.25">
      <c r="A5293" s="26" t="s">
        <v>6265</v>
      </c>
      <c r="B5293" s="26" t="s">
        <v>1423</v>
      </c>
      <c r="C5293" s="26" t="s">
        <v>2498</v>
      </c>
      <c r="D5293" s="26" t="s">
        <v>11287</v>
      </c>
      <c r="E5293" s="27" t="s">
        <v>1463</v>
      </c>
      <c r="F5293" s="27"/>
      <c r="G5293" s="27" t="s">
        <v>1465</v>
      </c>
      <c r="H5293" s="26" t="s">
        <v>1368</v>
      </c>
      <c r="I5293" s="28" t="s">
        <v>1467</v>
      </c>
      <c r="J5293" s="29" t="s">
        <v>1376</v>
      </c>
      <c r="K5293" s="23" t="s">
        <v>1378</v>
      </c>
    </row>
    <row r="5294" spans="1:11" ht="15" x14ac:dyDescent="0.25">
      <c r="A5294" s="26" t="s">
        <v>6265</v>
      </c>
      <c r="B5294" s="26" t="s">
        <v>1423</v>
      </c>
      <c r="C5294" s="26" t="s">
        <v>2498</v>
      </c>
      <c r="D5294" s="26" t="s">
        <v>11287</v>
      </c>
      <c r="E5294" s="27" t="s">
        <v>1463</v>
      </c>
      <c r="F5294" s="27"/>
      <c r="G5294" s="27" t="s">
        <v>1465</v>
      </c>
      <c r="H5294" s="26" t="s">
        <v>1393</v>
      </c>
      <c r="I5294" s="28" t="s">
        <v>11288</v>
      </c>
      <c r="J5294" s="29" t="s">
        <v>1376</v>
      </c>
      <c r="K5294" s="23" t="s">
        <v>1378</v>
      </c>
    </row>
    <row r="5295" spans="1:11" ht="15" x14ac:dyDescent="0.25">
      <c r="A5295" s="26" t="s">
        <v>6265</v>
      </c>
      <c r="B5295" s="26" t="s">
        <v>1423</v>
      </c>
      <c r="C5295" s="26" t="s">
        <v>2498</v>
      </c>
      <c r="D5295" s="26" t="s">
        <v>11287</v>
      </c>
      <c r="E5295" s="27" t="s">
        <v>1463</v>
      </c>
      <c r="F5295" s="27"/>
      <c r="G5295" s="27" t="s">
        <v>1465</v>
      </c>
      <c r="H5295" s="26" t="s">
        <v>1395</v>
      </c>
      <c r="I5295" s="28" t="s">
        <v>1469</v>
      </c>
      <c r="J5295" s="29" t="s">
        <v>1376</v>
      </c>
      <c r="K5295" s="23" t="s">
        <v>1378</v>
      </c>
    </row>
    <row r="5296" spans="1:11" ht="15" x14ac:dyDescent="0.25">
      <c r="A5296" s="26" t="s">
        <v>6265</v>
      </c>
      <c r="B5296" s="26" t="s">
        <v>1423</v>
      </c>
      <c r="C5296" s="26" t="s">
        <v>2498</v>
      </c>
      <c r="D5296" s="26" t="s">
        <v>11287</v>
      </c>
      <c r="E5296" s="27" t="s">
        <v>1463</v>
      </c>
      <c r="F5296" s="27"/>
      <c r="G5296" s="27" t="s">
        <v>1465</v>
      </c>
      <c r="H5296" s="26" t="s">
        <v>1397</v>
      </c>
      <c r="I5296" s="28" t="s">
        <v>1470</v>
      </c>
      <c r="J5296" s="29" t="s">
        <v>1376</v>
      </c>
      <c r="K5296" s="23" t="s">
        <v>1378</v>
      </c>
    </row>
    <row r="5297" spans="1:11" ht="15" x14ac:dyDescent="0.25">
      <c r="A5297" s="26" t="s">
        <v>6265</v>
      </c>
      <c r="B5297" s="26" t="s">
        <v>1423</v>
      </c>
      <c r="C5297" s="26" t="s">
        <v>2498</v>
      </c>
      <c r="D5297" s="26" t="s">
        <v>11287</v>
      </c>
      <c r="E5297" s="27" t="s">
        <v>1463</v>
      </c>
      <c r="F5297" s="27"/>
      <c r="G5297" s="27" t="s">
        <v>1465</v>
      </c>
      <c r="H5297" s="26" t="s">
        <v>1399</v>
      </c>
      <c r="I5297" s="28" t="s">
        <v>1471</v>
      </c>
      <c r="J5297" s="29" t="s">
        <v>1376</v>
      </c>
      <c r="K5297" s="23" t="s">
        <v>1378</v>
      </c>
    </row>
    <row r="5298" spans="1:11" ht="15" x14ac:dyDescent="0.25">
      <c r="A5298" s="26" t="s">
        <v>6265</v>
      </c>
      <c r="B5298" s="26" t="s">
        <v>1423</v>
      </c>
      <c r="C5298" s="26" t="s">
        <v>2498</v>
      </c>
      <c r="D5298" s="26" t="s">
        <v>11287</v>
      </c>
      <c r="E5298" s="27" t="s">
        <v>1463</v>
      </c>
      <c r="F5298" s="27"/>
      <c r="G5298" s="27" t="s">
        <v>1465</v>
      </c>
      <c r="H5298" s="26" t="s">
        <v>1401</v>
      </c>
      <c r="I5298" s="28" t="s">
        <v>1472</v>
      </c>
      <c r="J5298" s="29" t="s">
        <v>1376</v>
      </c>
      <c r="K5298" s="23" t="s">
        <v>1378</v>
      </c>
    </row>
    <row r="5299" spans="1:11" ht="15" x14ac:dyDescent="0.25">
      <c r="A5299" s="26" t="s">
        <v>6265</v>
      </c>
      <c r="B5299" s="26" t="s">
        <v>1423</v>
      </c>
      <c r="C5299" s="26" t="s">
        <v>2498</v>
      </c>
      <c r="D5299" s="26" t="s">
        <v>11287</v>
      </c>
      <c r="E5299" s="27" t="s">
        <v>1463</v>
      </c>
      <c r="F5299" s="27"/>
      <c r="G5299" s="27" t="s">
        <v>1465</v>
      </c>
      <c r="H5299" s="26" t="s">
        <v>1403</v>
      </c>
      <c r="I5299" s="28" t="s">
        <v>1473</v>
      </c>
      <c r="J5299" s="29" t="s">
        <v>1376</v>
      </c>
      <c r="K5299" s="23" t="s">
        <v>1378</v>
      </c>
    </row>
    <row r="5300" spans="1:11" ht="15" x14ac:dyDescent="0.25">
      <c r="A5300" s="26" t="s">
        <v>6265</v>
      </c>
      <c r="B5300" s="26" t="s">
        <v>1423</v>
      </c>
      <c r="C5300" s="26" t="s">
        <v>2498</v>
      </c>
      <c r="D5300" s="26" t="s">
        <v>11287</v>
      </c>
      <c r="E5300" s="27" t="s">
        <v>1463</v>
      </c>
      <c r="F5300" s="27"/>
      <c r="G5300" s="27" t="s">
        <v>1465</v>
      </c>
      <c r="H5300" s="26" t="s">
        <v>1405</v>
      </c>
      <c r="I5300" s="28" t="s">
        <v>1474</v>
      </c>
      <c r="J5300" s="29" t="s">
        <v>1376</v>
      </c>
      <c r="K5300" s="23" t="s">
        <v>1378</v>
      </c>
    </row>
    <row r="5301" spans="1:11" ht="15" x14ac:dyDescent="0.25">
      <c r="A5301" s="26" t="s">
        <v>6265</v>
      </c>
      <c r="B5301" s="26" t="s">
        <v>1423</v>
      </c>
      <c r="C5301" s="26" t="s">
        <v>2498</v>
      </c>
      <c r="D5301" s="26" t="s">
        <v>11287</v>
      </c>
      <c r="E5301" s="27" t="s">
        <v>1463</v>
      </c>
      <c r="F5301" s="27"/>
      <c r="G5301" s="27" t="s">
        <v>1465</v>
      </c>
      <c r="H5301" s="26" t="s">
        <v>1475</v>
      </c>
      <c r="I5301" s="28" t="s">
        <v>1476</v>
      </c>
      <c r="J5301" s="29" t="s">
        <v>1376</v>
      </c>
      <c r="K5301" s="23" t="s">
        <v>1378</v>
      </c>
    </row>
    <row r="5302" spans="1:11" ht="15" x14ac:dyDescent="0.25">
      <c r="A5302" s="26" t="s">
        <v>6265</v>
      </c>
      <c r="B5302" s="26" t="s">
        <v>1423</v>
      </c>
      <c r="C5302" s="26" t="s">
        <v>2498</v>
      </c>
      <c r="D5302" s="26" t="s">
        <v>11287</v>
      </c>
      <c r="E5302" s="27" t="s">
        <v>1463</v>
      </c>
      <c r="F5302" s="27"/>
      <c r="G5302" s="27" t="s">
        <v>1465</v>
      </c>
      <c r="H5302" s="26" t="s">
        <v>1477</v>
      </c>
      <c r="I5302" s="28" t="s">
        <v>1478</v>
      </c>
      <c r="J5302" s="29" t="s">
        <v>1376</v>
      </c>
      <c r="K5302" s="23" t="s">
        <v>1378</v>
      </c>
    </row>
    <row r="5303" spans="1:11" ht="15" x14ac:dyDescent="0.25">
      <c r="A5303" s="26" t="s">
        <v>6265</v>
      </c>
      <c r="B5303" s="26" t="s">
        <v>1423</v>
      </c>
      <c r="C5303" s="26" t="s">
        <v>1897</v>
      </c>
      <c r="D5303" s="26" t="s">
        <v>11289</v>
      </c>
      <c r="E5303" s="27" t="s">
        <v>11290</v>
      </c>
      <c r="F5303" s="27"/>
      <c r="G5303" s="27" t="s">
        <v>1383</v>
      </c>
      <c r="H5303" s="26" t="s">
        <v>1368</v>
      </c>
      <c r="I5303" s="28" t="s">
        <v>1498</v>
      </c>
      <c r="J5303" s="29" t="s">
        <v>1376</v>
      </c>
      <c r="K5303" s="23" t="s">
        <v>1378</v>
      </c>
    </row>
    <row r="5304" spans="1:11" ht="15" x14ac:dyDescent="0.25">
      <c r="A5304" s="26" t="s">
        <v>6265</v>
      </c>
      <c r="B5304" s="26" t="s">
        <v>1423</v>
      </c>
      <c r="C5304" s="26" t="s">
        <v>1897</v>
      </c>
      <c r="D5304" s="26" t="s">
        <v>11289</v>
      </c>
      <c r="E5304" s="27" t="s">
        <v>11290</v>
      </c>
      <c r="F5304" s="27"/>
      <c r="G5304" s="27" t="s">
        <v>1383</v>
      </c>
      <c r="H5304" s="26" t="s">
        <v>1374</v>
      </c>
      <c r="I5304" s="28" t="s">
        <v>1497</v>
      </c>
      <c r="J5304" s="29" t="s">
        <v>1376</v>
      </c>
      <c r="K5304" s="23" t="s">
        <v>1316</v>
      </c>
    </row>
    <row r="5305" spans="1:11" ht="15" x14ac:dyDescent="0.25">
      <c r="A5305" s="26" t="s">
        <v>6265</v>
      </c>
      <c r="B5305" s="26" t="s">
        <v>1423</v>
      </c>
      <c r="C5305" s="26" t="s">
        <v>1897</v>
      </c>
      <c r="D5305" s="26" t="s">
        <v>11289</v>
      </c>
      <c r="E5305" s="27" t="s">
        <v>11290</v>
      </c>
      <c r="F5305" s="27"/>
      <c r="G5305" s="27" t="s">
        <v>1383</v>
      </c>
      <c r="H5305" s="26" t="s">
        <v>1393</v>
      </c>
      <c r="I5305" s="28" t="s">
        <v>11291</v>
      </c>
      <c r="J5305" s="29" t="s">
        <v>1376</v>
      </c>
      <c r="K5305" s="23" t="s">
        <v>1378</v>
      </c>
    </row>
    <row r="5306" spans="1:11" ht="15" x14ac:dyDescent="0.25">
      <c r="A5306" s="26" t="s">
        <v>6265</v>
      </c>
      <c r="B5306" s="26" t="s">
        <v>1368</v>
      </c>
      <c r="C5306" s="26" t="s">
        <v>1457</v>
      </c>
      <c r="D5306" s="26" t="s">
        <v>11292</v>
      </c>
      <c r="E5306" s="27" t="s">
        <v>11293</v>
      </c>
      <c r="F5306" s="27" t="s">
        <v>11294</v>
      </c>
      <c r="G5306" s="27" t="s">
        <v>4941</v>
      </c>
      <c r="H5306" s="26" t="s">
        <v>1374</v>
      </c>
      <c r="I5306" s="28" t="s">
        <v>11295</v>
      </c>
      <c r="J5306" s="29" t="s">
        <v>1376</v>
      </c>
      <c r="K5306" s="23" t="s">
        <v>1316</v>
      </c>
    </row>
    <row r="5307" spans="1:11" ht="15" x14ac:dyDescent="0.25">
      <c r="A5307" s="26" t="s">
        <v>6265</v>
      </c>
      <c r="B5307" s="26" t="s">
        <v>1368</v>
      </c>
      <c r="C5307" s="26" t="s">
        <v>1457</v>
      </c>
      <c r="D5307" s="26" t="s">
        <v>11292</v>
      </c>
      <c r="E5307" s="27" t="s">
        <v>11293</v>
      </c>
      <c r="F5307" s="27" t="s">
        <v>11294</v>
      </c>
      <c r="G5307" s="27" t="s">
        <v>4941</v>
      </c>
      <c r="H5307" s="26" t="s">
        <v>1368</v>
      </c>
      <c r="I5307" s="28" t="s">
        <v>11296</v>
      </c>
      <c r="J5307" s="29" t="s">
        <v>1376</v>
      </c>
      <c r="K5307" s="23" t="s">
        <v>1378</v>
      </c>
    </row>
    <row r="5308" spans="1:11" ht="15" x14ac:dyDescent="0.25">
      <c r="A5308" s="26" t="s">
        <v>6265</v>
      </c>
      <c r="B5308" s="26" t="s">
        <v>1368</v>
      </c>
      <c r="C5308" s="26" t="s">
        <v>1990</v>
      </c>
      <c r="D5308" s="26" t="s">
        <v>11297</v>
      </c>
      <c r="E5308" s="27" t="s">
        <v>11298</v>
      </c>
      <c r="F5308" s="27" t="s">
        <v>11299</v>
      </c>
      <c r="G5308" s="27" t="s">
        <v>4941</v>
      </c>
      <c r="H5308" s="26" t="s">
        <v>1374</v>
      </c>
      <c r="I5308" s="28" t="s">
        <v>11300</v>
      </c>
      <c r="J5308" s="29" t="s">
        <v>1376</v>
      </c>
      <c r="K5308" s="23" t="s">
        <v>1316</v>
      </c>
    </row>
    <row r="5309" spans="1:11" ht="15" x14ac:dyDescent="0.25">
      <c r="A5309" s="26" t="s">
        <v>6265</v>
      </c>
      <c r="B5309" s="26" t="s">
        <v>1368</v>
      </c>
      <c r="C5309" s="26" t="s">
        <v>1990</v>
      </c>
      <c r="D5309" s="26" t="s">
        <v>11297</v>
      </c>
      <c r="E5309" s="27" t="s">
        <v>11298</v>
      </c>
      <c r="F5309" s="27" t="s">
        <v>11299</v>
      </c>
      <c r="G5309" s="27" t="s">
        <v>4941</v>
      </c>
      <c r="H5309" s="26" t="s">
        <v>1368</v>
      </c>
      <c r="I5309" s="28" t="s">
        <v>11296</v>
      </c>
      <c r="J5309" s="29" t="s">
        <v>1376</v>
      </c>
      <c r="K5309" s="23" t="s">
        <v>1378</v>
      </c>
    </row>
    <row r="5310" spans="1:11" ht="15" x14ac:dyDescent="0.25">
      <c r="A5310" s="26" t="s">
        <v>6265</v>
      </c>
      <c r="B5310" s="26" t="s">
        <v>1368</v>
      </c>
      <c r="C5310" s="26" t="s">
        <v>2066</v>
      </c>
      <c r="D5310" s="26" t="s">
        <v>11301</v>
      </c>
      <c r="E5310" s="27" t="s">
        <v>11302</v>
      </c>
      <c r="F5310" s="27" t="s">
        <v>11303</v>
      </c>
      <c r="G5310" s="27" t="s">
        <v>1383</v>
      </c>
      <c r="H5310" s="26" t="s">
        <v>1374</v>
      </c>
      <c r="I5310" s="28" t="s">
        <v>11304</v>
      </c>
      <c r="J5310" s="29" t="s">
        <v>1376</v>
      </c>
      <c r="K5310" s="23" t="s">
        <v>1316</v>
      </c>
    </row>
    <row r="5311" spans="1:11" ht="15" x14ac:dyDescent="0.25">
      <c r="A5311" s="26" t="s">
        <v>6265</v>
      </c>
      <c r="B5311" s="26" t="s">
        <v>1368</v>
      </c>
      <c r="C5311" s="26" t="s">
        <v>2136</v>
      </c>
      <c r="D5311" s="26" t="s">
        <v>11305</v>
      </c>
      <c r="E5311" s="27" t="s">
        <v>11306</v>
      </c>
      <c r="F5311" s="27" t="s">
        <v>11307</v>
      </c>
      <c r="G5311" s="27" t="s">
        <v>1383</v>
      </c>
      <c r="H5311" s="26" t="s">
        <v>1374</v>
      </c>
      <c r="I5311" s="28" t="s">
        <v>11308</v>
      </c>
      <c r="J5311" s="29" t="s">
        <v>1376</v>
      </c>
      <c r="K5311" s="23" t="s">
        <v>1316</v>
      </c>
    </row>
    <row r="5312" spans="1:11" ht="15" x14ac:dyDescent="0.25">
      <c r="A5312" s="26" t="s">
        <v>6265</v>
      </c>
      <c r="B5312" s="26" t="s">
        <v>1368</v>
      </c>
      <c r="C5312" s="26" t="s">
        <v>2074</v>
      </c>
      <c r="D5312" s="26" t="s">
        <v>11309</v>
      </c>
      <c r="E5312" s="27" t="s">
        <v>11310</v>
      </c>
      <c r="F5312" s="27" t="s">
        <v>11311</v>
      </c>
      <c r="G5312" s="27" t="s">
        <v>1383</v>
      </c>
      <c r="H5312" s="26" t="s">
        <v>1374</v>
      </c>
      <c r="I5312" s="28" t="s">
        <v>11312</v>
      </c>
      <c r="J5312" s="29" t="s">
        <v>1376</v>
      </c>
      <c r="K5312" s="23" t="s">
        <v>1316</v>
      </c>
    </row>
    <row r="5313" spans="1:11" ht="15" x14ac:dyDescent="0.25">
      <c r="A5313" s="26" t="s">
        <v>6265</v>
      </c>
      <c r="B5313" s="26" t="s">
        <v>1368</v>
      </c>
      <c r="C5313" s="26" t="s">
        <v>2061</v>
      </c>
      <c r="D5313" s="26" t="s">
        <v>11313</v>
      </c>
      <c r="E5313" s="27" t="s">
        <v>11314</v>
      </c>
      <c r="F5313" s="27" t="s">
        <v>11315</v>
      </c>
      <c r="G5313" s="27" t="s">
        <v>1383</v>
      </c>
      <c r="H5313" s="26" t="s">
        <v>1374</v>
      </c>
      <c r="I5313" s="28" t="s">
        <v>11316</v>
      </c>
      <c r="J5313" s="29" t="s">
        <v>1376</v>
      </c>
      <c r="K5313" s="23" t="s">
        <v>1316</v>
      </c>
    </row>
    <row r="5314" spans="1:11" ht="15" x14ac:dyDescent="0.25">
      <c r="A5314" s="26" t="s">
        <v>6265</v>
      </c>
      <c r="B5314" s="26" t="s">
        <v>1368</v>
      </c>
      <c r="C5314" s="26" t="s">
        <v>2061</v>
      </c>
      <c r="D5314" s="26" t="s">
        <v>11313</v>
      </c>
      <c r="E5314" s="27" t="s">
        <v>11314</v>
      </c>
      <c r="F5314" s="27" t="s">
        <v>11315</v>
      </c>
      <c r="G5314" s="27" t="s">
        <v>1383</v>
      </c>
      <c r="H5314" s="26" t="s">
        <v>1368</v>
      </c>
      <c r="I5314" s="28" t="s">
        <v>11317</v>
      </c>
      <c r="J5314" s="29" t="s">
        <v>1376</v>
      </c>
      <c r="K5314" s="23" t="s">
        <v>1378</v>
      </c>
    </row>
    <row r="5315" spans="1:11" ht="15" x14ac:dyDescent="0.25">
      <c r="A5315" s="26" t="s">
        <v>6265</v>
      </c>
      <c r="B5315" s="26" t="s">
        <v>1368</v>
      </c>
      <c r="C5315" s="26" t="s">
        <v>2095</v>
      </c>
      <c r="D5315" s="26" t="s">
        <v>11318</v>
      </c>
      <c r="E5315" s="27" t="s">
        <v>11319</v>
      </c>
      <c r="F5315" s="27" t="s">
        <v>11320</v>
      </c>
      <c r="G5315" s="27" t="s">
        <v>2103</v>
      </c>
      <c r="H5315" s="26" t="s">
        <v>1374</v>
      </c>
      <c r="I5315" s="28" t="s">
        <v>11321</v>
      </c>
      <c r="J5315" s="29" t="s">
        <v>1376</v>
      </c>
      <c r="K5315" s="23" t="s">
        <v>1316</v>
      </c>
    </row>
    <row r="5316" spans="1:11" ht="15" x14ac:dyDescent="0.25">
      <c r="A5316" s="26" t="s">
        <v>6265</v>
      </c>
      <c r="B5316" s="26" t="s">
        <v>1423</v>
      </c>
      <c r="C5316" s="26" t="s">
        <v>1489</v>
      </c>
      <c r="D5316" s="26" t="s">
        <v>11322</v>
      </c>
      <c r="E5316" s="27" t="s">
        <v>1371</v>
      </c>
      <c r="F5316" s="27"/>
      <c r="G5316" s="27" t="s">
        <v>1383</v>
      </c>
      <c r="H5316" s="26" t="s">
        <v>1393</v>
      </c>
      <c r="I5316" s="28" t="s">
        <v>1902</v>
      </c>
      <c r="J5316" s="29" t="s">
        <v>1376</v>
      </c>
      <c r="K5316" s="23" t="s">
        <v>1378</v>
      </c>
    </row>
    <row r="5317" spans="1:11" ht="15" x14ac:dyDescent="0.25">
      <c r="A5317" s="26" t="s">
        <v>6265</v>
      </c>
      <c r="B5317" s="26" t="s">
        <v>1423</v>
      </c>
      <c r="C5317" s="26" t="s">
        <v>1489</v>
      </c>
      <c r="D5317" s="26" t="s">
        <v>11322</v>
      </c>
      <c r="E5317" s="27" t="s">
        <v>1371</v>
      </c>
      <c r="F5317" s="27"/>
      <c r="G5317" s="27" t="s">
        <v>1383</v>
      </c>
      <c r="H5317" s="26" t="s">
        <v>1374</v>
      </c>
      <c r="I5317" s="28" t="s">
        <v>1508</v>
      </c>
      <c r="J5317" s="29" t="s">
        <v>1376</v>
      </c>
      <c r="K5317" s="23" t="s">
        <v>1316</v>
      </c>
    </row>
    <row r="5318" spans="1:11" ht="15" x14ac:dyDescent="0.25">
      <c r="A5318" s="26" t="s">
        <v>6265</v>
      </c>
      <c r="B5318" s="26" t="s">
        <v>1423</v>
      </c>
      <c r="C5318" s="26" t="s">
        <v>1489</v>
      </c>
      <c r="D5318" s="26" t="s">
        <v>11322</v>
      </c>
      <c r="E5318" s="27" t="s">
        <v>1371</v>
      </c>
      <c r="F5318" s="27"/>
      <c r="G5318" s="27" t="s">
        <v>1383</v>
      </c>
      <c r="H5318" s="26" t="s">
        <v>1368</v>
      </c>
      <c r="I5318" s="28" t="s">
        <v>1509</v>
      </c>
      <c r="J5318" s="29" t="s">
        <v>1376</v>
      </c>
      <c r="K5318" s="23" t="s">
        <v>1378</v>
      </c>
    </row>
    <row r="5319" spans="1:11" ht="15" x14ac:dyDescent="0.25">
      <c r="A5319" s="26" t="s">
        <v>6265</v>
      </c>
      <c r="B5319" s="26" t="s">
        <v>1423</v>
      </c>
      <c r="C5319" s="26" t="s">
        <v>1493</v>
      </c>
      <c r="D5319" s="26" t="s">
        <v>11323</v>
      </c>
      <c r="E5319" s="27" t="s">
        <v>1381</v>
      </c>
      <c r="F5319" s="27"/>
      <c r="G5319" s="27" t="s">
        <v>1383</v>
      </c>
      <c r="H5319" s="26" t="s">
        <v>1374</v>
      </c>
      <c r="I5319" s="28" t="s">
        <v>1491</v>
      </c>
      <c r="J5319" s="29" t="s">
        <v>1376</v>
      </c>
      <c r="K5319" s="23" t="s">
        <v>1316</v>
      </c>
    </row>
    <row r="5320" spans="1:11" ht="15" x14ac:dyDescent="0.25">
      <c r="A5320" s="26" t="s">
        <v>6265</v>
      </c>
      <c r="B5320" s="26" t="s">
        <v>1423</v>
      </c>
      <c r="C5320" s="26" t="s">
        <v>1493</v>
      </c>
      <c r="D5320" s="26" t="s">
        <v>11323</v>
      </c>
      <c r="E5320" s="27" t="s">
        <v>1381</v>
      </c>
      <c r="F5320" s="27"/>
      <c r="G5320" s="27" t="s">
        <v>1383</v>
      </c>
      <c r="H5320" s="26" t="s">
        <v>1368</v>
      </c>
      <c r="I5320" s="28" t="s">
        <v>1492</v>
      </c>
      <c r="J5320" s="29" t="s">
        <v>1376</v>
      </c>
      <c r="K5320" s="23" t="s">
        <v>1378</v>
      </c>
    </row>
    <row r="5321" spans="1:11" ht="15" x14ac:dyDescent="0.25">
      <c r="A5321" s="26" t="s">
        <v>6265</v>
      </c>
      <c r="B5321" s="26" t="s">
        <v>1423</v>
      </c>
      <c r="C5321" s="26" t="s">
        <v>1500</v>
      </c>
      <c r="D5321" s="26" t="s">
        <v>11324</v>
      </c>
      <c r="E5321" s="27" t="s">
        <v>2112</v>
      </c>
      <c r="F5321" s="27"/>
      <c r="G5321" s="27" t="s">
        <v>1891</v>
      </c>
      <c r="H5321" s="26" t="s">
        <v>1368</v>
      </c>
      <c r="I5321" s="28" t="s">
        <v>1515</v>
      </c>
      <c r="J5321" s="29" t="s">
        <v>1376</v>
      </c>
      <c r="K5321" s="23" t="s">
        <v>1378</v>
      </c>
    </row>
    <row r="5322" spans="1:11" ht="15" x14ac:dyDescent="0.25">
      <c r="A5322" s="26" t="s">
        <v>6265</v>
      </c>
      <c r="B5322" s="26" t="s">
        <v>1423</v>
      </c>
      <c r="C5322" s="26" t="s">
        <v>1500</v>
      </c>
      <c r="D5322" s="26" t="s">
        <v>11324</v>
      </c>
      <c r="E5322" s="27" t="s">
        <v>2112</v>
      </c>
      <c r="F5322" s="27"/>
      <c r="G5322" s="27" t="s">
        <v>1891</v>
      </c>
      <c r="H5322" s="26" t="s">
        <v>1374</v>
      </c>
      <c r="I5322" s="28" t="s">
        <v>1514</v>
      </c>
      <c r="J5322" s="29" t="s">
        <v>1376</v>
      </c>
      <c r="K5322" s="23" t="s">
        <v>1316</v>
      </c>
    </row>
    <row r="5323" spans="1:11" ht="15" x14ac:dyDescent="0.25">
      <c r="A5323" s="26" t="s">
        <v>6265</v>
      </c>
      <c r="B5323" s="26" t="s">
        <v>1423</v>
      </c>
      <c r="C5323" s="26" t="s">
        <v>1505</v>
      </c>
      <c r="D5323" s="26" t="s">
        <v>11325</v>
      </c>
      <c r="E5323" s="27" t="s">
        <v>1518</v>
      </c>
      <c r="F5323" s="27"/>
      <c r="G5323" s="27" t="s">
        <v>1419</v>
      </c>
      <c r="H5323" s="26" t="s">
        <v>1374</v>
      </c>
      <c r="I5323" s="28" t="s">
        <v>1420</v>
      </c>
      <c r="J5323" s="29" t="s">
        <v>1376</v>
      </c>
      <c r="K5323" s="23" t="s">
        <v>1316</v>
      </c>
    </row>
    <row r="5324" spans="1:11" ht="15" x14ac:dyDescent="0.25">
      <c r="A5324" s="26" t="s">
        <v>6265</v>
      </c>
      <c r="B5324" s="26" t="s">
        <v>1423</v>
      </c>
      <c r="C5324" s="26" t="s">
        <v>1904</v>
      </c>
      <c r="D5324" s="26" t="s">
        <v>11326</v>
      </c>
      <c r="E5324" s="27" t="s">
        <v>11327</v>
      </c>
      <c r="F5324" s="27"/>
      <c r="G5324" s="27" t="s">
        <v>1465</v>
      </c>
      <c r="H5324" s="26" t="s">
        <v>1374</v>
      </c>
      <c r="I5324" s="28" t="s">
        <v>11328</v>
      </c>
      <c r="J5324" s="29" t="s">
        <v>1376</v>
      </c>
      <c r="K5324" s="23" t="s">
        <v>1316</v>
      </c>
    </row>
    <row r="5325" spans="1:11" ht="15" x14ac:dyDescent="0.25">
      <c r="A5325" s="26" t="s">
        <v>6265</v>
      </c>
      <c r="B5325" s="26" t="s">
        <v>1423</v>
      </c>
      <c r="C5325" s="26" t="s">
        <v>1904</v>
      </c>
      <c r="D5325" s="26" t="s">
        <v>11326</v>
      </c>
      <c r="E5325" s="27" t="s">
        <v>11327</v>
      </c>
      <c r="F5325" s="27"/>
      <c r="G5325" s="27" t="s">
        <v>1465</v>
      </c>
      <c r="H5325" s="26" t="s">
        <v>1368</v>
      </c>
      <c r="I5325" s="28" t="s">
        <v>1526</v>
      </c>
      <c r="J5325" s="29" t="s">
        <v>1376</v>
      </c>
      <c r="K5325" s="23" t="s">
        <v>1378</v>
      </c>
    </row>
    <row r="5326" spans="1:11" ht="15" x14ac:dyDescent="0.25">
      <c r="A5326" s="26" t="s">
        <v>6265</v>
      </c>
      <c r="B5326" s="26" t="s">
        <v>1423</v>
      </c>
      <c r="C5326" s="26" t="s">
        <v>1904</v>
      </c>
      <c r="D5326" s="26" t="s">
        <v>11326</v>
      </c>
      <c r="E5326" s="27" t="s">
        <v>11327</v>
      </c>
      <c r="F5326" s="27"/>
      <c r="G5326" s="27" t="s">
        <v>1465</v>
      </c>
      <c r="H5326" s="26" t="s">
        <v>1393</v>
      </c>
      <c r="I5326" s="28" t="s">
        <v>1527</v>
      </c>
      <c r="J5326" s="29" t="s">
        <v>1376</v>
      </c>
      <c r="K5326" s="23" t="s">
        <v>1378</v>
      </c>
    </row>
    <row r="5327" spans="1:11" ht="15" x14ac:dyDescent="0.25">
      <c r="A5327" s="26" t="s">
        <v>6265</v>
      </c>
      <c r="B5327" s="26" t="s">
        <v>1423</v>
      </c>
      <c r="C5327" s="26" t="s">
        <v>1904</v>
      </c>
      <c r="D5327" s="26" t="s">
        <v>11326</v>
      </c>
      <c r="E5327" s="27" t="s">
        <v>11327</v>
      </c>
      <c r="F5327" s="27"/>
      <c r="G5327" s="27" t="s">
        <v>1465</v>
      </c>
      <c r="H5327" s="26" t="s">
        <v>1395</v>
      </c>
      <c r="I5327" s="28" t="s">
        <v>1528</v>
      </c>
      <c r="J5327" s="29" t="s">
        <v>1376</v>
      </c>
      <c r="K5327" s="23" t="s">
        <v>1378</v>
      </c>
    </row>
    <row r="5328" spans="1:11" ht="15" x14ac:dyDescent="0.25">
      <c r="A5328" s="26" t="s">
        <v>6265</v>
      </c>
      <c r="B5328" s="26" t="s">
        <v>1423</v>
      </c>
      <c r="C5328" s="26" t="s">
        <v>1904</v>
      </c>
      <c r="D5328" s="26" t="s">
        <v>11326</v>
      </c>
      <c r="E5328" s="27" t="s">
        <v>11327</v>
      </c>
      <c r="F5328" s="27"/>
      <c r="G5328" s="27" t="s">
        <v>1465</v>
      </c>
      <c r="H5328" s="26" t="s">
        <v>1397</v>
      </c>
      <c r="I5328" s="28" t="s">
        <v>1529</v>
      </c>
      <c r="J5328" s="29" t="s">
        <v>1376</v>
      </c>
      <c r="K5328" s="23" t="s">
        <v>1378</v>
      </c>
    </row>
    <row r="5329" spans="1:11" ht="15" x14ac:dyDescent="0.25">
      <c r="A5329" s="26" t="s">
        <v>6265</v>
      </c>
      <c r="B5329" s="26" t="s">
        <v>1423</v>
      </c>
      <c r="C5329" s="26" t="s">
        <v>1510</v>
      </c>
      <c r="D5329" s="26" t="s">
        <v>10418</v>
      </c>
      <c r="E5329" s="27" t="s">
        <v>1426</v>
      </c>
      <c r="F5329" s="27"/>
      <c r="G5329" s="27" t="s">
        <v>1427</v>
      </c>
      <c r="H5329" s="26" t="s">
        <v>1374</v>
      </c>
      <c r="I5329" s="28" t="s">
        <v>1426</v>
      </c>
      <c r="J5329" s="29" t="s">
        <v>1376</v>
      </c>
      <c r="K5329" s="23" t="s">
        <v>1316</v>
      </c>
    </row>
    <row r="5330" spans="1:11" ht="15" x14ac:dyDescent="0.25">
      <c r="A5330" s="26" t="s">
        <v>6265</v>
      </c>
      <c r="B5330" s="26" t="s">
        <v>1403</v>
      </c>
      <c r="C5330" s="26" t="s">
        <v>1436</v>
      </c>
      <c r="D5330" s="26" t="s">
        <v>10765</v>
      </c>
      <c r="E5330" s="27" t="s">
        <v>10766</v>
      </c>
      <c r="F5330" s="27" t="s">
        <v>10767</v>
      </c>
      <c r="G5330" s="27" t="s">
        <v>10768</v>
      </c>
      <c r="H5330" s="26" t="s">
        <v>1393</v>
      </c>
      <c r="I5330" s="28" t="s">
        <v>11329</v>
      </c>
      <c r="J5330" s="29" t="s">
        <v>1289</v>
      </c>
      <c r="K5330" s="23" t="s">
        <v>1378</v>
      </c>
    </row>
    <row r="5331" spans="1:11" ht="15" x14ac:dyDescent="0.25">
      <c r="A5331" s="26" t="s">
        <v>6265</v>
      </c>
      <c r="B5331" s="26" t="s">
        <v>1395</v>
      </c>
      <c r="C5331" s="26" t="s">
        <v>2350</v>
      </c>
      <c r="D5331" s="26" t="s">
        <v>11330</v>
      </c>
      <c r="E5331" s="27" t="s">
        <v>11331</v>
      </c>
      <c r="F5331" s="27" t="s">
        <v>11332</v>
      </c>
      <c r="G5331" s="27" t="s">
        <v>11333</v>
      </c>
      <c r="H5331" s="26" t="s">
        <v>1374</v>
      </c>
      <c r="I5331" s="28" t="s">
        <v>11334</v>
      </c>
      <c r="J5331" s="29" t="s">
        <v>1289</v>
      </c>
      <c r="K5331" s="23" t="s">
        <v>1316</v>
      </c>
    </row>
    <row r="5332" spans="1:11" ht="15" x14ac:dyDescent="0.25">
      <c r="A5332" s="26" t="s">
        <v>6265</v>
      </c>
      <c r="B5332" s="26" t="s">
        <v>1403</v>
      </c>
      <c r="C5332" s="26" t="s">
        <v>1442</v>
      </c>
      <c r="D5332" s="26" t="s">
        <v>11335</v>
      </c>
      <c r="E5332" s="27" t="s">
        <v>11336</v>
      </c>
      <c r="F5332" s="27" t="s">
        <v>10342</v>
      </c>
      <c r="G5332" s="27" t="s">
        <v>11337</v>
      </c>
      <c r="H5332" s="26" t="s">
        <v>1374</v>
      </c>
      <c r="I5332" s="28" t="s">
        <v>11336</v>
      </c>
      <c r="J5332" s="29" t="s">
        <v>1274</v>
      </c>
      <c r="K5332" s="23" t="s">
        <v>1316</v>
      </c>
    </row>
    <row r="5333" spans="1:11" ht="15" x14ac:dyDescent="0.25">
      <c r="A5333" s="26" t="s">
        <v>6265</v>
      </c>
      <c r="B5333" s="26" t="s">
        <v>1399</v>
      </c>
      <c r="C5333" s="26" t="s">
        <v>2066</v>
      </c>
      <c r="D5333" s="26" t="s">
        <v>10406</v>
      </c>
      <c r="E5333" s="27" t="s">
        <v>10407</v>
      </c>
      <c r="F5333" s="27" t="s">
        <v>10408</v>
      </c>
      <c r="G5333" s="27" t="s">
        <v>10367</v>
      </c>
      <c r="H5333" s="26" t="s">
        <v>1368</v>
      </c>
      <c r="I5333" s="28" t="s">
        <v>10424</v>
      </c>
      <c r="J5333" s="29" t="s">
        <v>1283</v>
      </c>
      <c r="K5333" s="23" t="s">
        <v>1378</v>
      </c>
    </row>
    <row r="5334" spans="1:11" ht="15" x14ac:dyDescent="0.25">
      <c r="A5334" s="26" t="s">
        <v>6265</v>
      </c>
      <c r="B5334" s="26" t="s">
        <v>1399</v>
      </c>
      <c r="C5334" s="26" t="s">
        <v>1451</v>
      </c>
      <c r="D5334" s="26" t="s">
        <v>10564</v>
      </c>
      <c r="E5334" s="27" t="s">
        <v>10565</v>
      </c>
      <c r="F5334" s="27" t="s">
        <v>10566</v>
      </c>
      <c r="G5334" s="27" t="s">
        <v>10330</v>
      </c>
      <c r="H5334" s="26" t="s">
        <v>1393</v>
      </c>
      <c r="I5334" s="28" t="s">
        <v>11338</v>
      </c>
      <c r="J5334" s="29" t="s">
        <v>1277</v>
      </c>
      <c r="K5334" s="23" t="s">
        <v>1378</v>
      </c>
    </row>
    <row r="5335" spans="1:11" ht="15" x14ac:dyDescent="0.25">
      <c r="A5335" s="26" t="s">
        <v>6265</v>
      </c>
      <c r="B5335" s="26" t="s">
        <v>1399</v>
      </c>
      <c r="C5335" s="26" t="s">
        <v>1439</v>
      </c>
      <c r="D5335" s="26" t="s">
        <v>11339</v>
      </c>
      <c r="E5335" s="27" t="s">
        <v>11340</v>
      </c>
      <c r="F5335" s="27" t="s">
        <v>11341</v>
      </c>
      <c r="G5335" s="27" t="s">
        <v>11342</v>
      </c>
      <c r="H5335" s="26" t="s">
        <v>1374</v>
      </c>
      <c r="I5335" s="28" t="s">
        <v>11343</v>
      </c>
      <c r="J5335" s="29" t="s">
        <v>1277</v>
      </c>
      <c r="K5335" s="23" t="s">
        <v>1316</v>
      </c>
    </row>
    <row r="5336" spans="1:11" ht="15" x14ac:dyDescent="0.25">
      <c r="A5336" s="26" t="s">
        <v>6265</v>
      </c>
      <c r="B5336" s="26" t="s">
        <v>1399</v>
      </c>
      <c r="C5336" s="26" t="s">
        <v>1442</v>
      </c>
      <c r="D5336" s="26" t="s">
        <v>11344</v>
      </c>
      <c r="E5336" s="27" t="s">
        <v>8895</v>
      </c>
      <c r="F5336" s="27" t="s">
        <v>11345</v>
      </c>
      <c r="G5336" s="27" t="s">
        <v>11346</v>
      </c>
      <c r="H5336" s="26" t="s">
        <v>1374</v>
      </c>
      <c r="I5336" s="28" t="s">
        <v>11347</v>
      </c>
      <c r="J5336" s="29" t="s">
        <v>1277</v>
      </c>
      <c r="K5336" s="23" t="s">
        <v>1316</v>
      </c>
    </row>
    <row r="5337" spans="1:11" ht="15" x14ac:dyDescent="0.25">
      <c r="A5337" s="26" t="s">
        <v>6265</v>
      </c>
      <c r="B5337" s="26" t="s">
        <v>1399</v>
      </c>
      <c r="C5337" s="26" t="s">
        <v>1550</v>
      </c>
      <c r="D5337" s="26" t="s">
        <v>11348</v>
      </c>
      <c r="E5337" s="27" t="s">
        <v>10420</v>
      </c>
      <c r="F5337" s="27" t="s">
        <v>11349</v>
      </c>
      <c r="G5337" s="27" t="s">
        <v>11350</v>
      </c>
      <c r="H5337" s="26" t="s">
        <v>1374</v>
      </c>
      <c r="I5337" s="28" t="s">
        <v>11351</v>
      </c>
      <c r="J5337" s="29" t="s">
        <v>1294</v>
      </c>
      <c r="K5337" s="23" t="s">
        <v>1316</v>
      </c>
    </row>
    <row r="5338" spans="1:11" ht="15" x14ac:dyDescent="0.25">
      <c r="A5338" s="26" t="s">
        <v>6265</v>
      </c>
      <c r="B5338" s="26" t="s">
        <v>1399</v>
      </c>
      <c r="C5338" s="26" t="s">
        <v>1451</v>
      </c>
      <c r="D5338" s="26" t="s">
        <v>10564</v>
      </c>
      <c r="E5338" s="27" t="s">
        <v>10565</v>
      </c>
      <c r="F5338" s="27" t="s">
        <v>10566</v>
      </c>
      <c r="G5338" s="27" t="s">
        <v>10330</v>
      </c>
      <c r="H5338" s="26" t="s">
        <v>1374</v>
      </c>
      <c r="I5338" s="28" t="s">
        <v>11352</v>
      </c>
      <c r="J5338" s="29" t="s">
        <v>11353</v>
      </c>
      <c r="K5338" s="23" t="s">
        <v>1316</v>
      </c>
    </row>
    <row r="5339" spans="1:11" ht="15" x14ac:dyDescent="0.25">
      <c r="A5339" s="26" t="s">
        <v>6265</v>
      </c>
      <c r="B5339" s="26" t="s">
        <v>1399</v>
      </c>
      <c r="C5339" s="26" t="s">
        <v>1451</v>
      </c>
      <c r="D5339" s="26" t="s">
        <v>10564</v>
      </c>
      <c r="E5339" s="27" t="s">
        <v>10565</v>
      </c>
      <c r="F5339" s="27" t="s">
        <v>10566</v>
      </c>
      <c r="G5339" s="27" t="s">
        <v>10330</v>
      </c>
      <c r="H5339" s="26" t="s">
        <v>1368</v>
      </c>
      <c r="I5339" s="28" t="s">
        <v>11354</v>
      </c>
      <c r="J5339" s="29" t="s">
        <v>11353</v>
      </c>
      <c r="K5339" s="23" t="s">
        <v>1378</v>
      </c>
    </row>
    <row r="5340" spans="1:11" ht="15" x14ac:dyDescent="0.25">
      <c r="A5340" s="26" t="s">
        <v>6265</v>
      </c>
      <c r="B5340" s="26" t="s">
        <v>1399</v>
      </c>
      <c r="C5340" s="26" t="s">
        <v>1442</v>
      </c>
      <c r="D5340" s="26" t="s">
        <v>11344</v>
      </c>
      <c r="E5340" s="27" t="s">
        <v>8895</v>
      </c>
      <c r="F5340" s="27" t="s">
        <v>11345</v>
      </c>
      <c r="G5340" s="27" t="s">
        <v>11346</v>
      </c>
      <c r="H5340" s="26" t="s">
        <v>1393</v>
      </c>
      <c r="I5340" s="28" t="s">
        <v>11354</v>
      </c>
      <c r="J5340" s="29" t="s">
        <v>11353</v>
      </c>
      <c r="K5340" s="23" t="s">
        <v>1378</v>
      </c>
    </row>
    <row r="5341" spans="1:11" ht="15" x14ac:dyDescent="0.25">
      <c r="A5341" s="26" t="s">
        <v>6265</v>
      </c>
      <c r="B5341" s="26" t="s">
        <v>1399</v>
      </c>
      <c r="C5341" s="26" t="s">
        <v>2066</v>
      </c>
      <c r="D5341" s="26" t="s">
        <v>10406</v>
      </c>
      <c r="E5341" s="27" t="s">
        <v>10407</v>
      </c>
      <c r="F5341" s="27" t="s">
        <v>10408</v>
      </c>
      <c r="G5341" s="27" t="s">
        <v>10367</v>
      </c>
      <c r="H5341" s="26" t="s">
        <v>1399</v>
      </c>
      <c r="I5341" s="28" t="s">
        <v>11355</v>
      </c>
      <c r="J5341" s="29" t="s">
        <v>11356</v>
      </c>
      <c r="K5341" s="23" t="s">
        <v>1378</v>
      </c>
    </row>
    <row r="5342" spans="1:11" ht="15" x14ac:dyDescent="0.25">
      <c r="A5342" s="26" t="s">
        <v>6265</v>
      </c>
      <c r="B5342" s="26" t="s">
        <v>1399</v>
      </c>
      <c r="C5342" s="26" t="s">
        <v>2136</v>
      </c>
      <c r="D5342" s="26" t="s">
        <v>10364</v>
      </c>
      <c r="E5342" s="27" t="s">
        <v>10365</v>
      </c>
      <c r="F5342" s="27" t="s">
        <v>10366</v>
      </c>
      <c r="G5342" s="27" t="s">
        <v>10367</v>
      </c>
      <c r="H5342" s="26" t="s">
        <v>1395</v>
      </c>
      <c r="I5342" s="28" t="s">
        <v>11357</v>
      </c>
      <c r="J5342" s="29" t="s">
        <v>11356</v>
      </c>
      <c r="K5342" s="23" t="s">
        <v>1378</v>
      </c>
    </row>
    <row r="5343" spans="1:11" ht="15" x14ac:dyDescent="0.25">
      <c r="A5343" s="26" t="s">
        <v>6265</v>
      </c>
      <c r="B5343" s="26" t="s">
        <v>1399</v>
      </c>
      <c r="C5343" s="26" t="s">
        <v>2074</v>
      </c>
      <c r="D5343" s="26" t="s">
        <v>10369</v>
      </c>
      <c r="E5343" s="27" t="s">
        <v>10370</v>
      </c>
      <c r="F5343" s="27" t="s">
        <v>10371</v>
      </c>
      <c r="G5343" s="27" t="s">
        <v>8889</v>
      </c>
      <c r="H5343" s="26" t="s">
        <v>1393</v>
      </c>
      <c r="I5343" s="28" t="s">
        <v>11358</v>
      </c>
      <c r="J5343" s="29" t="s">
        <v>11356</v>
      </c>
      <c r="K5343" s="23" t="s">
        <v>1378</v>
      </c>
    </row>
    <row r="5344" spans="1:11" ht="15" x14ac:dyDescent="0.25">
      <c r="A5344" s="26" t="s">
        <v>6267</v>
      </c>
      <c r="B5344" s="26" t="s">
        <v>1423</v>
      </c>
      <c r="C5344" s="26" t="s">
        <v>1436</v>
      </c>
      <c r="D5344" s="26" t="s">
        <v>11359</v>
      </c>
      <c r="E5344" s="27" t="s">
        <v>1438</v>
      </c>
      <c r="F5344" s="27"/>
      <c r="G5344" s="27" t="s">
        <v>1427</v>
      </c>
      <c r="H5344" s="26" t="s">
        <v>1368</v>
      </c>
      <c r="I5344" s="28" t="s">
        <v>1428</v>
      </c>
      <c r="J5344" s="29" t="s">
        <v>1281</v>
      </c>
      <c r="K5344" s="23" t="s">
        <v>1378</v>
      </c>
    </row>
    <row r="5345" spans="1:11" ht="15" x14ac:dyDescent="0.25">
      <c r="A5345" s="26" t="s">
        <v>6267</v>
      </c>
      <c r="B5345" s="26" t="s">
        <v>1423</v>
      </c>
      <c r="C5345" s="26" t="s">
        <v>1439</v>
      </c>
      <c r="D5345" s="26" t="s">
        <v>11360</v>
      </c>
      <c r="E5345" s="27" t="s">
        <v>1441</v>
      </c>
      <c r="F5345" s="27"/>
      <c r="G5345" s="27" t="s">
        <v>1427</v>
      </c>
      <c r="H5345" s="26" t="s">
        <v>1368</v>
      </c>
      <c r="I5345" s="28" t="s">
        <v>1428</v>
      </c>
      <c r="J5345" s="29" t="s">
        <v>1281</v>
      </c>
      <c r="K5345" s="23" t="s">
        <v>1378</v>
      </c>
    </row>
    <row r="5346" spans="1:11" ht="15" x14ac:dyDescent="0.25">
      <c r="A5346" s="26" t="s">
        <v>6267</v>
      </c>
      <c r="B5346" s="26" t="s">
        <v>1423</v>
      </c>
      <c r="C5346" s="26" t="s">
        <v>2498</v>
      </c>
      <c r="D5346" s="26" t="s">
        <v>11361</v>
      </c>
      <c r="E5346" s="27" t="s">
        <v>1426</v>
      </c>
      <c r="F5346" s="27"/>
      <c r="G5346" s="27" t="s">
        <v>1427</v>
      </c>
      <c r="H5346" s="26" t="s">
        <v>1368</v>
      </c>
      <c r="I5346" s="28" t="s">
        <v>1428</v>
      </c>
      <c r="J5346" s="29" t="s">
        <v>1281</v>
      </c>
      <c r="K5346" s="23" t="s">
        <v>1378</v>
      </c>
    </row>
    <row r="5347" spans="1:11" ht="15" x14ac:dyDescent="0.25">
      <c r="A5347" s="26" t="s">
        <v>6267</v>
      </c>
      <c r="B5347" s="26" t="s">
        <v>1368</v>
      </c>
      <c r="C5347" s="26" t="s">
        <v>1369</v>
      </c>
      <c r="D5347" s="26" t="s">
        <v>11362</v>
      </c>
      <c r="E5347" s="27" t="s">
        <v>11363</v>
      </c>
      <c r="F5347" s="27" t="s">
        <v>11364</v>
      </c>
      <c r="G5347" s="27" t="s">
        <v>11365</v>
      </c>
      <c r="H5347" s="26" t="s">
        <v>1374</v>
      </c>
      <c r="I5347" s="28" t="s">
        <v>11363</v>
      </c>
      <c r="J5347" s="29" t="s">
        <v>1376</v>
      </c>
      <c r="K5347" s="23" t="s">
        <v>1316</v>
      </c>
    </row>
    <row r="5348" spans="1:11" ht="15" x14ac:dyDescent="0.25">
      <c r="A5348" s="26" t="s">
        <v>6267</v>
      </c>
      <c r="B5348" s="26" t="s">
        <v>1368</v>
      </c>
      <c r="C5348" s="26" t="s">
        <v>1379</v>
      </c>
      <c r="D5348" s="26" t="s">
        <v>11366</v>
      </c>
      <c r="E5348" s="27" t="s">
        <v>11367</v>
      </c>
      <c r="F5348" s="27" t="s">
        <v>11368</v>
      </c>
      <c r="G5348" s="27" t="s">
        <v>11365</v>
      </c>
      <c r="H5348" s="26" t="s">
        <v>1374</v>
      </c>
      <c r="I5348" s="28" t="s">
        <v>11367</v>
      </c>
      <c r="J5348" s="29" t="s">
        <v>1376</v>
      </c>
      <c r="K5348" s="23" t="s">
        <v>1316</v>
      </c>
    </row>
    <row r="5349" spans="1:11" ht="15" x14ac:dyDescent="0.25">
      <c r="A5349" s="26" t="s">
        <v>6267</v>
      </c>
      <c r="B5349" s="26" t="s">
        <v>1368</v>
      </c>
      <c r="C5349" s="26" t="s">
        <v>1534</v>
      </c>
      <c r="D5349" s="26" t="s">
        <v>11369</v>
      </c>
      <c r="E5349" s="27" t="s">
        <v>11370</v>
      </c>
      <c r="F5349" s="27" t="s">
        <v>11371</v>
      </c>
      <c r="G5349" s="27" t="s">
        <v>11365</v>
      </c>
      <c r="H5349" s="26" t="s">
        <v>1374</v>
      </c>
      <c r="I5349" s="28" t="s">
        <v>11370</v>
      </c>
      <c r="J5349" s="29" t="s">
        <v>1376</v>
      </c>
      <c r="K5349" s="23" t="s">
        <v>1316</v>
      </c>
    </row>
    <row r="5350" spans="1:11" ht="15" x14ac:dyDescent="0.25">
      <c r="A5350" s="26" t="s">
        <v>6267</v>
      </c>
      <c r="B5350" s="26" t="s">
        <v>1368</v>
      </c>
      <c r="C5350" s="26" t="s">
        <v>1386</v>
      </c>
      <c r="D5350" s="26" t="s">
        <v>11372</v>
      </c>
      <c r="E5350" s="27" t="s">
        <v>11373</v>
      </c>
      <c r="F5350" s="27" t="s">
        <v>11374</v>
      </c>
      <c r="G5350" s="27" t="s">
        <v>11365</v>
      </c>
      <c r="H5350" s="26" t="s">
        <v>1374</v>
      </c>
      <c r="I5350" s="28" t="s">
        <v>11373</v>
      </c>
      <c r="J5350" s="29" t="s">
        <v>1376</v>
      </c>
      <c r="K5350" s="23" t="s">
        <v>1316</v>
      </c>
    </row>
    <row r="5351" spans="1:11" ht="15" x14ac:dyDescent="0.25">
      <c r="A5351" s="26" t="s">
        <v>6267</v>
      </c>
      <c r="B5351" s="26" t="s">
        <v>1368</v>
      </c>
      <c r="C5351" s="26" t="s">
        <v>1407</v>
      </c>
      <c r="D5351" s="26" t="s">
        <v>11375</v>
      </c>
      <c r="E5351" s="27" t="s">
        <v>11376</v>
      </c>
      <c r="F5351" s="27" t="s">
        <v>11377</v>
      </c>
      <c r="G5351" s="27" t="s">
        <v>11365</v>
      </c>
      <c r="H5351" s="26" t="s">
        <v>1374</v>
      </c>
      <c r="I5351" s="28" t="s">
        <v>11376</v>
      </c>
      <c r="J5351" s="29" t="s">
        <v>1376</v>
      </c>
      <c r="K5351" s="23" t="s">
        <v>1316</v>
      </c>
    </row>
    <row r="5352" spans="1:11" ht="15" x14ac:dyDescent="0.25">
      <c r="A5352" s="26" t="s">
        <v>6267</v>
      </c>
      <c r="B5352" s="26" t="s">
        <v>1368</v>
      </c>
      <c r="C5352" s="26" t="s">
        <v>1415</v>
      </c>
      <c r="D5352" s="26" t="s">
        <v>11378</v>
      </c>
      <c r="E5352" s="27" t="s">
        <v>11379</v>
      </c>
      <c r="F5352" s="27" t="s">
        <v>11364</v>
      </c>
      <c r="G5352" s="27" t="s">
        <v>11380</v>
      </c>
      <c r="H5352" s="26" t="s">
        <v>1374</v>
      </c>
      <c r="I5352" s="28" t="s">
        <v>11379</v>
      </c>
      <c r="J5352" s="29" t="s">
        <v>1376</v>
      </c>
      <c r="K5352" s="23" t="s">
        <v>1316</v>
      </c>
    </row>
    <row r="5353" spans="1:11" ht="15" x14ac:dyDescent="0.25">
      <c r="A5353" s="26" t="s">
        <v>6267</v>
      </c>
      <c r="B5353" s="26" t="s">
        <v>1368</v>
      </c>
      <c r="C5353" s="26" t="s">
        <v>1545</v>
      </c>
      <c r="D5353" s="26" t="s">
        <v>11381</v>
      </c>
      <c r="E5353" s="27" t="s">
        <v>11382</v>
      </c>
      <c r="F5353" s="27" t="s">
        <v>11368</v>
      </c>
      <c r="G5353" s="27" t="s">
        <v>11380</v>
      </c>
      <c r="H5353" s="26" t="s">
        <v>1374</v>
      </c>
      <c r="I5353" s="28" t="s">
        <v>11382</v>
      </c>
      <c r="J5353" s="29" t="s">
        <v>1376</v>
      </c>
      <c r="K5353" s="23" t="s">
        <v>1316</v>
      </c>
    </row>
    <row r="5354" spans="1:11" ht="15" x14ac:dyDescent="0.25">
      <c r="A5354" s="26" t="s">
        <v>6267</v>
      </c>
      <c r="B5354" s="26" t="s">
        <v>1368</v>
      </c>
      <c r="C5354" s="26" t="s">
        <v>1550</v>
      </c>
      <c r="D5354" s="26" t="s">
        <v>11383</v>
      </c>
      <c r="E5354" s="27" t="s">
        <v>11384</v>
      </c>
      <c r="F5354" s="27" t="s">
        <v>11371</v>
      </c>
      <c r="G5354" s="27" t="s">
        <v>11380</v>
      </c>
      <c r="H5354" s="26" t="s">
        <v>1374</v>
      </c>
      <c r="I5354" s="28" t="s">
        <v>11384</v>
      </c>
      <c r="J5354" s="29" t="s">
        <v>1376</v>
      </c>
      <c r="K5354" s="23" t="s">
        <v>1316</v>
      </c>
    </row>
    <row r="5355" spans="1:11" ht="15" x14ac:dyDescent="0.25">
      <c r="A5355" s="26" t="s">
        <v>6267</v>
      </c>
      <c r="B5355" s="26" t="s">
        <v>1368</v>
      </c>
      <c r="C5355" s="26" t="s">
        <v>1436</v>
      </c>
      <c r="D5355" s="26" t="s">
        <v>11385</v>
      </c>
      <c r="E5355" s="27" t="s">
        <v>11386</v>
      </c>
      <c r="F5355" s="27" t="s">
        <v>11374</v>
      </c>
      <c r="G5355" s="27" t="s">
        <v>11380</v>
      </c>
      <c r="H5355" s="26" t="s">
        <v>1374</v>
      </c>
      <c r="I5355" s="28" t="s">
        <v>11386</v>
      </c>
      <c r="J5355" s="29" t="s">
        <v>1376</v>
      </c>
      <c r="K5355" s="23" t="s">
        <v>1316</v>
      </c>
    </row>
    <row r="5356" spans="1:11" ht="15" x14ac:dyDescent="0.25">
      <c r="A5356" s="26" t="s">
        <v>6267</v>
      </c>
      <c r="B5356" s="26" t="s">
        <v>1368</v>
      </c>
      <c r="C5356" s="26" t="s">
        <v>1439</v>
      </c>
      <c r="D5356" s="26" t="s">
        <v>11387</v>
      </c>
      <c r="E5356" s="27" t="s">
        <v>11388</v>
      </c>
      <c r="F5356" s="27" t="s">
        <v>11377</v>
      </c>
      <c r="G5356" s="27" t="s">
        <v>11380</v>
      </c>
      <c r="H5356" s="26" t="s">
        <v>1374</v>
      </c>
      <c r="I5356" s="28" t="s">
        <v>11388</v>
      </c>
      <c r="J5356" s="29" t="s">
        <v>1376</v>
      </c>
      <c r="K5356" s="23" t="s">
        <v>1316</v>
      </c>
    </row>
    <row r="5357" spans="1:11" ht="15" x14ac:dyDescent="0.25">
      <c r="A5357" s="26" t="s">
        <v>6267</v>
      </c>
      <c r="B5357" s="26" t="s">
        <v>1368</v>
      </c>
      <c r="C5357" s="26" t="s">
        <v>1457</v>
      </c>
      <c r="D5357" s="26" t="s">
        <v>11389</v>
      </c>
      <c r="E5357" s="27" t="s">
        <v>11390</v>
      </c>
      <c r="F5357" s="27" t="s">
        <v>11364</v>
      </c>
      <c r="G5357" s="27" t="s">
        <v>11391</v>
      </c>
      <c r="H5357" s="26" t="s">
        <v>1374</v>
      </c>
      <c r="I5357" s="28" t="s">
        <v>11390</v>
      </c>
      <c r="J5357" s="29" t="s">
        <v>1376</v>
      </c>
      <c r="K5357" s="23" t="s">
        <v>1316</v>
      </c>
    </row>
    <row r="5358" spans="1:11" ht="15" x14ac:dyDescent="0.25">
      <c r="A5358" s="26" t="s">
        <v>6267</v>
      </c>
      <c r="B5358" s="26" t="s">
        <v>1368</v>
      </c>
      <c r="C5358" s="26" t="s">
        <v>1990</v>
      </c>
      <c r="D5358" s="26" t="s">
        <v>11392</v>
      </c>
      <c r="E5358" s="27" t="s">
        <v>11393</v>
      </c>
      <c r="F5358" s="27" t="s">
        <v>11368</v>
      </c>
      <c r="G5358" s="27" t="s">
        <v>11391</v>
      </c>
      <c r="H5358" s="26" t="s">
        <v>1374</v>
      </c>
      <c r="I5358" s="28" t="s">
        <v>11393</v>
      </c>
      <c r="J5358" s="29" t="s">
        <v>1376</v>
      </c>
      <c r="K5358" s="23" t="s">
        <v>1316</v>
      </c>
    </row>
    <row r="5359" spans="1:11" ht="15" x14ac:dyDescent="0.25">
      <c r="A5359" s="26" t="s">
        <v>6267</v>
      </c>
      <c r="B5359" s="26" t="s">
        <v>1368</v>
      </c>
      <c r="C5359" s="26" t="s">
        <v>2066</v>
      </c>
      <c r="D5359" s="26" t="s">
        <v>11394</v>
      </c>
      <c r="E5359" s="27" t="s">
        <v>11395</v>
      </c>
      <c r="F5359" s="27" t="s">
        <v>11371</v>
      </c>
      <c r="G5359" s="27" t="s">
        <v>11391</v>
      </c>
      <c r="H5359" s="26" t="s">
        <v>1374</v>
      </c>
      <c r="I5359" s="28" t="s">
        <v>11395</v>
      </c>
      <c r="J5359" s="29" t="s">
        <v>1376</v>
      </c>
      <c r="K5359" s="23" t="s">
        <v>1316</v>
      </c>
    </row>
    <row r="5360" spans="1:11" ht="15" x14ac:dyDescent="0.25">
      <c r="A5360" s="26" t="s">
        <v>6267</v>
      </c>
      <c r="B5360" s="26" t="s">
        <v>1368</v>
      </c>
      <c r="C5360" s="26" t="s">
        <v>2136</v>
      </c>
      <c r="D5360" s="26" t="s">
        <v>11396</v>
      </c>
      <c r="E5360" s="27" t="s">
        <v>11397</v>
      </c>
      <c r="F5360" s="27" t="s">
        <v>11374</v>
      </c>
      <c r="G5360" s="27" t="s">
        <v>11391</v>
      </c>
      <c r="H5360" s="26" t="s">
        <v>1374</v>
      </c>
      <c r="I5360" s="28" t="s">
        <v>11397</v>
      </c>
      <c r="J5360" s="29" t="s">
        <v>1376</v>
      </c>
      <c r="K5360" s="23" t="s">
        <v>1316</v>
      </c>
    </row>
    <row r="5361" spans="1:11" ht="15" x14ac:dyDescent="0.25">
      <c r="A5361" s="26" t="s">
        <v>6267</v>
      </c>
      <c r="B5361" s="26" t="s">
        <v>1368</v>
      </c>
      <c r="C5361" s="26" t="s">
        <v>2074</v>
      </c>
      <c r="D5361" s="26" t="s">
        <v>11398</v>
      </c>
      <c r="E5361" s="27" t="s">
        <v>11399</v>
      </c>
      <c r="F5361" s="27" t="s">
        <v>11377</v>
      </c>
      <c r="G5361" s="27" t="s">
        <v>11391</v>
      </c>
      <c r="H5361" s="26" t="s">
        <v>1374</v>
      </c>
      <c r="I5361" s="28" t="s">
        <v>11399</v>
      </c>
      <c r="J5361" s="29" t="s">
        <v>1376</v>
      </c>
      <c r="K5361" s="23" t="s">
        <v>1316</v>
      </c>
    </row>
    <row r="5362" spans="1:11" ht="15" x14ac:dyDescent="0.25">
      <c r="A5362" s="26" t="s">
        <v>6267</v>
      </c>
      <c r="B5362" s="26" t="s">
        <v>1368</v>
      </c>
      <c r="C5362" s="26" t="s">
        <v>2061</v>
      </c>
      <c r="D5362" s="26" t="s">
        <v>11400</v>
      </c>
      <c r="E5362" s="27" t="s">
        <v>11401</v>
      </c>
      <c r="F5362" s="27" t="s">
        <v>11364</v>
      </c>
      <c r="G5362" s="27" t="s">
        <v>11402</v>
      </c>
      <c r="H5362" s="26" t="s">
        <v>1374</v>
      </c>
      <c r="I5362" s="28" t="s">
        <v>11401</v>
      </c>
      <c r="J5362" s="29" t="s">
        <v>1376</v>
      </c>
      <c r="K5362" s="23" t="s">
        <v>1316</v>
      </c>
    </row>
    <row r="5363" spans="1:11" ht="15" x14ac:dyDescent="0.25">
      <c r="A5363" s="26" t="s">
        <v>6267</v>
      </c>
      <c r="B5363" s="26" t="s">
        <v>1368</v>
      </c>
      <c r="C5363" s="26" t="s">
        <v>2095</v>
      </c>
      <c r="D5363" s="26" t="s">
        <v>11403</v>
      </c>
      <c r="E5363" s="27" t="s">
        <v>11404</v>
      </c>
      <c r="F5363" s="27" t="s">
        <v>11368</v>
      </c>
      <c r="G5363" s="27" t="s">
        <v>11402</v>
      </c>
      <c r="H5363" s="26" t="s">
        <v>1374</v>
      </c>
      <c r="I5363" s="28" t="s">
        <v>11404</v>
      </c>
      <c r="J5363" s="29" t="s">
        <v>1376</v>
      </c>
      <c r="K5363" s="23" t="s">
        <v>1316</v>
      </c>
    </row>
    <row r="5364" spans="1:11" ht="15" x14ac:dyDescent="0.25">
      <c r="A5364" s="26" t="s">
        <v>6267</v>
      </c>
      <c r="B5364" s="26" t="s">
        <v>1368</v>
      </c>
      <c r="C5364" s="26" t="s">
        <v>2160</v>
      </c>
      <c r="D5364" s="26" t="s">
        <v>11405</v>
      </c>
      <c r="E5364" s="27" t="s">
        <v>11406</v>
      </c>
      <c r="F5364" s="27" t="s">
        <v>11371</v>
      </c>
      <c r="G5364" s="27" t="s">
        <v>11402</v>
      </c>
      <c r="H5364" s="26" t="s">
        <v>1374</v>
      </c>
      <c r="I5364" s="28" t="s">
        <v>11406</v>
      </c>
      <c r="J5364" s="29" t="s">
        <v>1376</v>
      </c>
      <c r="K5364" s="23" t="s">
        <v>1316</v>
      </c>
    </row>
    <row r="5365" spans="1:11" ht="15" x14ac:dyDescent="0.25">
      <c r="A5365" s="26" t="s">
        <v>6267</v>
      </c>
      <c r="B5365" s="26" t="s">
        <v>1368</v>
      </c>
      <c r="C5365" s="26" t="s">
        <v>2166</v>
      </c>
      <c r="D5365" s="26" t="s">
        <v>11407</v>
      </c>
      <c r="E5365" s="27" t="s">
        <v>11408</v>
      </c>
      <c r="F5365" s="27" t="s">
        <v>11374</v>
      </c>
      <c r="G5365" s="27" t="s">
        <v>11402</v>
      </c>
      <c r="H5365" s="26" t="s">
        <v>1374</v>
      </c>
      <c r="I5365" s="28" t="s">
        <v>11408</v>
      </c>
      <c r="J5365" s="29" t="s">
        <v>1376</v>
      </c>
      <c r="K5365" s="23" t="s">
        <v>1316</v>
      </c>
    </row>
    <row r="5366" spans="1:11" ht="15" x14ac:dyDescent="0.25">
      <c r="A5366" s="26" t="s">
        <v>6267</v>
      </c>
      <c r="B5366" s="26" t="s">
        <v>1368</v>
      </c>
      <c r="C5366" s="26" t="s">
        <v>2173</v>
      </c>
      <c r="D5366" s="26" t="s">
        <v>11409</v>
      </c>
      <c r="E5366" s="27" t="s">
        <v>11410</v>
      </c>
      <c r="F5366" s="27" t="s">
        <v>11377</v>
      </c>
      <c r="G5366" s="27" t="s">
        <v>11402</v>
      </c>
      <c r="H5366" s="26" t="s">
        <v>1374</v>
      </c>
      <c r="I5366" s="28" t="s">
        <v>11410</v>
      </c>
      <c r="J5366" s="29" t="s">
        <v>1376</v>
      </c>
      <c r="K5366" s="23" t="s">
        <v>1316</v>
      </c>
    </row>
    <row r="5367" spans="1:11" ht="15" x14ac:dyDescent="0.25">
      <c r="A5367" s="26" t="s">
        <v>6267</v>
      </c>
      <c r="B5367" s="26" t="s">
        <v>1368</v>
      </c>
      <c r="C5367" s="26" t="s">
        <v>2176</v>
      </c>
      <c r="D5367" s="26" t="s">
        <v>11411</v>
      </c>
      <c r="E5367" s="27" t="s">
        <v>11412</v>
      </c>
      <c r="F5367" s="27" t="s">
        <v>11364</v>
      </c>
      <c r="G5367" s="27" t="s">
        <v>11413</v>
      </c>
      <c r="H5367" s="26" t="s">
        <v>1374</v>
      </c>
      <c r="I5367" s="28" t="s">
        <v>11412</v>
      </c>
      <c r="J5367" s="29" t="s">
        <v>1376</v>
      </c>
      <c r="K5367" s="23" t="s">
        <v>1316</v>
      </c>
    </row>
    <row r="5368" spans="1:11" ht="15" x14ac:dyDescent="0.25">
      <c r="A5368" s="26" t="s">
        <v>6267</v>
      </c>
      <c r="B5368" s="26" t="s">
        <v>1368</v>
      </c>
      <c r="C5368" s="26" t="s">
        <v>3066</v>
      </c>
      <c r="D5368" s="26" t="s">
        <v>11414</v>
      </c>
      <c r="E5368" s="27" t="s">
        <v>11415</v>
      </c>
      <c r="F5368" s="27" t="s">
        <v>11368</v>
      </c>
      <c r="G5368" s="27" t="s">
        <v>11413</v>
      </c>
      <c r="H5368" s="26" t="s">
        <v>1374</v>
      </c>
      <c r="I5368" s="28" t="s">
        <v>11415</v>
      </c>
      <c r="J5368" s="29" t="s">
        <v>1376</v>
      </c>
      <c r="K5368" s="23" t="s">
        <v>1316</v>
      </c>
    </row>
    <row r="5369" spans="1:11" ht="15" x14ac:dyDescent="0.25">
      <c r="A5369" s="26" t="s">
        <v>6267</v>
      </c>
      <c r="B5369" s="26" t="s">
        <v>1368</v>
      </c>
      <c r="C5369" s="26" t="s">
        <v>2308</v>
      </c>
      <c r="D5369" s="26" t="s">
        <v>11416</v>
      </c>
      <c r="E5369" s="27" t="s">
        <v>11417</v>
      </c>
      <c r="F5369" s="27" t="s">
        <v>11371</v>
      </c>
      <c r="G5369" s="27" t="s">
        <v>11413</v>
      </c>
      <c r="H5369" s="26" t="s">
        <v>1374</v>
      </c>
      <c r="I5369" s="28" t="s">
        <v>11417</v>
      </c>
      <c r="J5369" s="29" t="s">
        <v>1376</v>
      </c>
      <c r="K5369" s="23" t="s">
        <v>1316</v>
      </c>
    </row>
    <row r="5370" spans="1:11" ht="15" x14ac:dyDescent="0.25">
      <c r="A5370" s="26" t="s">
        <v>6267</v>
      </c>
      <c r="B5370" s="26" t="s">
        <v>1368</v>
      </c>
      <c r="C5370" s="26" t="s">
        <v>2315</v>
      </c>
      <c r="D5370" s="26" t="s">
        <v>11418</v>
      </c>
      <c r="E5370" s="27" t="s">
        <v>11419</v>
      </c>
      <c r="F5370" s="27" t="s">
        <v>11374</v>
      </c>
      <c r="G5370" s="27" t="s">
        <v>11413</v>
      </c>
      <c r="H5370" s="26" t="s">
        <v>1374</v>
      </c>
      <c r="I5370" s="28" t="s">
        <v>11419</v>
      </c>
      <c r="J5370" s="29" t="s">
        <v>1376</v>
      </c>
      <c r="K5370" s="23" t="s">
        <v>1316</v>
      </c>
    </row>
    <row r="5371" spans="1:11" ht="15" x14ac:dyDescent="0.25">
      <c r="A5371" s="26" t="s">
        <v>6267</v>
      </c>
      <c r="B5371" s="26" t="s">
        <v>1368</v>
      </c>
      <c r="C5371" s="26" t="s">
        <v>3088</v>
      </c>
      <c r="D5371" s="26" t="s">
        <v>11420</v>
      </c>
      <c r="E5371" s="27" t="s">
        <v>11421</v>
      </c>
      <c r="F5371" s="27" t="s">
        <v>11377</v>
      </c>
      <c r="G5371" s="27" t="s">
        <v>11413</v>
      </c>
      <c r="H5371" s="26" t="s">
        <v>1374</v>
      </c>
      <c r="I5371" s="28" t="s">
        <v>11421</v>
      </c>
      <c r="J5371" s="29" t="s">
        <v>1376</v>
      </c>
      <c r="K5371" s="23" t="s">
        <v>1316</v>
      </c>
    </row>
    <row r="5372" spans="1:11" ht="15" x14ac:dyDescent="0.25">
      <c r="A5372" s="26" t="s">
        <v>6267</v>
      </c>
      <c r="B5372" s="26" t="s">
        <v>1368</v>
      </c>
      <c r="C5372" s="26" t="s">
        <v>2322</v>
      </c>
      <c r="D5372" s="26" t="s">
        <v>11422</v>
      </c>
      <c r="E5372" s="27" t="s">
        <v>11423</v>
      </c>
      <c r="F5372" s="27" t="s">
        <v>11364</v>
      </c>
      <c r="G5372" s="27" t="s">
        <v>11424</v>
      </c>
      <c r="H5372" s="26" t="s">
        <v>1374</v>
      </c>
      <c r="I5372" s="28" t="s">
        <v>11423</v>
      </c>
      <c r="J5372" s="29" t="s">
        <v>1376</v>
      </c>
      <c r="K5372" s="23" t="s">
        <v>1316</v>
      </c>
    </row>
    <row r="5373" spans="1:11" ht="15" x14ac:dyDescent="0.25">
      <c r="A5373" s="26" t="s">
        <v>6267</v>
      </c>
      <c r="B5373" s="26" t="s">
        <v>1368</v>
      </c>
      <c r="C5373" s="26" t="s">
        <v>2329</v>
      </c>
      <c r="D5373" s="26" t="s">
        <v>11425</v>
      </c>
      <c r="E5373" s="27" t="s">
        <v>11426</v>
      </c>
      <c r="F5373" s="27" t="s">
        <v>11368</v>
      </c>
      <c r="G5373" s="27" t="s">
        <v>11424</v>
      </c>
      <c r="H5373" s="26" t="s">
        <v>1374</v>
      </c>
      <c r="I5373" s="28" t="s">
        <v>11426</v>
      </c>
      <c r="J5373" s="29" t="s">
        <v>1376</v>
      </c>
      <c r="K5373" s="23" t="s">
        <v>1316</v>
      </c>
    </row>
    <row r="5374" spans="1:11" ht="15" x14ac:dyDescent="0.25">
      <c r="A5374" s="26" t="s">
        <v>6267</v>
      </c>
      <c r="B5374" s="26" t="s">
        <v>1368</v>
      </c>
      <c r="C5374" s="26" t="s">
        <v>2336</v>
      </c>
      <c r="D5374" s="26" t="s">
        <v>11427</v>
      </c>
      <c r="E5374" s="27" t="s">
        <v>11428</v>
      </c>
      <c r="F5374" s="27" t="s">
        <v>11371</v>
      </c>
      <c r="G5374" s="27" t="s">
        <v>11424</v>
      </c>
      <c r="H5374" s="26" t="s">
        <v>1374</v>
      </c>
      <c r="I5374" s="28" t="s">
        <v>11428</v>
      </c>
      <c r="J5374" s="29" t="s">
        <v>1376</v>
      </c>
      <c r="K5374" s="23" t="s">
        <v>1316</v>
      </c>
    </row>
    <row r="5375" spans="1:11" ht="15" x14ac:dyDescent="0.25">
      <c r="A5375" s="26" t="s">
        <v>6267</v>
      </c>
      <c r="B5375" s="26" t="s">
        <v>1368</v>
      </c>
      <c r="C5375" s="26" t="s">
        <v>2343</v>
      </c>
      <c r="D5375" s="26" t="s">
        <v>11429</v>
      </c>
      <c r="E5375" s="27" t="s">
        <v>11430</v>
      </c>
      <c r="F5375" s="27" t="s">
        <v>11374</v>
      </c>
      <c r="G5375" s="27" t="s">
        <v>11424</v>
      </c>
      <c r="H5375" s="26" t="s">
        <v>1374</v>
      </c>
      <c r="I5375" s="28" t="s">
        <v>11430</v>
      </c>
      <c r="J5375" s="29" t="s">
        <v>1376</v>
      </c>
      <c r="K5375" s="23" t="s">
        <v>1316</v>
      </c>
    </row>
    <row r="5376" spans="1:11" ht="15" x14ac:dyDescent="0.25">
      <c r="A5376" s="26" t="s">
        <v>6267</v>
      </c>
      <c r="B5376" s="26" t="s">
        <v>1368</v>
      </c>
      <c r="C5376" s="26" t="s">
        <v>2350</v>
      </c>
      <c r="D5376" s="26" t="s">
        <v>11431</v>
      </c>
      <c r="E5376" s="27" t="s">
        <v>11432</v>
      </c>
      <c r="F5376" s="27" t="s">
        <v>11377</v>
      </c>
      <c r="G5376" s="27" t="s">
        <v>11424</v>
      </c>
      <c r="H5376" s="26" t="s">
        <v>1374</v>
      </c>
      <c r="I5376" s="28" t="s">
        <v>11432</v>
      </c>
      <c r="J5376" s="29" t="s">
        <v>1376</v>
      </c>
      <c r="K5376" s="23" t="s">
        <v>1316</v>
      </c>
    </row>
    <row r="5377" spans="1:11" ht="15" x14ac:dyDescent="0.25">
      <c r="A5377" s="26" t="s">
        <v>6267</v>
      </c>
      <c r="B5377" s="26" t="s">
        <v>1368</v>
      </c>
      <c r="C5377" s="26" t="s">
        <v>2357</v>
      </c>
      <c r="D5377" s="26" t="s">
        <v>11433</v>
      </c>
      <c r="E5377" s="27" t="s">
        <v>11434</v>
      </c>
      <c r="F5377" s="27" t="s">
        <v>11364</v>
      </c>
      <c r="G5377" s="27" t="s">
        <v>11435</v>
      </c>
      <c r="H5377" s="26" t="s">
        <v>1374</v>
      </c>
      <c r="I5377" s="28" t="s">
        <v>11434</v>
      </c>
      <c r="J5377" s="29" t="s">
        <v>1376</v>
      </c>
      <c r="K5377" s="23" t="s">
        <v>1316</v>
      </c>
    </row>
    <row r="5378" spans="1:11" ht="15" x14ac:dyDescent="0.25">
      <c r="A5378" s="26" t="s">
        <v>6267</v>
      </c>
      <c r="B5378" s="26" t="s">
        <v>1368</v>
      </c>
      <c r="C5378" s="26" t="s">
        <v>2364</v>
      </c>
      <c r="D5378" s="26" t="s">
        <v>11436</v>
      </c>
      <c r="E5378" s="27" t="s">
        <v>11437</v>
      </c>
      <c r="F5378" s="27" t="s">
        <v>11368</v>
      </c>
      <c r="G5378" s="27" t="s">
        <v>11435</v>
      </c>
      <c r="H5378" s="26" t="s">
        <v>1374</v>
      </c>
      <c r="I5378" s="28" t="s">
        <v>11437</v>
      </c>
      <c r="J5378" s="29" t="s">
        <v>1376</v>
      </c>
      <c r="K5378" s="23" t="s">
        <v>1316</v>
      </c>
    </row>
    <row r="5379" spans="1:11" ht="15" x14ac:dyDescent="0.25">
      <c r="A5379" s="26" t="s">
        <v>6267</v>
      </c>
      <c r="B5379" s="26" t="s">
        <v>1368</v>
      </c>
      <c r="C5379" s="26" t="s">
        <v>2371</v>
      </c>
      <c r="D5379" s="26" t="s">
        <v>11438</v>
      </c>
      <c r="E5379" s="27" t="s">
        <v>11439</v>
      </c>
      <c r="F5379" s="27" t="s">
        <v>11371</v>
      </c>
      <c r="G5379" s="27" t="s">
        <v>11435</v>
      </c>
      <c r="H5379" s="26" t="s">
        <v>1374</v>
      </c>
      <c r="I5379" s="28" t="s">
        <v>11439</v>
      </c>
      <c r="J5379" s="29" t="s">
        <v>1376</v>
      </c>
      <c r="K5379" s="23" t="s">
        <v>1316</v>
      </c>
    </row>
    <row r="5380" spans="1:11" ht="15" x14ac:dyDescent="0.25">
      <c r="A5380" s="26" t="s">
        <v>6267</v>
      </c>
      <c r="B5380" s="26" t="s">
        <v>1368</v>
      </c>
      <c r="C5380" s="26" t="s">
        <v>2378</v>
      </c>
      <c r="D5380" s="26" t="s">
        <v>11440</v>
      </c>
      <c r="E5380" s="27" t="s">
        <v>11441</v>
      </c>
      <c r="F5380" s="27" t="s">
        <v>11374</v>
      </c>
      <c r="G5380" s="27" t="s">
        <v>11435</v>
      </c>
      <c r="H5380" s="26" t="s">
        <v>1374</v>
      </c>
      <c r="I5380" s="28" t="s">
        <v>11441</v>
      </c>
      <c r="J5380" s="29" t="s">
        <v>1376</v>
      </c>
      <c r="K5380" s="23" t="s">
        <v>1316</v>
      </c>
    </row>
    <row r="5381" spans="1:11" ht="15" x14ac:dyDescent="0.25">
      <c r="A5381" s="26" t="s">
        <v>6267</v>
      </c>
      <c r="B5381" s="26" t="s">
        <v>1368</v>
      </c>
      <c r="C5381" s="26" t="s">
        <v>2385</v>
      </c>
      <c r="D5381" s="26" t="s">
        <v>11442</v>
      </c>
      <c r="E5381" s="27" t="s">
        <v>11443</v>
      </c>
      <c r="F5381" s="27" t="s">
        <v>11377</v>
      </c>
      <c r="G5381" s="27" t="s">
        <v>11435</v>
      </c>
      <c r="H5381" s="26" t="s">
        <v>1374</v>
      </c>
      <c r="I5381" s="28" t="s">
        <v>11443</v>
      </c>
      <c r="J5381" s="29" t="s">
        <v>1376</v>
      </c>
      <c r="K5381" s="23" t="s">
        <v>1316</v>
      </c>
    </row>
    <row r="5382" spans="1:11" ht="15" x14ac:dyDescent="0.25">
      <c r="A5382" s="26" t="s">
        <v>6267</v>
      </c>
      <c r="B5382" s="26" t="s">
        <v>1368</v>
      </c>
      <c r="C5382" s="26" t="s">
        <v>2392</v>
      </c>
      <c r="D5382" s="26" t="s">
        <v>11444</v>
      </c>
      <c r="E5382" s="27" t="s">
        <v>11445</v>
      </c>
      <c r="F5382" s="27" t="s">
        <v>11364</v>
      </c>
      <c r="G5382" s="27" t="s">
        <v>11446</v>
      </c>
      <c r="H5382" s="26" t="s">
        <v>1374</v>
      </c>
      <c r="I5382" s="28" t="s">
        <v>11445</v>
      </c>
      <c r="J5382" s="29" t="s">
        <v>1376</v>
      </c>
      <c r="K5382" s="23" t="s">
        <v>1316</v>
      </c>
    </row>
    <row r="5383" spans="1:11" ht="15" x14ac:dyDescent="0.25">
      <c r="A5383" s="26" t="s">
        <v>6267</v>
      </c>
      <c r="B5383" s="26" t="s">
        <v>1368</v>
      </c>
      <c r="C5383" s="26" t="s">
        <v>2399</v>
      </c>
      <c r="D5383" s="26" t="s">
        <v>11447</v>
      </c>
      <c r="E5383" s="27" t="s">
        <v>11448</v>
      </c>
      <c r="F5383" s="27" t="s">
        <v>11368</v>
      </c>
      <c r="G5383" s="27" t="s">
        <v>11446</v>
      </c>
      <c r="H5383" s="26" t="s">
        <v>1374</v>
      </c>
      <c r="I5383" s="28" t="s">
        <v>11448</v>
      </c>
      <c r="J5383" s="29" t="s">
        <v>1376</v>
      </c>
      <c r="K5383" s="23" t="s">
        <v>1316</v>
      </c>
    </row>
    <row r="5384" spans="1:11" ht="15" x14ac:dyDescent="0.25">
      <c r="A5384" s="26" t="s">
        <v>6267</v>
      </c>
      <c r="B5384" s="26" t="s">
        <v>1368</v>
      </c>
      <c r="C5384" s="26" t="s">
        <v>2406</v>
      </c>
      <c r="D5384" s="26" t="s">
        <v>11449</v>
      </c>
      <c r="E5384" s="27" t="s">
        <v>11450</v>
      </c>
      <c r="F5384" s="27" t="s">
        <v>11371</v>
      </c>
      <c r="G5384" s="27" t="s">
        <v>11446</v>
      </c>
      <c r="H5384" s="26" t="s">
        <v>1374</v>
      </c>
      <c r="I5384" s="28" t="s">
        <v>11450</v>
      </c>
      <c r="J5384" s="29" t="s">
        <v>1376</v>
      </c>
      <c r="K5384" s="23" t="s">
        <v>1316</v>
      </c>
    </row>
    <row r="5385" spans="1:11" ht="15" x14ac:dyDescent="0.25">
      <c r="A5385" s="26" t="s">
        <v>6267</v>
      </c>
      <c r="B5385" s="26" t="s">
        <v>1368</v>
      </c>
      <c r="C5385" s="26" t="s">
        <v>1429</v>
      </c>
      <c r="D5385" s="26" t="s">
        <v>11451</v>
      </c>
      <c r="E5385" s="27" t="s">
        <v>11452</v>
      </c>
      <c r="F5385" s="27" t="s">
        <v>11374</v>
      </c>
      <c r="G5385" s="27" t="s">
        <v>11446</v>
      </c>
      <c r="H5385" s="26" t="s">
        <v>1374</v>
      </c>
      <c r="I5385" s="28" t="s">
        <v>11452</v>
      </c>
      <c r="J5385" s="29" t="s">
        <v>1376</v>
      </c>
      <c r="K5385" s="23" t="s">
        <v>1316</v>
      </c>
    </row>
    <row r="5386" spans="1:11" ht="15" x14ac:dyDescent="0.25">
      <c r="A5386" s="26" t="s">
        <v>6267</v>
      </c>
      <c r="B5386" s="26" t="s">
        <v>1368</v>
      </c>
      <c r="C5386" s="26" t="s">
        <v>2417</v>
      </c>
      <c r="D5386" s="26" t="s">
        <v>11453</v>
      </c>
      <c r="E5386" s="27" t="s">
        <v>11454</v>
      </c>
      <c r="F5386" s="27" t="s">
        <v>11377</v>
      </c>
      <c r="G5386" s="27" t="s">
        <v>11446</v>
      </c>
      <c r="H5386" s="26" t="s">
        <v>1374</v>
      </c>
      <c r="I5386" s="28" t="s">
        <v>11454</v>
      </c>
      <c r="J5386" s="29" t="s">
        <v>1376</v>
      </c>
      <c r="K5386" s="23" t="s">
        <v>1316</v>
      </c>
    </row>
    <row r="5387" spans="1:11" ht="15" x14ac:dyDescent="0.25">
      <c r="A5387" s="26" t="s">
        <v>6267</v>
      </c>
      <c r="B5387" s="26" t="s">
        <v>1368</v>
      </c>
      <c r="C5387" s="26" t="s">
        <v>2421</v>
      </c>
      <c r="D5387" s="26" t="s">
        <v>11455</v>
      </c>
      <c r="E5387" s="27" t="s">
        <v>11456</v>
      </c>
      <c r="F5387" s="27" t="s">
        <v>11364</v>
      </c>
      <c r="G5387" s="27" t="s">
        <v>11457</v>
      </c>
      <c r="H5387" s="26" t="s">
        <v>1374</v>
      </c>
      <c r="I5387" s="28" t="s">
        <v>11456</v>
      </c>
      <c r="J5387" s="29" t="s">
        <v>1376</v>
      </c>
      <c r="K5387" s="23" t="s">
        <v>1316</v>
      </c>
    </row>
    <row r="5388" spans="1:11" ht="15" x14ac:dyDescent="0.25">
      <c r="A5388" s="26" t="s">
        <v>6267</v>
      </c>
      <c r="B5388" s="26" t="s">
        <v>1368</v>
      </c>
      <c r="C5388" s="26" t="s">
        <v>2426</v>
      </c>
      <c r="D5388" s="26" t="s">
        <v>11458</v>
      </c>
      <c r="E5388" s="27" t="s">
        <v>11459</v>
      </c>
      <c r="F5388" s="27" t="s">
        <v>11368</v>
      </c>
      <c r="G5388" s="27" t="s">
        <v>11457</v>
      </c>
      <c r="H5388" s="26" t="s">
        <v>1374</v>
      </c>
      <c r="I5388" s="28" t="s">
        <v>11459</v>
      </c>
      <c r="J5388" s="29" t="s">
        <v>1376</v>
      </c>
      <c r="K5388" s="23" t="s">
        <v>1316</v>
      </c>
    </row>
    <row r="5389" spans="1:11" ht="15" x14ac:dyDescent="0.25">
      <c r="A5389" s="26" t="s">
        <v>6267</v>
      </c>
      <c r="B5389" s="26" t="s">
        <v>1368</v>
      </c>
      <c r="C5389" s="26" t="s">
        <v>2429</v>
      </c>
      <c r="D5389" s="26" t="s">
        <v>11460</v>
      </c>
      <c r="E5389" s="27" t="s">
        <v>11461</v>
      </c>
      <c r="F5389" s="27" t="s">
        <v>11371</v>
      </c>
      <c r="G5389" s="27" t="s">
        <v>11457</v>
      </c>
      <c r="H5389" s="26" t="s">
        <v>1374</v>
      </c>
      <c r="I5389" s="28" t="s">
        <v>11461</v>
      </c>
      <c r="J5389" s="29" t="s">
        <v>1376</v>
      </c>
      <c r="K5389" s="23" t="s">
        <v>1316</v>
      </c>
    </row>
    <row r="5390" spans="1:11" ht="15" x14ac:dyDescent="0.25">
      <c r="A5390" s="26" t="s">
        <v>6267</v>
      </c>
      <c r="B5390" s="26" t="s">
        <v>1368</v>
      </c>
      <c r="C5390" s="26" t="s">
        <v>2432</v>
      </c>
      <c r="D5390" s="26" t="s">
        <v>11462</v>
      </c>
      <c r="E5390" s="27" t="s">
        <v>11463</v>
      </c>
      <c r="F5390" s="27" t="s">
        <v>11374</v>
      </c>
      <c r="G5390" s="27" t="s">
        <v>11457</v>
      </c>
      <c r="H5390" s="26" t="s">
        <v>1374</v>
      </c>
      <c r="I5390" s="28" t="s">
        <v>11463</v>
      </c>
      <c r="J5390" s="29" t="s">
        <v>1376</v>
      </c>
      <c r="K5390" s="23" t="s">
        <v>1316</v>
      </c>
    </row>
    <row r="5391" spans="1:11" ht="15" x14ac:dyDescent="0.25">
      <c r="A5391" s="26" t="s">
        <v>6267</v>
      </c>
      <c r="B5391" s="26" t="s">
        <v>1368</v>
      </c>
      <c r="C5391" s="26" t="s">
        <v>2435</v>
      </c>
      <c r="D5391" s="26" t="s">
        <v>11464</v>
      </c>
      <c r="E5391" s="27" t="s">
        <v>11465</v>
      </c>
      <c r="F5391" s="27" t="s">
        <v>11377</v>
      </c>
      <c r="G5391" s="27" t="s">
        <v>11457</v>
      </c>
      <c r="H5391" s="26" t="s">
        <v>1374</v>
      </c>
      <c r="I5391" s="28" t="s">
        <v>11465</v>
      </c>
      <c r="J5391" s="29" t="s">
        <v>1376</v>
      </c>
      <c r="K5391" s="23" t="s">
        <v>1316</v>
      </c>
    </row>
    <row r="5392" spans="1:11" ht="15" x14ac:dyDescent="0.25">
      <c r="A5392" s="26" t="s">
        <v>6267</v>
      </c>
      <c r="B5392" s="26" t="s">
        <v>1368</v>
      </c>
      <c r="C5392" s="26" t="s">
        <v>2498</v>
      </c>
      <c r="D5392" s="26" t="s">
        <v>11466</v>
      </c>
      <c r="E5392" s="27" t="s">
        <v>11467</v>
      </c>
      <c r="F5392" s="27" t="s">
        <v>11468</v>
      </c>
      <c r="G5392" s="27" t="s">
        <v>1239</v>
      </c>
      <c r="H5392" s="26" t="s">
        <v>1374</v>
      </c>
      <c r="I5392" s="28" t="s">
        <v>1514</v>
      </c>
      <c r="J5392" s="29" t="s">
        <v>1376</v>
      </c>
      <c r="K5392" s="23" t="s">
        <v>1316</v>
      </c>
    </row>
    <row r="5393" spans="1:11" ht="15" x14ac:dyDescent="0.25">
      <c r="A5393" s="26" t="s">
        <v>6267</v>
      </c>
      <c r="B5393" s="26" t="s">
        <v>1368</v>
      </c>
      <c r="C5393" s="26" t="s">
        <v>2498</v>
      </c>
      <c r="D5393" s="26" t="s">
        <v>11466</v>
      </c>
      <c r="E5393" s="27" t="s">
        <v>11467</v>
      </c>
      <c r="F5393" s="27" t="s">
        <v>11468</v>
      </c>
      <c r="G5393" s="27" t="s">
        <v>1239</v>
      </c>
      <c r="H5393" s="26" t="s">
        <v>1368</v>
      </c>
      <c r="I5393" s="28" t="s">
        <v>11469</v>
      </c>
      <c r="J5393" s="29" t="s">
        <v>1376</v>
      </c>
      <c r="K5393" s="23" t="s">
        <v>1378</v>
      </c>
    </row>
    <row r="5394" spans="1:11" ht="15" x14ac:dyDescent="0.25">
      <c r="A5394" s="26" t="s">
        <v>6267</v>
      </c>
      <c r="B5394" s="26" t="s">
        <v>1368</v>
      </c>
      <c r="C5394" s="26" t="s">
        <v>2498</v>
      </c>
      <c r="D5394" s="26" t="s">
        <v>11466</v>
      </c>
      <c r="E5394" s="27" t="s">
        <v>11467</v>
      </c>
      <c r="F5394" s="27" t="s">
        <v>11468</v>
      </c>
      <c r="G5394" s="27" t="s">
        <v>1239</v>
      </c>
      <c r="H5394" s="26" t="s">
        <v>1393</v>
      </c>
      <c r="I5394" s="28" t="s">
        <v>11470</v>
      </c>
      <c r="J5394" s="29" t="s">
        <v>1376</v>
      </c>
      <c r="K5394" s="23" t="s">
        <v>1378</v>
      </c>
    </row>
    <row r="5395" spans="1:11" ht="15" x14ac:dyDescent="0.25">
      <c r="A5395" s="26" t="s">
        <v>6267</v>
      </c>
      <c r="B5395" s="26" t="s">
        <v>1368</v>
      </c>
      <c r="C5395" s="26" t="s">
        <v>2498</v>
      </c>
      <c r="D5395" s="26" t="s">
        <v>11466</v>
      </c>
      <c r="E5395" s="27" t="s">
        <v>11467</v>
      </c>
      <c r="F5395" s="27" t="s">
        <v>11468</v>
      </c>
      <c r="G5395" s="27" t="s">
        <v>1239</v>
      </c>
      <c r="H5395" s="26" t="s">
        <v>1395</v>
      </c>
      <c r="I5395" s="28" t="s">
        <v>11471</v>
      </c>
      <c r="J5395" s="29" t="s">
        <v>1376</v>
      </c>
      <c r="K5395" s="23" t="s">
        <v>1378</v>
      </c>
    </row>
    <row r="5396" spans="1:11" ht="15" x14ac:dyDescent="0.25">
      <c r="A5396" s="26" t="s">
        <v>6267</v>
      </c>
      <c r="B5396" s="26" t="s">
        <v>1368</v>
      </c>
      <c r="C5396" s="26" t="s">
        <v>1893</v>
      </c>
      <c r="D5396" s="26" t="s">
        <v>11472</v>
      </c>
      <c r="E5396" s="27" t="s">
        <v>11473</v>
      </c>
      <c r="F5396" s="27" t="s">
        <v>11474</v>
      </c>
      <c r="G5396" s="27" t="s">
        <v>11475</v>
      </c>
      <c r="H5396" s="26" t="s">
        <v>1374</v>
      </c>
      <c r="I5396" s="28" t="s">
        <v>11476</v>
      </c>
      <c r="J5396" s="29" t="s">
        <v>1376</v>
      </c>
      <c r="K5396" s="23" t="s">
        <v>1316</v>
      </c>
    </row>
    <row r="5397" spans="1:11" ht="15" x14ac:dyDescent="0.25">
      <c r="A5397" s="26" t="s">
        <v>6267</v>
      </c>
      <c r="B5397" s="26" t="s">
        <v>1368</v>
      </c>
      <c r="C5397" s="26" t="s">
        <v>1893</v>
      </c>
      <c r="D5397" s="26" t="s">
        <v>11472</v>
      </c>
      <c r="E5397" s="27" t="s">
        <v>11473</v>
      </c>
      <c r="F5397" s="27" t="s">
        <v>11474</v>
      </c>
      <c r="G5397" s="27" t="s">
        <v>11475</v>
      </c>
      <c r="H5397" s="26" t="s">
        <v>1368</v>
      </c>
      <c r="I5397" s="28" t="s">
        <v>11477</v>
      </c>
      <c r="J5397" s="29" t="s">
        <v>1376</v>
      </c>
      <c r="K5397" s="23" t="s">
        <v>1378</v>
      </c>
    </row>
    <row r="5398" spans="1:11" ht="15" x14ac:dyDescent="0.25">
      <c r="A5398" s="26" t="s">
        <v>6267</v>
      </c>
      <c r="B5398" s="26" t="s">
        <v>1368</v>
      </c>
      <c r="C5398" s="26" t="s">
        <v>1893</v>
      </c>
      <c r="D5398" s="26" t="s">
        <v>11472</v>
      </c>
      <c r="E5398" s="27" t="s">
        <v>11473</v>
      </c>
      <c r="F5398" s="27" t="s">
        <v>11474</v>
      </c>
      <c r="G5398" s="27" t="s">
        <v>11475</v>
      </c>
      <c r="H5398" s="26" t="s">
        <v>1393</v>
      </c>
      <c r="I5398" s="28" t="s">
        <v>11478</v>
      </c>
      <c r="J5398" s="29" t="s">
        <v>1376</v>
      </c>
      <c r="K5398" s="23" t="s">
        <v>1378</v>
      </c>
    </row>
    <row r="5399" spans="1:11" ht="15" x14ac:dyDescent="0.25">
      <c r="A5399" s="26" t="s">
        <v>6267</v>
      </c>
      <c r="B5399" s="26" t="s">
        <v>1368</v>
      </c>
      <c r="C5399" s="26" t="s">
        <v>1897</v>
      </c>
      <c r="D5399" s="26" t="s">
        <v>11479</v>
      </c>
      <c r="E5399" s="27" t="s">
        <v>11480</v>
      </c>
      <c r="F5399" s="27" t="s">
        <v>11481</v>
      </c>
      <c r="G5399" s="27" t="s">
        <v>11086</v>
      </c>
      <c r="H5399" s="26" t="s">
        <v>1374</v>
      </c>
      <c r="I5399" s="28" t="s">
        <v>11482</v>
      </c>
      <c r="J5399" s="29" t="s">
        <v>1376</v>
      </c>
      <c r="K5399" s="23" t="s">
        <v>1316</v>
      </c>
    </row>
    <row r="5400" spans="1:11" ht="15" x14ac:dyDescent="0.25">
      <c r="A5400" s="26" t="s">
        <v>6267</v>
      </c>
      <c r="B5400" s="26" t="s">
        <v>1368</v>
      </c>
      <c r="C5400" s="26" t="s">
        <v>1897</v>
      </c>
      <c r="D5400" s="26" t="s">
        <v>11479</v>
      </c>
      <c r="E5400" s="27" t="s">
        <v>11480</v>
      </c>
      <c r="F5400" s="27" t="s">
        <v>11481</v>
      </c>
      <c r="G5400" s="27" t="s">
        <v>11086</v>
      </c>
      <c r="H5400" s="26" t="s">
        <v>1368</v>
      </c>
      <c r="I5400" s="28" t="s">
        <v>11483</v>
      </c>
      <c r="J5400" s="29" t="s">
        <v>1376</v>
      </c>
      <c r="K5400" s="23" t="s">
        <v>1378</v>
      </c>
    </row>
    <row r="5401" spans="1:11" ht="15" x14ac:dyDescent="0.25">
      <c r="A5401" s="26" t="s">
        <v>6267</v>
      </c>
      <c r="B5401" s="26" t="s">
        <v>1368</v>
      </c>
      <c r="C5401" s="26" t="s">
        <v>1897</v>
      </c>
      <c r="D5401" s="26" t="s">
        <v>11479</v>
      </c>
      <c r="E5401" s="27" t="s">
        <v>11480</v>
      </c>
      <c r="F5401" s="27" t="s">
        <v>11481</v>
      </c>
      <c r="G5401" s="27" t="s">
        <v>11086</v>
      </c>
      <c r="H5401" s="26" t="s">
        <v>1393</v>
      </c>
      <c r="I5401" s="28" t="s">
        <v>11484</v>
      </c>
      <c r="J5401" s="29" t="s">
        <v>1376</v>
      </c>
      <c r="K5401" s="23" t="s">
        <v>1378</v>
      </c>
    </row>
    <row r="5402" spans="1:11" ht="15" x14ac:dyDescent="0.25">
      <c r="A5402" s="26" t="s">
        <v>6267</v>
      </c>
      <c r="B5402" s="26" t="s">
        <v>1368</v>
      </c>
      <c r="C5402" s="26" t="s">
        <v>1897</v>
      </c>
      <c r="D5402" s="26" t="s">
        <v>11479</v>
      </c>
      <c r="E5402" s="27" t="s">
        <v>11480</v>
      </c>
      <c r="F5402" s="27" t="s">
        <v>11481</v>
      </c>
      <c r="G5402" s="27" t="s">
        <v>11086</v>
      </c>
      <c r="H5402" s="26" t="s">
        <v>1395</v>
      </c>
      <c r="I5402" s="28" t="s">
        <v>11485</v>
      </c>
      <c r="J5402" s="29" t="s">
        <v>1376</v>
      </c>
      <c r="K5402" s="23" t="s">
        <v>1378</v>
      </c>
    </row>
    <row r="5403" spans="1:11" ht="15" x14ac:dyDescent="0.25">
      <c r="A5403" s="26" t="s">
        <v>6267</v>
      </c>
      <c r="B5403" s="26" t="s">
        <v>1368</v>
      </c>
      <c r="C5403" s="26" t="s">
        <v>1897</v>
      </c>
      <c r="D5403" s="26" t="s">
        <v>11479</v>
      </c>
      <c r="E5403" s="27" t="s">
        <v>11480</v>
      </c>
      <c r="F5403" s="27" t="s">
        <v>11481</v>
      </c>
      <c r="G5403" s="27" t="s">
        <v>11086</v>
      </c>
      <c r="H5403" s="26" t="s">
        <v>1397</v>
      </c>
      <c r="I5403" s="28" t="s">
        <v>11486</v>
      </c>
      <c r="J5403" s="29" t="s">
        <v>1376</v>
      </c>
      <c r="K5403" s="23" t="s">
        <v>1378</v>
      </c>
    </row>
    <row r="5404" spans="1:11" ht="15" x14ac:dyDescent="0.25">
      <c r="A5404" s="26" t="s">
        <v>6267</v>
      </c>
      <c r="B5404" s="26" t="s">
        <v>1368</v>
      </c>
      <c r="C5404" s="26" t="s">
        <v>1897</v>
      </c>
      <c r="D5404" s="26" t="s">
        <v>11479</v>
      </c>
      <c r="E5404" s="27" t="s">
        <v>11480</v>
      </c>
      <c r="F5404" s="27" t="s">
        <v>11481</v>
      </c>
      <c r="G5404" s="27" t="s">
        <v>11086</v>
      </c>
      <c r="H5404" s="26" t="s">
        <v>1399</v>
      </c>
      <c r="I5404" s="28" t="s">
        <v>11487</v>
      </c>
      <c r="J5404" s="29" t="s">
        <v>1376</v>
      </c>
      <c r="K5404" s="23" t="s">
        <v>1378</v>
      </c>
    </row>
    <row r="5405" spans="1:11" ht="15" x14ac:dyDescent="0.25">
      <c r="A5405" s="26" t="s">
        <v>6267</v>
      </c>
      <c r="B5405" s="26" t="s">
        <v>1368</v>
      </c>
      <c r="C5405" s="26" t="s">
        <v>1897</v>
      </c>
      <c r="D5405" s="26" t="s">
        <v>11479</v>
      </c>
      <c r="E5405" s="27" t="s">
        <v>11480</v>
      </c>
      <c r="F5405" s="27" t="s">
        <v>11481</v>
      </c>
      <c r="G5405" s="27" t="s">
        <v>11086</v>
      </c>
      <c r="H5405" s="26" t="s">
        <v>1401</v>
      </c>
      <c r="I5405" s="28" t="s">
        <v>11488</v>
      </c>
      <c r="J5405" s="29" t="s">
        <v>1376</v>
      </c>
      <c r="K5405" s="23" t="s">
        <v>1378</v>
      </c>
    </row>
    <row r="5406" spans="1:11" ht="15" x14ac:dyDescent="0.25">
      <c r="A5406" s="26" t="s">
        <v>6267</v>
      </c>
      <c r="B5406" s="26" t="s">
        <v>1368</v>
      </c>
      <c r="C5406" s="26" t="s">
        <v>1897</v>
      </c>
      <c r="D5406" s="26" t="s">
        <v>11479</v>
      </c>
      <c r="E5406" s="27" t="s">
        <v>11480</v>
      </c>
      <c r="F5406" s="27" t="s">
        <v>11481</v>
      </c>
      <c r="G5406" s="27" t="s">
        <v>11086</v>
      </c>
      <c r="H5406" s="26" t="s">
        <v>1403</v>
      </c>
      <c r="I5406" s="28" t="s">
        <v>11489</v>
      </c>
      <c r="J5406" s="29" t="s">
        <v>1376</v>
      </c>
      <c r="K5406" s="23" t="s">
        <v>1378</v>
      </c>
    </row>
    <row r="5407" spans="1:11" ht="15" x14ac:dyDescent="0.25">
      <c r="A5407" s="26" t="s">
        <v>6267</v>
      </c>
      <c r="B5407" s="26" t="s">
        <v>1368</v>
      </c>
      <c r="C5407" s="26" t="s">
        <v>1897</v>
      </c>
      <c r="D5407" s="26" t="s">
        <v>11479</v>
      </c>
      <c r="E5407" s="27" t="s">
        <v>11480</v>
      </c>
      <c r="F5407" s="27" t="s">
        <v>11481</v>
      </c>
      <c r="G5407" s="27" t="s">
        <v>11086</v>
      </c>
      <c r="H5407" s="26" t="s">
        <v>1405</v>
      </c>
      <c r="I5407" s="28" t="s">
        <v>11490</v>
      </c>
      <c r="J5407" s="29" t="s">
        <v>1376</v>
      </c>
      <c r="K5407" s="23" t="s">
        <v>1378</v>
      </c>
    </row>
    <row r="5408" spans="1:11" ht="15" x14ac:dyDescent="0.25">
      <c r="A5408" s="26" t="s">
        <v>6267</v>
      </c>
      <c r="B5408" s="26" t="s">
        <v>1368</v>
      </c>
      <c r="C5408" s="26" t="s">
        <v>1461</v>
      </c>
      <c r="D5408" s="26" t="s">
        <v>11491</v>
      </c>
      <c r="E5408" s="27" t="s">
        <v>11492</v>
      </c>
      <c r="F5408" s="27" t="s">
        <v>11493</v>
      </c>
      <c r="G5408" s="27" t="s">
        <v>1239</v>
      </c>
      <c r="H5408" s="26" t="s">
        <v>1374</v>
      </c>
      <c r="I5408" s="28" t="s">
        <v>11494</v>
      </c>
      <c r="J5408" s="29" t="s">
        <v>1376</v>
      </c>
      <c r="K5408" s="23" t="s">
        <v>1316</v>
      </c>
    </row>
    <row r="5409" spans="1:11" ht="15" x14ac:dyDescent="0.25">
      <c r="A5409" s="26" t="s">
        <v>6267</v>
      </c>
      <c r="B5409" s="26" t="s">
        <v>1368</v>
      </c>
      <c r="C5409" s="26" t="s">
        <v>1461</v>
      </c>
      <c r="D5409" s="26" t="s">
        <v>11491</v>
      </c>
      <c r="E5409" s="27" t="s">
        <v>11492</v>
      </c>
      <c r="F5409" s="27" t="s">
        <v>11493</v>
      </c>
      <c r="G5409" s="27" t="s">
        <v>1239</v>
      </c>
      <c r="H5409" s="26" t="s">
        <v>1368</v>
      </c>
      <c r="I5409" s="28" t="s">
        <v>11495</v>
      </c>
      <c r="J5409" s="29" t="s">
        <v>1376</v>
      </c>
      <c r="K5409" s="23" t="s">
        <v>1378</v>
      </c>
    </row>
    <row r="5410" spans="1:11" ht="15" x14ac:dyDescent="0.25">
      <c r="A5410" s="26" t="s">
        <v>6267</v>
      </c>
      <c r="B5410" s="26" t="s">
        <v>1368</v>
      </c>
      <c r="C5410" s="26" t="s">
        <v>1461</v>
      </c>
      <c r="D5410" s="26" t="s">
        <v>11491</v>
      </c>
      <c r="E5410" s="27" t="s">
        <v>11492</v>
      </c>
      <c r="F5410" s="27" t="s">
        <v>11493</v>
      </c>
      <c r="G5410" s="27" t="s">
        <v>1239</v>
      </c>
      <c r="H5410" s="26" t="s">
        <v>1393</v>
      </c>
      <c r="I5410" s="28" t="s">
        <v>11496</v>
      </c>
      <c r="J5410" s="29" t="s">
        <v>1376</v>
      </c>
      <c r="K5410" s="23" t="s">
        <v>1378</v>
      </c>
    </row>
    <row r="5411" spans="1:11" ht="15" x14ac:dyDescent="0.25">
      <c r="A5411" s="26" t="s">
        <v>6267</v>
      </c>
      <c r="B5411" s="26" t="s">
        <v>1368</v>
      </c>
      <c r="C5411" s="26" t="s">
        <v>1461</v>
      </c>
      <c r="D5411" s="26" t="s">
        <v>11491</v>
      </c>
      <c r="E5411" s="27" t="s">
        <v>11492</v>
      </c>
      <c r="F5411" s="27" t="s">
        <v>11493</v>
      </c>
      <c r="G5411" s="27" t="s">
        <v>1239</v>
      </c>
      <c r="H5411" s="26" t="s">
        <v>1395</v>
      </c>
      <c r="I5411" s="28" t="s">
        <v>11497</v>
      </c>
      <c r="J5411" s="29" t="s">
        <v>1376</v>
      </c>
      <c r="K5411" s="23" t="s">
        <v>1378</v>
      </c>
    </row>
    <row r="5412" spans="1:11" ht="15" x14ac:dyDescent="0.25">
      <c r="A5412" s="26" t="s">
        <v>6267</v>
      </c>
      <c r="B5412" s="26" t="s">
        <v>1368</v>
      </c>
      <c r="C5412" s="26" t="s">
        <v>1461</v>
      </c>
      <c r="D5412" s="26" t="s">
        <v>11491</v>
      </c>
      <c r="E5412" s="27" t="s">
        <v>11492</v>
      </c>
      <c r="F5412" s="27" t="s">
        <v>11493</v>
      </c>
      <c r="G5412" s="27" t="s">
        <v>1239</v>
      </c>
      <c r="H5412" s="26" t="s">
        <v>1397</v>
      </c>
      <c r="I5412" s="28" t="s">
        <v>11498</v>
      </c>
      <c r="J5412" s="29" t="s">
        <v>1376</v>
      </c>
      <c r="K5412" s="23" t="s">
        <v>1378</v>
      </c>
    </row>
    <row r="5413" spans="1:11" ht="15" x14ac:dyDescent="0.25">
      <c r="A5413" s="26" t="s">
        <v>6267</v>
      </c>
      <c r="B5413" s="26" t="s">
        <v>1368</v>
      </c>
      <c r="C5413" s="26" t="s">
        <v>1461</v>
      </c>
      <c r="D5413" s="26" t="s">
        <v>11491</v>
      </c>
      <c r="E5413" s="27" t="s">
        <v>11492</v>
      </c>
      <c r="F5413" s="27" t="s">
        <v>11493</v>
      </c>
      <c r="G5413" s="27" t="s">
        <v>1239</v>
      </c>
      <c r="H5413" s="26" t="s">
        <v>1399</v>
      </c>
      <c r="I5413" s="28" t="s">
        <v>11499</v>
      </c>
      <c r="J5413" s="29" t="s">
        <v>1376</v>
      </c>
      <c r="K5413" s="23" t="s">
        <v>1378</v>
      </c>
    </row>
    <row r="5414" spans="1:11" ht="15" x14ac:dyDescent="0.25">
      <c r="A5414" s="26" t="s">
        <v>6267</v>
      </c>
      <c r="B5414" s="26" t="s">
        <v>1368</v>
      </c>
      <c r="C5414" s="26" t="s">
        <v>1493</v>
      </c>
      <c r="D5414" s="26" t="s">
        <v>11500</v>
      </c>
      <c r="E5414" s="27" t="s">
        <v>11501</v>
      </c>
      <c r="F5414" s="27" t="s">
        <v>11502</v>
      </c>
      <c r="G5414" s="27" t="s">
        <v>1618</v>
      </c>
      <c r="H5414" s="26" t="s">
        <v>1374</v>
      </c>
      <c r="I5414" s="28" t="s">
        <v>11503</v>
      </c>
      <c r="J5414" s="29" t="s">
        <v>1376</v>
      </c>
      <c r="K5414" s="23" t="s">
        <v>1316</v>
      </c>
    </row>
    <row r="5415" spans="1:11" ht="15" x14ac:dyDescent="0.25">
      <c r="A5415" s="26" t="s">
        <v>6267</v>
      </c>
      <c r="B5415" s="26" t="s">
        <v>1368</v>
      </c>
      <c r="C5415" s="26" t="s">
        <v>1493</v>
      </c>
      <c r="D5415" s="26" t="s">
        <v>11500</v>
      </c>
      <c r="E5415" s="27" t="s">
        <v>11501</v>
      </c>
      <c r="F5415" s="27" t="s">
        <v>11502</v>
      </c>
      <c r="G5415" s="27" t="s">
        <v>1618</v>
      </c>
      <c r="H5415" s="26" t="s">
        <v>1368</v>
      </c>
      <c r="I5415" s="28" t="s">
        <v>11504</v>
      </c>
      <c r="J5415" s="29" t="s">
        <v>1376</v>
      </c>
      <c r="K5415" s="23" t="s">
        <v>1378</v>
      </c>
    </row>
    <row r="5416" spans="1:11" ht="15" x14ac:dyDescent="0.25">
      <c r="A5416" s="26" t="s">
        <v>6267</v>
      </c>
      <c r="B5416" s="26" t="s">
        <v>1368</v>
      </c>
      <c r="C5416" s="26" t="s">
        <v>1500</v>
      </c>
      <c r="D5416" s="26" t="s">
        <v>11505</v>
      </c>
      <c r="E5416" s="27" t="s">
        <v>11506</v>
      </c>
      <c r="F5416" s="27" t="s">
        <v>11507</v>
      </c>
      <c r="G5416" s="27" t="s">
        <v>1618</v>
      </c>
      <c r="H5416" s="26" t="s">
        <v>1374</v>
      </c>
      <c r="I5416" s="28" t="s">
        <v>11503</v>
      </c>
      <c r="J5416" s="29" t="s">
        <v>1376</v>
      </c>
      <c r="K5416" s="23" t="s">
        <v>1316</v>
      </c>
    </row>
    <row r="5417" spans="1:11" ht="15" x14ac:dyDescent="0.25">
      <c r="A5417" s="26" t="s">
        <v>6267</v>
      </c>
      <c r="B5417" s="26" t="s">
        <v>1368</v>
      </c>
      <c r="C5417" s="26" t="s">
        <v>1500</v>
      </c>
      <c r="D5417" s="26" t="s">
        <v>11505</v>
      </c>
      <c r="E5417" s="27" t="s">
        <v>11506</v>
      </c>
      <c r="F5417" s="27" t="s">
        <v>11507</v>
      </c>
      <c r="G5417" s="27" t="s">
        <v>1618</v>
      </c>
      <c r="H5417" s="26" t="s">
        <v>1368</v>
      </c>
      <c r="I5417" s="28" t="s">
        <v>11508</v>
      </c>
      <c r="J5417" s="29" t="s">
        <v>1376</v>
      </c>
      <c r="K5417" s="23" t="s">
        <v>1378</v>
      </c>
    </row>
    <row r="5418" spans="1:11" ht="15" x14ac:dyDescent="0.25">
      <c r="A5418" s="26" t="s">
        <v>6267</v>
      </c>
      <c r="B5418" s="26" t="s">
        <v>1368</v>
      </c>
      <c r="C5418" s="26" t="s">
        <v>1505</v>
      </c>
      <c r="D5418" s="26" t="s">
        <v>11509</v>
      </c>
      <c r="E5418" s="27" t="s">
        <v>11510</v>
      </c>
      <c r="F5418" s="27" t="s">
        <v>11511</v>
      </c>
      <c r="G5418" s="27" t="s">
        <v>1239</v>
      </c>
      <c r="H5418" s="26" t="s">
        <v>1374</v>
      </c>
      <c r="I5418" s="28" t="s">
        <v>1811</v>
      </c>
      <c r="J5418" s="29" t="s">
        <v>1376</v>
      </c>
      <c r="K5418" s="23" t="s">
        <v>1316</v>
      </c>
    </row>
    <row r="5419" spans="1:11" ht="15" x14ac:dyDescent="0.25">
      <c r="A5419" s="26" t="s">
        <v>6267</v>
      </c>
      <c r="B5419" s="26" t="s">
        <v>1368</v>
      </c>
      <c r="C5419" s="26" t="s">
        <v>1505</v>
      </c>
      <c r="D5419" s="26" t="s">
        <v>11509</v>
      </c>
      <c r="E5419" s="27" t="s">
        <v>11510</v>
      </c>
      <c r="F5419" s="27" t="s">
        <v>11511</v>
      </c>
      <c r="G5419" s="27" t="s">
        <v>1239</v>
      </c>
      <c r="H5419" s="26" t="s">
        <v>1368</v>
      </c>
      <c r="I5419" s="28" t="s">
        <v>11512</v>
      </c>
      <c r="J5419" s="29" t="s">
        <v>1376</v>
      </c>
      <c r="K5419" s="23" t="s">
        <v>1378</v>
      </c>
    </row>
    <row r="5420" spans="1:11" ht="15" x14ac:dyDescent="0.25">
      <c r="A5420" s="26" t="s">
        <v>6267</v>
      </c>
      <c r="B5420" s="26" t="s">
        <v>1368</v>
      </c>
      <c r="C5420" s="26" t="s">
        <v>1510</v>
      </c>
      <c r="D5420" s="26" t="s">
        <v>11513</v>
      </c>
      <c r="E5420" s="27" t="s">
        <v>11514</v>
      </c>
      <c r="F5420" s="27" t="s">
        <v>11515</v>
      </c>
      <c r="G5420" s="27" t="s">
        <v>1239</v>
      </c>
      <c r="H5420" s="26" t="s">
        <v>1374</v>
      </c>
      <c r="I5420" s="28" t="s">
        <v>1811</v>
      </c>
      <c r="J5420" s="29" t="s">
        <v>1376</v>
      </c>
      <c r="K5420" s="23" t="s">
        <v>1316</v>
      </c>
    </row>
    <row r="5421" spans="1:11" ht="15" x14ac:dyDescent="0.25">
      <c r="A5421" s="26" t="s">
        <v>6267</v>
      </c>
      <c r="B5421" s="26" t="s">
        <v>1368</v>
      </c>
      <c r="C5421" s="26" t="s">
        <v>1510</v>
      </c>
      <c r="D5421" s="26" t="s">
        <v>11513</v>
      </c>
      <c r="E5421" s="27" t="s">
        <v>11514</v>
      </c>
      <c r="F5421" s="27" t="s">
        <v>11515</v>
      </c>
      <c r="G5421" s="27" t="s">
        <v>1239</v>
      </c>
      <c r="H5421" s="26" t="s">
        <v>1368</v>
      </c>
      <c r="I5421" s="28" t="s">
        <v>11516</v>
      </c>
      <c r="J5421" s="29" t="s">
        <v>1376</v>
      </c>
      <c r="K5421" s="23" t="s">
        <v>1378</v>
      </c>
    </row>
    <row r="5422" spans="1:11" ht="15" x14ac:dyDescent="0.25">
      <c r="A5422" s="26" t="s">
        <v>6267</v>
      </c>
      <c r="B5422" s="26" t="s">
        <v>1368</v>
      </c>
      <c r="C5422" s="26" t="s">
        <v>1510</v>
      </c>
      <c r="D5422" s="26" t="s">
        <v>11513</v>
      </c>
      <c r="E5422" s="27" t="s">
        <v>11514</v>
      </c>
      <c r="F5422" s="27" t="s">
        <v>11515</v>
      </c>
      <c r="G5422" s="27" t="s">
        <v>1239</v>
      </c>
      <c r="H5422" s="26" t="s">
        <v>1393</v>
      </c>
      <c r="I5422" s="28" t="s">
        <v>11517</v>
      </c>
      <c r="J5422" s="29" t="s">
        <v>1376</v>
      </c>
      <c r="K5422" s="23" t="s">
        <v>1378</v>
      </c>
    </row>
    <row r="5423" spans="1:11" ht="15" x14ac:dyDescent="0.25">
      <c r="A5423" s="26" t="s">
        <v>6267</v>
      </c>
      <c r="B5423" s="26" t="s">
        <v>1368</v>
      </c>
      <c r="C5423" s="26" t="s">
        <v>1510</v>
      </c>
      <c r="D5423" s="26" t="s">
        <v>11513</v>
      </c>
      <c r="E5423" s="27" t="s">
        <v>11514</v>
      </c>
      <c r="F5423" s="27" t="s">
        <v>11515</v>
      </c>
      <c r="G5423" s="27" t="s">
        <v>1239</v>
      </c>
      <c r="H5423" s="26" t="s">
        <v>1395</v>
      </c>
      <c r="I5423" s="28" t="s">
        <v>11518</v>
      </c>
      <c r="J5423" s="29" t="s">
        <v>1376</v>
      </c>
      <c r="K5423" s="23" t="s">
        <v>1378</v>
      </c>
    </row>
    <row r="5424" spans="1:11" ht="15" x14ac:dyDescent="0.25">
      <c r="A5424" s="26" t="s">
        <v>6267</v>
      </c>
      <c r="B5424" s="26" t="s">
        <v>1368</v>
      </c>
      <c r="C5424" s="26" t="s">
        <v>1510</v>
      </c>
      <c r="D5424" s="26" t="s">
        <v>11513</v>
      </c>
      <c r="E5424" s="27" t="s">
        <v>11514</v>
      </c>
      <c r="F5424" s="27" t="s">
        <v>11515</v>
      </c>
      <c r="G5424" s="27" t="s">
        <v>1239</v>
      </c>
      <c r="H5424" s="26" t="s">
        <v>1397</v>
      </c>
      <c r="I5424" s="28" t="s">
        <v>11519</v>
      </c>
      <c r="J5424" s="29" t="s">
        <v>1376</v>
      </c>
      <c r="K5424" s="23" t="s">
        <v>1378</v>
      </c>
    </row>
    <row r="5425" spans="1:11" ht="15" x14ac:dyDescent="0.25">
      <c r="A5425" s="26" t="s">
        <v>6267</v>
      </c>
      <c r="B5425" s="26" t="s">
        <v>1368</v>
      </c>
      <c r="C5425" s="26" t="s">
        <v>1516</v>
      </c>
      <c r="D5425" s="26" t="s">
        <v>11520</v>
      </c>
      <c r="E5425" s="27" t="s">
        <v>11521</v>
      </c>
      <c r="F5425" s="27" t="s">
        <v>11522</v>
      </c>
      <c r="G5425" s="27" t="s">
        <v>1239</v>
      </c>
      <c r="H5425" s="26" t="s">
        <v>1374</v>
      </c>
      <c r="I5425" s="28" t="s">
        <v>1811</v>
      </c>
      <c r="J5425" s="29" t="s">
        <v>1376</v>
      </c>
      <c r="K5425" s="23" t="s">
        <v>1316</v>
      </c>
    </row>
    <row r="5426" spans="1:11" ht="15" x14ac:dyDescent="0.25">
      <c r="A5426" s="26" t="s">
        <v>6267</v>
      </c>
      <c r="B5426" s="26" t="s">
        <v>1368</v>
      </c>
      <c r="C5426" s="26" t="s">
        <v>1516</v>
      </c>
      <c r="D5426" s="26" t="s">
        <v>11520</v>
      </c>
      <c r="E5426" s="27" t="s">
        <v>11521</v>
      </c>
      <c r="F5426" s="27" t="s">
        <v>11522</v>
      </c>
      <c r="G5426" s="27" t="s">
        <v>1239</v>
      </c>
      <c r="H5426" s="26" t="s">
        <v>1368</v>
      </c>
      <c r="I5426" s="28" t="s">
        <v>11523</v>
      </c>
      <c r="J5426" s="29" t="s">
        <v>1376</v>
      </c>
      <c r="K5426" s="23" t="s">
        <v>1378</v>
      </c>
    </row>
    <row r="5427" spans="1:11" ht="15" x14ac:dyDescent="0.25">
      <c r="A5427" s="26" t="s">
        <v>6267</v>
      </c>
      <c r="B5427" s="26" t="s">
        <v>1368</v>
      </c>
      <c r="C5427" s="26" t="s">
        <v>1521</v>
      </c>
      <c r="D5427" s="26" t="s">
        <v>11524</v>
      </c>
      <c r="E5427" s="27" t="s">
        <v>11525</v>
      </c>
      <c r="F5427" s="27" t="s">
        <v>11526</v>
      </c>
      <c r="G5427" s="27" t="s">
        <v>1716</v>
      </c>
      <c r="H5427" s="26" t="s">
        <v>1374</v>
      </c>
      <c r="I5427" s="28" t="s">
        <v>11527</v>
      </c>
      <c r="J5427" s="29" t="s">
        <v>1376</v>
      </c>
      <c r="K5427" s="23" t="s">
        <v>1316</v>
      </c>
    </row>
    <row r="5428" spans="1:11" ht="15" x14ac:dyDescent="0.25">
      <c r="A5428" s="26" t="s">
        <v>6267</v>
      </c>
      <c r="B5428" s="26" t="s">
        <v>1368</v>
      </c>
      <c r="C5428" s="26" t="s">
        <v>1521</v>
      </c>
      <c r="D5428" s="26" t="s">
        <v>11524</v>
      </c>
      <c r="E5428" s="27" t="s">
        <v>11525</v>
      </c>
      <c r="F5428" s="27" t="s">
        <v>11526</v>
      </c>
      <c r="G5428" s="27" t="s">
        <v>1716</v>
      </c>
      <c r="H5428" s="26" t="s">
        <v>1368</v>
      </c>
      <c r="I5428" s="28" t="s">
        <v>11528</v>
      </c>
      <c r="J5428" s="29" t="s">
        <v>1376</v>
      </c>
      <c r="K5428" s="23" t="s">
        <v>1378</v>
      </c>
    </row>
    <row r="5429" spans="1:11" ht="15" x14ac:dyDescent="0.25">
      <c r="A5429" s="26" t="s">
        <v>6267</v>
      </c>
      <c r="B5429" s="26" t="s">
        <v>1368</v>
      </c>
      <c r="C5429" s="26" t="s">
        <v>1424</v>
      </c>
      <c r="D5429" s="26" t="s">
        <v>11529</v>
      </c>
      <c r="E5429" s="27" t="s">
        <v>11530</v>
      </c>
      <c r="F5429" s="27" t="s">
        <v>11531</v>
      </c>
      <c r="G5429" s="27" t="s">
        <v>6204</v>
      </c>
      <c r="H5429" s="26" t="s">
        <v>1374</v>
      </c>
      <c r="I5429" s="28" t="s">
        <v>6249</v>
      </c>
      <c r="J5429" s="29" t="s">
        <v>1376</v>
      </c>
      <c r="K5429" s="23" t="s">
        <v>1316</v>
      </c>
    </row>
    <row r="5430" spans="1:11" ht="15" x14ac:dyDescent="0.25">
      <c r="A5430" s="26" t="s">
        <v>6267</v>
      </c>
      <c r="B5430" s="26" t="s">
        <v>1368</v>
      </c>
      <c r="C5430" s="26" t="s">
        <v>1424</v>
      </c>
      <c r="D5430" s="26" t="s">
        <v>11529</v>
      </c>
      <c r="E5430" s="27" t="s">
        <v>11530</v>
      </c>
      <c r="F5430" s="27" t="s">
        <v>11531</v>
      </c>
      <c r="G5430" s="27" t="s">
        <v>6204</v>
      </c>
      <c r="H5430" s="26" t="s">
        <v>1368</v>
      </c>
      <c r="I5430" s="28" t="s">
        <v>11532</v>
      </c>
      <c r="J5430" s="29" t="s">
        <v>1376</v>
      </c>
      <c r="K5430" s="23" t="s">
        <v>1378</v>
      </c>
    </row>
    <row r="5431" spans="1:11" ht="15" x14ac:dyDescent="0.25">
      <c r="A5431" s="26" t="s">
        <v>6267</v>
      </c>
      <c r="B5431" s="26" t="s">
        <v>1368</v>
      </c>
      <c r="C5431" s="26" t="s">
        <v>2565</v>
      </c>
      <c r="D5431" s="26" t="s">
        <v>11533</v>
      </c>
      <c r="E5431" s="27" t="s">
        <v>11534</v>
      </c>
      <c r="F5431" s="27" t="s">
        <v>11535</v>
      </c>
      <c r="G5431" s="27" t="s">
        <v>1239</v>
      </c>
      <c r="H5431" s="26" t="s">
        <v>1374</v>
      </c>
      <c r="I5431" s="28" t="s">
        <v>1811</v>
      </c>
      <c r="J5431" s="29" t="s">
        <v>1376</v>
      </c>
      <c r="K5431" s="23" t="s">
        <v>1316</v>
      </c>
    </row>
    <row r="5432" spans="1:11" ht="15" x14ac:dyDescent="0.25">
      <c r="A5432" s="26" t="s">
        <v>6267</v>
      </c>
      <c r="B5432" s="26" t="s">
        <v>1368</v>
      </c>
      <c r="C5432" s="26" t="s">
        <v>2565</v>
      </c>
      <c r="D5432" s="26" t="s">
        <v>11533</v>
      </c>
      <c r="E5432" s="27" t="s">
        <v>11534</v>
      </c>
      <c r="F5432" s="27" t="s">
        <v>11535</v>
      </c>
      <c r="G5432" s="27" t="s">
        <v>1239</v>
      </c>
      <c r="H5432" s="26" t="s">
        <v>1368</v>
      </c>
      <c r="I5432" s="28" t="s">
        <v>11536</v>
      </c>
      <c r="J5432" s="29" t="s">
        <v>1376</v>
      </c>
      <c r="K5432" s="23" t="s">
        <v>1378</v>
      </c>
    </row>
    <row r="5433" spans="1:11" ht="15" x14ac:dyDescent="0.25">
      <c r="A5433" s="26" t="s">
        <v>6267</v>
      </c>
      <c r="B5433" s="26" t="s">
        <v>1393</v>
      </c>
      <c r="C5433" s="26" t="s">
        <v>2308</v>
      </c>
      <c r="D5433" s="26" t="s">
        <v>11537</v>
      </c>
      <c r="E5433" s="27" t="s">
        <v>11538</v>
      </c>
      <c r="F5433" s="27" t="s">
        <v>11539</v>
      </c>
      <c r="G5433" s="27" t="s">
        <v>7101</v>
      </c>
      <c r="H5433" s="26" t="s">
        <v>1374</v>
      </c>
      <c r="I5433" s="28" t="s">
        <v>11540</v>
      </c>
      <c r="J5433" s="29" t="s">
        <v>1376</v>
      </c>
      <c r="K5433" s="23" t="s">
        <v>1316</v>
      </c>
    </row>
    <row r="5434" spans="1:11" ht="15" x14ac:dyDescent="0.25">
      <c r="A5434" s="26" t="s">
        <v>6267</v>
      </c>
      <c r="B5434" s="26" t="s">
        <v>1393</v>
      </c>
      <c r="C5434" s="26" t="s">
        <v>2308</v>
      </c>
      <c r="D5434" s="26" t="s">
        <v>11537</v>
      </c>
      <c r="E5434" s="27" t="s">
        <v>11538</v>
      </c>
      <c r="F5434" s="27" t="s">
        <v>11539</v>
      </c>
      <c r="G5434" s="27" t="s">
        <v>7101</v>
      </c>
      <c r="H5434" s="26" t="s">
        <v>1368</v>
      </c>
      <c r="I5434" s="28" t="s">
        <v>1944</v>
      </c>
      <c r="J5434" s="29" t="s">
        <v>1376</v>
      </c>
      <c r="K5434" s="23" t="s">
        <v>1378</v>
      </c>
    </row>
    <row r="5435" spans="1:11" ht="15" x14ac:dyDescent="0.25">
      <c r="A5435" s="26" t="s">
        <v>6267</v>
      </c>
      <c r="B5435" s="26" t="s">
        <v>1393</v>
      </c>
      <c r="C5435" s="26" t="s">
        <v>2308</v>
      </c>
      <c r="D5435" s="26" t="s">
        <v>11537</v>
      </c>
      <c r="E5435" s="27" t="s">
        <v>11538</v>
      </c>
      <c r="F5435" s="27" t="s">
        <v>11539</v>
      </c>
      <c r="G5435" s="27" t="s">
        <v>7101</v>
      </c>
      <c r="H5435" s="26" t="s">
        <v>1393</v>
      </c>
      <c r="I5435" s="28" t="s">
        <v>11541</v>
      </c>
      <c r="J5435" s="29" t="s">
        <v>1376</v>
      </c>
      <c r="K5435" s="23" t="s">
        <v>1378</v>
      </c>
    </row>
    <row r="5436" spans="1:11" ht="15" x14ac:dyDescent="0.25">
      <c r="A5436" s="26" t="s">
        <v>6267</v>
      </c>
      <c r="B5436" s="26" t="s">
        <v>1393</v>
      </c>
      <c r="C5436" s="26" t="s">
        <v>3088</v>
      </c>
      <c r="D5436" s="26" t="s">
        <v>11542</v>
      </c>
      <c r="E5436" s="27" t="s">
        <v>11543</v>
      </c>
      <c r="F5436" s="27" t="s">
        <v>11544</v>
      </c>
      <c r="G5436" s="27" t="s">
        <v>11545</v>
      </c>
      <c r="H5436" s="26" t="s">
        <v>1374</v>
      </c>
      <c r="I5436" s="28" t="s">
        <v>11546</v>
      </c>
      <c r="J5436" s="29" t="s">
        <v>1376</v>
      </c>
      <c r="K5436" s="23" t="s">
        <v>1316</v>
      </c>
    </row>
    <row r="5437" spans="1:11" ht="15" x14ac:dyDescent="0.25">
      <c r="A5437" s="26" t="s">
        <v>6267</v>
      </c>
      <c r="B5437" s="26" t="s">
        <v>1393</v>
      </c>
      <c r="C5437" s="26" t="s">
        <v>2322</v>
      </c>
      <c r="D5437" s="26" t="s">
        <v>11547</v>
      </c>
      <c r="E5437" s="27" t="s">
        <v>11548</v>
      </c>
      <c r="F5437" s="27" t="s">
        <v>11549</v>
      </c>
      <c r="G5437" s="27" t="s">
        <v>11550</v>
      </c>
      <c r="H5437" s="26" t="s">
        <v>1374</v>
      </c>
      <c r="I5437" s="28" t="s">
        <v>11551</v>
      </c>
      <c r="J5437" s="29" t="s">
        <v>1376</v>
      </c>
      <c r="K5437" s="23" t="s">
        <v>1316</v>
      </c>
    </row>
    <row r="5438" spans="1:11" ht="15" x14ac:dyDescent="0.25">
      <c r="A5438" s="26" t="s">
        <v>6267</v>
      </c>
      <c r="B5438" s="26" t="s">
        <v>1393</v>
      </c>
      <c r="C5438" s="26" t="s">
        <v>2322</v>
      </c>
      <c r="D5438" s="26" t="s">
        <v>11547</v>
      </c>
      <c r="E5438" s="27" t="s">
        <v>11548</v>
      </c>
      <c r="F5438" s="27" t="s">
        <v>11549</v>
      </c>
      <c r="G5438" s="27" t="s">
        <v>11550</v>
      </c>
      <c r="H5438" s="26" t="s">
        <v>1368</v>
      </c>
      <c r="I5438" s="28" t="s">
        <v>11552</v>
      </c>
      <c r="J5438" s="29" t="s">
        <v>1376</v>
      </c>
      <c r="K5438" s="23" t="s">
        <v>1378</v>
      </c>
    </row>
    <row r="5439" spans="1:11" ht="15" x14ac:dyDescent="0.25">
      <c r="A5439" s="26" t="s">
        <v>6267</v>
      </c>
      <c r="B5439" s="26" t="s">
        <v>1393</v>
      </c>
      <c r="C5439" s="26" t="s">
        <v>2343</v>
      </c>
      <c r="D5439" s="26" t="s">
        <v>11553</v>
      </c>
      <c r="E5439" s="27" t="s">
        <v>11448</v>
      </c>
      <c r="F5439" s="27" t="s">
        <v>11554</v>
      </c>
      <c r="G5439" s="27" t="s">
        <v>11446</v>
      </c>
      <c r="H5439" s="26" t="s">
        <v>1374</v>
      </c>
      <c r="I5439" s="28" t="s">
        <v>11448</v>
      </c>
      <c r="J5439" s="29" t="s">
        <v>1376</v>
      </c>
      <c r="K5439" s="23" t="s">
        <v>1316</v>
      </c>
    </row>
    <row r="5440" spans="1:11" ht="15" x14ac:dyDescent="0.25">
      <c r="A5440" s="26" t="s">
        <v>6267</v>
      </c>
      <c r="B5440" s="26" t="s">
        <v>1393</v>
      </c>
      <c r="C5440" s="26" t="s">
        <v>2350</v>
      </c>
      <c r="D5440" s="26" t="s">
        <v>11555</v>
      </c>
      <c r="E5440" s="27" t="s">
        <v>11556</v>
      </c>
      <c r="F5440" s="27" t="s">
        <v>11557</v>
      </c>
      <c r="G5440" s="27" t="s">
        <v>11446</v>
      </c>
      <c r="H5440" s="26" t="s">
        <v>1374</v>
      </c>
      <c r="I5440" s="28" t="s">
        <v>11556</v>
      </c>
      <c r="J5440" s="29" t="s">
        <v>1376</v>
      </c>
      <c r="K5440" s="23" t="s">
        <v>1316</v>
      </c>
    </row>
    <row r="5441" spans="1:11" ht="15" x14ac:dyDescent="0.25">
      <c r="A5441" s="26" t="s">
        <v>6267</v>
      </c>
      <c r="B5441" s="26" t="s">
        <v>1393</v>
      </c>
      <c r="C5441" s="26" t="s">
        <v>2357</v>
      </c>
      <c r="D5441" s="26" t="s">
        <v>11558</v>
      </c>
      <c r="E5441" s="27" t="s">
        <v>11452</v>
      </c>
      <c r="F5441" s="27" t="s">
        <v>11559</v>
      </c>
      <c r="G5441" s="27" t="s">
        <v>11446</v>
      </c>
      <c r="H5441" s="26" t="s">
        <v>1374</v>
      </c>
      <c r="I5441" s="28" t="s">
        <v>11452</v>
      </c>
      <c r="J5441" s="29" t="s">
        <v>1376</v>
      </c>
      <c r="K5441" s="23" t="s">
        <v>1316</v>
      </c>
    </row>
    <row r="5442" spans="1:11" ht="15" x14ac:dyDescent="0.25">
      <c r="A5442" s="26" t="s">
        <v>6267</v>
      </c>
      <c r="B5442" s="26" t="s">
        <v>1393</v>
      </c>
      <c r="C5442" s="26" t="s">
        <v>2364</v>
      </c>
      <c r="D5442" s="26" t="s">
        <v>11560</v>
      </c>
      <c r="E5442" s="27" t="s">
        <v>11454</v>
      </c>
      <c r="F5442" s="27" t="s">
        <v>11561</v>
      </c>
      <c r="G5442" s="27" t="s">
        <v>11446</v>
      </c>
      <c r="H5442" s="26" t="s">
        <v>1374</v>
      </c>
      <c r="I5442" s="28" t="s">
        <v>11454</v>
      </c>
      <c r="J5442" s="29" t="s">
        <v>1376</v>
      </c>
      <c r="K5442" s="23" t="s">
        <v>1316</v>
      </c>
    </row>
    <row r="5443" spans="1:11" ht="15" x14ac:dyDescent="0.25">
      <c r="A5443" s="26" t="s">
        <v>6267</v>
      </c>
      <c r="B5443" s="26" t="s">
        <v>1368</v>
      </c>
      <c r="C5443" s="26" t="s">
        <v>4000</v>
      </c>
      <c r="D5443" s="26" t="s">
        <v>11562</v>
      </c>
      <c r="E5443" s="27" t="s">
        <v>11563</v>
      </c>
      <c r="F5443" s="27" t="s">
        <v>11564</v>
      </c>
      <c r="G5443" s="27" t="s">
        <v>11565</v>
      </c>
      <c r="H5443" s="26" t="s">
        <v>1374</v>
      </c>
      <c r="I5443" s="28" t="s">
        <v>11566</v>
      </c>
      <c r="J5443" s="29" t="s">
        <v>1376</v>
      </c>
      <c r="K5443" s="23" t="s">
        <v>1316</v>
      </c>
    </row>
    <row r="5444" spans="1:11" ht="15" x14ac:dyDescent="0.25">
      <c r="A5444" s="26" t="s">
        <v>6267</v>
      </c>
      <c r="B5444" s="26" t="s">
        <v>1368</v>
      </c>
      <c r="C5444" s="26" t="s">
        <v>2593</v>
      </c>
      <c r="D5444" s="26" t="s">
        <v>11567</v>
      </c>
      <c r="E5444" s="27" t="s">
        <v>1409</v>
      </c>
      <c r="F5444" s="27" t="s">
        <v>11568</v>
      </c>
      <c r="G5444" s="27" t="s">
        <v>1383</v>
      </c>
      <c r="H5444" s="26" t="s">
        <v>1374</v>
      </c>
      <c r="I5444" s="28" t="s">
        <v>1708</v>
      </c>
      <c r="J5444" s="29" t="s">
        <v>1376</v>
      </c>
      <c r="K5444" s="23" t="s">
        <v>1316</v>
      </c>
    </row>
    <row r="5445" spans="1:11" ht="15" x14ac:dyDescent="0.25">
      <c r="A5445" s="26" t="s">
        <v>6267</v>
      </c>
      <c r="B5445" s="26" t="s">
        <v>1368</v>
      </c>
      <c r="C5445" s="26" t="s">
        <v>2593</v>
      </c>
      <c r="D5445" s="26" t="s">
        <v>11567</v>
      </c>
      <c r="E5445" s="27" t="s">
        <v>1409</v>
      </c>
      <c r="F5445" s="27" t="s">
        <v>11568</v>
      </c>
      <c r="G5445" s="27" t="s">
        <v>1383</v>
      </c>
      <c r="H5445" s="26" t="s">
        <v>1368</v>
      </c>
      <c r="I5445" s="28" t="s">
        <v>11569</v>
      </c>
      <c r="J5445" s="29" t="s">
        <v>1376</v>
      </c>
      <c r="K5445" s="23" t="s">
        <v>1378</v>
      </c>
    </row>
    <row r="5446" spans="1:11" ht="15" x14ac:dyDescent="0.25">
      <c r="A5446" s="26" t="s">
        <v>6267</v>
      </c>
      <c r="B5446" s="26" t="s">
        <v>1368</v>
      </c>
      <c r="C5446" s="26" t="s">
        <v>2593</v>
      </c>
      <c r="D5446" s="26" t="s">
        <v>11567</v>
      </c>
      <c r="E5446" s="27" t="s">
        <v>1409</v>
      </c>
      <c r="F5446" s="27" t="s">
        <v>11568</v>
      </c>
      <c r="G5446" s="27" t="s">
        <v>1383</v>
      </c>
      <c r="H5446" s="26" t="s">
        <v>1393</v>
      </c>
      <c r="I5446" s="28" t="s">
        <v>11570</v>
      </c>
      <c r="J5446" s="29" t="s">
        <v>1376</v>
      </c>
      <c r="K5446" s="23" t="s">
        <v>1378</v>
      </c>
    </row>
    <row r="5447" spans="1:11" ht="15" x14ac:dyDescent="0.25">
      <c r="A5447" s="26" t="s">
        <v>6267</v>
      </c>
      <c r="B5447" s="26" t="s">
        <v>1368</v>
      </c>
      <c r="C5447" s="26" t="s">
        <v>2593</v>
      </c>
      <c r="D5447" s="26" t="s">
        <v>11567</v>
      </c>
      <c r="E5447" s="27" t="s">
        <v>1409</v>
      </c>
      <c r="F5447" s="27" t="s">
        <v>11568</v>
      </c>
      <c r="G5447" s="27" t="s">
        <v>1383</v>
      </c>
      <c r="H5447" s="26" t="s">
        <v>1395</v>
      </c>
      <c r="I5447" s="28" t="s">
        <v>11571</v>
      </c>
      <c r="J5447" s="29" t="s">
        <v>1376</v>
      </c>
      <c r="K5447" s="23" t="s">
        <v>1378</v>
      </c>
    </row>
    <row r="5448" spans="1:11" ht="15" x14ac:dyDescent="0.25">
      <c r="A5448" s="26" t="s">
        <v>6267</v>
      </c>
      <c r="B5448" s="26" t="s">
        <v>1368</v>
      </c>
      <c r="C5448" s="26" t="s">
        <v>2598</v>
      </c>
      <c r="D5448" s="26" t="s">
        <v>11572</v>
      </c>
      <c r="E5448" s="27" t="s">
        <v>1381</v>
      </c>
      <c r="F5448" s="27" t="s">
        <v>11573</v>
      </c>
      <c r="G5448" s="27" t="s">
        <v>1383</v>
      </c>
      <c r="H5448" s="26" t="s">
        <v>1374</v>
      </c>
      <c r="I5448" s="28" t="s">
        <v>1491</v>
      </c>
      <c r="J5448" s="29" t="s">
        <v>1376</v>
      </c>
      <c r="K5448" s="23" t="s">
        <v>1316</v>
      </c>
    </row>
    <row r="5449" spans="1:11" ht="15" x14ac:dyDescent="0.25">
      <c r="A5449" s="26" t="s">
        <v>6267</v>
      </c>
      <c r="B5449" s="26" t="s">
        <v>1368</v>
      </c>
      <c r="C5449" s="26" t="s">
        <v>2598</v>
      </c>
      <c r="D5449" s="26" t="s">
        <v>11572</v>
      </c>
      <c r="E5449" s="27" t="s">
        <v>1381</v>
      </c>
      <c r="F5449" s="27" t="s">
        <v>11573</v>
      </c>
      <c r="G5449" s="27" t="s">
        <v>1383</v>
      </c>
      <c r="H5449" s="26" t="s">
        <v>1368</v>
      </c>
      <c r="I5449" s="28" t="s">
        <v>11574</v>
      </c>
      <c r="J5449" s="29" t="s">
        <v>1376</v>
      </c>
      <c r="K5449" s="23" t="s">
        <v>1378</v>
      </c>
    </row>
    <row r="5450" spans="1:11" ht="15" x14ac:dyDescent="0.25">
      <c r="A5450" s="26" t="s">
        <v>6267</v>
      </c>
      <c r="B5450" s="26" t="s">
        <v>1368</v>
      </c>
      <c r="C5450" s="26" t="s">
        <v>2598</v>
      </c>
      <c r="D5450" s="26" t="s">
        <v>11572</v>
      </c>
      <c r="E5450" s="27" t="s">
        <v>1381</v>
      </c>
      <c r="F5450" s="27" t="s">
        <v>11573</v>
      </c>
      <c r="G5450" s="27" t="s">
        <v>1383</v>
      </c>
      <c r="H5450" s="26" t="s">
        <v>1393</v>
      </c>
      <c r="I5450" s="28" t="s">
        <v>11575</v>
      </c>
      <c r="J5450" s="29" t="s">
        <v>1376</v>
      </c>
      <c r="K5450" s="23" t="s">
        <v>1378</v>
      </c>
    </row>
    <row r="5451" spans="1:11" ht="15" x14ac:dyDescent="0.25">
      <c r="A5451" s="26" t="s">
        <v>6267</v>
      </c>
      <c r="B5451" s="26" t="s">
        <v>1368</v>
      </c>
      <c r="C5451" s="26" t="s">
        <v>2598</v>
      </c>
      <c r="D5451" s="26" t="s">
        <v>11572</v>
      </c>
      <c r="E5451" s="27" t="s">
        <v>1381</v>
      </c>
      <c r="F5451" s="27" t="s">
        <v>11573</v>
      </c>
      <c r="G5451" s="27" t="s">
        <v>1383</v>
      </c>
      <c r="H5451" s="26" t="s">
        <v>1395</v>
      </c>
      <c r="I5451" s="28" t="s">
        <v>11576</v>
      </c>
      <c r="J5451" s="29" t="s">
        <v>1376</v>
      </c>
      <c r="K5451" s="23" t="s">
        <v>1378</v>
      </c>
    </row>
    <row r="5452" spans="1:11" ht="15" x14ac:dyDescent="0.25">
      <c r="A5452" s="26" t="s">
        <v>6267</v>
      </c>
      <c r="B5452" s="26" t="s">
        <v>1368</v>
      </c>
      <c r="C5452" s="26" t="s">
        <v>2598</v>
      </c>
      <c r="D5452" s="26" t="s">
        <v>11572</v>
      </c>
      <c r="E5452" s="27" t="s">
        <v>1381</v>
      </c>
      <c r="F5452" s="27" t="s">
        <v>11573</v>
      </c>
      <c r="G5452" s="27" t="s">
        <v>1383</v>
      </c>
      <c r="H5452" s="26" t="s">
        <v>1397</v>
      </c>
      <c r="I5452" s="28" t="s">
        <v>11577</v>
      </c>
      <c r="J5452" s="29" t="s">
        <v>1376</v>
      </c>
      <c r="K5452" s="23" t="s">
        <v>1378</v>
      </c>
    </row>
    <row r="5453" spans="1:11" ht="15" x14ac:dyDescent="0.25">
      <c r="A5453" s="26" t="s">
        <v>6267</v>
      </c>
      <c r="B5453" s="26" t="s">
        <v>1368</v>
      </c>
      <c r="C5453" s="26" t="s">
        <v>2603</v>
      </c>
      <c r="D5453" s="26" t="s">
        <v>11578</v>
      </c>
      <c r="E5453" s="27" t="s">
        <v>1371</v>
      </c>
      <c r="F5453" s="27" t="s">
        <v>11579</v>
      </c>
      <c r="G5453" s="27" t="s">
        <v>1383</v>
      </c>
      <c r="H5453" s="26" t="s">
        <v>1374</v>
      </c>
      <c r="I5453" s="28" t="s">
        <v>1508</v>
      </c>
      <c r="J5453" s="29" t="s">
        <v>1376</v>
      </c>
      <c r="K5453" s="23" t="s">
        <v>1316</v>
      </c>
    </row>
    <row r="5454" spans="1:11" ht="15" x14ac:dyDescent="0.25">
      <c r="A5454" s="26" t="s">
        <v>6267</v>
      </c>
      <c r="B5454" s="26" t="s">
        <v>1368</v>
      </c>
      <c r="C5454" s="26" t="s">
        <v>2603</v>
      </c>
      <c r="D5454" s="26" t="s">
        <v>11578</v>
      </c>
      <c r="E5454" s="27" t="s">
        <v>1371</v>
      </c>
      <c r="F5454" s="27" t="s">
        <v>11579</v>
      </c>
      <c r="G5454" s="27" t="s">
        <v>1383</v>
      </c>
      <c r="H5454" s="26" t="s">
        <v>1368</v>
      </c>
      <c r="I5454" s="28" t="s">
        <v>11580</v>
      </c>
      <c r="J5454" s="29" t="s">
        <v>1376</v>
      </c>
      <c r="K5454" s="23" t="s">
        <v>1378</v>
      </c>
    </row>
    <row r="5455" spans="1:11" ht="15" x14ac:dyDescent="0.25">
      <c r="A5455" s="26" t="s">
        <v>6267</v>
      </c>
      <c r="B5455" s="26" t="s">
        <v>1368</v>
      </c>
      <c r="C5455" s="26" t="s">
        <v>2603</v>
      </c>
      <c r="D5455" s="26" t="s">
        <v>11578</v>
      </c>
      <c r="E5455" s="27" t="s">
        <v>1371</v>
      </c>
      <c r="F5455" s="27" t="s">
        <v>11579</v>
      </c>
      <c r="G5455" s="27" t="s">
        <v>1383</v>
      </c>
      <c r="H5455" s="26" t="s">
        <v>1393</v>
      </c>
      <c r="I5455" s="28" t="s">
        <v>11580</v>
      </c>
      <c r="J5455" s="29" t="s">
        <v>1376</v>
      </c>
      <c r="K5455" s="23" t="s">
        <v>1378</v>
      </c>
    </row>
    <row r="5456" spans="1:11" ht="15" x14ac:dyDescent="0.25">
      <c r="A5456" s="26" t="s">
        <v>6267</v>
      </c>
      <c r="B5456" s="26" t="s">
        <v>1368</v>
      </c>
      <c r="C5456" s="26" t="s">
        <v>2603</v>
      </c>
      <c r="D5456" s="26" t="s">
        <v>11578</v>
      </c>
      <c r="E5456" s="27" t="s">
        <v>1371</v>
      </c>
      <c r="F5456" s="27" t="s">
        <v>11579</v>
      </c>
      <c r="G5456" s="27" t="s">
        <v>1383</v>
      </c>
      <c r="H5456" s="26" t="s">
        <v>1395</v>
      </c>
      <c r="I5456" s="28" t="s">
        <v>11581</v>
      </c>
      <c r="J5456" s="29" t="s">
        <v>1376</v>
      </c>
      <c r="K5456" s="23" t="s">
        <v>1378</v>
      </c>
    </row>
    <row r="5457" spans="1:11" ht="15" x14ac:dyDescent="0.25">
      <c r="A5457" s="26" t="s">
        <v>6267</v>
      </c>
      <c r="B5457" s="26" t="s">
        <v>1368</v>
      </c>
      <c r="C5457" s="26" t="s">
        <v>2613</v>
      </c>
      <c r="D5457" s="26" t="s">
        <v>11582</v>
      </c>
      <c r="E5457" s="27" t="s">
        <v>11583</v>
      </c>
      <c r="F5457" s="27" t="s">
        <v>11584</v>
      </c>
      <c r="G5457" s="27" t="s">
        <v>11585</v>
      </c>
      <c r="H5457" s="26" t="s">
        <v>1374</v>
      </c>
      <c r="I5457" s="28" t="s">
        <v>11586</v>
      </c>
      <c r="J5457" s="29" t="s">
        <v>1376</v>
      </c>
      <c r="K5457" s="23" t="s">
        <v>1316</v>
      </c>
    </row>
    <row r="5458" spans="1:11" ht="15" x14ac:dyDescent="0.25">
      <c r="A5458" s="26" t="s">
        <v>6267</v>
      </c>
      <c r="B5458" s="26" t="s">
        <v>1368</v>
      </c>
      <c r="C5458" s="26" t="s">
        <v>2613</v>
      </c>
      <c r="D5458" s="26" t="s">
        <v>11582</v>
      </c>
      <c r="E5458" s="27" t="s">
        <v>11583</v>
      </c>
      <c r="F5458" s="27" t="s">
        <v>11584</v>
      </c>
      <c r="G5458" s="27" t="s">
        <v>11585</v>
      </c>
      <c r="H5458" s="26" t="s">
        <v>1368</v>
      </c>
      <c r="I5458" s="28" t="s">
        <v>11587</v>
      </c>
      <c r="J5458" s="29" t="s">
        <v>1376</v>
      </c>
      <c r="K5458" s="23" t="s">
        <v>1378</v>
      </c>
    </row>
    <row r="5459" spans="1:11" ht="15" x14ac:dyDescent="0.25">
      <c r="A5459" s="26" t="s">
        <v>6267</v>
      </c>
      <c r="B5459" s="26" t="s">
        <v>1368</v>
      </c>
      <c r="C5459" s="26" t="s">
        <v>2613</v>
      </c>
      <c r="D5459" s="26" t="s">
        <v>11582</v>
      </c>
      <c r="E5459" s="27" t="s">
        <v>11583</v>
      </c>
      <c r="F5459" s="27" t="s">
        <v>11584</v>
      </c>
      <c r="G5459" s="27" t="s">
        <v>11585</v>
      </c>
      <c r="H5459" s="26" t="s">
        <v>1393</v>
      </c>
      <c r="I5459" s="28" t="s">
        <v>11588</v>
      </c>
      <c r="J5459" s="29" t="s">
        <v>1376</v>
      </c>
      <c r="K5459" s="23" t="s">
        <v>1378</v>
      </c>
    </row>
    <row r="5460" spans="1:11" ht="15" x14ac:dyDescent="0.25">
      <c r="A5460" s="26" t="s">
        <v>6267</v>
      </c>
      <c r="B5460" s="26" t="s">
        <v>1368</v>
      </c>
      <c r="C5460" s="26" t="s">
        <v>2613</v>
      </c>
      <c r="D5460" s="26" t="s">
        <v>11582</v>
      </c>
      <c r="E5460" s="27" t="s">
        <v>11583</v>
      </c>
      <c r="F5460" s="27" t="s">
        <v>11584</v>
      </c>
      <c r="G5460" s="27" t="s">
        <v>11585</v>
      </c>
      <c r="H5460" s="26" t="s">
        <v>1395</v>
      </c>
      <c r="I5460" s="28" t="s">
        <v>11589</v>
      </c>
      <c r="J5460" s="29" t="s">
        <v>1376</v>
      </c>
      <c r="K5460" s="23" t="s">
        <v>1378</v>
      </c>
    </row>
    <row r="5461" spans="1:11" ht="15" x14ac:dyDescent="0.25">
      <c r="A5461" s="26" t="s">
        <v>6267</v>
      </c>
      <c r="B5461" s="26" t="s">
        <v>1368</v>
      </c>
      <c r="C5461" s="26" t="s">
        <v>2613</v>
      </c>
      <c r="D5461" s="26" t="s">
        <v>11582</v>
      </c>
      <c r="E5461" s="27" t="s">
        <v>11583</v>
      </c>
      <c r="F5461" s="27" t="s">
        <v>11584</v>
      </c>
      <c r="G5461" s="27" t="s">
        <v>11585</v>
      </c>
      <c r="H5461" s="26" t="s">
        <v>1397</v>
      </c>
      <c r="I5461" s="28" t="s">
        <v>11590</v>
      </c>
      <c r="J5461" s="29" t="s">
        <v>1376</v>
      </c>
      <c r="K5461" s="23" t="s">
        <v>1378</v>
      </c>
    </row>
    <row r="5462" spans="1:11" ht="15" x14ac:dyDescent="0.25">
      <c r="A5462" s="26" t="s">
        <v>6267</v>
      </c>
      <c r="B5462" s="26" t="s">
        <v>1368</v>
      </c>
      <c r="C5462" s="26" t="s">
        <v>2613</v>
      </c>
      <c r="D5462" s="26" t="s">
        <v>11582</v>
      </c>
      <c r="E5462" s="27" t="s">
        <v>11583</v>
      </c>
      <c r="F5462" s="27" t="s">
        <v>11584</v>
      </c>
      <c r="G5462" s="27" t="s">
        <v>11585</v>
      </c>
      <c r="H5462" s="26" t="s">
        <v>1399</v>
      </c>
      <c r="I5462" s="28" t="s">
        <v>11591</v>
      </c>
      <c r="J5462" s="29" t="s">
        <v>1376</v>
      </c>
      <c r="K5462" s="23" t="s">
        <v>1378</v>
      </c>
    </row>
    <row r="5463" spans="1:11" ht="15" x14ac:dyDescent="0.25">
      <c r="A5463" s="26" t="s">
        <v>6267</v>
      </c>
      <c r="B5463" s="26" t="s">
        <v>1368</v>
      </c>
      <c r="C5463" s="26" t="s">
        <v>2618</v>
      </c>
      <c r="D5463" s="26" t="s">
        <v>11592</v>
      </c>
      <c r="E5463" s="27" t="s">
        <v>11593</v>
      </c>
      <c r="F5463" s="27" t="s">
        <v>11594</v>
      </c>
      <c r="G5463" s="27" t="s">
        <v>11595</v>
      </c>
      <c r="H5463" s="26" t="s">
        <v>1374</v>
      </c>
      <c r="I5463" s="28" t="s">
        <v>11596</v>
      </c>
      <c r="J5463" s="29" t="s">
        <v>1376</v>
      </c>
      <c r="K5463" s="23" t="s">
        <v>1316</v>
      </c>
    </row>
    <row r="5464" spans="1:11" ht="15" x14ac:dyDescent="0.25">
      <c r="A5464" s="26" t="s">
        <v>6267</v>
      </c>
      <c r="B5464" s="26" t="s">
        <v>1368</v>
      </c>
      <c r="C5464" s="26" t="s">
        <v>2618</v>
      </c>
      <c r="D5464" s="26" t="s">
        <v>11592</v>
      </c>
      <c r="E5464" s="27" t="s">
        <v>11593</v>
      </c>
      <c r="F5464" s="27" t="s">
        <v>11594</v>
      </c>
      <c r="G5464" s="27" t="s">
        <v>11595</v>
      </c>
      <c r="H5464" s="26" t="s">
        <v>1368</v>
      </c>
      <c r="I5464" s="28" t="s">
        <v>11597</v>
      </c>
      <c r="J5464" s="29" t="s">
        <v>1376</v>
      </c>
      <c r="K5464" s="23" t="s">
        <v>1378</v>
      </c>
    </row>
    <row r="5465" spans="1:11" ht="15" x14ac:dyDescent="0.25">
      <c r="A5465" s="26" t="s">
        <v>6267</v>
      </c>
      <c r="B5465" s="26" t="s">
        <v>1368</v>
      </c>
      <c r="C5465" s="26" t="s">
        <v>2618</v>
      </c>
      <c r="D5465" s="26" t="s">
        <v>11592</v>
      </c>
      <c r="E5465" s="27" t="s">
        <v>11593</v>
      </c>
      <c r="F5465" s="27" t="s">
        <v>11594</v>
      </c>
      <c r="G5465" s="27" t="s">
        <v>11595</v>
      </c>
      <c r="H5465" s="26" t="s">
        <v>1393</v>
      </c>
      <c r="I5465" s="28" t="s">
        <v>11598</v>
      </c>
      <c r="J5465" s="29" t="s">
        <v>1376</v>
      </c>
      <c r="K5465" s="23" t="s">
        <v>1378</v>
      </c>
    </row>
    <row r="5466" spans="1:11" ht="15" x14ac:dyDescent="0.25">
      <c r="A5466" s="26" t="s">
        <v>6267</v>
      </c>
      <c r="B5466" s="26" t="s">
        <v>1368</v>
      </c>
      <c r="C5466" s="26" t="s">
        <v>2618</v>
      </c>
      <c r="D5466" s="26" t="s">
        <v>11592</v>
      </c>
      <c r="E5466" s="27" t="s">
        <v>11593</v>
      </c>
      <c r="F5466" s="27" t="s">
        <v>11594</v>
      </c>
      <c r="G5466" s="27" t="s">
        <v>11595</v>
      </c>
      <c r="H5466" s="26" t="s">
        <v>1395</v>
      </c>
      <c r="I5466" s="28" t="s">
        <v>11599</v>
      </c>
      <c r="J5466" s="29" t="s">
        <v>1376</v>
      </c>
      <c r="K5466" s="23" t="s">
        <v>1378</v>
      </c>
    </row>
    <row r="5467" spans="1:11" ht="15" x14ac:dyDescent="0.25">
      <c r="A5467" s="26" t="s">
        <v>6267</v>
      </c>
      <c r="B5467" s="26" t="s">
        <v>1368</v>
      </c>
      <c r="C5467" s="26" t="s">
        <v>2618</v>
      </c>
      <c r="D5467" s="26" t="s">
        <v>11592</v>
      </c>
      <c r="E5467" s="27" t="s">
        <v>11593</v>
      </c>
      <c r="F5467" s="27" t="s">
        <v>11594</v>
      </c>
      <c r="G5467" s="27" t="s">
        <v>11595</v>
      </c>
      <c r="H5467" s="26" t="s">
        <v>1397</v>
      </c>
      <c r="I5467" s="28" t="s">
        <v>11600</v>
      </c>
      <c r="J5467" s="29" t="s">
        <v>1376</v>
      </c>
      <c r="K5467" s="23" t="s">
        <v>1378</v>
      </c>
    </row>
    <row r="5468" spans="1:11" ht="15" x14ac:dyDescent="0.25">
      <c r="A5468" s="26" t="s">
        <v>6267</v>
      </c>
      <c r="B5468" s="26" t="s">
        <v>1368</v>
      </c>
      <c r="C5468" s="26" t="s">
        <v>2618</v>
      </c>
      <c r="D5468" s="26" t="s">
        <v>11592</v>
      </c>
      <c r="E5468" s="27" t="s">
        <v>11593</v>
      </c>
      <c r="F5468" s="27" t="s">
        <v>11594</v>
      </c>
      <c r="G5468" s="27" t="s">
        <v>11595</v>
      </c>
      <c r="H5468" s="26" t="s">
        <v>1399</v>
      </c>
      <c r="I5468" s="28" t="s">
        <v>11601</v>
      </c>
      <c r="J5468" s="29" t="s">
        <v>1376</v>
      </c>
      <c r="K5468" s="23" t="s">
        <v>1378</v>
      </c>
    </row>
    <row r="5469" spans="1:11" ht="15" x14ac:dyDescent="0.25">
      <c r="A5469" s="26" t="s">
        <v>6267</v>
      </c>
      <c r="B5469" s="26" t="s">
        <v>1368</v>
      </c>
      <c r="C5469" s="26" t="s">
        <v>2618</v>
      </c>
      <c r="D5469" s="26" t="s">
        <v>11592</v>
      </c>
      <c r="E5469" s="27" t="s">
        <v>11593</v>
      </c>
      <c r="F5469" s="27" t="s">
        <v>11594</v>
      </c>
      <c r="G5469" s="27" t="s">
        <v>11595</v>
      </c>
      <c r="H5469" s="26" t="s">
        <v>1401</v>
      </c>
      <c r="I5469" s="28" t="s">
        <v>11602</v>
      </c>
      <c r="J5469" s="29" t="s">
        <v>1376</v>
      </c>
      <c r="K5469" s="23" t="s">
        <v>1378</v>
      </c>
    </row>
    <row r="5470" spans="1:11" ht="15" x14ac:dyDescent="0.25">
      <c r="A5470" s="26" t="s">
        <v>6267</v>
      </c>
      <c r="B5470" s="26" t="s">
        <v>1368</v>
      </c>
      <c r="C5470" s="26" t="s">
        <v>2618</v>
      </c>
      <c r="D5470" s="26" t="s">
        <v>11592</v>
      </c>
      <c r="E5470" s="27" t="s">
        <v>11593</v>
      </c>
      <c r="F5470" s="27" t="s">
        <v>11594</v>
      </c>
      <c r="G5470" s="27" t="s">
        <v>11595</v>
      </c>
      <c r="H5470" s="26" t="s">
        <v>1403</v>
      </c>
      <c r="I5470" s="28" t="s">
        <v>11603</v>
      </c>
      <c r="J5470" s="29" t="s">
        <v>1376</v>
      </c>
      <c r="K5470" s="23" t="s">
        <v>1378</v>
      </c>
    </row>
    <row r="5471" spans="1:11" ht="15" x14ac:dyDescent="0.25">
      <c r="A5471" s="26" t="s">
        <v>6267</v>
      </c>
      <c r="B5471" s="26" t="s">
        <v>1393</v>
      </c>
      <c r="C5471" s="26" t="s">
        <v>1369</v>
      </c>
      <c r="D5471" s="26" t="s">
        <v>11604</v>
      </c>
      <c r="E5471" s="27" t="s">
        <v>11605</v>
      </c>
      <c r="F5471" s="27" t="s">
        <v>11606</v>
      </c>
      <c r="G5471" s="27" t="s">
        <v>1383</v>
      </c>
      <c r="H5471" s="26" t="s">
        <v>1374</v>
      </c>
      <c r="I5471" s="28" t="s">
        <v>1708</v>
      </c>
      <c r="J5471" s="29" t="s">
        <v>1376</v>
      </c>
      <c r="K5471" s="23" t="s">
        <v>1316</v>
      </c>
    </row>
    <row r="5472" spans="1:11" ht="15" x14ac:dyDescent="0.25">
      <c r="A5472" s="26" t="s">
        <v>6267</v>
      </c>
      <c r="B5472" s="26" t="s">
        <v>1393</v>
      </c>
      <c r="C5472" s="26" t="s">
        <v>1369</v>
      </c>
      <c r="D5472" s="26" t="s">
        <v>11604</v>
      </c>
      <c r="E5472" s="27" t="s">
        <v>11605</v>
      </c>
      <c r="F5472" s="27" t="s">
        <v>11606</v>
      </c>
      <c r="G5472" s="27" t="s">
        <v>1383</v>
      </c>
      <c r="H5472" s="26" t="s">
        <v>1368</v>
      </c>
      <c r="I5472" s="28" t="s">
        <v>11607</v>
      </c>
      <c r="J5472" s="29" t="s">
        <v>1376</v>
      </c>
      <c r="K5472" s="23" t="s">
        <v>1378</v>
      </c>
    </row>
    <row r="5473" spans="1:11" ht="15" x14ac:dyDescent="0.25">
      <c r="A5473" s="26" t="s">
        <v>6267</v>
      </c>
      <c r="B5473" s="26" t="s">
        <v>1393</v>
      </c>
      <c r="C5473" s="26" t="s">
        <v>1369</v>
      </c>
      <c r="D5473" s="26" t="s">
        <v>11604</v>
      </c>
      <c r="E5473" s="27" t="s">
        <v>11605</v>
      </c>
      <c r="F5473" s="27" t="s">
        <v>11606</v>
      </c>
      <c r="G5473" s="27" t="s">
        <v>1383</v>
      </c>
      <c r="H5473" s="26" t="s">
        <v>1393</v>
      </c>
      <c r="I5473" s="28" t="s">
        <v>11608</v>
      </c>
      <c r="J5473" s="29" t="s">
        <v>1376</v>
      </c>
      <c r="K5473" s="23" t="s">
        <v>1378</v>
      </c>
    </row>
    <row r="5474" spans="1:11" ht="15" x14ac:dyDescent="0.25">
      <c r="A5474" s="26" t="s">
        <v>6267</v>
      </c>
      <c r="B5474" s="26" t="s">
        <v>1393</v>
      </c>
      <c r="C5474" s="26" t="s">
        <v>1369</v>
      </c>
      <c r="D5474" s="26" t="s">
        <v>11604</v>
      </c>
      <c r="E5474" s="27" t="s">
        <v>11605</v>
      </c>
      <c r="F5474" s="27" t="s">
        <v>11606</v>
      </c>
      <c r="G5474" s="27" t="s">
        <v>1383</v>
      </c>
      <c r="H5474" s="26" t="s">
        <v>1395</v>
      </c>
      <c r="I5474" s="28" t="s">
        <v>11609</v>
      </c>
      <c r="J5474" s="29" t="s">
        <v>1376</v>
      </c>
      <c r="K5474" s="23" t="s">
        <v>1378</v>
      </c>
    </row>
    <row r="5475" spans="1:11" ht="15" x14ac:dyDescent="0.25">
      <c r="A5475" s="26" t="s">
        <v>6267</v>
      </c>
      <c r="B5475" s="26" t="s">
        <v>1393</v>
      </c>
      <c r="C5475" s="26" t="s">
        <v>1369</v>
      </c>
      <c r="D5475" s="26" t="s">
        <v>11604</v>
      </c>
      <c r="E5475" s="27" t="s">
        <v>11605</v>
      </c>
      <c r="F5475" s="27" t="s">
        <v>11606</v>
      </c>
      <c r="G5475" s="27" t="s">
        <v>1383</v>
      </c>
      <c r="H5475" s="26" t="s">
        <v>1397</v>
      </c>
      <c r="I5475" s="28" t="s">
        <v>11610</v>
      </c>
      <c r="J5475" s="29" t="s">
        <v>1376</v>
      </c>
      <c r="K5475" s="23" t="s">
        <v>1378</v>
      </c>
    </row>
    <row r="5476" spans="1:11" ht="15" x14ac:dyDescent="0.25">
      <c r="A5476" s="26" t="s">
        <v>6267</v>
      </c>
      <c r="B5476" s="26" t="s">
        <v>1393</v>
      </c>
      <c r="C5476" s="26" t="s">
        <v>1369</v>
      </c>
      <c r="D5476" s="26" t="s">
        <v>11604</v>
      </c>
      <c r="E5476" s="27" t="s">
        <v>11605</v>
      </c>
      <c r="F5476" s="27" t="s">
        <v>11606</v>
      </c>
      <c r="G5476" s="27" t="s">
        <v>1383</v>
      </c>
      <c r="H5476" s="26" t="s">
        <v>1399</v>
      </c>
      <c r="I5476" s="28" t="s">
        <v>11611</v>
      </c>
      <c r="J5476" s="29" t="s">
        <v>1376</v>
      </c>
      <c r="K5476" s="23" t="s">
        <v>1378</v>
      </c>
    </row>
    <row r="5477" spans="1:11" ht="15" x14ac:dyDescent="0.25">
      <c r="A5477" s="26" t="s">
        <v>6267</v>
      </c>
      <c r="B5477" s="26" t="s">
        <v>1393</v>
      </c>
      <c r="C5477" s="26" t="s">
        <v>1369</v>
      </c>
      <c r="D5477" s="26" t="s">
        <v>11604</v>
      </c>
      <c r="E5477" s="27" t="s">
        <v>11605</v>
      </c>
      <c r="F5477" s="27" t="s">
        <v>11606</v>
      </c>
      <c r="G5477" s="27" t="s">
        <v>1383</v>
      </c>
      <c r="H5477" s="26" t="s">
        <v>1401</v>
      </c>
      <c r="I5477" s="28" t="s">
        <v>11612</v>
      </c>
      <c r="J5477" s="29" t="s">
        <v>1376</v>
      </c>
      <c r="K5477" s="23" t="s">
        <v>1378</v>
      </c>
    </row>
    <row r="5478" spans="1:11" ht="15" x14ac:dyDescent="0.25">
      <c r="A5478" s="26" t="s">
        <v>6267</v>
      </c>
      <c r="B5478" s="26" t="s">
        <v>1393</v>
      </c>
      <c r="C5478" s="26" t="s">
        <v>1379</v>
      </c>
      <c r="D5478" s="26" t="s">
        <v>11613</v>
      </c>
      <c r="E5478" s="27" t="s">
        <v>1381</v>
      </c>
      <c r="F5478" s="27" t="s">
        <v>11614</v>
      </c>
      <c r="G5478" s="27" t="s">
        <v>1383</v>
      </c>
      <c r="H5478" s="26" t="s">
        <v>1374</v>
      </c>
      <c r="I5478" s="28" t="s">
        <v>1491</v>
      </c>
      <c r="J5478" s="29" t="s">
        <v>1376</v>
      </c>
      <c r="K5478" s="23" t="s">
        <v>1316</v>
      </c>
    </row>
    <row r="5479" spans="1:11" ht="15" x14ac:dyDescent="0.25">
      <c r="A5479" s="26" t="s">
        <v>6267</v>
      </c>
      <c r="B5479" s="26" t="s">
        <v>1393</v>
      </c>
      <c r="C5479" s="26" t="s">
        <v>1379</v>
      </c>
      <c r="D5479" s="26" t="s">
        <v>11613</v>
      </c>
      <c r="E5479" s="27" t="s">
        <v>1381</v>
      </c>
      <c r="F5479" s="27" t="s">
        <v>11614</v>
      </c>
      <c r="G5479" s="27" t="s">
        <v>1383</v>
      </c>
      <c r="H5479" s="26" t="s">
        <v>1368</v>
      </c>
      <c r="I5479" s="28" t="s">
        <v>11615</v>
      </c>
      <c r="J5479" s="29" t="s">
        <v>1376</v>
      </c>
      <c r="K5479" s="23" t="s">
        <v>1378</v>
      </c>
    </row>
    <row r="5480" spans="1:11" ht="15" x14ac:dyDescent="0.25">
      <c r="A5480" s="26" t="s">
        <v>6267</v>
      </c>
      <c r="B5480" s="26" t="s">
        <v>1393</v>
      </c>
      <c r="C5480" s="26" t="s">
        <v>1379</v>
      </c>
      <c r="D5480" s="26" t="s">
        <v>11613</v>
      </c>
      <c r="E5480" s="27" t="s">
        <v>1381</v>
      </c>
      <c r="F5480" s="27" t="s">
        <v>11614</v>
      </c>
      <c r="G5480" s="27" t="s">
        <v>1383</v>
      </c>
      <c r="H5480" s="26" t="s">
        <v>1393</v>
      </c>
      <c r="I5480" s="28" t="s">
        <v>11616</v>
      </c>
      <c r="J5480" s="29" t="s">
        <v>1376</v>
      </c>
      <c r="K5480" s="23" t="s">
        <v>1378</v>
      </c>
    </row>
    <row r="5481" spans="1:11" ht="15" x14ac:dyDescent="0.25">
      <c r="A5481" s="26" t="s">
        <v>6267</v>
      </c>
      <c r="B5481" s="26" t="s">
        <v>1393</v>
      </c>
      <c r="C5481" s="26" t="s">
        <v>1379</v>
      </c>
      <c r="D5481" s="26" t="s">
        <v>11613</v>
      </c>
      <c r="E5481" s="27" t="s">
        <v>1381</v>
      </c>
      <c r="F5481" s="27" t="s">
        <v>11614</v>
      </c>
      <c r="G5481" s="27" t="s">
        <v>1383</v>
      </c>
      <c r="H5481" s="26" t="s">
        <v>1395</v>
      </c>
      <c r="I5481" s="28" t="s">
        <v>11617</v>
      </c>
      <c r="J5481" s="29" t="s">
        <v>1376</v>
      </c>
      <c r="K5481" s="23" t="s">
        <v>1378</v>
      </c>
    </row>
    <row r="5482" spans="1:11" ht="15" x14ac:dyDescent="0.25">
      <c r="A5482" s="26" t="s">
        <v>6267</v>
      </c>
      <c r="B5482" s="26" t="s">
        <v>1393</v>
      </c>
      <c r="C5482" s="26" t="s">
        <v>1379</v>
      </c>
      <c r="D5482" s="26" t="s">
        <v>11613</v>
      </c>
      <c r="E5482" s="27" t="s">
        <v>1381</v>
      </c>
      <c r="F5482" s="27" t="s">
        <v>11614</v>
      </c>
      <c r="G5482" s="27" t="s">
        <v>1383</v>
      </c>
      <c r="H5482" s="26" t="s">
        <v>1397</v>
      </c>
      <c r="I5482" s="28" t="s">
        <v>11618</v>
      </c>
      <c r="J5482" s="29" t="s">
        <v>1376</v>
      </c>
      <c r="K5482" s="23" t="s">
        <v>1378</v>
      </c>
    </row>
    <row r="5483" spans="1:11" ht="15" x14ac:dyDescent="0.25">
      <c r="A5483" s="26" t="s">
        <v>6267</v>
      </c>
      <c r="B5483" s="26" t="s">
        <v>1393</v>
      </c>
      <c r="C5483" s="26" t="s">
        <v>1534</v>
      </c>
      <c r="D5483" s="26" t="s">
        <v>11619</v>
      </c>
      <c r="E5483" s="27" t="s">
        <v>1371</v>
      </c>
      <c r="F5483" s="27" t="s">
        <v>11620</v>
      </c>
      <c r="G5483" s="27" t="s">
        <v>1383</v>
      </c>
      <c r="H5483" s="26" t="s">
        <v>1374</v>
      </c>
      <c r="I5483" s="28" t="s">
        <v>1508</v>
      </c>
      <c r="J5483" s="29" t="s">
        <v>1376</v>
      </c>
      <c r="K5483" s="23" t="s">
        <v>1316</v>
      </c>
    </row>
    <row r="5484" spans="1:11" ht="15" x14ac:dyDescent="0.25">
      <c r="A5484" s="26" t="s">
        <v>6267</v>
      </c>
      <c r="B5484" s="26" t="s">
        <v>1393</v>
      </c>
      <c r="C5484" s="26" t="s">
        <v>1534</v>
      </c>
      <c r="D5484" s="26" t="s">
        <v>11619</v>
      </c>
      <c r="E5484" s="27" t="s">
        <v>1371</v>
      </c>
      <c r="F5484" s="27" t="s">
        <v>11620</v>
      </c>
      <c r="G5484" s="27" t="s">
        <v>1383</v>
      </c>
      <c r="H5484" s="26" t="s">
        <v>1368</v>
      </c>
      <c r="I5484" s="28" t="s">
        <v>11621</v>
      </c>
      <c r="J5484" s="29" t="s">
        <v>1376</v>
      </c>
      <c r="K5484" s="23" t="s">
        <v>1378</v>
      </c>
    </row>
    <row r="5485" spans="1:11" ht="15" x14ac:dyDescent="0.25">
      <c r="A5485" s="26" t="s">
        <v>6267</v>
      </c>
      <c r="B5485" s="26" t="s">
        <v>1393</v>
      </c>
      <c r="C5485" s="26" t="s">
        <v>1534</v>
      </c>
      <c r="D5485" s="26" t="s">
        <v>11619</v>
      </c>
      <c r="E5485" s="27" t="s">
        <v>1371</v>
      </c>
      <c r="F5485" s="27" t="s">
        <v>11620</v>
      </c>
      <c r="G5485" s="27" t="s">
        <v>1383</v>
      </c>
      <c r="H5485" s="26" t="s">
        <v>1393</v>
      </c>
      <c r="I5485" s="28" t="s">
        <v>11622</v>
      </c>
      <c r="J5485" s="29" t="s">
        <v>1376</v>
      </c>
      <c r="K5485" s="23" t="s">
        <v>1378</v>
      </c>
    </row>
    <row r="5486" spans="1:11" ht="15" x14ac:dyDescent="0.25">
      <c r="A5486" s="26" t="s">
        <v>6267</v>
      </c>
      <c r="B5486" s="26" t="s">
        <v>1393</v>
      </c>
      <c r="C5486" s="26" t="s">
        <v>1534</v>
      </c>
      <c r="D5486" s="26" t="s">
        <v>11619</v>
      </c>
      <c r="E5486" s="27" t="s">
        <v>1371</v>
      </c>
      <c r="F5486" s="27" t="s">
        <v>11620</v>
      </c>
      <c r="G5486" s="27" t="s">
        <v>1383</v>
      </c>
      <c r="H5486" s="26" t="s">
        <v>1395</v>
      </c>
      <c r="I5486" s="28" t="s">
        <v>11623</v>
      </c>
      <c r="J5486" s="29" t="s">
        <v>1376</v>
      </c>
      <c r="K5486" s="23" t="s">
        <v>1378</v>
      </c>
    </row>
    <row r="5487" spans="1:11" ht="15" x14ac:dyDescent="0.25">
      <c r="A5487" s="26" t="s">
        <v>6267</v>
      </c>
      <c r="B5487" s="26" t="s">
        <v>1393</v>
      </c>
      <c r="C5487" s="26" t="s">
        <v>1534</v>
      </c>
      <c r="D5487" s="26" t="s">
        <v>11619</v>
      </c>
      <c r="E5487" s="27" t="s">
        <v>1371</v>
      </c>
      <c r="F5487" s="27" t="s">
        <v>11620</v>
      </c>
      <c r="G5487" s="27" t="s">
        <v>1383</v>
      </c>
      <c r="H5487" s="26" t="s">
        <v>1397</v>
      </c>
      <c r="I5487" s="28" t="s">
        <v>11624</v>
      </c>
      <c r="J5487" s="29" t="s">
        <v>1376</v>
      </c>
      <c r="K5487" s="23" t="s">
        <v>1378</v>
      </c>
    </row>
    <row r="5488" spans="1:11" ht="15" x14ac:dyDescent="0.25">
      <c r="A5488" s="26" t="s">
        <v>6267</v>
      </c>
      <c r="B5488" s="26" t="s">
        <v>1393</v>
      </c>
      <c r="C5488" s="26" t="s">
        <v>1534</v>
      </c>
      <c r="D5488" s="26" t="s">
        <v>11619</v>
      </c>
      <c r="E5488" s="27" t="s">
        <v>1371</v>
      </c>
      <c r="F5488" s="27" t="s">
        <v>11620</v>
      </c>
      <c r="G5488" s="27" t="s">
        <v>1383</v>
      </c>
      <c r="H5488" s="26" t="s">
        <v>1399</v>
      </c>
      <c r="I5488" s="28" t="s">
        <v>11625</v>
      </c>
      <c r="J5488" s="29" t="s">
        <v>1376</v>
      </c>
      <c r="K5488" s="23" t="s">
        <v>1378</v>
      </c>
    </row>
    <row r="5489" spans="1:11" ht="15" x14ac:dyDescent="0.25">
      <c r="A5489" s="26" t="s">
        <v>6267</v>
      </c>
      <c r="B5489" s="26" t="s">
        <v>1393</v>
      </c>
      <c r="C5489" s="26" t="s">
        <v>1386</v>
      </c>
      <c r="D5489" s="26" t="s">
        <v>11626</v>
      </c>
      <c r="E5489" s="27" t="s">
        <v>11627</v>
      </c>
      <c r="F5489" s="27" t="s">
        <v>11628</v>
      </c>
      <c r="G5489" s="27" t="s">
        <v>11629</v>
      </c>
      <c r="H5489" s="26" t="s">
        <v>1374</v>
      </c>
      <c r="I5489" s="28" t="s">
        <v>11630</v>
      </c>
      <c r="J5489" s="29" t="s">
        <v>1376</v>
      </c>
      <c r="K5489" s="23" t="s">
        <v>1316</v>
      </c>
    </row>
    <row r="5490" spans="1:11" ht="15" x14ac:dyDescent="0.25">
      <c r="A5490" s="26" t="s">
        <v>6267</v>
      </c>
      <c r="B5490" s="26" t="s">
        <v>1393</v>
      </c>
      <c r="C5490" s="26" t="s">
        <v>1386</v>
      </c>
      <c r="D5490" s="26" t="s">
        <v>11626</v>
      </c>
      <c r="E5490" s="27" t="s">
        <v>11627</v>
      </c>
      <c r="F5490" s="27" t="s">
        <v>11628</v>
      </c>
      <c r="G5490" s="27" t="s">
        <v>11629</v>
      </c>
      <c r="H5490" s="26" t="s">
        <v>1368</v>
      </c>
      <c r="I5490" s="28" t="s">
        <v>11631</v>
      </c>
      <c r="J5490" s="29" t="s">
        <v>1376</v>
      </c>
      <c r="K5490" s="23" t="s">
        <v>1378</v>
      </c>
    </row>
    <row r="5491" spans="1:11" ht="15" x14ac:dyDescent="0.25">
      <c r="A5491" s="26" t="s">
        <v>6267</v>
      </c>
      <c r="B5491" s="26" t="s">
        <v>1393</v>
      </c>
      <c r="C5491" s="26" t="s">
        <v>1386</v>
      </c>
      <c r="D5491" s="26" t="s">
        <v>11626</v>
      </c>
      <c r="E5491" s="27" t="s">
        <v>11627</v>
      </c>
      <c r="F5491" s="27" t="s">
        <v>11628</v>
      </c>
      <c r="G5491" s="27" t="s">
        <v>11629</v>
      </c>
      <c r="H5491" s="26" t="s">
        <v>1393</v>
      </c>
      <c r="I5491" s="28" t="s">
        <v>11632</v>
      </c>
      <c r="J5491" s="29" t="s">
        <v>1376</v>
      </c>
      <c r="K5491" s="23" t="s">
        <v>1378</v>
      </c>
    </row>
    <row r="5492" spans="1:11" ht="15" x14ac:dyDescent="0.25">
      <c r="A5492" s="26" t="s">
        <v>6267</v>
      </c>
      <c r="B5492" s="26" t="s">
        <v>1393</v>
      </c>
      <c r="C5492" s="26" t="s">
        <v>1386</v>
      </c>
      <c r="D5492" s="26" t="s">
        <v>11626</v>
      </c>
      <c r="E5492" s="27" t="s">
        <v>11627</v>
      </c>
      <c r="F5492" s="27" t="s">
        <v>11628</v>
      </c>
      <c r="G5492" s="27" t="s">
        <v>11629</v>
      </c>
      <c r="H5492" s="26" t="s">
        <v>1395</v>
      </c>
      <c r="I5492" s="28" t="s">
        <v>11633</v>
      </c>
      <c r="J5492" s="29" t="s">
        <v>1376</v>
      </c>
      <c r="K5492" s="23" t="s">
        <v>1378</v>
      </c>
    </row>
    <row r="5493" spans="1:11" ht="15" x14ac:dyDescent="0.25">
      <c r="A5493" s="26" t="s">
        <v>6267</v>
      </c>
      <c r="B5493" s="26" t="s">
        <v>1393</v>
      </c>
      <c r="C5493" s="26" t="s">
        <v>1386</v>
      </c>
      <c r="D5493" s="26" t="s">
        <v>11626</v>
      </c>
      <c r="E5493" s="27" t="s">
        <v>11627</v>
      </c>
      <c r="F5493" s="27" t="s">
        <v>11628</v>
      </c>
      <c r="G5493" s="27" t="s">
        <v>11629</v>
      </c>
      <c r="H5493" s="26" t="s">
        <v>1397</v>
      </c>
      <c r="I5493" s="28" t="s">
        <v>11634</v>
      </c>
      <c r="J5493" s="29" t="s">
        <v>1376</v>
      </c>
      <c r="K5493" s="23" t="s">
        <v>1378</v>
      </c>
    </row>
    <row r="5494" spans="1:11" ht="15" x14ac:dyDescent="0.25">
      <c r="A5494" s="26" t="s">
        <v>6267</v>
      </c>
      <c r="B5494" s="26" t="s">
        <v>1393</v>
      </c>
      <c r="C5494" s="26" t="s">
        <v>1407</v>
      </c>
      <c r="D5494" s="26" t="s">
        <v>11635</v>
      </c>
      <c r="E5494" s="27" t="s">
        <v>11636</v>
      </c>
      <c r="F5494" s="27" t="s">
        <v>11637</v>
      </c>
      <c r="G5494" s="27" t="s">
        <v>11638</v>
      </c>
      <c r="H5494" s="26" t="s">
        <v>1374</v>
      </c>
      <c r="I5494" s="28" t="s">
        <v>11639</v>
      </c>
      <c r="J5494" s="29" t="s">
        <v>1376</v>
      </c>
      <c r="K5494" s="23" t="s">
        <v>1316</v>
      </c>
    </row>
    <row r="5495" spans="1:11" ht="15" x14ac:dyDescent="0.25">
      <c r="A5495" s="26" t="s">
        <v>6267</v>
      </c>
      <c r="B5495" s="26" t="s">
        <v>1393</v>
      </c>
      <c r="C5495" s="26" t="s">
        <v>1415</v>
      </c>
      <c r="D5495" s="26" t="s">
        <v>11640</v>
      </c>
      <c r="E5495" s="27" t="s">
        <v>11641</v>
      </c>
      <c r="F5495" s="27" t="s">
        <v>11642</v>
      </c>
      <c r="G5495" s="27" t="s">
        <v>11643</v>
      </c>
      <c r="H5495" s="26" t="s">
        <v>1374</v>
      </c>
      <c r="I5495" s="28" t="s">
        <v>11644</v>
      </c>
      <c r="J5495" s="29" t="s">
        <v>1376</v>
      </c>
      <c r="K5495" s="23" t="s">
        <v>1316</v>
      </c>
    </row>
    <row r="5496" spans="1:11" ht="15" x14ac:dyDescent="0.25">
      <c r="A5496" s="26" t="s">
        <v>6267</v>
      </c>
      <c r="B5496" s="26" t="s">
        <v>1393</v>
      </c>
      <c r="C5496" s="26" t="s">
        <v>1545</v>
      </c>
      <c r="D5496" s="26" t="s">
        <v>11645</v>
      </c>
      <c r="E5496" s="27" t="s">
        <v>11646</v>
      </c>
      <c r="F5496" s="27" t="s">
        <v>11647</v>
      </c>
      <c r="G5496" s="27" t="s">
        <v>11648</v>
      </c>
      <c r="H5496" s="26" t="s">
        <v>1374</v>
      </c>
      <c r="I5496" s="28" t="s">
        <v>11649</v>
      </c>
      <c r="J5496" s="29" t="s">
        <v>1376</v>
      </c>
      <c r="K5496" s="23" t="s">
        <v>1316</v>
      </c>
    </row>
    <row r="5497" spans="1:11" ht="15" x14ac:dyDescent="0.25">
      <c r="A5497" s="26" t="s">
        <v>6267</v>
      </c>
      <c r="B5497" s="26" t="s">
        <v>1393</v>
      </c>
      <c r="C5497" s="26" t="s">
        <v>1448</v>
      </c>
      <c r="D5497" s="26" t="s">
        <v>11650</v>
      </c>
      <c r="E5497" s="27" t="s">
        <v>11651</v>
      </c>
      <c r="F5497" s="27" t="s">
        <v>11652</v>
      </c>
      <c r="G5497" s="27" t="s">
        <v>8129</v>
      </c>
      <c r="H5497" s="26" t="s">
        <v>1374</v>
      </c>
      <c r="I5497" s="28" t="s">
        <v>1515</v>
      </c>
      <c r="J5497" s="29" t="s">
        <v>1376</v>
      </c>
      <c r="K5497" s="23" t="s">
        <v>1316</v>
      </c>
    </row>
    <row r="5498" spans="1:11" ht="15" x14ac:dyDescent="0.25">
      <c r="A5498" s="26" t="s">
        <v>6267</v>
      </c>
      <c r="B5498" s="26" t="s">
        <v>1393</v>
      </c>
      <c r="C5498" s="26" t="s">
        <v>1448</v>
      </c>
      <c r="D5498" s="26" t="s">
        <v>11650</v>
      </c>
      <c r="E5498" s="27" t="s">
        <v>11651</v>
      </c>
      <c r="F5498" s="27" t="s">
        <v>11652</v>
      </c>
      <c r="G5498" s="27" t="s">
        <v>8129</v>
      </c>
      <c r="H5498" s="26" t="s">
        <v>1368</v>
      </c>
      <c r="I5498" s="28" t="s">
        <v>11653</v>
      </c>
      <c r="J5498" s="29" t="s">
        <v>1376</v>
      </c>
      <c r="K5498" s="23" t="s">
        <v>1378</v>
      </c>
    </row>
    <row r="5499" spans="1:11" ht="15" x14ac:dyDescent="0.25">
      <c r="A5499" s="26" t="s">
        <v>6267</v>
      </c>
      <c r="B5499" s="26" t="s">
        <v>1393</v>
      </c>
      <c r="C5499" s="26" t="s">
        <v>1451</v>
      </c>
      <c r="D5499" s="26" t="s">
        <v>11654</v>
      </c>
      <c r="E5499" s="27" t="s">
        <v>11655</v>
      </c>
      <c r="F5499" s="27" t="s">
        <v>11656</v>
      </c>
      <c r="G5499" s="27" t="s">
        <v>8129</v>
      </c>
      <c r="H5499" s="26" t="s">
        <v>1374</v>
      </c>
      <c r="I5499" s="28" t="s">
        <v>1515</v>
      </c>
      <c r="J5499" s="29" t="s">
        <v>1376</v>
      </c>
      <c r="K5499" s="23" t="s">
        <v>1316</v>
      </c>
    </row>
    <row r="5500" spans="1:11" ht="15" x14ac:dyDescent="0.25">
      <c r="A5500" s="26" t="s">
        <v>6267</v>
      </c>
      <c r="B5500" s="26" t="s">
        <v>1393</v>
      </c>
      <c r="C5500" s="26" t="s">
        <v>1451</v>
      </c>
      <c r="D5500" s="26" t="s">
        <v>11654</v>
      </c>
      <c r="E5500" s="27" t="s">
        <v>11655</v>
      </c>
      <c r="F5500" s="27" t="s">
        <v>11656</v>
      </c>
      <c r="G5500" s="27" t="s">
        <v>8129</v>
      </c>
      <c r="H5500" s="26" t="s">
        <v>1368</v>
      </c>
      <c r="I5500" s="28" t="s">
        <v>11657</v>
      </c>
      <c r="J5500" s="29" t="s">
        <v>1376</v>
      </c>
      <c r="K5500" s="23" t="s">
        <v>1378</v>
      </c>
    </row>
    <row r="5501" spans="1:11" ht="15" x14ac:dyDescent="0.25">
      <c r="A5501" s="26" t="s">
        <v>6267</v>
      </c>
      <c r="B5501" s="26" t="s">
        <v>1393</v>
      </c>
      <c r="C5501" s="26" t="s">
        <v>1454</v>
      </c>
      <c r="D5501" s="26" t="s">
        <v>11658</v>
      </c>
      <c r="E5501" s="27" t="s">
        <v>11659</v>
      </c>
      <c r="F5501" s="27" t="s">
        <v>11660</v>
      </c>
      <c r="G5501" s="27" t="s">
        <v>8129</v>
      </c>
      <c r="H5501" s="26" t="s">
        <v>1374</v>
      </c>
      <c r="I5501" s="28" t="s">
        <v>1515</v>
      </c>
      <c r="J5501" s="29" t="s">
        <v>1376</v>
      </c>
      <c r="K5501" s="23" t="s">
        <v>1316</v>
      </c>
    </row>
    <row r="5502" spans="1:11" ht="15" x14ac:dyDescent="0.25">
      <c r="A5502" s="26" t="s">
        <v>6267</v>
      </c>
      <c r="B5502" s="26" t="s">
        <v>1393</v>
      </c>
      <c r="C5502" s="26" t="s">
        <v>1454</v>
      </c>
      <c r="D5502" s="26" t="s">
        <v>11658</v>
      </c>
      <c r="E5502" s="27" t="s">
        <v>11659</v>
      </c>
      <c r="F5502" s="27" t="s">
        <v>11660</v>
      </c>
      <c r="G5502" s="27" t="s">
        <v>8129</v>
      </c>
      <c r="H5502" s="26" t="s">
        <v>1368</v>
      </c>
      <c r="I5502" s="28" t="s">
        <v>1514</v>
      </c>
      <c r="J5502" s="29" t="s">
        <v>1376</v>
      </c>
      <c r="K5502" s="23" t="s">
        <v>1378</v>
      </c>
    </row>
    <row r="5503" spans="1:11" ht="15" x14ac:dyDescent="0.25">
      <c r="A5503" s="26" t="s">
        <v>6267</v>
      </c>
      <c r="B5503" s="26" t="s">
        <v>1393</v>
      </c>
      <c r="C5503" s="26" t="s">
        <v>1457</v>
      </c>
      <c r="D5503" s="26" t="s">
        <v>11661</v>
      </c>
      <c r="E5503" s="27" t="s">
        <v>11662</v>
      </c>
      <c r="F5503" s="27" t="s">
        <v>11663</v>
      </c>
      <c r="G5503" s="27" t="s">
        <v>8129</v>
      </c>
      <c r="H5503" s="26" t="s">
        <v>1374</v>
      </c>
      <c r="I5503" s="28" t="s">
        <v>1515</v>
      </c>
      <c r="J5503" s="29" t="s">
        <v>1376</v>
      </c>
      <c r="K5503" s="23" t="s">
        <v>1316</v>
      </c>
    </row>
    <row r="5504" spans="1:11" ht="15" x14ac:dyDescent="0.25">
      <c r="A5504" s="26" t="s">
        <v>6267</v>
      </c>
      <c r="B5504" s="26" t="s">
        <v>1393</v>
      </c>
      <c r="C5504" s="26" t="s">
        <v>1457</v>
      </c>
      <c r="D5504" s="26" t="s">
        <v>11661</v>
      </c>
      <c r="E5504" s="27" t="s">
        <v>11662</v>
      </c>
      <c r="F5504" s="27" t="s">
        <v>11663</v>
      </c>
      <c r="G5504" s="27" t="s">
        <v>8129</v>
      </c>
      <c r="H5504" s="26" t="s">
        <v>1368</v>
      </c>
      <c r="I5504" s="28" t="s">
        <v>1514</v>
      </c>
      <c r="J5504" s="29" t="s">
        <v>1376</v>
      </c>
      <c r="K5504" s="23" t="s">
        <v>1378</v>
      </c>
    </row>
    <row r="5505" spans="1:11" ht="15" x14ac:dyDescent="0.25">
      <c r="A5505" s="26" t="s">
        <v>6267</v>
      </c>
      <c r="B5505" s="26" t="s">
        <v>1393</v>
      </c>
      <c r="C5505" s="26" t="s">
        <v>1990</v>
      </c>
      <c r="D5505" s="26" t="s">
        <v>11664</v>
      </c>
      <c r="E5505" s="27" t="s">
        <v>11665</v>
      </c>
      <c r="F5505" s="27" t="s">
        <v>11666</v>
      </c>
      <c r="G5505" s="27" t="s">
        <v>8129</v>
      </c>
      <c r="H5505" s="26" t="s">
        <v>1374</v>
      </c>
      <c r="I5505" s="28" t="s">
        <v>1515</v>
      </c>
      <c r="J5505" s="29" t="s">
        <v>1376</v>
      </c>
      <c r="K5505" s="23" t="s">
        <v>1316</v>
      </c>
    </row>
    <row r="5506" spans="1:11" ht="15" x14ac:dyDescent="0.25">
      <c r="A5506" s="26" t="s">
        <v>6267</v>
      </c>
      <c r="B5506" s="26" t="s">
        <v>1393</v>
      </c>
      <c r="C5506" s="26" t="s">
        <v>1990</v>
      </c>
      <c r="D5506" s="26" t="s">
        <v>11664</v>
      </c>
      <c r="E5506" s="27" t="s">
        <v>11665</v>
      </c>
      <c r="F5506" s="27" t="s">
        <v>11666</v>
      </c>
      <c r="G5506" s="27" t="s">
        <v>8129</v>
      </c>
      <c r="H5506" s="26" t="s">
        <v>1368</v>
      </c>
      <c r="I5506" s="28" t="s">
        <v>1514</v>
      </c>
      <c r="J5506" s="29" t="s">
        <v>1376</v>
      </c>
      <c r="K5506" s="23" t="s">
        <v>1378</v>
      </c>
    </row>
    <row r="5507" spans="1:11" ht="15" x14ac:dyDescent="0.25">
      <c r="A5507" s="26" t="s">
        <v>6267</v>
      </c>
      <c r="B5507" s="26" t="s">
        <v>1393</v>
      </c>
      <c r="C5507" s="26" t="s">
        <v>2066</v>
      </c>
      <c r="D5507" s="26" t="s">
        <v>11667</v>
      </c>
      <c r="E5507" s="27" t="s">
        <v>11668</v>
      </c>
      <c r="F5507" s="27" t="s">
        <v>11669</v>
      </c>
      <c r="G5507" s="27" t="s">
        <v>8129</v>
      </c>
      <c r="H5507" s="26" t="s">
        <v>1374</v>
      </c>
      <c r="I5507" s="28" t="s">
        <v>1515</v>
      </c>
      <c r="J5507" s="29" t="s">
        <v>1376</v>
      </c>
      <c r="K5507" s="23" t="s">
        <v>1316</v>
      </c>
    </row>
    <row r="5508" spans="1:11" ht="15" x14ac:dyDescent="0.25">
      <c r="A5508" s="26" t="s">
        <v>6267</v>
      </c>
      <c r="B5508" s="26" t="s">
        <v>1393</v>
      </c>
      <c r="C5508" s="26" t="s">
        <v>2066</v>
      </c>
      <c r="D5508" s="26" t="s">
        <v>11667</v>
      </c>
      <c r="E5508" s="27" t="s">
        <v>11668</v>
      </c>
      <c r="F5508" s="27" t="s">
        <v>11669</v>
      </c>
      <c r="G5508" s="27" t="s">
        <v>8129</v>
      </c>
      <c r="H5508" s="26" t="s">
        <v>1368</v>
      </c>
      <c r="I5508" s="28" t="s">
        <v>1514</v>
      </c>
      <c r="J5508" s="29" t="s">
        <v>1376</v>
      </c>
      <c r="K5508" s="23" t="s">
        <v>1378</v>
      </c>
    </row>
    <row r="5509" spans="1:11" ht="15" x14ac:dyDescent="0.25">
      <c r="A5509" s="26" t="s">
        <v>6267</v>
      </c>
      <c r="B5509" s="26" t="s">
        <v>1393</v>
      </c>
      <c r="C5509" s="26" t="s">
        <v>2136</v>
      </c>
      <c r="D5509" s="26" t="s">
        <v>11670</v>
      </c>
      <c r="E5509" s="27" t="s">
        <v>11671</v>
      </c>
      <c r="F5509" s="27" t="s">
        <v>11672</v>
      </c>
      <c r="G5509" s="27" t="s">
        <v>8129</v>
      </c>
      <c r="H5509" s="26" t="s">
        <v>1374</v>
      </c>
      <c r="I5509" s="28" t="s">
        <v>1515</v>
      </c>
      <c r="J5509" s="29" t="s">
        <v>1376</v>
      </c>
      <c r="K5509" s="23" t="s">
        <v>1316</v>
      </c>
    </row>
    <row r="5510" spans="1:11" ht="15" x14ac:dyDescent="0.25">
      <c r="A5510" s="26" t="s">
        <v>6267</v>
      </c>
      <c r="B5510" s="26" t="s">
        <v>1393</v>
      </c>
      <c r="C5510" s="26" t="s">
        <v>2136</v>
      </c>
      <c r="D5510" s="26" t="s">
        <v>11670</v>
      </c>
      <c r="E5510" s="27" t="s">
        <v>11671</v>
      </c>
      <c r="F5510" s="27" t="s">
        <v>11672</v>
      </c>
      <c r="G5510" s="27" t="s">
        <v>8129</v>
      </c>
      <c r="H5510" s="26" t="s">
        <v>1368</v>
      </c>
      <c r="I5510" s="28" t="s">
        <v>1514</v>
      </c>
      <c r="J5510" s="29" t="s">
        <v>1376</v>
      </c>
      <c r="K5510" s="23" t="s">
        <v>1378</v>
      </c>
    </row>
    <row r="5511" spans="1:11" ht="15" x14ac:dyDescent="0.25">
      <c r="A5511" s="26" t="s">
        <v>6267</v>
      </c>
      <c r="B5511" s="26" t="s">
        <v>1393</v>
      </c>
      <c r="C5511" s="26" t="s">
        <v>2074</v>
      </c>
      <c r="D5511" s="26" t="s">
        <v>11673</v>
      </c>
      <c r="E5511" s="27" t="s">
        <v>11674</v>
      </c>
      <c r="F5511" s="27" t="s">
        <v>11675</v>
      </c>
      <c r="G5511" s="27" t="s">
        <v>8129</v>
      </c>
      <c r="H5511" s="26" t="s">
        <v>1374</v>
      </c>
      <c r="I5511" s="28" t="s">
        <v>1515</v>
      </c>
      <c r="J5511" s="29" t="s">
        <v>1376</v>
      </c>
      <c r="K5511" s="23" t="s">
        <v>1316</v>
      </c>
    </row>
    <row r="5512" spans="1:11" ht="15" x14ac:dyDescent="0.25">
      <c r="A5512" s="26" t="s">
        <v>6267</v>
      </c>
      <c r="B5512" s="26" t="s">
        <v>1393</v>
      </c>
      <c r="C5512" s="26" t="s">
        <v>2074</v>
      </c>
      <c r="D5512" s="26" t="s">
        <v>11673</v>
      </c>
      <c r="E5512" s="27" t="s">
        <v>11674</v>
      </c>
      <c r="F5512" s="27" t="s">
        <v>11675</v>
      </c>
      <c r="G5512" s="27" t="s">
        <v>8129</v>
      </c>
      <c r="H5512" s="26" t="s">
        <v>1368</v>
      </c>
      <c r="I5512" s="28" t="s">
        <v>1514</v>
      </c>
      <c r="J5512" s="29" t="s">
        <v>1376</v>
      </c>
      <c r="K5512" s="23" t="s">
        <v>1378</v>
      </c>
    </row>
    <row r="5513" spans="1:11" ht="15" x14ac:dyDescent="0.25">
      <c r="A5513" s="26" t="s">
        <v>6267</v>
      </c>
      <c r="B5513" s="26" t="s">
        <v>1393</v>
      </c>
      <c r="C5513" s="26" t="s">
        <v>2061</v>
      </c>
      <c r="D5513" s="26" t="s">
        <v>11676</v>
      </c>
      <c r="E5513" s="27" t="s">
        <v>11677</v>
      </c>
      <c r="F5513" s="27" t="s">
        <v>11678</v>
      </c>
      <c r="G5513" s="27" t="s">
        <v>6204</v>
      </c>
      <c r="H5513" s="26" t="s">
        <v>1374</v>
      </c>
      <c r="I5513" s="28" t="s">
        <v>11679</v>
      </c>
      <c r="J5513" s="29" t="s">
        <v>1376</v>
      </c>
      <c r="K5513" s="23" t="s">
        <v>1316</v>
      </c>
    </row>
    <row r="5514" spans="1:11" ht="15" x14ac:dyDescent="0.25">
      <c r="A5514" s="26" t="s">
        <v>6267</v>
      </c>
      <c r="B5514" s="26" t="s">
        <v>1393</v>
      </c>
      <c r="C5514" s="26" t="s">
        <v>2061</v>
      </c>
      <c r="D5514" s="26" t="s">
        <v>11676</v>
      </c>
      <c r="E5514" s="27" t="s">
        <v>11677</v>
      </c>
      <c r="F5514" s="27" t="s">
        <v>11678</v>
      </c>
      <c r="G5514" s="27" t="s">
        <v>6204</v>
      </c>
      <c r="H5514" s="26" t="s">
        <v>1368</v>
      </c>
      <c r="I5514" s="28" t="s">
        <v>1811</v>
      </c>
      <c r="J5514" s="29" t="s">
        <v>1376</v>
      </c>
      <c r="K5514" s="23" t="s">
        <v>1378</v>
      </c>
    </row>
    <row r="5515" spans="1:11" ht="15" x14ac:dyDescent="0.25">
      <c r="A5515" s="26" t="s">
        <v>6267</v>
      </c>
      <c r="B5515" s="26" t="s">
        <v>1393</v>
      </c>
      <c r="C5515" s="26" t="s">
        <v>2095</v>
      </c>
      <c r="D5515" s="26" t="s">
        <v>11680</v>
      </c>
      <c r="E5515" s="27" t="s">
        <v>11681</v>
      </c>
      <c r="F5515" s="27" t="s">
        <v>11682</v>
      </c>
      <c r="G5515" s="27" t="s">
        <v>6204</v>
      </c>
      <c r="H5515" s="26" t="s">
        <v>1374</v>
      </c>
      <c r="I5515" s="28" t="s">
        <v>1591</v>
      </c>
      <c r="J5515" s="29" t="s">
        <v>1376</v>
      </c>
      <c r="K5515" s="23" t="s">
        <v>1316</v>
      </c>
    </row>
    <row r="5516" spans="1:11" ht="15" x14ac:dyDescent="0.25">
      <c r="A5516" s="26" t="s">
        <v>6267</v>
      </c>
      <c r="B5516" s="26" t="s">
        <v>1393</v>
      </c>
      <c r="C5516" s="26" t="s">
        <v>2095</v>
      </c>
      <c r="D5516" s="26" t="s">
        <v>11680</v>
      </c>
      <c r="E5516" s="27" t="s">
        <v>11681</v>
      </c>
      <c r="F5516" s="27" t="s">
        <v>11682</v>
      </c>
      <c r="G5516" s="27" t="s">
        <v>6204</v>
      </c>
      <c r="H5516" s="26" t="s">
        <v>1368</v>
      </c>
      <c r="I5516" s="28" t="s">
        <v>11683</v>
      </c>
      <c r="J5516" s="29" t="s">
        <v>1376</v>
      </c>
      <c r="K5516" s="23" t="s">
        <v>1378</v>
      </c>
    </row>
    <row r="5517" spans="1:11" ht="15" x14ac:dyDescent="0.25">
      <c r="A5517" s="26" t="s">
        <v>6267</v>
      </c>
      <c r="B5517" s="26" t="s">
        <v>1393</v>
      </c>
      <c r="C5517" s="26" t="s">
        <v>2095</v>
      </c>
      <c r="D5517" s="26" t="s">
        <v>11680</v>
      </c>
      <c r="E5517" s="27" t="s">
        <v>11681</v>
      </c>
      <c r="F5517" s="27" t="s">
        <v>11682</v>
      </c>
      <c r="G5517" s="27" t="s">
        <v>6204</v>
      </c>
      <c r="H5517" s="26" t="s">
        <v>1393</v>
      </c>
      <c r="I5517" s="28" t="s">
        <v>11684</v>
      </c>
      <c r="J5517" s="29" t="s">
        <v>1376</v>
      </c>
      <c r="K5517" s="23" t="s">
        <v>1378</v>
      </c>
    </row>
    <row r="5518" spans="1:11" ht="15" x14ac:dyDescent="0.25">
      <c r="A5518" s="26" t="s">
        <v>6267</v>
      </c>
      <c r="B5518" s="26" t="s">
        <v>1393</v>
      </c>
      <c r="C5518" s="26" t="s">
        <v>2173</v>
      </c>
      <c r="D5518" s="26" t="s">
        <v>11685</v>
      </c>
      <c r="E5518" s="27" t="s">
        <v>11686</v>
      </c>
      <c r="F5518" s="27" t="s">
        <v>11687</v>
      </c>
      <c r="G5518" s="27" t="s">
        <v>6204</v>
      </c>
      <c r="H5518" s="26" t="s">
        <v>1374</v>
      </c>
      <c r="I5518" s="28" t="s">
        <v>11688</v>
      </c>
      <c r="J5518" s="29" t="s">
        <v>1376</v>
      </c>
      <c r="K5518" s="23" t="s">
        <v>1316</v>
      </c>
    </row>
    <row r="5519" spans="1:11" ht="15" x14ac:dyDescent="0.25">
      <c r="A5519" s="26" t="s">
        <v>6267</v>
      </c>
      <c r="B5519" s="26" t="s">
        <v>1393</v>
      </c>
      <c r="C5519" s="26" t="s">
        <v>2173</v>
      </c>
      <c r="D5519" s="26" t="s">
        <v>11685</v>
      </c>
      <c r="E5519" s="27" t="s">
        <v>11686</v>
      </c>
      <c r="F5519" s="27" t="s">
        <v>11687</v>
      </c>
      <c r="G5519" s="27" t="s">
        <v>6204</v>
      </c>
      <c r="H5519" s="26" t="s">
        <v>1368</v>
      </c>
      <c r="I5519" s="28" t="s">
        <v>11689</v>
      </c>
      <c r="J5519" s="29" t="s">
        <v>1376</v>
      </c>
      <c r="K5519" s="23" t="s">
        <v>1378</v>
      </c>
    </row>
    <row r="5520" spans="1:11" ht="15" x14ac:dyDescent="0.25">
      <c r="A5520" s="26" t="s">
        <v>6267</v>
      </c>
      <c r="B5520" s="26" t="s">
        <v>1368</v>
      </c>
      <c r="C5520" s="26" t="s">
        <v>4879</v>
      </c>
      <c r="D5520" s="26" t="s">
        <v>11690</v>
      </c>
      <c r="E5520" s="27" t="s">
        <v>11691</v>
      </c>
      <c r="F5520" s="27" t="s">
        <v>11692</v>
      </c>
      <c r="G5520" s="27" t="s">
        <v>11693</v>
      </c>
      <c r="H5520" s="26" t="s">
        <v>1374</v>
      </c>
      <c r="I5520" s="28" t="s">
        <v>11694</v>
      </c>
      <c r="J5520" s="29" t="s">
        <v>1376</v>
      </c>
      <c r="K5520" s="23" t="s">
        <v>1316</v>
      </c>
    </row>
    <row r="5521" spans="1:11" ht="15" x14ac:dyDescent="0.25">
      <c r="A5521" s="26" t="s">
        <v>6267</v>
      </c>
      <c r="B5521" s="26" t="s">
        <v>1368</v>
      </c>
      <c r="C5521" s="26" t="s">
        <v>2623</v>
      </c>
      <c r="D5521" s="26" t="s">
        <v>11695</v>
      </c>
      <c r="E5521" s="27" t="s">
        <v>11696</v>
      </c>
      <c r="F5521" s="27" t="s">
        <v>11364</v>
      </c>
      <c r="G5521" s="27" t="s">
        <v>11365</v>
      </c>
      <c r="H5521" s="26" t="s">
        <v>1374</v>
      </c>
      <c r="I5521" s="28" t="s">
        <v>11696</v>
      </c>
      <c r="J5521" s="29" t="s">
        <v>1376</v>
      </c>
      <c r="K5521" s="23" t="s">
        <v>1316</v>
      </c>
    </row>
    <row r="5522" spans="1:11" ht="15" x14ac:dyDescent="0.25">
      <c r="A5522" s="26" t="s">
        <v>6267</v>
      </c>
      <c r="B5522" s="26" t="s">
        <v>1368</v>
      </c>
      <c r="C5522" s="26" t="s">
        <v>2628</v>
      </c>
      <c r="D5522" s="26" t="s">
        <v>11697</v>
      </c>
      <c r="E5522" s="27" t="s">
        <v>11698</v>
      </c>
      <c r="F5522" s="27" t="s">
        <v>11364</v>
      </c>
      <c r="G5522" s="27" t="s">
        <v>11380</v>
      </c>
      <c r="H5522" s="26" t="s">
        <v>1374</v>
      </c>
      <c r="I5522" s="28" t="s">
        <v>11698</v>
      </c>
      <c r="J5522" s="29" t="s">
        <v>1376</v>
      </c>
      <c r="K5522" s="23" t="s">
        <v>1316</v>
      </c>
    </row>
    <row r="5523" spans="1:11" ht="15" x14ac:dyDescent="0.25">
      <c r="A5523" s="26" t="s">
        <v>6267</v>
      </c>
      <c r="B5523" s="26" t="s">
        <v>1368</v>
      </c>
      <c r="C5523" s="26" t="s">
        <v>2638</v>
      </c>
      <c r="D5523" s="26" t="s">
        <v>11699</v>
      </c>
      <c r="E5523" s="27" t="s">
        <v>11700</v>
      </c>
      <c r="F5523" s="27" t="s">
        <v>11364</v>
      </c>
      <c r="G5523" s="27" t="s">
        <v>11391</v>
      </c>
      <c r="H5523" s="26" t="s">
        <v>1374</v>
      </c>
      <c r="I5523" s="28" t="s">
        <v>11700</v>
      </c>
      <c r="J5523" s="29" t="s">
        <v>1376</v>
      </c>
      <c r="K5523" s="23" t="s">
        <v>1316</v>
      </c>
    </row>
    <row r="5524" spans="1:11" ht="15" x14ac:dyDescent="0.25">
      <c r="A5524" s="26" t="s">
        <v>6267</v>
      </c>
      <c r="B5524" s="26" t="s">
        <v>1368</v>
      </c>
      <c r="C5524" s="26" t="s">
        <v>2643</v>
      </c>
      <c r="D5524" s="26" t="s">
        <v>11701</v>
      </c>
      <c r="E5524" s="27" t="s">
        <v>11702</v>
      </c>
      <c r="F5524" s="27" t="s">
        <v>11364</v>
      </c>
      <c r="G5524" s="27" t="s">
        <v>11402</v>
      </c>
      <c r="H5524" s="26" t="s">
        <v>1374</v>
      </c>
      <c r="I5524" s="28" t="s">
        <v>11703</v>
      </c>
      <c r="J5524" s="29" t="s">
        <v>1376</v>
      </c>
      <c r="K5524" s="23" t="s">
        <v>1316</v>
      </c>
    </row>
    <row r="5525" spans="1:11" ht="15" x14ac:dyDescent="0.25">
      <c r="A5525" s="26" t="s">
        <v>6267</v>
      </c>
      <c r="B5525" s="26" t="s">
        <v>1368</v>
      </c>
      <c r="C5525" s="26" t="s">
        <v>2648</v>
      </c>
      <c r="D5525" s="26" t="s">
        <v>11704</v>
      </c>
      <c r="E5525" s="27" t="s">
        <v>11705</v>
      </c>
      <c r="F5525" s="27" t="s">
        <v>11364</v>
      </c>
      <c r="G5525" s="27" t="s">
        <v>11413</v>
      </c>
      <c r="H5525" s="26" t="s">
        <v>1374</v>
      </c>
      <c r="I5525" s="28" t="s">
        <v>11705</v>
      </c>
      <c r="J5525" s="29" t="s">
        <v>1376</v>
      </c>
      <c r="K5525" s="23" t="s">
        <v>1316</v>
      </c>
    </row>
    <row r="5526" spans="1:11" ht="15" x14ac:dyDescent="0.25">
      <c r="A5526" s="26" t="s">
        <v>6267</v>
      </c>
      <c r="B5526" s="26" t="s">
        <v>1368</v>
      </c>
      <c r="C5526" s="26" t="s">
        <v>2653</v>
      </c>
      <c r="D5526" s="26" t="s">
        <v>11706</v>
      </c>
      <c r="E5526" s="27" t="s">
        <v>11707</v>
      </c>
      <c r="F5526" s="27" t="s">
        <v>11364</v>
      </c>
      <c r="G5526" s="27" t="s">
        <v>11424</v>
      </c>
      <c r="H5526" s="26" t="s">
        <v>1374</v>
      </c>
      <c r="I5526" s="28" t="s">
        <v>11707</v>
      </c>
      <c r="J5526" s="29" t="s">
        <v>1376</v>
      </c>
      <c r="K5526" s="23" t="s">
        <v>1316</v>
      </c>
    </row>
    <row r="5527" spans="1:11" ht="15" x14ac:dyDescent="0.25">
      <c r="A5527" s="26" t="s">
        <v>6267</v>
      </c>
      <c r="B5527" s="26" t="s">
        <v>1368</v>
      </c>
      <c r="C5527" s="26" t="s">
        <v>2658</v>
      </c>
      <c r="D5527" s="26" t="s">
        <v>11708</v>
      </c>
      <c r="E5527" s="27" t="s">
        <v>11709</v>
      </c>
      <c r="F5527" s="27" t="s">
        <v>11364</v>
      </c>
      <c r="G5527" s="27" t="s">
        <v>11435</v>
      </c>
      <c r="H5527" s="26" t="s">
        <v>1374</v>
      </c>
      <c r="I5527" s="28" t="s">
        <v>11709</v>
      </c>
      <c r="J5527" s="29" t="s">
        <v>1376</v>
      </c>
      <c r="K5527" s="23" t="s">
        <v>1316</v>
      </c>
    </row>
    <row r="5528" spans="1:11" ht="15" x14ac:dyDescent="0.25">
      <c r="A5528" s="26" t="s">
        <v>6267</v>
      </c>
      <c r="B5528" s="26" t="s">
        <v>1368</v>
      </c>
      <c r="C5528" s="26" t="s">
        <v>2663</v>
      </c>
      <c r="D5528" s="26" t="s">
        <v>11710</v>
      </c>
      <c r="E5528" s="27" t="s">
        <v>11711</v>
      </c>
      <c r="F5528" s="27" t="s">
        <v>11364</v>
      </c>
      <c r="G5528" s="27" t="s">
        <v>11446</v>
      </c>
      <c r="H5528" s="26" t="s">
        <v>1374</v>
      </c>
      <c r="I5528" s="28" t="s">
        <v>11711</v>
      </c>
      <c r="J5528" s="29" t="s">
        <v>1376</v>
      </c>
      <c r="K5528" s="23" t="s">
        <v>1316</v>
      </c>
    </row>
    <row r="5529" spans="1:11" ht="15" x14ac:dyDescent="0.25">
      <c r="A5529" s="26" t="s">
        <v>6267</v>
      </c>
      <c r="B5529" s="26" t="s">
        <v>1368</v>
      </c>
      <c r="C5529" s="26" t="s">
        <v>2440</v>
      </c>
      <c r="D5529" s="26" t="s">
        <v>11712</v>
      </c>
      <c r="E5529" s="27" t="s">
        <v>11713</v>
      </c>
      <c r="F5529" s="27" t="s">
        <v>11714</v>
      </c>
      <c r="G5529" s="27" t="s">
        <v>1239</v>
      </c>
      <c r="H5529" s="26" t="s">
        <v>1368</v>
      </c>
      <c r="I5529" s="28" t="s">
        <v>11715</v>
      </c>
      <c r="J5529" s="29" t="s">
        <v>1376</v>
      </c>
      <c r="K5529" s="23" t="s">
        <v>1378</v>
      </c>
    </row>
    <row r="5530" spans="1:11" ht="15" x14ac:dyDescent="0.25">
      <c r="A5530" s="26" t="s">
        <v>6267</v>
      </c>
      <c r="B5530" s="26" t="s">
        <v>1368</v>
      </c>
      <c r="C5530" s="26" t="s">
        <v>2440</v>
      </c>
      <c r="D5530" s="26" t="s">
        <v>11712</v>
      </c>
      <c r="E5530" s="27" t="s">
        <v>11713</v>
      </c>
      <c r="F5530" s="27" t="s">
        <v>11714</v>
      </c>
      <c r="G5530" s="27" t="s">
        <v>1239</v>
      </c>
      <c r="H5530" s="26" t="s">
        <v>1393</v>
      </c>
      <c r="I5530" s="28" t="s">
        <v>11716</v>
      </c>
      <c r="J5530" s="29" t="s">
        <v>1376</v>
      </c>
      <c r="K5530" s="23" t="s">
        <v>1378</v>
      </c>
    </row>
    <row r="5531" spans="1:11" ht="15" x14ac:dyDescent="0.25">
      <c r="A5531" s="26" t="s">
        <v>6267</v>
      </c>
      <c r="B5531" s="26" t="s">
        <v>1368</v>
      </c>
      <c r="C5531" s="26" t="s">
        <v>2440</v>
      </c>
      <c r="D5531" s="26" t="s">
        <v>11712</v>
      </c>
      <c r="E5531" s="27" t="s">
        <v>11713</v>
      </c>
      <c r="F5531" s="27" t="s">
        <v>11714</v>
      </c>
      <c r="G5531" s="27" t="s">
        <v>1239</v>
      </c>
      <c r="H5531" s="26" t="s">
        <v>1395</v>
      </c>
      <c r="I5531" s="28" t="s">
        <v>11717</v>
      </c>
      <c r="J5531" s="29" t="s">
        <v>1376</v>
      </c>
      <c r="K5531" s="23" t="s">
        <v>1378</v>
      </c>
    </row>
    <row r="5532" spans="1:11" ht="15" x14ac:dyDescent="0.25">
      <c r="A5532" s="26" t="s">
        <v>6267</v>
      </c>
      <c r="B5532" s="26" t="s">
        <v>1368</v>
      </c>
      <c r="C5532" s="26" t="s">
        <v>2440</v>
      </c>
      <c r="D5532" s="26" t="s">
        <v>11712</v>
      </c>
      <c r="E5532" s="27" t="s">
        <v>11713</v>
      </c>
      <c r="F5532" s="27" t="s">
        <v>11714</v>
      </c>
      <c r="G5532" s="27" t="s">
        <v>1239</v>
      </c>
      <c r="H5532" s="26" t="s">
        <v>1397</v>
      </c>
      <c r="I5532" s="28" t="s">
        <v>11718</v>
      </c>
      <c r="J5532" s="29" t="s">
        <v>1376</v>
      </c>
      <c r="K5532" s="23" t="s">
        <v>1378</v>
      </c>
    </row>
    <row r="5533" spans="1:11" ht="15" x14ac:dyDescent="0.25">
      <c r="A5533" s="26" t="s">
        <v>6267</v>
      </c>
      <c r="B5533" s="26" t="s">
        <v>1368</v>
      </c>
      <c r="C5533" s="26" t="s">
        <v>2440</v>
      </c>
      <c r="D5533" s="26" t="s">
        <v>11712</v>
      </c>
      <c r="E5533" s="27" t="s">
        <v>11713</v>
      </c>
      <c r="F5533" s="27" t="s">
        <v>11714</v>
      </c>
      <c r="G5533" s="27" t="s">
        <v>1239</v>
      </c>
      <c r="H5533" s="26" t="s">
        <v>1399</v>
      </c>
      <c r="I5533" s="28" t="s">
        <v>11719</v>
      </c>
      <c r="J5533" s="29" t="s">
        <v>1376</v>
      </c>
      <c r="K5533" s="23" t="s">
        <v>1378</v>
      </c>
    </row>
    <row r="5534" spans="1:11" ht="15" x14ac:dyDescent="0.25">
      <c r="A5534" s="26" t="s">
        <v>6267</v>
      </c>
      <c r="B5534" s="26" t="s">
        <v>1368</v>
      </c>
      <c r="C5534" s="26" t="s">
        <v>2440</v>
      </c>
      <c r="D5534" s="26" t="s">
        <v>11712</v>
      </c>
      <c r="E5534" s="27" t="s">
        <v>11713</v>
      </c>
      <c r="F5534" s="27" t="s">
        <v>11714</v>
      </c>
      <c r="G5534" s="27" t="s">
        <v>1239</v>
      </c>
      <c r="H5534" s="26" t="s">
        <v>1401</v>
      </c>
      <c r="I5534" s="28" t="s">
        <v>11720</v>
      </c>
      <c r="J5534" s="29" t="s">
        <v>1376</v>
      </c>
      <c r="K5534" s="23" t="s">
        <v>1378</v>
      </c>
    </row>
    <row r="5535" spans="1:11" ht="15" x14ac:dyDescent="0.25">
      <c r="A5535" s="26" t="s">
        <v>6267</v>
      </c>
      <c r="B5535" s="26" t="s">
        <v>1368</v>
      </c>
      <c r="C5535" s="26" t="s">
        <v>2440</v>
      </c>
      <c r="D5535" s="26" t="s">
        <v>11712</v>
      </c>
      <c r="E5535" s="27" t="s">
        <v>11713</v>
      </c>
      <c r="F5535" s="27" t="s">
        <v>11714</v>
      </c>
      <c r="G5535" s="27" t="s">
        <v>1239</v>
      </c>
      <c r="H5535" s="26" t="s">
        <v>1403</v>
      </c>
      <c r="I5535" s="28" t="s">
        <v>11721</v>
      </c>
      <c r="J5535" s="29" t="s">
        <v>1376</v>
      </c>
      <c r="K5535" s="23" t="s">
        <v>1378</v>
      </c>
    </row>
    <row r="5536" spans="1:11" ht="15" x14ac:dyDescent="0.25">
      <c r="A5536" s="26" t="s">
        <v>6267</v>
      </c>
      <c r="B5536" s="26" t="s">
        <v>1368</v>
      </c>
      <c r="C5536" s="26" t="s">
        <v>2440</v>
      </c>
      <c r="D5536" s="26" t="s">
        <v>11712</v>
      </c>
      <c r="E5536" s="27" t="s">
        <v>11713</v>
      </c>
      <c r="F5536" s="27" t="s">
        <v>11714</v>
      </c>
      <c r="G5536" s="27" t="s">
        <v>1239</v>
      </c>
      <c r="H5536" s="26" t="s">
        <v>1405</v>
      </c>
      <c r="I5536" s="28" t="s">
        <v>11722</v>
      </c>
      <c r="J5536" s="29" t="s">
        <v>1376</v>
      </c>
      <c r="K5536" s="23" t="s">
        <v>1378</v>
      </c>
    </row>
    <row r="5537" spans="1:11" ht="15" x14ac:dyDescent="0.25">
      <c r="A5537" s="26" t="s">
        <v>6267</v>
      </c>
      <c r="B5537" s="26" t="s">
        <v>1368</v>
      </c>
      <c r="C5537" s="26" t="s">
        <v>2440</v>
      </c>
      <c r="D5537" s="26" t="s">
        <v>11712</v>
      </c>
      <c r="E5537" s="27" t="s">
        <v>11713</v>
      </c>
      <c r="F5537" s="27" t="s">
        <v>11714</v>
      </c>
      <c r="G5537" s="27" t="s">
        <v>1239</v>
      </c>
      <c r="H5537" s="26" t="s">
        <v>1475</v>
      </c>
      <c r="I5537" s="28" t="s">
        <v>11723</v>
      </c>
      <c r="J5537" s="29" t="s">
        <v>1376</v>
      </c>
      <c r="K5537" s="23" t="s">
        <v>1378</v>
      </c>
    </row>
    <row r="5538" spans="1:11" ht="15" x14ac:dyDescent="0.25">
      <c r="A5538" s="26" t="s">
        <v>6267</v>
      </c>
      <c r="B5538" s="26" t="s">
        <v>1368</v>
      </c>
      <c r="C5538" s="26" t="s">
        <v>2440</v>
      </c>
      <c r="D5538" s="26" t="s">
        <v>11712</v>
      </c>
      <c r="E5538" s="27" t="s">
        <v>11713</v>
      </c>
      <c r="F5538" s="27" t="s">
        <v>11714</v>
      </c>
      <c r="G5538" s="27" t="s">
        <v>1239</v>
      </c>
      <c r="H5538" s="26" t="s">
        <v>1477</v>
      </c>
      <c r="I5538" s="28" t="s">
        <v>11724</v>
      </c>
      <c r="J5538" s="29" t="s">
        <v>1376</v>
      </c>
      <c r="K5538" s="23" t="s">
        <v>1378</v>
      </c>
    </row>
    <row r="5539" spans="1:11" ht="15" x14ac:dyDescent="0.25">
      <c r="A5539" s="26" t="s">
        <v>6267</v>
      </c>
      <c r="B5539" s="26" t="s">
        <v>1368</v>
      </c>
      <c r="C5539" s="26" t="s">
        <v>2440</v>
      </c>
      <c r="D5539" s="26" t="s">
        <v>11712</v>
      </c>
      <c r="E5539" s="27" t="s">
        <v>11713</v>
      </c>
      <c r="F5539" s="27" t="s">
        <v>11714</v>
      </c>
      <c r="G5539" s="27" t="s">
        <v>1239</v>
      </c>
      <c r="H5539" s="26" t="s">
        <v>1374</v>
      </c>
      <c r="I5539" s="28" t="s">
        <v>1514</v>
      </c>
      <c r="J5539" s="29" t="s">
        <v>1376</v>
      </c>
      <c r="K5539" s="23" t="s">
        <v>1316</v>
      </c>
    </row>
    <row r="5540" spans="1:11" ht="15" x14ac:dyDescent="0.25">
      <c r="A5540" s="26" t="s">
        <v>6267</v>
      </c>
      <c r="B5540" s="26" t="s">
        <v>1368</v>
      </c>
      <c r="C5540" s="26" t="s">
        <v>2704</v>
      </c>
      <c r="D5540" s="26" t="s">
        <v>11725</v>
      </c>
      <c r="E5540" s="27" t="s">
        <v>11726</v>
      </c>
      <c r="F5540" s="27" t="s">
        <v>11364</v>
      </c>
      <c r="G5540" s="27" t="s">
        <v>11457</v>
      </c>
      <c r="H5540" s="26" t="s">
        <v>1374</v>
      </c>
      <c r="I5540" s="28" t="s">
        <v>11726</v>
      </c>
      <c r="J5540" s="29" t="s">
        <v>1376</v>
      </c>
      <c r="K5540" s="23" t="s">
        <v>1316</v>
      </c>
    </row>
    <row r="5541" spans="1:11" ht="15" x14ac:dyDescent="0.25">
      <c r="A5541" s="26" t="s">
        <v>6267</v>
      </c>
      <c r="B5541" s="26" t="s">
        <v>1368</v>
      </c>
      <c r="C5541" s="26" t="s">
        <v>2709</v>
      </c>
      <c r="D5541" s="26" t="s">
        <v>11727</v>
      </c>
      <c r="E5541" s="27" t="s">
        <v>11728</v>
      </c>
      <c r="F5541" s="27" t="s">
        <v>11729</v>
      </c>
      <c r="G5541" s="27" t="s">
        <v>1814</v>
      </c>
      <c r="H5541" s="26" t="s">
        <v>1374</v>
      </c>
      <c r="I5541" s="28" t="s">
        <v>11730</v>
      </c>
      <c r="J5541" s="29" t="s">
        <v>1376</v>
      </c>
      <c r="K5541" s="23" t="s">
        <v>1316</v>
      </c>
    </row>
    <row r="5542" spans="1:11" ht="15" x14ac:dyDescent="0.25">
      <c r="A5542" s="26" t="s">
        <v>6267</v>
      </c>
      <c r="B5542" s="26" t="s">
        <v>1368</v>
      </c>
      <c r="C5542" s="26" t="s">
        <v>2588</v>
      </c>
      <c r="D5542" s="26" t="s">
        <v>11731</v>
      </c>
      <c r="E5542" s="27" t="s">
        <v>11732</v>
      </c>
      <c r="F5542" s="27" t="s">
        <v>11733</v>
      </c>
      <c r="G5542" s="27" t="s">
        <v>11734</v>
      </c>
      <c r="H5542" s="26" t="s">
        <v>1374</v>
      </c>
      <c r="I5542" s="28" t="s">
        <v>11735</v>
      </c>
      <c r="J5542" s="29" t="s">
        <v>1376</v>
      </c>
      <c r="K5542" s="23" t="s">
        <v>1316</v>
      </c>
    </row>
    <row r="5543" spans="1:11" ht="15" x14ac:dyDescent="0.25">
      <c r="A5543" s="26" t="s">
        <v>6267</v>
      </c>
      <c r="B5543" s="26" t="s">
        <v>1393</v>
      </c>
      <c r="C5543" s="26" t="s">
        <v>1429</v>
      </c>
      <c r="D5543" s="26" t="s">
        <v>11736</v>
      </c>
      <c r="E5543" s="27" t="s">
        <v>11737</v>
      </c>
      <c r="F5543" s="27" t="s">
        <v>11738</v>
      </c>
      <c r="G5543" s="27" t="s">
        <v>11739</v>
      </c>
      <c r="H5543" s="26" t="s">
        <v>1374</v>
      </c>
      <c r="I5543" s="28" t="s">
        <v>11740</v>
      </c>
      <c r="J5543" s="29" t="s">
        <v>1376</v>
      </c>
      <c r="K5543" s="23" t="s">
        <v>1316</v>
      </c>
    </row>
    <row r="5544" spans="1:11" ht="15" x14ac:dyDescent="0.25">
      <c r="A5544" s="26" t="s">
        <v>6267</v>
      </c>
      <c r="B5544" s="26" t="s">
        <v>1393</v>
      </c>
      <c r="C5544" s="26" t="s">
        <v>1429</v>
      </c>
      <c r="D5544" s="26" t="s">
        <v>11736</v>
      </c>
      <c r="E5544" s="27" t="s">
        <v>11737</v>
      </c>
      <c r="F5544" s="27" t="s">
        <v>11738</v>
      </c>
      <c r="G5544" s="27" t="s">
        <v>11739</v>
      </c>
      <c r="H5544" s="26" t="s">
        <v>1368</v>
      </c>
      <c r="I5544" s="28" t="s">
        <v>11741</v>
      </c>
      <c r="J5544" s="29" t="s">
        <v>1376</v>
      </c>
      <c r="K5544" s="23" t="s">
        <v>1378</v>
      </c>
    </row>
    <row r="5545" spans="1:11" ht="15" x14ac:dyDescent="0.25">
      <c r="A5545" s="26" t="s">
        <v>6267</v>
      </c>
      <c r="B5545" s="26" t="s">
        <v>1393</v>
      </c>
      <c r="C5545" s="26" t="s">
        <v>2417</v>
      </c>
      <c r="D5545" s="26" t="s">
        <v>11742</v>
      </c>
      <c r="E5545" s="27" t="s">
        <v>11743</v>
      </c>
      <c r="F5545" s="27" t="s">
        <v>11744</v>
      </c>
      <c r="G5545" s="27" t="s">
        <v>11446</v>
      </c>
      <c r="H5545" s="26" t="s">
        <v>1374</v>
      </c>
      <c r="I5545" s="28" t="s">
        <v>11745</v>
      </c>
      <c r="J5545" s="29" t="s">
        <v>1376</v>
      </c>
      <c r="K5545" s="23" t="s">
        <v>1316</v>
      </c>
    </row>
    <row r="5546" spans="1:11" ht="15" x14ac:dyDescent="0.25">
      <c r="A5546" s="26" t="s">
        <v>6267</v>
      </c>
      <c r="B5546" s="26" t="s">
        <v>1393</v>
      </c>
      <c r="C5546" s="26" t="s">
        <v>2417</v>
      </c>
      <c r="D5546" s="26" t="s">
        <v>11742</v>
      </c>
      <c r="E5546" s="27" t="s">
        <v>11743</v>
      </c>
      <c r="F5546" s="27" t="s">
        <v>11744</v>
      </c>
      <c r="G5546" s="27" t="s">
        <v>11446</v>
      </c>
      <c r="H5546" s="26" t="s">
        <v>1368</v>
      </c>
      <c r="I5546" s="28" t="s">
        <v>1811</v>
      </c>
      <c r="J5546" s="29" t="s">
        <v>1376</v>
      </c>
      <c r="K5546" s="23" t="s">
        <v>1378</v>
      </c>
    </row>
    <row r="5547" spans="1:11" ht="15" x14ac:dyDescent="0.25">
      <c r="A5547" s="26" t="s">
        <v>6267</v>
      </c>
      <c r="B5547" s="26" t="s">
        <v>1393</v>
      </c>
      <c r="C5547" s="26" t="s">
        <v>2417</v>
      </c>
      <c r="D5547" s="26" t="s">
        <v>11742</v>
      </c>
      <c r="E5547" s="27" t="s">
        <v>11743</v>
      </c>
      <c r="F5547" s="27" t="s">
        <v>11744</v>
      </c>
      <c r="G5547" s="27" t="s">
        <v>11446</v>
      </c>
      <c r="H5547" s="26" t="s">
        <v>1393</v>
      </c>
      <c r="I5547" s="28" t="s">
        <v>11684</v>
      </c>
      <c r="J5547" s="29" t="s">
        <v>1376</v>
      </c>
      <c r="K5547" s="23" t="s">
        <v>1378</v>
      </c>
    </row>
    <row r="5548" spans="1:11" ht="15" x14ac:dyDescent="0.25">
      <c r="A5548" s="26" t="s">
        <v>6267</v>
      </c>
      <c r="B5548" s="26" t="s">
        <v>1423</v>
      </c>
      <c r="C5548" s="26" t="s">
        <v>1429</v>
      </c>
      <c r="D5548" s="26" t="s">
        <v>11746</v>
      </c>
      <c r="E5548" s="27" t="s">
        <v>1431</v>
      </c>
      <c r="F5548" s="27"/>
      <c r="G5548" s="27" t="s">
        <v>1432</v>
      </c>
      <c r="H5548" s="26" t="s">
        <v>1374</v>
      </c>
      <c r="I5548" s="28" t="s">
        <v>1433</v>
      </c>
      <c r="J5548" s="29" t="s">
        <v>1376</v>
      </c>
      <c r="K5548" s="23" t="s">
        <v>1316</v>
      </c>
    </row>
    <row r="5549" spans="1:11" ht="15" x14ac:dyDescent="0.25">
      <c r="A5549" s="26" t="s">
        <v>6267</v>
      </c>
      <c r="B5549" s="26" t="s">
        <v>1423</v>
      </c>
      <c r="C5549" s="26" t="s">
        <v>1429</v>
      </c>
      <c r="D5549" s="26" t="s">
        <v>11746</v>
      </c>
      <c r="E5549" s="27" t="s">
        <v>1431</v>
      </c>
      <c r="F5549" s="27"/>
      <c r="G5549" s="27" t="s">
        <v>1432</v>
      </c>
      <c r="H5549" s="26" t="s">
        <v>1393</v>
      </c>
      <c r="I5549" s="28" t="s">
        <v>1434</v>
      </c>
      <c r="J5549" s="29" t="s">
        <v>1376</v>
      </c>
      <c r="K5549" s="23" t="s">
        <v>1378</v>
      </c>
    </row>
    <row r="5550" spans="1:11" ht="15" x14ac:dyDescent="0.25">
      <c r="A5550" s="26" t="s">
        <v>6267</v>
      </c>
      <c r="B5550" s="26" t="s">
        <v>1423</v>
      </c>
      <c r="C5550" s="26" t="s">
        <v>1429</v>
      </c>
      <c r="D5550" s="26" t="s">
        <v>11746</v>
      </c>
      <c r="E5550" s="27" t="s">
        <v>1431</v>
      </c>
      <c r="F5550" s="27"/>
      <c r="G5550" s="27" t="s">
        <v>1432</v>
      </c>
      <c r="H5550" s="26" t="s">
        <v>1368</v>
      </c>
      <c r="I5550" s="28" t="s">
        <v>1435</v>
      </c>
      <c r="J5550" s="29" t="s">
        <v>1376</v>
      </c>
      <c r="K5550" s="23" t="s">
        <v>1378</v>
      </c>
    </row>
    <row r="5551" spans="1:11" ht="15" x14ac:dyDescent="0.25">
      <c r="A5551" s="26" t="s">
        <v>6267</v>
      </c>
      <c r="B5551" s="26" t="s">
        <v>1393</v>
      </c>
      <c r="C5551" s="26" t="s">
        <v>2392</v>
      </c>
      <c r="D5551" s="26" t="s">
        <v>11747</v>
      </c>
      <c r="E5551" s="27" t="s">
        <v>11748</v>
      </c>
      <c r="F5551" s="27" t="s">
        <v>11749</v>
      </c>
      <c r="G5551" s="27" t="s">
        <v>4941</v>
      </c>
      <c r="H5551" s="26" t="s">
        <v>1374</v>
      </c>
      <c r="I5551" s="28" t="s">
        <v>11750</v>
      </c>
      <c r="J5551" s="29" t="s">
        <v>1376</v>
      </c>
      <c r="K5551" s="23" t="s">
        <v>1316</v>
      </c>
    </row>
    <row r="5552" spans="1:11" ht="15" x14ac:dyDescent="0.25">
      <c r="A5552" s="26" t="s">
        <v>6267</v>
      </c>
      <c r="B5552" s="26" t="s">
        <v>1393</v>
      </c>
      <c r="C5552" s="26" t="s">
        <v>2399</v>
      </c>
      <c r="D5552" s="26" t="s">
        <v>11751</v>
      </c>
      <c r="E5552" s="27" t="s">
        <v>11752</v>
      </c>
      <c r="F5552" s="27" t="s">
        <v>11753</v>
      </c>
      <c r="G5552" s="27" t="s">
        <v>6204</v>
      </c>
      <c r="H5552" s="26" t="s">
        <v>1374</v>
      </c>
      <c r="I5552" s="28" t="s">
        <v>11754</v>
      </c>
      <c r="J5552" s="29" t="s">
        <v>1376</v>
      </c>
      <c r="K5552" s="23" t="s">
        <v>1316</v>
      </c>
    </row>
    <row r="5553" spans="1:11" ht="15" x14ac:dyDescent="0.25">
      <c r="A5553" s="26" t="s">
        <v>6267</v>
      </c>
      <c r="B5553" s="26" t="s">
        <v>1393</v>
      </c>
      <c r="C5553" s="26" t="s">
        <v>2399</v>
      </c>
      <c r="D5553" s="26" t="s">
        <v>11751</v>
      </c>
      <c r="E5553" s="27" t="s">
        <v>11752</v>
      </c>
      <c r="F5553" s="27" t="s">
        <v>11753</v>
      </c>
      <c r="G5553" s="27" t="s">
        <v>6204</v>
      </c>
      <c r="H5553" s="26" t="s">
        <v>1368</v>
      </c>
      <c r="I5553" s="28" t="s">
        <v>11755</v>
      </c>
      <c r="J5553" s="29" t="s">
        <v>1376</v>
      </c>
      <c r="K5553" s="23" t="s">
        <v>1378</v>
      </c>
    </row>
    <row r="5554" spans="1:11" ht="15" x14ac:dyDescent="0.25">
      <c r="A5554" s="26" t="s">
        <v>6267</v>
      </c>
      <c r="B5554" s="26" t="s">
        <v>1393</v>
      </c>
      <c r="C5554" s="26" t="s">
        <v>2406</v>
      </c>
      <c r="D5554" s="26" t="s">
        <v>11756</v>
      </c>
      <c r="E5554" s="27" t="s">
        <v>11757</v>
      </c>
      <c r="F5554" s="27" t="s">
        <v>11758</v>
      </c>
      <c r="G5554" s="27" t="s">
        <v>11759</v>
      </c>
      <c r="H5554" s="26" t="s">
        <v>1374</v>
      </c>
      <c r="I5554" s="28" t="s">
        <v>11760</v>
      </c>
      <c r="J5554" s="29" t="s">
        <v>1376</v>
      </c>
      <c r="K5554" s="23" t="s">
        <v>1316</v>
      </c>
    </row>
    <row r="5555" spans="1:11" ht="15" x14ac:dyDescent="0.25">
      <c r="A5555" s="26" t="s">
        <v>6267</v>
      </c>
      <c r="B5555" s="26" t="s">
        <v>1368</v>
      </c>
      <c r="C5555" s="26" t="s">
        <v>2714</v>
      </c>
      <c r="D5555" s="26" t="s">
        <v>11761</v>
      </c>
      <c r="E5555" s="27" t="s">
        <v>11762</v>
      </c>
      <c r="F5555" s="27" t="s">
        <v>11763</v>
      </c>
      <c r="G5555" s="27" t="s">
        <v>6812</v>
      </c>
      <c r="H5555" s="26" t="s">
        <v>1374</v>
      </c>
      <c r="I5555" s="28" t="s">
        <v>11764</v>
      </c>
      <c r="J5555" s="29" t="s">
        <v>1376</v>
      </c>
      <c r="K5555" s="23" t="s">
        <v>1316</v>
      </c>
    </row>
    <row r="5556" spans="1:11" ht="15" x14ac:dyDescent="0.25">
      <c r="A5556" s="26" t="s">
        <v>6267</v>
      </c>
      <c r="B5556" s="26" t="s">
        <v>1423</v>
      </c>
      <c r="C5556" s="26" t="s">
        <v>1439</v>
      </c>
      <c r="D5556" s="26" t="s">
        <v>11360</v>
      </c>
      <c r="E5556" s="27" t="s">
        <v>1441</v>
      </c>
      <c r="F5556" s="27"/>
      <c r="G5556" s="27" t="s">
        <v>1427</v>
      </c>
      <c r="H5556" s="26" t="s">
        <v>1374</v>
      </c>
      <c r="I5556" s="28" t="s">
        <v>1441</v>
      </c>
      <c r="J5556" s="29" t="s">
        <v>1376</v>
      </c>
      <c r="K5556" s="23" t="s">
        <v>1316</v>
      </c>
    </row>
    <row r="5557" spans="1:11" ht="15" x14ac:dyDescent="0.25">
      <c r="A5557" s="26" t="s">
        <v>6267</v>
      </c>
      <c r="B5557" s="26" t="s">
        <v>1423</v>
      </c>
      <c r="C5557" s="26" t="s">
        <v>1442</v>
      </c>
      <c r="D5557" s="26" t="s">
        <v>11765</v>
      </c>
      <c r="E5557" s="27" t="s">
        <v>1444</v>
      </c>
      <c r="F5557" s="27"/>
      <c r="G5557" s="27" t="s">
        <v>1427</v>
      </c>
      <c r="H5557" s="26" t="s">
        <v>1374</v>
      </c>
      <c r="I5557" s="28" t="s">
        <v>1444</v>
      </c>
      <c r="J5557" s="29" t="s">
        <v>1376</v>
      </c>
      <c r="K5557" s="23" t="s">
        <v>1316</v>
      </c>
    </row>
    <row r="5558" spans="1:11" ht="15" x14ac:dyDescent="0.25">
      <c r="A5558" s="26" t="s">
        <v>6267</v>
      </c>
      <c r="B5558" s="26" t="s">
        <v>1423</v>
      </c>
      <c r="C5558" s="26" t="s">
        <v>1445</v>
      </c>
      <c r="D5558" s="26" t="s">
        <v>11766</v>
      </c>
      <c r="E5558" s="27" t="s">
        <v>1447</v>
      </c>
      <c r="F5558" s="27"/>
      <c r="G5558" s="27" t="s">
        <v>1427</v>
      </c>
      <c r="H5558" s="26" t="s">
        <v>1374</v>
      </c>
      <c r="I5558" s="28" t="s">
        <v>1447</v>
      </c>
      <c r="J5558" s="29" t="s">
        <v>1376</v>
      </c>
      <c r="K5558" s="23" t="s">
        <v>1316</v>
      </c>
    </row>
    <row r="5559" spans="1:11" ht="15" x14ac:dyDescent="0.25">
      <c r="A5559" s="26" t="s">
        <v>6267</v>
      </c>
      <c r="B5559" s="26" t="s">
        <v>1423</v>
      </c>
      <c r="C5559" s="26" t="s">
        <v>1448</v>
      </c>
      <c r="D5559" s="26" t="s">
        <v>11767</v>
      </c>
      <c r="E5559" s="27" t="s">
        <v>1450</v>
      </c>
      <c r="F5559" s="27"/>
      <c r="G5559" s="27" t="s">
        <v>1427</v>
      </c>
      <c r="H5559" s="26" t="s">
        <v>1374</v>
      </c>
      <c r="I5559" s="28" t="s">
        <v>1450</v>
      </c>
      <c r="J5559" s="29" t="s">
        <v>1376</v>
      </c>
      <c r="K5559" s="23" t="s">
        <v>1316</v>
      </c>
    </row>
    <row r="5560" spans="1:11" ht="15" x14ac:dyDescent="0.25">
      <c r="A5560" s="26" t="s">
        <v>6267</v>
      </c>
      <c r="B5560" s="26" t="s">
        <v>1423</v>
      </c>
      <c r="C5560" s="26" t="s">
        <v>1451</v>
      </c>
      <c r="D5560" s="26" t="s">
        <v>11768</v>
      </c>
      <c r="E5560" s="27" t="s">
        <v>1453</v>
      </c>
      <c r="F5560" s="27"/>
      <c r="G5560" s="27" t="s">
        <v>1427</v>
      </c>
      <c r="H5560" s="26" t="s">
        <v>1374</v>
      </c>
      <c r="I5560" s="28" t="s">
        <v>1453</v>
      </c>
      <c r="J5560" s="29" t="s">
        <v>1376</v>
      </c>
      <c r="K5560" s="23" t="s">
        <v>1316</v>
      </c>
    </row>
    <row r="5561" spans="1:11" ht="15" x14ac:dyDescent="0.25">
      <c r="A5561" s="26" t="s">
        <v>6267</v>
      </c>
      <c r="B5561" s="26" t="s">
        <v>1423</v>
      </c>
      <c r="C5561" s="26" t="s">
        <v>1454</v>
      </c>
      <c r="D5561" s="26" t="s">
        <v>11769</v>
      </c>
      <c r="E5561" s="27" t="s">
        <v>1456</v>
      </c>
      <c r="F5561" s="27"/>
      <c r="G5561" s="27" t="s">
        <v>1427</v>
      </c>
      <c r="H5561" s="26" t="s">
        <v>1374</v>
      </c>
      <c r="I5561" s="28" t="s">
        <v>1456</v>
      </c>
      <c r="J5561" s="29" t="s">
        <v>1376</v>
      </c>
      <c r="K5561" s="23" t="s">
        <v>1316</v>
      </c>
    </row>
    <row r="5562" spans="1:11" ht="15" x14ac:dyDescent="0.25">
      <c r="A5562" s="26" t="s">
        <v>6267</v>
      </c>
      <c r="B5562" s="26" t="s">
        <v>1423</v>
      </c>
      <c r="C5562" s="26" t="s">
        <v>1457</v>
      </c>
      <c r="D5562" s="26" t="s">
        <v>11770</v>
      </c>
      <c r="E5562" s="27" t="s">
        <v>1459</v>
      </c>
      <c r="F5562" s="27" t="s">
        <v>1460</v>
      </c>
      <c r="G5562" s="27" t="s">
        <v>1427</v>
      </c>
      <c r="H5562" s="26" t="s">
        <v>1374</v>
      </c>
      <c r="I5562" s="28" t="s">
        <v>1459</v>
      </c>
      <c r="J5562" s="29" t="s">
        <v>1376</v>
      </c>
      <c r="K5562" s="23" t="s">
        <v>1316</v>
      </c>
    </row>
    <row r="5563" spans="1:11" ht="15" x14ac:dyDescent="0.25">
      <c r="A5563" s="26" t="s">
        <v>6267</v>
      </c>
      <c r="B5563" s="26" t="s">
        <v>1423</v>
      </c>
      <c r="C5563" s="26" t="s">
        <v>1436</v>
      </c>
      <c r="D5563" s="26" t="s">
        <v>11359</v>
      </c>
      <c r="E5563" s="27" t="s">
        <v>1438</v>
      </c>
      <c r="F5563" s="27"/>
      <c r="G5563" s="27" t="s">
        <v>1427</v>
      </c>
      <c r="H5563" s="26" t="s">
        <v>1374</v>
      </c>
      <c r="I5563" s="28" t="s">
        <v>1438</v>
      </c>
      <c r="J5563" s="29" t="s">
        <v>1376</v>
      </c>
      <c r="K5563" s="23" t="s">
        <v>1316</v>
      </c>
    </row>
    <row r="5564" spans="1:11" ht="15" x14ac:dyDescent="0.25">
      <c r="A5564" s="26" t="s">
        <v>6267</v>
      </c>
      <c r="B5564" s="26" t="s">
        <v>1368</v>
      </c>
      <c r="C5564" s="26" t="s">
        <v>2579</v>
      </c>
      <c r="D5564" s="26" t="s">
        <v>11771</v>
      </c>
      <c r="E5564" s="27" t="s">
        <v>11772</v>
      </c>
      <c r="F5564" s="27" t="s">
        <v>11773</v>
      </c>
      <c r="G5564" s="27" t="s">
        <v>7101</v>
      </c>
      <c r="H5564" s="26" t="s">
        <v>1374</v>
      </c>
      <c r="I5564" s="28" t="s">
        <v>11774</v>
      </c>
      <c r="J5564" s="29" t="s">
        <v>1376</v>
      </c>
      <c r="K5564" s="23" t="s">
        <v>1316</v>
      </c>
    </row>
    <row r="5565" spans="1:11" ht="15" x14ac:dyDescent="0.25">
      <c r="A5565" s="26" t="s">
        <v>6267</v>
      </c>
      <c r="B5565" s="26" t="s">
        <v>1423</v>
      </c>
      <c r="C5565" s="26" t="s">
        <v>2498</v>
      </c>
      <c r="D5565" s="26" t="s">
        <v>11361</v>
      </c>
      <c r="E5565" s="27" t="s">
        <v>1426</v>
      </c>
      <c r="F5565" s="27"/>
      <c r="G5565" s="27" t="s">
        <v>1427</v>
      </c>
      <c r="H5565" s="26" t="s">
        <v>1393</v>
      </c>
      <c r="I5565" s="28" t="s">
        <v>1520</v>
      </c>
      <c r="J5565" s="29" t="s">
        <v>1376</v>
      </c>
      <c r="K5565" s="23" t="s">
        <v>1378</v>
      </c>
    </row>
    <row r="5566" spans="1:11" ht="15" x14ac:dyDescent="0.25">
      <c r="A5566" s="26" t="s">
        <v>6267</v>
      </c>
      <c r="B5566" s="26" t="s">
        <v>1423</v>
      </c>
      <c r="C5566" s="26" t="s">
        <v>1893</v>
      </c>
      <c r="D5566" s="26" t="s">
        <v>11775</v>
      </c>
      <c r="E5566" s="27" t="s">
        <v>1381</v>
      </c>
      <c r="F5566" s="27"/>
      <c r="G5566" s="27" t="s">
        <v>2103</v>
      </c>
      <c r="H5566" s="26" t="s">
        <v>1374</v>
      </c>
      <c r="I5566" s="28" t="s">
        <v>1491</v>
      </c>
      <c r="J5566" s="29" t="s">
        <v>1376</v>
      </c>
      <c r="K5566" s="23" t="s">
        <v>1316</v>
      </c>
    </row>
    <row r="5567" spans="1:11" ht="15" x14ac:dyDescent="0.25">
      <c r="A5567" s="26" t="s">
        <v>6267</v>
      </c>
      <c r="B5567" s="26" t="s">
        <v>1423</v>
      </c>
      <c r="C5567" s="26" t="s">
        <v>1893</v>
      </c>
      <c r="D5567" s="26" t="s">
        <v>11775</v>
      </c>
      <c r="E5567" s="27" t="s">
        <v>1381</v>
      </c>
      <c r="F5567" s="27"/>
      <c r="G5567" s="27" t="s">
        <v>2103</v>
      </c>
      <c r="H5567" s="26" t="s">
        <v>1368</v>
      </c>
      <c r="I5567" s="28" t="s">
        <v>1492</v>
      </c>
      <c r="J5567" s="29" t="s">
        <v>1376</v>
      </c>
      <c r="K5567" s="23" t="s">
        <v>1378</v>
      </c>
    </row>
    <row r="5568" spans="1:11" ht="15" x14ac:dyDescent="0.25">
      <c r="A5568" s="26" t="s">
        <v>6267</v>
      </c>
      <c r="B5568" s="26" t="s">
        <v>1423</v>
      </c>
      <c r="C5568" s="26" t="s">
        <v>1897</v>
      </c>
      <c r="D5568" s="26" t="s">
        <v>11776</v>
      </c>
      <c r="E5568" s="27" t="s">
        <v>1371</v>
      </c>
      <c r="F5568" s="27"/>
      <c r="G5568" s="27" t="s">
        <v>1383</v>
      </c>
      <c r="H5568" s="26" t="s">
        <v>1374</v>
      </c>
      <c r="I5568" s="28" t="s">
        <v>1508</v>
      </c>
      <c r="J5568" s="29" t="s">
        <v>1376</v>
      </c>
      <c r="K5568" s="23" t="s">
        <v>1316</v>
      </c>
    </row>
    <row r="5569" spans="1:11" ht="15" x14ac:dyDescent="0.25">
      <c r="A5569" s="26" t="s">
        <v>6267</v>
      </c>
      <c r="B5569" s="26" t="s">
        <v>1423</v>
      </c>
      <c r="C5569" s="26" t="s">
        <v>1897</v>
      </c>
      <c r="D5569" s="26" t="s">
        <v>11776</v>
      </c>
      <c r="E5569" s="27" t="s">
        <v>1371</v>
      </c>
      <c r="F5569" s="27"/>
      <c r="G5569" s="27" t="s">
        <v>1383</v>
      </c>
      <c r="H5569" s="26" t="s">
        <v>1368</v>
      </c>
      <c r="I5569" s="28" t="s">
        <v>1509</v>
      </c>
      <c r="J5569" s="29" t="s">
        <v>1376</v>
      </c>
      <c r="K5569" s="23" t="s">
        <v>1378</v>
      </c>
    </row>
    <row r="5570" spans="1:11" ht="15" x14ac:dyDescent="0.25">
      <c r="A5570" s="26" t="s">
        <v>6267</v>
      </c>
      <c r="B5570" s="26" t="s">
        <v>1423</v>
      </c>
      <c r="C5570" s="26" t="s">
        <v>1897</v>
      </c>
      <c r="D5570" s="26" t="s">
        <v>11776</v>
      </c>
      <c r="E5570" s="27" t="s">
        <v>1371</v>
      </c>
      <c r="F5570" s="27"/>
      <c r="G5570" s="27" t="s">
        <v>1383</v>
      </c>
      <c r="H5570" s="26" t="s">
        <v>1393</v>
      </c>
      <c r="I5570" s="28" t="s">
        <v>1902</v>
      </c>
      <c r="J5570" s="29" t="s">
        <v>1376</v>
      </c>
      <c r="K5570" s="23" t="s">
        <v>1378</v>
      </c>
    </row>
    <row r="5571" spans="1:11" ht="15" x14ac:dyDescent="0.25">
      <c r="A5571" s="26" t="s">
        <v>6267</v>
      </c>
      <c r="B5571" s="26" t="s">
        <v>1423</v>
      </c>
      <c r="C5571" s="26" t="s">
        <v>1461</v>
      </c>
      <c r="D5571" s="26" t="s">
        <v>11777</v>
      </c>
      <c r="E5571" s="27" t="s">
        <v>1502</v>
      </c>
      <c r="F5571" s="27"/>
      <c r="G5571" s="27" t="s">
        <v>1383</v>
      </c>
      <c r="H5571" s="26" t="s">
        <v>1374</v>
      </c>
      <c r="I5571" s="28" t="s">
        <v>1504</v>
      </c>
      <c r="J5571" s="29" t="s">
        <v>1376</v>
      </c>
      <c r="K5571" s="23" t="s">
        <v>1316</v>
      </c>
    </row>
    <row r="5572" spans="1:11" ht="15" x14ac:dyDescent="0.25">
      <c r="A5572" s="26" t="s">
        <v>6267</v>
      </c>
      <c r="B5572" s="26" t="s">
        <v>1423</v>
      </c>
      <c r="C5572" s="26" t="s">
        <v>1489</v>
      </c>
      <c r="D5572" s="26" t="s">
        <v>11778</v>
      </c>
      <c r="E5572" s="27" t="s">
        <v>1495</v>
      </c>
      <c r="F5572" s="27"/>
      <c r="G5572" s="27" t="s">
        <v>1383</v>
      </c>
      <c r="H5572" s="26" t="s">
        <v>1374</v>
      </c>
      <c r="I5572" s="28" t="s">
        <v>1497</v>
      </c>
      <c r="J5572" s="29" t="s">
        <v>1376</v>
      </c>
      <c r="K5572" s="23" t="s">
        <v>1316</v>
      </c>
    </row>
    <row r="5573" spans="1:11" ht="15" x14ac:dyDescent="0.25">
      <c r="A5573" s="26" t="s">
        <v>6267</v>
      </c>
      <c r="B5573" s="26" t="s">
        <v>1423</v>
      </c>
      <c r="C5573" s="26" t="s">
        <v>1489</v>
      </c>
      <c r="D5573" s="26" t="s">
        <v>11778</v>
      </c>
      <c r="E5573" s="27" t="s">
        <v>1495</v>
      </c>
      <c r="F5573" s="27"/>
      <c r="G5573" s="27" t="s">
        <v>1383</v>
      </c>
      <c r="H5573" s="26" t="s">
        <v>1368</v>
      </c>
      <c r="I5573" s="28" t="s">
        <v>1498</v>
      </c>
      <c r="J5573" s="29" t="s">
        <v>1376</v>
      </c>
      <c r="K5573" s="23" t="s">
        <v>1378</v>
      </c>
    </row>
    <row r="5574" spans="1:11" ht="15" x14ac:dyDescent="0.25">
      <c r="A5574" s="26" t="s">
        <v>6267</v>
      </c>
      <c r="B5574" s="26" t="s">
        <v>1423</v>
      </c>
      <c r="C5574" s="26" t="s">
        <v>1489</v>
      </c>
      <c r="D5574" s="26" t="s">
        <v>11778</v>
      </c>
      <c r="E5574" s="27" t="s">
        <v>1495</v>
      </c>
      <c r="F5574" s="27"/>
      <c r="G5574" s="27" t="s">
        <v>1383</v>
      </c>
      <c r="H5574" s="26" t="s">
        <v>1393</v>
      </c>
      <c r="I5574" s="28" t="s">
        <v>11291</v>
      </c>
      <c r="J5574" s="29" t="s">
        <v>1376</v>
      </c>
      <c r="K5574" s="23" t="s">
        <v>1378</v>
      </c>
    </row>
    <row r="5575" spans="1:11" ht="15" x14ac:dyDescent="0.25">
      <c r="A5575" s="26" t="s">
        <v>6267</v>
      </c>
      <c r="B5575" s="26" t="s">
        <v>1423</v>
      </c>
      <c r="C5575" s="26" t="s">
        <v>1500</v>
      </c>
      <c r="D5575" s="26" t="s">
        <v>11779</v>
      </c>
      <c r="E5575" s="27" t="s">
        <v>2112</v>
      </c>
      <c r="F5575" s="27"/>
      <c r="G5575" s="27" t="s">
        <v>4611</v>
      </c>
      <c r="H5575" s="26" t="s">
        <v>1374</v>
      </c>
      <c r="I5575" s="28" t="s">
        <v>1514</v>
      </c>
      <c r="J5575" s="29" t="s">
        <v>1376</v>
      </c>
      <c r="K5575" s="23" t="s">
        <v>1316</v>
      </c>
    </row>
    <row r="5576" spans="1:11" ht="15" x14ac:dyDescent="0.25">
      <c r="A5576" s="26" t="s">
        <v>6267</v>
      </c>
      <c r="B5576" s="26" t="s">
        <v>1423</v>
      </c>
      <c r="C5576" s="26" t="s">
        <v>1500</v>
      </c>
      <c r="D5576" s="26" t="s">
        <v>11779</v>
      </c>
      <c r="E5576" s="27" t="s">
        <v>2112</v>
      </c>
      <c r="F5576" s="27"/>
      <c r="G5576" s="27" t="s">
        <v>4611</v>
      </c>
      <c r="H5576" s="26" t="s">
        <v>1368</v>
      </c>
      <c r="I5576" s="28" t="s">
        <v>1515</v>
      </c>
      <c r="J5576" s="29" t="s">
        <v>1376</v>
      </c>
      <c r="K5576" s="23" t="s">
        <v>1378</v>
      </c>
    </row>
    <row r="5577" spans="1:11" ht="15" x14ac:dyDescent="0.25">
      <c r="A5577" s="26" t="s">
        <v>6267</v>
      </c>
      <c r="B5577" s="26" t="s">
        <v>1423</v>
      </c>
      <c r="C5577" s="26" t="s">
        <v>1505</v>
      </c>
      <c r="D5577" s="26" t="s">
        <v>11780</v>
      </c>
      <c r="E5577" s="27" t="s">
        <v>1518</v>
      </c>
      <c r="F5577" s="27"/>
      <c r="G5577" s="27" t="s">
        <v>1419</v>
      </c>
      <c r="H5577" s="26" t="s">
        <v>1374</v>
      </c>
      <c r="I5577" s="28" t="s">
        <v>1420</v>
      </c>
      <c r="J5577" s="29" t="s">
        <v>1376</v>
      </c>
      <c r="K5577" s="23" t="s">
        <v>1316</v>
      </c>
    </row>
    <row r="5578" spans="1:11" ht="15" x14ac:dyDescent="0.25">
      <c r="A5578" s="26" t="s">
        <v>6267</v>
      </c>
      <c r="B5578" s="26" t="s">
        <v>1423</v>
      </c>
      <c r="C5578" s="26" t="s">
        <v>1904</v>
      </c>
      <c r="D5578" s="26" t="s">
        <v>11781</v>
      </c>
      <c r="E5578" s="27" t="s">
        <v>1463</v>
      </c>
      <c r="F5578" s="27"/>
      <c r="G5578" s="27" t="s">
        <v>1465</v>
      </c>
      <c r="H5578" s="26" t="s">
        <v>1374</v>
      </c>
      <c r="I5578" s="28" t="s">
        <v>1466</v>
      </c>
      <c r="J5578" s="29" t="s">
        <v>1376</v>
      </c>
      <c r="K5578" s="23" t="s">
        <v>1316</v>
      </c>
    </row>
    <row r="5579" spans="1:11" ht="15" x14ac:dyDescent="0.25">
      <c r="A5579" s="26" t="s">
        <v>6267</v>
      </c>
      <c r="B5579" s="26" t="s">
        <v>1423</v>
      </c>
      <c r="C5579" s="26" t="s">
        <v>1904</v>
      </c>
      <c r="D5579" s="26" t="s">
        <v>11781</v>
      </c>
      <c r="E5579" s="27" t="s">
        <v>1463</v>
      </c>
      <c r="F5579" s="27"/>
      <c r="G5579" s="27" t="s">
        <v>1465</v>
      </c>
      <c r="H5579" s="26" t="s">
        <v>1368</v>
      </c>
      <c r="I5579" s="28" t="s">
        <v>1467</v>
      </c>
      <c r="J5579" s="29" t="s">
        <v>1376</v>
      </c>
      <c r="K5579" s="23" t="s">
        <v>1378</v>
      </c>
    </row>
    <row r="5580" spans="1:11" ht="15" x14ac:dyDescent="0.25">
      <c r="A5580" s="26" t="s">
        <v>6267</v>
      </c>
      <c r="B5580" s="26" t="s">
        <v>1423</v>
      </c>
      <c r="C5580" s="26" t="s">
        <v>1904</v>
      </c>
      <c r="D5580" s="26" t="s">
        <v>11781</v>
      </c>
      <c r="E5580" s="27" t="s">
        <v>1463</v>
      </c>
      <c r="F5580" s="27"/>
      <c r="G5580" s="27" t="s">
        <v>1465</v>
      </c>
      <c r="H5580" s="26" t="s">
        <v>1393</v>
      </c>
      <c r="I5580" s="28" t="s">
        <v>1468</v>
      </c>
      <c r="J5580" s="29" t="s">
        <v>1376</v>
      </c>
      <c r="K5580" s="23" t="s">
        <v>1378</v>
      </c>
    </row>
    <row r="5581" spans="1:11" ht="15" x14ac:dyDescent="0.25">
      <c r="A5581" s="26" t="s">
        <v>6267</v>
      </c>
      <c r="B5581" s="26" t="s">
        <v>1423</v>
      </c>
      <c r="C5581" s="26" t="s">
        <v>1904</v>
      </c>
      <c r="D5581" s="26" t="s">
        <v>11781</v>
      </c>
      <c r="E5581" s="27" t="s">
        <v>1463</v>
      </c>
      <c r="F5581" s="27"/>
      <c r="G5581" s="27" t="s">
        <v>1465</v>
      </c>
      <c r="H5581" s="26" t="s">
        <v>1395</v>
      </c>
      <c r="I5581" s="28" t="s">
        <v>1469</v>
      </c>
      <c r="J5581" s="29" t="s">
        <v>1376</v>
      </c>
      <c r="K5581" s="23" t="s">
        <v>1378</v>
      </c>
    </row>
    <row r="5582" spans="1:11" ht="15" x14ac:dyDescent="0.25">
      <c r="A5582" s="26" t="s">
        <v>6267</v>
      </c>
      <c r="B5582" s="26" t="s">
        <v>1423</v>
      </c>
      <c r="C5582" s="26" t="s">
        <v>1904</v>
      </c>
      <c r="D5582" s="26" t="s">
        <v>11781</v>
      </c>
      <c r="E5582" s="27" t="s">
        <v>1463</v>
      </c>
      <c r="F5582" s="27"/>
      <c r="G5582" s="27" t="s">
        <v>1465</v>
      </c>
      <c r="H5582" s="26" t="s">
        <v>1397</v>
      </c>
      <c r="I5582" s="28" t="s">
        <v>1470</v>
      </c>
      <c r="J5582" s="29" t="s">
        <v>1376</v>
      </c>
      <c r="K5582" s="23" t="s">
        <v>1378</v>
      </c>
    </row>
    <row r="5583" spans="1:11" ht="15" x14ac:dyDescent="0.25">
      <c r="A5583" s="26" t="s">
        <v>6267</v>
      </c>
      <c r="B5583" s="26" t="s">
        <v>1423</v>
      </c>
      <c r="C5583" s="26" t="s">
        <v>1904</v>
      </c>
      <c r="D5583" s="26" t="s">
        <v>11781</v>
      </c>
      <c r="E5583" s="27" t="s">
        <v>1463</v>
      </c>
      <c r="F5583" s="27"/>
      <c r="G5583" s="27" t="s">
        <v>1465</v>
      </c>
      <c r="H5583" s="26" t="s">
        <v>1399</v>
      </c>
      <c r="I5583" s="28" t="s">
        <v>1471</v>
      </c>
      <c r="J5583" s="29" t="s">
        <v>1376</v>
      </c>
      <c r="K5583" s="23" t="s">
        <v>1378</v>
      </c>
    </row>
    <row r="5584" spans="1:11" ht="15" x14ac:dyDescent="0.25">
      <c r="A5584" s="26" t="s">
        <v>6267</v>
      </c>
      <c r="B5584" s="26" t="s">
        <v>1423</v>
      </c>
      <c r="C5584" s="26" t="s">
        <v>1904</v>
      </c>
      <c r="D5584" s="26" t="s">
        <v>11781</v>
      </c>
      <c r="E5584" s="27" t="s">
        <v>1463</v>
      </c>
      <c r="F5584" s="27"/>
      <c r="G5584" s="27" t="s">
        <v>1465</v>
      </c>
      <c r="H5584" s="26" t="s">
        <v>1401</v>
      </c>
      <c r="I5584" s="28" t="s">
        <v>1472</v>
      </c>
      <c r="J5584" s="29" t="s">
        <v>1376</v>
      </c>
      <c r="K5584" s="23" t="s">
        <v>1378</v>
      </c>
    </row>
    <row r="5585" spans="1:11" ht="15" x14ac:dyDescent="0.25">
      <c r="A5585" s="26" t="s">
        <v>6267</v>
      </c>
      <c r="B5585" s="26" t="s">
        <v>1423</v>
      </c>
      <c r="C5585" s="26" t="s">
        <v>1904</v>
      </c>
      <c r="D5585" s="26" t="s">
        <v>11781</v>
      </c>
      <c r="E5585" s="27" t="s">
        <v>1463</v>
      </c>
      <c r="F5585" s="27"/>
      <c r="G5585" s="27" t="s">
        <v>1465</v>
      </c>
      <c r="H5585" s="26" t="s">
        <v>1403</v>
      </c>
      <c r="I5585" s="28" t="s">
        <v>1473</v>
      </c>
      <c r="J5585" s="29" t="s">
        <v>1376</v>
      </c>
      <c r="K5585" s="23" t="s">
        <v>1378</v>
      </c>
    </row>
    <row r="5586" spans="1:11" ht="15" x14ac:dyDescent="0.25">
      <c r="A5586" s="26" t="s">
        <v>6267</v>
      </c>
      <c r="B5586" s="26" t="s">
        <v>1423</v>
      </c>
      <c r="C5586" s="26" t="s">
        <v>1904</v>
      </c>
      <c r="D5586" s="26" t="s">
        <v>11781</v>
      </c>
      <c r="E5586" s="27" t="s">
        <v>1463</v>
      </c>
      <c r="F5586" s="27"/>
      <c r="G5586" s="27" t="s">
        <v>1465</v>
      </c>
      <c r="H5586" s="26" t="s">
        <v>1405</v>
      </c>
      <c r="I5586" s="28" t="s">
        <v>1474</v>
      </c>
      <c r="J5586" s="29" t="s">
        <v>1376</v>
      </c>
      <c r="K5586" s="23" t="s">
        <v>1378</v>
      </c>
    </row>
    <row r="5587" spans="1:11" ht="15" x14ac:dyDescent="0.25">
      <c r="A5587" s="26" t="s">
        <v>6267</v>
      </c>
      <c r="B5587" s="26" t="s">
        <v>1423</v>
      </c>
      <c r="C5587" s="26" t="s">
        <v>1904</v>
      </c>
      <c r="D5587" s="26" t="s">
        <v>11781</v>
      </c>
      <c r="E5587" s="27" t="s">
        <v>1463</v>
      </c>
      <c r="F5587" s="27"/>
      <c r="G5587" s="27" t="s">
        <v>1465</v>
      </c>
      <c r="H5587" s="26" t="s">
        <v>1475</v>
      </c>
      <c r="I5587" s="28" t="s">
        <v>1476</v>
      </c>
      <c r="J5587" s="29" t="s">
        <v>1376</v>
      </c>
      <c r="K5587" s="23" t="s">
        <v>1378</v>
      </c>
    </row>
    <row r="5588" spans="1:11" ht="15" x14ac:dyDescent="0.25">
      <c r="A5588" s="26" t="s">
        <v>6267</v>
      </c>
      <c r="B5588" s="26" t="s">
        <v>1423</v>
      </c>
      <c r="C5588" s="26" t="s">
        <v>1904</v>
      </c>
      <c r="D5588" s="26" t="s">
        <v>11781</v>
      </c>
      <c r="E5588" s="27" t="s">
        <v>1463</v>
      </c>
      <c r="F5588" s="27"/>
      <c r="G5588" s="27" t="s">
        <v>1465</v>
      </c>
      <c r="H5588" s="26" t="s">
        <v>1477</v>
      </c>
      <c r="I5588" s="28" t="s">
        <v>1478</v>
      </c>
      <c r="J5588" s="29" t="s">
        <v>1376</v>
      </c>
      <c r="K5588" s="23" t="s">
        <v>1378</v>
      </c>
    </row>
    <row r="5589" spans="1:11" ht="15" x14ac:dyDescent="0.25">
      <c r="A5589" s="26" t="s">
        <v>6267</v>
      </c>
      <c r="B5589" s="26" t="s">
        <v>1423</v>
      </c>
      <c r="C5589" s="26" t="s">
        <v>1904</v>
      </c>
      <c r="D5589" s="26" t="s">
        <v>11781</v>
      </c>
      <c r="E5589" s="27" t="s">
        <v>1463</v>
      </c>
      <c r="F5589" s="27"/>
      <c r="G5589" s="27" t="s">
        <v>1465</v>
      </c>
      <c r="H5589" s="26" t="s">
        <v>1479</v>
      </c>
      <c r="I5589" s="28" t="s">
        <v>1480</v>
      </c>
      <c r="J5589" s="29" t="s">
        <v>1376</v>
      </c>
      <c r="K5589" s="23" t="s">
        <v>1378</v>
      </c>
    </row>
    <row r="5590" spans="1:11" ht="15" x14ac:dyDescent="0.25">
      <c r="A5590" s="26" t="s">
        <v>6267</v>
      </c>
      <c r="B5590" s="26" t="s">
        <v>1423</v>
      </c>
      <c r="C5590" s="26" t="s">
        <v>1904</v>
      </c>
      <c r="D5590" s="26" t="s">
        <v>11781</v>
      </c>
      <c r="E5590" s="27" t="s">
        <v>1463</v>
      </c>
      <c r="F5590" s="27"/>
      <c r="G5590" s="27" t="s">
        <v>1465</v>
      </c>
      <c r="H5590" s="26" t="s">
        <v>1481</v>
      </c>
      <c r="I5590" s="28" t="s">
        <v>1482</v>
      </c>
      <c r="J5590" s="29" t="s">
        <v>1376</v>
      </c>
      <c r="K5590" s="23" t="s">
        <v>1378</v>
      </c>
    </row>
    <row r="5591" spans="1:11" ht="15" x14ac:dyDescent="0.25">
      <c r="A5591" s="26" t="s">
        <v>6267</v>
      </c>
      <c r="B5591" s="26" t="s">
        <v>1423</v>
      </c>
      <c r="C5591" s="26" t="s">
        <v>1904</v>
      </c>
      <c r="D5591" s="26" t="s">
        <v>11781</v>
      </c>
      <c r="E5591" s="27" t="s">
        <v>1463</v>
      </c>
      <c r="F5591" s="27"/>
      <c r="G5591" s="27" t="s">
        <v>1465</v>
      </c>
      <c r="H5591" s="26" t="s">
        <v>1483</v>
      </c>
      <c r="I5591" s="28" t="s">
        <v>1484</v>
      </c>
      <c r="J5591" s="29" t="s">
        <v>1376</v>
      </c>
      <c r="K5591" s="23" t="s">
        <v>1378</v>
      </c>
    </row>
    <row r="5592" spans="1:11" ht="15" x14ac:dyDescent="0.25">
      <c r="A5592" s="26" t="s">
        <v>6267</v>
      </c>
      <c r="B5592" s="26" t="s">
        <v>1423</v>
      </c>
      <c r="C5592" s="26" t="s">
        <v>1904</v>
      </c>
      <c r="D5592" s="26" t="s">
        <v>11781</v>
      </c>
      <c r="E5592" s="27" t="s">
        <v>1463</v>
      </c>
      <c r="F5592" s="27"/>
      <c r="G5592" s="27" t="s">
        <v>1465</v>
      </c>
      <c r="H5592" s="26" t="s">
        <v>1485</v>
      </c>
      <c r="I5592" s="28" t="s">
        <v>2106</v>
      </c>
      <c r="J5592" s="29" t="s">
        <v>1376</v>
      </c>
      <c r="K5592" s="23" t="s">
        <v>1378</v>
      </c>
    </row>
    <row r="5593" spans="1:11" ht="15" x14ac:dyDescent="0.25">
      <c r="A5593" s="26" t="s">
        <v>6267</v>
      </c>
      <c r="B5593" s="26" t="s">
        <v>1423</v>
      </c>
      <c r="C5593" s="26" t="s">
        <v>1904</v>
      </c>
      <c r="D5593" s="26" t="s">
        <v>11781</v>
      </c>
      <c r="E5593" s="27" t="s">
        <v>1463</v>
      </c>
      <c r="F5593" s="27"/>
      <c r="G5593" s="27" t="s">
        <v>1465</v>
      </c>
      <c r="H5593" s="26" t="s">
        <v>1487</v>
      </c>
      <c r="I5593" s="28" t="s">
        <v>1488</v>
      </c>
      <c r="J5593" s="29" t="s">
        <v>1376</v>
      </c>
      <c r="K5593" s="23" t="s">
        <v>1378</v>
      </c>
    </row>
    <row r="5594" spans="1:11" ht="15" x14ac:dyDescent="0.25">
      <c r="A5594" s="26" t="s">
        <v>6267</v>
      </c>
      <c r="B5594" s="26" t="s">
        <v>1423</v>
      </c>
      <c r="C5594" s="26" t="s">
        <v>1510</v>
      </c>
      <c r="D5594" s="26" t="s">
        <v>11782</v>
      </c>
      <c r="E5594" s="27" t="s">
        <v>11783</v>
      </c>
      <c r="F5594" s="27"/>
      <c r="G5594" s="27" t="s">
        <v>1465</v>
      </c>
      <c r="H5594" s="26" t="s">
        <v>1374</v>
      </c>
      <c r="I5594" s="28" t="s">
        <v>1525</v>
      </c>
      <c r="J5594" s="29" t="s">
        <v>1376</v>
      </c>
      <c r="K5594" s="23" t="s">
        <v>1316</v>
      </c>
    </row>
    <row r="5595" spans="1:11" ht="15" x14ac:dyDescent="0.25">
      <c r="A5595" s="26" t="s">
        <v>6267</v>
      </c>
      <c r="B5595" s="26" t="s">
        <v>1423</v>
      </c>
      <c r="C5595" s="26" t="s">
        <v>1510</v>
      </c>
      <c r="D5595" s="26" t="s">
        <v>11782</v>
      </c>
      <c r="E5595" s="27" t="s">
        <v>11783</v>
      </c>
      <c r="F5595" s="27"/>
      <c r="G5595" s="27" t="s">
        <v>1465</v>
      </c>
      <c r="H5595" s="26" t="s">
        <v>1368</v>
      </c>
      <c r="I5595" s="28" t="s">
        <v>1526</v>
      </c>
      <c r="J5595" s="29" t="s">
        <v>1376</v>
      </c>
      <c r="K5595" s="23" t="s">
        <v>1378</v>
      </c>
    </row>
    <row r="5596" spans="1:11" ht="15" x14ac:dyDescent="0.25">
      <c r="A5596" s="26" t="s">
        <v>6267</v>
      </c>
      <c r="B5596" s="26" t="s">
        <v>1423</v>
      </c>
      <c r="C5596" s="26" t="s">
        <v>1510</v>
      </c>
      <c r="D5596" s="26" t="s">
        <v>11782</v>
      </c>
      <c r="E5596" s="27" t="s">
        <v>11783</v>
      </c>
      <c r="F5596" s="27"/>
      <c r="G5596" s="27" t="s">
        <v>1465</v>
      </c>
      <c r="H5596" s="26" t="s">
        <v>1393</v>
      </c>
      <c r="I5596" s="28" t="s">
        <v>1527</v>
      </c>
      <c r="J5596" s="29" t="s">
        <v>1376</v>
      </c>
      <c r="K5596" s="23" t="s">
        <v>1378</v>
      </c>
    </row>
    <row r="5597" spans="1:11" ht="15" x14ac:dyDescent="0.25">
      <c r="A5597" s="26" t="s">
        <v>6267</v>
      </c>
      <c r="B5597" s="26" t="s">
        <v>1423</v>
      </c>
      <c r="C5597" s="26" t="s">
        <v>1510</v>
      </c>
      <c r="D5597" s="26" t="s">
        <v>11782</v>
      </c>
      <c r="E5597" s="27" t="s">
        <v>11783</v>
      </c>
      <c r="F5597" s="27"/>
      <c r="G5597" s="27" t="s">
        <v>1465</v>
      </c>
      <c r="H5597" s="26" t="s">
        <v>1395</v>
      </c>
      <c r="I5597" s="28" t="s">
        <v>1528</v>
      </c>
      <c r="J5597" s="29" t="s">
        <v>1376</v>
      </c>
      <c r="K5597" s="23" t="s">
        <v>1378</v>
      </c>
    </row>
    <row r="5598" spans="1:11" ht="15" x14ac:dyDescent="0.25">
      <c r="A5598" s="26" t="s">
        <v>6267</v>
      </c>
      <c r="B5598" s="26" t="s">
        <v>1423</v>
      </c>
      <c r="C5598" s="26" t="s">
        <v>1510</v>
      </c>
      <c r="D5598" s="26" t="s">
        <v>11782</v>
      </c>
      <c r="E5598" s="27" t="s">
        <v>11783</v>
      </c>
      <c r="F5598" s="27"/>
      <c r="G5598" s="27" t="s">
        <v>1465</v>
      </c>
      <c r="H5598" s="26" t="s">
        <v>1397</v>
      </c>
      <c r="I5598" s="28" t="s">
        <v>1529</v>
      </c>
      <c r="J5598" s="29" t="s">
        <v>1376</v>
      </c>
      <c r="K5598" s="23" t="s">
        <v>1378</v>
      </c>
    </row>
    <row r="5599" spans="1:11" ht="15" x14ac:dyDescent="0.25">
      <c r="A5599" s="26" t="s">
        <v>6267</v>
      </c>
      <c r="B5599" s="26" t="s">
        <v>1368</v>
      </c>
      <c r="C5599" s="26" t="s">
        <v>2752</v>
      </c>
      <c r="D5599" s="26" t="s">
        <v>11784</v>
      </c>
      <c r="E5599" s="27" t="s">
        <v>11785</v>
      </c>
      <c r="F5599" s="27" t="s">
        <v>11786</v>
      </c>
      <c r="G5599" s="27" t="s">
        <v>1792</v>
      </c>
      <c r="H5599" s="26" t="s">
        <v>1374</v>
      </c>
      <c r="I5599" s="28" t="s">
        <v>11787</v>
      </c>
      <c r="J5599" s="29" t="s">
        <v>1376</v>
      </c>
      <c r="K5599" s="23" t="s">
        <v>1316</v>
      </c>
    </row>
    <row r="5600" spans="1:11" ht="15" x14ac:dyDescent="0.25">
      <c r="A5600" s="26" t="s">
        <v>6267</v>
      </c>
      <c r="B5600" s="26" t="s">
        <v>1368</v>
      </c>
      <c r="C5600" s="26" t="s">
        <v>2758</v>
      </c>
      <c r="D5600" s="26" t="s">
        <v>11788</v>
      </c>
      <c r="E5600" s="27" t="s">
        <v>11789</v>
      </c>
      <c r="F5600" s="27" t="s">
        <v>11790</v>
      </c>
      <c r="G5600" s="27" t="s">
        <v>1239</v>
      </c>
      <c r="H5600" s="26" t="s">
        <v>1374</v>
      </c>
      <c r="I5600" s="28" t="s">
        <v>1811</v>
      </c>
      <c r="J5600" s="29" t="s">
        <v>1376</v>
      </c>
      <c r="K5600" s="23" t="s">
        <v>1316</v>
      </c>
    </row>
    <row r="5601" spans="1:11" ht="15" x14ac:dyDescent="0.25">
      <c r="A5601" s="26" t="s">
        <v>6267</v>
      </c>
      <c r="B5601" s="26" t="s">
        <v>1368</v>
      </c>
      <c r="C5601" s="26" t="s">
        <v>2758</v>
      </c>
      <c r="D5601" s="26" t="s">
        <v>11788</v>
      </c>
      <c r="E5601" s="27" t="s">
        <v>11789</v>
      </c>
      <c r="F5601" s="27" t="s">
        <v>11790</v>
      </c>
      <c r="G5601" s="27" t="s">
        <v>1239</v>
      </c>
      <c r="H5601" s="26" t="s">
        <v>1368</v>
      </c>
      <c r="I5601" s="28" t="s">
        <v>11791</v>
      </c>
      <c r="J5601" s="29" t="s">
        <v>1376</v>
      </c>
      <c r="K5601" s="23" t="s">
        <v>1378</v>
      </c>
    </row>
    <row r="5602" spans="1:11" ht="15" x14ac:dyDescent="0.25">
      <c r="A5602" s="26" t="s">
        <v>6267</v>
      </c>
      <c r="B5602" s="26" t="s">
        <v>1368</v>
      </c>
      <c r="C5602" s="26" t="s">
        <v>2686</v>
      </c>
      <c r="D5602" s="26" t="s">
        <v>11792</v>
      </c>
      <c r="E5602" s="27" t="s">
        <v>11793</v>
      </c>
      <c r="F5602" s="27" t="s">
        <v>11371</v>
      </c>
      <c r="G5602" s="27" t="s">
        <v>11424</v>
      </c>
      <c r="H5602" s="26" t="s">
        <v>1374</v>
      </c>
      <c r="I5602" s="28" t="s">
        <v>11793</v>
      </c>
      <c r="J5602" s="29" t="s">
        <v>1376</v>
      </c>
      <c r="K5602" s="23" t="s">
        <v>1316</v>
      </c>
    </row>
    <row r="5603" spans="1:11" ht="15" x14ac:dyDescent="0.25">
      <c r="A5603" s="26" t="s">
        <v>6267</v>
      </c>
      <c r="B5603" s="26" t="s">
        <v>1368</v>
      </c>
      <c r="C5603" s="26" t="s">
        <v>2692</v>
      </c>
      <c r="D5603" s="26" t="s">
        <v>11794</v>
      </c>
      <c r="E5603" s="27" t="s">
        <v>11795</v>
      </c>
      <c r="F5603" s="27" t="s">
        <v>11371</v>
      </c>
      <c r="G5603" s="27" t="s">
        <v>11413</v>
      </c>
      <c r="H5603" s="26" t="s">
        <v>1374</v>
      </c>
      <c r="I5603" s="28" t="s">
        <v>11796</v>
      </c>
      <c r="J5603" s="29" t="s">
        <v>1376</v>
      </c>
      <c r="K5603" s="23" t="s">
        <v>1316</v>
      </c>
    </row>
    <row r="5604" spans="1:11" ht="15" x14ac:dyDescent="0.25">
      <c r="A5604" s="26" t="s">
        <v>6267</v>
      </c>
      <c r="B5604" s="26" t="s">
        <v>1368</v>
      </c>
      <c r="C5604" s="26" t="s">
        <v>2698</v>
      </c>
      <c r="D5604" s="26" t="s">
        <v>11797</v>
      </c>
      <c r="E5604" s="27" t="s">
        <v>11798</v>
      </c>
      <c r="F5604" s="27" t="s">
        <v>11799</v>
      </c>
      <c r="G5604" s="27" t="s">
        <v>11800</v>
      </c>
      <c r="H5604" s="26" t="s">
        <v>1374</v>
      </c>
      <c r="I5604" s="28" t="s">
        <v>11801</v>
      </c>
      <c r="J5604" s="29" t="s">
        <v>1376</v>
      </c>
      <c r="K5604" s="23" t="s">
        <v>1316</v>
      </c>
    </row>
    <row r="5605" spans="1:11" ht="15" x14ac:dyDescent="0.25">
      <c r="A5605" s="26" t="s">
        <v>6267</v>
      </c>
      <c r="B5605" s="26" t="s">
        <v>1423</v>
      </c>
      <c r="C5605" s="26" t="s">
        <v>2498</v>
      </c>
      <c r="D5605" s="26" t="s">
        <v>11361</v>
      </c>
      <c r="E5605" s="27" t="s">
        <v>1426</v>
      </c>
      <c r="F5605" s="27"/>
      <c r="G5605" s="27" t="s">
        <v>1427</v>
      </c>
      <c r="H5605" s="26" t="s">
        <v>1374</v>
      </c>
      <c r="I5605" s="28" t="s">
        <v>1426</v>
      </c>
      <c r="J5605" s="29" t="s">
        <v>1376</v>
      </c>
      <c r="K5605" s="23" t="s">
        <v>1316</v>
      </c>
    </row>
    <row r="5606" spans="1:11" ht="15" x14ac:dyDescent="0.25">
      <c r="A5606" s="26" t="s">
        <v>6267</v>
      </c>
      <c r="B5606" s="26" t="s">
        <v>1368</v>
      </c>
      <c r="C5606" s="26" t="s">
        <v>2747</v>
      </c>
      <c r="D5606" s="26" t="s">
        <v>11802</v>
      </c>
      <c r="E5606" s="27" t="s">
        <v>11803</v>
      </c>
      <c r="F5606" s="27" t="s">
        <v>11364</v>
      </c>
      <c r="G5606" s="27" t="s">
        <v>11804</v>
      </c>
      <c r="H5606" s="26" t="s">
        <v>1374</v>
      </c>
      <c r="I5606" s="28" t="s">
        <v>11803</v>
      </c>
      <c r="J5606" s="29" t="s">
        <v>1376</v>
      </c>
      <c r="K5606" s="23" t="s">
        <v>1316</v>
      </c>
    </row>
    <row r="5607" spans="1:11" ht="15" x14ac:dyDescent="0.25">
      <c r="A5607" s="26" t="s">
        <v>6267</v>
      </c>
      <c r="B5607" s="26" t="s">
        <v>1393</v>
      </c>
      <c r="C5607" s="26" t="s">
        <v>2565</v>
      </c>
      <c r="D5607" s="26" t="s">
        <v>11805</v>
      </c>
      <c r="E5607" s="27" t="s">
        <v>11806</v>
      </c>
      <c r="F5607" s="27" t="s">
        <v>11807</v>
      </c>
      <c r="G5607" s="27" t="s">
        <v>6204</v>
      </c>
      <c r="H5607" s="26" t="s">
        <v>1374</v>
      </c>
      <c r="I5607" s="28" t="s">
        <v>11808</v>
      </c>
      <c r="J5607" s="29" t="s">
        <v>1376</v>
      </c>
      <c r="K5607" s="23" t="s">
        <v>1316</v>
      </c>
    </row>
    <row r="5608" spans="1:11" ht="15" x14ac:dyDescent="0.25">
      <c r="A5608" s="26" t="s">
        <v>6267</v>
      </c>
      <c r="B5608" s="26" t="s">
        <v>1393</v>
      </c>
      <c r="C5608" s="26" t="s">
        <v>2565</v>
      </c>
      <c r="D5608" s="26" t="s">
        <v>11805</v>
      </c>
      <c r="E5608" s="27" t="s">
        <v>11806</v>
      </c>
      <c r="F5608" s="27" t="s">
        <v>11807</v>
      </c>
      <c r="G5608" s="27" t="s">
        <v>6204</v>
      </c>
      <c r="H5608" s="26" t="s">
        <v>1368</v>
      </c>
      <c r="I5608" s="28" t="s">
        <v>1811</v>
      </c>
      <c r="J5608" s="29" t="s">
        <v>1376</v>
      </c>
      <c r="K5608" s="23" t="s">
        <v>1378</v>
      </c>
    </row>
    <row r="5609" spans="1:11" ht="15" x14ac:dyDescent="0.25">
      <c r="A5609" s="26" t="s">
        <v>6267</v>
      </c>
      <c r="B5609" s="26" t="s">
        <v>1393</v>
      </c>
      <c r="C5609" s="26" t="s">
        <v>2498</v>
      </c>
      <c r="D5609" s="26" t="s">
        <v>11809</v>
      </c>
      <c r="E5609" s="27" t="s">
        <v>11810</v>
      </c>
      <c r="F5609" s="27" t="s">
        <v>11811</v>
      </c>
      <c r="G5609" s="27" t="s">
        <v>11812</v>
      </c>
      <c r="H5609" s="26" t="s">
        <v>1374</v>
      </c>
      <c r="I5609" s="28" t="s">
        <v>1515</v>
      </c>
      <c r="J5609" s="29" t="s">
        <v>1376</v>
      </c>
      <c r="K5609" s="23" t="s">
        <v>1316</v>
      </c>
    </row>
    <row r="5610" spans="1:11" ht="15" x14ac:dyDescent="0.25">
      <c r="A5610" s="26" t="s">
        <v>6267</v>
      </c>
      <c r="B5610" s="26" t="s">
        <v>1393</v>
      </c>
      <c r="C5610" s="26" t="s">
        <v>2498</v>
      </c>
      <c r="D5610" s="26" t="s">
        <v>11809</v>
      </c>
      <c r="E5610" s="27" t="s">
        <v>11810</v>
      </c>
      <c r="F5610" s="27" t="s">
        <v>11811</v>
      </c>
      <c r="G5610" s="27" t="s">
        <v>11812</v>
      </c>
      <c r="H5610" s="26" t="s">
        <v>1368</v>
      </c>
      <c r="I5610" s="28" t="s">
        <v>11813</v>
      </c>
      <c r="J5610" s="29" t="s">
        <v>1376</v>
      </c>
      <c r="K5610" s="23" t="s">
        <v>1378</v>
      </c>
    </row>
    <row r="5611" spans="1:11" ht="15" x14ac:dyDescent="0.25">
      <c r="A5611" s="26" t="s">
        <v>6267</v>
      </c>
      <c r="B5611" s="26" t="s">
        <v>1393</v>
      </c>
      <c r="C5611" s="26" t="s">
        <v>1893</v>
      </c>
      <c r="D5611" s="26" t="s">
        <v>11814</v>
      </c>
      <c r="E5611" s="27" t="s">
        <v>11815</v>
      </c>
      <c r="F5611" s="27" t="s">
        <v>11744</v>
      </c>
      <c r="G5611" s="27" t="s">
        <v>11446</v>
      </c>
      <c r="H5611" s="26" t="s">
        <v>1374</v>
      </c>
      <c r="I5611" s="28" t="s">
        <v>11745</v>
      </c>
      <c r="J5611" s="29" t="s">
        <v>1376</v>
      </c>
      <c r="K5611" s="23" t="s">
        <v>1316</v>
      </c>
    </row>
    <row r="5612" spans="1:11" ht="15" x14ac:dyDescent="0.25">
      <c r="A5612" s="26" t="s">
        <v>6267</v>
      </c>
      <c r="B5612" s="26" t="s">
        <v>1393</v>
      </c>
      <c r="C5612" s="26" t="s">
        <v>1893</v>
      </c>
      <c r="D5612" s="26" t="s">
        <v>11814</v>
      </c>
      <c r="E5612" s="27" t="s">
        <v>11815</v>
      </c>
      <c r="F5612" s="27" t="s">
        <v>11744</v>
      </c>
      <c r="G5612" s="27" t="s">
        <v>11446</v>
      </c>
      <c r="H5612" s="26" t="s">
        <v>1368</v>
      </c>
      <c r="I5612" s="28" t="s">
        <v>1811</v>
      </c>
      <c r="J5612" s="29" t="s">
        <v>1376</v>
      </c>
      <c r="K5612" s="23" t="s">
        <v>1378</v>
      </c>
    </row>
    <row r="5613" spans="1:11" ht="15" x14ac:dyDescent="0.25">
      <c r="A5613" s="26" t="s">
        <v>6267</v>
      </c>
      <c r="B5613" s="26" t="s">
        <v>1393</v>
      </c>
      <c r="C5613" s="26" t="s">
        <v>1893</v>
      </c>
      <c r="D5613" s="26" t="s">
        <v>11814</v>
      </c>
      <c r="E5613" s="27" t="s">
        <v>11815</v>
      </c>
      <c r="F5613" s="27" t="s">
        <v>11744</v>
      </c>
      <c r="G5613" s="27" t="s">
        <v>11446</v>
      </c>
      <c r="H5613" s="26" t="s">
        <v>1393</v>
      </c>
      <c r="I5613" s="28" t="s">
        <v>11684</v>
      </c>
      <c r="J5613" s="29" t="s">
        <v>1376</v>
      </c>
      <c r="K5613" s="23" t="s">
        <v>1378</v>
      </c>
    </row>
    <row r="5614" spans="1:11" ht="15" x14ac:dyDescent="0.25">
      <c r="A5614" s="26" t="s">
        <v>6267</v>
      </c>
      <c r="B5614" s="26" t="s">
        <v>1393</v>
      </c>
      <c r="C5614" s="26" t="s">
        <v>1461</v>
      </c>
      <c r="D5614" s="26" t="s">
        <v>11816</v>
      </c>
      <c r="E5614" s="27" t="s">
        <v>11817</v>
      </c>
      <c r="F5614" s="27" t="s">
        <v>11687</v>
      </c>
      <c r="G5614" s="27" t="s">
        <v>6204</v>
      </c>
      <c r="H5614" s="26" t="s">
        <v>1374</v>
      </c>
      <c r="I5614" s="28" t="s">
        <v>11688</v>
      </c>
      <c r="J5614" s="29" t="s">
        <v>1376</v>
      </c>
      <c r="K5614" s="23" t="s">
        <v>1316</v>
      </c>
    </row>
    <row r="5615" spans="1:11" ht="15" x14ac:dyDescent="0.25">
      <c r="A5615" s="26" t="s">
        <v>6267</v>
      </c>
      <c r="B5615" s="26" t="s">
        <v>1393</v>
      </c>
      <c r="C5615" s="26" t="s">
        <v>1461</v>
      </c>
      <c r="D5615" s="26" t="s">
        <v>11816</v>
      </c>
      <c r="E5615" s="27" t="s">
        <v>11817</v>
      </c>
      <c r="F5615" s="27" t="s">
        <v>11687</v>
      </c>
      <c r="G5615" s="27" t="s">
        <v>6204</v>
      </c>
      <c r="H5615" s="26" t="s">
        <v>1368</v>
      </c>
      <c r="I5615" s="28" t="s">
        <v>11689</v>
      </c>
      <c r="J5615" s="29" t="s">
        <v>1376</v>
      </c>
      <c r="K5615" s="23" t="s">
        <v>1378</v>
      </c>
    </row>
    <row r="5616" spans="1:11" ht="15" x14ac:dyDescent="0.25">
      <c r="A5616" s="26" t="s">
        <v>6267</v>
      </c>
      <c r="B5616" s="26" t="s">
        <v>1393</v>
      </c>
      <c r="C5616" s="26" t="s">
        <v>1489</v>
      </c>
      <c r="D5616" s="26" t="s">
        <v>11818</v>
      </c>
      <c r="E5616" s="27" t="s">
        <v>11819</v>
      </c>
      <c r="F5616" s="27" t="s">
        <v>11820</v>
      </c>
      <c r="G5616" s="27" t="s">
        <v>1994</v>
      </c>
      <c r="H5616" s="26" t="s">
        <v>1374</v>
      </c>
      <c r="I5616" s="28" t="s">
        <v>11821</v>
      </c>
      <c r="J5616" s="29" t="s">
        <v>1376</v>
      </c>
      <c r="K5616" s="23" t="s">
        <v>1316</v>
      </c>
    </row>
    <row r="5617" spans="1:11" ht="15" x14ac:dyDescent="0.25">
      <c r="A5617" s="26" t="s">
        <v>6267</v>
      </c>
      <c r="B5617" s="26" t="s">
        <v>1393</v>
      </c>
      <c r="C5617" s="26" t="s">
        <v>1489</v>
      </c>
      <c r="D5617" s="26" t="s">
        <v>11818</v>
      </c>
      <c r="E5617" s="27" t="s">
        <v>11819</v>
      </c>
      <c r="F5617" s="27" t="s">
        <v>11820</v>
      </c>
      <c r="G5617" s="27" t="s">
        <v>1994</v>
      </c>
      <c r="H5617" s="26" t="s">
        <v>1368</v>
      </c>
      <c r="I5617" s="28" t="s">
        <v>11822</v>
      </c>
      <c r="J5617" s="29" t="s">
        <v>1376</v>
      </c>
      <c r="K5617" s="23" t="s">
        <v>1378</v>
      </c>
    </row>
    <row r="5618" spans="1:11" ht="15" x14ac:dyDescent="0.25">
      <c r="A5618" s="26" t="s">
        <v>6267</v>
      </c>
      <c r="B5618" s="26" t="s">
        <v>1393</v>
      </c>
      <c r="C5618" s="26" t="s">
        <v>1489</v>
      </c>
      <c r="D5618" s="26" t="s">
        <v>11818</v>
      </c>
      <c r="E5618" s="27" t="s">
        <v>11819</v>
      </c>
      <c r="F5618" s="27" t="s">
        <v>11820</v>
      </c>
      <c r="G5618" s="27" t="s">
        <v>1994</v>
      </c>
      <c r="H5618" s="26" t="s">
        <v>1393</v>
      </c>
      <c r="I5618" s="28" t="s">
        <v>11823</v>
      </c>
      <c r="J5618" s="29" t="s">
        <v>1376</v>
      </c>
      <c r="K5618" s="23" t="s">
        <v>1378</v>
      </c>
    </row>
    <row r="5619" spans="1:11" ht="15" x14ac:dyDescent="0.25">
      <c r="A5619" s="26" t="s">
        <v>6267</v>
      </c>
      <c r="B5619" s="26" t="s">
        <v>1393</v>
      </c>
      <c r="C5619" s="26" t="s">
        <v>1493</v>
      </c>
      <c r="D5619" s="26" t="s">
        <v>11824</v>
      </c>
      <c r="E5619" s="27" t="s">
        <v>11825</v>
      </c>
      <c r="F5619" s="27" t="s">
        <v>11826</v>
      </c>
      <c r="G5619" s="27" t="s">
        <v>1419</v>
      </c>
      <c r="H5619" s="26" t="s">
        <v>1374</v>
      </c>
      <c r="I5619" s="28" t="s">
        <v>1420</v>
      </c>
      <c r="J5619" s="29" t="s">
        <v>1376</v>
      </c>
      <c r="K5619" s="23" t="s">
        <v>1316</v>
      </c>
    </row>
    <row r="5620" spans="1:11" ht="15" x14ac:dyDescent="0.25">
      <c r="A5620" s="26" t="s">
        <v>6267</v>
      </c>
      <c r="B5620" s="26" t="s">
        <v>1393</v>
      </c>
      <c r="C5620" s="26" t="s">
        <v>1493</v>
      </c>
      <c r="D5620" s="26" t="s">
        <v>11824</v>
      </c>
      <c r="E5620" s="27" t="s">
        <v>11825</v>
      </c>
      <c r="F5620" s="27" t="s">
        <v>11826</v>
      </c>
      <c r="G5620" s="27" t="s">
        <v>1419</v>
      </c>
      <c r="H5620" s="26" t="s">
        <v>1368</v>
      </c>
      <c r="I5620" s="28" t="s">
        <v>1944</v>
      </c>
      <c r="J5620" s="29" t="s">
        <v>1376</v>
      </c>
      <c r="K5620" s="23" t="s">
        <v>1378</v>
      </c>
    </row>
    <row r="5621" spans="1:11" ht="15" x14ac:dyDescent="0.25">
      <c r="A5621" s="26" t="s">
        <v>6267</v>
      </c>
      <c r="B5621" s="26" t="s">
        <v>1393</v>
      </c>
      <c r="C5621" s="26" t="s">
        <v>1521</v>
      </c>
      <c r="D5621" s="26" t="s">
        <v>11827</v>
      </c>
      <c r="E5621" s="27" t="s">
        <v>11828</v>
      </c>
      <c r="F5621" s="27" t="s">
        <v>11829</v>
      </c>
      <c r="G5621" s="27" t="s">
        <v>11830</v>
      </c>
      <c r="H5621" s="26" t="s">
        <v>1374</v>
      </c>
      <c r="I5621" s="28" t="s">
        <v>11831</v>
      </c>
      <c r="J5621" s="29" t="s">
        <v>1376</v>
      </c>
      <c r="K5621" s="23" t="s">
        <v>1316</v>
      </c>
    </row>
    <row r="5622" spans="1:11" ht="15" x14ac:dyDescent="0.25">
      <c r="A5622" s="26" t="s">
        <v>6267</v>
      </c>
      <c r="B5622" s="26" t="s">
        <v>1393</v>
      </c>
      <c r="C5622" s="26" t="s">
        <v>1521</v>
      </c>
      <c r="D5622" s="26" t="s">
        <v>11827</v>
      </c>
      <c r="E5622" s="27" t="s">
        <v>11828</v>
      </c>
      <c r="F5622" s="27" t="s">
        <v>11829</v>
      </c>
      <c r="G5622" s="27" t="s">
        <v>11830</v>
      </c>
      <c r="H5622" s="26" t="s">
        <v>1368</v>
      </c>
      <c r="I5622" s="28" t="s">
        <v>11832</v>
      </c>
      <c r="J5622" s="29" t="s">
        <v>1376</v>
      </c>
      <c r="K5622" s="23" t="s">
        <v>1378</v>
      </c>
    </row>
    <row r="5623" spans="1:11" ht="15" x14ac:dyDescent="0.25">
      <c r="A5623" s="26" t="s">
        <v>6267</v>
      </c>
      <c r="B5623" s="26" t="s">
        <v>1393</v>
      </c>
      <c r="C5623" s="26" t="s">
        <v>2421</v>
      </c>
      <c r="D5623" s="26" t="s">
        <v>11833</v>
      </c>
      <c r="E5623" s="27" t="s">
        <v>11834</v>
      </c>
      <c r="F5623" s="27" t="s">
        <v>11835</v>
      </c>
      <c r="G5623" s="27" t="s">
        <v>6204</v>
      </c>
      <c r="H5623" s="26" t="s">
        <v>1393</v>
      </c>
      <c r="I5623" s="28" t="s">
        <v>11836</v>
      </c>
      <c r="J5623" s="29" t="s">
        <v>1376</v>
      </c>
      <c r="K5623" s="23" t="s">
        <v>1378</v>
      </c>
    </row>
    <row r="5624" spans="1:11" ht="15" x14ac:dyDescent="0.25">
      <c r="A5624" s="26" t="s">
        <v>6267</v>
      </c>
      <c r="B5624" s="26" t="s">
        <v>1393</v>
      </c>
      <c r="C5624" s="26" t="s">
        <v>2421</v>
      </c>
      <c r="D5624" s="26" t="s">
        <v>11833</v>
      </c>
      <c r="E5624" s="27" t="s">
        <v>11834</v>
      </c>
      <c r="F5624" s="27" t="s">
        <v>11835</v>
      </c>
      <c r="G5624" s="27" t="s">
        <v>6204</v>
      </c>
      <c r="H5624" s="26" t="s">
        <v>1395</v>
      </c>
      <c r="I5624" s="28" t="s">
        <v>11837</v>
      </c>
      <c r="J5624" s="29" t="s">
        <v>1376</v>
      </c>
      <c r="K5624" s="23" t="s">
        <v>1378</v>
      </c>
    </row>
    <row r="5625" spans="1:11" ht="15" x14ac:dyDescent="0.25">
      <c r="A5625" s="26" t="s">
        <v>6267</v>
      </c>
      <c r="B5625" s="26" t="s">
        <v>1393</v>
      </c>
      <c r="C5625" s="26" t="s">
        <v>2421</v>
      </c>
      <c r="D5625" s="26" t="s">
        <v>11833</v>
      </c>
      <c r="E5625" s="27" t="s">
        <v>11834</v>
      </c>
      <c r="F5625" s="27" t="s">
        <v>11835</v>
      </c>
      <c r="G5625" s="27" t="s">
        <v>6204</v>
      </c>
      <c r="H5625" s="26" t="s">
        <v>1374</v>
      </c>
      <c r="I5625" s="28" t="s">
        <v>11838</v>
      </c>
      <c r="J5625" s="29" t="s">
        <v>1376</v>
      </c>
      <c r="K5625" s="23" t="s">
        <v>1316</v>
      </c>
    </row>
    <row r="5626" spans="1:11" ht="15" x14ac:dyDescent="0.25">
      <c r="A5626" s="26" t="s">
        <v>6267</v>
      </c>
      <c r="B5626" s="26" t="s">
        <v>1393</v>
      </c>
      <c r="C5626" s="26" t="s">
        <v>2421</v>
      </c>
      <c r="D5626" s="26" t="s">
        <v>11833</v>
      </c>
      <c r="E5626" s="27" t="s">
        <v>11834</v>
      </c>
      <c r="F5626" s="27" t="s">
        <v>11835</v>
      </c>
      <c r="G5626" s="27" t="s">
        <v>6204</v>
      </c>
      <c r="H5626" s="26" t="s">
        <v>1368</v>
      </c>
      <c r="I5626" s="28" t="s">
        <v>11839</v>
      </c>
      <c r="J5626" s="29" t="s">
        <v>1376</v>
      </c>
      <c r="K5626" s="23" t="s">
        <v>1378</v>
      </c>
    </row>
    <row r="5627" spans="1:11" ht="15" x14ac:dyDescent="0.25">
      <c r="A5627" s="26" t="s">
        <v>6267</v>
      </c>
      <c r="B5627" s="26" t="s">
        <v>1393</v>
      </c>
      <c r="C5627" s="26" t="s">
        <v>2426</v>
      </c>
      <c r="D5627" s="26" t="s">
        <v>11840</v>
      </c>
      <c r="E5627" s="27" t="s">
        <v>11841</v>
      </c>
      <c r="F5627" s="27" t="s">
        <v>11842</v>
      </c>
      <c r="G5627" s="27" t="s">
        <v>6017</v>
      </c>
      <c r="H5627" s="26" t="s">
        <v>1374</v>
      </c>
      <c r="I5627" s="28" t="s">
        <v>11843</v>
      </c>
      <c r="J5627" s="29" t="s">
        <v>1376</v>
      </c>
      <c r="K5627" s="23" t="s">
        <v>1316</v>
      </c>
    </row>
    <row r="5628" spans="1:11" ht="15" x14ac:dyDescent="0.25">
      <c r="A5628" s="26" t="s">
        <v>6267</v>
      </c>
      <c r="B5628" s="26" t="s">
        <v>1393</v>
      </c>
      <c r="C5628" s="26" t="s">
        <v>2426</v>
      </c>
      <c r="D5628" s="26" t="s">
        <v>11840</v>
      </c>
      <c r="E5628" s="27" t="s">
        <v>11841</v>
      </c>
      <c r="F5628" s="27" t="s">
        <v>11842</v>
      </c>
      <c r="G5628" s="27" t="s">
        <v>6017</v>
      </c>
      <c r="H5628" s="26" t="s">
        <v>1368</v>
      </c>
      <c r="I5628" s="28" t="s">
        <v>11844</v>
      </c>
      <c r="J5628" s="29" t="s">
        <v>1376</v>
      </c>
      <c r="K5628" s="23" t="s">
        <v>1378</v>
      </c>
    </row>
    <row r="5629" spans="1:11" ht="15" x14ac:dyDescent="0.25">
      <c r="A5629" s="26" t="s">
        <v>6267</v>
      </c>
      <c r="B5629" s="26" t="s">
        <v>1393</v>
      </c>
      <c r="C5629" s="26" t="s">
        <v>2429</v>
      </c>
      <c r="D5629" s="26" t="s">
        <v>11845</v>
      </c>
      <c r="E5629" s="27" t="s">
        <v>11646</v>
      </c>
      <c r="F5629" s="27" t="s">
        <v>11846</v>
      </c>
      <c r="G5629" s="27" t="s">
        <v>11648</v>
      </c>
      <c r="H5629" s="26" t="s">
        <v>1374</v>
      </c>
      <c r="I5629" s="28" t="s">
        <v>11847</v>
      </c>
      <c r="J5629" s="29" t="s">
        <v>1376</v>
      </c>
      <c r="K5629" s="23" t="s">
        <v>1316</v>
      </c>
    </row>
    <row r="5630" spans="1:11" ht="15" x14ac:dyDescent="0.25">
      <c r="A5630" s="26" t="s">
        <v>6267</v>
      </c>
      <c r="B5630" s="26" t="s">
        <v>1393</v>
      </c>
      <c r="C5630" s="26" t="s">
        <v>2432</v>
      </c>
      <c r="D5630" s="26" t="s">
        <v>11848</v>
      </c>
      <c r="E5630" s="27" t="s">
        <v>11849</v>
      </c>
      <c r="F5630" s="27" t="s">
        <v>11850</v>
      </c>
      <c r="G5630" s="27" t="s">
        <v>11851</v>
      </c>
      <c r="H5630" s="26" t="s">
        <v>1374</v>
      </c>
      <c r="I5630" s="28" t="s">
        <v>11852</v>
      </c>
      <c r="J5630" s="29" t="s">
        <v>1376</v>
      </c>
      <c r="K5630" s="23" t="s">
        <v>1316</v>
      </c>
    </row>
    <row r="5631" spans="1:11" ht="15" x14ac:dyDescent="0.25">
      <c r="A5631" s="26" t="s">
        <v>6267</v>
      </c>
      <c r="B5631" s="26" t="s">
        <v>1393</v>
      </c>
      <c r="C5631" s="26" t="s">
        <v>2435</v>
      </c>
      <c r="D5631" s="26" t="s">
        <v>11853</v>
      </c>
      <c r="E5631" s="27" t="s">
        <v>11854</v>
      </c>
      <c r="F5631" s="27" t="s">
        <v>11855</v>
      </c>
      <c r="G5631" s="27" t="s">
        <v>11856</v>
      </c>
      <c r="H5631" s="26" t="s">
        <v>1374</v>
      </c>
      <c r="I5631" s="28" t="s">
        <v>11857</v>
      </c>
      <c r="J5631" s="29" t="s">
        <v>1376</v>
      </c>
      <c r="K5631" s="23" t="s">
        <v>1316</v>
      </c>
    </row>
    <row r="5632" spans="1:11" ht="15" x14ac:dyDescent="0.25">
      <c r="A5632" s="26" t="s">
        <v>6267</v>
      </c>
      <c r="B5632" s="26" t="s">
        <v>1393</v>
      </c>
      <c r="C5632" s="26" t="s">
        <v>2440</v>
      </c>
      <c r="D5632" s="26" t="s">
        <v>11858</v>
      </c>
      <c r="E5632" s="27" t="s">
        <v>11859</v>
      </c>
      <c r="F5632" s="27" t="s">
        <v>11860</v>
      </c>
      <c r="G5632" s="27" t="s">
        <v>11638</v>
      </c>
      <c r="H5632" s="26" t="s">
        <v>1374</v>
      </c>
      <c r="I5632" s="28" t="s">
        <v>11861</v>
      </c>
      <c r="J5632" s="29" t="s">
        <v>1376</v>
      </c>
      <c r="K5632" s="23" t="s">
        <v>1316</v>
      </c>
    </row>
    <row r="5633" spans="1:11" ht="15" x14ac:dyDescent="0.25">
      <c r="A5633" s="26" t="s">
        <v>6267</v>
      </c>
      <c r="B5633" s="26" t="s">
        <v>1393</v>
      </c>
      <c r="C5633" s="26" t="s">
        <v>1897</v>
      </c>
      <c r="D5633" s="26" t="s">
        <v>11862</v>
      </c>
      <c r="E5633" s="27" t="s">
        <v>11863</v>
      </c>
      <c r="F5633" s="27" t="s">
        <v>11864</v>
      </c>
      <c r="G5633" s="27" t="s">
        <v>6204</v>
      </c>
      <c r="H5633" s="26" t="s">
        <v>1374</v>
      </c>
      <c r="I5633" s="28" t="s">
        <v>6249</v>
      </c>
      <c r="J5633" s="29" t="s">
        <v>1376</v>
      </c>
      <c r="K5633" s="23" t="s">
        <v>1316</v>
      </c>
    </row>
    <row r="5634" spans="1:11" ht="15" x14ac:dyDescent="0.25">
      <c r="A5634" s="26" t="s">
        <v>6267</v>
      </c>
      <c r="B5634" s="26" t="s">
        <v>1393</v>
      </c>
      <c r="C5634" s="26" t="s">
        <v>1897</v>
      </c>
      <c r="D5634" s="26" t="s">
        <v>11862</v>
      </c>
      <c r="E5634" s="27" t="s">
        <v>11863</v>
      </c>
      <c r="F5634" s="27" t="s">
        <v>11864</v>
      </c>
      <c r="G5634" s="27" t="s">
        <v>6204</v>
      </c>
      <c r="H5634" s="26" t="s">
        <v>1368</v>
      </c>
      <c r="I5634" s="28" t="s">
        <v>1811</v>
      </c>
      <c r="J5634" s="29" t="s">
        <v>1376</v>
      </c>
      <c r="K5634" s="23" t="s">
        <v>1378</v>
      </c>
    </row>
    <row r="5635" spans="1:11" ht="15" x14ac:dyDescent="0.25">
      <c r="A5635" s="26" t="s">
        <v>6267</v>
      </c>
      <c r="B5635" s="26" t="s">
        <v>1393</v>
      </c>
      <c r="C5635" s="26" t="s">
        <v>1500</v>
      </c>
      <c r="D5635" s="26" t="s">
        <v>11865</v>
      </c>
      <c r="E5635" s="27" t="s">
        <v>11866</v>
      </c>
      <c r="F5635" s="27" t="s">
        <v>11867</v>
      </c>
      <c r="G5635" s="27" t="s">
        <v>11550</v>
      </c>
      <c r="H5635" s="26" t="s">
        <v>1374</v>
      </c>
      <c r="I5635" s="28" t="s">
        <v>11551</v>
      </c>
      <c r="J5635" s="29" t="s">
        <v>1376</v>
      </c>
      <c r="K5635" s="23" t="s">
        <v>1316</v>
      </c>
    </row>
    <row r="5636" spans="1:11" ht="15" x14ac:dyDescent="0.25">
      <c r="A5636" s="26" t="s">
        <v>6267</v>
      </c>
      <c r="B5636" s="26" t="s">
        <v>1393</v>
      </c>
      <c r="C5636" s="26" t="s">
        <v>1500</v>
      </c>
      <c r="D5636" s="26" t="s">
        <v>11865</v>
      </c>
      <c r="E5636" s="27" t="s">
        <v>11866</v>
      </c>
      <c r="F5636" s="27" t="s">
        <v>11867</v>
      </c>
      <c r="G5636" s="27" t="s">
        <v>11550</v>
      </c>
      <c r="H5636" s="26" t="s">
        <v>1368</v>
      </c>
      <c r="I5636" s="28" t="s">
        <v>11552</v>
      </c>
      <c r="J5636" s="29" t="s">
        <v>1376</v>
      </c>
      <c r="K5636" s="23" t="s">
        <v>1378</v>
      </c>
    </row>
    <row r="5637" spans="1:11" ht="15" x14ac:dyDescent="0.25">
      <c r="A5637" s="26" t="s">
        <v>6267</v>
      </c>
      <c r="B5637" s="26" t="s">
        <v>1393</v>
      </c>
      <c r="C5637" s="26" t="s">
        <v>1505</v>
      </c>
      <c r="D5637" s="26" t="s">
        <v>11868</v>
      </c>
      <c r="E5637" s="27" t="s">
        <v>11869</v>
      </c>
      <c r="F5637" s="27" t="s">
        <v>11870</v>
      </c>
      <c r="G5637" s="27" t="s">
        <v>11086</v>
      </c>
      <c r="H5637" s="26" t="s">
        <v>1374</v>
      </c>
      <c r="I5637" s="28" t="s">
        <v>11482</v>
      </c>
      <c r="J5637" s="29" t="s">
        <v>1376</v>
      </c>
      <c r="K5637" s="23" t="s">
        <v>1316</v>
      </c>
    </row>
    <row r="5638" spans="1:11" ht="15" x14ac:dyDescent="0.25">
      <c r="A5638" s="26" t="s">
        <v>6267</v>
      </c>
      <c r="B5638" s="26" t="s">
        <v>1393</v>
      </c>
      <c r="C5638" s="26" t="s">
        <v>1505</v>
      </c>
      <c r="D5638" s="26" t="s">
        <v>11868</v>
      </c>
      <c r="E5638" s="27" t="s">
        <v>11869</v>
      </c>
      <c r="F5638" s="27" t="s">
        <v>11870</v>
      </c>
      <c r="G5638" s="27" t="s">
        <v>11086</v>
      </c>
      <c r="H5638" s="26" t="s">
        <v>1368</v>
      </c>
      <c r="I5638" s="28" t="s">
        <v>11871</v>
      </c>
      <c r="J5638" s="29" t="s">
        <v>1376</v>
      </c>
      <c r="K5638" s="23" t="s">
        <v>1378</v>
      </c>
    </row>
    <row r="5639" spans="1:11" ht="15" x14ac:dyDescent="0.25">
      <c r="A5639" s="26" t="s">
        <v>6267</v>
      </c>
      <c r="B5639" s="26" t="s">
        <v>1393</v>
      </c>
      <c r="C5639" s="26" t="s">
        <v>1904</v>
      </c>
      <c r="D5639" s="26" t="s">
        <v>11872</v>
      </c>
      <c r="E5639" s="27" t="s">
        <v>11445</v>
      </c>
      <c r="F5639" s="27" t="s">
        <v>11873</v>
      </c>
      <c r="G5639" s="27" t="s">
        <v>11446</v>
      </c>
      <c r="H5639" s="26" t="s">
        <v>1374</v>
      </c>
      <c r="I5639" s="28" t="s">
        <v>11445</v>
      </c>
      <c r="J5639" s="29" t="s">
        <v>1376</v>
      </c>
      <c r="K5639" s="23" t="s">
        <v>1316</v>
      </c>
    </row>
    <row r="5640" spans="1:11" ht="15" x14ac:dyDescent="0.25">
      <c r="A5640" s="26" t="s">
        <v>6267</v>
      </c>
      <c r="B5640" s="26" t="s">
        <v>1393</v>
      </c>
      <c r="C5640" s="26" t="s">
        <v>1510</v>
      </c>
      <c r="D5640" s="26" t="s">
        <v>11874</v>
      </c>
      <c r="E5640" s="27" t="s">
        <v>11875</v>
      </c>
      <c r="F5640" s="27" t="s">
        <v>11876</v>
      </c>
      <c r="G5640" s="27" t="s">
        <v>1432</v>
      </c>
      <c r="H5640" s="26" t="s">
        <v>1374</v>
      </c>
      <c r="I5640" s="28" t="s">
        <v>11877</v>
      </c>
      <c r="J5640" s="29" t="s">
        <v>1376</v>
      </c>
      <c r="K5640" s="23" t="s">
        <v>1316</v>
      </c>
    </row>
    <row r="5641" spans="1:11" ht="15" x14ac:dyDescent="0.25">
      <c r="A5641" s="26" t="s">
        <v>6267</v>
      </c>
      <c r="B5641" s="26" t="s">
        <v>1393</v>
      </c>
      <c r="C5641" s="26" t="s">
        <v>1510</v>
      </c>
      <c r="D5641" s="26" t="s">
        <v>11874</v>
      </c>
      <c r="E5641" s="27" t="s">
        <v>11875</v>
      </c>
      <c r="F5641" s="27" t="s">
        <v>11876</v>
      </c>
      <c r="G5641" s="27" t="s">
        <v>1432</v>
      </c>
      <c r="H5641" s="26" t="s">
        <v>1368</v>
      </c>
      <c r="I5641" s="28" t="s">
        <v>11878</v>
      </c>
      <c r="J5641" s="29" t="s">
        <v>1376</v>
      </c>
      <c r="K5641" s="23" t="s">
        <v>1378</v>
      </c>
    </row>
    <row r="5642" spans="1:11" ht="15" x14ac:dyDescent="0.25">
      <c r="A5642" s="26" t="s">
        <v>6267</v>
      </c>
      <c r="B5642" s="26" t="s">
        <v>1368</v>
      </c>
      <c r="C5642" s="26" t="s">
        <v>2719</v>
      </c>
      <c r="D5642" s="26" t="s">
        <v>11879</v>
      </c>
      <c r="E5642" s="27" t="s">
        <v>11880</v>
      </c>
      <c r="F5642" s="27" t="s">
        <v>11881</v>
      </c>
      <c r="G5642" s="27" t="s">
        <v>11804</v>
      </c>
      <c r="H5642" s="26" t="s">
        <v>1374</v>
      </c>
      <c r="I5642" s="28" t="s">
        <v>11880</v>
      </c>
      <c r="J5642" s="29" t="s">
        <v>1376</v>
      </c>
      <c r="K5642" s="23" t="s">
        <v>1316</v>
      </c>
    </row>
    <row r="5643" spans="1:11" ht="15" x14ac:dyDescent="0.25">
      <c r="A5643" s="26" t="s">
        <v>6267</v>
      </c>
      <c r="B5643" s="26" t="s">
        <v>1368</v>
      </c>
      <c r="C5643" s="26" t="s">
        <v>2724</v>
      </c>
      <c r="D5643" s="26" t="s">
        <v>11882</v>
      </c>
      <c r="E5643" s="27" t="s">
        <v>11883</v>
      </c>
      <c r="F5643" s="27" t="s">
        <v>11368</v>
      </c>
      <c r="G5643" s="27" t="s">
        <v>11804</v>
      </c>
      <c r="H5643" s="26" t="s">
        <v>1374</v>
      </c>
      <c r="I5643" s="28" t="s">
        <v>11883</v>
      </c>
      <c r="J5643" s="29" t="s">
        <v>1376</v>
      </c>
      <c r="K5643" s="23" t="s">
        <v>1316</v>
      </c>
    </row>
    <row r="5644" spans="1:11" ht="15" x14ac:dyDescent="0.25">
      <c r="A5644" s="26" t="s">
        <v>6267</v>
      </c>
      <c r="B5644" s="26" t="s">
        <v>1368</v>
      </c>
      <c r="C5644" s="26" t="s">
        <v>2729</v>
      </c>
      <c r="D5644" s="26" t="s">
        <v>11884</v>
      </c>
      <c r="E5644" s="27" t="s">
        <v>11885</v>
      </c>
      <c r="F5644" s="27" t="s">
        <v>11371</v>
      </c>
      <c r="G5644" s="27" t="s">
        <v>11804</v>
      </c>
      <c r="H5644" s="26" t="s">
        <v>1374</v>
      </c>
      <c r="I5644" s="28" t="s">
        <v>11885</v>
      </c>
      <c r="J5644" s="29" t="s">
        <v>1376</v>
      </c>
      <c r="K5644" s="23" t="s">
        <v>1316</v>
      </c>
    </row>
    <row r="5645" spans="1:11" ht="15" x14ac:dyDescent="0.25">
      <c r="A5645" s="26" t="s">
        <v>6267</v>
      </c>
      <c r="B5645" s="26" t="s">
        <v>1368</v>
      </c>
      <c r="C5645" s="26" t="s">
        <v>2736</v>
      </c>
      <c r="D5645" s="26" t="s">
        <v>11886</v>
      </c>
      <c r="E5645" s="27" t="s">
        <v>11887</v>
      </c>
      <c r="F5645" s="27" t="s">
        <v>11374</v>
      </c>
      <c r="G5645" s="27" t="s">
        <v>11804</v>
      </c>
      <c r="H5645" s="26" t="s">
        <v>1374</v>
      </c>
      <c r="I5645" s="28" t="s">
        <v>11887</v>
      </c>
      <c r="J5645" s="29" t="s">
        <v>1376</v>
      </c>
      <c r="K5645" s="23" t="s">
        <v>1316</v>
      </c>
    </row>
    <row r="5646" spans="1:11" ht="15" x14ac:dyDescent="0.25">
      <c r="A5646" s="26" t="s">
        <v>6267</v>
      </c>
      <c r="B5646" s="26" t="s">
        <v>1368</v>
      </c>
      <c r="C5646" s="26" t="s">
        <v>2741</v>
      </c>
      <c r="D5646" s="26" t="s">
        <v>11888</v>
      </c>
      <c r="E5646" s="27" t="s">
        <v>11889</v>
      </c>
      <c r="F5646" s="27" t="s">
        <v>11377</v>
      </c>
      <c r="G5646" s="27" t="s">
        <v>11804</v>
      </c>
      <c r="H5646" s="26" t="s">
        <v>1374</v>
      </c>
      <c r="I5646" s="28" t="s">
        <v>11889</v>
      </c>
      <c r="J5646" s="29" t="s">
        <v>1376</v>
      </c>
      <c r="K5646" s="23" t="s">
        <v>1316</v>
      </c>
    </row>
    <row r="5647" spans="1:11" ht="15" x14ac:dyDescent="0.25">
      <c r="A5647" s="26" t="s">
        <v>6267</v>
      </c>
      <c r="B5647" s="26" t="s">
        <v>1368</v>
      </c>
      <c r="C5647" s="26" t="s">
        <v>2570</v>
      </c>
      <c r="D5647" s="26" t="s">
        <v>11890</v>
      </c>
      <c r="E5647" s="27" t="s">
        <v>11891</v>
      </c>
      <c r="F5647" s="27" t="s">
        <v>11892</v>
      </c>
      <c r="G5647" s="27" t="s">
        <v>11893</v>
      </c>
      <c r="H5647" s="26" t="s">
        <v>1374</v>
      </c>
      <c r="I5647" s="28" t="s">
        <v>11894</v>
      </c>
      <c r="J5647" s="29" t="s">
        <v>1289</v>
      </c>
      <c r="K5647" s="23" t="s">
        <v>1316</v>
      </c>
    </row>
    <row r="5648" spans="1:11" ht="15" x14ac:dyDescent="0.25">
      <c r="A5648" s="26" t="s">
        <v>6267</v>
      </c>
      <c r="B5648" s="26" t="s">
        <v>1368</v>
      </c>
      <c r="C5648" s="26" t="s">
        <v>2570</v>
      </c>
      <c r="D5648" s="26" t="s">
        <v>11890</v>
      </c>
      <c r="E5648" s="27" t="s">
        <v>11891</v>
      </c>
      <c r="F5648" s="27" t="s">
        <v>11892</v>
      </c>
      <c r="G5648" s="27" t="s">
        <v>11893</v>
      </c>
      <c r="H5648" s="26" t="s">
        <v>1368</v>
      </c>
      <c r="I5648" s="28" t="s">
        <v>11895</v>
      </c>
      <c r="J5648" s="29" t="s">
        <v>1289</v>
      </c>
      <c r="K5648" s="23" t="s">
        <v>1378</v>
      </c>
    </row>
    <row r="5649" spans="1:11" ht="15" x14ac:dyDescent="0.25">
      <c r="A5649" s="26" t="s">
        <v>6267</v>
      </c>
      <c r="B5649" s="26" t="s">
        <v>1393</v>
      </c>
      <c r="C5649" s="26" t="s">
        <v>1424</v>
      </c>
      <c r="D5649" s="26" t="s">
        <v>11896</v>
      </c>
      <c r="E5649" s="27" t="s">
        <v>11897</v>
      </c>
      <c r="F5649" s="27" t="s">
        <v>11898</v>
      </c>
      <c r="G5649" s="27" t="s">
        <v>1465</v>
      </c>
      <c r="H5649" s="26" t="s">
        <v>1374</v>
      </c>
      <c r="I5649" s="28" t="s">
        <v>11899</v>
      </c>
      <c r="J5649" s="29" t="s">
        <v>1289</v>
      </c>
      <c r="K5649" s="23" t="s">
        <v>1316</v>
      </c>
    </row>
    <row r="5650" spans="1:11" ht="15" x14ac:dyDescent="0.25">
      <c r="A5650" s="26" t="s">
        <v>6267</v>
      </c>
      <c r="B5650" s="26" t="s">
        <v>1393</v>
      </c>
      <c r="C5650" s="26" t="s">
        <v>1424</v>
      </c>
      <c r="D5650" s="26" t="s">
        <v>11896</v>
      </c>
      <c r="E5650" s="27" t="s">
        <v>11897</v>
      </c>
      <c r="F5650" s="27" t="s">
        <v>11898</v>
      </c>
      <c r="G5650" s="27" t="s">
        <v>1465</v>
      </c>
      <c r="H5650" s="26" t="s">
        <v>1368</v>
      </c>
      <c r="I5650" s="28" t="s">
        <v>11900</v>
      </c>
      <c r="J5650" s="29" t="s">
        <v>1289</v>
      </c>
      <c r="K5650" s="23" t="s">
        <v>1378</v>
      </c>
    </row>
    <row r="5651" spans="1:11" ht="15" x14ac:dyDescent="0.25">
      <c r="A5651" s="26" t="s">
        <v>6267</v>
      </c>
      <c r="B5651" s="26" t="s">
        <v>1393</v>
      </c>
      <c r="C5651" s="26" t="s">
        <v>1424</v>
      </c>
      <c r="D5651" s="26" t="s">
        <v>11896</v>
      </c>
      <c r="E5651" s="27" t="s">
        <v>11897</v>
      </c>
      <c r="F5651" s="27" t="s">
        <v>11898</v>
      </c>
      <c r="G5651" s="27" t="s">
        <v>1465</v>
      </c>
      <c r="H5651" s="26" t="s">
        <v>1393</v>
      </c>
      <c r="I5651" s="28" t="s">
        <v>11901</v>
      </c>
      <c r="J5651" s="29" t="s">
        <v>1289</v>
      </c>
      <c r="K5651" s="23" t="s">
        <v>1378</v>
      </c>
    </row>
    <row r="5652" spans="1:11" ht="15" x14ac:dyDescent="0.25">
      <c r="A5652" s="26" t="s">
        <v>6267</v>
      </c>
      <c r="B5652" s="26" t="s">
        <v>1393</v>
      </c>
      <c r="C5652" s="26" t="s">
        <v>1424</v>
      </c>
      <c r="D5652" s="26" t="s">
        <v>11896</v>
      </c>
      <c r="E5652" s="27" t="s">
        <v>11897</v>
      </c>
      <c r="F5652" s="27" t="s">
        <v>11898</v>
      </c>
      <c r="G5652" s="27" t="s">
        <v>1465</v>
      </c>
      <c r="H5652" s="26" t="s">
        <v>1395</v>
      </c>
      <c r="I5652" s="28" t="s">
        <v>11902</v>
      </c>
      <c r="J5652" s="29" t="s">
        <v>1289</v>
      </c>
      <c r="K5652" s="23" t="s">
        <v>1378</v>
      </c>
    </row>
    <row r="5653" spans="1:11" ht="15" x14ac:dyDescent="0.25">
      <c r="A5653" s="26" t="s">
        <v>6267</v>
      </c>
      <c r="B5653" s="26" t="s">
        <v>1393</v>
      </c>
      <c r="C5653" s="26" t="s">
        <v>1424</v>
      </c>
      <c r="D5653" s="26" t="s">
        <v>11896</v>
      </c>
      <c r="E5653" s="27" t="s">
        <v>11897</v>
      </c>
      <c r="F5653" s="27" t="s">
        <v>11898</v>
      </c>
      <c r="G5653" s="27" t="s">
        <v>1465</v>
      </c>
      <c r="H5653" s="26" t="s">
        <v>1397</v>
      </c>
      <c r="I5653" s="28" t="s">
        <v>11823</v>
      </c>
      <c r="J5653" s="29" t="s">
        <v>1289</v>
      </c>
      <c r="K5653" s="23" t="s">
        <v>1378</v>
      </c>
    </row>
    <row r="5654" spans="1:11" ht="15" x14ac:dyDescent="0.25">
      <c r="A5654" s="26" t="s">
        <v>11903</v>
      </c>
      <c r="B5654" s="26" t="s">
        <v>1393</v>
      </c>
      <c r="C5654" s="26" t="s">
        <v>5907</v>
      </c>
      <c r="D5654" s="26" t="s">
        <v>11904</v>
      </c>
      <c r="E5654" s="27" t="s">
        <v>11905</v>
      </c>
      <c r="F5654" s="27" t="s">
        <v>11906</v>
      </c>
      <c r="G5654" s="27" t="s">
        <v>11907</v>
      </c>
      <c r="H5654" s="26" t="s">
        <v>1374</v>
      </c>
      <c r="I5654" s="28" t="s">
        <v>11908</v>
      </c>
      <c r="J5654" s="29" t="s">
        <v>1271</v>
      </c>
      <c r="K5654" s="23" t="s">
        <v>1316</v>
      </c>
    </row>
    <row r="5655" spans="1:11" ht="15" x14ac:dyDescent="0.25">
      <c r="A5655" s="26" t="s">
        <v>11903</v>
      </c>
      <c r="B5655" s="26" t="s">
        <v>1393</v>
      </c>
      <c r="C5655" s="26" t="s">
        <v>1521</v>
      </c>
      <c r="D5655" s="26" t="s">
        <v>11909</v>
      </c>
      <c r="E5655" s="27" t="s">
        <v>11910</v>
      </c>
      <c r="F5655" s="27" t="s">
        <v>11911</v>
      </c>
      <c r="G5655" s="27" t="s">
        <v>11912</v>
      </c>
      <c r="H5655" s="26" t="s">
        <v>1374</v>
      </c>
      <c r="I5655" s="28" t="s">
        <v>11913</v>
      </c>
      <c r="J5655" s="29" t="s">
        <v>1376</v>
      </c>
      <c r="K5655" s="23" t="s">
        <v>1316</v>
      </c>
    </row>
    <row r="5656" spans="1:11" ht="15" x14ac:dyDescent="0.25">
      <c r="A5656" s="26" t="s">
        <v>11903</v>
      </c>
      <c r="B5656" s="26" t="s">
        <v>1393</v>
      </c>
      <c r="C5656" s="26" t="s">
        <v>1424</v>
      </c>
      <c r="D5656" s="26" t="s">
        <v>11914</v>
      </c>
      <c r="E5656" s="27" t="s">
        <v>11915</v>
      </c>
      <c r="F5656" s="27" t="s">
        <v>11916</v>
      </c>
      <c r="G5656" s="27" t="s">
        <v>11912</v>
      </c>
      <c r="H5656" s="26" t="s">
        <v>1374</v>
      </c>
      <c r="I5656" s="28" t="s">
        <v>11917</v>
      </c>
      <c r="J5656" s="29" t="s">
        <v>1376</v>
      </c>
      <c r="K5656" s="23" t="s">
        <v>1316</v>
      </c>
    </row>
    <row r="5657" spans="1:11" ht="15" x14ac:dyDescent="0.25">
      <c r="A5657" s="26" t="s">
        <v>11903</v>
      </c>
      <c r="B5657" s="26" t="s">
        <v>1393</v>
      </c>
      <c r="C5657" s="26" t="s">
        <v>2565</v>
      </c>
      <c r="D5657" s="26" t="s">
        <v>11918</v>
      </c>
      <c r="E5657" s="27" t="s">
        <v>11919</v>
      </c>
      <c r="F5657" s="27" t="s">
        <v>11920</v>
      </c>
      <c r="G5657" s="27" t="s">
        <v>11912</v>
      </c>
      <c r="H5657" s="26" t="s">
        <v>1374</v>
      </c>
      <c r="I5657" s="28" t="s">
        <v>11921</v>
      </c>
      <c r="J5657" s="29" t="s">
        <v>1376</v>
      </c>
      <c r="K5657" s="23" t="s">
        <v>1316</v>
      </c>
    </row>
    <row r="5658" spans="1:11" ht="15" x14ac:dyDescent="0.25">
      <c r="A5658" s="26" t="s">
        <v>11903</v>
      </c>
      <c r="B5658" s="26" t="s">
        <v>1393</v>
      </c>
      <c r="C5658" s="26" t="s">
        <v>2608</v>
      </c>
      <c r="D5658" s="26" t="s">
        <v>11922</v>
      </c>
      <c r="E5658" s="27" t="s">
        <v>11923</v>
      </c>
      <c r="F5658" s="27" t="s">
        <v>11924</v>
      </c>
      <c r="G5658" s="27" t="s">
        <v>11925</v>
      </c>
      <c r="H5658" s="26" t="s">
        <v>1374</v>
      </c>
      <c r="I5658" s="28" t="s">
        <v>11923</v>
      </c>
      <c r="J5658" s="29" t="s">
        <v>1376</v>
      </c>
      <c r="K5658" s="23" t="s">
        <v>1316</v>
      </c>
    </row>
    <row r="5659" spans="1:11" ht="15" x14ac:dyDescent="0.25">
      <c r="A5659" s="26" t="s">
        <v>11903</v>
      </c>
      <c r="B5659" s="26" t="s">
        <v>1393</v>
      </c>
      <c r="C5659" s="26" t="s">
        <v>2613</v>
      </c>
      <c r="D5659" s="26" t="s">
        <v>11926</v>
      </c>
      <c r="E5659" s="27" t="s">
        <v>11927</v>
      </c>
      <c r="F5659" s="27" t="s">
        <v>11916</v>
      </c>
      <c r="G5659" s="27" t="s">
        <v>11925</v>
      </c>
      <c r="H5659" s="26" t="s">
        <v>1374</v>
      </c>
      <c r="I5659" s="28" t="s">
        <v>11927</v>
      </c>
      <c r="J5659" s="29" t="s">
        <v>1376</v>
      </c>
      <c r="K5659" s="23" t="s">
        <v>1316</v>
      </c>
    </row>
    <row r="5660" spans="1:11" ht="15" x14ac:dyDescent="0.25">
      <c r="A5660" s="26" t="s">
        <v>11903</v>
      </c>
      <c r="B5660" s="26" t="s">
        <v>1393</v>
      </c>
      <c r="C5660" s="26" t="s">
        <v>2618</v>
      </c>
      <c r="D5660" s="26" t="s">
        <v>11928</v>
      </c>
      <c r="E5660" s="27" t="s">
        <v>11929</v>
      </c>
      <c r="F5660" s="27" t="s">
        <v>11920</v>
      </c>
      <c r="G5660" s="27" t="s">
        <v>11925</v>
      </c>
      <c r="H5660" s="26" t="s">
        <v>1374</v>
      </c>
      <c r="I5660" s="28" t="s">
        <v>11929</v>
      </c>
      <c r="J5660" s="29" t="s">
        <v>1376</v>
      </c>
      <c r="K5660" s="23" t="s">
        <v>1316</v>
      </c>
    </row>
    <row r="5661" spans="1:11" ht="15" x14ac:dyDescent="0.25">
      <c r="A5661" s="26" t="s">
        <v>11903</v>
      </c>
      <c r="B5661" s="26" t="s">
        <v>1393</v>
      </c>
      <c r="C5661" s="26" t="s">
        <v>2653</v>
      </c>
      <c r="D5661" s="26" t="s">
        <v>11930</v>
      </c>
      <c r="E5661" s="27" t="s">
        <v>11931</v>
      </c>
      <c r="F5661" s="27" t="s">
        <v>4855</v>
      </c>
      <c r="G5661" s="27" t="s">
        <v>4856</v>
      </c>
      <c r="H5661" s="26" t="s">
        <v>1374</v>
      </c>
      <c r="I5661" s="28" t="s">
        <v>11932</v>
      </c>
      <c r="J5661" s="29" t="s">
        <v>1376</v>
      </c>
      <c r="K5661" s="23" t="s">
        <v>1316</v>
      </c>
    </row>
    <row r="5662" spans="1:11" ht="15" x14ac:dyDescent="0.25">
      <c r="A5662" s="26" t="s">
        <v>11903</v>
      </c>
      <c r="B5662" s="26" t="s">
        <v>1393</v>
      </c>
      <c r="C5662" s="26" t="s">
        <v>2658</v>
      </c>
      <c r="D5662" s="26" t="s">
        <v>11933</v>
      </c>
      <c r="E5662" s="27" t="s">
        <v>11934</v>
      </c>
      <c r="F5662" s="27" t="s">
        <v>4855</v>
      </c>
      <c r="G5662" s="27" t="s">
        <v>4856</v>
      </c>
      <c r="H5662" s="26" t="s">
        <v>1374</v>
      </c>
      <c r="I5662" s="28" t="s">
        <v>11935</v>
      </c>
      <c r="J5662" s="29" t="s">
        <v>1376</v>
      </c>
      <c r="K5662" s="23" t="s">
        <v>1316</v>
      </c>
    </row>
    <row r="5663" spans="1:11" ht="15" x14ac:dyDescent="0.25">
      <c r="A5663" s="26" t="s">
        <v>11903</v>
      </c>
      <c r="B5663" s="26" t="s">
        <v>1393</v>
      </c>
      <c r="C5663" s="26" t="s">
        <v>2663</v>
      </c>
      <c r="D5663" s="26" t="s">
        <v>11936</v>
      </c>
      <c r="E5663" s="27" t="s">
        <v>11937</v>
      </c>
      <c r="F5663" s="27" t="s">
        <v>4855</v>
      </c>
      <c r="G5663" s="27" t="s">
        <v>4856</v>
      </c>
      <c r="H5663" s="26" t="s">
        <v>1374</v>
      </c>
      <c r="I5663" s="28" t="s">
        <v>11938</v>
      </c>
      <c r="J5663" s="29" t="s">
        <v>1376</v>
      </c>
      <c r="K5663" s="23" t="s">
        <v>1316</v>
      </c>
    </row>
    <row r="5664" spans="1:11" ht="15" x14ac:dyDescent="0.25">
      <c r="A5664" s="26" t="s">
        <v>11903</v>
      </c>
      <c r="B5664" s="26" t="s">
        <v>1393</v>
      </c>
      <c r="C5664" s="26" t="s">
        <v>2426</v>
      </c>
      <c r="D5664" s="26" t="s">
        <v>11939</v>
      </c>
      <c r="E5664" s="27" t="s">
        <v>1598</v>
      </c>
      <c r="F5664" s="27" t="s">
        <v>11940</v>
      </c>
      <c r="G5664" s="27" t="s">
        <v>1383</v>
      </c>
      <c r="H5664" s="26" t="s">
        <v>1374</v>
      </c>
      <c r="I5664" s="28" t="s">
        <v>2000</v>
      </c>
      <c r="J5664" s="29" t="s">
        <v>1376</v>
      </c>
      <c r="K5664" s="23" t="s">
        <v>1316</v>
      </c>
    </row>
    <row r="5665" spans="1:11" ht="15" x14ac:dyDescent="0.25">
      <c r="A5665" s="26" t="s">
        <v>11903</v>
      </c>
      <c r="B5665" s="26" t="s">
        <v>1393</v>
      </c>
      <c r="C5665" s="26" t="s">
        <v>2429</v>
      </c>
      <c r="D5665" s="26" t="s">
        <v>11941</v>
      </c>
      <c r="E5665" s="27" t="s">
        <v>1371</v>
      </c>
      <c r="F5665" s="27" t="s">
        <v>11942</v>
      </c>
      <c r="G5665" s="27" t="s">
        <v>1383</v>
      </c>
      <c r="H5665" s="26" t="s">
        <v>1374</v>
      </c>
      <c r="I5665" s="28" t="s">
        <v>7967</v>
      </c>
      <c r="J5665" s="29" t="s">
        <v>1376</v>
      </c>
      <c r="K5665" s="23" t="s">
        <v>1316</v>
      </c>
    </row>
    <row r="5666" spans="1:11" ht="15" x14ac:dyDescent="0.25">
      <c r="A5666" s="26" t="s">
        <v>11903</v>
      </c>
      <c r="B5666" s="26" t="s">
        <v>1393</v>
      </c>
      <c r="C5666" s="26" t="s">
        <v>2432</v>
      </c>
      <c r="D5666" s="26" t="s">
        <v>11943</v>
      </c>
      <c r="E5666" s="27" t="s">
        <v>11944</v>
      </c>
      <c r="F5666" s="27" t="s">
        <v>11945</v>
      </c>
      <c r="G5666" s="27" t="s">
        <v>11946</v>
      </c>
      <c r="H5666" s="26" t="s">
        <v>1374</v>
      </c>
      <c r="I5666" s="28" t="s">
        <v>11947</v>
      </c>
      <c r="J5666" s="29" t="s">
        <v>1376</v>
      </c>
      <c r="K5666" s="23" t="s">
        <v>1316</v>
      </c>
    </row>
    <row r="5667" spans="1:11" ht="15" x14ac:dyDescent="0.25">
      <c r="A5667" s="26" t="s">
        <v>11903</v>
      </c>
      <c r="B5667" s="26" t="s">
        <v>1393</v>
      </c>
      <c r="C5667" s="26" t="s">
        <v>2432</v>
      </c>
      <c r="D5667" s="26" t="s">
        <v>11943</v>
      </c>
      <c r="E5667" s="27" t="s">
        <v>11944</v>
      </c>
      <c r="F5667" s="27" t="s">
        <v>11945</v>
      </c>
      <c r="G5667" s="27" t="s">
        <v>11946</v>
      </c>
      <c r="H5667" s="26" t="s">
        <v>1368</v>
      </c>
      <c r="I5667" s="28" t="s">
        <v>11948</v>
      </c>
      <c r="J5667" s="29" t="s">
        <v>1376</v>
      </c>
      <c r="K5667" s="23" t="s">
        <v>1378</v>
      </c>
    </row>
    <row r="5668" spans="1:11" ht="15" x14ac:dyDescent="0.25">
      <c r="A5668" s="26" t="s">
        <v>11903</v>
      </c>
      <c r="B5668" s="26" t="s">
        <v>1393</v>
      </c>
      <c r="C5668" s="26" t="s">
        <v>2435</v>
      </c>
      <c r="D5668" s="26" t="s">
        <v>11949</v>
      </c>
      <c r="E5668" s="27" t="s">
        <v>11950</v>
      </c>
      <c r="F5668" s="27" t="s">
        <v>11951</v>
      </c>
      <c r="G5668" s="27" t="s">
        <v>11952</v>
      </c>
      <c r="H5668" s="26" t="s">
        <v>1374</v>
      </c>
      <c r="I5668" s="28" t="s">
        <v>11950</v>
      </c>
      <c r="J5668" s="29" t="s">
        <v>1376</v>
      </c>
      <c r="K5668" s="23" t="s">
        <v>1316</v>
      </c>
    </row>
    <row r="5669" spans="1:11" ht="15" x14ac:dyDescent="0.25">
      <c r="A5669" s="26" t="s">
        <v>11903</v>
      </c>
      <c r="B5669" s="26" t="s">
        <v>1393</v>
      </c>
      <c r="C5669" s="26" t="s">
        <v>2440</v>
      </c>
      <c r="D5669" s="26" t="s">
        <v>11953</v>
      </c>
      <c r="E5669" s="27" t="s">
        <v>11954</v>
      </c>
      <c r="F5669" s="27" t="s">
        <v>11916</v>
      </c>
      <c r="G5669" s="27" t="s">
        <v>11952</v>
      </c>
      <c r="H5669" s="26" t="s">
        <v>1374</v>
      </c>
      <c r="I5669" s="28" t="s">
        <v>11954</v>
      </c>
      <c r="J5669" s="29" t="s">
        <v>1376</v>
      </c>
      <c r="K5669" s="23" t="s">
        <v>1316</v>
      </c>
    </row>
    <row r="5670" spans="1:11" ht="15" x14ac:dyDescent="0.25">
      <c r="A5670" s="26" t="s">
        <v>11903</v>
      </c>
      <c r="B5670" s="26" t="s">
        <v>1393</v>
      </c>
      <c r="C5670" s="26" t="s">
        <v>2498</v>
      </c>
      <c r="D5670" s="26" t="s">
        <v>11955</v>
      </c>
      <c r="E5670" s="27" t="s">
        <v>11956</v>
      </c>
      <c r="F5670" s="27" t="s">
        <v>11920</v>
      </c>
      <c r="G5670" s="27" t="s">
        <v>11952</v>
      </c>
      <c r="H5670" s="26" t="s">
        <v>1374</v>
      </c>
      <c r="I5670" s="28" t="s">
        <v>11956</v>
      </c>
      <c r="J5670" s="29" t="s">
        <v>1376</v>
      </c>
      <c r="K5670" s="23" t="s">
        <v>1316</v>
      </c>
    </row>
    <row r="5671" spans="1:11" ht="15" x14ac:dyDescent="0.25">
      <c r="A5671" s="26" t="s">
        <v>11903</v>
      </c>
      <c r="B5671" s="26" t="s">
        <v>1393</v>
      </c>
      <c r="C5671" s="26" t="s">
        <v>1893</v>
      </c>
      <c r="D5671" s="26" t="s">
        <v>11957</v>
      </c>
      <c r="E5671" s="27" t="s">
        <v>11958</v>
      </c>
      <c r="F5671" s="27" t="s">
        <v>11959</v>
      </c>
      <c r="G5671" s="27" t="s">
        <v>11960</v>
      </c>
      <c r="H5671" s="26" t="s">
        <v>1374</v>
      </c>
      <c r="I5671" s="28" t="s">
        <v>11958</v>
      </c>
      <c r="J5671" s="29" t="s">
        <v>1376</v>
      </c>
      <c r="K5671" s="23" t="s">
        <v>1316</v>
      </c>
    </row>
    <row r="5672" spans="1:11" ht="15" x14ac:dyDescent="0.25">
      <c r="A5672" s="26" t="s">
        <v>11903</v>
      </c>
      <c r="B5672" s="26" t="s">
        <v>1393</v>
      </c>
      <c r="C5672" s="26" t="s">
        <v>1897</v>
      </c>
      <c r="D5672" s="26" t="s">
        <v>11961</v>
      </c>
      <c r="E5672" s="27" t="s">
        <v>11962</v>
      </c>
      <c r="F5672" s="27" t="s">
        <v>11916</v>
      </c>
      <c r="G5672" s="27" t="s">
        <v>11960</v>
      </c>
      <c r="H5672" s="26" t="s">
        <v>1374</v>
      </c>
      <c r="I5672" s="28" t="s">
        <v>11962</v>
      </c>
      <c r="J5672" s="29" t="s">
        <v>1376</v>
      </c>
      <c r="K5672" s="23" t="s">
        <v>1316</v>
      </c>
    </row>
    <row r="5673" spans="1:11" ht="15" x14ac:dyDescent="0.25">
      <c r="A5673" s="26" t="s">
        <v>11903</v>
      </c>
      <c r="B5673" s="26" t="s">
        <v>1393</v>
      </c>
      <c r="C5673" s="26" t="s">
        <v>1461</v>
      </c>
      <c r="D5673" s="26" t="s">
        <v>11963</v>
      </c>
      <c r="E5673" s="27" t="s">
        <v>11964</v>
      </c>
      <c r="F5673" s="27" t="s">
        <v>11920</v>
      </c>
      <c r="G5673" s="27" t="s">
        <v>11960</v>
      </c>
      <c r="H5673" s="26" t="s">
        <v>1374</v>
      </c>
      <c r="I5673" s="28" t="s">
        <v>11964</v>
      </c>
      <c r="J5673" s="29" t="s">
        <v>1376</v>
      </c>
      <c r="K5673" s="23" t="s">
        <v>1316</v>
      </c>
    </row>
    <row r="5674" spans="1:11" ht="15" x14ac:dyDescent="0.25">
      <c r="A5674" s="26" t="s">
        <v>11903</v>
      </c>
      <c r="B5674" s="26" t="s">
        <v>1393</v>
      </c>
      <c r="C5674" s="26" t="s">
        <v>1489</v>
      </c>
      <c r="D5674" s="26" t="s">
        <v>11965</v>
      </c>
      <c r="E5674" s="27" t="s">
        <v>11966</v>
      </c>
      <c r="F5674" s="27" t="s">
        <v>11967</v>
      </c>
      <c r="G5674" s="27" t="s">
        <v>11968</v>
      </c>
      <c r="H5674" s="26" t="s">
        <v>1374</v>
      </c>
      <c r="I5674" s="28" t="s">
        <v>11969</v>
      </c>
      <c r="J5674" s="29" t="s">
        <v>1376</v>
      </c>
      <c r="K5674" s="23" t="s">
        <v>1316</v>
      </c>
    </row>
    <row r="5675" spans="1:11" ht="15" x14ac:dyDescent="0.25">
      <c r="A5675" s="26" t="s">
        <v>11903</v>
      </c>
      <c r="B5675" s="26" t="s">
        <v>1393</v>
      </c>
      <c r="C5675" s="26" t="s">
        <v>1493</v>
      </c>
      <c r="D5675" s="26" t="s">
        <v>11970</v>
      </c>
      <c r="E5675" s="27" t="s">
        <v>11971</v>
      </c>
      <c r="F5675" s="27" t="s">
        <v>11916</v>
      </c>
      <c r="G5675" s="27" t="s">
        <v>11968</v>
      </c>
      <c r="H5675" s="26" t="s">
        <v>1374</v>
      </c>
      <c r="I5675" s="28" t="s">
        <v>11972</v>
      </c>
      <c r="J5675" s="29" t="s">
        <v>1376</v>
      </c>
      <c r="K5675" s="23" t="s">
        <v>1316</v>
      </c>
    </row>
    <row r="5676" spans="1:11" ht="15" x14ac:dyDescent="0.25">
      <c r="A5676" s="26" t="s">
        <v>11903</v>
      </c>
      <c r="B5676" s="26" t="s">
        <v>1393</v>
      </c>
      <c r="C5676" s="26" t="s">
        <v>1500</v>
      </c>
      <c r="D5676" s="26" t="s">
        <v>11973</v>
      </c>
      <c r="E5676" s="27" t="s">
        <v>11974</v>
      </c>
      <c r="F5676" s="27" t="s">
        <v>11920</v>
      </c>
      <c r="G5676" s="27" t="s">
        <v>11968</v>
      </c>
      <c r="H5676" s="26" t="s">
        <v>1374</v>
      </c>
      <c r="I5676" s="28" t="s">
        <v>11975</v>
      </c>
      <c r="J5676" s="29" t="s">
        <v>1376</v>
      </c>
      <c r="K5676" s="23" t="s">
        <v>1316</v>
      </c>
    </row>
    <row r="5677" spans="1:11" ht="15" x14ac:dyDescent="0.25">
      <c r="A5677" s="26" t="s">
        <v>11903</v>
      </c>
      <c r="B5677" s="26" t="s">
        <v>1393</v>
      </c>
      <c r="C5677" s="26" t="s">
        <v>1505</v>
      </c>
      <c r="D5677" s="26" t="s">
        <v>11976</v>
      </c>
      <c r="E5677" s="27" t="s">
        <v>11977</v>
      </c>
      <c r="F5677" s="27" t="s">
        <v>11978</v>
      </c>
      <c r="G5677" s="27" t="s">
        <v>11979</v>
      </c>
      <c r="H5677" s="26" t="s">
        <v>1374</v>
      </c>
      <c r="I5677" s="28" t="s">
        <v>11980</v>
      </c>
      <c r="J5677" s="29" t="s">
        <v>1376</v>
      </c>
      <c r="K5677" s="23" t="s">
        <v>1316</v>
      </c>
    </row>
    <row r="5678" spans="1:11" ht="15" x14ac:dyDescent="0.25">
      <c r="A5678" s="26" t="s">
        <v>11903</v>
      </c>
      <c r="B5678" s="26" t="s">
        <v>1393</v>
      </c>
      <c r="C5678" s="26" t="s">
        <v>1904</v>
      </c>
      <c r="D5678" s="26" t="s">
        <v>11981</v>
      </c>
      <c r="E5678" s="27" t="s">
        <v>11982</v>
      </c>
      <c r="F5678" s="27" t="s">
        <v>11983</v>
      </c>
      <c r="G5678" s="27" t="s">
        <v>11984</v>
      </c>
      <c r="H5678" s="26" t="s">
        <v>1374</v>
      </c>
      <c r="I5678" s="28" t="s">
        <v>11982</v>
      </c>
      <c r="J5678" s="29" t="s">
        <v>1376</v>
      </c>
      <c r="K5678" s="23" t="s">
        <v>1316</v>
      </c>
    </row>
    <row r="5679" spans="1:11" ht="15" x14ac:dyDescent="0.25">
      <c r="A5679" s="26" t="s">
        <v>11903</v>
      </c>
      <c r="B5679" s="26" t="s">
        <v>1393</v>
      </c>
      <c r="C5679" s="26" t="s">
        <v>1510</v>
      </c>
      <c r="D5679" s="26" t="s">
        <v>11985</v>
      </c>
      <c r="E5679" s="27" t="s">
        <v>11986</v>
      </c>
      <c r="F5679" s="27" t="s">
        <v>11916</v>
      </c>
      <c r="G5679" s="27" t="s">
        <v>11984</v>
      </c>
      <c r="H5679" s="26" t="s">
        <v>1374</v>
      </c>
      <c r="I5679" s="28" t="s">
        <v>11986</v>
      </c>
      <c r="J5679" s="29" t="s">
        <v>1376</v>
      </c>
      <c r="K5679" s="23" t="s">
        <v>1316</v>
      </c>
    </row>
    <row r="5680" spans="1:11" ht="15" x14ac:dyDescent="0.25">
      <c r="A5680" s="26" t="s">
        <v>11903</v>
      </c>
      <c r="B5680" s="26" t="s">
        <v>1393</v>
      </c>
      <c r="C5680" s="26" t="s">
        <v>1516</v>
      </c>
      <c r="D5680" s="26" t="s">
        <v>11987</v>
      </c>
      <c r="E5680" s="27" t="s">
        <v>11988</v>
      </c>
      <c r="F5680" s="27" t="s">
        <v>11920</v>
      </c>
      <c r="G5680" s="27" t="s">
        <v>11984</v>
      </c>
      <c r="H5680" s="26" t="s">
        <v>1374</v>
      </c>
      <c r="I5680" s="28" t="s">
        <v>11988</v>
      </c>
      <c r="J5680" s="29" t="s">
        <v>1376</v>
      </c>
      <c r="K5680" s="23" t="s">
        <v>1316</v>
      </c>
    </row>
    <row r="5681" spans="1:11" ht="15" x14ac:dyDescent="0.25">
      <c r="A5681" s="26" t="s">
        <v>11903</v>
      </c>
      <c r="B5681" s="26" t="s">
        <v>1393</v>
      </c>
      <c r="C5681" s="26" t="s">
        <v>2570</v>
      </c>
      <c r="D5681" s="26" t="s">
        <v>11989</v>
      </c>
      <c r="E5681" s="27" t="s">
        <v>11990</v>
      </c>
      <c r="F5681" s="27" t="s">
        <v>11991</v>
      </c>
      <c r="G5681" s="27" t="s">
        <v>9299</v>
      </c>
      <c r="H5681" s="26" t="s">
        <v>1374</v>
      </c>
      <c r="I5681" s="28" t="s">
        <v>11992</v>
      </c>
      <c r="J5681" s="29" t="s">
        <v>1376</v>
      </c>
      <c r="K5681" s="23" t="s">
        <v>1316</v>
      </c>
    </row>
    <row r="5682" spans="1:11" ht="15" x14ac:dyDescent="0.25">
      <c r="A5682" s="26" t="s">
        <v>11903</v>
      </c>
      <c r="B5682" s="26" t="s">
        <v>1393</v>
      </c>
      <c r="C5682" s="26" t="s">
        <v>4000</v>
      </c>
      <c r="D5682" s="26" t="s">
        <v>11993</v>
      </c>
      <c r="E5682" s="27" t="s">
        <v>11994</v>
      </c>
      <c r="F5682" s="27" t="s">
        <v>11916</v>
      </c>
      <c r="G5682" s="27" t="s">
        <v>9299</v>
      </c>
      <c r="H5682" s="26" t="s">
        <v>1374</v>
      </c>
      <c r="I5682" s="28" t="s">
        <v>11995</v>
      </c>
      <c r="J5682" s="29" t="s">
        <v>1376</v>
      </c>
      <c r="K5682" s="23" t="s">
        <v>1316</v>
      </c>
    </row>
    <row r="5683" spans="1:11" ht="15" x14ac:dyDescent="0.25">
      <c r="A5683" s="26" t="s">
        <v>11903</v>
      </c>
      <c r="B5683" s="26" t="s">
        <v>1393</v>
      </c>
      <c r="C5683" s="26" t="s">
        <v>2588</v>
      </c>
      <c r="D5683" s="26" t="s">
        <v>11996</v>
      </c>
      <c r="E5683" s="27" t="s">
        <v>11997</v>
      </c>
      <c r="F5683" s="27" t="s">
        <v>11920</v>
      </c>
      <c r="G5683" s="27" t="s">
        <v>9299</v>
      </c>
      <c r="H5683" s="26" t="s">
        <v>1374</v>
      </c>
      <c r="I5683" s="28" t="s">
        <v>11998</v>
      </c>
      <c r="J5683" s="29" t="s">
        <v>1376</v>
      </c>
      <c r="K5683" s="23" t="s">
        <v>1316</v>
      </c>
    </row>
    <row r="5684" spans="1:11" ht="15" x14ac:dyDescent="0.25">
      <c r="A5684" s="26" t="s">
        <v>11903</v>
      </c>
      <c r="B5684" s="26" t="s">
        <v>1393</v>
      </c>
      <c r="C5684" s="26" t="s">
        <v>2593</v>
      </c>
      <c r="D5684" s="26" t="s">
        <v>11999</v>
      </c>
      <c r="E5684" s="27" t="s">
        <v>12000</v>
      </c>
      <c r="F5684" s="27" t="s">
        <v>12001</v>
      </c>
      <c r="G5684" s="27" t="s">
        <v>12002</v>
      </c>
      <c r="H5684" s="26" t="s">
        <v>1374</v>
      </c>
      <c r="I5684" s="28" t="s">
        <v>12000</v>
      </c>
      <c r="J5684" s="29" t="s">
        <v>1376</v>
      </c>
      <c r="K5684" s="23" t="s">
        <v>1316</v>
      </c>
    </row>
    <row r="5685" spans="1:11" ht="15" x14ac:dyDescent="0.25">
      <c r="A5685" s="26" t="s">
        <v>11903</v>
      </c>
      <c r="B5685" s="26" t="s">
        <v>1393</v>
      </c>
      <c r="C5685" s="26" t="s">
        <v>2598</v>
      </c>
      <c r="D5685" s="26" t="s">
        <v>12003</v>
      </c>
      <c r="E5685" s="27" t="s">
        <v>12004</v>
      </c>
      <c r="F5685" s="27" t="s">
        <v>11916</v>
      </c>
      <c r="G5685" s="27" t="s">
        <v>12002</v>
      </c>
      <c r="H5685" s="26" t="s">
        <v>1374</v>
      </c>
      <c r="I5685" s="28" t="s">
        <v>12004</v>
      </c>
      <c r="J5685" s="29" t="s">
        <v>1376</v>
      </c>
      <c r="K5685" s="23" t="s">
        <v>1316</v>
      </c>
    </row>
    <row r="5686" spans="1:11" ht="15" x14ac:dyDescent="0.25">
      <c r="A5686" s="26" t="s">
        <v>11903</v>
      </c>
      <c r="B5686" s="26" t="s">
        <v>1393</v>
      </c>
      <c r="C5686" s="26" t="s">
        <v>2603</v>
      </c>
      <c r="D5686" s="26" t="s">
        <v>12005</v>
      </c>
      <c r="E5686" s="27" t="s">
        <v>12006</v>
      </c>
      <c r="F5686" s="27" t="s">
        <v>11920</v>
      </c>
      <c r="G5686" s="27" t="s">
        <v>12002</v>
      </c>
      <c r="H5686" s="26" t="s">
        <v>1374</v>
      </c>
      <c r="I5686" s="28" t="s">
        <v>12006</v>
      </c>
      <c r="J5686" s="29" t="s">
        <v>1376</v>
      </c>
      <c r="K5686" s="23" t="s">
        <v>1316</v>
      </c>
    </row>
    <row r="5687" spans="1:11" ht="15" x14ac:dyDescent="0.25">
      <c r="A5687" s="26" t="s">
        <v>11903</v>
      </c>
      <c r="B5687" s="26" t="s">
        <v>1393</v>
      </c>
      <c r="C5687" s="26" t="s">
        <v>2623</v>
      </c>
      <c r="D5687" s="26" t="s">
        <v>12007</v>
      </c>
      <c r="E5687" s="27" t="s">
        <v>12008</v>
      </c>
      <c r="F5687" s="27" t="s">
        <v>12009</v>
      </c>
      <c r="G5687" s="27" t="s">
        <v>12010</v>
      </c>
      <c r="H5687" s="26" t="s">
        <v>1374</v>
      </c>
      <c r="I5687" s="28" t="s">
        <v>12008</v>
      </c>
      <c r="J5687" s="29" t="s">
        <v>1376</v>
      </c>
      <c r="K5687" s="23" t="s">
        <v>1316</v>
      </c>
    </row>
    <row r="5688" spans="1:11" ht="15" x14ac:dyDescent="0.25">
      <c r="A5688" s="26" t="s">
        <v>11903</v>
      </c>
      <c r="B5688" s="26" t="s">
        <v>1393</v>
      </c>
      <c r="C5688" s="26" t="s">
        <v>2628</v>
      </c>
      <c r="D5688" s="26" t="s">
        <v>12011</v>
      </c>
      <c r="E5688" s="27" t="s">
        <v>12012</v>
      </c>
      <c r="F5688" s="27" t="s">
        <v>11916</v>
      </c>
      <c r="G5688" s="27" t="s">
        <v>12010</v>
      </c>
      <c r="H5688" s="26" t="s">
        <v>1374</v>
      </c>
      <c r="I5688" s="28" t="s">
        <v>12012</v>
      </c>
      <c r="J5688" s="29" t="s">
        <v>1376</v>
      </c>
      <c r="K5688" s="23" t="s">
        <v>1316</v>
      </c>
    </row>
    <row r="5689" spans="1:11" ht="15" x14ac:dyDescent="0.25">
      <c r="A5689" s="26" t="s">
        <v>11903</v>
      </c>
      <c r="B5689" s="26" t="s">
        <v>1393</v>
      </c>
      <c r="C5689" s="26" t="s">
        <v>2633</v>
      </c>
      <c r="D5689" s="26" t="s">
        <v>12013</v>
      </c>
      <c r="E5689" s="27" t="s">
        <v>12014</v>
      </c>
      <c r="F5689" s="27" t="s">
        <v>11920</v>
      </c>
      <c r="G5689" s="27" t="s">
        <v>12010</v>
      </c>
      <c r="H5689" s="26" t="s">
        <v>1374</v>
      </c>
      <c r="I5689" s="28" t="s">
        <v>12014</v>
      </c>
      <c r="J5689" s="29" t="s">
        <v>1376</v>
      </c>
      <c r="K5689" s="23" t="s">
        <v>1316</v>
      </c>
    </row>
    <row r="5690" spans="1:11" ht="15" x14ac:dyDescent="0.25">
      <c r="A5690" s="26" t="s">
        <v>11903</v>
      </c>
      <c r="B5690" s="26" t="s">
        <v>1393</v>
      </c>
      <c r="C5690" s="26" t="s">
        <v>2638</v>
      </c>
      <c r="D5690" s="26" t="s">
        <v>12015</v>
      </c>
      <c r="E5690" s="27" t="s">
        <v>9389</v>
      </c>
      <c r="F5690" s="27" t="s">
        <v>12016</v>
      </c>
      <c r="G5690" s="27" t="s">
        <v>9388</v>
      </c>
      <c r="H5690" s="26" t="s">
        <v>1374</v>
      </c>
      <c r="I5690" s="28" t="s">
        <v>9389</v>
      </c>
      <c r="J5690" s="29" t="s">
        <v>1376</v>
      </c>
      <c r="K5690" s="23" t="s">
        <v>1316</v>
      </c>
    </row>
    <row r="5691" spans="1:11" ht="15" x14ac:dyDescent="0.25">
      <c r="A5691" s="26" t="s">
        <v>11903</v>
      </c>
      <c r="B5691" s="26" t="s">
        <v>1393</v>
      </c>
      <c r="C5691" s="26" t="s">
        <v>2643</v>
      </c>
      <c r="D5691" s="26" t="s">
        <v>12017</v>
      </c>
      <c r="E5691" s="27" t="s">
        <v>12018</v>
      </c>
      <c r="F5691" s="27" t="s">
        <v>11916</v>
      </c>
      <c r="G5691" s="27" t="s">
        <v>9388</v>
      </c>
      <c r="H5691" s="26" t="s">
        <v>1374</v>
      </c>
      <c r="I5691" s="28" t="s">
        <v>12018</v>
      </c>
      <c r="J5691" s="29" t="s">
        <v>1376</v>
      </c>
      <c r="K5691" s="23" t="s">
        <v>1316</v>
      </c>
    </row>
    <row r="5692" spans="1:11" ht="15" x14ac:dyDescent="0.25">
      <c r="A5692" s="26" t="s">
        <v>11903</v>
      </c>
      <c r="B5692" s="26" t="s">
        <v>1393</v>
      </c>
      <c r="C5692" s="26" t="s">
        <v>2648</v>
      </c>
      <c r="D5692" s="26" t="s">
        <v>12019</v>
      </c>
      <c r="E5692" s="27" t="s">
        <v>12020</v>
      </c>
      <c r="F5692" s="27" t="s">
        <v>11920</v>
      </c>
      <c r="G5692" s="27" t="s">
        <v>9388</v>
      </c>
      <c r="H5692" s="26" t="s">
        <v>1374</v>
      </c>
      <c r="I5692" s="28" t="s">
        <v>12020</v>
      </c>
      <c r="J5692" s="29" t="s">
        <v>1376</v>
      </c>
      <c r="K5692" s="23" t="s">
        <v>1316</v>
      </c>
    </row>
    <row r="5693" spans="1:11" ht="15" x14ac:dyDescent="0.25">
      <c r="A5693" s="26" t="s">
        <v>11903</v>
      </c>
      <c r="B5693" s="26" t="s">
        <v>1393</v>
      </c>
      <c r="C5693" s="26" t="s">
        <v>2704</v>
      </c>
      <c r="D5693" s="26" t="s">
        <v>12021</v>
      </c>
      <c r="E5693" s="27" t="s">
        <v>12022</v>
      </c>
      <c r="F5693" s="27" t="s">
        <v>12023</v>
      </c>
      <c r="G5693" s="27" t="s">
        <v>12024</v>
      </c>
      <c r="H5693" s="26" t="s">
        <v>1374</v>
      </c>
      <c r="I5693" s="28" t="s">
        <v>12022</v>
      </c>
      <c r="J5693" s="29" t="s">
        <v>1376</v>
      </c>
      <c r="K5693" s="23" t="s">
        <v>1316</v>
      </c>
    </row>
    <row r="5694" spans="1:11" ht="15" x14ac:dyDescent="0.25">
      <c r="A5694" s="26" t="s">
        <v>11903</v>
      </c>
      <c r="B5694" s="26" t="s">
        <v>1393</v>
      </c>
      <c r="C5694" s="26" t="s">
        <v>2709</v>
      </c>
      <c r="D5694" s="26" t="s">
        <v>12025</v>
      </c>
      <c r="E5694" s="27" t="s">
        <v>12026</v>
      </c>
      <c r="F5694" s="27" t="s">
        <v>11916</v>
      </c>
      <c r="G5694" s="27" t="s">
        <v>12024</v>
      </c>
      <c r="H5694" s="26" t="s">
        <v>1374</v>
      </c>
      <c r="I5694" s="28" t="s">
        <v>12026</v>
      </c>
      <c r="J5694" s="29" t="s">
        <v>1376</v>
      </c>
      <c r="K5694" s="23" t="s">
        <v>1316</v>
      </c>
    </row>
    <row r="5695" spans="1:11" ht="15" x14ac:dyDescent="0.25">
      <c r="A5695" s="26" t="s">
        <v>11903</v>
      </c>
      <c r="B5695" s="26" t="s">
        <v>1393</v>
      </c>
      <c r="C5695" s="26" t="s">
        <v>4879</v>
      </c>
      <c r="D5695" s="26" t="s">
        <v>12027</v>
      </c>
      <c r="E5695" s="27" t="s">
        <v>12028</v>
      </c>
      <c r="F5695" s="27" t="s">
        <v>11920</v>
      </c>
      <c r="G5695" s="27" t="s">
        <v>12024</v>
      </c>
      <c r="H5695" s="26" t="s">
        <v>1374</v>
      </c>
      <c r="I5695" s="28" t="s">
        <v>12028</v>
      </c>
      <c r="J5695" s="29" t="s">
        <v>1376</v>
      </c>
      <c r="K5695" s="23" t="s">
        <v>1316</v>
      </c>
    </row>
    <row r="5696" spans="1:11" ht="15" x14ac:dyDescent="0.25">
      <c r="A5696" s="26" t="s">
        <v>11903</v>
      </c>
      <c r="B5696" s="26" t="s">
        <v>1393</v>
      </c>
      <c r="C5696" s="26" t="s">
        <v>2714</v>
      </c>
      <c r="D5696" s="26" t="s">
        <v>12029</v>
      </c>
      <c r="E5696" s="27" t="s">
        <v>12030</v>
      </c>
      <c r="F5696" s="27" t="s">
        <v>12031</v>
      </c>
      <c r="G5696" s="27" t="s">
        <v>12032</v>
      </c>
      <c r="H5696" s="26" t="s">
        <v>1374</v>
      </c>
      <c r="I5696" s="28" t="s">
        <v>12030</v>
      </c>
      <c r="J5696" s="29" t="s">
        <v>1376</v>
      </c>
      <c r="K5696" s="23" t="s">
        <v>1316</v>
      </c>
    </row>
    <row r="5697" spans="1:11" ht="15" x14ac:dyDescent="0.25">
      <c r="A5697" s="26" t="s">
        <v>11903</v>
      </c>
      <c r="B5697" s="26" t="s">
        <v>1393</v>
      </c>
      <c r="C5697" s="26" t="s">
        <v>2719</v>
      </c>
      <c r="D5697" s="26" t="s">
        <v>12033</v>
      </c>
      <c r="E5697" s="27" t="s">
        <v>12034</v>
      </c>
      <c r="F5697" s="27" t="s">
        <v>11916</v>
      </c>
      <c r="G5697" s="27" t="s">
        <v>12032</v>
      </c>
      <c r="H5697" s="26" t="s">
        <v>1374</v>
      </c>
      <c r="I5697" s="28" t="s">
        <v>12034</v>
      </c>
      <c r="J5697" s="29" t="s">
        <v>1376</v>
      </c>
      <c r="K5697" s="23" t="s">
        <v>1316</v>
      </c>
    </row>
    <row r="5698" spans="1:11" ht="15" x14ac:dyDescent="0.25">
      <c r="A5698" s="26" t="s">
        <v>11903</v>
      </c>
      <c r="B5698" s="26" t="s">
        <v>1393</v>
      </c>
      <c r="C5698" s="26" t="s">
        <v>2724</v>
      </c>
      <c r="D5698" s="26" t="s">
        <v>12035</v>
      </c>
      <c r="E5698" s="27" t="s">
        <v>12036</v>
      </c>
      <c r="F5698" s="27" t="s">
        <v>11920</v>
      </c>
      <c r="G5698" s="27" t="s">
        <v>12032</v>
      </c>
      <c r="H5698" s="26" t="s">
        <v>1374</v>
      </c>
      <c r="I5698" s="28" t="s">
        <v>12036</v>
      </c>
      <c r="J5698" s="29" t="s">
        <v>1376</v>
      </c>
      <c r="K5698" s="23" t="s">
        <v>1316</v>
      </c>
    </row>
    <row r="5699" spans="1:11" ht="15" x14ac:dyDescent="0.25">
      <c r="A5699" s="26" t="s">
        <v>11903</v>
      </c>
      <c r="B5699" s="26" t="s">
        <v>1393</v>
      </c>
      <c r="C5699" s="26" t="s">
        <v>2729</v>
      </c>
      <c r="D5699" s="26" t="s">
        <v>12037</v>
      </c>
      <c r="E5699" s="27" t="s">
        <v>3936</v>
      </c>
      <c r="F5699" s="27" t="s">
        <v>12038</v>
      </c>
      <c r="G5699" s="27" t="s">
        <v>1610</v>
      </c>
      <c r="H5699" s="26" t="s">
        <v>2104</v>
      </c>
      <c r="I5699" s="28" t="s">
        <v>12039</v>
      </c>
      <c r="J5699" s="29" t="s">
        <v>1376</v>
      </c>
      <c r="K5699" s="23" t="s">
        <v>1316</v>
      </c>
    </row>
    <row r="5700" spans="1:11" ht="15" x14ac:dyDescent="0.25">
      <c r="A5700" s="26" t="s">
        <v>11903</v>
      </c>
      <c r="B5700" s="26" t="s">
        <v>1393</v>
      </c>
      <c r="C5700" s="26" t="s">
        <v>2406</v>
      </c>
      <c r="D5700" s="26" t="s">
        <v>12040</v>
      </c>
      <c r="E5700" s="27" t="s">
        <v>12041</v>
      </c>
      <c r="F5700" s="27" t="s">
        <v>12042</v>
      </c>
      <c r="G5700" s="27" t="s">
        <v>12043</v>
      </c>
      <c r="H5700" s="26" t="s">
        <v>1374</v>
      </c>
      <c r="I5700" s="28" t="s">
        <v>12041</v>
      </c>
      <c r="J5700" s="29" t="s">
        <v>1376</v>
      </c>
      <c r="K5700" s="23" t="s">
        <v>1316</v>
      </c>
    </row>
    <row r="5701" spans="1:11" ht="15" x14ac:dyDescent="0.25">
      <c r="A5701" s="26" t="s">
        <v>11903</v>
      </c>
      <c r="B5701" s="26" t="s">
        <v>1393</v>
      </c>
      <c r="C5701" s="26" t="s">
        <v>1429</v>
      </c>
      <c r="D5701" s="26" t="s">
        <v>12044</v>
      </c>
      <c r="E5701" s="27" t="s">
        <v>10386</v>
      </c>
      <c r="F5701" s="27" t="s">
        <v>12045</v>
      </c>
      <c r="G5701" s="27" t="s">
        <v>12046</v>
      </c>
      <c r="H5701" s="26" t="s">
        <v>1374</v>
      </c>
      <c r="I5701" s="28" t="s">
        <v>8901</v>
      </c>
      <c r="J5701" s="29" t="s">
        <v>1376</v>
      </c>
      <c r="K5701" s="23" t="s">
        <v>1316</v>
      </c>
    </row>
    <row r="5702" spans="1:11" ht="15" x14ac:dyDescent="0.25">
      <c r="A5702" s="26" t="s">
        <v>11903</v>
      </c>
      <c r="B5702" s="26" t="s">
        <v>1393</v>
      </c>
      <c r="C5702" s="26" t="s">
        <v>2417</v>
      </c>
      <c r="D5702" s="26" t="s">
        <v>12047</v>
      </c>
      <c r="E5702" s="27" t="s">
        <v>12048</v>
      </c>
      <c r="F5702" s="27" t="s">
        <v>12049</v>
      </c>
      <c r="G5702" s="27" t="s">
        <v>1239</v>
      </c>
      <c r="H5702" s="26" t="s">
        <v>1374</v>
      </c>
      <c r="I5702" s="28" t="s">
        <v>1514</v>
      </c>
      <c r="J5702" s="29" t="s">
        <v>1376</v>
      </c>
      <c r="K5702" s="23" t="s">
        <v>1316</v>
      </c>
    </row>
    <row r="5703" spans="1:11" ht="15" x14ac:dyDescent="0.25">
      <c r="A5703" s="26" t="s">
        <v>11903</v>
      </c>
      <c r="B5703" s="26" t="s">
        <v>1393</v>
      </c>
      <c r="C5703" s="26" t="s">
        <v>2417</v>
      </c>
      <c r="D5703" s="26" t="s">
        <v>12047</v>
      </c>
      <c r="E5703" s="27" t="s">
        <v>12048</v>
      </c>
      <c r="F5703" s="27" t="s">
        <v>12049</v>
      </c>
      <c r="G5703" s="27" t="s">
        <v>1239</v>
      </c>
      <c r="H5703" s="26" t="s">
        <v>1368</v>
      </c>
      <c r="I5703" s="28" t="s">
        <v>1515</v>
      </c>
      <c r="J5703" s="29" t="s">
        <v>1376</v>
      </c>
      <c r="K5703" s="23" t="s">
        <v>1378</v>
      </c>
    </row>
    <row r="5704" spans="1:11" ht="15" x14ac:dyDescent="0.25">
      <c r="A5704" s="26" t="s">
        <v>11903</v>
      </c>
      <c r="B5704" s="26" t="s">
        <v>1393</v>
      </c>
      <c r="C5704" s="26" t="s">
        <v>2421</v>
      </c>
      <c r="D5704" s="26" t="s">
        <v>12050</v>
      </c>
      <c r="E5704" s="27" t="s">
        <v>12051</v>
      </c>
      <c r="F5704" s="27" t="s">
        <v>12052</v>
      </c>
      <c r="G5704" s="27" t="s">
        <v>3743</v>
      </c>
      <c r="H5704" s="26" t="s">
        <v>1374</v>
      </c>
      <c r="I5704" s="28" t="s">
        <v>8939</v>
      </c>
      <c r="J5704" s="29" t="s">
        <v>1376</v>
      </c>
      <c r="K5704" s="23" t="s">
        <v>1316</v>
      </c>
    </row>
    <row r="5705" spans="1:11" ht="15" x14ac:dyDescent="0.25">
      <c r="A5705" s="26" t="s">
        <v>11903</v>
      </c>
      <c r="B5705" s="26" t="s">
        <v>1393</v>
      </c>
      <c r="C5705" s="26" t="s">
        <v>2421</v>
      </c>
      <c r="D5705" s="26" t="s">
        <v>12050</v>
      </c>
      <c r="E5705" s="27" t="s">
        <v>12051</v>
      </c>
      <c r="F5705" s="27" t="s">
        <v>12052</v>
      </c>
      <c r="G5705" s="27" t="s">
        <v>3743</v>
      </c>
      <c r="H5705" s="26" t="s">
        <v>1368</v>
      </c>
      <c r="I5705" s="28" t="s">
        <v>1515</v>
      </c>
      <c r="J5705" s="29" t="s">
        <v>1376</v>
      </c>
      <c r="K5705" s="23" t="s">
        <v>1378</v>
      </c>
    </row>
    <row r="5706" spans="1:11" ht="15" x14ac:dyDescent="0.25">
      <c r="A5706" s="26" t="s">
        <v>11903</v>
      </c>
      <c r="B5706" s="26" t="s">
        <v>1393</v>
      </c>
      <c r="C5706" s="26" t="s">
        <v>2421</v>
      </c>
      <c r="D5706" s="26" t="s">
        <v>12050</v>
      </c>
      <c r="E5706" s="27" t="s">
        <v>12051</v>
      </c>
      <c r="F5706" s="27" t="s">
        <v>12052</v>
      </c>
      <c r="G5706" s="27" t="s">
        <v>3743</v>
      </c>
      <c r="H5706" s="26" t="s">
        <v>1393</v>
      </c>
      <c r="I5706" s="28" t="s">
        <v>8055</v>
      </c>
      <c r="J5706" s="29" t="s">
        <v>1376</v>
      </c>
      <c r="K5706" s="23" t="s">
        <v>1378</v>
      </c>
    </row>
    <row r="5707" spans="1:11" ht="15" x14ac:dyDescent="0.25">
      <c r="A5707" s="26" t="s">
        <v>11903</v>
      </c>
      <c r="B5707" s="26" t="s">
        <v>1393</v>
      </c>
      <c r="C5707" s="26" t="s">
        <v>3066</v>
      </c>
      <c r="D5707" s="26" t="s">
        <v>12053</v>
      </c>
      <c r="E5707" s="27" t="s">
        <v>12054</v>
      </c>
      <c r="F5707" s="27" t="s">
        <v>12055</v>
      </c>
      <c r="G5707" s="27" t="s">
        <v>1390</v>
      </c>
      <c r="H5707" s="26" t="s">
        <v>1393</v>
      </c>
      <c r="I5707" s="28" t="s">
        <v>12056</v>
      </c>
      <c r="J5707" s="29" t="s">
        <v>1376</v>
      </c>
      <c r="K5707" s="23" t="s">
        <v>1378</v>
      </c>
    </row>
    <row r="5708" spans="1:11" ht="15" x14ac:dyDescent="0.25">
      <c r="A5708" s="26" t="s">
        <v>11903</v>
      </c>
      <c r="B5708" s="26" t="s">
        <v>1393</v>
      </c>
      <c r="C5708" s="26" t="s">
        <v>2336</v>
      </c>
      <c r="D5708" s="26" t="s">
        <v>12057</v>
      </c>
      <c r="E5708" s="27" t="s">
        <v>12058</v>
      </c>
      <c r="F5708" s="27" t="s">
        <v>12059</v>
      </c>
      <c r="G5708" s="27" t="s">
        <v>12060</v>
      </c>
      <c r="H5708" s="26" t="s">
        <v>1374</v>
      </c>
      <c r="I5708" s="28" t="s">
        <v>12061</v>
      </c>
      <c r="J5708" s="29" t="s">
        <v>1376</v>
      </c>
      <c r="K5708" s="23" t="s">
        <v>1316</v>
      </c>
    </row>
    <row r="5709" spans="1:11" ht="15" x14ac:dyDescent="0.25">
      <c r="A5709" s="26" t="s">
        <v>11903</v>
      </c>
      <c r="B5709" s="26" t="s">
        <v>1393</v>
      </c>
      <c r="C5709" s="26" t="s">
        <v>2343</v>
      </c>
      <c r="D5709" s="26" t="s">
        <v>12062</v>
      </c>
      <c r="E5709" s="27" t="s">
        <v>12063</v>
      </c>
      <c r="F5709" s="27" t="s">
        <v>12064</v>
      </c>
      <c r="G5709" s="27" t="s">
        <v>1390</v>
      </c>
      <c r="H5709" s="26" t="s">
        <v>1374</v>
      </c>
      <c r="I5709" s="28" t="s">
        <v>12065</v>
      </c>
      <c r="J5709" s="29" t="s">
        <v>1376</v>
      </c>
      <c r="K5709" s="23" t="s">
        <v>1316</v>
      </c>
    </row>
    <row r="5710" spans="1:11" ht="15" x14ac:dyDescent="0.25">
      <c r="A5710" s="26" t="s">
        <v>11903</v>
      </c>
      <c r="B5710" s="26" t="s">
        <v>1393</v>
      </c>
      <c r="C5710" s="26" t="s">
        <v>2343</v>
      </c>
      <c r="D5710" s="26" t="s">
        <v>12062</v>
      </c>
      <c r="E5710" s="27" t="s">
        <v>12063</v>
      </c>
      <c r="F5710" s="27" t="s">
        <v>12064</v>
      </c>
      <c r="G5710" s="27" t="s">
        <v>1390</v>
      </c>
      <c r="H5710" s="26" t="s">
        <v>1368</v>
      </c>
      <c r="I5710" s="28" t="s">
        <v>12066</v>
      </c>
      <c r="J5710" s="29" t="s">
        <v>1376</v>
      </c>
      <c r="K5710" s="23" t="s">
        <v>1378</v>
      </c>
    </row>
    <row r="5711" spans="1:11" ht="15" x14ac:dyDescent="0.25">
      <c r="A5711" s="26" t="s">
        <v>11903</v>
      </c>
      <c r="B5711" s="26" t="s">
        <v>1393</v>
      </c>
      <c r="C5711" s="26" t="s">
        <v>2350</v>
      </c>
      <c r="D5711" s="26" t="s">
        <v>12067</v>
      </c>
      <c r="E5711" s="27" t="s">
        <v>12068</v>
      </c>
      <c r="F5711" s="27" t="s">
        <v>12069</v>
      </c>
      <c r="G5711" s="27" t="s">
        <v>1390</v>
      </c>
      <c r="H5711" s="26" t="s">
        <v>1374</v>
      </c>
      <c r="I5711" s="28" t="s">
        <v>12065</v>
      </c>
      <c r="J5711" s="29" t="s">
        <v>1376</v>
      </c>
      <c r="K5711" s="23" t="s">
        <v>1316</v>
      </c>
    </row>
    <row r="5712" spans="1:11" ht="15" x14ac:dyDescent="0.25">
      <c r="A5712" s="26" t="s">
        <v>11903</v>
      </c>
      <c r="B5712" s="26" t="s">
        <v>1393</v>
      </c>
      <c r="C5712" s="26" t="s">
        <v>2350</v>
      </c>
      <c r="D5712" s="26" t="s">
        <v>12067</v>
      </c>
      <c r="E5712" s="27" t="s">
        <v>12068</v>
      </c>
      <c r="F5712" s="27" t="s">
        <v>12069</v>
      </c>
      <c r="G5712" s="27" t="s">
        <v>1390</v>
      </c>
      <c r="H5712" s="26" t="s">
        <v>1368</v>
      </c>
      <c r="I5712" s="28" t="s">
        <v>12066</v>
      </c>
      <c r="J5712" s="29" t="s">
        <v>1376</v>
      </c>
      <c r="K5712" s="23" t="s">
        <v>1378</v>
      </c>
    </row>
    <row r="5713" spans="1:11" ht="15" x14ac:dyDescent="0.25">
      <c r="A5713" s="26" t="s">
        <v>11903</v>
      </c>
      <c r="B5713" s="26" t="s">
        <v>1393</v>
      </c>
      <c r="C5713" s="26" t="s">
        <v>2357</v>
      </c>
      <c r="D5713" s="26" t="s">
        <v>12070</v>
      </c>
      <c r="E5713" s="27" t="s">
        <v>12071</v>
      </c>
      <c r="F5713" s="27" t="s">
        <v>12072</v>
      </c>
      <c r="G5713" s="27" t="s">
        <v>1716</v>
      </c>
      <c r="H5713" s="26" t="s">
        <v>1374</v>
      </c>
      <c r="I5713" s="28" t="s">
        <v>12073</v>
      </c>
      <c r="J5713" s="29" t="s">
        <v>1376</v>
      </c>
      <c r="K5713" s="23" t="s">
        <v>1316</v>
      </c>
    </row>
    <row r="5714" spans="1:11" ht="15" x14ac:dyDescent="0.25">
      <c r="A5714" s="26" t="s">
        <v>11903</v>
      </c>
      <c r="B5714" s="26" t="s">
        <v>1393</v>
      </c>
      <c r="C5714" s="26" t="s">
        <v>2357</v>
      </c>
      <c r="D5714" s="26" t="s">
        <v>12070</v>
      </c>
      <c r="E5714" s="27" t="s">
        <v>12071</v>
      </c>
      <c r="F5714" s="27" t="s">
        <v>12072</v>
      </c>
      <c r="G5714" s="27" t="s">
        <v>1716</v>
      </c>
      <c r="H5714" s="26" t="s">
        <v>1368</v>
      </c>
      <c r="I5714" s="28" t="s">
        <v>12074</v>
      </c>
      <c r="J5714" s="29" t="s">
        <v>1376</v>
      </c>
      <c r="K5714" s="23" t="s">
        <v>1378</v>
      </c>
    </row>
    <row r="5715" spans="1:11" ht="15" x14ac:dyDescent="0.25">
      <c r="A5715" s="26" t="s">
        <v>11903</v>
      </c>
      <c r="B5715" s="26" t="s">
        <v>1393</v>
      </c>
      <c r="C5715" s="26" t="s">
        <v>2364</v>
      </c>
      <c r="D5715" s="26" t="s">
        <v>12075</v>
      </c>
      <c r="E5715" s="27" t="s">
        <v>12076</v>
      </c>
      <c r="F5715" s="27" t="s">
        <v>12077</v>
      </c>
      <c r="G5715" s="27" t="s">
        <v>1716</v>
      </c>
      <c r="H5715" s="26" t="s">
        <v>1374</v>
      </c>
      <c r="I5715" s="28" t="s">
        <v>12078</v>
      </c>
      <c r="J5715" s="29" t="s">
        <v>1376</v>
      </c>
      <c r="K5715" s="23" t="s">
        <v>1316</v>
      </c>
    </row>
    <row r="5716" spans="1:11" ht="15" x14ac:dyDescent="0.25">
      <c r="A5716" s="26" t="s">
        <v>11903</v>
      </c>
      <c r="B5716" s="26" t="s">
        <v>1393</v>
      </c>
      <c r="C5716" s="26" t="s">
        <v>2364</v>
      </c>
      <c r="D5716" s="26" t="s">
        <v>12075</v>
      </c>
      <c r="E5716" s="27" t="s">
        <v>12076</v>
      </c>
      <c r="F5716" s="27" t="s">
        <v>12077</v>
      </c>
      <c r="G5716" s="27" t="s">
        <v>1716</v>
      </c>
      <c r="H5716" s="26" t="s">
        <v>1368</v>
      </c>
      <c r="I5716" s="28" t="s">
        <v>12079</v>
      </c>
      <c r="J5716" s="29" t="s">
        <v>1376</v>
      </c>
      <c r="K5716" s="23" t="s">
        <v>1378</v>
      </c>
    </row>
    <row r="5717" spans="1:11" ht="15" x14ac:dyDescent="0.25">
      <c r="A5717" s="26" t="s">
        <v>11903</v>
      </c>
      <c r="B5717" s="26" t="s">
        <v>1393</v>
      </c>
      <c r="C5717" s="26" t="s">
        <v>2371</v>
      </c>
      <c r="D5717" s="26" t="s">
        <v>12080</v>
      </c>
      <c r="E5717" s="27" t="s">
        <v>12081</v>
      </c>
      <c r="F5717" s="27" t="s">
        <v>12082</v>
      </c>
      <c r="G5717" s="27" t="s">
        <v>1716</v>
      </c>
      <c r="H5717" s="26" t="s">
        <v>1374</v>
      </c>
      <c r="I5717" s="28" t="s">
        <v>12083</v>
      </c>
      <c r="J5717" s="29" t="s">
        <v>1376</v>
      </c>
      <c r="K5717" s="23" t="s">
        <v>1316</v>
      </c>
    </row>
    <row r="5718" spans="1:11" ht="15" x14ac:dyDescent="0.25">
      <c r="A5718" s="26" t="s">
        <v>11903</v>
      </c>
      <c r="B5718" s="26" t="s">
        <v>1393</v>
      </c>
      <c r="C5718" s="26" t="s">
        <v>2371</v>
      </c>
      <c r="D5718" s="26" t="s">
        <v>12080</v>
      </c>
      <c r="E5718" s="27" t="s">
        <v>12081</v>
      </c>
      <c r="F5718" s="27" t="s">
        <v>12082</v>
      </c>
      <c r="G5718" s="27" t="s">
        <v>1716</v>
      </c>
      <c r="H5718" s="26" t="s">
        <v>1368</v>
      </c>
      <c r="I5718" s="28" t="s">
        <v>7056</v>
      </c>
      <c r="J5718" s="29" t="s">
        <v>1376</v>
      </c>
      <c r="K5718" s="23" t="s">
        <v>1378</v>
      </c>
    </row>
    <row r="5719" spans="1:11" ht="15" x14ac:dyDescent="0.25">
      <c r="A5719" s="26" t="s">
        <v>11903</v>
      </c>
      <c r="B5719" s="26" t="s">
        <v>1393</v>
      </c>
      <c r="C5719" s="26" t="s">
        <v>2378</v>
      </c>
      <c r="D5719" s="26" t="s">
        <v>12084</v>
      </c>
      <c r="E5719" s="27" t="s">
        <v>12085</v>
      </c>
      <c r="F5719" s="27" t="s">
        <v>12086</v>
      </c>
      <c r="G5719" s="27" t="s">
        <v>1618</v>
      </c>
      <c r="H5719" s="26" t="s">
        <v>1374</v>
      </c>
      <c r="I5719" s="28" t="s">
        <v>1619</v>
      </c>
      <c r="J5719" s="29" t="s">
        <v>1376</v>
      </c>
      <c r="K5719" s="23" t="s">
        <v>1316</v>
      </c>
    </row>
    <row r="5720" spans="1:11" ht="15" x14ac:dyDescent="0.25">
      <c r="A5720" s="26" t="s">
        <v>11903</v>
      </c>
      <c r="B5720" s="26" t="s">
        <v>1393</v>
      </c>
      <c r="C5720" s="26" t="s">
        <v>2378</v>
      </c>
      <c r="D5720" s="26" t="s">
        <v>12084</v>
      </c>
      <c r="E5720" s="27" t="s">
        <v>12085</v>
      </c>
      <c r="F5720" s="27" t="s">
        <v>12086</v>
      </c>
      <c r="G5720" s="27" t="s">
        <v>1618</v>
      </c>
      <c r="H5720" s="26" t="s">
        <v>1368</v>
      </c>
      <c r="I5720" s="28" t="s">
        <v>12087</v>
      </c>
      <c r="J5720" s="29" t="s">
        <v>1376</v>
      </c>
      <c r="K5720" s="23" t="s">
        <v>1378</v>
      </c>
    </row>
    <row r="5721" spans="1:11" ht="15" x14ac:dyDescent="0.25">
      <c r="A5721" s="26" t="s">
        <v>11903</v>
      </c>
      <c r="B5721" s="26" t="s">
        <v>1393</v>
      </c>
      <c r="C5721" s="26" t="s">
        <v>2378</v>
      </c>
      <c r="D5721" s="26" t="s">
        <v>12084</v>
      </c>
      <c r="E5721" s="27" t="s">
        <v>12085</v>
      </c>
      <c r="F5721" s="27" t="s">
        <v>12086</v>
      </c>
      <c r="G5721" s="27" t="s">
        <v>1618</v>
      </c>
      <c r="H5721" s="26" t="s">
        <v>1393</v>
      </c>
      <c r="I5721" s="28" t="s">
        <v>12088</v>
      </c>
      <c r="J5721" s="29" t="s">
        <v>1376</v>
      </c>
      <c r="K5721" s="23" t="s">
        <v>1378</v>
      </c>
    </row>
    <row r="5722" spans="1:11" ht="15" x14ac:dyDescent="0.25">
      <c r="A5722" s="26" t="s">
        <v>11903</v>
      </c>
      <c r="B5722" s="26" t="s">
        <v>1393</v>
      </c>
      <c r="C5722" s="26" t="s">
        <v>2378</v>
      </c>
      <c r="D5722" s="26" t="s">
        <v>12084</v>
      </c>
      <c r="E5722" s="27" t="s">
        <v>12085</v>
      </c>
      <c r="F5722" s="27" t="s">
        <v>12086</v>
      </c>
      <c r="G5722" s="27" t="s">
        <v>1618</v>
      </c>
      <c r="H5722" s="26" t="s">
        <v>1395</v>
      </c>
      <c r="I5722" s="28" t="s">
        <v>12089</v>
      </c>
      <c r="J5722" s="29" t="s">
        <v>1376</v>
      </c>
      <c r="K5722" s="23" t="s">
        <v>1378</v>
      </c>
    </row>
    <row r="5723" spans="1:11" ht="15" x14ac:dyDescent="0.25">
      <c r="A5723" s="26" t="s">
        <v>11903</v>
      </c>
      <c r="B5723" s="26" t="s">
        <v>1393</v>
      </c>
      <c r="C5723" s="26" t="s">
        <v>2378</v>
      </c>
      <c r="D5723" s="26" t="s">
        <v>12084</v>
      </c>
      <c r="E5723" s="27" t="s">
        <v>12085</v>
      </c>
      <c r="F5723" s="27" t="s">
        <v>12086</v>
      </c>
      <c r="G5723" s="27" t="s">
        <v>1618</v>
      </c>
      <c r="H5723" s="26" t="s">
        <v>1397</v>
      </c>
      <c r="I5723" s="28" t="s">
        <v>12090</v>
      </c>
      <c r="J5723" s="29" t="s">
        <v>1376</v>
      </c>
      <c r="K5723" s="23" t="s">
        <v>1378</v>
      </c>
    </row>
    <row r="5724" spans="1:11" ht="15" x14ac:dyDescent="0.25">
      <c r="A5724" s="26" t="s">
        <v>11903</v>
      </c>
      <c r="B5724" s="26" t="s">
        <v>1393</v>
      </c>
      <c r="C5724" s="26" t="s">
        <v>2378</v>
      </c>
      <c r="D5724" s="26" t="s">
        <v>12084</v>
      </c>
      <c r="E5724" s="27" t="s">
        <v>12085</v>
      </c>
      <c r="F5724" s="27" t="s">
        <v>12086</v>
      </c>
      <c r="G5724" s="27" t="s">
        <v>1618</v>
      </c>
      <c r="H5724" s="26" t="s">
        <v>1399</v>
      </c>
      <c r="I5724" s="28" t="s">
        <v>12091</v>
      </c>
      <c r="J5724" s="29" t="s">
        <v>1376</v>
      </c>
      <c r="K5724" s="23" t="s">
        <v>1378</v>
      </c>
    </row>
    <row r="5725" spans="1:11" ht="15" x14ac:dyDescent="0.25">
      <c r="A5725" s="26" t="s">
        <v>11903</v>
      </c>
      <c r="B5725" s="26" t="s">
        <v>1393</v>
      </c>
      <c r="C5725" s="26" t="s">
        <v>2378</v>
      </c>
      <c r="D5725" s="26" t="s">
        <v>12084</v>
      </c>
      <c r="E5725" s="27" t="s">
        <v>12085</v>
      </c>
      <c r="F5725" s="27" t="s">
        <v>12086</v>
      </c>
      <c r="G5725" s="27" t="s">
        <v>1618</v>
      </c>
      <c r="H5725" s="26" t="s">
        <v>1401</v>
      </c>
      <c r="I5725" s="28" t="s">
        <v>12092</v>
      </c>
      <c r="J5725" s="29" t="s">
        <v>1376</v>
      </c>
      <c r="K5725" s="23" t="s">
        <v>1378</v>
      </c>
    </row>
    <row r="5726" spans="1:11" ht="15" x14ac:dyDescent="0.25">
      <c r="A5726" s="26" t="s">
        <v>11903</v>
      </c>
      <c r="B5726" s="26" t="s">
        <v>1393</v>
      </c>
      <c r="C5726" s="26" t="s">
        <v>2378</v>
      </c>
      <c r="D5726" s="26" t="s">
        <v>12084</v>
      </c>
      <c r="E5726" s="27" t="s">
        <v>12085</v>
      </c>
      <c r="F5726" s="27" t="s">
        <v>12086</v>
      </c>
      <c r="G5726" s="27" t="s">
        <v>1618</v>
      </c>
      <c r="H5726" s="26" t="s">
        <v>1403</v>
      </c>
      <c r="I5726" s="28" t="s">
        <v>12093</v>
      </c>
      <c r="J5726" s="29" t="s">
        <v>1376</v>
      </c>
      <c r="K5726" s="23" t="s">
        <v>1378</v>
      </c>
    </row>
    <row r="5727" spans="1:11" ht="15" x14ac:dyDescent="0.25">
      <c r="A5727" s="26" t="s">
        <v>11903</v>
      </c>
      <c r="B5727" s="26" t="s">
        <v>1393</v>
      </c>
      <c r="C5727" s="26" t="s">
        <v>2378</v>
      </c>
      <c r="D5727" s="26" t="s">
        <v>12084</v>
      </c>
      <c r="E5727" s="27" t="s">
        <v>12085</v>
      </c>
      <c r="F5727" s="27" t="s">
        <v>12086</v>
      </c>
      <c r="G5727" s="27" t="s">
        <v>1618</v>
      </c>
      <c r="H5727" s="26" t="s">
        <v>1405</v>
      </c>
      <c r="I5727" s="28" t="s">
        <v>12094</v>
      </c>
      <c r="J5727" s="29" t="s">
        <v>1376</v>
      </c>
      <c r="K5727" s="23" t="s">
        <v>1378</v>
      </c>
    </row>
    <row r="5728" spans="1:11" ht="15" x14ac:dyDescent="0.25">
      <c r="A5728" s="26" t="s">
        <v>11903</v>
      </c>
      <c r="B5728" s="26" t="s">
        <v>1393</v>
      </c>
      <c r="C5728" s="26" t="s">
        <v>2378</v>
      </c>
      <c r="D5728" s="26" t="s">
        <v>12084</v>
      </c>
      <c r="E5728" s="27" t="s">
        <v>12085</v>
      </c>
      <c r="F5728" s="27" t="s">
        <v>12086</v>
      </c>
      <c r="G5728" s="27" t="s">
        <v>1618</v>
      </c>
      <c r="H5728" s="26" t="s">
        <v>1475</v>
      </c>
      <c r="I5728" s="28" t="s">
        <v>12095</v>
      </c>
      <c r="J5728" s="29" t="s">
        <v>1376</v>
      </c>
      <c r="K5728" s="23" t="s">
        <v>1378</v>
      </c>
    </row>
    <row r="5729" spans="1:11" ht="15" x14ac:dyDescent="0.25">
      <c r="A5729" s="26" t="s">
        <v>11903</v>
      </c>
      <c r="B5729" s="26" t="s">
        <v>1395</v>
      </c>
      <c r="C5729" s="26" t="s">
        <v>1550</v>
      </c>
      <c r="D5729" s="26" t="s">
        <v>12096</v>
      </c>
      <c r="E5729" s="27" t="s">
        <v>12097</v>
      </c>
      <c r="F5729" s="27" t="s">
        <v>12098</v>
      </c>
      <c r="G5729" s="27" t="s">
        <v>12099</v>
      </c>
      <c r="H5729" s="26" t="s">
        <v>1374</v>
      </c>
      <c r="I5729" s="28" t="s">
        <v>12100</v>
      </c>
      <c r="J5729" s="29" t="s">
        <v>1376</v>
      </c>
      <c r="K5729" s="23" t="s">
        <v>1316</v>
      </c>
    </row>
    <row r="5730" spans="1:11" ht="15" x14ac:dyDescent="0.25">
      <c r="A5730" s="26" t="s">
        <v>11903</v>
      </c>
      <c r="B5730" s="26" t="s">
        <v>1395</v>
      </c>
      <c r="C5730" s="26" t="s">
        <v>1439</v>
      </c>
      <c r="D5730" s="26" t="s">
        <v>12101</v>
      </c>
      <c r="E5730" s="27" t="s">
        <v>12102</v>
      </c>
      <c r="F5730" s="27" t="s">
        <v>12103</v>
      </c>
      <c r="G5730" s="27" t="s">
        <v>5096</v>
      </c>
      <c r="H5730" s="26" t="s">
        <v>1374</v>
      </c>
      <c r="I5730" s="28" t="s">
        <v>12104</v>
      </c>
      <c r="J5730" s="29" t="s">
        <v>1376</v>
      </c>
      <c r="K5730" s="23" t="s">
        <v>1316</v>
      </c>
    </row>
    <row r="5731" spans="1:11" ht="15" x14ac:dyDescent="0.25">
      <c r="A5731" s="26" t="s">
        <v>11903</v>
      </c>
      <c r="B5731" s="26" t="s">
        <v>1395</v>
      </c>
      <c r="C5731" s="26" t="s">
        <v>1442</v>
      </c>
      <c r="D5731" s="26" t="s">
        <v>12105</v>
      </c>
      <c r="E5731" s="27" t="s">
        <v>12106</v>
      </c>
      <c r="F5731" s="27" t="s">
        <v>12107</v>
      </c>
      <c r="G5731" s="27" t="s">
        <v>1383</v>
      </c>
      <c r="H5731" s="26" t="s">
        <v>1374</v>
      </c>
      <c r="I5731" s="28" t="s">
        <v>12108</v>
      </c>
      <c r="J5731" s="29" t="s">
        <v>1376</v>
      </c>
      <c r="K5731" s="23" t="s">
        <v>1316</v>
      </c>
    </row>
    <row r="5732" spans="1:11" ht="15" x14ac:dyDescent="0.25">
      <c r="A5732" s="26" t="s">
        <v>11903</v>
      </c>
      <c r="B5732" s="26" t="s">
        <v>1395</v>
      </c>
      <c r="C5732" s="26" t="s">
        <v>1442</v>
      </c>
      <c r="D5732" s="26" t="s">
        <v>12105</v>
      </c>
      <c r="E5732" s="27" t="s">
        <v>12106</v>
      </c>
      <c r="F5732" s="27" t="s">
        <v>12107</v>
      </c>
      <c r="G5732" s="27" t="s">
        <v>1383</v>
      </c>
      <c r="H5732" s="26" t="s">
        <v>1368</v>
      </c>
      <c r="I5732" s="28" t="s">
        <v>12109</v>
      </c>
      <c r="J5732" s="29" t="s">
        <v>1376</v>
      </c>
      <c r="K5732" s="23" t="s">
        <v>1378</v>
      </c>
    </row>
    <row r="5733" spans="1:11" ht="15" x14ac:dyDescent="0.25">
      <c r="A5733" s="26" t="s">
        <v>11903</v>
      </c>
      <c r="B5733" s="26" t="s">
        <v>1395</v>
      </c>
      <c r="C5733" s="26" t="s">
        <v>1445</v>
      </c>
      <c r="D5733" s="26" t="s">
        <v>12110</v>
      </c>
      <c r="E5733" s="27" t="s">
        <v>12111</v>
      </c>
      <c r="F5733" s="27" t="s">
        <v>12112</v>
      </c>
      <c r="G5733" s="27" t="s">
        <v>1239</v>
      </c>
      <c r="H5733" s="26" t="s">
        <v>1374</v>
      </c>
      <c r="I5733" s="28" t="s">
        <v>12113</v>
      </c>
      <c r="J5733" s="29" t="s">
        <v>1376</v>
      </c>
      <c r="K5733" s="23" t="s">
        <v>1316</v>
      </c>
    </row>
    <row r="5734" spans="1:11" ht="15" x14ac:dyDescent="0.25">
      <c r="A5734" s="26" t="s">
        <v>11903</v>
      </c>
      <c r="B5734" s="26" t="s">
        <v>1395</v>
      </c>
      <c r="C5734" s="26" t="s">
        <v>1445</v>
      </c>
      <c r="D5734" s="26" t="s">
        <v>12110</v>
      </c>
      <c r="E5734" s="27" t="s">
        <v>12111</v>
      </c>
      <c r="F5734" s="27" t="s">
        <v>12112</v>
      </c>
      <c r="G5734" s="27" t="s">
        <v>1239</v>
      </c>
      <c r="H5734" s="26" t="s">
        <v>1368</v>
      </c>
      <c r="I5734" s="28" t="s">
        <v>12114</v>
      </c>
      <c r="J5734" s="29" t="s">
        <v>1376</v>
      </c>
      <c r="K5734" s="23" t="s">
        <v>1378</v>
      </c>
    </row>
    <row r="5735" spans="1:11" ht="15" x14ac:dyDescent="0.25">
      <c r="A5735" s="26" t="s">
        <v>11903</v>
      </c>
      <c r="B5735" s="26" t="s">
        <v>1368</v>
      </c>
      <c r="C5735" s="26" t="s">
        <v>1369</v>
      </c>
      <c r="D5735" s="26" t="s">
        <v>12115</v>
      </c>
      <c r="E5735" s="27" t="s">
        <v>12116</v>
      </c>
      <c r="F5735" s="27" t="s">
        <v>12117</v>
      </c>
      <c r="G5735" s="27" t="s">
        <v>3927</v>
      </c>
      <c r="H5735" s="26" t="s">
        <v>1374</v>
      </c>
      <c r="I5735" s="28" t="s">
        <v>12118</v>
      </c>
      <c r="J5735" s="29" t="s">
        <v>1376</v>
      </c>
      <c r="K5735" s="23" t="s">
        <v>1316</v>
      </c>
    </row>
    <row r="5736" spans="1:11" ht="15" x14ac:dyDescent="0.25">
      <c r="A5736" s="26" t="s">
        <v>11903</v>
      </c>
      <c r="B5736" s="26" t="s">
        <v>1368</v>
      </c>
      <c r="C5736" s="26" t="s">
        <v>1369</v>
      </c>
      <c r="D5736" s="26" t="s">
        <v>12115</v>
      </c>
      <c r="E5736" s="27" t="s">
        <v>12116</v>
      </c>
      <c r="F5736" s="27" t="s">
        <v>12117</v>
      </c>
      <c r="G5736" s="27" t="s">
        <v>3927</v>
      </c>
      <c r="H5736" s="26" t="s">
        <v>1368</v>
      </c>
      <c r="I5736" s="28" t="s">
        <v>12119</v>
      </c>
      <c r="J5736" s="29" t="s">
        <v>1376</v>
      </c>
      <c r="K5736" s="23" t="s">
        <v>1378</v>
      </c>
    </row>
    <row r="5737" spans="1:11" ht="15" x14ac:dyDescent="0.25">
      <c r="A5737" s="26" t="s">
        <v>11903</v>
      </c>
      <c r="B5737" s="26" t="s">
        <v>1368</v>
      </c>
      <c r="C5737" s="26" t="s">
        <v>1369</v>
      </c>
      <c r="D5737" s="26" t="s">
        <v>12115</v>
      </c>
      <c r="E5737" s="27" t="s">
        <v>12116</v>
      </c>
      <c r="F5737" s="27" t="s">
        <v>12117</v>
      </c>
      <c r="G5737" s="27" t="s">
        <v>3927</v>
      </c>
      <c r="H5737" s="26" t="s">
        <v>1393</v>
      </c>
      <c r="I5737" s="28" t="s">
        <v>12120</v>
      </c>
      <c r="J5737" s="29" t="s">
        <v>1376</v>
      </c>
      <c r="K5737" s="23" t="s">
        <v>1378</v>
      </c>
    </row>
    <row r="5738" spans="1:11" ht="15" x14ac:dyDescent="0.25">
      <c r="A5738" s="26" t="s">
        <v>11903</v>
      </c>
      <c r="B5738" s="26" t="s">
        <v>1368</v>
      </c>
      <c r="C5738" s="26" t="s">
        <v>1369</v>
      </c>
      <c r="D5738" s="26" t="s">
        <v>12115</v>
      </c>
      <c r="E5738" s="27" t="s">
        <v>12116</v>
      </c>
      <c r="F5738" s="27" t="s">
        <v>12117</v>
      </c>
      <c r="G5738" s="27" t="s">
        <v>3927</v>
      </c>
      <c r="H5738" s="26" t="s">
        <v>1395</v>
      </c>
      <c r="I5738" s="28" t="s">
        <v>12121</v>
      </c>
      <c r="J5738" s="29" t="s">
        <v>1376</v>
      </c>
      <c r="K5738" s="23" t="s">
        <v>1378</v>
      </c>
    </row>
    <row r="5739" spans="1:11" ht="15" x14ac:dyDescent="0.25">
      <c r="A5739" s="26" t="s">
        <v>11903</v>
      </c>
      <c r="B5739" s="26" t="s">
        <v>1368</v>
      </c>
      <c r="C5739" s="26" t="s">
        <v>1369</v>
      </c>
      <c r="D5739" s="26" t="s">
        <v>12115</v>
      </c>
      <c r="E5739" s="27" t="s">
        <v>12116</v>
      </c>
      <c r="F5739" s="27" t="s">
        <v>12117</v>
      </c>
      <c r="G5739" s="27" t="s">
        <v>3927</v>
      </c>
      <c r="H5739" s="26" t="s">
        <v>1397</v>
      </c>
      <c r="I5739" s="28" t="s">
        <v>12122</v>
      </c>
      <c r="J5739" s="29" t="s">
        <v>1376</v>
      </c>
      <c r="K5739" s="23" t="s">
        <v>1378</v>
      </c>
    </row>
    <row r="5740" spans="1:11" ht="15" x14ac:dyDescent="0.25">
      <c r="A5740" s="26" t="s">
        <v>11903</v>
      </c>
      <c r="B5740" s="26" t="s">
        <v>1368</v>
      </c>
      <c r="C5740" s="26" t="s">
        <v>1369</v>
      </c>
      <c r="D5740" s="26" t="s">
        <v>12115</v>
      </c>
      <c r="E5740" s="27" t="s">
        <v>12116</v>
      </c>
      <c r="F5740" s="27" t="s">
        <v>12117</v>
      </c>
      <c r="G5740" s="27" t="s">
        <v>3927</v>
      </c>
      <c r="H5740" s="26" t="s">
        <v>1399</v>
      </c>
      <c r="I5740" s="28" t="s">
        <v>12123</v>
      </c>
      <c r="J5740" s="29" t="s">
        <v>1376</v>
      </c>
      <c r="K5740" s="23" t="s">
        <v>1378</v>
      </c>
    </row>
    <row r="5741" spans="1:11" ht="15" x14ac:dyDescent="0.25">
      <c r="A5741" s="26" t="s">
        <v>11903</v>
      </c>
      <c r="B5741" s="26" t="s">
        <v>1368</v>
      </c>
      <c r="C5741" s="26" t="s">
        <v>1379</v>
      </c>
      <c r="D5741" s="26" t="s">
        <v>12124</v>
      </c>
      <c r="E5741" s="27" t="s">
        <v>12125</v>
      </c>
      <c r="F5741" s="27" t="s">
        <v>12126</v>
      </c>
      <c r="G5741" s="27" t="s">
        <v>12127</v>
      </c>
      <c r="H5741" s="26" t="s">
        <v>1368</v>
      </c>
      <c r="I5741" s="28" t="s">
        <v>12128</v>
      </c>
      <c r="J5741" s="29" t="s">
        <v>1376</v>
      </c>
      <c r="K5741" s="23" t="s">
        <v>1378</v>
      </c>
    </row>
    <row r="5742" spans="1:11" ht="15" x14ac:dyDescent="0.25">
      <c r="A5742" s="26" t="s">
        <v>11903</v>
      </c>
      <c r="B5742" s="26" t="s">
        <v>1368</v>
      </c>
      <c r="C5742" s="26" t="s">
        <v>1534</v>
      </c>
      <c r="D5742" s="26" t="s">
        <v>12129</v>
      </c>
      <c r="E5742" s="27" t="s">
        <v>12130</v>
      </c>
      <c r="F5742" s="27" t="s">
        <v>12131</v>
      </c>
      <c r="G5742" s="27" t="s">
        <v>12132</v>
      </c>
      <c r="H5742" s="26" t="s">
        <v>1374</v>
      </c>
      <c r="I5742" s="28" t="s">
        <v>12133</v>
      </c>
      <c r="J5742" s="29" t="s">
        <v>1376</v>
      </c>
      <c r="K5742" s="23" t="s">
        <v>1316</v>
      </c>
    </row>
    <row r="5743" spans="1:11" ht="15" x14ac:dyDescent="0.25">
      <c r="A5743" s="26" t="s">
        <v>11903</v>
      </c>
      <c r="B5743" s="26" t="s">
        <v>1368</v>
      </c>
      <c r="C5743" s="26" t="s">
        <v>1534</v>
      </c>
      <c r="D5743" s="26" t="s">
        <v>12129</v>
      </c>
      <c r="E5743" s="27" t="s">
        <v>12130</v>
      </c>
      <c r="F5743" s="27" t="s">
        <v>12131</v>
      </c>
      <c r="G5743" s="27" t="s">
        <v>12132</v>
      </c>
      <c r="H5743" s="26" t="s">
        <v>1368</v>
      </c>
      <c r="I5743" s="28" t="s">
        <v>12134</v>
      </c>
      <c r="J5743" s="29" t="s">
        <v>1376</v>
      </c>
      <c r="K5743" s="23" t="s">
        <v>1378</v>
      </c>
    </row>
    <row r="5744" spans="1:11" ht="15" x14ac:dyDescent="0.25">
      <c r="A5744" s="26" t="s">
        <v>11903</v>
      </c>
      <c r="B5744" s="26" t="s">
        <v>1368</v>
      </c>
      <c r="C5744" s="26" t="s">
        <v>1534</v>
      </c>
      <c r="D5744" s="26" t="s">
        <v>12129</v>
      </c>
      <c r="E5744" s="27" t="s">
        <v>12130</v>
      </c>
      <c r="F5744" s="27" t="s">
        <v>12131</v>
      </c>
      <c r="G5744" s="27" t="s">
        <v>12132</v>
      </c>
      <c r="H5744" s="26" t="s">
        <v>1393</v>
      </c>
      <c r="I5744" s="28" t="s">
        <v>12135</v>
      </c>
      <c r="J5744" s="29" t="s">
        <v>1376</v>
      </c>
      <c r="K5744" s="23" t="s">
        <v>1378</v>
      </c>
    </row>
    <row r="5745" spans="1:11" ht="15" x14ac:dyDescent="0.25">
      <c r="A5745" s="26" t="s">
        <v>11903</v>
      </c>
      <c r="B5745" s="26" t="s">
        <v>1368</v>
      </c>
      <c r="C5745" s="26" t="s">
        <v>1534</v>
      </c>
      <c r="D5745" s="26" t="s">
        <v>12129</v>
      </c>
      <c r="E5745" s="27" t="s">
        <v>12130</v>
      </c>
      <c r="F5745" s="27" t="s">
        <v>12131</v>
      </c>
      <c r="G5745" s="27" t="s">
        <v>12132</v>
      </c>
      <c r="H5745" s="26" t="s">
        <v>1395</v>
      </c>
      <c r="I5745" s="28" t="s">
        <v>12136</v>
      </c>
      <c r="J5745" s="29" t="s">
        <v>1376</v>
      </c>
      <c r="K5745" s="23" t="s">
        <v>1378</v>
      </c>
    </row>
    <row r="5746" spans="1:11" ht="15" x14ac:dyDescent="0.25">
      <c r="A5746" s="26" t="s">
        <v>11903</v>
      </c>
      <c r="B5746" s="26" t="s">
        <v>1393</v>
      </c>
      <c r="C5746" s="26" t="s">
        <v>1369</v>
      </c>
      <c r="D5746" s="26" t="s">
        <v>12137</v>
      </c>
      <c r="E5746" s="27" t="s">
        <v>12138</v>
      </c>
      <c r="F5746" s="27" t="s">
        <v>12139</v>
      </c>
      <c r="G5746" s="27" t="s">
        <v>12140</v>
      </c>
      <c r="H5746" s="26" t="s">
        <v>1374</v>
      </c>
      <c r="I5746" s="28" t="s">
        <v>12141</v>
      </c>
      <c r="J5746" s="29" t="s">
        <v>1376</v>
      </c>
      <c r="K5746" s="23" t="s">
        <v>1316</v>
      </c>
    </row>
    <row r="5747" spans="1:11" ht="15" x14ac:dyDescent="0.25">
      <c r="A5747" s="26" t="s">
        <v>11903</v>
      </c>
      <c r="B5747" s="26" t="s">
        <v>1393</v>
      </c>
      <c r="C5747" s="26" t="s">
        <v>1369</v>
      </c>
      <c r="D5747" s="26" t="s">
        <v>12137</v>
      </c>
      <c r="E5747" s="27" t="s">
        <v>12138</v>
      </c>
      <c r="F5747" s="27" t="s">
        <v>12139</v>
      </c>
      <c r="G5747" s="27" t="s">
        <v>12140</v>
      </c>
      <c r="H5747" s="26" t="s">
        <v>1368</v>
      </c>
      <c r="I5747" s="28" t="s">
        <v>12142</v>
      </c>
      <c r="J5747" s="29" t="s">
        <v>1376</v>
      </c>
      <c r="K5747" s="23" t="s">
        <v>1378</v>
      </c>
    </row>
    <row r="5748" spans="1:11" ht="15" x14ac:dyDescent="0.25">
      <c r="A5748" s="26" t="s">
        <v>11903</v>
      </c>
      <c r="B5748" s="26" t="s">
        <v>1393</v>
      </c>
      <c r="C5748" s="26" t="s">
        <v>1369</v>
      </c>
      <c r="D5748" s="26" t="s">
        <v>12137</v>
      </c>
      <c r="E5748" s="27" t="s">
        <v>12138</v>
      </c>
      <c r="F5748" s="27" t="s">
        <v>12139</v>
      </c>
      <c r="G5748" s="27" t="s">
        <v>12140</v>
      </c>
      <c r="H5748" s="26" t="s">
        <v>1393</v>
      </c>
      <c r="I5748" s="28" t="s">
        <v>12143</v>
      </c>
      <c r="J5748" s="29" t="s">
        <v>1376</v>
      </c>
      <c r="K5748" s="23" t="s">
        <v>1378</v>
      </c>
    </row>
    <row r="5749" spans="1:11" ht="15" x14ac:dyDescent="0.25">
      <c r="A5749" s="26" t="s">
        <v>11903</v>
      </c>
      <c r="B5749" s="26" t="s">
        <v>1393</v>
      </c>
      <c r="C5749" s="26" t="s">
        <v>1369</v>
      </c>
      <c r="D5749" s="26" t="s">
        <v>12137</v>
      </c>
      <c r="E5749" s="27" t="s">
        <v>12138</v>
      </c>
      <c r="F5749" s="27" t="s">
        <v>12139</v>
      </c>
      <c r="G5749" s="27" t="s">
        <v>12140</v>
      </c>
      <c r="H5749" s="26" t="s">
        <v>1395</v>
      </c>
      <c r="I5749" s="28" t="s">
        <v>12144</v>
      </c>
      <c r="J5749" s="29" t="s">
        <v>1376</v>
      </c>
      <c r="K5749" s="23" t="s">
        <v>1378</v>
      </c>
    </row>
    <row r="5750" spans="1:11" ht="15" x14ac:dyDescent="0.25">
      <c r="A5750" s="26" t="s">
        <v>11903</v>
      </c>
      <c r="B5750" s="26" t="s">
        <v>1393</v>
      </c>
      <c r="C5750" s="26" t="s">
        <v>1369</v>
      </c>
      <c r="D5750" s="26" t="s">
        <v>12137</v>
      </c>
      <c r="E5750" s="27" t="s">
        <v>12138</v>
      </c>
      <c r="F5750" s="27" t="s">
        <v>12139</v>
      </c>
      <c r="G5750" s="27" t="s">
        <v>12140</v>
      </c>
      <c r="H5750" s="26" t="s">
        <v>1397</v>
      </c>
      <c r="I5750" s="28" t="s">
        <v>12145</v>
      </c>
      <c r="J5750" s="29" t="s">
        <v>1376</v>
      </c>
      <c r="K5750" s="23" t="s">
        <v>1378</v>
      </c>
    </row>
    <row r="5751" spans="1:11" ht="15" x14ac:dyDescent="0.25">
      <c r="A5751" s="26" t="s">
        <v>11903</v>
      </c>
      <c r="B5751" s="26" t="s">
        <v>1393</v>
      </c>
      <c r="C5751" s="26" t="s">
        <v>1379</v>
      </c>
      <c r="D5751" s="26" t="s">
        <v>12146</v>
      </c>
      <c r="E5751" s="27" t="s">
        <v>1381</v>
      </c>
      <c r="F5751" s="27" t="s">
        <v>1382</v>
      </c>
      <c r="G5751" s="27" t="s">
        <v>1383</v>
      </c>
      <c r="H5751" s="26" t="s">
        <v>1374</v>
      </c>
      <c r="I5751" s="28" t="s">
        <v>1677</v>
      </c>
      <c r="J5751" s="29" t="s">
        <v>1376</v>
      </c>
      <c r="K5751" s="23" t="s">
        <v>1316</v>
      </c>
    </row>
    <row r="5752" spans="1:11" ht="15" x14ac:dyDescent="0.25">
      <c r="A5752" s="26" t="s">
        <v>11903</v>
      </c>
      <c r="B5752" s="26" t="s">
        <v>1393</v>
      </c>
      <c r="C5752" s="26" t="s">
        <v>1379</v>
      </c>
      <c r="D5752" s="26" t="s">
        <v>12146</v>
      </c>
      <c r="E5752" s="27" t="s">
        <v>1381</v>
      </c>
      <c r="F5752" s="27" t="s">
        <v>1382</v>
      </c>
      <c r="G5752" s="27" t="s">
        <v>1383</v>
      </c>
      <c r="H5752" s="26" t="s">
        <v>1368</v>
      </c>
      <c r="I5752" s="28" t="s">
        <v>12147</v>
      </c>
      <c r="J5752" s="29" t="s">
        <v>1376</v>
      </c>
      <c r="K5752" s="23" t="s">
        <v>1378</v>
      </c>
    </row>
    <row r="5753" spans="1:11" ht="15" x14ac:dyDescent="0.25">
      <c r="A5753" s="26" t="s">
        <v>11903</v>
      </c>
      <c r="B5753" s="26" t="s">
        <v>1393</v>
      </c>
      <c r="C5753" s="26" t="s">
        <v>1379</v>
      </c>
      <c r="D5753" s="26" t="s">
        <v>12146</v>
      </c>
      <c r="E5753" s="27" t="s">
        <v>1381</v>
      </c>
      <c r="F5753" s="27" t="s">
        <v>1382</v>
      </c>
      <c r="G5753" s="27" t="s">
        <v>1383</v>
      </c>
      <c r="H5753" s="26" t="s">
        <v>1393</v>
      </c>
      <c r="I5753" s="28" t="s">
        <v>12148</v>
      </c>
      <c r="J5753" s="29" t="s">
        <v>1376</v>
      </c>
      <c r="K5753" s="23" t="s">
        <v>1378</v>
      </c>
    </row>
    <row r="5754" spans="1:11" ht="15" x14ac:dyDescent="0.25">
      <c r="A5754" s="26" t="s">
        <v>11903</v>
      </c>
      <c r="B5754" s="26" t="s">
        <v>1393</v>
      </c>
      <c r="C5754" s="26" t="s">
        <v>1379</v>
      </c>
      <c r="D5754" s="26" t="s">
        <v>12146</v>
      </c>
      <c r="E5754" s="27" t="s">
        <v>1381</v>
      </c>
      <c r="F5754" s="27" t="s">
        <v>1382</v>
      </c>
      <c r="G5754" s="27" t="s">
        <v>1383</v>
      </c>
      <c r="H5754" s="26" t="s">
        <v>1395</v>
      </c>
      <c r="I5754" s="28" t="s">
        <v>12149</v>
      </c>
      <c r="J5754" s="29" t="s">
        <v>1376</v>
      </c>
      <c r="K5754" s="23" t="s">
        <v>1378</v>
      </c>
    </row>
    <row r="5755" spans="1:11" ht="15" x14ac:dyDescent="0.25">
      <c r="A5755" s="26" t="s">
        <v>11903</v>
      </c>
      <c r="B5755" s="26" t="s">
        <v>1393</v>
      </c>
      <c r="C5755" s="26" t="s">
        <v>1534</v>
      </c>
      <c r="D5755" s="26" t="s">
        <v>12150</v>
      </c>
      <c r="E5755" s="27" t="s">
        <v>12151</v>
      </c>
      <c r="F5755" s="27" t="s">
        <v>12152</v>
      </c>
      <c r="G5755" s="27" t="s">
        <v>4162</v>
      </c>
      <c r="H5755" s="26" t="s">
        <v>1374</v>
      </c>
      <c r="I5755" s="28" t="s">
        <v>12153</v>
      </c>
      <c r="J5755" s="29" t="s">
        <v>1376</v>
      </c>
      <c r="K5755" s="23" t="s">
        <v>1316</v>
      </c>
    </row>
    <row r="5756" spans="1:11" ht="15" x14ac:dyDescent="0.25">
      <c r="A5756" s="26" t="s">
        <v>11903</v>
      </c>
      <c r="B5756" s="26" t="s">
        <v>1393</v>
      </c>
      <c r="C5756" s="26" t="s">
        <v>1534</v>
      </c>
      <c r="D5756" s="26" t="s">
        <v>12150</v>
      </c>
      <c r="E5756" s="27" t="s">
        <v>12151</v>
      </c>
      <c r="F5756" s="27" t="s">
        <v>12152</v>
      </c>
      <c r="G5756" s="27" t="s">
        <v>4162</v>
      </c>
      <c r="H5756" s="26" t="s">
        <v>1368</v>
      </c>
      <c r="I5756" s="28" t="s">
        <v>12154</v>
      </c>
      <c r="J5756" s="29" t="s">
        <v>1376</v>
      </c>
      <c r="K5756" s="23" t="s">
        <v>1378</v>
      </c>
    </row>
    <row r="5757" spans="1:11" ht="15" x14ac:dyDescent="0.25">
      <c r="A5757" s="26" t="s">
        <v>11903</v>
      </c>
      <c r="B5757" s="26" t="s">
        <v>1393</v>
      </c>
      <c r="C5757" s="26" t="s">
        <v>1386</v>
      </c>
      <c r="D5757" s="26" t="s">
        <v>12155</v>
      </c>
      <c r="E5757" s="27" t="s">
        <v>12156</v>
      </c>
      <c r="F5757" s="27" t="s">
        <v>12157</v>
      </c>
      <c r="G5757" s="27" t="s">
        <v>4733</v>
      </c>
      <c r="H5757" s="26" t="s">
        <v>1374</v>
      </c>
      <c r="I5757" s="28" t="s">
        <v>12158</v>
      </c>
      <c r="J5757" s="29" t="s">
        <v>1376</v>
      </c>
      <c r="K5757" s="23" t="s">
        <v>1316</v>
      </c>
    </row>
    <row r="5758" spans="1:11" ht="15" x14ac:dyDescent="0.25">
      <c r="A5758" s="26" t="s">
        <v>11903</v>
      </c>
      <c r="B5758" s="26" t="s">
        <v>1393</v>
      </c>
      <c r="C5758" s="26" t="s">
        <v>1386</v>
      </c>
      <c r="D5758" s="26" t="s">
        <v>12155</v>
      </c>
      <c r="E5758" s="27" t="s">
        <v>12156</v>
      </c>
      <c r="F5758" s="27" t="s">
        <v>12157</v>
      </c>
      <c r="G5758" s="27" t="s">
        <v>4733</v>
      </c>
      <c r="H5758" s="26" t="s">
        <v>1368</v>
      </c>
      <c r="I5758" s="28" t="s">
        <v>12159</v>
      </c>
      <c r="J5758" s="29" t="s">
        <v>1376</v>
      </c>
      <c r="K5758" s="23" t="s">
        <v>1378</v>
      </c>
    </row>
    <row r="5759" spans="1:11" ht="15" x14ac:dyDescent="0.25">
      <c r="A5759" s="26" t="s">
        <v>11903</v>
      </c>
      <c r="B5759" s="26" t="s">
        <v>1393</v>
      </c>
      <c r="C5759" s="26" t="s">
        <v>1386</v>
      </c>
      <c r="D5759" s="26" t="s">
        <v>12155</v>
      </c>
      <c r="E5759" s="27" t="s">
        <v>12156</v>
      </c>
      <c r="F5759" s="27" t="s">
        <v>12157</v>
      </c>
      <c r="G5759" s="27" t="s">
        <v>4733</v>
      </c>
      <c r="H5759" s="26" t="s">
        <v>1393</v>
      </c>
      <c r="I5759" s="28" t="s">
        <v>12160</v>
      </c>
      <c r="J5759" s="29" t="s">
        <v>1376</v>
      </c>
      <c r="K5759" s="23" t="s">
        <v>1378</v>
      </c>
    </row>
    <row r="5760" spans="1:11" ht="15" x14ac:dyDescent="0.25">
      <c r="A5760" s="26" t="s">
        <v>11903</v>
      </c>
      <c r="B5760" s="26" t="s">
        <v>1393</v>
      </c>
      <c r="C5760" s="26" t="s">
        <v>1386</v>
      </c>
      <c r="D5760" s="26" t="s">
        <v>12155</v>
      </c>
      <c r="E5760" s="27" t="s">
        <v>12156</v>
      </c>
      <c r="F5760" s="27" t="s">
        <v>12157</v>
      </c>
      <c r="G5760" s="27" t="s">
        <v>4733</v>
      </c>
      <c r="H5760" s="26" t="s">
        <v>1395</v>
      </c>
      <c r="I5760" s="28" t="s">
        <v>12161</v>
      </c>
      <c r="J5760" s="29" t="s">
        <v>1376</v>
      </c>
      <c r="K5760" s="23" t="s">
        <v>1378</v>
      </c>
    </row>
    <row r="5761" spans="1:11" ht="15" x14ac:dyDescent="0.25">
      <c r="A5761" s="26" t="s">
        <v>11903</v>
      </c>
      <c r="B5761" s="26" t="s">
        <v>1393</v>
      </c>
      <c r="C5761" s="26" t="s">
        <v>1386</v>
      </c>
      <c r="D5761" s="26" t="s">
        <v>12155</v>
      </c>
      <c r="E5761" s="27" t="s">
        <v>12156</v>
      </c>
      <c r="F5761" s="27" t="s">
        <v>12157</v>
      </c>
      <c r="G5761" s="27" t="s">
        <v>4733</v>
      </c>
      <c r="H5761" s="26" t="s">
        <v>1397</v>
      </c>
      <c r="I5761" s="28" t="s">
        <v>12162</v>
      </c>
      <c r="J5761" s="29" t="s">
        <v>1376</v>
      </c>
      <c r="K5761" s="23" t="s">
        <v>1378</v>
      </c>
    </row>
    <row r="5762" spans="1:11" ht="15" x14ac:dyDescent="0.25">
      <c r="A5762" s="26" t="s">
        <v>11903</v>
      </c>
      <c r="B5762" s="26" t="s">
        <v>1393</v>
      </c>
      <c r="C5762" s="26" t="s">
        <v>1386</v>
      </c>
      <c r="D5762" s="26" t="s">
        <v>12155</v>
      </c>
      <c r="E5762" s="27" t="s">
        <v>12156</v>
      </c>
      <c r="F5762" s="27" t="s">
        <v>12157</v>
      </c>
      <c r="G5762" s="27" t="s">
        <v>4733</v>
      </c>
      <c r="H5762" s="26" t="s">
        <v>1399</v>
      </c>
      <c r="I5762" s="28" t="s">
        <v>12163</v>
      </c>
      <c r="J5762" s="29" t="s">
        <v>1376</v>
      </c>
      <c r="K5762" s="23" t="s">
        <v>1378</v>
      </c>
    </row>
    <row r="5763" spans="1:11" ht="15" x14ac:dyDescent="0.25">
      <c r="A5763" s="26" t="s">
        <v>11903</v>
      </c>
      <c r="B5763" s="26" t="s">
        <v>1393</v>
      </c>
      <c r="C5763" s="26" t="s">
        <v>1386</v>
      </c>
      <c r="D5763" s="26" t="s">
        <v>12155</v>
      </c>
      <c r="E5763" s="27" t="s">
        <v>12156</v>
      </c>
      <c r="F5763" s="27" t="s">
        <v>12157</v>
      </c>
      <c r="G5763" s="27" t="s">
        <v>4733</v>
      </c>
      <c r="H5763" s="26" t="s">
        <v>1401</v>
      </c>
      <c r="I5763" s="28" t="s">
        <v>12164</v>
      </c>
      <c r="J5763" s="29" t="s">
        <v>1376</v>
      </c>
      <c r="K5763" s="23" t="s">
        <v>1378</v>
      </c>
    </row>
    <row r="5764" spans="1:11" ht="15" x14ac:dyDescent="0.25">
      <c r="A5764" s="26" t="s">
        <v>11903</v>
      </c>
      <c r="B5764" s="26" t="s">
        <v>1393</v>
      </c>
      <c r="C5764" s="26" t="s">
        <v>1407</v>
      </c>
      <c r="D5764" s="26" t="s">
        <v>12165</v>
      </c>
      <c r="E5764" s="27" t="s">
        <v>12166</v>
      </c>
      <c r="F5764" s="27" t="s">
        <v>12167</v>
      </c>
      <c r="G5764" s="27" t="s">
        <v>12168</v>
      </c>
      <c r="H5764" s="26" t="s">
        <v>1374</v>
      </c>
      <c r="I5764" s="28" t="s">
        <v>12169</v>
      </c>
      <c r="J5764" s="29" t="s">
        <v>1376</v>
      </c>
      <c r="K5764" s="23" t="s">
        <v>1316</v>
      </c>
    </row>
    <row r="5765" spans="1:11" ht="15" x14ac:dyDescent="0.25">
      <c r="A5765" s="26" t="s">
        <v>11903</v>
      </c>
      <c r="B5765" s="26" t="s">
        <v>1393</v>
      </c>
      <c r="C5765" s="26" t="s">
        <v>1407</v>
      </c>
      <c r="D5765" s="26" t="s">
        <v>12165</v>
      </c>
      <c r="E5765" s="27" t="s">
        <v>12166</v>
      </c>
      <c r="F5765" s="27" t="s">
        <v>12167</v>
      </c>
      <c r="G5765" s="27" t="s">
        <v>12168</v>
      </c>
      <c r="H5765" s="26" t="s">
        <v>1368</v>
      </c>
      <c r="I5765" s="28" t="s">
        <v>12170</v>
      </c>
      <c r="J5765" s="29" t="s">
        <v>1376</v>
      </c>
      <c r="K5765" s="23" t="s">
        <v>1378</v>
      </c>
    </row>
    <row r="5766" spans="1:11" ht="15" x14ac:dyDescent="0.25">
      <c r="A5766" s="26" t="s">
        <v>11903</v>
      </c>
      <c r="B5766" s="26" t="s">
        <v>1393</v>
      </c>
      <c r="C5766" s="26" t="s">
        <v>1407</v>
      </c>
      <c r="D5766" s="26" t="s">
        <v>12165</v>
      </c>
      <c r="E5766" s="27" t="s">
        <v>12166</v>
      </c>
      <c r="F5766" s="27" t="s">
        <v>12167</v>
      </c>
      <c r="G5766" s="27" t="s">
        <v>12168</v>
      </c>
      <c r="H5766" s="26" t="s">
        <v>1393</v>
      </c>
      <c r="I5766" s="28" t="s">
        <v>12171</v>
      </c>
      <c r="J5766" s="29" t="s">
        <v>1376</v>
      </c>
      <c r="K5766" s="23" t="s">
        <v>1378</v>
      </c>
    </row>
    <row r="5767" spans="1:11" ht="15" x14ac:dyDescent="0.25">
      <c r="A5767" s="26" t="s">
        <v>11903</v>
      </c>
      <c r="B5767" s="26" t="s">
        <v>1393</v>
      </c>
      <c r="C5767" s="26" t="s">
        <v>1415</v>
      </c>
      <c r="D5767" s="26" t="s">
        <v>12172</v>
      </c>
      <c r="E5767" s="27" t="s">
        <v>12173</v>
      </c>
      <c r="F5767" s="27" t="s">
        <v>12174</v>
      </c>
      <c r="G5767" s="27" t="s">
        <v>12175</v>
      </c>
      <c r="H5767" s="26" t="s">
        <v>1374</v>
      </c>
      <c r="I5767" s="28" t="s">
        <v>12176</v>
      </c>
      <c r="J5767" s="29" t="s">
        <v>1376</v>
      </c>
      <c r="K5767" s="23" t="s">
        <v>1316</v>
      </c>
    </row>
    <row r="5768" spans="1:11" ht="15" x14ac:dyDescent="0.25">
      <c r="A5768" s="26" t="s">
        <v>11903</v>
      </c>
      <c r="B5768" s="26" t="s">
        <v>1393</v>
      </c>
      <c r="C5768" s="26" t="s">
        <v>1415</v>
      </c>
      <c r="D5768" s="26" t="s">
        <v>12172</v>
      </c>
      <c r="E5768" s="27" t="s">
        <v>12173</v>
      </c>
      <c r="F5768" s="27" t="s">
        <v>12174</v>
      </c>
      <c r="G5768" s="27" t="s">
        <v>12175</v>
      </c>
      <c r="H5768" s="26" t="s">
        <v>1368</v>
      </c>
      <c r="I5768" s="28" t="s">
        <v>12177</v>
      </c>
      <c r="J5768" s="29" t="s">
        <v>1376</v>
      </c>
      <c r="K5768" s="23" t="s">
        <v>1378</v>
      </c>
    </row>
    <row r="5769" spans="1:11" ht="15" x14ac:dyDescent="0.25">
      <c r="A5769" s="26" t="s">
        <v>11903</v>
      </c>
      <c r="B5769" s="26" t="s">
        <v>1393</v>
      </c>
      <c r="C5769" s="26" t="s">
        <v>1415</v>
      </c>
      <c r="D5769" s="26" t="s">
        <v>12172</v>
      </c>
      <c r="E5769" s="27" t="s">
        <v>12173</v>
      </c>
      <c r="F5769" s="27" t="s">
        <v>12174</v>
      </c>
      <c r="G5769" s="27" t="s">
        <v>12175</v>
      </c>
      <c r="H5769" s="26" t="s">
        <v>1393</v>
      </c>
      <c r="I5769" s="28" t="s">
        <v>12178</v>
      </c>
      <c r="J5769" s="29" t="s">
        <v>1376</v>
      </c>
      <c r="K5769" s="23" t="s">
        <v>1378</v>
      </c>
    </row>
    <row r="5770" spans="1:11" ht="15" x14ac:dyDescent="0.25">
      <c r="A5770" s="26" t="s">
        <v>11903</v>
      </c>
      <c r="B5770" s="26" t="s">
        <v>1393</v>
      </c>
      <c r="C5770" s="26" t="s">
        <v>1415</v>
      </c>
      <c r="D5770" s="26" t="s">
        <v>12172</v>
      </c>
      <c r="E5770" s="27" t="s">
        <v>12173</v>
      </c>
      <c r="F5770" s="27" t="s">
        <v>12174</v>
      </c>
      <c r="G5770" s="27" t="s">
        <v>12175</v>
      </c>
      <c r="H5770" s="26" t="s">
        <v>1395</v>
      </c>
      <c r="I5770" s="28" t="s">
        <v>12179</v>
      </c>
      <c r="J5770" s="29" t="s">
        <v>1376</v>
      </c>
      <c r="K5770" s="23" t="s">
        <v>1378</v>
      </c>
    </row>
    <row r="5771" spans="1:11" ht="15" x14ac:dyDescent="0.25">
      <c r="A5771" s="26" t="s">
        <v>11903</v>
      </c>
      <c r="B5771" s="26" t="s">
        <v>1393</v>
      </c>
      <c r="C5771" s="26" t="s">
        <v>1545</v>
      </c>
      <c r="D5771" s="26" t="s">
        <v>12180</v>
      </c>
      <c r="E5771" s="27" t="s">
        <v>12181</v>
      </c>
      <c r="F5771" s="27" t="s">
        <v>12182</v>
      </c>
      <c r="G5771" s="27" t="s">
        <v>12183</v>
      </c>
      <c r="H5771" s="26" t="s">
        <v>1374</v>
      </c>
      <c r="I5771" s="28" t="s">
        <v>12184</v>
      </c>
      <c r="J5771" s="29" t="s">
        <v>1376</v>
      </c>
      <c r="K5771" s="23" t="s">
        <v>1316</v>
      </c>
    </row>
    <row r="5772" spans="1:11" ht="15" x14ac:dyDescent="0.25">
      <c r="A5772" s="26" t="s">
        <v>11903</v>
      </c>
      <c r="B5772" s="26" t="s">
        <v>1393</v>
      </c>
      <c r="C5772" s="26" t="s">
        <v>1545</v>
      </c>
      <c r="D5772" s="26" t="s">
        <v>12180</v>
      </c>
      <c r="E5772" s="27" t="s">
        <v>12181</v>
      </c>
      <c r="F5772" s="27" t="s">
        <v>12182</v>
      </c>
      <c r="G5772" s="27" t="s">
        <v>12183</v>
      </c>
      <c r="H5772" s="26" t="s">
        <v>1368</v>
      </c>
      <c r="I5772" s="28" t="s">
        <v>12185</v>
      </c>
      <c r="J5772" s="29" t="s">
        <v>1376</v>
      </c>
      <c r="K5772" s="23" t="s">
        <v>1378</v>
      </c>
    </row>
    <row r="5773" spans="1:11" ht="15" x14ac:dyDescent="0.25">
      <c r="A5773" s="26" t="s">
        <v>11903</v>
      </c>
      <c r="B5773" s="26" t="s">
        <v>1393</v>
      </c>
      <c r="C5773" s="26" t="s">
        <v>1550</v>
      </c>
      <c r="D5773" s="26" t="s">
        <v>12186</v>
      </c>
      <c r="E5773" s="27" t="s">
        <v>12187</v>
      </c>
      <c r="F5773" s="27" t="s">
        <v>12188</v>
      </c>
      <c r="G5773" s="27" t="s">
        <v>1716</v>
      </c>
      <c r="H5773" s="26" t="s">
        <v>1374</v>
      </c>
      <c r="I5773" s="28" t="s">
        <v>12189</v>
      </c>
      <c r="J5773" s="29" t="s">
        <v>1376</v>
      </c>
      <c r="K5773" s="23" t="s">
        <v>1316</v>
      </c>
    </row>
    <row r="5774" spans="1:11" ht="15" x14ac:dyDescent="0.25">
      <c r="A5774" s="26" t="s">
        <v>11903</v>
      </c>
      <c r="B5774" s="26" t="s">
        <v>1393</v>
      </c>
      <c r="C5774" s="26" t="s">
        <v>1550</v>
      </c>
      <c r="D5774" s="26" t="s">
        <v>12186</v>
      </c>
      <c r="E5774" s="27" t="s">
        <v>12187</v>
      </c>
      <c r="F5774" s="27" t="s">
        <v>12188</v>
      </c>
      <c r="G5774" s="27" t="s">
        <v>1716</v>
      </c>
      <c r="H5774" s="26" t="s">
        <v>1368</v>
      </c>
      <c r="I5774" s="28" t="s">
        <v>12190</v>
      </c>
      <c r="J5774" s="29" t="s">
        <v>1376</v>
      </c>
      <c r="K5774" s="23" t="s">
        <v>1378</v>
      </c>
    </row>
    <row r="5775" spans="1:11" ht="15" x14ac:dyDescent="0.25">
      <c r="A5775" s="26" t="s">
        <v>11903</v>
      </c>
      <c r="B5775" s="26" t="s">
        <v>1393</v>
      </c>
      <c r="C5775" s="26" t="s">
        <v>1550</v>
      </c>
      <c r="D5775" s="26" t="s">
        <v>12186</v>
      </c>
      <c r="E5775" s="27" t="s">
        <v>12187</v>
      </c>
      <c r="F5775" s="27" t="s">
        <v>12188</v>
      </c>
      <c r="G5775" s="27" t="s">
        <v>1716</v>
      </c>
      <c r="H5775" s="26" t="s">
        <v>1393</v>
      </c>
      <c r="I5775" s="28" t="s">
        <v>12191</v>
      </c>
      <c r="J5775" s="29" t="s">
        <v>1376</v>
      </c>
      <c r="K5775" s="23" t="s">
        <v>1378</v>
      </c>
    </row>
    <row r="5776" spans="1:11" ht="15" x14ac:dyDescent="0.25">
      <c r="A5776" s="26" t="s">
        <v>11903</v>
      </c>
      <c r="B5776" s="26" t="s">
        <v>1393</v>
      </c>
      <c r="C5776" s="26" t="s">
        <v>1436</v>
      </c>
      <c r="D5776" s="26" t="s">
        <v>12192</v>
      </c>
      <c r="E5776" s="27" t="s">
        <v>12193</v>
      </c>
      <c r="F5776" s="27" t="s">
        <v>12194</v>
      </c>
      <c r="G5776" s="27" t="s">
        <v>12195</v>
      </c>
      <c r="H5776" s="26" t="s">
        <v>1374</v>
      </c>
      <c r="I5776" s="28" t="s">
        <v>12196</v>
      </c>
      <c r="J5776" s="29" t="s">
        <v>1376</v>
      </c>
      <c r="K5776" s="23" t="s">
        <v>1316</v>
      </c>
    </row>
    <row r="5777" spans="1:11" ht="15" x14ac:dyDescent="0.25">
      <c r="A5777" s="26" t="s">
        <v>11903</v>
      </c>
      <c r="B5777" s="26" t="s">
        <v>1393</v>
      </c>
      <c r="C5777" s="26" t="s">
        <v>1436</v>
      </c>
      <c r="D5777" s="26" t="s">
        <v>12192</v>
      </c>
      <c r="E5777" s="27" t="s">
        <v>12193</v>
      </c>
      <c r="F5777" s="27" t="s">
        <v>12194</v>
      </c>
      <c r="G5777" s="27" t="s">
        <v>12195</v>
      </c>
      <c r="H5777" s="26" t="s">
        <v>1368</v>
      </c>
      <c r="I5777" s="28" t="s">
        <v>12197</v>
      </c>
      <c r="J5777" s="29" t="s">
        <v>1376</v>
      </c>
      <c r="K5777" s="23" t="s">
        <v>1378</v>
      </c>
    </row>
    <row r="5778" spans="1:11" ht="15" x14ac:dyDescent="0.25">
      <c r="A5778" s="26" t="s">
        <v>11903</v>
      </c>
      <c r="B5778" s="26" t="s">
        <v>1393</v>
      </c>
      <c r="C5778" s="26" t="s">
        <v>1436</v>
      </c>
      <c r="D5778" s="26" t="s">
        <v>12192</v>
      </c>
      <c r="E5778" s="27" t="s">
        <v>12193</v>
      </c>
      <c r="F5778" s="27" t="s">
        <v>12194</v>
      </c>
      <c r="G5778" s="27" t="s">
        <v>12195</v>
      </c>
      <c r="H5778" s="26" t="s">
        <v>1393</v>
      </c>
      <c r="I5778" s="28" t="s">
        <v>12198</v>
      </c>
      <c r="J5778" s="29" t="s">
        <v>1376</v>
      </c>
      <c r="K5778" s="23" t="s">
        <v>1378</v>
      </c>
    </row>
    <row r="5779" spans="1:11" ht="15" x14ac:dyDescent="0.25">
      <c r="A5779" s="26" t="s">
        <v>11903</v>
      </c>
      <c r="B5779" s="26" t="s">
        <v>1393</v>
      </c>
      <c r="C5779" s="26" t="s">
        <v>1439</v>
      </c>
      <c r="D5779" s="26" t="s">
        <v>12199</v>
      </c>
      <c r="E5779" s="27" t="s">
        <v>12200</v>
      </c>
      <c r="F5779" s="27" t="s">
        <v>12201</v>
      </c>
      <c r="G5779" s="27" t="s">
        <v>1716</v>
      </c>
      <c r="H5779" s="26" t="s">
        <v>1374</v>
      </c>
      <c r="I5779" s="28" t="s">
        <v>12202</v>
      </c>
      <c r="J5779" s="29" t="s">
        <v>1376</v>
      </c>
      <c r="K5779" s="23" t="s">
        <v>1316</v>
      </c>
    </row>
    <row r="5780" spans="1:11" ht="15" x14ac:dyDescent="0.25">
      <c r="A5780" s="26" t="s">
        <v>11903</v>
      </c>
      <c r="B5780" s="26" t="s">
        <v>1393</v>
      </c>
      <c r="C5780" s="26" t="s">
        <v>1442</v>
      </c>
      <c r="D5780" s="26" t="s">
        <v>12203</v>
      </c>
      <c r="E5780" s="27" t="s">
        <v>12204</v>
      </c>
      <c r="F5780" s="27" t="s">
        <v>12205</v>
      </c>
      <c r="G5780" s="27" t="s">
        <v>1239</v>
      </c>
      <c r="H5780" s="26" t="s">
        <v>1374</v>
      </c>
      <c r="I5780" s="28" t="s">
        <v>12206</v>
      </c>
      <c r="J5780" s="29" t="s">
        <v>1376</v>
      </c>
      <c r="K5780" s="23" t="s">
        <v>1316</v>
      </c>
    </row>
    <row r="5781" spans="1:11" ht="15" x14ac:dyDescent="0.25">
      <c r="A5781" s="26" t="s">
        <v>11903</v>
      </c>
      <c r="B5781" s="26" t="s">
        <v>1393</v>
      </c>
      <c r="C5781" s="26" t="s">
        <v>1442</v>
      </c>
      <c r="D5781" s="26" t="s">
        <v>12203</v>
      </c>
      <c r="E5781" s="27" t="s">
        <v>12204</v>
      </c>
      <c r="F5781" s="27" t="s">
        <v>12205</v>
      </c>
      <c r="G5781" s="27" t="s">
        <v>1239</v>
      </c>
      <c r="H5781" s="26" t="s">
        <v>1368</v>
      </c>
      <c r="I5781" s="28" t="s">
        <v>12207</v>
      </c>
      <c r="J5781" s="29" t="s">
        <v>1376</v>
      </c>
      <c r="K5781" s="23" t="s">
        <v>1378</v>
      </c>
    </row>
    <row r="5782" spans="1:11" ht="15" x14ac:dyDescent="0.25">
      <c r="A5782" s="26" t="s">
        <v>11903</v>
      </c>
      <c r="B5782" s="26" t="s">
        <v>1393</v>
      </c>
      <c r="C5782" s="26" t="s">
        <v>1445</v>
      </c>
      <c r="D5782" s="26" t="s">
        <v>12208</v>
      </c>
      <c r="E5782" s="27" t="s">
        <v>12209</v>
      </c>
      <c r="F5782" s="27" t="s">
        <v>12210</v>
      </c>
      <c r="G5782" s="27" t="s">
        <v>1716</v>
      </c>
      <c r="H5782" s="26" t="s">
        <v>1374</v>
      </c>
      <c r="I5782" s="28" t="s">
        <v>12211</v>
      </c>
      <c r="J5782" s="29" t="s">
        <v>1376</v>
      </c>
      <c r="K5782" s="23" t="s">
        <v>1316</v>
      </c>
    </row>
    <row r="5783" spans="1:11" ht="15" x14ac:dyDescent="0.25">
      <c r="A5783" s="26" t="s">
        <v>11903</v>
      </c>
      <c r="B5783" s="26" t="s">
        <v>1393</v>
      </c>
      <c r="C5783" s="26" t="s">
        <v>1445</v>
      </c>
      <c r="D5783" s="26" t="s">
        <v>12208</v>
      </c>
      <c r="E5783" s="27" t="s">
        <v>12209</v>
      </c>
      <c r="F5783" s="27" t="s">
        <v>12210</v>
      </c>
      <c r="G5783" s="27" t="s">
        <v>1716</v>
      </c>
      <c r="H5783" s="26" t="s">
        <v>1368</v>
      </c>
      <c r="I5783" s="28" t="s">
        <v>12212</v>
      </c>
      <c r="J5783" s="29" t="s">
        <v>1376</v>
      </c>
      <c r="K5783" s="23" t="s">
        <v>1378</v>
      </c>
    </row>
    <row r="5784" spans="1:11" ht="15" x14ac:dyDescent="0.25">
      <c r="A5784" s="26" t="s">
        <v>11903</v>
      </c>
      <c r="B5784" s="26" t="s">
        <v>1393</v>
      </c>
      <c r="C5784" s="26" t="s">
        <v>1445</v>
      </c>
      <c r="D5784" s="26" t="s">
        <v>12208</v>
      </c>
      <c r="E5784" s="27" t="s">
        <v>12209</v>
      </c>
      <c r="F5784" s="27" t="s">
        <v>12210</v>
      </c>
      <c r="G5784" s="27" t="s">
        <v>1716</v>
      </c>
      <c r="H5784" s="26" t="s">
        <v>1393</v>
      </c>
      <c r="I5784" s="28" t="s">
        <v>12213</v>
      </c>
      <c r="J5784" s="29" t="s">
        <v>1376</v>
      </c>
      <c r="K5784" s="23" t="s">
        <v>1378</v>
      </c>
    </row>
    <row r="5785" spans="1:11" ht="15" x14ac:dyDescent="0.25">
      <c r="A5785" s="26" t="s">
        <v>11903</v>
      </c>
      <c r="B5785" s="26" t="s">
        <v>1393</v>
      </c>
      <c r="C5785" s="26" t="s">
        <v>1445</v>
      </c>
      <c r="D5785" s="26" t="s">
        <v>12208</v>
      </c>
      <c r="E5785" s="27" t="s">
        <v>12209</v>
      </c>
      <c r="F5785" s="27" t="s">
        <v>12210</v>
      </c>
      <c r="G5785" s="27" t="s">
        <v>1716</v>
      </c>
      <c r="H5785" s="26" t="s">
        <v>1395</v>
      </c>
      <c r="I5785" s="28" t="s">
        <v>12214</v>
      </c>
      <c r="J5785" s="29" t="s">
        <v>1376</v>
      </c>
      <c r="K5785" s="23" t="s">
        <v>1378</v>
      </c>
    </row>
    <row r="5786" spans="1:11" ht="15" x14ac:dyDescent="0.25">
      <c r="A5786" s="26" t="s">
        <v>11903</v>
      </c>
      <c r="B5786" s="26" t="s">
        <v>1393</v>
      </c>
      <c r="C5786" s="26" t="s">
        <v>1445</v>
      </c>
      <c r="D5786" s="26" t="s">
        <v>12208</v>
      </c>
      <c r="E5786" s="27" t="s">
        <v>12209</v>
      </c>
      <c r="F5786" s="27" t="s">
        <v>12210</v>
      </c>
      <c r="G5786" s="27" t="s">
        <v>1716</v>
      </c>
      <c r="H5786" s="26" t="s">
        <v>1397</v>
      </c>
      <c r="I5786" s="28" t="s">
        <v>12215</v>
      </c>
      <c r="J5786" s="29" t="s">
        <v>1376</v>
      </c>
      <c r="K5786" s="23" t="s">
        <v>1378</v>
      </c>
    </row>
    <row r="5787" spans="1:11" ht="15" x14ac:dyDescent="0.25">
      <c r="A5787" s="26" t="s">
        <v>11903</v>
      </c>
      <c r="B5787" s="26" t="s">
        <v>1393</v>
      </c>
      <c r="C5787" s="26" t="s">
        <v>1445</v>
      </c>
      <c r="D5787" s="26" t="s">
        <v>12208</v>
      </c>
      <c r="E5787" s="27" t="s">
        <v>12209</v>
      </c>
      <c r="F5787" s="27" t="s">
        <v>12210</v>
      </c>
      <c r="G5787" s="27" t="s">
        <v>1716</v>
      </c>
      <c r="H5787" s="26" t="s">
        <v>1399</v>
      </c>
      <c r="I5787" s="28" t="s">
        <v>12216</v>
      </c>
      <c r="J5787" s="29" t="s">
        <v>1376</v>
      </c>
      <c r="K5787" s="23" t="s">
        <v>1378</v>
      </c>
    </row>
    <row r="5788" spans="1:11" ht="15" x14ac:dyDescent="0.25">
      <c r="A5788" s="26" t="s">
        <v>11903</v>
      </c>
      <c r="B5788" s="26" t="s">
        <v>1393</v>
      </c>
      <c r="C5788" s="26" t="s">
        <v>1445</v>
      </c>
      <c r="D5788" s="26" t="s">
        <v>12208</v>
      </c>
      <c r="E5788" s="27" t="s">
        <v>12209</v>
      </c>
      <c r="F5788" s="27" t="s">
        <v>12210</v>
      </c>
      <c r="G5788" s="27" t="s">
        <v>1716</v>
      </c>
      <c r="H5788" s="26" t="s">
        <v>1401</v>
      </c>
      <c r="I5788" s="28" t="s">
        <v>12217</v>
      </c>
      <c r="J5788" s="29" t="s">
        <v>1376</v>
      </c>
      <c r="K5788" s="23" t="s">
        <v>1378</v>
      </c>
    </row>
    <row r="5789" spans="1:11" ht="15" x14ac:dyDescent="0.25">
      <c r="A5789" s="26" t="s">
        <v>11903</v>
      </c>
      <c r="B5789" s="26" t="s">
        <v>1393</v>
      </c>
      <c r="C5789" s="26" t="s">
        <v>1448</v>
      </c>
      <c r="D5789" s="26" t="s">
        <v>12218</v>
      </c>
      <c r="E5789" s="27" t="s">
        <v>12219</v>
      </c>
      <c r="F5789" s="27" t="s">
        <v>12220</v>
      </c>
      <c r="G5789" s="27" t="s">
        <v>1716</v>
      </c>
      <c r="H5789" s="26" t="s">
        <v>1374</v>
      </c>
      <c r="I5789" s="28" t="s">
        <v>12221</v>
      </c>
      <c r="J5789" s="29" t="s">
        <v>1376</v>
      </c>
      <c r="K5789" s="23" t="s">
        <v>1316</v>
      </c>
    </row>
    <row r="5790" spans="1:11" ht="15" x14ac:dyDescent="0.25">
      <c r="A5790" s="26" t="s">
        <v>11903</v>
      </c>
      <c r="B5790" s="26" t="s">
        <v>1393</v>
      </c>
      <c r="C5790" s="26" t="s">
        <v>1448</v>
      </c>
      <c r="D5790" s="26" t="s">
        <v>12218</v>
      </c>
      <c r="E5790" s="27" t="s">
        <v>12219</v>
      </c>
      <c r="F5790" s="27" t="s">
        <v>12220</v>
      </c>
      <c r="G5790" s="27" t="s">
        <v>1716</v>
      </c>
      <c r="H5790" s="26" t="s">
        <v>1368</v>
      </c>
      <c r="I5790" s="28" t="s">
        <v>12222</v>
      </c>
      <c r="J5790" s="29" t="s">
        <v>1376</v>
      </c>
      <c r="K5790" s="23" t="s">
        <v>1378</v>
      </c>
    </row>
    <row r="5791" spans="1:11" ht="15" x14ac:dyDescent="0.25">
      <c r="A5791" s="26" t="s">
        <v>11903</v>
      </c>
      <c r="B5791" s="26" t="s">
        <v>1393</v>
      </c>
      <c r="C5791" s="26" t="s">
        <v>1451</v>
      </c>
      <c r="D5791" s="26" t="s">
        <v>12223</v>
      </c>
      <c r="E5791" s="27" t="s">
        <v>12224</v>
      </c>
      <c r="F5791" s="27" t="s">
        <v>12225</v>
      </c>
      <c r="G5791" s="27" t="s">
        <v>12226</v>
      </c>
      <c r="H5791" s="26" t="s">
        <v>1368</v>
      </c>
      <c r="I5791" s="28" t="s">
        <v>12227</v>
      </c>
      <c r="J5791" s="29" t="s">
        <v>1376</v>
      </c>
      <c r="K5791" s="23" t="s">
        <v>1378</v>
      </c>
    </row>
    <row r="5792" spans="1:11" ht="15" x14ac:dyDescent="0.25">
      <c r="A5792" s="26" t="s">
        <v>11903</v>
      </c>
      <c r="B5792" s="26" t="s">
        <v>1393</v>
      </c>
      <c r="C5792" s="26" t="s">
        <v>1451</v>
      </c>
      <c r="D5792" s="26" t="s">
        <v>12223</v>
      </c>
      <c r="E5792" s="27" t="s">
        <v>12224</v>
      </c>
      <c r="F5792" s="27" t="s">
        <v>12225</v>
      </c>
      <c r="G5792" s="27" t="s">
        <v>12226</v>
      </c>
      <c r="H5792" s="26" t="s">
        <v>1393</v>
      </c>
      <c r="I5792" s="28" t="s">
        <v>12228</v>
      </c>
      <c r="J5792" s="29" t="s">
        <v>1376</v>
      </c>
      <c r="K5792" s="23" t="s">
        <v>1378</v>
      </c>
    </row>
    <row r="5793" spans="1:11" ht="15" x14ac:dyDescent="0.25">
      <c r="A5793" s="26" t="s">
        <v>11903</v>
      </c>
      <c r="B5793" s="26" t="s">
        <v>1393</v>
      </c>
      <c r="C5793" s="26" t="s">
        <v>1451</v>
      </c>
      <c r="D5793" s="26" t="s">
        <v>12223</v>
      </c>
      <c r="E5793" s="27" t="s">
        <v>12224</v>
      </c>
      <c r="F5793" s="27" t="s">
        <v>12225</v>
      </c>
      <c r="G5793" s="27" t="s">
        <v>12226</v>
      </c>
      <c r="H5793" s="26" t="s">
        <v>1395</v>
      </c>
      <c r="I5793" s="28" t="s">
        <v>12229</v>
      </c>
      <c r="J5793" s="29" t="s">
        <v>1376</v>
      </c>
      <c r="K5793" s="23" t="s">
        <v>1378</v>
      </c>
    </row>
    <row r="5794" spans="1:11" ht="15" x14ac:dyDescent="0.25">
      <c r="A5794" s="26" t="s">
        <v>11903</v>
      </c>
      <c r="B5794" s="26" t="s">
        <v>1393</v>
      </c>
      <c r="C5794" s="26" t="s">
        <v>1454</v>
      </c>
      <c r="D5794" s="26" t="s">
        <v>12230</v>
      </c>
      <c r="E5794" s="27" t="s">
        <v>12231</v>
      </c>
      <c r="F5794" s="27" t="s">
        <v>12232</v>
      </c>
      <c r="G5794" s="27" t="s">
        <v>4733</v>
      </c>
      <c r="H5794" s="26" t="s">
        <v>1393</v>
      </c>
      <c r="I5794" s="28" t="s">
        <v>12233</v>
      </c>
      <c r="J5794" s="29" t="s">
        <v>1376</v>
      </c>
      <c r="K5794" s="23" t="s">
        <v>1378</v>
      </c>
    </row>
    <row r="5795" spans="1:11" ht="15" x14ac:dyDescent="0.25">
      <c r="A5795" s="26" t="s">
        <v>11903</v>
      </c>
      <c r="B5795" s="26" t="s">
        <v>1393</v>
      </c>
      <c r="C5795" s="26" t="s">
        <v>1454</v>
      </c>
      <c r="D5795" s="26" t="s">
        <v>12230</v>
      </c>
      <c r="E5795" s="27" t="s">
        <v>12231</v>
      </c>
      <c r="F5795" s="27" t="s">
        <v>12232</v>
      </c>
      <c r="G5795" s="27" t="s">
        <v>4733</v>
      </c>
      <c r="H5795" s="26" t="s">
        <v>1395</v>
      </c>
      <c r="I5795" s="28" t="s">
        <v>12234</v>
      </c>
      <c r="J5795" s="29" t="s">
        <v>1376</v>
      </c>
      <c r="K5795" s="23" t="s">
        <v>1378</v>
      </c>
    </row>
    <row r="5796" spans="1:11" ht="15" x14ac:dyDescent="0.25">
      <c r="A5796" s="26" t="s">
        <v>11903</v>
      </c>
      <c r="B5796" s="26" t="s">
        <v>1393</v>
      </c>
      <c r="C5796" s="26" t="s">
        <v>1454</v>
      </c>
      <c r="D5796" s="26" t="s">
        <v>12230</v>
      </c>
      <c r="E5796" s="27" t="s">
        <v>12231</v>
      </c>
      <c r="F5796" s="27" t="s">
        <v>12232</v>
      </c>
      <c r="G5796" s="27" t="s">
        <v>4733</v>
      </c>
      <c r="H5796" s="26" t="s">
        <v>1374</v>
      </c>
      <c r="I5796" s="28" t="s">
        <v>12235</v>
      </c>
      <c r="J5796" s="29" t="s">
        <v>1376</v>
      </c>
      <c r="K5796" s="23" t="s">
        <v>1316</v>
      </c>
    </row>
    <row r="5797" spans="1:11" ht="15" x14ac:dyDescent="0.25">
      <c r="A5797" s="26" t="s">
        <v>11903</v>
      </c>
      <c r="B5797" s="26" t="s">
        <v>1393</v>
      </c>
      <c r="C5797" s="26" t="s">
        <v>1454</v>
      </c>
      <c r="D5797" s="26" t="s">
        <v>12230</v>
      </c>
      <c r="E5797" s="27" t="s">
        <v>12231</v>
      </c>
      <c r="F5797" s="27" t="s">
        <v>12232</v>
      </c>
      <c r="G5797" s="27" t="s">
        <v>4733</v>
      </c>
      <c r="H5797" s="26" t="s">
        <v>1368</v>
      </c>
      <c r="I5797" s="28" t="s">
        <v>12236</v>
      </c>
      <c r="J5797" s="29" t="s">
        <v>1376</v>
      </c>
      <c r="K5797" s="23" t="s">
        <v>1378</v>
      </c>
    </row>
    <row r="5798" spans="1:11" ht="15" x14ac:dyDescent="0.25">
      <c r="A5798" s="26" t="s">
        <v>11903</v>
      </c>
      <c r="B5798" s="26" t="s">
        <v>1393</v>
      </c>
      <c r="C5798" s="26" t="s">
        <v>1457</v>
      </c>
      <c r="D5798" s="26" t="s">
        <v>12237</v>
      </c>
      <c r="E5798" s="27" t="s">
        <v>12238</v>
      </c>
      <c r="F5798" s="27" t="s">
        <v>12239</v>
      </c>
      <c r="G5798" s="27" t="s">
        <v>6345</v>
      </c>
      <c r="H5798" s="26" t="s">
        <v>1374</v>
      </c>
      <c r="I5798" s="28" t="s">
        <v>12240</v>
      </c>
      <c r="J5798" s="29" t="s">
        <v>1376</v>
      </c>
      <c r="K5798" s="23" t="s">
        <v>1316</v>
      </c>
    </row>
    <row r="5799" spans="1:11" ht="15" x14ac:dyDescent="0.25">
      <c r="A5799" s="26" t="s">
        <v>11903</v>
      </c>
      <c r="B5799" s="26" t="s">
        <v>1393</v>
      </c>
      <c r="C5799" s="26" t="s">
        <v>1457</v>
      </c>
      <c r="D5799" s="26" t="s">
        <v>12237</v>
      </c>
      <c r="E5799" s="27" t="s">
        <v>12238</v>
      </c>
      <c r="F5799" s="27" t="s">
        <v>12239</v>
      </c>
      <c r="G5799" s="27" t="s">
        <v>6345</v>
      </c>
      <c r="H5799" s="26" t="s">
        <v>1393</v>
      </c>
      <c r="I5799" s="28" t="s">
        <v>12241</v>
      </c>
      <c r="J5799" s="29" t="s">
        <v>1376</v>
      </c>
      <c r="K5799" s="23" t="s">
        <v>1378</v>
      </c>
    </row>
    <row r="5800" spans="1:11" ht="15" x14ac:dyDescent="0.25">
      <c r="A5800" s="26" t="s">
        <v>11903</v>
      </c>
      <c r="B5800" s="26" t="s">
        <v>1393</v>
      </c>
      <c r="C5800" s="26" t="s">
        <v>1990</v>
      </c>
      <c r="D5800" s="26" t="s">
        <v>12242</v>
      </c>
      <c r="E5800" s="27" t="s">
        <v>12243</v>
      </c>
      <c r="F5800" s="27" t="s">
        <v>12244</v>
      </c>
      <c r="G5800" s="27" t="s">
        <v>4733</v>
      </c>
      <c r="H5800" s="26" t="s">
        <v>1374</v>
      </c>
      <c r="I5800" s="28" t="s">
        <v>12245</v>
      </c>
      <c r="J5800" s="29" t="s">
        <v>1376</v>
      </c>
      <c r="K5800" s="23" t="s">
        <v>1316</v>
      </c>
    </row>
    <row r="5801" spans="1:11" ht="15" x14ac:dyDescent="0.25">
      <c r="A5801" s="26" t="s">
        <v>11903</v>
      </c>
      <c r="B5801" s="26" t="s">
        <v>1393</v>
      </c>
      <c r="C5801" s="26" t="s">
        <v>1990</v>
      </c>
      <c r="D5801" s="26" t="s">
        <v>12242</v>
      </c>
      <c r="E5801" s="27" t="s">
        <v>12243</v>
      </c>
      <c r="F5801" s="27" t="s">
        <v>12244</v>
      </c>
      <c r="G5801" s="27" t="s">
        <v>4733</v>
      </c>
      <c r="H5801" s="26" t="s">
        <v>1368</v>
      </c>
      <c r="I5801" s="28" t="s">
        <v>12246</v>
      </c>
      <c r="J5801" s="29" t="s">
        <v>1376</v>
      </c>
      <c r="K5801" s="23" t="s">
        <v>1378</v>
      </c>
    </row>
    <row r="5802" spans="1:11" ht="15" x14ac:dyDescent="0.25">
      <c r="A5802" s="26" t="s">
        <v>11903</v>
      </c>
      <c r="B5802" s="26" t="s">
        <v>1393</v>
      </c>
      <c r="C5802" s="26" t="s">
        <v>1990</v>
      </c>
      <c r="D5802" s="26" t="s">
        <v>12242</v>
      </c>
      <c r="E5802" s="27" t="s">
        <v>12243</v>
      </c>
      <c r="F5802" s="27" t="s">
        <v>12244</v>
      </c>
      <c r="G5802" s="27" t="s">
        <v>4733</v>
      </c>
      <c r="H5802" s="26" t="s">
        <v>1393</v>
      </c>
      <c r="I5802" s="28" t="s">
        <v>12247</v>
      </c>
      <c r="J5802" s="29" t="s">
        <v>1376</v>
      </c>
      <c r="K5802" s="23" t="s">
        <v>1378</v>
      </c>
    </row>
    <row r="5803" spans="1:11" ht="15" x14ac:dyDescent="0.25">
      <c r="A5803" s="26" t="s">
        <v>11903</v>
      </c>
      <c r="B5803" s="26" t="s">
        <v>1393</v>
      </c>
      <c r="C5803" s="26" t="s">
        <v>1990</v>
      </c>
      <c r="D5803" s="26" t="s">
        <v>12242</v>
      </c>
      <c r="E5803" s="27" t="s">
        <v>12243</v>
      </c>
      <c r="F5803" s="27" t="s">
        <v>12244</v>
      </c>
      <c r="G5803" s="27" t="s">
        <v>4733</v>
      </c>
      <c r="H5803" s="26" t="s">
        <v>1395</v>
      </c>
      <c r="I5803" s="28" t="s">
        <v>12248</v>
      </c>
      <c r="J5803" s="29" t="s">
        <v>1376</v>
      </c>
      <c r="K5803" s="23" t="s">
        <v>1378</v>
      </c>
    </row>
    <row r="5804" spans="1:11" ht="15" x14ac:dyDescent="0.25">
      <c r="A5804" s="26" t="s">
        <v>11903</v>
      </c>
      <c r="B5804" s="26" t="s">
        <v>1393</v>
      </c>
      <c r="C5804" s="26" t="s">
        <v>2066</v>
      </c>
      <c r="D5804" s="26" t="s">
        <v>12249</v>
      </c>
      <c r="E5804" s="27" t="s">
        <v>12250</v>
      </c>
      <c r="F5804" s="27" t="s">
        <v>12251</v>
      </c>
      <c r="G5804" s="27" t="s">
        <v>12252</v>
      </c>
      <c r="H5804" s="26" t="s">
        <v>1374</v>
      </c>
      <c r="I5804" s="28" t="s">
        <v>12253</v>
      </c>
      <c r="J5804" s="29" t="s">
        <v>1376</v>
      </c>
      <c r="K5804" s="23" t="s">
        <v>1316</v>
      </c>
    </row>
    <row r="5805" spans="1:11" ht="15" x14ac:dyDescent="0.25">
      <c r="A5805" s="26" t="s">
        <v>11903</v>
      </c>
      <c r="B5805" s="26" t="s">
        <v>1393</v>
      </c>
      <c r="C5805" s="26" t="s">
        <v>2066</v>
      </c>
      <c r="D5805" s="26" t="s">
        <v>12249</v>
      </c>
      <c r="E5805" s="27" t="s">
        <v>12250</v>
      </c>
      <c r="F5805" s="27" t="s">
        <v>12251</v>
      </c>
      <c r="G5805" s="27" t="s">
        <v>12252</v>
      </c>
      <c r="H5805" s="26" t="s">
        <v>1368</v>
      </c>
      <c r="I5805" s="28" t="s">
        <v>12254</v>
      </c>
      <c r="J5805" s="29" t="s">
        <v>1376</v>
      </c>
      <c r="K5805" s="23" t="s">
        <v>1378</v>
      </c>
    </row>
    <row r="5806" spans="1:11" ht="15" x14ac:dyDescent="0.25">
      <c r="A5806" s="26" t="s">
        <v>11903</v>
      </c>
      <c r="B5806" s="26" t="s">
        <v>1393</v>
      </c>
      <c r="C5806" s="26" t="s">
        <v>2066</v>
      </c>
      <c r="D5806" s="26" t="s">
        <v>12249</v>
      </c>
      <c r="E5806" s="27" t="s">
        <v>12250</v>
      </c>
      <c r="F5806" s="27" t="s">
        <v>12251</v>
      </c>
      <c r="G5806" s="27" t="s">
        <v>12252</v>
      </c>
      <c r="H5806" s="26" t="s">
        <v>1393</v>
      </c>
      <c r="I5806" s="28" t="s">
        <v>12255</v>
      </c>
      <c r="J5806" s="29" t="s">
        <v>1376</v>
      </c>
      <c r="K5806" s="23" t="s">
        <v>1378</v>
      </c>
    </row>
    <row r="5807" spans="1:11" ht="15" x14ac:dyDescent="0.25">
      <c r="A5807" s="26" t="s">
        <v>11903</v>
      </c>
      <c r="B5807" s="26" t="s">
        <v>1393</v>
      </c>
      <c r="C5807" s="26" t="s">
        <v>2066</v>
      </c>
      <c r="D5807" s="26" t="s">
        <v>12249</v>
      </c>
      <c r="E5807" s="27" t="s">
        <v>12250</v>
      </c>
      <c r="F5807" s="27" t="s">
        <v>12251</v>
      </c>
      <c r="G5807" s="27" t="s">
        <v>12252</v>
      </c>
      <c r="H5807" s="26" t="s">
        <v>1395</v>
      </c>
      <c r="I5807" s="28" t="s">
        <v>12256</v>
      </c>
      <c r="J5807" s="29" t="s">
        <v>1376</v>
      </c>
      <c r="K5807" s="23" t="s">
        <v>1378</v>
      </c>
    </row>
    <row r="5808" spans="1:11" ht="15" x14ac:dyDescent="0.25">
      <c r="A5808" s="26" t="s">
        <v>11903</v>
      </c>
      <c r="B5808" s="26" t="s">
        <v>1393</v>
      </c>
      <c r="C5808" s="26" t="s">
        <v>2066</v>
      </c>
      <c r="D5808" s="26" t="s">
        <v>12249</v>
      </c>
      <c r="E5808" s="27" t="s">
        <v>12250</v>
      </c>
      <c r="F5808" s="27" t="s">
        <v>12251</v>
      </c>
      <c r="G5808" s="27" t="s">
        <v>12252</v>
      </c>
      <c r="H5808" s="26" t="s">
        <v>1397</v>
      </c>
      <c r="I5808" s="28" t="s">
        <v>12257</v>
      </c>
      <c r="J5808" s="29" t="s">
        <v>1376</v>
      </c>
      <c r="K5808" s="23" t="s">
        <v>1378</v>
      </c>
    </row>
    <row r="5809" spans="1:11" ht="15" x14ac:dyDescent="0.25">
      <c r="A5809" s="26" t="s">
        <v>11903</v>
      </c>
      <c r="B5809" s="26" t="s">
        <v>1393</v>
      </c>
      <c r="C5809" s="26" t="s">
        <v>2136</v>
      </c>
      <c r="D5809" s="26" t="s">
        <v>12258</v>
      </c>
      <c r="E5809" s="27" t="s">
        <v>12259</v>
      </c>
      <c r="F5809" s="27" t="s">
        <v>12260</v>
      </c>
      <c r="G5809" s="27" t="s">
        <v>1239</v>
      </c>
      <c r="H5809" s="26" t="s">
        <v>1393</v>
      </c>
      <c r="I5809" s="28" t="s">
        <v>12261</v>
      </c>
      <c r="J5809" s="29" t="s">
        <v>1376</v>
      </c>
      <c r="K5809" s="23" t="s">
        <v>1378</v>
      </c>
    </row>
    <row r="5810" spans="1:11" ht="15" x14ac:dyDescent="0.25">
      <c r="A5810" s="26" t="s">
        <v>11903</v>
      </c>
      <c r="B5810" s="26" t="s">
        <v>1393</v>
      </c>
      <c r="C5810" s="26" t="s">
        <v>2136</v>
      </c>
      <c r="D5810" s="26" t="s">
        <v>12258</v>
      </c>
      <c r="E5810" s="27" t="s">
        <v>12259</v>
      </c>
      <c r="F5810" s="27" t="s">
        <v>12260</v>
      </c>
      <c r="G5810" s="27" t="s">
        <v>1239</v>
      </c>
      <c r="H5810" s="26" t="s">
        <v>1374</v>
      </c>
      <c r="I5810" s="28" t="s">
        <v>1808</v>
      </c>
      <c r="J5810" s="29" t="s">
        <v>1376</v>
      </c>
      <c r="K5810" s="23" t="s">
        <v>1316</v>
      </c>
    </row>
    <row r="5811" spans="1:11" ht="15" x14ac:dyDescent="0.25">
      <c r="A5811" s="26" t="s">
        <v>11903</v>
      </c>
      <c r="B5811" s="26" t="s">
        <v>1393</v>
      </c>
      <c r="C5811" s="26" t="s">
        <v>2136</v>
      </c>
      <c r="D5811" s="26" t="s">
        <v>12258</v>
      </c>
      <c r="E5811" s="27" t="s">
        <v>12259</v>
      </c>
      <c r="F5811" s="27" t="s">
        <v>12260</v>
      </c>
      <c r="G5811" s="27" t="s">
        <v>1239</v>
      </c>
      <c r="H5811" s="26" t="s">
        <v>1368</v>
      </c>
      <c r="I5811" s="28" t="s">
        <v>12262</v>
      </c>
      <c r="J5811" s="29" t="s">
        <v>1376</v>
      </c>
      <c r="K5811" s="23" t="s">
        <v>1378</v>
      </c>
    </row>
    <row r="5812" spans="1:11" ht="15" x14ac:dyDescent="0.25">
      <c r="A5812" s="26" t="s">
        <v>11903</v>
      </c>
      <c r="B5812" s="26" t="s">
        <v>1393</v>
      </c>
      <c r="C5812" s="26" t="s">
        <v>2074</v>
      </c>
      <c r="D5812" s="26" t="s">
        <v>12263</v>
      </c>
      <c r="E5812" s="27" t="s">
        <v>12264</v>
      </c>
      <c r="F5812" s="27" t="s">
        <v>12265</v>
      </c>
      <c r="G5812" s="27" t="s">
        <v>12195</v>
      </c>
      <c r="H5812" s="26" t="s">
        <v>1374</v>
      </c>
      <c r="I5812" s="28" t="s">
        <v>12266</v>
      </c>
      <c r="J5812" s="29" t="s">
        <v>1376</v>
      </c>
      <c r="K5812" s="23" t="s">
        <v>1316</v>
      </c>
    </row>
    <row r="5813" spans="1:11" ht="15" x14ac:dyDescent="0.25">
      <c r="A5813" s="26" t="s">
        <v>11903</v>
      </c>
      <c r="B5813" s="26" t="s">
        <v>1393</v>
      </c>
      <c r="C5813" s="26" t="s">
        <v>2074</v>
      </c>
      <c r="D5813" s="26" t="s">
        <v>12263</v>
      </c>
      <c r="E5813" s="27" t="s">
        <v>12264</v>
      </c>
      <c r="F5813" s="27" t="s">
        <v>12265</v>
      </c>
      <c r="G5813" s="27" t="s">
        <v>12195</v>
      </c>
      <c r="H5813" s="26" t="s">
        <v>1368</v>
      </c>
      <c r="I5813" s="28" t="s">
        <v>12267</v>
      </c>
      <c r="J5813" s="29" t="s">
        <v>1376</v>
      </c>
      <c r="K5813" s="23" t="s">
        <v>1378</v>
      </c>
    </row>
    <row r="5814" spans="1:11" ht="15" x14ac:dyDescent="0.25">
      <c r="A5814" s="26" t="s">
        <v>11903</v>
      </c>
      <c r="B5814" s="26" t="s">
        <v>1393</v>
      </c>
      <c r="C5814" s="26" t="s">
        <v>2074</v>
      </c>
      <c r="D5814" s="26" t="s">
        <v>12263</v>
      </c>
      <c r="E5814" s="27" t="s">
        <v>12264</v>
      </c>
      <c r="F5814" s="27" t="s">
        <v>12265</v>
      </c>
      <c r="G5814" s="27" t="s">
        <v>12195</v>
      </c>
      <c r="H5814" s="26" t="s">
        <v>1393</v>
      </c>
      <c r="I5814" s="28" t="s">
        <v>12268</v>
      </c>
      <c r="J5814" s="29" t="s">
        <v>1376</v>
      </c>
      <c r="K5814" s="23" t="s">
        <v>1378</v>
      </c>
    </row>
    <row r="5815" spans="1:11" ht="15" x14ac:dyDescent="0.25">
      <c r="A5815" s="26" t="s">
        <v>11903</v>
      </c>
      <c r="B5815" s="26" t="s">
        <v>1393</v>
      </c>
      <c r="C5815" s="26" t="s">
        <v>2061</v>
      </c>
      <c r="D5815" s="26" t="s">
        <v>12269</v>
      </c>
      <c r="E5815" s="27" t="s">
        <v>12270</v>
      </c>
      <c r="F5815" s="27" t="s">
        <v>12271</v>
      </c>
      <c r="G5815" s="27" t="s">
        <v>12195</v>
      </c>
      <c r="H5815" s="26" t="s">
        <v>1374</v>
      </c>
      <c r="I5815" s="28" t="s">
        <v>12266</v>
      </c>
      <c r="J5815" s="29" t="s">
        <v>1376</v>
      </c>
      <c r="K5815" s="23" t="s">
        <v>1316</v>
      </c>
    </row>
    <row r="5816" spans="1:11" ht="15" x14ac:dyDescent="0.25">
      <c r="A5816" s="26" t="s">
        <v>11903</v>
      </c>
      <c r="B5816" s="26" t="s">
        <v>1393</v>
      </c>
      <c r="C5816" s="26" t="s">
        <v>2061</v>
      </c>
      <c r="D5816" s="26" t="s">
        <v>12269</v>
      </c>
      <c r="E5816" s="27" t="s">
        <v>12270</v>
      </c>
      <c r="F5816" s="27" t="s">
        <v>12271</v>
      </c>
      <c r="G5816" s="27" t="s">
        <v>12195</v>
      </c>
      <c r="H5816" s="26" t="s">
        <v>1368</v>
      </c>
      <c r="I5816" s="28" t="s">
        <v>12272</v>
      </c>
      <c r="J5816" s="29" t="s">
        <v>1376</v>
      </c>
      <c r="K5816" s="23" t="s">
        <v>1378</v>
      </c>
    </row>
    <row r="5817" spans="1:11" ht="15" x14ac:dyDescent="0.25">
      <c r="A5817" s="26" t="s">
        <v>11903</v>
      </c>
      <c r="B5817" s="26" t="s">
        <v>1393</v>
      </c>
      <c r="C5817" s="26" t="s">
        <v>2061</v>
      </c>
      <c r="D5817" s="26" t="s">
        <v>12269</v>
      </c>
      <c r="E5817" s="27" t="s">
        <v>12270</v>
      </c>
      <c r="F5817" s="27" t="s">
        <v>12271</v>
      </c>
      <c r="G5817" s="27" t="s">
        <v>12195</v>
      </c>
      <c r="H5817" s="26" t="s">
        <v>1393</v>
      </c>
      <c r="I5817" s="28" t="s">
        <v>12273</v>
      </c>
      <c r="J5817" s="29" t="s">
        <v>1376</v>
      </c>
      <c r="K5817" s="23" t="s">
        <v>1378</v>
      </c>
    </row>
    <row r="5818" spans="1:11" ht="15" x14ac:dyDescent="0.25">
      <c r="A5818" s="26" t="s">
        <v>11903</v>
      </c>
      <c r="B5818" s="26" t="s">
        <v>1393</v>
      </c>
      <c r="C5818" s="26" t="s">
        <v>2095</v>
      </c>
      <c r="D5818" s="26" t="s">
        <v>12274</v>
      </c>
      <c r="E5818" s="27" t="s">
        <v>12275</v>
      </c>
      <c r="F5818" s="27" t="s">
        <v>12276</v>
      </c>
      <c r="G5818" s="27" t="s">
        <v>4733</v>
      </c>
      <c r="H5818" s="26" t="s">
        <v>1374</v>
      </c>
      <c r="I5818" s="28" t="s">
        <v>12245</v>
      </c>
      <c r="J5818" s="29" t="s">
        <v>1376</v>
      </c>
      <c r="K5818" s="23" t="s">
        <v>1316</v>
      </c>
    </row>
    <row r="5819" spans="1:11" ht="15" x14ac:dyDescent="0.25">
      <c r="A5819" s="26" t="s">
        <v>11903</v>
      </c>
      <c r="B5819" s="26" t="s">
        <v>1393</v>
      </c>
      <c r="C5819" s="26" t="s">
        <v>2160</v>
      </c>
      <c r="D5819" s="26" t="s">
        <v>12277</v>
      </c>
      <c r="E5819" s="27" t="s">
        <v>12278</v>
      </c>
      <c r="F5819" s="27" t="s">
        <v>12279</v>
      </c>
      <c r="G5819" s="27" t="s">
        <v>4733</v>
      </c>
      <c r="H5819" s="26" t="s">
        <v>1374</v>
      </c>
      <c r="I5819" s="28" t="s">
        <v>12280</v>
      </c>
      <c r="J5819" s="29" t="s">
        <v>1376</v>
      </c>
      <c r="K5819" s="23" t="s">
        <v>1316</v>
      </c>
    </row>
    <row r="5820" spans="1:11" ht="15" x14ac:dyDescent="0.25">
      <c r="A5820" s="26" t="s">
        <v>11903</v>
      </c>
      <c r="B5820" s="26" t="s">
        <v>1393</v>
      </c>
      <c r="C5820" s="26" t="s">
        <v>2160</v>
      </c>
      <c r="D5820" s="26" t="s">
        <v>12277</v>
      </c>
      <c r="E5820" s="27" t="s">
        <v>12278</v>
      </c>
      <c r="F5820" s="27" t="s">
        <v>12279</v>
      </c>
      <c r="G5820" s="27" t="s">
        <v>4733</v>
      </c>
      <c r="H5820" s="26" t="s">
        <v>1368</v>
      </c>
      <c r="I5820" s="28" t="s">
        <v>12281</v>
      </c>
      <c r="J5820" s="29" t="s">
        <v>1376</v>
      </c>
      <c r="K5820" s="23" t="s">
        <v>1378</v>
      </c>
    </row>
    <row r="5821" spans="1:11" ht="15" x14ac:dyDescent="0.25">
      <c r="A5821" s="26" t="s">
        <v>11903</v>
      </c>
      <c r="B5821" s="26" t="s">
        <v>1393</v>
      </c>
      <c r="C5821" s="26" t="s">
        <v>2166</v>
      </c>
      <c r="D5821" s="26" t="s">
        <v>12282</v>
      </c>
      <c r="E5821" s="27" t="s">
        <v>12283</v>
      </c>
      <c r="F5821" s="27" t="s">
        <v>12284</v>
      </c>
      <c r="G5821" s="27" t="s">
        <v>1239</v>
      </c>
      <c r="H5821" s="26" t="s">
        <v>1374</v>
      </c>
      <c r="I5821" s="28" t="s">
        <v>7085</v>
      </c>
      <c r="J5821" s="29" t="s">
        <v>1376</v>
      </c>
      <c r="K5821" s="23" t="s">
        <v>1316</v>
      </c>
    </row>
    <row r="5822" spans="1:11" ht="15" x14ac:dyDescent="0.25">
      <c r="A5822" s="26" t="s">
        <v>11903</v>
      </c>
      <c r="B5822" s="26" t="s">
        <v>1393</v>
      </c>
      <c r="C5822" s="26" t="s">
        <v>2166</v>
      </c>
      <c r="D5822" s="26" t="s">
        <v>12282</v>
      </c>
      <c r="E5822" s="27" t="s">
        <v>12283</v>
      </c>
      <c r="F5822" s="27" t="s">
        <v>12284</v>
      </c>
      <c r="G5822" s="27" t="s">
        <v>1239</v>
      </c>
      <c r="H5822" s="26" t="s">
        <v>1368</v>
      </c>
      <c r="I5822" s="28" t="s">
        <v>12285</v>
      </c>
      <c r="J5822" s="29" t="s">
        <v>1376</v>
      </c>
      <c r="K5822" s="23" t="s">
        <v>1378</v>
      </c>
    </row>
    <row r="5823" spans="1:11" ht="15" x14ac:dyDescent="0.25">
      <c r="A5823" s="26" t="s">
        <v>11903</v>
      </c>
      <c r="B5823" s="26" t="s">
        <v>1393</v>
      </c>
      <c r="C5823" s="26" t="s">
        <v>2166</v>
      </c>
      <c r="D5823" s="26" t="s">
        <v>12282</v>
      </c>
      <c r="E5823" s="27" t="s">
        <v>12283</v>
      </c>
      <c r="F5823" s="27" t="s">
        <v>12284</v>
      </c>
      <c r="G5823" s="27" t="s">
        <v>1239</v>
      </c>
      <c r="H5823" s="26" t="s">
        <v>1393</v>
      </c>
      <c r="I5823" s="28" t="s">
        <v>12286</v>
      </c>
      <c r="J5823" s="29" t="s">
        <v>1376</v>
      </c>
      <c r="K5823" s="23" t="s">
        <v>1378</v>
      </c>
    </row>
    <row r="5824" spans="1:11" ht="15" x14ac:dyDescent="0.25">
      <c r="A5824" s="26" t="s">
        <v>11903</v>
      </c>
      <c r="B5824" s="26" t="s">
        <v>1393</v>
      </c>
      <c r="C5824" s="26" t="s">
        <v>2166</v>
      </c>
      <c r="D5824" s="26" t="s">
        <v>12282</v>
      </c>
      <c r="E5824" s="27" t="s">
        <v>12283</v>
      </c>
      <c r="F5824" s="27" t="s">
        <v>12284</v>
      </c>
      <c r="G5824" s="27" t="s">
        <v>1239</v>
      </c>
      <c r="H5824" s="26" t="s">
        <v>1395</v>
      </c>
      <c r="I5824" s="28" t="s">
        <v>12287</v>
      </c>
      <c r="J5824" s="29" t="s">
        <v>1376</v>
      </c>
      <c r="K5824" s="23" t="s">
        <v>1378</v>
      </c>
    </row>
    <row r="5825" spans="1:11" ht="15" x14ac:dyDescent="0.25">
      <c r="A5825" s="26" t="s">
        <v>11903</v>
      </c>
      <c r="B5825" s="26" t="s">
        <v>1393</v>
      </c>
      <c r="C5825" s="26" t="s">
        <v>2173</v>
      </c>
      <c r="D5825" s="26" t="s">
        <v>12288</v>
      </c>
      <c r="E5825" s="27" t="s">
        <v>12289</v>
      </c>
      <c r="F5825" s="27" t="s">
        <v>12290</v>
      </c>
      <c r="G5825" s="27" t="s">
        <v>1239</v>
      </c>
      <c r="H5825" s="26" t="s">
        <v>1374</v>
      </c>
      <c r="I5825" s="28" t="s">
        <v>1808</v>
      </c>
      <c r="J5825" s="29" t="s">
        <v>1376</v>
      </c>
      <c r="K5825" s="23" t="s">
        <v>1316</v>
      </c>
    </row>
    <row r="5826" spans="1:11" ht="15" x14ac:dyDescent="0.25">
      <c r="A5826" s="26" t="s">
        <v>11903</v>
      </c>
      <c r="B5826" s="26" t="s">
        <v>1393</v>
      </c>
      <c r="C5826" s="26" t="s">
        <v>2173</v>
      </c>
      <c r="D5826" s="26" t="s">
        <v>12288</v>
      </c>
      <c r="E5826" s="27" t="s">
        <v>12289</v>
      </c>
      <c r="F5826" s="27" t="s">
        <v>12290</v>
      </c>
      <c r="G5826" s="27" t="s">
        <v>1239</v>
      </c>
      <c r="H5826" s="26" t="s">
        <v>1368</v>
      </c>
      <c r="I5826" s="28" t="s">
        <v>12291</v>
      </c>
      <c r="J5826" s="29" t="s">
        <v>1376</v>
      </c>
      <c r="K5826" s="23" t="s">
        <v>1378</v>
      </c>
    </row>
    <row r="5827" spans="1:11" ht="15" x14ac:dyDescent="0.25">
      <c r="A5827" s="26" t="s">
        <v>11903</v>
      </c>
      <c r="B5827" s="26" t="s">
        <v>1393</v>
      </c>
      <c r="C5827" s="26" t="s">
        <v>2173</v>
      </c>
      <c r="D5827" s="26" t="s">
        <v>12288</v>
      </c>
      <c r="E5827" s="27" t="s">
        <v>12289</v>
      </c>
      <c r="F5827" s="27" t="s">
        <v>12290</v>
      </c>
      <c r="G5827" s="27" t="s">
        <v>1239</v>
      </c>
      <c r="H5827" s="26" t="s">
        <v>1393</v>
      </c>
      <c r="I5827" s="28" t="s">
        <v>12292</v>
      </c>
      <c r="J5827" s="29" t="s">
        <v>1376</v>
      </c>
      <c r="K5827" s="23" t="s">
        <v>1378</v>
      </c>
    </row>
    <row r="5828" spans="1:11" ht="15" x14ac:dyDescent="0.25">
      <c r="A5828" s="26" t="s">
        <v>11903</v>
      </c>
      <c r="B5828" s="26" t="s">
        <v>1393</v>
      </c>
      <c r="C5828" s="26" t="s">
        <v>2173</v>
      </c>
      <c r="D5828" s="26" t="s">
        <v>12288</v>
      </c>
      <c r="E5828" s="27" t="s">
        <v>12289</v>
      </c>
      <c r="F5828" s="27" t="s">
        <v>12290</v>
      </c>
      <c r="G5828" s="27" t="s">
        <v>1239</v>
      </c>
      <c r="H5828" s="26" t="s">
        <v>1395</v>
      </c>
      <c r="I5828" s="28" t="s">
        <v>12293</v>
      </c>
      <c r="J5828" s="29" t="s">
        <v>1376</v>
      </c>
      <c r="K5828" s="23" t="s">
        <v>1378</v>
      </c>
    </row>
    <row r="5829" spans="1:11" ht="15" x14ac:dyDescent="0.25">
      <c r="A5829" s="26" t="s">
        <v>11903</v>
      </c>
      <c r="B5829" s="26" t="s">
        <v>1393</v>
      </c>
      <c r="C5829" s="26" t="s">
        <v>2176</v>
      </c>
      <c r="D5829" s="26" t="s">
        <v>12294</v>
      </c>
      <c r="E5829" s="27" t="s">
        <v>12295</v>
      </c>
      <c r="F5829" s="27" t="s">
        <v>12296</v>
      </c>
      <c r="G5829" s="27" t="s">
        <v>4056</v>
      </c>
      <c r="H5829" s="26" t="s">
        <v>1374</v>
      </c>
      <c r="I5829" s="28" t="s">
        <v>12297</v>
      </c>
      <c r="J5829" s="29" t="s">
        <v>1376</v>
      </c>
      <c r="K5829" s="23" t="s">
        <v>1316</v>
      </c>
    </row>
    <row r="5830" spans="1:11" ht="15" x14ac:dyDescent="0.25">
      <c r="A5830" s="26" t="s">
        <v>11903</v>
      </c>
      <c r="B5830" s="26" t="s">
        <v>1393</v>
      </c>
      <c r="C5830" s="26" t="s">
        <v>2176</v>
      </c>
      <c r="D5830" s="26" t="s">
        <v>12294</v>
      </c>
      <c r="E5830" s="27" t="s">
        <v>12295</v>
      </c>
      <c r="F5830" s="27" t="s">
        <v>12296</v>
      </c>
      <c r="G5830" s="27" t="s">
        <v>4056</v>
      </c>
      <c r="H5830" s="26" t="s">
        <v>1368</v>
      </c>
      <c r="I5830" s="28" t="s">
        <v>12298</v>
      </c>
      <c r="J5830" s="29" t="s">
        <v>1376</v>
      </c>
      <c r="K5830" s="23" t="s">
        <v>1378</v>
      </c>
    </row>
    <row r="5831" spans="1:11" ht="15" x14ac:dyDescent="0.25">
      <c r="A5831" s="26" t="s">
        <v>11903</v>
      </c>
      <c r="B5831" s="26" t="s">
        <v>1393</v>
      </c>
      <c r="C5831" s="26" t="s">
        <v>3066</v>
      </c>
      <c r="D5831" s="26" t="s">
        <v>12053</v>
      </c>
      <c r="E5831" s="27" t="s">
        <v>12054</v>
      </c>
      <c r="F5831" s="27" t="s">
        <v>12055</v>
      </c>
      <c r="G5831" s="27" t="s">
        <v>1390</v>
      </c>
      <c r="H5831" s="26" t="s">
        <v>1374</v>
      </c>
      <c r="I5831" s="28" t="s">
        <v>12299</v>
      </c>
      <c r="J5831" s="29" t="s">
        <v>1376</v>
      </c>
      <c r="K5831" s="23" t="s">
        <v>1316</v>
      </c>
    </row>
    <row r="5832" spans="1:11" ht="15" x14ac:dyDescent="0.25">
      <c r="A5832" s="26" t="s">
        <v>11903</v>
      </c>
      <c r="B5832" s="26" t="s">
        <v>1395</v>
      </c>
      <c r="C5832" s="26" t="s">
        <v>1451</v>
      </c>
      <c r="D5832" s="26" t="s">
        <v>12300</v>
      </c>
      <c r="E5832" s="27" t="s">
        <v>12301</v>
      </c>
      <c r="F5832" s="27" t="s">
        <v>12302</v>
      </c>
      <c r="G5832" s="27" t="s">
        <v>12303</v>
      </c>
      <c r="H5832" s="26" t="s">
        <v>1374</v>
      </c>
      <c r="I5832" s="28" t="s">
        <v>12304</v>
      </c>
      <c r="J5832" s="29" t="s">
        <v>1376</v>
      </c>
      <c r="K5832" s="23" t="s">
        <v>1316</v>
      </c>
    </row>
    <row r="5833" spans="1:11" ht="15" x14ac:dyDescent="0.25">
      <c r="A5833" s="26" t="s">
        <v>11903</v>
      </c>
      <c r="B5833" s="26" t="s">
        <v>1395</v>
      </c>
      <c r="C5833" s="26" t="s">
        <v>1451</v>
      </c>
      <c r="D5833" s="26" t="s">
        <v>12300</v>
      </c>
      <c r="E5833" s="27" t="s">
        <v>12301</v>
      </c>
      <c r="F5833" s="27" t="s">
        <v>12302</v>
      </c>
      <c r="G5833" s="27" t="s">
        <v>12303</v>
      </c>
      <c r="H5833" s="26" t="s">
        <v>1368</v>
      </c>
      <c r="I5833" s="28" t="s">
        <v>12305</v>
      </c>
      <c r="J5833" s="29" t="s">
        <v>1376</v>
      </c>
      <c r="K5833" s="23" t="s">
        <v>1378</v>
      </c>
    </row>
    <row r="5834" spans="1:11" ht="15" x14ac:dyDescent="0.25">
      <c r="A5834" s="26" t="s">
        <v>11903</v>
      </c>
      <c r="B5834" s="26" t="s">
        <v>1395</v>
      </c>
      <c r="C5834" s="26" t="s">
        <v>1451</v>
      </c>
      <c r="D5834" s="26" t="s">
        <v>12300</v>
      </c>
      <c r="E5834" s="27" t="s">
        <v>12301</v>
      </c>
      <c r="F5834" s="27" t="s">
        <v>12302</v>
      </c>
      <c r="G5834" s="27" t="s">
        <v>12303</v>
      </c>
      <c r="H5834" s="26" t="s">
        <v>1393</v>
      </c>
      <c r="I5834" s="28" t="s">
        <v>12306</v>
      </c>
      <c r="J5834" s="29" t="s">
        <v>1376</v>
      </c>
      <c r="K5834" s="23" t="s">
        <v>1378</v>
      </c>
    </row>
    <row r="5835" spans="1:11" ht="15" x14ac:dyDescent="0.25">
      <c r="A5835" s="26" t="s">
        <v>11903</v>
      </c>
      <c r="B5835" s="26" t="s">
        <v>1395</v>
      </c>
      <c r="C5835" s="26" t="s">
        <v>1451</v>
      </c>
      <c r="D5835" s="26" t="s">
        <v>12300</v>
      </c>
      <c r="E5835" s="27" t="s">
        <v>12301</v>
      </c>
      <c r="F5835" s="27" t="s">
        <v>12302</v>
      </c>
      <c r="G5835" s="27" t="s">
        <v>12303</v>
      </c>
      <c r="H5835" s="26" t="s">
        <v>1395</v>
      </c>
      <c r="I5835" s="28" t="s">
        <v>12307</v>
      </c>
      <c r="J5835" s="29" t="s">
        <v>1376</v>
      </c>
      <c r="K5835" s="23" t="s">
        <v>1378</v>
      </c>
    </row>
    <row r="5836" spans="1:11" ht="15" x14ac:dyDescent="0.25">
      <c r="A5836" s="26" t="s">
        <v>11903</v>
      </c>
      <c r="B5836" s="26" t="s">
        <v>1393</v>
      </c>
      <c r="C5836" s="26" t="s">
        <v>2686</v>
      </c>
      <c r="D5836" s="26" t="s">
        <v>12308</v>
      </c>
      <c r="E5836" s="27" t="s">
        <v>12309</v>
      </c>
      <c r="F5836" s="27" t="s">
        <v>12310</v>
      </c>
      <c r="G5836" s="27" t="s">
        <v>1716</v>
      </c>
      <c r="H5836" s="26" t="s">
        <v>1374</v>
      </c>
      <c r="I5836" s="28" t="s">
        <v>12311</v>
      </c>
      <c r="J5836" s="29" t="s">
        <v>1376</v>
      </c>
      <c r="K5836" s="23" t="s">
        <v>1316</v>
      </c>
    </row>
    <row r="5837" spans="1:11" ht="15" x14ac:dyDescent="0.25">
      <c r="A5837" s="26" t="s">
        <v>11903</v>
      </c>
      <c r="B5837" s="26" t="s">
        <v>1393</v>
      </c>
      <c r="C5837" s="26" t="s">
        <v>2686</v>
      </c>
      <c r="D5837" s="26" t="s">
        <v>12308</v>
      </c>
      <c r="E5837" s="27" t="s">
        <v>12309</v>
      </c>
      <c r="F5837" s="27" t="s">
        <v>12310</v>
      </c>
      <c r="G5837" s="27" t="s">
        <v>1716</v>
      </c>
      <c r="H5837" s="26" t="s">
        <v>1368</v>
      </c>
      <c r="I5837" s="28" t="s">
        <v>12312</v>
      </c>
      <c r="J5837" s="29" t="s">
        <v>1376</v>
      </c>
      <c r="K5837" s="23" t="s">
        <v>1378</v>
      </c>
    </row>
    <row r="5838" spans="1:11" ht="15" x14ac:dyDescent="0.25">
      <c r="A5838" s="26" t="s">
        <v>11903</v>
      </c>
      <c r="B5838" s="26" t="s">
        <v>1393</v>
      </c>
      <c r="C5838" s="26" t="s">
        <v>2758</v>
      </c>
      <c r="D5838" s="26" t="s">
        <v>12313</v>
      </c>
      <c r="E5838" s="27" t="s">
        <v>12314</v>
      </c>
      <c r="F5838" s="27" t="s">
        <v>12315</v>
      </c>
      <c r="G5838" s="27" t="s">
        <v>4733</v>
      </c>
      <c r="H5838" s="26" t="s">
        <v>1374</v>
      </c>
      <c r="I5838" s="28" t="s">
        <v>12316</v>
      </c>
      <c r="J5838" s="29" t="s">
        <v>1376</v>
      </c>
      <c r="K5838" s="23" t="s">
        <v>1316</v>
      </c>
    </row>
    <row r="5839" spans="1:11" ht="15" x14ac:dyDescent="0.25">
      <c r="A5839" s="26" t="s">
        <v>11903</v>
      </c>
      <c r="B5839" s="26" t="s">
        <v>1393</v>
      </c>
      <c r="C5839" s="26" t="s">
        <v>2758</v>
      </c>
      <c r="D5839" s="26" t="s">
        <v>12313</v>
      </c>
      <c r="E5839" s="27" t="s">
        <v>12314</v>
      </c>
      <c r="F5839" s="27" t="s">
        <v>12315</v>
      </c>
      <c r="G5839" s="27" t="s">
        <v>4733</v>
      </c>
      <c r="H5839" s="26" t="s">
        <v>1368</v>
      </c>
      <c r="I5839" s="28" t="s">
        <v>12317</v>
      </c>
      <c r="J5839" s="29" t="s">
        <v>1376</v>
      </c>
      <c r="K5839" s="23" t="s">
        <v>1378</v>
      </c>
    </row>
    <row r="5840" spans="1:11" ht="15" x14ac:dyDescent="0.25">
      <c r="A5840" s="26" t="s">
        <v>11903</v>
      </c>
      <c r="B5840" s="26" t="s">
        <v>1393</v>
      </c>
      <c r="C5840" s="26" t="s">
        <v>2692</v>
      </c>
      <c r="D5840" s="26" t="s">
        <v>12318</v>
      </c>
      <c r="E5840" s="27" t="s">
        <v>12319</v>
      </c>
      <c r="F5840" s="27" t="s">
        <v>12320</v>
      </c>
      <c r="G5840" s="27" t="s">
        <v>1383</v>
      </c>
      <c r="H5840" s="26" t="s">
        <v>1374</v>
      </c>
      <c r="I5840" s="28" t="s">
        <v>12321</v>
      </c>
      <c r="J5840" s="29" t="s">
        <v>1376</v>
      </c>
      <c r="K5840" s="23" t="s">
        <v>1316</v>
      </c>
    </row>
    <row r="5841" spans="1:11" ht="15" x14ac:dyDescent="0.25">
      <c r="A5841" s="26" t="s">
        <v>11903</v>
      </c>
      <c r="B5841" s="26" t="s">
        <v>1393</v>
      </c>
      <c r="C5841" s="26" t="s">
        <v>2692</v>
      </c>
      <c r="D5841" s="26" t="s">
        <v>12318</v>
      </c>
      <c r="E5841" s="27" t="s">
        <v>12319</v>
      </c>
      <c r="F5841" s="27" t="s">
        <v>12320</v>
      </c>
      <c r="G5841" s="27" t="s">
        <v>1383</v>
      </c>
      <c r="H5841" s="26" t="s">
        <v>1368</v>
      </c>
      <c r="I5841" s="28" t="s">
        <v>12322</v>
      </c>
      <c r="J5841" s="29" t="s">
        <v>1376</v>
      </c>
      <c r="K5841" s="23" t="s">
        <v>1378</v>
      </c>
    </row>
    <row r="5842" spans="1:11" ht="15" x14ac:dyDescent="0.25">
      <c r="A5842" s="26" t="s">
        <v>11903</v>
      </c>
      <c r="B5842" s="26" t="s">
        <v>1393</v>
      </c>
      <c r="C5842" s="26" t="s">
        <v>2692</v>
      </c>
      <c r="D5842" s="26" t="s">
        <v>12318</v>
      </c>
      <c r="E5842" s="27" t="s">
        <v>12319</v>
      </c>
      <c r="F5842" s="27" t="s">
        <v>12320</v>
      </c>
      <c r="G5842" s="27" t="s">
        <v>1383</v>
      </c>
      <c r="H5842" s="26" t="s">
        <v>1393</v>
      </c>
      <c r="I5842" s="28" t="s">
        <v>12323</v>
      </c>
      <c r="J5842" s="29" t="s">
        <v>1376</v>
      </c>
      <c r="K5842" s="23" t="s">
        <v>1378</v>
      </c>
    </row>
    <row r="5843" spans="1:11" ht="15" x14ac:dyDescent="0.25">
      <c r="A5843" s="26" t="s">
        <v>11903</v>
      </c>
      <c r="B5843" s="26" t="s">
        <v>1393</v>
      </c>
      <c r="C5843" s="26" t="s">
        <v>2692</v>
      </c>
      <c r="D5843" s="26" t="s">
        <v>12318</v>
      </c>
      <c r="E5843" s="27" t="s">
        <v>12319</v>
      </c>
      <c r="F5843" s="27" t="s">
        <v>12320</v>
      </c>
      <c r="G5843" s="27" t="s">
        <v>1383</v>
      </c>
      <c r="H5843" s="26" t="s">
        <v>1395</v>
      </c>
      <c r="I5843" s="28" t="s">
        <v>12324</v>
      </c>
      <c r="J5843" s="29" t="s">
        <v>1376</v>
      </c>
      <c r="K5843" s="23" t="s">
        <v>1378</v>
      </c>
    </row>
    <row r="5844" spans="1:11" ht="15" x14ac:dyDescent="0.25">
      <c r="A5844" s="26" t="s">
        <v>11903</v>
      </c>
      <c r="B5844" s="26" t="s">
        <v>1423</v>
      </c>
      <c r="C5844" s="26" t="s">
        <v>1429</v>
      </c>
      <c r="D5844" s="26" t="s">
        <v>12325</v>
      </c>
      <c r="E5844" s="27" t="s">
        <v>1431</v>
      </c>
      <c r="F5844" s="27"/>
      <c r="G5844" s="27" t="s">
        <v>1432</v>
      </c>
      <c r="H5844" s="26" t="s">
        <v>1374</v>
      </c>
      <c r="I5844" s="28" t="s">
        <v>1433</v>
      </c>
      <c r="J5844" s="29" t="s">
        <v>1376</v>
      </c>
      <c r="K5844" s="23" t="s">
        <v>1316</v>
      </c>
    </row>
    <row r="5845" spans="1:11" ht="15" x14ac:dyDescent="0.25">
      <c r="A5845" s="26" t="s">
        <v>11903</v>
      </c>
      <c r="B5845" s="26" t="s">
        <v>1423</v>
      </c>
      <c r="C5845" s="26" t="s">
        <v>1429</v>
      </c>
      <c r="D5845" s="26" t="s">
        <v>12325</v>
      </c>
      <c r="E5845" s="27" t="s">
        <v>1431</v>
      </c>
      <c r="F5845" s="27"/>
      <c r="G5845" s="27" t="s">
        <v>1432</v>
      </c>
      <c r="H5845" s="26" t="s">
        <v>1368</v>
      </c>
      <c r="I5845" s="28" t="s">
        <v>1434</v>
      </c>
      <c r="J5845" s="29" t="s">
        <v>1376</v>
      </c>
      <c r="K5845" s="23" t="s">
        <v>1378</v>
      </c>
    </row>
    <row r="5846" spans="1:11" ht="15" x14ac:dyDescent="0.25">
      <c r="A5846" s="26" t="s">
        <v>11903</v>
      </c>
      <c r="B5846" s="26" t="s">
        <v>1423</v>
      </c>
      <c r="C5846" s="26" t="s">
        <v>1429</v>
      </c>
      <c r="D5846" s="26" t="s">
        <v>12325</v>
      </c>
      <c r="E5846" s="27" t="s">
        <v>1431</v>
      </c>
      <c r="F5846" s="27"/>
      <c r="G5846" s="27" t="s">
        <v>1432</v>
      </c>
      <c r="H5846" s="26" t="s">
        <v>1393</v>
      </c>
      <c r="I5846" s="28" t="s">
        <v>1435</v>
      </c>
      <c r="J5846" s="29" t="s">
        <v>1376</v>
      </c>
      <c r="K5846" s="23" t="s">
        <v>1378</v>
      </c>
    </row>
    <row r="5847" spans="1:11" ht="15" x14ac:dyDescent="0.25">
      <c r="A5847" s="26" t="s">
        <v>11903</v>
      </c>
      <c r="B5847" s="26" t="s">
        <v>1393</v>
      </c>
      <c r="C5847" s="26" t="s">
        <v>2747</v>
      </c>
      <c r="D5847" s="26" t="s">
        <v>12326</v>
      </c>
      <c r="E5847" s="27" t="s">
        <v>12327</v>
      </c>
      <c r="F5847" s="27" t="s">
        <v>12328</v>
      </c>
      <c r="G5847" s="27" t="s">
        <v>9353</v>
      </c>
      <c r="H5847" s="26" t="s">
        <v>1374</v>
      </c>
      <c r="I5847" s="28" t="s">
        <v>12329</v>
      </c>
      <c r="J5847" s="29" t="s">
        <v>1376</v>
      </c>
      <c r="K5847" s="23" t="s">
        <v>1316</v>
      </c>
    </row>
    <row r="5848" spans="1:11" ht="15" x14ac:dyDescent="0.25">
      <c r="A5848" s="26" t="s">
        <v>11903</v>
      </c>
      <c r="B5848" s="26" t="s">
        <v>1393</v>
      </c>
      <c r="C5848" s="26" t="s">
        <v>2747</v>
      </c>
      <c r="D5848" s="26" t="s">
        <v>12326</v>
      </c>
      <c r="E5848" s="27" t="s">
        <v>12327</v>
      </c>
      <c r="F5848" s="27" t="s">
        <v>12328</v>
      </c>
      <c r="G5848" s="27" t="s">
        <v>9353</v>
      </c>
      <c r="H5848" s="26" t="s">
        <v>1368</v>
      </c>
      <c r="I5848" s="28" t="s">
        <v>12330</v>
      </c>
      <c r="J5848" s="29" t="s">
        <v>1376</v>
      </c>
      <c r="K5848" s="23" t="s">
        <v>1378</v>
      </c>
    </row>
    <row r="5849" spans="1:11" ht="15" x14ac:dyDescent="0.25">
      <c r="A5849" s="26" t="s">
        <v>11903</v>
      </c>
      <c r="B5849" s="26" t="s">
        <v>1393</v>
      </c>
      <c r="C5849" s="26" t="s">
        <v>2752</v>
      </c>
      <c r="D5849" s="26" t="s">
        <v>12331</v>
      </c>
      <c r="E5849" s="27" t="s">
        <v>12332</v>
      </c>
      <c r="F5849" s="27" t="s">
        <v>12333</v>
      </c>
      <c r="G5849" s="27" t="s">
        <v>1383</v>
      </c>
      <c r="H5849" s="26" t="s">
        <v>1374</v>
      </c>
      <c r="I5849" s="28" t="s">
        <v>12334</v>
      </c>
      <c r="J5849" s="29" t="s">
        <v>1376</v>
      </c>
      <c r="K5849" s="23" t="s">
        <v>1316</v>
      </c>
    </row>
    <row r="5850" spans="1:11" ht="15" x14ac:dyDescent="0.25">
      <c r="A5850" s="26" t="s">
        <v>11903</v>
      </c>
      <c r="B5850" s="26" t="s">
        <v>1395</v>
      </c>
      <c r="C5850" s="26" t="s">
        <v>1448</v>
      </c>
      <c r="D5850" s="26" t="s">
        <v>12335</v>
      </c>
      <c r="E5850" s="27" t="s">
        <v>12336</v>
      </c>
      <c r="F5850" s="27" t="s">
        <v>12337</v>
      </c>
      <c r="G5850" s="27" t="s">
        <v>12338</v>
      </c>
      <c r="H5850" s="26" t="s">
        <v>1368</v>
      </c>
      <c r="I5850" s="28" t="s">
        <v>12339</v>
      </c>
      <c r="J5850" s="29" t="s">
        <v>1376</v>
      </c>
      <c r="K5850" s="23" t="s">
        <v>1378</v>
      </c>
    </row>
    <row r="5851" spans="1:11" ht="15" x14ac:dyDescent="0.25">
      <c r="A5851" s="26" t="s">
        <v>11903</v>
      </c>
      <c r="B5851" s="26" t="s">
        <v>1395</v>
      </c>
      <c r="C5851" s="26" t="s">
        <v>1448</v>
      </c>
      <c r="D5851" s="26" t="s">
        <v>12335</v>
      </c>
      <c r="E5851" s="27" t="s">
        <v>12336</v>
      </c>
      <c r="F5851" s="27" t="s">
        <v>12337</v>
      </c>
      <c r="G5851" s="27" t="s">
        <v>12338</v>
      </c>
      <c r="H5851" s="26" t="s">
        <v>1374</v>
      </c>
      <c r="I5851" s="28" t="s">
        <v>12340</v>
      </c>
      <c r="J5851" s="29" t="s">
        <v>1376</v>
      </c>
      <c r="K5851" s="23" t="s">
        <v>1316</v>
      </c>
    </row>
    <row r="5852" spans="1:11" ht="15" x14ac:dyDescent="0.25">
      <c r="A5852" s="26" t="s">
        <v>11903</v>
      </c>
      <c r="B5852" s="26" t="s">
        <v>1423</v>
      </c>
      <c r="C5852" s="26" t="s">
        <v>1436</v>
      </c>
      <c r="D5852" s="26" t="s">
        <v>12341</v>
      </c>
      <c r="E5852" s="27" t="s">
        <v>1438</v>
      </c>
      <c r="F5852" s="27"/>
      <c r="G5852" s="27" t="s">
        <v>1427</v>
      </c>
      <c r="H5852" s="26" t="s">
        <v>1374</v>
      </c>
      <c r="I5852" s="28" t="s">
        <v>1438</v>
      </c>
      <c r="J5852" s="29" t="s">
        <v>1376</v>
      </c>
      <c r="K5852" s="23" t="s">
        <v>1316</v>
      </c>
    </row>
    <row r="5853" spans="1:11" ht="15" x14ac:dyDescent="0.25">
      <c r="A5853" s="26" t="s">
        <v>11903</v>
      </c>
      <c r="B5853" s="26" t="s">
        <v>1423</v>
      </c>
      <c r="C5853" s="26" t="s">
        <v>1439</v>
      </c>
      <c r="D5853" s="26" t="s">
        <v>12342</v>
      </c>
      <c r="E5853" s="27" t="s">
        <v>1441</v>
      </c>
      <c r="F5853" s="27"/>
      <c r="G5853" s="27" t="s">
        <v>1427</v>
      </c>
      <c r="H5853" s="26" t="s">
        <v>1374</v>
      </c>
      <c r="I5853" s="28" t="s">
        <v>1441</v>
      </c>
      <c r="J5853" s="29" t="s">
        <v>1376</v>
      </c>
      <c r="K5853" s="23" t="s">
        <v>1316</v>
      </c>
    </row>
    <row r="5854" spans="1:11" ht="15" x14ac:dyDescent="0.25">
      <c r="A5854" s="26" t="s">
        <v>11903</v>
      </c>
      <c r="B5854" s="26" t="s">
        <v>1423</v>
      </c>
      <c r="C5854" s="26" t="s">
        <v>1442</v>
      </c>
      <c r="D5854" s="26" t="s">
        <v>12343</v>
      </c>
      <c r="E5854" s="27" t="s">
        <v>1444</v>
      </c>
      <c r="F5854" s="27"/>
      <c r="G5854" s="27" t="s">
        <v>1427</v>
      </c>
      <c r="H5854" s="26" t="s">
        <v>1374</v>
      </c>
      <c r="I5854" s="28" t="s">
        <v>1444</v>
      </c>
      <c r="J5854" s="29" t="s">
        <v>1376</v>
      </c>
      <c r="K5854" s="23" t="s">
        <v>1316</v>
      </c>
    </row>
    <row r="5855" spans="1:11" ht="15" x14ac:dyDescent="0.25">
      <c r="A5855" s="26" t="s">
        <v>11903</v>
      </c>
      <c r="B5855" s="26" t="s">
        <v>1423</v>
      </c>
      <c r="C5855" s="26" t="s">
        <v>1445</v>
      </c>
      <c r="D5855" s="26" t="s">
        <v>12344</v>
      </c>
      <c r="E5855" s="27" t="s">
        <v>1447</v>
      </c>
      <c r="F5855" s="27"/>
      <c r="G5855" s="27" t="s">
        <v>1427</v>
      </c>
      <c r="H5855" s="26" t="s">
        <v>1374</v>
      </c>
      <c r="I5855" s="28" t="s">
        <v>1447</v>
      </c>
      <c r="J5855" s="29" t="s">
        <v>1376</v>
      </c>
      <c r="K5855" s="23" t="s">
        <v>1316</v>
      </c>
    </row>
    <row r="5856" spans="1:11" ht="15" x14ac:dyDescent="0.25">
      <c r="A5856" s="26" t="s">
        <v>11903</v>
      </c>
      <c r="B5856" s="26" t="s">
        <v>1423</v>
      </c>
      <c r="C5856" s="26" t="s">
        <v>1448</v>
      </c>
      <c r="D5856" s="26" t="s">
        <v>12345</v>
      </c>
      <c r="E5856" s="27" t="s">
        <v>1450</v>
      </c>
      <c r="F5856" s="27"/>
      <c r="G5856" s="27" t="s">
        <v>1427</v>
      </c>
      <c r="H5856" s="26" t="s">
        <v>1374</v>
      </c>
      <c r="I5856" s="28" t="s">
        <v>1450</v>
      </c>
      <c r="J5856" s="29" t="s">
        <v>1376</v>
      </c>
      <c r="K5856" s="23" t="s">
        <v>1316</v>
      </c>
    </row>
    <row r="5857" spans="1:11" ht="15" x14ac:dyDescent="0.25">
      <c r="A5857" s="26" t="s">
        <v>11903</v>
      </c>
      <c r="B5857" s="26" t="s">
        <v>1423</v>
      </c>
      <c r="C5857" s="26" t="s">
        <v>1451</v>
      </c>
      <c r="D5857" s="26" t="s">
        <v>12346</v>
      </c>
      <c r="E5857" s="27" t="s">
        <v>1453</v>
      </c>
      <c r="F5857" s="27"/>
      <c r="G5857" s="27" t="s">
        <v>1427</v>
      </c>
      <c r="H5857" s="26" t="s">
        <v>1374</v>
      </c>
      <c r="I5857" s="28" t="s">
        <v>1453</v>
      </c>
      <c r="J5857" s="29" t="s">
        <v>1376</v>
      </c>
      <c r="K5857" s="23" t="s">
        <v>1316</v>
      </c>
    </row>
    <row r="5858" spans="1:11" ht="15" x14ac:dyDescent="0.25">
      <c r="A5858" s="26" t="s">
        <v>11903</v>
      </c>
      <c r="B5858" s="26" t="s">
        <v>1423</v>
      </c>
      <c r="C5858" s="26" t="s">
        <v>1454</v>
      </c>
      <c r="D5858" s="26" t="s">
        <v>12347</v>
      </c>
      <c r="E5858" s="27" t="s">
        <v>1456</v>
      </c>
      <c r="F5858" s="27"/>
      <c r="G5858" s="27" t="s">
        <v>1427</v>
      </c>
      <c r="H5858" s="26" t="s">
        <v>1374</v>
      </c>
      <c r="I5858" s="28" t="s">
        <v>1456</v>
      </c>
      <c r="J5858" s="29" t="s">
        <v>1376</v>
      </c>
      <c r="K5858" s="23" t="s">
        <v>1316</v>
      </c>
    </row>
    <row r="5859" spans="1:11" ht="15" x14ac:dyDescent="0.25">
      <c r="A5859" s="26" t="s">
        <v>11903</v>
      </c>
      <c r="B5859" s="26" t="s">
        <v>1423</v>
      </c>
      <c r="C5859" s="26" t="s">
        <v>1457</v>
      </c>
      <c r="D5859" s="26" t="s">
        <v>12348</v>
      </c>
      <c r="E5859" s="27" t="s">
        <v>1459</v>
      </c>
      <c r="F5859" s="27" t="s">
        <v>1460</v>
      </c>
      <c r="G5859" s="27" t="s">
        <v>1427</v>
      </c>
      <c r="H5859" s="26" t="s">
        <v>1374</v>
      </c>
      <c r="I5859" s="28" t="s">
        <v>1459</v>
      </c>
      <c r="J5859" s="29" t="s">
        <v>1376</v>
      </c>
      <c r="K5859" s="23" t="s">
        <v>1316</v>
      </c>
    </row>
    <row r="5860" spans="1:11" ht="15" x14ac:dyDescent="0.25">
      <c r="A5860" s="26" t="s">
        <v>11903</v>
      </c>
      <c r="B5860" s="26" t="s">
        <v>1393</v>
      </c>
      <c r="C5860" s="26" t="s">
        <v>2698</v>
      </c>
      <c r="D5860" s="26" t="s">
        <v>12349</v>
      </c>
      <c r="E5860" s="27" t="s">
        <v>12350</v>
      </c>
      <c r="F5860" s="27" t="s">
        <v>12351</v>
      </c>
      <c r="G5860" s="27" t="s">
        <v>11968</v>
      </c>
      <c r="H5860" s="26" t="s">
        <v>1374</v>
      </c>
      <c r="I5860" s="28" t="s">
        <v>12352</v>
      </c>
      <c r="J5860" s="29" t="s">
        <v>1376</v>
      </c>
      <c r="K5860" s="23" t="s">
        <v>1316</v>
      </c>
    </row>
    <row r="5861" spans="1:11" ht="15" x14ac:dyDescent="0.25">
      <c r="A5861" s="26" t="s">
        <v>11903</v>
      </c>
      <c r="B5861" s="26" t="s">
        <v>1393</v>
      </c>
      <c r="C5861" s="26" t="s">
        <v>2579</v>
      </c>
      <c r="D5861" s="26" t="s">
        <v>12353</v>
      </c>
      <c r="E5861" s="27" t="s">
        <v>12354</v>
      </c>
      <c r="F5861" s="27" t="s">
        <v>12355</v>
      </c>
      <c r="G5861" s="27" t="s">
        <v>1610</v>
      </c>
      <c r="H5861" s="26" t="s">
        <v>1374</v>
      </c>
      <c r="I5861" s="28" t="s">
        <v>12356</v>
      </c>
      <c r="J5861" s="29" t="s">
        <v>1376</v>
      </c>
      <c r="K5861" s="23" t="s">
        <v>1316</v>
      </c>
    </row>
    <row r="5862" spans="1:11" ht="15" x14ac:dyDescent="0.25">
      <c r="A5862" s="26" t="s">
        <v>11903</v>
      </c>
      <c r="B5862" s="26" t="s">
        <v>1393</v>
      </c>
      <c r="C5862" s="26" t="s">
        <v>2579</v>
      </c>
      <c r="D5862" s="26" t="s">
        <v>12353</v>
      </c>
      <c r="E5862" s="27" t="s">
        <v>12354</v>
      </c>
      <c r="F5862" s="27" t="s">
        <v>12355</v>
      </c>
      <c r="G5862" s="27" t="s">
        <v>1610</v>
      </c>
      <c r="H5862" s="26" t="s">
        <v>1368</v>
      </c>
      <c r="I5862" s="28" t="s">
        <v>12357</v>
      </c>
      <c r="J5862" s="29" t="s">
        <v>1376</v>
      </c>
      <c r="K5862" s="23" t="s">
        <v>1378</v>
      </c>
    </row>
    <row r="5863" spans="1:11" ht="15" x14ac:dyDescent="0.25">
      <c r="A5863" s="26" t="s">
        <v>11903</v>
      </c>
      <c r="B5863" s="26" t="s">
        <v>1393</v>
      </c>
      <c r="C5863" s="26" t="s">
        <v>2668</v>
      </c>
      <c r="D5863" s="26" t="s">
        <v>12358</v>
      </c>
      <c r="E5863" s="27" t="s">
        <v>12359</v>
      </c>
      <c r="F5863" s="27" t="s">
        <v>12355</v>
      </c>
      <c r="G5863" s="27" t="s">
        <v>12360</v>
      </c>
      <c r="H5863" s="26" t="s">
        <v>1374</v>
      </c>
      <c r="I5863" s="28" t="s">
        <v>12361</v>
      </c>
      <c r="J5863" s="29" t="s">
        <v>1376</v>
      </c>
      <c r="K5863" s="23" t="s">
        <v>1316</v>
      </c>
    </row>
    <row r="5864" spans="1:11" ht="15" x14ac:dyDescent="0.25">
      <c r="A5864" s="26" t="s">
        <v>11903</v>
      </c>
      <c r="B5864" s="26" t="s">
        <v>1393</v>
      </c>
      <c r="C5864" s="26" t="s">
        <v>2668</v>
      </c>
      <c r="D5864" s="26" t="s">
        <v>12358</v>
      </c>
      <c r="E5864" s="27" t="s">
        <v>12359</v>
      </c>
      <c r="F5864" s="27" t="s">
        <v>12355</v>
      </c>
      <c r="G5864" s="27" t="s">
        <v>12360</v>
      </c>
      <c r="H5864" s="26" t="s">
        <v>1368</v>
      </c>
      <c r="I5864" s="28" t="s">
        <v>12362</v>
      </c>
      <c r="J5864" s="29" t="s">
        <v>1376</v>
      </c>
      <c r="K5864" s="23" t="s">
        <v>1378</v>
      </c>
    </row>
    <row r="5865" spans="1:11" ht="15" x14ac:dyDescent="0.25">
      <c r="A5865" s="26" t="s">
        <v>11903</v>
      </c>
      <c r="B5865" s="26" t="s">
        <v>1393</v>
      </c>
      <c r="C5865" s="26" t="s">
        <v>2668</v>
      </c>
      <c r="D5865" s="26" t="s">
        <v>12358</v>
      </c>
      <c r="E5865" s="27" t="s">
        <v>12359</v>
      </c>
      <c r="F5865" s="27" t="s">
        <v>12355</v>
      </c>
      <c r="G5865" s="27" t="s">
        <v>12360</v>
      </c>
      <c r="H5865" s="26" t="s">
        <v>1393</v>
      </c>
      <c r="I5865" s="28" t="s">
        <v>12363</v>
      </c>
      <c r="J5865" s="29" t="s">
        <v>1376</v>
      </c>
      <c r="K5865" s="23" t="s">
        <v>1378</v>
      </c>
    </row>
    <row r="5866" spans="1:11" ht="15" x14ac:dyDescent="0.25">
      <c r="A5866" s="26" t="s">
        <v>11903</v>
      </c>
      <c r="B5866" s="26" t="s">
        <v>1393</v>
      </c>
      <c r="C5866" s="26" t="s">
        <v>2668</v>
      </c>
      <c r="D5866" s="26" t="s">
        <v>12358</v>
      </c>
      <c r="E5866" s="27" t="s">
        <v>12359</v>
      </c>
      <c r="F5866" s="27" t="s">
        <v>12355</v>
      </c>
      <c r="G5866" s="27" t="s">
        <v>12360</v>
      </c>
      <c r="H5866" s="26" t="s">
        <v>1395</v>
      </c>
      <c r="I5866" s="28" t="s">
        <v>12364</v>
      </c>
      <c r="J5866" s="29" t="s">
        <v>1376</v>
      </c>
      <c r="K5866" s="23" t="s">
        <v>1378</v>
      </c>
    </row>
    <row r="5867" spans="1:11" ht="15" x14ac:dyDescent="0.25">
      <c r="A5867" s="26" t="s">
        <v>11903</v>
      </c>
      <c r="B5867" s="26" t="s">
        <v>1393</v>
      </c>
      <c r="C5867" s="26" t="s">
        <v>2668</v>
      </c>
      <c r="D5867" s="26" t="s">
        <v>12358</v>
      </c>
      <c r="E5867" s="27" t="s">
        <v>12359</v>
      </c>
      <c r="F5867" s="27" t="s">
        <v>12355</v>
      </c>
      <c r="G5867" s="27" t="s">
        <v>12360</v>
      </c>
      <c r="H5867" s="26" t="s">
        <v>1397</v>
      </c>
      <c r="I5867" s="28" t="s">
        <v>12365</v>
      </c>
      <c r="J5867" s="29" t="s">
        <v>1376</v>
      </c>
      <c r="K5867" s="23" t="s">
        <v>1378</v>
      </c>
    </row>
    <row r="5868" spans="1:11" ht="15" x14ac:dyDescent="0.25">
      <c r="A5868" s="26" t="s">
        <v>11903</v>
      </c>
      <c r="B5868" s="26" t="s">
        <v>1393</v>
      </c>
      <c r="C5868" s="26" t="s">
        <v>2673</v>
      </c>
      <c r="D5868" s="26" t="s">
        <v>12366</v>
      </c>
      <c r="E5868" s="27" t="s">
        <v>12367</v>
      </c>
      <c r="F5868" s="27" t="s">
        <v>12368</v>
      </c>
      <c r="G5868" s="27" t="s">
        <v>12369</v>
      </c>
      <c r="H5868" s="26" t="s">
        <v>1374</v>
      </c>
      <c r="I5868" s="28" t="s">
        <v>12370</v>
      </c>
      <c r="J5868" s="29" t="s">
        <v>1376</v>
      </c>
      <c r="K5868" s="23" t="s">
        <v>1316</v>
      </c>
    </row>
    <row r="5869" spans="1:11" ht="15" x14ac:dyDescent="0.25">
      <c r="A5869" s="26" t="s">
        <v>11903</v>
      </c>
      <c r="B5869" s="26" t="s">
        <v>1393</v>
      </c>
      <c r="C5869" s="26" t="s">
        <v>2673</v>
      </c>
      <c r="D5869" s="26" t="s">
        <v>12366</v>
      </c>
      <c r="E5869" s="27" t="s">
        <v>12367</v>
      </c>
      <c r="F5869" s="27" t="s">
        <v>12368</v>
      </c>
      <c r="G5869" s="27" t="s">
        <v>12369</v>
      </c>
      <c r="H5869" s="26" t="s">
        <v>1368</v>
      </c>
      <c r="I5869" s="28" t="s">
        <v>12362</v>
      </c>
      <c r="J5869" s="29" t="s">
        <v>1376</v>
      </c>
      <c r="K5869" s="23" t="s">
        <v>1378</v>
      </c>
    </row>
    <row r="5870" spans="1:11" ht="15" x14ac:dyDescent="0.25">
      <c r="A5870" s="26" t="s">
        <v>11903</v>
      </c>
      <c r="B5870" s="26" t="s">
        <v>1393</v>
      </c>
      <c r="C5870" s="26" t="s">
        <v>2673</v>
      </c>
      <c r="D5870" s="26" t="s">
        <v>12366</v>
      </c>
      <c r="E5870" s="27" t="s">
        <v>12367</v>
      </c>
      <c r="F5870" s="27" t="s">
        <v>12368</v>
      </c>
      <c r="G5870" s="27" t="s">
        <v>12369</v>
      </c>
      <c r="H5870" s="26" t="s">
        <v>1393</v>
      </c>
      <c r="I5870" s="28" t="s">
        <v>12363</v>
      </c>
      <c r="J5870" s="29" t="s">
        <v>1376</v>
      </c>
      <c r="K5870" s="23" t="s">
        <v>1378</v>
      </c>
    </row>
    <row r="5871" spans="1:11" ht="15" x14ac:dyDescent="0.25">
      <c r="A5871" s="26" t="s">
        <v>11903</v>
      </c>
      <c r="B5871" s="26" t="s">
        <v>1393</v>
      </c>
      <c r="C5871" s="26" t="s">
        <v>2673</v>
      </c>
      <c r="D5871" s="26" t="s">
        <v>12366</v>
      </c>
      <c r="E5871" s="27" t="s">
        <v>12367</v>
      </c>
      <c r="F5871" s="27" t="s">
        <v>12368</v>
      </c>
      <c r="G5871" s="27" t="s">
        <v>12369</v>
      </c>
      <c r="H5871" s="26" t="s">
        <v>1395</v>
      </c>
      <c r="I5871" s="28" t="s">
        <v>12364</v>
      </c>
      <c r="J5871" s="29" t="s">
        <v>1376</v>
      </c>
      <c r="K5871" s="23" t="s">
        <v>1378</v>
      </c>
    </row>
    <row r="5872" spans="1:11" ht="15" x14ac:dyDescent="0.25">
      <c r="A5872" s="26" t="s">
        <v>11903</v>
      </c>
      <c r="B5872" s="26" t="s">
        <v>1393</v>
      </c>
      <c r="C5872" s="26" t="s">
        <v>2673</v>
      </c>
      <c r="D5872" s="26" t="s">
        <v>12366</v>
      </c>
      <c r="E5872" s="27" t="s">
        <v>12367</v>
      </c>
      <c r="F5872" s="27" t="s">
        <v>12368</v>
      </c>
      <c r="G5872" s="27" t="s">
        <v>12369</v>
      </c>
      <c r="H5872" s="26" t="s">
        <v>1397</v>
      </c>
      <c r="I5872" s="28" t="s">
        <v>12365</v>
      </c>
      <c r="J5872" s="29" t="s">
        <v>1376</v>
      </c>
      <c r="K5872" s="23" t="s">
        <v>1378</v>
      </c>
    </row>
    <row r="5873" spans="1:11" ht="15" x14ac:dyDescent="0.25">
      <c r="A5873" s="26" t="s">
        <v>11903</v>
      </c>
      <c r="B5873" s="26" t="s">
        <v>1393</v>
      </c>
      <c r="C5873" s="26" t="s">
        <v>5898</v>
      </c>
      <c r="D5873" s="26" t="s">
        <v>12371</v>
      </c>
      <c r="E5873" s="27" t="s">
        <v>12372</v>
      </c>
      <c r="F5873" s="27" t="s">
        <v>12373</v>
      </c>
      <c r="G5873" s="27" t="s">
        <v>1390</v>
      </c>
      <c r="H5873" s="26" t="s">
        <v>1374</v>
      </c>
      <c r="I5873" s="28" t="s">
        <v>12374</v>
      </c>
      <c r="J5873" s="29" t="s">
        <v>1376</v>
      </c>
      <c r="K5873" s="23" t="s">
        <v>1316</v>
      </c>
    </row>
    <row r="5874" spans="1:11" ht="15" x14ac:dyDescent="0.25">
      <c r="A5874" s="26" t="s">
        <v>11903</v>
      </c>
      <c r="B5874" s="26" t="s">
        <v>1423</v>
      </c>
      <c r="C5874" s="26" t="s">
        <v>1521</v>
      </c>
      <c r="D5874" s="26" t="s">
        <v>12375</v>
      </c>
      <c r="E5874" s="27" t="s">
        <v>12376</v>
      </c>
      <c r="F5874" s="27" t="s">
        <v>12377</v>
      </c>
      <c r="G5874" s="27" t="s">
        <v>1383</v>
      </c>
      <c r="H5874" s="26" t="s">
        <v>1374</v>
      </c>
      <c r="I5874" s="28" t="s">
        <v>12378</v>
      </c>
      <c r="J5874" s="29" t="s">
        <v>1376</v>
      </c>
      <c r="K5874" s="23" t="s">
        <v>1316</v>
      </c>
    </row>
    <row r="5875" spans="1:11" ht="15" x14ac:dyDescent="0.25">
      <c r="A5875" s="26" t="s">
        <v>11903</v>
      </c>
      <c r="B5875" s="26" t="s">
        <v>1423</v>
      </c>
      <c r="C5875" s="26" t="s">
        <v>1521</v>
      </c>
      <c r="D5875" s="26" t="s">
        <v>12375</v>
      </c>
      <c r="E5875" s="27" t="s">
        <v>12376</v>
      </c>
      <c r="F5875" s="27" t="s">
        <v>12377</v>
      </c>
      <c r="G5875" s="27" t="s">
        <v>1383</v>
      </c>
      <c r="H5875" s="26" t="s">
        <v>12379</v>
      </c>
      <c r="I5875" s="28" t="s">
        <v>12380</v>
      </c>
      <c r="J5875" s="29" t="s">
        <v>1376</v>
      </c>
      <c r="K5875" s="23" t="s">
        <v>1316</v>
      </c>
    </row>
    <row r="5876" spans="1:11" ht="15" x14ac:dyDescent="0.25">
      <c r="A5876" s="26" t="s">
        <v>11903</v>
      </c>
      <c r="B5876" s="26" t="s">
        <v>1423</v>
      </c>
      <c r="C5876" s="26" t="s">
        <v>1521</v>
      </c>
      <c r="D5876" s="26" t="s">
        <v>12375</v>
      </c>
      <c r="E5876" s="27" t="s">
        <v>12376</v>
      </c>
      <c r="F5876" s="27" t="s">
        <v>12377</v>
      </c>
      <c r="G5876" s="27" t="s">
        <v>1383</v>
      </c>
      <c r="H5876" s="26" t="s">
        <v>12379</v>
      </c>
      <c r="I5876" s="28" t="s">
        <v>12381</v>
      </c>
      <c r="J5876" s="29" t="s">
        <v>1376</v>
      </c>
      <c r="K5876" s="23" t="s">
        <v>1316</v>
      </c>
    </row>
    <row r="5877" spans="1:11" ht="15" x14ac:dyDescent="0.25">
      <c r="A5877" s="26" t="s">
        <v>11903</v>
      </c>
      <c r="B5877" s="26" t="s">
        <v>1423</v>
      </c>
      <c r="C5877" s="26" t="s">
        <v>1521</v>
      </c>
      <c r="D5877" s="26" t="s">
        <v>12375</v>
      </c>
      <c r="E5877" s="27" t="s">
        <v>12376</v>
      </c>
      <c r="F5877" s="27" t="s">
        <v>12377</v>
      </c>
      <c r="G5877" s="27" t="s">
        <v>1383</v>
      </c>
      <c r="H5877" s="26" t="s">
        <v>12379</v>
      </c>
      <c r="I5877" s="28" t="s">
        <v>12382</v>
      </c>
      <c r="J5877" s="29" t="s">
        <v>1376</v>
      </c>
      <c r="K5877" s="23" t="s">
        <v>1316</v>
      </c>
    </row>
    <row r="5878" spans="1:11" ht="15" x14ac:dyDescent="0.25">
      <c r="A5878" s="26" t="s">
        <v>11903</v>
      </c>
      <c r="B5878" s="26" t="s">
        <v>1423</v>
      </c>
      <c r="C5878" s="26" t="s">
        <v>1521</v>
      </c>
      <c r="D5878" s="26" t="s">
        <v>12375</v>
      </c>
      <c r="E5878" s="27" t="s">
        <v>12376</v>
      </c>
      <c r="F5878" s="27" t="s">
        <v>12377</v>
      </c>
      <c r="G5878" s="27" t="s">
        <v>1383</v>
      </c>
      <c r="H5878" s="26" t="s">
        <v>12379</v>
      </c>
      <c r="I5878" s="28" t="s">
        <v>12383</v>
      </c>
      <c r="J5878" s="29" t="s">
        <v>1376</v>
      </c>
      <c r="K5878" s="23" t="s">
        <v>1316</v>
      </c>
    </row>
    <row r="5879" spans="1:11" ht="15" x14ac:dyDescent="0.25">
      <c r="A5879" s="26" t="s">
        <v>11903</v>
      </c>
      <c r="B5879" s="26" t="s">
        <v>1423</v>
      </c>
      <c r="C5879" s="26" t="s">
        <v>1521</v>
      </c>
      <c r="D5879" s="26" t="s">
        <v>12375</v>
      </c>
      <c r="E5879" s="27" t="s">
        <v>12376</v>
      </c>
      <c r="F5879" s="27" t="s">
        <v>12377</v>
      </c>
      <c r="G5879" s="27" t="s">
        <v>1383</v>
      </c>
      <c r="H5879" s="26" t="s">
        <v>12379</v>
      </c>
      <c r="I5879" s="28" t="s">
        <v>12384</v>
      </c>
      <c r="J5879" s="29" t="s">
        <v>1376</v>
      </c>
      <c r="K5879" s="23" t="s">
        <v>1316</v>
      </c>
    </row>
    <row r="5880" spans="1:11" ht="15" x14ac:dyDescent="0.25">
      <c r="A5880" s="26" t="s">
        <v>11903</v>
      </c>
      <c r="B5880" s="26" t="s">
        <v>1423</v>
      </c>
      <c r="C5880" s="26" t="s">
        <v>1521</v>
      </c>
      <c r="D5880" s="26" t="s">
        <v>12375</v>
      </c>
      <c r="E5880" s="27" t="s">
        <v>12376</v>
      </c>
      <c r="F5880" s="27" t="s">
        <v>12377</v>
      </c>
      <c r="G5880" s="27" t="s">
        <v>1383</v>
      </c>
      <c r="H5880" s="26" t="s">
        <v>12379</v>
      </c>
      <c r="I5880" s="28" t="s">
        <v>12385</v>
      </c>
      <c r="J5880" s="29" t="s">
        <v>1376</v>
      </c>
      <c r="K5880" s="23" t="s">
        <v>1316</v>
      </c>
    </row>
    <row r="5881" spans="1:11" ht="15" x14ac:dyDescent="0.25">
      <c r="A5881" s="26" t="s">
        <v>11903</v>
      </c>
      <c r="B5881" s="26" t="s">
        <v>1423</v>
      </c>
      <c r="C5881" s="26" t="s">
        <v>1521</v>
      </c>
      <c r="D5881" s="26" t="s">
        <v>12375</v>
      </c>
      <c r="E5881" s="27" t="s">
        <v>12376</v>
      </c>
      <c r="F5881" s="27" t="s">
        <v>12377</v>
      </c>
      <c r="G5881" s="27" t="s">
        <v>1383</v>
      </c>
      <c r="H5881" s="26" t="s">
        <v>12379</v>
      </c>
      <c r="I5881" s="28" t="s">
        <v>12386</v>
      </c>
      <c r="J5881" s="29" t="s">
        <v>1376</v>
      </c>
      <c r="K5881" s="23" t="s">
        <v>1316</v>
      </c>
    </row>
    <row r="5882" spans="1:11" ht="15" x14ac:dyDescent="0.25">
      <c r="A5882" s="26" t="s">
        <v>11903</v>
      </c>
      <c r="B5882" s="26" t="s">
        <v>1423</v>
      </c>
      <c r="C5882" s="26" t="s">
        <v>1424</v>
      </c>
      <c r="D5882" s="26" t="s">
        <v>12387</v>
      </c>
      <c r="E5882" s="27" t="s">
        <v>12388</v>
      </c>
      <c r="F5882" s="27" t="s">
        <v>12377</v>
      </c>
      <c r="G5882" s="27" t="s">
        <v>1465</v>
      </c>
      <c r="H5882" s="26" t="s">
        <v>1374</v>
      </c>
      <c r="I5882" s="28" t="s">
        <v>1528</v>
      </c>
      <c r="J5882" s="29" t="s">
        <v>1376</v>
      </c>
      <c r="K5882" s="23" t="s">
        <v>1316</v>
      </c>
    </row>
    <row r="5883" spans="1:11" ht="15" x14ac:dyDescent="0.25">
      <c r="A5883" s="26" t="s">
        <v>11903</v>
      </c>
      <c r="B5883" s="26" t="s">
        <v>1423</v>
      </c>
      <c r="C5883" s="26" t="s">
        <v>1424</v>
      </c>
      <c r="D5883" s="26" t="s">
        <v>12387</v>
      </c>
      <c r="E5883" s="27" t="s">
        <v>12388</v>
      </c>
      <c r="F5883" s="27" t="s">
        <v>12377</v>
      </c>
      <c r="G5883" s="27" t="s">
        <v>1465</v>
      </c>
      <c r="H5883" s="26" t="s">
        <v>1368</v>
      </c>
      <c r="I5883" s="28" t="s">
        <v>1525</v>
      </c>
      <c r="J5883" s="29" t="s">
        <v>1376</v>
      </c>
      <c r="K5883" s="23" t="s">
        <v>1378</v>
      </c>
    </row>
    <row r="5884" spans="1:11" ht="15" x14ac:dyDescent="0.25">
      <c r="A5884" s="26" t="s">
        <v>11903</v>
      </c>
      <c r="B5884" s="26" t="s">
        <v>1423</v>
      </c>
      <c r="C5884" s="26" t="s">
        <v>1424</v>
      </c>
      <c r="D5884" s="26" t="s">
        <v>12387</v>
      </c>
      <c r="E5884" s="27" t="s">
        <v>12388</v>
      </c>
      <c r="F5884" s="27" t="s">
        <v>12377</v>
      </c>
      <c r="G5884" s="27" t="s">
        <v>1465</v>
      </c>
      <c r="H5884" s="26" t="s">
        <v>1393</v>
      </c>
      <c r="I5884" s="28" t="s">
        <v>12389</v>
      </c>
      <c r="J5884" s="29" t="s">
        <v>1376</v>
      </c>
      <c r="K5884" s="23" t="s">
        <v>1378</v>
      </c>
    </row>
    <row r="5885" spans="1:11" ht="15" x14ac:dyDescent="0.25">
      <c r="A5885" s="26" t="s">
        <v>11903</v>
      </c>
      <c r="B5885" s="26" t="s">
        <v>1423</v>
      </c>
      <c r="C5885" s="26" t="s">
        <v>2565</v>
      </c>
      <c r="D5885" s="26" t="s">
        <v>12390</v>
      </c>
      <c r="E5885" s="27" t="s">
        <v>12391</v>
      </c>
      <c r="F5885" s="27" t="s">
        <v>12377</v>
      </c>
      <c r="G5885" s="27" t="s">
        <v>1383</v>
      </c>
      <c r="H5885" s="26" t="s">
        <v>1374</v>
      </c>
      <c r="I5885" s="28" t="s">
        <v>12392</v>
      </c>
      <c r="J5885" s="29" t="s">
        <v>1376</v>
      </c>
      <c r="K5885" s="23" t="s">
        <v>1316</v>
      </c>
    </row>
    <row r="5886" spans="1:11" ht="15" x14ac:dyDescent="0.25">
      <c r="A5886" s="26" t="s">
        <v>11903</v>
      </c>
      <c r="B5886" s="26" t="s">
        <v>1423</v>
      </c>
      <c r="C5886" s="26" t="s">
        <v>2570</v>
      </c>
      <c r="D5886" s="26" t="s">
        <v>12393</v>
      </c>
      <c r="E5886" s="27" t="s">
        <v>1463</v>
      </c>
      <c r="F5886" s="27" t="s">
        <v>12377</v>
      </c>
      <c r="G5886" s="27" t="s">
        <v>1465</v>
      </c>
      <c r="H5886" s="26" t="s">
        <v>1374</v>
      </c>
      <c r="I5886" s="28" t="s">
        <v>1466</v>
      </c>
      <c r="J5886" s="29" t="s">
        <v>1376</v>
      </c>
      <c r="K5886" s="23" t="s">
        <v>1316</v>
      </c>
    </row>
    <row r="5887" spans="1:11" ht="15" x14ac:dyDescent="0.25">
      <c r="A5887" s="26" t="s">
        <v>11903</v>
      </c>
      <c r="B5887" s="26" t="s">
        <v>1423</v>
      </c>
      <c r="C5887" s="26" t="s">
        <v>2570</v>
      </c>
      <c r="D5887" s="26" t="s">
        <v>12393</v>
      </c>
      <c r="E5887" s="27" t="s">
        <v>1463</v>
      </c>
      <c r="F5887" s="27" t="s">
        <v>12377</v>
      </c>
      <c r="G5887" s="27" t="s">
        <v>1465</v>
      </c>
      <c r="H5887" s="26" t="s">
        <v>1368</v>
      </c>
      <c r="I5887" s="28" t="s">
        <v>1467</v>
      </c>
      <c r="J5887" s="29" t="s">
        <v>1376</v>
      </c>
      <c r="K5887" s="23" t="s">
        <v>1378</v>
      </c>
    </row>
    <row r="5888" spans="1:11" ht="15" x14ac:dyDescent="0.25">
      <c r="A5888" s="26" t="s">
        <v>11903</v>
      </c>
      <c r="B5888" s="26" t="s">
        <v>1423</v>
      </c>
      <c r="C5888" s="26" t="s">
        <v>2570</v>
      </c>
      <c r="D5888" s="26" t="s">
        <v>12393</v>
      </c>
      <c r="E5888" s="27" t="s">
        <v>1463</v>
      </c>
      <c r="F5888" s="27" t="s">
        <v>12377</v>
      </c>
      <c r="G5888" s="27" t="s">
        <v>1465</v>
      </c>
      <c r="H5888" s="26" t="s">
        <v>1393</v>
      </c>
      <c r="I5888" s="28" t="s">
        <v>11288</v>
      </c>
      <c r="J5888" s="29" t="s">
        <v>1376</v>
      </c>
      <c r="K5888" s="23" t="s">
        <v>1378</v>
      </c>
    </row>
    <row r="5889" spans="1:11" ht="15" x14ac:dyDescent="0.25">
      <c r="A5889" s="26" t="s">
        <v>11903</v>
      </c>
      <c r="B5889" s="26" t="s">
        <v>1423</v>
      </c>
      <c r="C5889" s="26" t="s">
        <v>2570</v>
      </c>
      <c r="D5889" s="26" t="s">
        <v>12393</v>
      </c>
      <c r="E5889" s="27" t="s">
        <v>1463</v>
      </c>
      <c r="F5889" s="27" t="s">
        <v>12377</v>
      </c>
      <c r="G5889" s="27" t="s">
        <v>1465</v>
      </c>
      <c r="H5889" s="26" t="s">
        <v>1395</v>
      </c>
      <c r="I5889" s="28" t="s">
        <v>1469</v>
      </c>
      <c r="J5889" s="29" t="s">
        <v>1376</v>
      </c>
      <c r="K5889" s="23" t="s">
        <v>1378</v>
      </c>
    </row>
    <row r="5890" spans="1:11" ht="15" x14ac:dyDescent="0.25">
      <c r="A5890" s="26" t="s">
        <v>11903</v>
      </c>
      <c r="B5890" s="26" t="s">
        <v>1423</v>
      </c>
      <c r="C5890" s="26" t="s">
        <v>2570</v>
      </c>
      <c r="D5890" s="26" t="s">
        <v>12393</v>
      </c>
      <c r="E5890" s="27" t="s">
        <v>1463</v>
      </c>
      <c r="F5890" s="27" t="s">
        <v>12377</v>
      </c>
      <c r="G5890" s="27" t="s">
        <v>1465</v>
      </c>
      <c r="H5890" s="26" t="s">
        <v>1397</v>
      </c>
      <c r="I5890" s="28" t="s">
        <v>1470</v>
      </c>
      <c r="J5890" s="29" t="s">
        <v>1376</v>
      </c>
      <c r="K5890" s="23" t="s">
        <v>1378</v>
      </c>
    </row>
    <row r="5891" spans="1:11" ht="15" x14ac:dyDescent="0.25">
      <c r="A5891" s="26" t="s">
        <v>11903</v>
      </c>
      <c r="B5891" s="26" t="s">
        <v>1423</v>
      </c>
      <c r="C5891" s="26" t="s">
        <v>2570</v>
      </c>
      <c r="D5891" s="26" t="s">
        <v>12393</v>
      </c>
      <c r="E5891" s="27" t="s">
        <v>1463</v>
      </c>
      <c r="F5891" s="27" t="s">
        <v>12377</v>
      </c>
      <c r="G5891" s="27" t="s">
        <v>1465</v>
      </c>
      <c r="H5891" s="26" t="s">
        <v>1399</v>
      </c>
      <c r="I5891" s="28" t="s">
        <v>1471</v>
      </c>
      <c r="J5891" s="29" t="s">
        <v>1376</v>
      </c>
      <c r="K5891" s="23" t="s">
        <v>1378</v>
      </c>
    </row>
    <row r="5892" spans="1:11" ht="15" x14ac:dyDescent="0.25">
      <c r="A5892" s="26" t="s">
        <v>11903</v>
      </c>
      <c r="B5892" s="26" t="s">
        <v>1423</v>
      </c>
      <c r="C5892" s="26" t="s">
        <v>2570</v>
      </c>
      <c r="D5892" s="26" t="s">
        <v>12393</v>
      </c>
      <c r="E5892" s="27" t="s">
        <v>1463</v>
      </c>
      <c r="F5892" s="27" t="s">
        <v>12377</v>
      </c>
      <c r="G5892" s="27" t="s">
        <v>1465</v>
      </c>
      <c r="H5892" s="26" t="s">
        <v>1401</v>
      </c>
      <c r="I5892" s="28" t="s">
        <v>1472</v>
      </c>
      <c r="J5892" s="29" t="s">
        <v>1376</v>
      </c>
      <c r="K5892" s="23" t="s">
        <v>1378</v>
      </c>
    </row>
    <row r="5893" spans="1:11" ht="15" x14ac:dyDescent="0.25">
      <c r="A5893" s="26" t="s">
        <v>11903</v>
      </c>
      <c r="B5893" s="26" t="s">
        <v>1423</v>
      </c>
      <c r="C5893" s="26" t="s">
        <v>2570</v>
      </c>
      <c r="D5893" s="26" t="s">
        <v>12393</v>
      </c>
      <c r="E5893" s="27" t="s">
        <v>1463</v>
      </c>
      <c r="F5893" s="27" t="s">
        <v>12377</v>
      </c>
      <c r="G5893" s="27" t="s">
        <v>1465</v>
      </c>
      <c r="H5893" s="26" t="s">
        <v>1403</v>
      </c>
      <c r="I5893" s="28" t="s">
        <v>1473</v>
      </c>
      <c r="J5893" s="29" t="s">
        <v>1376</v>
      </c>
      <c r="K5893" s="23" t="s">
        <v>1378</v>
      </c>
    </row>
    <row r="5894" spans="1:11" ht="15" x14ac:dyDescent="0.25">
      <c r="A5894" s="26" t="s">
        <v>11903</v>
      </c>
      <c r="B5894" s="26" t="s">
        <v>1423</v>
      </c>
      <c r="C5894" s="26" t="s">
        <v>2570</v>
      </c>
      <c r="D5894" s="26" t="s">
        <v>12393</v>
      </c>
      <c r="E5894" s="27" t="s">
        <v>1463</v>
      </c>
      <c r="F5894" s="27" t="s">
        <v>12377</v>
      </c>
      <c r="G5894" s="27" t="s">
        <v>1465</v>
      </c>
      <c r="H5894" s="26" t="s">
        <v>1405</v>
      </c>
      <c r="I5894" s="28" t="s">
        <v>1474</v>
      </c>
      <c r="J5894" s="29" t="s">
        <v>1376</v>
      </c>
      <c r="K5894" s="23" t="s">
        <v>1378</v>
      </c>
    </row>
    <row r="5895" spans="1:11" ht="15" x14ac:dyDescent="0.25">
      <c r="A5895" s="26" t="s">
        <v>11903</v>
      </c>
      <c r="B5895" s="26" t="s">
        <v>1423</v>
      </c>
      <c r="C5895" s="26" t="s">
        <v>2570</v>
      </c>
      <c r="D5895" s="26" t="s">
        <v>12393</v>
      </c>
      <c r="E5895" s="27" t="s">
        <v>1463</v>
      </c>
      <c r="F5895" s="27" t="s">
        <v>12377</v>
      </c>
      <c r="G5895" s="27" t="s">
        <v>1465</v>
      </c>
      <c r="H5895" s="26" t="s">
        <v>1475</v>
      </c>
      <c r="I5895" s="28" t="s">
        <v>1476</v>
      </c>
      <c r="J5895" s="29" t="s">
        <v>1376</v>
      </c>
      <c r="K5895" s="23" t="s">
        <v>1378</v>
      </c>
    </row>
    <row r="5896" spans="1:11" ht="15" x14ac:dyDescent="0.25">
      <c r="A5896" s="26" t="s">
        <v>11903</v>
      </c>
      <c r="B5896" s="26" t="s">
        <v>1423</v>
      </c>
      <c r="C5896" s="26" t="s">
        <v>2570</v>
      </c>
      <c r="D5896" s="26" t="s">
        <v>12393</v>
      </c>
      <c r="E5896" s="27" t="s">
        <v>1463</v>
      </c>
      <c r="F5896" s="27" t="s">
        <v>12377</v>
      </c>
      <c r="G5896" s="27" t="s">
        <v>1465</v>
      </c>
      <c r="H5896" s="26" t="s">
        <v>1477</v>
      </c>
      <c r="I5896" s="28" t="s">
        <v>1478</v>
      </c>
      <c r="J5896" s="29" t="s">
        <v>1376</v>
      </c>
      <c r="K5896" s="23" t="s">
        <v>1378</v>
      </c>
    </row>
    <row r="5897" spans="1:11" ht="15" x14ac:dyDescent="0.25">
      <c r="A5897" s="26" t="s">
        <v>11903</v>
      </c>
      <c r="B5897" s="26" t="s">
        <v>1423</v>
      </c>
      <c r="C5897" s="26" t="s">
        <v>2570</v>
      </c>
      <c r="D5897" s="26" t="s">
        <v>12393</v>
      </c>
      <c r="E5897" s="27" t="s">
        <v>1463</v>
      </c>
      <c r="F5897" s="27" t="s">
        <v>12377</v>
      </c>
      <c r="G5897" s="27" t="s">
        <v>1465</v>
      </c>
      <c r="H5897" s="26" t="s">
        <v>1479</v>
      </c>
      <c r="I5897" s="28" t="s">
        <v>1480</v>
      </c>
      <c r="J5897" s="29" t="s">
        <v>1376</v>
      </c>
      <c r="K5897" s="23" t="s">
        <v>1378</v>
      </c>
    </row>
    <row r="5898" spans="1:11" ht="15" x14ac:dyDescent="0.25">
      <c r="A5898" s="26" t="s">
        <v>11903</v>
      </c>
      <c r="B5898" s="26" t="s">
        <v>1423</v>
      </c>
      <c r="C5898" s="26" t="s">
        <v>2570</v>
      </c>
      <c r="D5898" s="26" t="s">
        <v>12393</v>
      </c>
      <c r="E5898" s="27" t="s">
        <v>1463</v>
      </c>
      <c r="F5898" s="27" t="s">
        <v>12377</v>
      </c>
      <c r="G5898" s="27" t="s">
        <v>1465</v>
      </c>
      <c r="H5898" s="26" t="s">
        <v>1481</v>
      </c>
      <c r="I5898" s="28" t="s">
        <v>1482</v>
      </c>
      <c r="J5898" s="29" t="s">
        <v>1376</v>
      </c>
      <c r="K5898" s="23" t="s">
        <v>1378</v>
      </c>
    </row>
    <row r="5899" spans="1:11" ht="15" x14ac:dyDescent="0.25">
      <c r="A5899" s="26" t="s">
        <v>11903</v>
      </c>
      <c r="B5899" s="26" t="s">
        <v>1423</v>
      </c>
      <c r="C5899" s="26" t="s">
        <v>2570</v>
      </c>
      <c r="D5899" s="26" t="s">
        <v>12393</v>
      </c>
      <c r="E5899" s="27" t="s">
        <v>1463</v>
      </c>
      <c r="F5899" s="27" t="s">
        <v>12377</v>
      </c>
      <c r="G5899" s="27" t="s">
        <v>1465</v>
      </c>
      <c r="H5899" s="26" t="s">
        <v>1483</v>
      </c>
      <c r="I5899" s="28" t="s">
        <v>12394</v>
      </c>
      <c r="J5899" s="29" t="s">
        <v>1376</v>
      </c>
      <c r="K5899" s="23" t="s">
        <v>1378</v>
      </c>
    </row>
    <row r="5900" spans="1:11" ht="15" x14ac:dyDescent="0.25">
      <c r="A5900" s="26" t="s">
        <v>11903</v>
      </c>
      <c r="B5900" s="26" t="s">
        <v>1423</v>
      </c>
      <c r="C5900" s="26" t="s">
        <v>2570</v>
      </c>
      <c r="D5900" s="26" t="s">
        <v>12393</v>
      </c>
      <c r="E5900" s="27" t="s">
        <v>1463</v>
      </c>
      <c r="F5900" s="27" t="s">
        <v>12377</v>
      </c>
      <c r="G5900" s="27" t="s">
        <v>1465</v>
      </c>
      <c r="H5900" s="26" t="s">
        <v>1485</v>
      </c>
      <c r="I5900" s="28" t="s">
        <v>1486</v>
      </c>
      <c r="J5900" s="29" t="s">
        <v>1376</v>
      </c>
      <c r="K5900" s="23" t="s">
        <v>1378</v>
      </c>
    </row>
    <row r="5901" spans="1:11" ht="15" x14ac:dyDescent="0.25">
      <c r="A5901" s="26" t="s">
        <v>11903</v>
      </c>
      <c r="B5901" s="26" t="s">
        <v>1423</v>
      </c>
      <c r="C5901" s="26" t="s">
        <v>2570</v>
      </c>
      <c r="D5901" s="26" t="s">
        <v>12393</v>
      </c>
      <c r="E5901" s="27" t="s">
        <v>1463</v>
      </c>
      <c r="F5901" s="27" t="s">
        <v>12377</v>
      </c>
      <c r="G5901" s="27" t="s">
        <v>1465</v>
      </c>
      <c r="H5901" s="26" t="s">
        <v>1487</v>
      </c>
      <c r="I5901" s="28" t="s">
        <v>1488</v>
      </c>
      <c r="J5901" s="29" t="s">
        <v>1376</v>
      </c>
      <c r="K5901" s="23" t="s">
        <v>1378</v>
      </c>
    </row>
    <row r="5902" spans="1:11" ht="15" x14ac:dyDescent="0.25">
      <c r="A5902" s="26" t="s">
        <v>11903</v>
      </c>
      <c r="B5902" s="26" t="s">
        <v>1423</v>
      </c>
      <c r="C5902" s="26" t="s">
        <v>4000</v>
      </c>
      <c r="D5902" s="26" t="s">
        <v>12395</v>
      </c>
      <c r="E5902" s="27" t="s">
        <v>1381</v>
      </c>
      <c r="F5902" s="27" t="s">
        <v>12377</v>
      </c>
      <c r="G5902" s="27" t="s">
        <v>1383</v>
      </c>
      <c r="H5902" s="26" t="s">
        <v>1374</v>
      </c>
      <c r="I5902" s="28" t="s">
        <v>1491</v>
      </c>
      <c r="J5902" s="29" t="s">
        <v>1376</v>
      </c>
      <c r="K5902" s="23" t="s">
        <v>1316</v>
      </c>
    </row>
    <row r="5903" spans="1:11" ht="15" x14ac:dyDescent="0.25">
      <c r="A5903" s="26" t="s">
        <v>11903</v>
      </c>
      <c r="B5903" s="26" t="s">
        <v>1423</v>
      </c>
      <c r="C5903" s="26" t="s">
        <v>4000</v>
      </c>
      <c r="D5903" s="26" t="s">
        <v>12395</v>
      </c>
      <c r="E5903" s="27" t="s">
        <v>1381</v>
      </c>
      <c r="F5903" s="27" t="s">
        <v>12377</v>
      </c>
      <c r="G5903" s="27" t="s">
        <v>1383</v>
      </c>
      <c r="H5903" s="26" t="s">
        <v>1368</v>
      </c>
      <c r="I5903" s="28" t="s">
        <v>1492</v>
      </c>
      <c r="J5903" s="29" t="s">
        <v>1376</v>
      </c>
      <c r="K5903" s="23" t="s">
        <v>1378</v>
      </c>
    </row>
    <row r="5904" spans="1:11" ht="15" x14ac:dyDescent="0.25">
      <c r="A5904" s="26" t="s">
        <v>11903</v>
      </c>
      <c r="B5904" s="26" t="s">
        <v>1423</v>
      </c>
      <c r="C5904" s="26" t="s">
        <v>2588</v>
      </c>
      <c r="D5904" s="26" t="s">
        <v>12396</v>
      </c>
      <c r="E5904" s="27" t="s">
        <v>1495</v>
      </c>
      <c r="F5904" s="27" t="s">
        <v>12377</v>
      </c>
      <c r="G5904" s="27" t="s">
        <v>1383</v>
      </c>
      <c r="H5904" s="26" t="s">
        <v>1374</v>
      </c>
      <c r="I5904" s="28" t="s">
        <v>1497</v>
      </c>
      <c r="J5904" s="29" t="s">
        <v>1376</v>
      </c>
      <c r="K5904" s="23" t="s">
        <v>1316</v>
      </c>
    </row>
    <row r="5905" spans="1:11" ht="15" x14ac:dyDescent="0.25">
      <c r="A5905" s="26" t="s">
        <v>11903</v>
      </c>
      <c r="B5905" s="26" t="s">
        <v>1423</v>
      </c>
      <c r="C5905" s="26" t="s">
        <v>2588</v>
      </c>
      <c r="D5905" s="26" t="s">
        <v>12396</v>
      </c>
      <c r="E5905" s="27" t="s">
        <v>1495</v>
      </c>
      <c r="F5905" s="27" t="s">
        <v>12377</v>
      </c>
      <c r="G5905" s="27" t="s">
        <v>1383</v>
      </c>
      <c r="H5905" s="26" t="s">
        <v>1368</v>
      </c>
      <c r="I5905" s="28" t="s">
        <v>1498</v>
      </c>
      <c r="J5905" s="29" t="s">
        <v>1376</v>
      </c>
      <c r="K5905" s="23" t="s">
        <v>1378</v>
      </c>
    </row>
    <row r="5906" spans="1:11" ht="15" x14ac:dyDescent="0.25">
      <c r="A5906" s="26" t="s">
        <v>11903</v>
      </c>
      <c r="B5906" s="26" t="s">
        <v>1423</v>
      </c>
      <c r="C5906" s="26" t="s">
        <v>2588</v>
      </c>
      <c r="D5906" s="26" t="s">
        <v>12396</v>
      </c>
      <c r="E5906" s="27" t="s">
        <v>1495</v>
      </c>
      <c r="F5906" s="27" t="s">
        <v>12377</v>
      </c>
      <c r="G5906" s="27" t="s">
        <v>1383</v>
      </c>
      <c r="H5906" s="26" t="s">
        <v>1393</v>
      </c>
      <c r="I5906" s="28" t="s">
        <v>11291</v>
      </c>
      <c r="J5906" s="29" t="s">
        <v>1376</v>
      </c>
      <c r="K5906" s="23" t="s">
        <v>1378</v>
      </c>
    </row>
    <row r="5907" spans="1:11" ht="15" x14ac:dyDescent="0.25">
      <c r="A5907" s="26" t="s">
        <v>11903</v>
      </c>
      <c r="B5907" s="26" t="s">
        <v>1423</v>
      </c>
      <c r="C5907" s="26" t="s">
        <v>2593</v>
      </c>
      <c r="D5907" s="26" t="s">
        <v>12397</v>
      </c>
      <c r="E5907" s="27" t="s">
        <v>1502</v>
      </c>
      <c r="F5907" s="27" t="s">
        <v>12377</v>
      </c>
      <c r="G5907" s="27" t="s">
        <v>1383</v>
      </c>
      <c r="H5907" s="26" t="s">
        <v>1374</v>
      </c>
      <c r="I5907" s="28" t="s">
        <v>1504</v>
      </c>
      <c r="J5907" s="29" t="s">
        <v>1376</v>
      </c>
      <c r="K5907" s="23" t="s">
        <v>1316</v>
      </c>
    </row>
    <row r="5908" spans="1:11" ht="15" x14ac:dyDescent="0.25">
      <c r="A5908" s="26" t="s">
        <v>11903</v>
      </c>
      <c r="B5908" s="26" t="s">
        <v>1423</v>
      </c>
      <c r="C5908" s="26" t="s">
        <v>2598</v>
      </c>
      <c r="D5908" s="26" t="s">
        <v>12398</v>
      </c>
      <c r="E5908" s="27" t="s">
        <v>1371</v>
      </c>
      <c r="F5908" s="27" t="s">
        <v>12377</v>
      </c>
      <c r="G5908" s="27" t="s">
        <v>1383</v>
      </c>
      <c r="H5908" s="26" t="s">
        <v>1374</v>
      </c>
      <c r="I5908" s="28" t="s">
        <v>1508</v>
      </c>
      <c r="J5908" s="29" t="s">
        <v>1376</v>
      </c>
      <c r="K5908" s="23" t="s">
        <v>1316</v>
      </c>
    </row>
    <row r="5909" spans="1:11" ht="15" x14ac:dyDescent="0.25">
      <c r="A5909" s="26" t="s">
        <v>11903</v>
      </c>
      <c r="B5909" s="26" t="s">
        <v>1423</v>
      </c>
      <c r="C5909" s="26" t="s">
        <v>2598</v>
      </c>
      <c r="D5909" s="26" t="s">
        <v>12398</v>
      </c>
      <c r="E5909" s="27" t="s">
        <v>1371</v>
      </c>
      <c r="F5909" s="27" t="s">
        <v>12377</v>
      </c>
      <c r="G5909" s="27" t="s">
        <v>1383</v>
      </c>
      <c r="H5909" s="26" t="s">
        <v>1393</v>
      </c>
      <c r="I5909" s="28" t="s">
        <v>1902</v>
      </c>
      <c r="J5909" s="29" t="s">
        <v>1376</v>
      </c>
      <c r="K5909" s="23" t="s">
        <v>1378</v>
      </c>
    </row>
    <row r="5910" spans="1:11" ht="15" x14ac:dyDescent="0.25">
      <c r="A5910" s="26" t="s">
        <v>11903</v>
      </c>
      <c r="B5910" s="26" t="s">
        <v>1423</v>
      </c>
      <c r="C5910" s="26" t="s">
        <v>2608</v>
      </c>
      <c r="D5910" s="26" t="s">
        <v>12399</v>
      </c>
      <c r="E5910" s="27" t="s">
        <v>1512</v>
      </c>
      <c r="F5910" s="27" t="s">
        <v>12377</v>
      </c>
      <c r="G5910" s="27" t="s">
        <v>1239</v>
      </c>
      <c r="H5910" s="26" t="s">
        <v>1374</v>
      </c>
      <c r="I5910" s="28" t="s">
        <v>1514</v>
      </c>
      <c r="J5910" s="29" t="s">
        <v>1376</v>
      </c>
      <c r="K5910" s="23" t="s">
        <v>1316</v>
      </c>
    </row>
    <row r="5911" spans="1:11" ht="15" x14ac:dyDescent="0.25">
      <c r="A5911" s="26" t="s">
        <v>11903</v>
      </c>
      <c r="B5911" s="26" t="s">
        <v>1423</v>
      </c>
      <c r="C5911" s="26" t="s">
        <v>2608</v>
      </c>
      <c r="D5911" s="26" t="s">
        <v>12399</v>
      </c>
      <c r="E5911" s="27" t="s">
        <v>1512</v>
      </c>
      <c r="F5911" s="27" t="s">
        <v>12377</v>
      </c>
      <c r="G5911" s="27" t="s">
        <v>1239</v>
      </c>
      <c r="H5911" s="26" t="s">
        <v>1368</v>
      </c>
      <c r="I5911" s="28" t="s">
        <v>1515</v>
      </c>
      <c r="J5911" s="29" t="s">
        <v>1376</v>
      </c>
      <c r="K5911" s="23" t="s">
        <v>1378</v>
      </c>
    </row>
    <row r="5912" spans="1:11" ht="15" x14ac:dyDescent="0.25">
      <c r="A5912" s="26" t="s">
        <v>11903</v>
      </c>
      <c r="B5912" s="26" t="s">
        <v>1423</v>
      </c>
      <c r="C5912" s="26" t="s">
        <v>2613</v>
      </c>
      <c r="D5912" s="26" t="s">
        <v>12400</v>
      </c>
      <c r="E5912" s="27" t="s">
        <v>1518</v>
      </c>
      <c r="F5912" s="27" t="s">
        <v>12377</v>
      </c>
      <c r="G5912" s="27" t="s">
        <v>1419</v>
      </c>
      <c r="H5912" s="26" t="s">
        <v>1374</v>
      </c>
      <c r="I5912" s="28" t="s">
        <v>1420</v>
      </c>
      <c r="J5912" s="29" t="s">
        <v>1376</v>
      </c>
      <c r="K5912" s="23" t="s">
        <v>1316</v>
      </c>
    </row>
    <row r="5913" spans="1:11" ht="15" x14ac:dyDescent="0.25">
      <c r="A5913" s="26" t="s">
        <v>11903</v>
      </c>
      <c r="B5913" s="26" t="s">
        <v>1423</v>
      </c>
      <c r="C5913" s="26" t="s">
        <v>2613</v>
      </c>
      <c r="D5913" s="26" t="s">
        <v>12400</v>
      </c>
      <c r="E5913" s="27" t="s">
        <v>1518</v>
      </c>
      <c r="F5913" s="27" t="s">
        <v>12377</v>
      </c>
      <c r="G5913" s="27" t="s">
        <v>1419</v>
      </c>
      <c r="H5913" s="26" t="s">
        <v>1368</v>
      </c>
      <c r="I5913" s="28" t="s">
        <v>1509</v>
      </c>
      <c r="J5913" s="29" t="s">
        <v>1376</v>
      </c>
      <c r="K5913" s="23" t="s">
        <v>1378</v>
      </c>
    </row>
    <row r="5914" spans="1:11" ht="15" x14ac:dyDescent="0.25">
      <c r="A5914" s="26" t="s">
        <v>11903</v>
      </c>
      <c r="B5914" s="26" t="s">
        <v>1393</v>
      </c>
      <c r="C5914" s="26" t="s">
        <v>3066</v>
      </c>
      <c r="D5914" s="26" t="s">
        <v>12053</v>
      </c>
      <c r="E5914" s="27" t="s">
        <v>12054</v>
      </c>
      <c r="F5914" s="27" t="s">
        <v>12055</v>
      </c>
      <c r="G5914" s="27" t="s">
        <v>1390</v>
      </c>
      <c r="H5914" s="26" t="s">
        <v>1368</v>
      </c>
      <c r="I5914" s="28" t="s">
        <v>12401</v>
      </c>
      <c r="J5914" s="29" t="s">
        <v>1288</v>
      </c>
      <c r="K5914" s="23" t="s">
        <v>1378</v>
      </c>
    </row>
    <row r="5915" spans="1:11" ht="15" x14ac:dyDescent="0.25">
      <c r="A5915" s="26" t="s">
        <v>11903</v>
      </c>
      <c r="B5915" s="26" t="s">
        <v>1393</v>
      </c>
      <c r="C5915" s="26" t="s">
        <v>1451</v>
      </c>
      <c r="D5915" s="26" t="s">
        <v>12223</v>
      </c>
      <c r="E5915" s="27" t="s">
        <v>12224</v>
      </c>
      <c r="F5915" s="27" t="s">
        <v>12225</v>
      </c>
      <c r="G5915" s="27" t="s">
        <v>12226</v>
      </c>
      <c r="H5915" s="26" t="s">
        <v>1374</v>
      </c>
      <c r="I5915" s="28" t="s">
        <v>12402</v>
      </c>
      <c r="J5915" s="29" t="s">
        <v>1289</v>
      </c>
      <c r="K5915" s="23" t="s">
        <v>1316</v>
      </c>
    </row>
    <row r="5916" spans="1:11" ht="15" x14ac:dyDescent="0.25">
      <c r="A5916" s="26" t="s">
        <v>11903</v>
      </c>
      <c r="B5916" s="26" t="s">
        <v>1368</v>
      </c>
      <c r="C5916" s="26" t="s">
        <v>1379</v>
      </c>
      <c r="D5916" s="26" t="s">
        <v>12124</v>
      </c>
      <c r="E5916" s="27" t="s">
        <v>12125</v>
      </c>
      <c r="F5916" s="27" t="s">
        <v>12126</v>
      </c>
      <c r="G5916" s="27" t="s">
        <v>12127</v>
      </c>
      <c r="H5916" s="26" t="s">
        <v>1374</v>
      </c>
      <c r="I5916" s="28" t="s">
        <v>12403</v>
      </c>
      <c r="J5916" s="29" t="s">
        <v>1289</v>
      </c>
      <c r="K5916" s="23" t="s">
        <v>1316</v>
      </c>
    </row>
    <row r="5917" spans="1:11" ht="15" x14ac:dyDescent="0.25">
      <c r="A5917" s="26" t="s">
        <v>12404</v>
      </c>
      <c r="B5917" s="26" t="s">
        <v>1368</v>
      </c>
      <c r="C5917" s="26" t="s">
        <v>1379</v>
      </c>
      <c r="D5917" s="26" t="s">
        <v>12405</v>
      </c>
      <c r="E5917" s="27" t="s">
        <v>12406</v>
      </c>
      <c r="F5917" s="27" t="s">
        <v>12407</v>
      </c>
      <c r="G5917" s="27" t="s">
        <v>12408</v>
      </c>
      <c r="H5917" s="26" t="s">
        <v>1374</v>
      </c>
      <c r="I5917" s="28" t="s">
        <v>12409</v>
      </c>
      <c r="J5917" s="29" t="s">
        <v>1376</v>
      </c>
      <c r="K5917" s="23" t="s">
        <v>1316</v>
      </c>
    </row>
    <row r="5918" spans="1:11" ht="15" x14ac:dyDescent="0.25">
      <c r="A5918" s="26" t="s">
        <v>12404</v>
      </c>
      <c r="B5918" s="26" t="s">
        <v>1368</v>
      </c>
      <c r="C5918" s="26" t="s">
        <v>1386</v>
      </c>
      <c r="D5918" s="26" t="s">
        <v>12410</v>
      </c>
      <c r="E5918" s="27" t="s">
        <v>12411</v>
      </c>
      <c r="F5918" s="27" t="s">
        <v>12412</v>
      </c>
      <c r="G5918" s="27" t="s">
        <v>2904</v>
      </c>
      <c r="H5918" s="26" t="s">
        <v>1374</v>
      </c>
      <c r="I5918" s="28" t="s">
        <v>12413</v>
      </c>
      <c r="J5918" s="29" t="s">
        <v>1376</v>
      </c>
      <c r="K5918" s="23" t="s">
        <v>1316</v>
      </c>
    </row>
    <row r="5919" spans="1:11" ht="15" x14ac:dyDescent="0.25">
      <c r="A5919" s="26" t="s">
        <v>12404</v>
      </c>
      <c r="B5919" s="26" t="s">
        <v>1368</v>
      </c>
      <c r="C5919" s="26" t="s">
        <v>1407</v>
      </c>
      <c r="D5919" s="26" t="s">
        <v>12414</v>
      </c>
      <c r="E5919" s="27" t="s">
        <v>12415</v>
      </c>
      <c r="F5919" s="27" t="s">
        <v>12416</v>
      </c>
      <c r="G5919" s="27" t="s">
        <v>12417</v>
      </c>
      <c r="H5919" s="26" t="s">
        <v>1374</v>
      </c>
      <c r="I5919" s="28" t="s">
        <v>12418</v>
      </c>
      <c r="J5919" s="29" t="s">
        <v>1376</v>
      </c>
      <c r="K5919" s="23" t="s">
        <v>1316</v>
      </c>
    </row>
    <row r="5920" spans="1:11" ht="15" x14ac:dyDescent="0.25">
      <c r="A5920" s="26" t="s">
        <v>12404</v>
      </c>
      <c r="B5920" s="26" t="s">
        <v>1368</v>
      </c>
      <c r="C5920" s="26" t="s">
        <v>1415</v>
      </c>
      <c r="D5920" s="26" t="s">
        <v>12419</v>
      </c>
      <c r="E5920" s="27" t="s">
        <v>12420</v>
      </c>
      <c r="F5920" s="27" t="s">
        <v>12421</v>
      </c>
      <c r="G5920" s="27" t="s">
        <v>4158</v>
      </c>
      <c r="H5920" s="26" t="s">
        <v>1374</v>
      </c>
      <c r="I5920" s="28" t="s">
        <v>12422</v>
      </c>
      <c r="J5920" s="29" t="s">
        <v>1376</v>
      </c>
      <c r="K5920" s="23" t="s">
        <v>1316</v>
      </c>
    </row>
    <row r="5921" spans="1:11" ht="15" x14ac:dyDescent="0.25">
      <c r="A5921" s="26" t="s">
        <v>12404</v>
      </c>
      <c r="B5921" s="26" t="s">
        <v>1368</v>
      </c>
      <c r="C5921" s="26" t="s">
        <v>1545</v>
      </c>
      <c r="D5921" s="26" t="s">
        <v>12423</v>
      </c>
      <c r="E5921" s="27" t="s">
        <v>1381</v>
      </c>
      <c r="F5921" s="27" t="s">
        <v>1382</v>
      </c>
      <c r="G5921" s="27" t="s">
        <v>1383</v>
      </c>
      <c r="H5921" s="26" t="s">
        <v>1374</v>
      </c>
      <c r="I5921" s="28" t="s">
        <v>1491</v>
      </c>
      <c r="J5921" s="29" t="s">
        <v>1376</v>
      </c>
      <c r="K5921" s="23" t="s">
        <v>1316</v>
      </c>
    </row>
    <row r="5922" spans="1:11" ht="15" x14ac:dyDescent="0.25">
      <c r="A5922" s="26" t="s">
        <v>12404</v>
      </c>
      <c r="B5922" s="26" t="s">
        <v>1368</v>
      </c>
      <c r="C5922" s="26" t="s">
        <v>1545</v>
      </c>
      <c r="D5922" s="26" t="s">
        <v>12423</v>
      </c>
      <c r="E5922" s="27" t="s">
        <v>1381</v>
      </c>
      <c r="F5922" s="27" t="s">
        <v>1382</v>
      </c>
      <c r="G5922" s="27" t="s">
        <v>1383</v>
      </c>
      <c r="H5922" s="26" t="s">
        <v>1368</v>
      </c>
      <c r="I5922" s="28" t="s">
        <v>12424</v>
      </c>
      <c r="J5922" s="29" t="s">
        <v>1376</v>
      </c>
      <c r="K5922" s="23" t="s">
        <v>1378</v>
      </c>
    </row>
    <row r="5923" spans="1:11" ht="15" x14ac:dyDescent="0.25">
      <c r="A5923" s="26" t="s">
        <v>12404</v>
      </c>
      <c r="B5923" s="26" t="s">
        <v>1393</v>
      </c>
      <c r="C5923" s="26" t="s">
        <v>1534</v>
      </c>
      <c r="D5923" s="26" t="s">
        <v>12425</v>
      </c>
      <c r="E5923" s="27" t="s">
        <v>12426</v>
      </c>
      <c r="F5923" s="27" t="s">
        <v>12427</v>
      </c>
      <c r="G5923" s="27" t="s">
        <v>12428</v>
      </c>
      <c r="H5923" s="26" t="s">
        <v>1374</v>
      </c>
      <c r="I5923" s="28" t="s">
        <v>12429</v>
      </c>
      <c r="J5923" s="29" t="s">
        <v>1376</v>
      </c>
      <c r="K5923" s="23" t="s">
        <v>1316</v>
      </c>
    </row>
    <row r="5924" spans="1:11" ht="15" x14ac:dyDescent="0.25">
      <c r="A5924" s="26" t="s">
        <v>12404</v>
      </c>
      <c r="B5924" s="26" t="s">
        <v>1393</v>
      </c>
      <c r="C5924" s="26" t="s">
        <v>1534</v>
      </c>
      <c r="D5924" s="26" t="s">
        <v>12425</v>
      </c>
      <c r="E5924" s="27" t="s">
        <v>12426</v>
      </c>
      <c r="F5924" s="27" t="s">
        <v>12427</v>
      </c>
      <c r="G5924" s="27" t="s">
        <v>12428</v>
      </c>
      <c r="H5924" s="26" t="s">
        <v>1368</v>
      </c>
      <c r="I5924" s="28" t="s">
        <v>12430</v>
      </c>
      <c r="J5924" s="29" t="s">
        <v>1376</v>
      </c>
      <c r="K5924" s="23" t="s">
        <v>1378</v>
      </c>
    </row>
    <row r="5925" spans="1:11" ht="15" x14ac:dyDescent="0.25">
      <c r="A5925" s="26" t="s">
        <v>12404</v>
      </c>
      <c r="B5925" s="26" t="s">
        <v>1393</v>
      </c>
      <c r="C5925" s="26" t="s">
        <v>1534</v>
      </c>
      <c r="D5925" s="26" t="s">
        <v>12425</v>
      </c>
      <c r="E5925" s="27" t="s">
        <v>12426</v>
      </c>
      <c r="F5925" s="27" t="s">
        <v>12427</v>
      </c>
      <c r="G5925" s="27" t="s">
        <v>12428</v>
      </c>
      <c r="H5925" s="26" t="s">
        <v>1393</v>
      </c>
      <c r="I5925" s="28" t="s">
        <v>12431</v>
      </c>
      <c r="J5925" s="29" t="s">
        <v>1376</v>
      </c>
      <c r="K5925" s="23" t="s">
        <v>1378</v>
      </c>
    </row>
    <row r="5926" spans="1:11" ht="15" x14ac:dyDescent="0.25">
      <c r="A5926" s="26" t="s">
        <v>12404</v>
      </c>
      <c r="B5926" s="26" t="s">
        <v>1393</v>
      </c>
      <c r="C5926" s="26" t="s">
        <v>1534</v>
      </c>
      <c r="D5926" s="26" t="s">
        <v>12425</v>
      </c>
      <c r="E5926" s="27" t="s">
        <v>12426</v>
      </c>
      <c r="F5926" s="27" t="s">
        <v>12427</v>
      </c>
      <c r="G5926" s="27" t="s">
        <v>12428</v>
      </c>
      <c r="H5926" s="26" t="s">
        <v>1395</v>
      </c>
      <c r="I5926" s="28" t="s">
        <v>12432</v>
      </c>
      <c r="J5926" s="29" t="s">
        <v>1376</v>
      </c>
      <c r="K5926" s="23" t="s">
        <v>1378</v>
      </c>
    </row>
    <row r="5927" spans="1:11" ht="15" x14ac:dyDescent="0.25">
      <c r="A5927" s="26" t="s">
        <v>12404</v>
      </c>
      <c r="B5927" s="26" t="s">
        <v>1393</v>
      </c>
      <c r="C5927" s="26" t="s">
        <v>1534</v>
      </c>
      <c r="D5927" s="26" t="s">
        <v>12425</v>
      </c>
      <c r="E5927" s="27" t="s">
        <v>12426</v>
      </c>
      <c r="F5927" s="27" t="s">
        <v>12427</v>
      </c>
      <c r="G5927" s="27" t="s">
        <v>12428</v>
      </c>
      <c r="H5927" s="26" t="s">
        <v>1397</v>
      </c>
      <c r="I5927" s="28" t="s">
        <v>12433</v>
      </c>
      <c r="J5927" s="29" t="s">
        <v>1376</v>
      </c>
      <c r="K5927" s="23" t="s">
        <v>1378</v>
      </c>
    </row>
    <row r="5928" spans="1:11" ht="15" x14ac:dyDescent="0.25">
      <c r="A5928" s="26" t="s">
        <v>12404</v>
      </c>
      <c r="B5928" s="26" t="s">
        <v>1393</v>
      </c>
      <c r="C5928" s="26" t="s">
        <v>1534</v>
      </c>
      <c r="D5928" s="26" t="s">
        <v>12425</v>
      </c>
      <c r="E5928" s="27" t="s">
        <v>12426</v>
      </c>
      <c r="F5928" s="27" t="s">
        <v>12427</v>
      </c>
      <c r="G5928" s="27" t="s">
        <v>12428</v>
      </c>
      <c r="H5928" s="26" t="s">
        <v>1399</v>
      </c>
      <c r="I5928" s="28" t="s">
        <v>12434</v>
      </c>
      <c r="J5928" s="29" t="s">
        <v>1376</v>
      </c>
      <c r="K5928" s="23" t="s">
        <v>1378</v>
      </c>
    </row>
    <row r="5929" spans="1:11" ht="15" x14ac:dyDescent="0.25">
      <c r="A5929" s="26" t="s">
        <v>12404</v>
      </c>
      <c r="B5929" s="26" t="s">
        <v>1393</v>
      </c>
      <c r="C5929" s="26" t="s">
        <v>1534</v>
      </c>
      <c r="D5929" s="26" t="s">
        <v>12425</v>
      </c>
      <c r="E5929" s="27" t="s">
        <v>12426</v>
      </c>
      <c r="F5929" s="27" t="s">
        <v>12427</v>
      </c>
      <c r="G5929" s="27" t="s">
        <v>12428</v>
      </c>
      <c r="H5929" s="26" t="s">
        <v>1401</v>
      </c>
      <c r="I5929" s="28" t="s">
        <v>12435</v>
      </c>
      <c r="J5929" s="29" t="s">
        <v>1376</v>
      </c>
      <c r="K5929" s="23" t="s">
        <v>1378</v>
      </c>
    </row>
    <row r="5930" spans="1:11" ht="15" x14ac:dyDescent="0.25">
      <c r="A5930" s="26" t="s">
        <v>12404</v>
      </c>
      <c r="B5930" s="26" t="s">
        <v>1393</v>
      </c>
      <c r="C5930" s="26" t="s">
        <v>1534</v>
      </c>
      <c r="D5930" s="26" t="s">
        <v>12425</v>
      </c>
      <c r="E5930" s="27" t="s">
        <v>12426</v>
      </c>
      <c r="F5930" s="27" t="s">
        <v>12427</v>
      </c>
      <c r="G5930" s="27" t="s">
        <v>12428</v>
      </c>
      <c r="H5930" s="26" t="s">
        <v>1403</v>
      </c>
      <c r="I5930" s="28" t="s">
        <v>12436</v>
      </c>
      <c r="J5930" s="29" t="s">
        <v>1376</v>
      </c>
      <c r="K5930" s="23" t="s">
        <v>1378</v>
      </c>
    </row>
    <row r="5931" spans="1:11" ht="15" x14ac:dyDescent="0.25">
      <c r="A5931" s="26" t="s">
        <v>12404</v>
      </c>
      <c r="B5931" s="26" t="s">
        <v>1393</v>
      </c>
      <c r="C5931" s="26" t="s">
        <v>1534</v>
      </c>
      <c r="D5931" s="26" t="s">
        <v>12425</v>
      </c>
      <c r="E5931" s="27" t="s">
        <v>12426</v>
      </c>
      <c r="F5931" s="27" t="s">
        <v>12427</v>
      </c>
      <c r="G5931" s="27" t="s">
        <v>12428</v>
      </c>
      <c r="H5931" s="26" t="s">
        <v>1405</v>
      </c>
      <c r="I5931" s="28" t="s">
        <v>12437</v>
      </c>
      <c r="J5931" s="29" t="s">
        <v>1376</v>
      </c>
      <c r="K5931" s="23" t="s">
        <v>1378</v>
      </c>
    </row>
    <row r="5932" spans="1:11" ht="15" x14ac:dyDescent="0.25">
      <c r="A5932" s="26" t="s">
        <v>12404</v>
      </c>
      <c r="B5932" s="26" t="s">
        <v>1393</v>
      </c>
      <c r="C5932" s="26" t="s">
        <v>1534</v>
      </c>
      <c r="D5932" s="26" t="s">
        <v>12425</v>
      </c>
      <c r="E5932" s="27" t="s">
        <v>12426</v>
      </c>
      <c r="F5932" s="27" t="s">
        <v>12427</v>
      </c>
      <c r="G5932" s="27" t="s">
        <v>12428</v>
      </c>
      <c r="H5932" s="26" t="s">
        <v>1475</v>
      </c>
      <c r="I5932" s="28" t="s">
        <v>12438</v>
      </c>
      <c r="J5932" s="29" t="s">
        <v>1376</v>
      </c>
      <c r="K5932" s="23" t="s">
        <v>1378</v>
      </c>
    </row>
    <row r="5933" spans="1:11" ht="15" x14ac:dyDescent="0.25">
      <c r="A5933" s="26" t="s">
        <v>12404</v>
      </c>
      <c r="B5933" s="26" t="s">
        <v>1393</v>
      </c>
      <c r="C5933" s="26" t="s">
        <v>1386</v>
      </c>
      <c r="D5933" s="26" t="s">
        <v>12439</v>
      </c>
      <c r="E5933" s="27" t="s">
        <v>12440</v>
      </c>
      <c r="F5933" s="27" t="s">
        <v>12441</v>
      </c>
      <c r="G5933" s="27" t="s">
        <v>1239</v>
      </c>
      <c r="H5933" s="26" t="s">
        <v>1374</v>
      </c>
      <c r="I5933" s="28" t="s">
        <v>12442</v>
      </c>
      <c r="J5933" s="29" t="s">
        <v>1376</v>
      </c>
      <c r="K5933" s="23" t="s">
        <v>1316</v>
      </c>
    </row>
    <row r="5934" spans="1:11" ht="15" x14ac:dyDescent="0.25">
      <c r="A5934" s="26" t="s">
        <v>12404</v>
      </c>
      <c r="B5934" s="26" t="s">
        <v>1393</v>
      </c>
      <c r="C5934" s="26" t="s">
        <v>1386</v>
      </c>
      <c r="D5934" s="26" t="s">
        <v>12439</v>
      </c>
      <c r="E5934" s="27" t="s">
        <v>12440</v>
      </c>
      <c r="F5934" s="27" t="s">
        <v>12441</v>
      </c>
      <c r="G5934" s="27" t="s">
        <v>1239</v>
      </c>
      <c r="H5934" s="26" t="s">
        <v>1368</v>
      </c>
      <c r="I5934" s="28" t="s">
        <v>12443</v>
      </c>
      <c r="J5934" s="29" t="s">
        <v>1376</v>
      </c>
      <c r="K5934" s="23" t="s">
        <v>1378</v>
      </c>
    </row>
    <row r="5935" spans="1:11" ht="15" x14ac:dyDescent="0.25">
      <c r="A5935" s="26" t="s">
        <v>12404</v>
      </c>
      <c r="B5935" s="26" t="s">
        <v>1393</v>
      </c>
      <c r="C5935" s="26" t="s">
        <v>1407</v>
      </c>
      <c r="D5935" s="26" t="s">
        <v>12444</v>
      </c>
      <c r="E5935" s="27" t="s">
        <v>12445</v>
      </c>
      <c r="F5935" s="27" t="s">
        <v>12446</v>
      </c>
      <c r="G5935" s="27" t="s">
        <v>1239</v>
      </c>
      <c r="H5935" s="26" t="s">
        <v>1374</v>
      </c>
      <c r="I5935" s="28" t="s">
        <v>12447</v>
      </c>
      <c r="J5935" s="29" t="s">
        <v>1376</v>
      </c>
      <c r="K5935" s="23" t="s">
        <v>1316</v>
      </c>
    </row>
    <row r="5936" spans="1:11" ht="15" x14ac:dyDescent="0.25">
      <c r="A5936" s="26" t="s">
        <v>12404</v>
      </c>
      <c r="B5936" s="26" t="s">
        <v>1393</v>
      </c>
      <c r="C5936" s="26" t="s">
        <v>1415</v>
      </c>
      <c r="D5936" s="26" t="s">
        <v>12448</v>
      </c>
      <c r="E5936" s="27" t="s">
        <v>12449</v>
      </c>
      <c r="F5936" s="27" t="s">
        <v>12450</v>
      </c>
      <c r="G5936" s="27" t="s">
        <v>1239</v>
      </c>
      <c r="H5936" s="26" t="s">
        <v>1374</v>
      </c>
      <c r="I5936" s="28" t="s">
        <v>12451</v>
      </c>
      <c r="J5936" s="29" t="s">
        <v>1376</v>
      </c>
      <c r="K5936" s="23" t="s">
        <v>1316</v>
      </c>
    </row>
    <row r="5937" spans="1:11" ht="15" x14ac:dyDescent="0.25">
      <c r="A5937" s="26" t="s">
        <v>12404</v>
      </c>
      <c r="B5937" s="26" t="s">
        <v>1393</v>
      </c>
      <c r="C5937" s="26" t="s">
        <v>1415</v>
      </c>
      <c r="D5937" s="26" t="s">
        <v>12448</v>
      </c>
      <c r="E5937" s="27" t="s">
        <v>12449</v>
      </c>
      <c r="F5937" s="27" t="s">
        <v>12450</v>
      </c>
      <c r="G5937" s="27" t="s">
        <v>1239</v>
      </c>
      <c r="H5937" s="26" t="s">
        <v>1368</v>
      </c>
      <c r="I5937" s="28" t="s">
        <v>12452</v>
      </c>
      <c r="J5937" s="29" t="s">
        <v>1376</v>
      </c>
      <c r="K5937" s="23" t="s">
        <v>1378</v>
      </c>
    </row>
    <row r="5938" spans="1:11" ht="15" x14ac:dyDescent="0.25">
      <c r="A5938" s="26" t="s">
        <v>12404</v>
      </c>
      <c r="B5938" s="26" t="s">
        <v>1393</v>
      </c>
      <c r="C5938" s="26" t="s">
        <v>1415</v>
      </c>
      <c r="D5938" s="26" t="s">
        <v>12448</v>
      </c>
      <c r="E5938" s="27" t="s">
        <v>12449</v>
      </c>
      <c r="F5938" s="27" t="s">
        <v>12450</v>
      </c>
      <c r="G5938" s="27" t="s">
        <v>1239</v>
      </c>
      <c r="H5938" s="26" t="s">
        <v>1393</v>
      </c>
      <c r="I5938" s="28" t="s">
        <v>12453</v>
      </c>
      <c r="J5938" s="29" t="s">
        <v>1376</v>
      </c>
      <c r="K5938" s="23" t="s">
        <v>1378</v>
      </c>
    </row>
    <row r="5939" spans="1:11" ht="15" x14ac:dyDescent="0.25">
      <c r="A5939" s="26" t="s">
        <v>12404</v>
      </c>
      <c r="B5939" s="26" t="s">
        <v>1393</v>
      </c>
      <c r="C5939" s="26" t="s">
        <v>1415</v>
      </c>
      <c r="D5939" s="26" t="s">
        <v>12448</v>
      </c>
      <c r="E5939" s="27" t="s">
        <v>12449</v>
      </c>
      <c r="F5939" s="27" t="s">
        <v>12450</v>
      </c>
      <c r="G5939" s="27" t="s">
        <v>1239</v>
      </c>
      <c r="H5939" s="26" t="s">
        <v>1395</v>
      </c>
      <c r="I5939" s="28" t="s">
        <v>1944</v>
      </c>
      <c r="J5939" s="29" t="s">
        <v>1376</v>
      </c>
      <c r="K5939" s="23" t="s">
        <v>1378</v>
      </c>
    </row>
    <row r="5940" spans="1:11" ht="15" x14ac:dyDescent="0.25">
      <c r="A5940" s="26" t="s">
        <v>12404</v>
      </c>
      <c r="B5940" s="26" t="s">
        <v>1393</v>
      </c>
      <c r="C5940" s="26" t="s">
        <v>1415</v>
      </c>
      <c r="D5940" s="26" t="s">
        <v>12448</v>
      </c>
      <c r="E5940" s="27" t="s">
        <v>12449</v>
      </c>
      <c r="F5940" s="27" t="s">
        <v>12450</v>
      </c>
      <c r="G5940" s="27" t="s">
        <v>1239</v>
      </c>
      <c r="H5940" s="26" t="s">
        <v>1397</v>
      </c>
      <c r="I5940" s="28" t="s">
        <v>12454</v>
      </c>
      <c r="J5940" s="29" t="s">
        <v>1376</v>
      </c>
      <c r="K5940" s="23" t="s">
        <v>1378</v>
      </c>
    </row>
    <row r="5941" spans="1:11" ht="15" x14ac:dyDescent="0.25">
      <c r="A5941" s="26" t="s">
        <v>12404</v>
      </c>
      <c r="B5941" s="26" t="s">
        <v>1393</v>
      </c>
      <c r="C5941" s="26" t="s">
        <v>1545</v>
      </c>
      <c r="D5941" s="26" t="s">
        <v>12455</v>
      </c>
      <c r="E5941" s="27" t="s">
        <v>12456</v>
      </c>
      <c r="F5941" s="27" t="s">
        <v>12457</v>
      </c>
      <c r="G5941" s="27" t="s">
        <v>6345</v>
      </c>
      <c r="H5941" s="26" t="s">
        <v>1374</v>
      </c>
      <c r="I5941" s="28" t="s">
        <v>12458</v>
      </c>
      <c r="J5941" s="29" t="s">
        <v>1376</v>
      </c>
      <c r="K5941" s="23" t="s">
        <v>1316</v>
      </c>
    </row>
    <row r="5942" spans="1:11" ht="15" x14ac:dyDescent="0.25">
      <c r="A5942" s="26" t="s">
        <v>12404</v>
      </c>
      <c r="B5942" s="26" t="s">
        <v>1393</v>
      </c>
      <c r="C5942" s="26" t="s">
        <v>1545</v>
      </c>
      <c r="D5942" s="26" t="s">
        <v>12455</v>
      </c>
      <c r="E5942" s="27" t="s">
        <v>12456</v>
      </c>
      <c r="F5942" s="27" t="s">
        <v>12457</v>
      </c>
      <c r="G5942" s="27" t="s">
        <v>6345</v>
      </c>
      <c r="H5942" s="26" t="s">
        <v>1368</v>
      </c>
      <c r="I5942" s="28" t="s">
        <v>12459</v>
      </c>
      <c r="J5942" s="29" t="s">
        <v>1376</v>
      </c>
      <c r="K5942" s="23" t="s">
        <v>1378</v>
      </c>
    </row>
    <row r="5943" spans="1:11" ht="15" x14ac:dyDescent="0.25">
      <c r="A5943" s="26" t="s">
        <v>12404</v>
      </c>
      <c r="B5943" s="26" t="s">
        <v>1393</v>
      </c>
      <c r="C5943" s="26" t="s">
        <v>1545</v>
      </c>
      <c r="D5943" s="26" t="s">
        <v>12455</v>
      </c>
      <c r="E5943" s="27" t="s">
        <v>12456</v>
      </c>
      <c r="F5943" s="27" t="s">
        <v>12457</v>
      </c>
      <c r="G5943" s="27" t="s">
        <v>6345</v>
      </c>
      <c r="H5943" s="26" t="s">
        <v>1393</v>
      </c>
      <c r="I5943" s="28" t="s">
        <v>12460</v>
      </c>
      <c r="J5943" s="29" t="s">
        <v>1376</v>
      </c>
      <c r="K5943" s="23" t="s">
        <v>1378</v>
      </c>
    </row>
    <row r="5944" spans="1:11" ht="15" x14ac:dyDescent="0.25">
      <c r="A5944" s="26" t="s">
        <v>12404</v>
      </c>
      <c r="B5944" s="26" t="s">
        <v>1393</v>
      </c>
      <c r="C5944" s="26" t="s">
        <v>1550</v>
      </c>
      <c r="D5944" s="26" t="s">
        <v>12461</v>
      </c>
      <c r="E5944" s="27" t="s">
        <v>12462</v>
      </c>
      <c r="F5944" s="27" t="s">
        <v>12463</v>
      </c>
      <c r="G5944" s="27" t="s">
        <v>12464</v>
      </c>
      <c r="H5944" s="26" t="s">
        <v>1374</v>
      </c>
      <c r="I5944" s="28" t="s">
        <v>12465</v>
      </c>
      <c r="J5944" s="29" t="s">
        <v>1376</v>
      </c>
      <c r="K5944" s="23" t="s">
        <v>1316</v>
      </c>
    </row>
    <row r="5945" spans="1:11" ht="15" x14ac:dyDescent="0.25">
      <c r="A5945" s="26" t="s">
        <v>12404</v>
      </c>
      <c r="B5945" s="26" t="s">
        <v>1393</v>
      </c>
      <c r="C5945" s="26" t="s">
        <v>1550</v>
      </c>
      <c r="D5945" s="26" t="s">
        <v>12461</v>
      </c>
      <c r="E5945" s="27" t="s">
        <v>12462</v>
      </c>
      <c r="F5945" s="27" t="s">
        <v>12463</v>
      </c>
      <c r="G5945" s="27" t="s">
        <v>12464</v>
      </c>
      <c r="H5945" s="26" t="s">
        <v>1368</v>
      </c>
      <c r="I5945" s="28" t="s">
        <v>12433</v>
      </c>
      <c r="J5945" s="29" t="s">
        <v>1376</v>
      </c>
      <c r="K5945" s="23" t="s">
        <v>1378</v>
      </c>
    </row>
    <row r="5946" spans="1:11" ht="15" x14ac:dyDescent="0.25">
      <c r="A5946" s="26" t="s">
        <v>12404</v>
      </c>
      <c r="B5946" s="26" t="s">
        <v>1393</v>
      </c>
      <c r="C5946" s="26" t="s">
        <v>1436</v>
      </c>
      <c r="D5946" s="26" t="s">
        <v>12466</v>
      </c>
      <c r="E5946" s="27" t="s">
        <v>1381</v>
      </c>
      <c r="F5946" s="27" t="s">
        <v>12467</v>
      </c>
      <c r="G5946" s="27" t="s">
        <v>12464</v>
      </c>
      <c r="H5946" s="26" t="s">
        <v>1374</v>
      </c>
      <c r="I5946" s="28" t="s">
        <v>1491</v>
      </c>
      <c r="J5946" s="29" t="s">
        <v>1376</v>
      </c>
      <c r="K5946" s="23" t="s">
        <v>1316</v>
      </c>
    </row>
    <row r="5947" spans="1:11" ht="15" x14ac:dyDescent="0.25">
      <c r="A5947" s="26" t="s">
        <v>12404</v>
      </c>
      <c r="B5947" s="26" t="s">
        <v>1393</v>
      </c>
      <c r="C5947" s="26" t="s">
        <v>1436</v>
      </c>
      <c r="D5947" s="26" t="s">
        <v>12466</v>
      </c>
      <c r="E5947" s="27" t="s">
        <v>1381</v>
      </c>
      <c r="F5947" s="27" t="s">
        <v>12467</v>
      </c>
      <c r="G5947" s="27" t="s">
        <v>12464</v>
      </c>
      <c r="H5947" s="26" t="s">
        <v>1368</v>
      </c>
      <c r="I5947" s="28" t="s">
        <v>12468</v>
      </c>
      <c r="J5947" s="29" t="s">
        <v>1376</v>
      </c>
      <c r="K5947" s="23" t="s">
        <v>1378</v>
      </c>
    </row>
    <row r="5948" spans="1:11" ht="15" x14ac:dyDescent="0.25">
      <c r="A5948" s="26" t="s">
        <v>12404</v>
      </c>
      <c r="B5948" s="26" t="s">
        <v>1393</v>
      </c>
      <c r="C5948" s="26" t="s">
        <v>1436</v>
      </c>
      <c r="D5948" s="26" t="s">
        <v>12466</v>
      </c>
      <c r="E5948" s="27" t="s">
        <v>1381</v>
      </c>
      <c r="F5948" s="27" t="s">
        <v>12467</v>
      </c>
      <c r="G5948" s="27" t="s">
        <v>12464</v>
      </c>
      <c r="H5948" s="26" t="s">
        <v>1393</v>
      </c>
      <c r="I5948" s="28" t="s">
        <v>12469</v>
      </c>
      <c r="J5948" s="29" t="s">
        <v>1376</v>
      </c>
      <c r="K5948" s="23" t="s">
        <v>1378</v>
      </c>
    </row>
    <row r="5949" spans="1:11" ht="15" x14ac:dyDescent="0.25">
      <c r="A5949" s="26" t="s">
        <v>12404</v>
      </c>
      <c r="B5949" s="26" t="s">
        <v>1393</v>
      </c>
      <c r="C5949" s="26" t="s">
        <v>1436</v>
      </c>
      <c r="D5949" s="26" t="s">
        <v>12466</v>
      </c>
      <c r="E5949" s="27" t="s">
        <v>1381</v>
      </c>
      <c r="F5949" s="27" t="s">
        <v>12467</v>
      </c>
      <c r="G5949" s="27" t="s">
        <v>12464</v>
      </c>
      <c r="H5949" s="26" t="s">
        <v>1395</v>
      </c>
      <c r="I5949" s="28" t="s">
        <v>12470</v>
      </c>
      <c r="J5949" s="29" t="s">
        <v>1376</v>
      </c>
      <c r="K5949" s="23" t="s">
        <v>1378</v>
      </c>
    </row>
    <row r="5950" spans="1:11" ht="15" x14ac:dyDescent="0.25">
      <c r="A5950" s="26" t="s">
        <v>12404</v>
      </c>
      <c r="B5950" s="26" t="s">
        <v>1393</v>
      </c>
      <c r="C5950" s="26" t="s">
        <v>1436</v>
      </c>
      <c r="D5950" s="26" t="s">
        <v>12466</v>
      </c>
      <c r="E5950" s="27" t="s">
        <v>1381</v>
      </c>
      <c r="F5950" s="27" t="s">
        <v>12467</v>
      </c>
      <c r="G5950" s="27" t="s">
        <v>12464</v>
      </c>
      <c r="H5950" s="26" t="s">
        <v>1397</v>
      </c>
      <c r="I5950" s="28" t="s">
        <v>12471</v>
      </c>
      <c r="J5950" s="29" t="s">
        <v>1376</v>
      </c>
      <c r="K5950" s="23" t="s">
        <v>1378</v>
      </c>
    </row>
    <row r="5951" spans="1:11" ht="15" x14ac:dyDescent="0.25">
      <c r="A5951" s="26" t="s">
        <v>12404</v>
      </c>
      <c r="B5951" s="26" t="s">
        <v>1393</v>
      </c>
      <c r="C5951" s="26" t="s">
        <v>1436</v>
      </c>
      <c r="D5951" s="26" t="s">
        <v>12466</v>
      </c>
      <c r="E5951" s="27" t="s">
        <v>1381</v>
      </c>
      <c r="F5951" s="27" t="s">
        <v>12467</v>
      </c>
      <c r="G5951" s="27" t="s">
        <v>12464</v>
      </c>
      <c r="H5951" s="26" t="s">
        <v>1399</v>
      </c>
      <c r="I5951" s="28" t="s">
        <v>12472</v>
      </c>
      <c r="J5951" s="29" t="s">
        <v>1376</v>
      </c>
      <c r="K5951" s="23" t="s">
        <v>1378</v>
      </c>
    </row>
    <row r="5952" spans="1:11" ht="15" x14ac:dyDescent="0.25">
      <c r="A5952" s="26" t="s">
        <v>12404</v>
      </c>
      <c r="B5952" s="26" t="s">
        <v>1393</v>
      </c>
      <c r="C5952" s="26" t="s">
        <v>1436</v>
      </c>
      <c r="D5952" s="26" t="s">
        <v>12466</v>
      </c>
      <c r="E5952" s="27" t="s">
        <v>1381</v>
      </c>
      <c r="F5952" s="27" t="s">
        <v>12467</v>
      </c>
      <c r="G5952" s="27" t="s">
        <v>12464</v>
      </c>
      <c r="H5952" s="26" t="s">
        <v>1401</v>
      </c>
      <c r="I5952" s="28" t="s">
        <v>12473</v>
      </c>
      <c r="J5952" s="29" t="s">
        <v>1376</v>
      </c>
      <c r="K5952" s="23" t="s">
        <v>1378</v>
      </c>
    </row>
    <row r="5953" spans="1:11" ht="15" x14ac:dyDescent="0.25">
      <c r="A5953" s="26" t="s">
        <v>12404</v>
      </c>
      <c r="B5953" s="26" t="s">
        <v>1393</v>
      </c>
      <c r="C5953" s="26" t="s">
        <v>1436</v>
      </c>
      <c r="D5953" s="26" t="s">
        <v>12466</v>
      </c>
      <c r="E5953" s="27" t="s">
        <v>1381</v>
      </c>
      <c r="F5953" s="27" t="s">
        <v>12467</v>
      </c>
      <c r="G5953" s="27" t="s">
        <v>12464</v>
      </c>
      <c r="H5953" s="26" t="s">
        <v>1403</v>
      </c>
      <c r="I5953" s="28" t="s">
        <v>12474</v>
      </c>
      <c r="J5953" s="29" t="s">
        <v>1376</v>
      </c>
      <c r="K5953" s="23" t="s">
        <v>1378</v>
      </c>
    </row>
    <row r="5954" spans="1:11" ht="15" x14ac:dyDescent="0.25">
      <c r="A5954" s="26" t="s">
        <v>12404</v>
      </c>
      <c r="B5954" s="26" t="s">
        <v>1393</v>
      </c>
      <c r="C5954" s="26" t="s">
        <v>1436</v>
      </c>
      <c r="D5954" s="26" t="s">
        <v>12466</v>
      </c>
      <c r="E5954" s="27" t="s">
        <v>1381</v>
      </c>
      <c r="F5954" s="27" t="s">
        <v>12467</v>
      </c>
      <c r="G5954" s="27" t="s">
        <v>12464</v>
      </c>
      <c r="H5954" s="26" t="s">
        <v>1405</v>
      </c>
      <c r="I5954" s="28" t="s">
        <v>12475</v>
      </c>
      <c r="J5954" s="29" t="s">
        <v>1376</v>
      </c>
      <c r="K5954" s="23" t="s">
        <v>1378</v>
      </c>
    </row>
    <row r="5955" spans="1:11" ht="15" x14ac:dyDescent="0.25">
      <c r="A5955" s="26" t="s">
        <v>12404</v>
      </c>
      <c r="B5955" s="26" t="s">
        <v>1393</v>
      </c>
      <c r="C5955" s="26" t="s">
        <v>1442</v>
      </c>
      <c r="D5955" s="26" t="s">
        <v>12476</v>
      </c>
      <c r="E5955" s="27" t="s">
        <v>12477</v>
      </c>
      <c r="F5955" s="27" t="s">
        <v>12478</v>
      </c>
      <c r="G5955" s="27" t="s">
        <v>1239</v>
      </c>
      <c r="H5955" s="26" t="s">
        <v>1374</v>
      </c>
      <c r="I5955" s="28" t="s">
        <v>1514</v>
      </c>
      <c r="J5955" s="29" t="s">
        <v>1376</v>
      </c>
      <c r="K5955" s="23" t="s">
        <v>1316</v>
      </c>
    </row>
    <row r="5956" spans="1:11" ht="15" x14ac:dyDescent="0.25">
      <c r="A5956" s="26" t="s">
        <v>12404</v>
      </c>
      <c r="B5956" s="26" t="s">
        <v>1393</v>
      </c>
      <c r="C5956" s="26" t="s">
        <v>1442</v>
      </c>
      <c r="D5956" s="26" t="s">
        <v>12476</v>
      </c>
      <c r="E5956" s="27" t="s">
        <v>12477</v>
      </c>
      <c r="F5956" s="27" t="s">
        <v>12478</v>
      </c>
      <c r="G5956" s="27" t="s">
        <v>1239</v>
      </c>
      <c r="H5956" s="26" t="s">
        <v>1368</v>
      </c>
      <c r="I5956" s="28" t="s">
        <v>12479</v>
      </c>
      <c r="J5956" s="29" t="s">
        <v>1376</v>
      </c>
      <c r="K5956" s="23" t="s">
        <v>1378</v>
      </c>
    </row>
    <row r="5957" spans="1:11" ht="15" x14ac:dyDescent="0.25">
      <c r="A5957" s="26" t="s">
        <v>12404</v>
      </c>
      <c r="B5957" s="26" t="s">
        <v>1393</v>
      </c>
      <c r="C5957" s="26" t="s">
        <v>1442</v>
      </c>
      <c r="D5957" s="26" t="s">
        <v>12476</v>
      </c>
      <c r="E5957" s="27" t="s">
        <v>12477</v>
      </c>
      <c r="F5957" s="27" t="s">
        <v>12478</v>
      </c>
      <c r="G5957" s="27" t="s">
        <v>1239</v>
      </c>
      <c r="H5957" s="26" t="s">
        <v>1393</v>
      </c>
      <c r="I5957" s="28" t="s">
        <v>12480</v>
      </c>
      <c r="J5957" s="29" t="s">
        <v>1376</v>
      </c>
      <c r="K5957" s="23" t="s">
        <v>1378</v>
      </c>
    </row>
    <row r="5958" spans="1:11" ht="15" x14ac:dyDescent="0.25">
      <c r="A5958" s="26" t="s">
        <v>12404</v>
      </c>
      <c r="B5958" s="26" t="s">
        <v>1393</v>
      </c>
      <c r="C5958" s="26" t="s">
        <v>1442</v>
      </c>
      <c r="D5958" s="26" t="s">
        <v>12476</v>
      </c>
      <c r="E5958" s="27" t="s">
        <v>12477</v>
      </c>
      <c r="F5958" s="27" t="s">
        <v>12478</v>
      </c>
      <c r="G5958" s="27" t="s">
        <v>1239</v>
      </c>
      <c r="H5958" s="26" t="s">
        <v>1395</v>
      </c>
      <c r="I5958" s="28" t="s">
        <v>12481</v>
      </c>
      <c r="J5958" s="29" t="s">
        <v>1376</v>
      </c>
      <c r="K5958" s="23" t="s">
        <v>1378</v>
      </c>
    </row>
    <row r="5959" spans="1:11" ht="15" x14ac:dyDescent="0.25">
      <c r="A5959" s="26" t="s">
        <v>12404</v>
      </c>
      <c r="B5959" s="26" t="s">
        <v>1393</v>
      </c>
      <c r="C5959" s="26" t="s">
        <v>1445</v>
      </c>
      <c r="D5959" s="26" t="s">
        <v>12482</v>
      </c>
      <c r="E5959" s="27" t="s">
        <v>1409</v>
      </c>
      <c r="F5959" s="27" t="s">
        <v>12483</v>
      </c>
      <c r="G5959" s="27" t="s">
        <v>1383</v>
      </c>
      <c r="H5959" s="26" t="s">
        <v>1374</v>
      </c>
      <c r="I5959" s="28" t="s">
        <v>1708</v>
      </c>
      <c r="J5959" s="29" t="s">
        <v>1376</v>
      </c>
      <c r="K5959" s="23" t="s">
        <v>1316</v>
      </c>
    </row>
    <row r="5960" spans="1:11" ht="15" x14ac:dyDescent="0.25">
      <c r="A5960" s="26" t="s">
        <v>12404</v>
      </c>
      <c r="B5960" s="26" t="s">
        <v>1393</v>
      </c>
      <c r="C5960" s="26" t="s">
        <v>1445</v>
      </c>
      <c r="D5960" s="26" t="s">
        <v>12482</v>
      </c>
      <c r="E5960" s="27" t="s">
        <v>1409</v>
      </c>
      <c r="F5960" s="27" t="s">
        <v>12483</v>
      </c>
      <c r="G5960" s="27" t="s">
        <v>1383</v>
      </c>
      <c r="H5960" s="26" t="s">
        <v>1368</v>
      </c>
      <c r="I5960" s="28" t="s">
        <v>12484</v>
      </c>
      <c r="J5960" s="29" t="s">
        <v>1376</v>
      </c>
      <c r="K5960" s="23" t="s">
        <v>1378</v>
      </c>
    </row>
    <row r="5961" spans="1:11" ht="15" x14ac:dyDescent="0.25">
      <c r="A5961" s="26" t="s">
        <v>12404</v>
      </c>
      <c r="B5961" s="26" t="s">
        <v>1393</v>
      </c>
      <c r="C5961" s="26" t="s">
        <v>1445</v>
      </c>
      <c r="D5961" s="26" t="s">
        <v>12482</v>
      </c>
      <c r="E5961" s="27" t="s">
        <v>1409</v>
      </c>
      <c r="F5961" s="27" t="s">
        <v>12483</v>
      </c>
      <c r="G5961" s="27" t="s">
        <v>1383</v>
      </c>
      <c r="H5961" s="26" t="s">
        <v>1393</v>
      </c>
      <c r="I5961" s="28" t="s">
        <v>12485</v>
      </c>
      <c r="J5961" s="29" t="s">
        <v>1376</v>
      </c>
      <c r="K5961" s="23" t="s">
        <v>1378</v>
      </c>
    </row>
    <row r="5962" spans="1:11" ht="15" x14ac:dyDescent="0.25">
      <c r="A5962" s="26" t="s">
        <v>12404</v>
      </c>
      <c r="B5962" s="26" t="s">
        <v>1393</v>
      </c>
      <c r="C5962" s="26" t="s">
        <v>1448</v>
      </c>
      <c r="D5962" s="26" t="s">
        <v>12486</v>
      </c>
      <c r="E5962" s="27" t="s">
        <v>12487</v>
      </c>
      <c r="F5962" s="27" t="s">
        <v>12488</v>
      </c>
      <c r="G5962" s="27" t="s">
        <v>12489</v>
      </c>
      <c r="H5962" s="26" t="s">
        <v>1374</v>
      </c>
      <c r="I5962" s="28" t="s">
        <v>12436</v>
      </c>
      <c r="J5962" s="29" t="s">
        <v>1376</v>
      </c>
      <c r="K5962" s="23" t="s">
        <v>1316</v>
      </c>
    </row>
    <row r="5963" spans="1:11" ht="15" x14ac:dyDescent="0.25">
      <c r="A5963" s="26" t="s">
        <v>12404</v>
      </c>
      <c r="B5963" s="26" t="s">
        <v>1393</v>
      </c>
      <c r="C5963" s="26" t="s">
        <v>1448</v>
      </c>
      <c r="D5963" s="26" t="s">
        <v>12486</v>
      </c>
      <c r="E5963" s="27" t="s">
        <v>12487</v>
      </c>
      <c r="F5963" s="27" t="s">
        <v>12488</v>
      </c>
      <c r="G5963" s="27" t="s">
        <v>12489</v>
      </c>
      <c r="H5963" s="26" t="s">
        <v>1368</v>
      </c>
      <c r="I5963" s="28" t="s">
        <v>12438</v>
      </c>
      <c r="J5963" s="29" t="s">
        <v>1376</v>
      </c>
      <c r="K5963" s="23" t="s">
        <v>1378</v>
      </c>
    </row>
    <row r="5964" spans="1:11" ht="15" x14ac:dyDescent="0.25">
      <c r="A5964" s="26" t="s">
        <v>12404</v>
      </c>
      <c r="B5964" s="26" t="s">
        <v>1393</v>
      </c>
      <c r="C5964" s="26" t="s">
        <v>1448</v>
      </c>
      <c r="D5964" s="26" t="s">
        <v>12486</v>
      </c>
      <c r="E5964" s="27" t="s">
        <v>12487</v>
      </c>
      <c r="F5964" s="27" t="s">
        <v>12488</v>
      </c>
      <c r="G5964" s="27" t="s">
        <v>12489</v>
      </c>
      <c r="H5964" s="26" t="s">
        <v>1397</v>
      </c>
      <c r="I5964" s="28" t="s">
        <v>12490</v>
      </c>
      <c r="J5964" s="29" t="s">
        <v>1376</v>
      </c>
      <c r="K5964" s="23" t="s">
        <v>1378</v>
      </c>
    </row>
    <row r="5965" spans="1:11" ht="15" x14ac:dyDescent="0.25">
      <c r="A5965" s="26" t="s">
        <v>12404</v>
      </c>
      <c r="B5965" s="26" t="s">
        <v>1393</v>
      </c>
      <c r="C5965" s="26" t="s">
        <v>1448</v>
      </c>
      <c r="D5965" s="26" t="s">
        <v>12486</v>
      </c>
      <c r="E5965" s="27" t="s">
        <v>12487</v>
      </c>
      <c r="F5965" s="27" t="s">
        <v>12488</v>
      </c>
      <c r="G5965" s="27" t="s">
        <v>12489</v>
      </c>
      <c r="H5965" s="26" t="s">
        <v>1399</v>
      </c>
      <c r="I5965" s="28" t="s">
        <v>12491</v>
      </c>
      <c r="J5965" s="29" t="s">
        <v>1376</v>
      </c>
      <c r="K5965" s="23" t="s">
        <v>1378</v>
      </c>
    </row>
    <row r="5966" spans="1:11" ht="15" x14ac:dyDescent="0.25">
      <c r="A5966" s="26" t="s">
        <v>12404</v>
      </c>
      <c r="B5966" s="26" t="s">
        <v>1393</v>
      </c>
      <c r="C5966" s="26" t="s">
        <v>1448</v>
      </c>
      <c r="D5966" s="26" t="s">
        <v>12486</v>
      </c>
      <c r="E5966" s="27" t="s">
        <v>12487</v>
      </c>
      <c r="F5966" s="27" t="s">
        <v>12488</v>
      </c>
      <c r="G5966" s="27" t="s">
        <v>12489</v>
      </c>
      <c r="H5966" s="26" t="s">
        <v>1401</v>
      </c>
      <c r="I5966" s="28" t="s">
        <v>12492</v>
      </c>
      <c r="J5966" s="29" t="s">
        <v>1376</v>
      </c>
      <c r="K5966" s="23" t="s">
        <v>1378</v>
      </c>
    </row>
    <row r="5967" spans="1:11" ht="15" x14ac:dyDescent="0.25">
      <c r="A5967" s="26" t="s">
        <v>12404</v>
      </c>
      <c r="B5967" s="26" t="s">
        <v>1393</v>
      </c>
      <c r="C5967" s="26" t="s">
        <v>1448</v>
      </c>
      <c r="D5967" s="26" t="s">
        <v>12486</v>
      </c>
      <c r="E5967" s="27" t="s">
        <v>12487</v>
      </c>
      <c r="F5967" s="27" t="s">
        <v>12488</v>
      </c>
      <c r="G5967" s="27" t="s">
        <v>12489</v>
      </c>
      <c r="H5967" s="26" t="s">
        <v>1393</v>
      </c>
      <c r="I5967" s="28" t="s">
        <v>12493</v>
      </c>
      <c r="J5967" s="29" t="s">
        <v>1376</v>
      </c>
      <c r="K5967" s="23" t="s">
        <v>1378</v>
      </c>
    </row>
    <row r="5968" spans="1:11" ht="15" x14ac:dyDescent="0.25">
      <c r="A5968" s="26" t="s">
        <v>12404</v>
      </c>
      <c r="B5968" s="26" t="s">
        <v>1393</v>
      </c>
      <c r="C5968" s="26" t="s">
        <v>1448</v>
      </c>
      <c r="D5968" s="26" t="s">
        <v>12486</v>
      </c>
      <c r="E5968" s="27" t="s">
        <v>12487</v>
      </c>
      <c r="F5968" s="27" t="s">
        <v>12488</v>
      </c>
      <c r="G5968" s="27" t="s">
        <v>12489</v>
      </c>
      <c r="H5968" s="26" t="s">
        <v>1395</v>
      </c>
      <c r="I5968" s="28" t="s">
        <v>12491</v>
      </c>
      <c r="J5968" s="29" t="s">
        <v>1376</v>
      </c>
      <c r="K5968" s="23" t="s">
        <v>1378</v>
      </c>
    </row>
    <row r="5969" spans="1:11" ht="15" x14ac:dyDescent="0.25">
      <c r="A5969" s="26" t="s">
        <v>12404</v>
      </c>
      <c r="B5969" s="26" t="s">
        <v>1395</v>
      </c>
      <c r="C5969" s="26" t="s">
        <v>1369</v>
      </c>
      <c r="D5969" s="26" t="s">
        <v>12494</v>
      </c>
      <c r="E5969" s="27" t="s">
        <v>12495</v>
      </c>
      <c r="F5969" s="27" t="s">
        <v>12496</v>
      </c>
      <c r="G5969" s="27" t="s">
        <v>1239</v>
      </c>
      <c r="H5969" s="26" t="s">
        <v>1374</v>
      </c>
      <c r="I5969" s="28" t="s">
        <v>12497</v>
      </c>
      <c r="J5969" s="29" t="s">
        <v>1376</v>
      </c>
      <c r="K5969" s="23" t="s">
        <v>1316</v>
      </c>
    </row>
    <row r="5970" spans="1:11" ht="15" x14ac:dyDescent="0.25">
      <c r="A5970" s="26" t="s">
        <v>12404</v>
      </c>
      <c r="B5970" s="26" t="s">
        <v>1395</v>
      </c>
      <c r="C5970" s="26" t="s">
        <v>1369</v>
      </c>
      <c r="D5970" s="26" t="s">
        <v>12494</v>
      </c>
      <c r="E5970" s="27" t="s">
        <v>12495</v>
      </c>
      <c r="F5970" s="27" t="s">
        <v>12496</v>
      </c>
      <c r="G5970" s="27" t="s">
        <v>1239</v>
      </c>
      <c r="H5970" s="26" t="s">
        <v>1368</v>
      </c>
      <c r="I5970" s="28" t="s">
        <v>12498</v>
      </c>
      <c r="J5970" s="29" t="s">
        <v>1376</v>
      </c>
      <c r="K5970" s="23" t="s">
        <v>1378</v>
      </c>
    </row>
    <row r="5971" spans="1:11" ht="15" x14ac:dyDescent="0.25">
      <c r="A5971" s="26" t="s">
        <v>12404</v>
      </c>
      <c r="B5971" s="26" t="s">
        <v>1395</v>
      </c>
      <c r="C5971" s="26" t="s">
        <v>1369</v>
      </c>
      <c r="D5971" s="26" t="s">
        <v>12494</v>
      </c>
      <c r="E5971" s="27" t="s">
        <v>12495</v>
      </c>
      <c r="F5971" s="27" t="s">
        <v>12496</v>
      </c>
      <c r="G5971" s="27" t="s">
        <v>1239</v>
      </c>
      <c r="H5971" s="26" t="s">
        <v>1393</v>
      </c>
      <c r="I5971" s="28" t="s">
        <v>12499</v>
      </c>
      <c r="J5971" s="29" t="s">
        <v>1376</v>
      </c>
      <c r="K5971" s="23" t="s">
        <v>1378</v>
      </c>
    </row>
    <row r="5972" spans="1:11" ht="15" x14ac:dyDescent="0.25">
      <c r="A5972" s="26" t="s">
        <v>12404</v>
      </c>
      <c r="B5972" s="26" t="s">
        <v>1395</v>
      </c>
      <c r="C5972" s="26" t="s">
        <v>1379</v>
      </c>
      <c r="D5972" s="26" t="s">
        <v>12500</v>
      </c>
      <c r="E5972" s="27" t="s">
        <v>12501</v>
      </c>
      <c r="F5972" s="27" t="s">
        <v>12502</v>
      </c>
      <c r="G5972" s="27" t="s">
        <v>1239</v>
      </c>
      <c r="H5972" s="26" t="s">
        <v>1374</v>
      </c>
      <c r="I5972" s="28" t="s">
        <v>12497</v>
      </c>
      <c r="J5972" s="29" t="s">
        <v>1376</v>
      </c>
      <c r="K5972" s="23" t="s">
        <v>1316</v>
      </c>
    </row>
    <row r="5973" spans="1:11" ht="15" x14ac:dyDescent="0.25">
      <c r="A5973" s="26" t="s">
        <v>12404</v>
      </c>
      <c r="B5973" s="26" t="s">
        <v>1395</v>
      </c>
      <c r="C5973" s="26" t="s">
        <v>1379</v>
      </c>
      <c r="D5973" s="26" t="s">
        <v>12500</v>
      </c>
      <c r="E5973" s="27" t="s">
        <v>12501</v>
      </c>
      <c r="F5973" s="27" t="s">
        <v>12502</v>
      </c>
      <c r="G5973" s="27" t="s">
        <v>1239</v>
      </c>
      <c r="H5973" s="26" t="s">
        <v>1368</v>
      </c>
      <c r="I5973" s="28" t="s">
        <v>12503</v>
      </c>
      <c r="J5973" s="29" t="s">
        <v>1376</v>
      </c>
      <c r="K5973" s="23" t="s">
        <v>1378</v>
      </c>
    </row>
    <row r="5974" spans="1:11" ht="15" x14ac:dyDescent="0.25">
      <c r="A5974" s="26" t="s">
        <v>12404</v>
      </c>
      <c r="B5974" s="26" t="s">
        <v>1395</v>
      </c>
      <c r="C5974" s="26" t="s">
        <v>1534</v>
      </c>
      <c r="D5974" s="26" t="s">
        <v>12504</v>
      </c>
      <c r="E5974" s="27" t="s">
        <v>1381</v>
      </c>
      <c r="F5974" s="27" t="s">
        <v>12505</v>
      </c>
      <c r="G5974" s="27" t="s">
        <v>1383</v>
      </c>
      <c r="H5974" s="26" t="s">
        <v>1374</v>
      </c>
      <c r="I5974" s="28" t="s">
        <v>12506</v>
      </c>
      <c r="J5974" s="29" t="s">
        <v>1376</v>
      </c>
      <c r="K5974" s="23" t="s">
        <v>1316</v>
      </c>
    </row>
    <row r="5975" spans="1:11" ht="15" x14ac:dyDescent="0.25">
      <c r="A5975" s="26" t="s">
        <v>12404</v>
      </c>
      <c r="B5975" s="26" t="s">
        <v>1395</v>
      </c>
      <c r="C5975" s="26" t="s">
        <v>1534</v>
      </c>
      <c r="D5975" s="26" t="s">
        <v>12504</v>
      </c>
      <c r="E5975" s="27" t="s">
        <v>1381</v>
      </c>
      <c r="F5975" s="27" t="s">
        <v>12505</v>
      </c>
      <c r="G5975" s="27" t="s">
        <v>1383</v>
      </c>
      <c r="H5975" s="26" t="s">
        <v>1368</v>
      </c>
      <c r="I5975" s="28" t="s">
        <v>12507</v>
      </c>
      <c r="J5975" s="29" t="s">
        <v>1376</v>
      </c>
      <c r="K5975" s="23" t="s">
        <v>1378</v>
      </c>
    </row>
    <row r="5976" spans="1:11" ht="15" x14ac:dyDescent="0.25">
      <c r="A5976" s="26" t="s">
        <v>12404</v>
      </c>
      <c r="B5976" s="26" t="s">
        <v>1395</v>
      </c>
      <c r="C5976" s="26" t="s">
        <v>1534</v>
      </c>
      <c r="D5976" s="26" t="s">
        <v>12504</v>
      </c>
      <c r="E5976" s="27" t="s">
        <v>1381</v>
      </c>
      <c r="F5976" s="27" t="s">
        <v>12505</v>
      </c>
      <c r="G5976" s="27" t="s">
        <v>1383</v>
      </c>
      <c r="H5976" s="26" t="s">
        <v>1393</v>
      </c>
      <c r="I5976" s="28" t="s">
        <v>12508</v>
      </c>
      <c r="J5976" s="29" t="s">
        <v>1376</v>
      </c>
      <c r="K5976" s="23" t="s">
        <v>1378</v>
      </c>
    </row>
    <row r="5977" spans="1:11" ht="15" x14ac:dyDescent="0.25">
      <c r="A5977" s="26" t="s">
        <v>12404</v>
      </c>
      <c r="B5977" s="26" t="s">
        <v>1395</v>
      </c>
      <c r="C5977" s="26" t="s">
        <v>1534</v>
      </c>
      <c r="D5977" s="26" t="s">
        <v>12504</v>
      </c>
      <c r="E5977" s="27" t="s">
        <v>1381</v>
      </c>
      <c r="F5977" s="27" t="s">
        <v>12505</v>
      </c>
      <c r="G5977" s="27" t="s">
        <v>1383</v>
      </c>
      <c r="H5977" s="26" t="s">
        <v>1395</v>
      </c>
      <c r="I5977" s="28" t="s">
        <v>12509</v>
      </c>
      <c r="J5977" s="29" t="s">
        <v>1376</v>
      </c>
      <c r="K5977" s="23" t="s">
        <v>1378</v>
      </c>
    </row>
    <row r="5978" spans="1:11" ht="15" x14ac:dyDescent="0.25">
      <c r="A5978" s="26" t="s">
        <v>12404</v>
      </c>
      <c r="B5978" s="26" t="s">
        <v>1395</v>
      </c>
      <c r="C5978" s="26" t="s">
        <v>1534</v>
      </c>
      <c r="D5978" s="26" t="s">
        <v>12504</v>
      </c>
      <c r="E5978" s="27" t="s">
        <v>1381</v>
      </c>
      <c r="F5978" s="27" t="s">
        <v>12505</v>
      </c>
      <c r="G5978" s="27" t="s">
        <v>1383</v>
      </c>
      <c r="H5978" s="26" t="s">
        <v>1397</v>
      </c>
      <c r="I5978" s="28" t="s">
        <v>12510</v>
      </c>
      <c r="J5978" s="29" t="s">
        <v>1376</v>
      </c>
      <c r="K5978" s="23" t="s">
        <v>1378</v>
      </c>
    </row>
    <row r="5979" spans="1:11" ht="15" x14ac:dyDescent="0.25">
      <c r="A5979" s="26" t="s">
        <v>12404</v>
      </c>
      <c r="B5979" s="26" t="s">
        <v>1395</v>
      </c>
      <c r="C5979" s="26" t="s">
        <v>1534</v>
      </c>
      <c r="D5979" s="26" t="s">
        <v>12504</v>
      </c>
      <c r="E5979" s="27" t="s">
        <v>1381</v>
      </c>
      <c r="F5979" s="27" t="s">
        <v>12505</v>
      </c>
      <c r="G5979" s="27" t="s">
        <v>1383</v>
      </c>
      <c r="H5979" s="26" t="s">
        <v>1401</v>
      </c>
      <c r="I5979" s="28" t="s">
        <v>12511</v>
      </c>
      <c r="J5979" s="29" t="s">
        <v>1376</v>
      </c>
      <c r="K5979" s="23" t="s">
        <v>1378</v>
      </c>
    </row>
    <row r="5980" spans="1:11" ht="15" x14ac:dyDescent="0.25">
      <c r="A5980" s="26" t="s">
        <v>12404</v>
      </c>
      <c r="B5980" s="26" t="s">
        <v>1395</v>
      </c>
      <c r="C5980" s="26" t="s">
        <v>1534</v>
      </c>
      <c r="D5980" s="26" t="s">
        <v>12504</v>
      </c>
      <c r="E5980" s="27" t="s">
        <v>1381</v>
      </c>
      <c r="F5980" s="27" t="s">
        <v>12505</v>
      </c>
      <c r="G5980" s="27" t="s">
        <v>1383</v>
      </c>
      <c r="H5980" s="26" t="s">
        <v>1399</v>
      </c>
      <c r="I5980" s="28" t="s">
        <v>12512</v>
      </c>
      <c r="J5980" s="29" t="s">
        <v>1376</v>
      </c>
      <c r="K5980" s="23" t="s">
        <v>1378</v>
      </c>
    </row>
    <row r="5981" spans="1:11" ht="15" x14ac:dyDescent="0.25">
      <c r="A5981" s="26" t="s">
        <v>12404</v>
      </c>
      <c r="B5981" s="26" t="s">
        <v>1395</v>
      </c>
      <c r="C5981" s="26" t="s">
        <v>1386</v>
      </c>
      <c r="D5981" s="26" t="s">
        <v>12513</v>
      </c>
      <c r="E5981" s="27" t="s">
        <v>12514</v>
      </c>
      <c r="F5981" s="27" t="s">
        <v>12515</v>
      </c>
      <c r="G5981" s="27" t="s">
        <v>1239</v>
      </c>
      <c r="H5981" s="26" t="s">
        <v>1401</v>
      </c>
      <c r="I5981" s="28" t="s">
        <v>12516</v>
      </c>
      <c r="J5981" s="29" t="s">
        <v>1376</v>
      </c>
      <c r="K5981" s="23" t="s">
        <v>1378</v>
      </c>
    </row>
    <row r="5982" spans="1:11" ht="15" x14ac:dyDescent="0.25">
      <c r="A5982" s="26" t="s">
        <v>12404</v>
      </c>
      <c r="B5982" s="26" t="s">
        <v>1395</v>
      </c>
      <c r="C5982" s="26" t="s">
        <v>1386</v>
      </c>
      <c r="D5982" s="26" t="s">
        <v>12513</v>
      </c>
      <c r="E5982" s="27" t="s">
        <v>12514</v>
      </c>
      <c r="F5982" s="27" t="s">
        <v>12515</v>
      </c>
      <c r="G5982" s="27" t="s">
        <v>1239</v>
      </c>
      <c r="H5982" s="26" t="s">
        <v>1374</v>
      </c>
      <c r="I5982" s="28" t="s">
        <v>1514</v>
      </c>
      <c r="J5982" s="29" t="s">
        <v>1376</v>
      </c>
      <c r="K5982" s="23" t="s">
        <v>1316</v>
      </c>
    </row>
    <row r="5983" spans="1:11" ht="15" x14ac:dyDescent="0.25">
      <c r="A5983" s="26" t="s">
        <v>12404</v>
      </c>
      <c r="B5983" s="26" t="s">
        <v>1395</v>
      </c>
      <c r="C5983" s="26" t="s">
        <v>1386</v>
      </c>
      <c r="D5983" s="26" t="s">
        <v>12513</v>
      </c>
      <c r="E5983" s="27" t="s">
        <v>12514</v>
      </c>
      <c r="F5983" s="27" t="s">
        <v>12515</v>
      </c>
      <c r="G5983" s="27" t="s">
        <v>1239</v>
      </c>
      <c r="H5983" s="26" t="s">
        <v>1368</v>
      </c>
      <c r="I5983" s="28" t="s">
        <v>12517</v>
      </c>
      <c r="J5983" s="29" t="s">
        <v>1376</v>
      </c>
      <c r="K5983" s="23" t="s">
        <v>1378</v>
      </c>
    </row>
    <row r="5984" spans="1:11" ht="15" x14ac:dyDescent="0.25">
      <c r="A5984" s="26" t="s">
        <v>12404</v>
      </c>
      <c r="B5984" s="26" t="s">
        <v>1395</v>
      </c>
      <c r="C5984" s="26" t="s">
        <v>1386</v>
      </c>
      <c r="D5984" s="26" t="s">
        <v>12513</v>
      </c>
      <c r="E5984" s="27" t="s">
        <v>12514</v>
      </c>
      <c r="F5984" s="27" t="s">
        <v>12515</v>
      </c>
      <c r="G5984" s="27" t="s">
        <v>1239</v>
      </c>
      <c r="H5984" s="26" t="s">
        <v>1393</v>
      </c>
      <c r="I5984" s="28" t="s">
        <v>12518</v>
      </c>
      <c r="J5984" s="29" t="s">
        <v>1376</v>
      </c>
      <c r="K5984" s="23" t="s">
        <v>1378</v>
      </c>
    </row>
    <row r="5985" spans="1:11" ht="15" x14ac:dyDescent="0.25">
      <c r="A5985" s="26" t="s">
        <v>12404</v>
      </c>
      <c r="B5985" s="26" t="s">
        <v>1395</v>
      </c>
      <c r="C5985" s="26" t="s">
        <v>1386</v>
      </c>
      <c r="D5985" s="26" t="s">
        <v>12513</v>
      </c>
      <c r="E5985" s="27" t="s">
        <v>12514</v>
      </c>
      <c r="F5985" s="27" t="s">
        <v>12515</v>
      </c>
      <c r="G5985" s="27" t="s">
        <v>1239</v>
      </c>
      <c r="H5985" s="26" t="s">
        <v>1395</v>
      </c>
      <c r="I5985" s="28" t="s">
        <v>12519</v>
      </c>
      <c r="J5985" s="29" t="s">
        <v>1376</v>
      </c>
      <c r="K5985" s="23" t="s">
        <v>1378</v>
      </c>
    </row>
    <row r="5986" spans="1:11" ht="15" x14ac:dyDescent="0.25">
      <c r="A5986" s="26" t="s">
        <v>12404</v>
      </c>
      <c r="B5986" s="26" t="s">
        <v>1395</v>
      </c>
      <c r="C5986" s="26" t="s">
        <v>1386</v>
      </c>
      <c r="D5986" s="26" t="s">
        <v>12513</v>
      </c>
      <c r="E5986" s="27" t="s">
        <v>12514</v>
      </c>
      <c r="F5986" s="27" t="s">
        <v>12515</v>
      </c>
      <c r="G5986" s="27" t="s">
        <v>1239</v>
      </c>
      <c r="H5986" s="26" t="s">
        <v>1397</v>
      </c>
      <c r="I5986" s="28" t="s">
        <v>12520</v>
      </c>
      <c r="J5986" s="29" t="s">
        <v>1376</v>
      </c>
      <c r="K5986" s="23" t="s">
        <v>1378</v>
      </c>
    </row>
    <row r="5987" spans="1:11" ht="15" x14ac:dyDescent="0.25">
      <c r="A5987" s="26" t="s">
        <v>12404</v>
      </c>
      <c r="B5987" s="26" t="s">
        <v>1395</v>
      </c>
      <c r="C5987" s="26" t="s">
        <v>1386</v>
      </c>
      <c r="D5987" s="26" t="s">
        <v>12513</v>
      </c>
      <c r="E5987" s="27" t="s">
        <v>12514</v>
      </c>
      <c r="F5987" s="27" t="s">
        <v>12515</v>
      </c>
      <c r="G5987" s="27" t="s">
        <v>1239</v>
      </c>
      <c r="H5987" s="26" t="s">
        <v>1399</v>
      </c>
      <c r="I5987" s="28" t="s">
        <v>12521</v>
      </c>
      <c r="J5987" s="29" t="s">
        <v>1376</v>
      </c>
      <c r="K5987" s="23" t="s">
        <v>1378</v>
      </c>
    </row>
    <row r="5988" spans="1:11" ht="15" x14ac:dyDescent="0.25">
      <c r="A5988" s="26" t="s">
        <v>12404</v>
      </c>
      <c r="B5988" s="26" t="s">
        <v>1395</v>
      </c>
      <c r="C5988" s="26" t="s">
        <v>1407</v>
      </c>
      <c r="D5988" s="26" t="s">
        <v>12522</v>
      </c>
      <c r="E5988" s="27" t="s">
        <v>12523</v>
      </c>
      <c r="F5988" s="27" t="s">
        <v>12524</v>
      </c>
      <c r="G5988" s="27" t="s">
        <v>1239</v>
      </c>
      <c r="H5988" s="26" t="s">
        <v>1374</v>
      </c>
      <c r="I5988" s="28" t="s">
        <v>12525</v>
      </c>
      <c r="J5988" s="29" t="s">
        <v>1376</v>
      </c>
      <c r="K5988" s="23" t="s">
        <v>1316</v>
      </c>
    </row>
    <row r="5989" spans="1:11" ht="15" x14ac:dyDescent="0.25">
      <c r="A5989" s="26" t="s">
        <v>12404</v>
      </c>
      <c r="B5989" s="26" t="s">
        <v>1395</v>
      </c>
      <c r="C5989" s="26" t="s">
        <v>1407</v>
      </c>
      <c r="D5989" s="26" t="s">
        <v>12522</v>
      </c>
      <c r="E5989" s="27" t="s">
        <v>12523</v>
      </c>
      <c r="F5989" s="27" t="s">
        <v>12524</v>
      </c>
      <c r="G5989" s="27" t="s">
        <v>1239</v>
      </c>
      <c r="H5989" s="26" t="s">
        <v>1368</v>
      </c>
      <c r="I5989" s="28" t="s">
        <v>12526</v>
      </c>
      <c r="J5989" s="29" t="s">
        <v>1376</v>
      </c>
      <c r="K5989" s="23" t="s">
        <v>1378</v>
      </c>
    </row>
    <row r="5990" spans="1:11" ht="15" x14ac:dyDescent="0.25">
      <c r="A5990" s="26" t="s">
        <v>12404</v>
      </c>
      <c r="B5990" s="26" t="s">
        <v>1395</v>
      </c>
      <c r="C5990" s="26" t="s">
        <v>1545</v>
      </c>
      <c r="D5990" s="26" t="s">
        <v>12527</v>
      </c>
      <c r="E5990" s="27" t="s">
        <v>12528</v>
      </c>
      <c r="F5990" s="27" t="s">
        <v>12529</v>
      </c>
      <c r="G5990" s="27" t="s">
        <v>12530</v>
      </c>
      <c r="H5990" s="26" t="s">
        <v>1374</v>
      </c>
      <c r="I5990" s="28" t="s">
        <v>12531</v>
      </c>
      <c r="J5990" s="29" t="s">
        <v>1376</v>
      </c>
      <c r="K5990" s="23" t="s">
        <v>1316</v>
      </c>
    </row>
    <row r="5991" spans="1:11" ht="15" x14ac:dyDescent="0.25">
      <c r="A5991" s="26" t="s">
        <v>12404</v>
      </c>
      <c r="B5991" s="26" t="s">
        <v>1395</v>
      </c>
      <c r="C5991" s="26" t="s">
        <v>1550</v>
      </c>
      <c r="D5991" s="26" t="s">
        <v>12532</v>
      </c>
      <c r="E5991" s="27" t="s">
        <v>12533</v>
      </c>
      <c r="F5991" s="27" t="s">
        <v>12534</v>
      </c>
      <c r="G5991" s="27" t="s">
        <v>12535</v>
      </c>
      <c r="H5991" s="26" t="s">
        <v>1374</v>
      </c>
      <c r="I5991" s="28" t="s">
        <v>12536</v>
      </c>
      <c r="J5991" s="29" t="s">
        <v>1376</v>
      </c>
      <c r="K5991" s="23" t="s">
        <v>1316</v>
      </c>
    </row>
    <row r="5992" spans="1:11" ht="15" x14ac:dyDescent="0.25">
      <c r="A5992" s="26" t="s">
        <v>12404</v>
      </c>
      <c r="B5992" s="26" t="s">
        <v>1395</v>
      </c>
      <c r="C5992" s="26" t="s">
        <v>1436</v>
      </c>
      <c r="D5992" s="26" t="s">
        <v>12537</v>
      </c>
      <c r="E5992" s="27" t="s">
        <v>12538</v>
      </c>
      <c r="F5992" s="27" t="s">
        <v>12539</v>
      </c>
      <c r="G5992" s="27" t="s">
        <v>4162</v>
      </c>
      <c r="H5992" s="26" t="s">
        <v>1374</v>
      </c>
      <c r="I5992" s="28" t="s">
        <v>12540</v>
      </c>
      <c r="J5992" s="29" t="s">
        <v>1376</v>
      </c>
      <c r="K5992" s="23" t="s">
        <v>1316</v>
      </c>
    </row>
    <row r="5993" spans="1:11" ht="15" x14ac:dyDescent="0.25">
      <c r="A5993" s="26" t="s">
        <v>12404</v>
      </c>
      <c r="B5993" s="26" t="s">
        <v>1395</v>
      </c>
      <c r="C5993" s="26" t="s">
        <v>1439</v>
      </c>
      <c r="D5993" s="26" t="s">
        <v>12541</v>
      </c>
      <c r="E5993" s="27" t="s">
        <v>12542</v>
      </c>
      <c r="F5993" s="27" t="s">
        <v>12543</v>
      </c>
      <c r="G5993" s="27" t="s">
        <v>6204</v>
      </c>
      <c r="H5993" s="26" t="s">
        <v>1374</v>
      </c>
      <c r="I5993" s="28" t="s">
        <v>6249</v>
      </c>
      <c r="J5993" s="29" t="s">
        <v>1376</v>
      </c>
      <c r="K5993" s="23" t="s">
        <v>1316</v>
      </c>
    </row>
    <row r="5994" spans="1:11" ht="15" x14ac:dyDescent="0.25">
      <c r="A5994" s="26" t="s">
        <v>12404</v>
      </c>
      <c r="B5994" s="26" t="s">
        <v>1395</v>
      </c>
      <c r="C5994" s="26" t="s">
        <v>1442</v>
      </c>
      <c r="D5994" s="26" t="s">
        <v>12544</v>
      </c>
      <c r="E5994" s="27" t="s">
        <v>12545</v>
      </c>
      <c r="F5994" s="27" t="s">
        <v>12546</v>
      </c>
      <c r="G5994" s="27" t="s">
        <v>4225</v>
      </c>
      <c r="H5994" s="26" t="s">
        <v>1374</v>
      </c>
      <c r="I5994" s="28" t="s">
        <v>12547</v>
      </c>
      <c r="J5994" s="29" t="s">
        <v>1376</v>
      </c>
      <c r="K5994" s="23" t="s">
        <v>1316</v>
      </c>
    </row>
    <row r="5995" spans="1:11" ht="15" x14ac:dyDescent="0.25">
      <c r="A5995" s="26" t="s">
        <v>12404</v>
      </c>
      <c r="B5995" s="26" t="s">
        <v>1397</v>
      </c>
      <c r="C5995" s="26" t="s">
        <v>1369</v>
      </c>
      <c r="D5995" s="26" t="s">
        <v>12548</v>
      </c>
      <c r="E5995" s="27" t="s">
        <v>12549</v>
      </c>
      <c r="F5995" s="27" t="s">
        <v>12550</v>
      </c>
      <c r="G5995" s="27" t="s">
        <v>1390</v>
      </c>
      <c r="H5995" s="26" t="s">
        <v>1374</v>
      </c>
      <c r="I5995" s="28" t="s">
        <v>1655</v>
      </c>
      <c r="J5995" s="29" t="s">
        <v>1376</v>
      </c>
      <c r="K5995" s="23" t="s">
        <v>1316</v>
      </c>
    </row>
    <row r="5996" spans="1:11" ht="15" x14ac:dyDescent="0.25">
      <c r="A5996" s="26" t="s">
        <v>12404</v>
      </c>
      <c r="B5996" s="26" t="s">
        <v>1397</v>
      </c>
      <c r="C5996" s="26" t="s">
        <v>1369</v>
      </c>
      <c r="D5996" s="26" t="s">
        <v>12548</v>
      </c>
      <c r="E5996" s="27" t="s">
        <v>12549</v>
      </c>
      <c r="F5996" s="27" t="s">
        <v>12550</v>
      </c>
      <c r="G5996" s="27" t="s">
        <v>1390</v>
      </c>
      <c r="H5996" s="26" t="s">
        <v>1368</v>
      </c>
      <c r="I5996" s="28" t="s">
        <v>12551</v>
      </c>
      <c r="J5996" s="29" t="s">
        <v>1376</v>
      </c>
      <c r="K5996" s="23" t="s">
        <v>1378</v>
      </c>
    </row>
    <row r="5997" spans="1:11" ht="15" x14ac:dyDescent="0.25">
      <c r="A5997" s="26" t="s">
        <v>12404</v>
      </c>
      <c r="B5997" s="26" t="s">
        <v>1397</v>
      </c>
      <c r="C5997" s="26" t="s">
        <v>1369</v>
      </c>
      <c r="D5997" s="26" t="s">
        <v>12548</v>
      </c>
      <c r="E5997" s="27" t="s">
        <v>12549</v>
      </c>
      <c r="F5997" s="27" t="s">
        <v>12550</v>
      </c>
      <c r="G5997" s="27" t="s">
        <v>1390</v>
      </c>
      <c r="H5997" s="26" t="s">
        <v>1393</v>
      </c>
      <c r="I5997" s="28" t="s">
        <v>12552</v>
      </c>
      <c r="J5997" s="29" t="s">
        <v>1376</v>
      </c>
      <c r="K5997" s="23" t="s">
        <v>1378</v>
      </c>
    </row>
    <row r="5998" spans="1:11" ht="15" x14ac:dyDescent="0.25">
      <c r="A5998" s="26" t="s">
        <v>12404</v>
      </c>
      <c r="B5998" s="26" t="s">
        <v>1397</v>
      </c>
      <c r="C5998" s="26" t="s">
        <v>1534</v>
      </c>
      <c r="D5998" s="26" t="s">
        <v>12553</v>
      </c>
      <c r="E5998" s="27" t="s">
        <v>1371</v>
      </c>
      <c r="F5998" s="27" t="s">
        <v>12554</v>
      </c>
      <c r="G5998" s="27" t="s">
        <v>1383</v>
      </c>
      <c r="H5998" s="26" t="s">
        <v>1374</v>
      </c>
      <c r="I5998" s="28" t="s">
        <v>1674</v>
      </c>
      <c r="J5998" s="29" t="s">
        <v>1376</v>
      </c>
      <c r="K5998" s="23" t="s">
        <v>1316</v>
      </c>
    </row>
    <row r="5999" spans="1:11" ht="15" x14ac:dyDescent="0.25">
      <c r="A5999" s="26" t="s">
        <v>12404</v>
      </c>
      <c r="B5999" s="26" t="s">
        <v>1397</v>
      </c>
      <c r="C5999" s="26" t="s">
        <v>1534</v>
      </c>
      <c r="D5999" s="26" t="s">
        <v>12553</v>
      </c>
      <c r="E5999" s="27" t="s">
        <v>1371</v>
      </c>
      <c r="F5999" s="27" t="s">
        <v>12554</v>
      </c>
      <c r="G5999" s="27" t="s">
        <v>1383</v>
      </c>
      <c r="H5999" s="26" t="s">
        <v>1368</v>
      </c>
      <c r="I5999" s="28" t="s">
        <v>12555</v>
      </c>
      <c r="J5999" s="29" t="s">
        <v>1376</v>
      </c>
      <c r="K5999" s="23" t="s">
        <v>1378</v>
      </c>
    </row>
    <row r="6000" spans="1:11" ht="15" x14ac:dyDescent="0.25">
      <c r="A6000" s="26" t="s">
        <v>12404</v>
      </c>
      <c r="B6000" s="26" t="s">
        <v>1397</v>
      </c>
      <c r="C6000" s="26" t="s">
        <v>1386</v>
      </c>
      <c r="D6000" s="26" t="s">
        <v>12556</v>
      </c>
      <c r="E6000" s="27" t="s">
        <v>12557</v>
      </c>
      <c r="F6000" s="27" t="s">
        <v>12558</v>
      </c>
      <c r="G6000" s="27" t="s">
        <v>1239</v>
      </c>
      <c r="H6000" s="26" t="s">
        <v>1374</v>
      </c>
      <c r="I6000" s="28" t="s">
        <v>1514</v>
      </c>
      <c r="J6000" s="29" t="s">
        <v>1376</v>
      </c>
      <c r="K6000" s="23" t="s">
        <v>1316</v>
      </c>
    </row>
    <row r="6001" spans="1:11" ht="15" x14ac:dyDescent="0.25">
      <c r="A6001" s="26" t="s">
        <v>12404</v>
      </c>
      <c r="B6001" s="26" t="s">
        <v>1397</v>
      </c>
      <c r="C6001" s="26" t="s">
        <v>1407</v>
      </c>
      <c r="D6001" s="26" t="s">
        <v>12559</v>
      </c>
      <c r="E6001" s="27" t="s">
        <v>12560</v>
      </c>
      <c r="F6001" s="27" t="s">
        <v>12561</v>
      </c>
      <c r="G6001" s="27" t="s">
        <v>3080</v>
      </c>
      <c r="H6001" s="26" t="s">
        <v>1374</v>
      </c>
      <c r="I6001" s="28" t="s">
        <v>12562</v>
      </c>
      <c r="J6001" s="29" t="s">
        <v>1376</v>
      </c>
      <c r="K6001" s="23" t="s">
        <v>1316</v>
      </c>
    </row>
    <row r="6002" spans="1:11" ht="15" x14ac:dyDescent="0.25">
      <c r="A6002" s="26" t="s">
        <v>12404</v>
      </c>
      <c r="B6002" s="26" t="s">
        <v>1397</v>
      </c>
      <c r="C6002" s="26" t="s">
        <v>1415</v>
      </c>
      <c r="D6002" s="26" t="s">
        <v>12563</v>
      </c>
      <c r="E6002" s="27" t="s">
        <v>12564</v>
      </c>
      <c r="F6002" s="27" t="s">
        <v>12565</v>
      </c>
      <c r="G6002" s="27" t="s">
        <v>1239</v>
      </c>
      <c r="H6002" s="26" t="s">
        <v>1374</v>
      </c>
      <c r="I6002" s="28" t="s">
        <v>1514</v>
      </c>
      <c r="J6002" s="29" t="s">
        <v>1376</v>
      </c>
      <c r="K6002" s="23" t="s">
        <v>1316</v>
      </c>
    </row>
    <row r="6003" spans="1:11" ht="15" x14ac:dyDescent="0.25">
      <c r="A6003" s="26" t="s">
        <v>12404</v>
      </c>
      <c r="B6003" s="26" t="s">
        <v>1397</v>
      </c>
      <c r="C6003" s="26" t="s">
        <v>1436</v>
      </c>
      <c r="D6003" s="26" t="s">
        <v>12566</v>
      </c>
      <c r="E6003" s="27" t="s">
        <v>12567</v>
      </c>
      <c r="F6003" s="27" t="s">
        <v>12568</v>
      </c>
      <c r="G6003" s="27" t="s">
        <v>3743</v>
      </c>
      <c r="H6003" s="26" t="s">
        <v>1374</v>
      </c>
      <c r="I6003" s="28" t="s">
        <v>12569</v>
      </c>
      <c r="J6003" s="29" t="s">
        <v>1376</v>
      </c>
      <c r="K6003" s="23" t="s">
        <v>1316</v>
      </c>
    </row>
    <row r="6004" spans="1:11" ht="15" x14ac:dyDescent="0.25">
      <c r="A6004" s="26" t="s">
        <v>12404</v>
      </c>
      <c r="B6004" s="26" t="s">
        <v>1397</v>
      </c>
      <c r="C6004" s="26" t="s">
        <v>1436</v>
      </c>
      <c r="D6004" s="26" t="s">
        <v>12566</v>
      </c>
      <c r="E6004" s="27" t="s">
        <v>12567</v>
      </c>
      <c r="F6004" s="27" t="s">
        <v>12568</v>
      </c>
      <c r="G6004" s="27" t="s">
        <v>3743</v>
      </c>
      <c r="H6004" s="26" t="s">
        <v>1368</v>
      </c>
      <c r="I6004" s="28" t="s">
        <v>12570</v>
      </c>
      <c r="J6004" s="29" t="s">
        <v>1376</v>
      </c>
      <c r="K6004" s="23" t="s">
        <v>1378</v>
      </c>
    </row>
    <row r="6005" spans="1:11" ht="15" x14ac:dyDescent="0.25">
      <c r="A6005" s="26" t="s">
        <v>12404</v>
      </c>
      <c r="B6005" s="26" t="s">
        <v>1397</v>
      </c>
      <c r="C6005" s="26" t="s">
        <v>1436</v>
      </c>
      <c r="D6005" s="26" t="s">
        <v>12566</v>
      </c>
      <c r="E6005" s="27" t="s">
        <v>12567</v>
      </c>
      <c r="F6005" s="27" t="s">
        <v>12568</v>
      </c>
      <c r="G6005" s="27" t="s">
        <v>3743</v>
      </c>
      <c r="H6005" s="26" t="s">
        <v>1393</v>
      </c>
      <c r="I6005" s="28" t="s">
        <v>12571</v>
      </c>
      <c r="J6005" s="29" t="s">
        <v>1376</v>
      </c>
      <c r="K6005" s="23" t="s">
        <v>1378</v>
      </c>
    </row>
    <row r="6006" spans="1:11" ht="15" x14ac:dyDescent="0.25">
      <c r="A6006" s="26" t="s">
        <v>12404</v>
      </c>
      <c r="B6006" s="26" t="s">
        <v>1397</v>
      </c>
      <c r="C6006" s="26" t="s">
        <v>1436</v>
      </c>
      <c r="D6006" s="26" t="s">
        <v>12566</v>
      </c>
      <c r="E6006" s="27" t="s">
        <v>12567</v>
      </c>
      <c r="F6006" s="27" t="s">
        <v>12568</v>
      </c>
      <c r="G6006" s="27" t="s">
        <v>3743</v>
      </c>
      <c r="H6006" s="26" t="s">
        <v>1395</v>
      </c>
      <c r="I6006" s="28" t="s">
        <v>12572</v>
      </c>
      <c r="J6006" s="29" t="s">
        <v>1376</v>
      </c>
      <c r="K6006" s="23" t="s">
        <v>1378</v>
      </c>
    </row>
    <row r="6007" spans="1:11" ht="15" x14ac:dyDescent="0.25">
      <c r="A6007" s="26" t="s">
        <v>12404</v>
      </c>
      <c r="B6007" s="26" t="s">
        <v>1397</v>
      </c>
      <c r="C6007" s="26" t="s">
        <v>1439</v>
      </c>
      <c r="D6007" s="26" t="s">
        <v>12573</v>
      </c>
      <c r="E6007" s="27" t="s">
        <v>12574</v>
      </c>
      <c r="F6007" s="27" t="s">
        <v>12575</v>
      </c>
      <c r="G6007" s="27" t="s">
        <v>4733</v>
      </c>
      <c r="H6007" s="26" t="s">
        <v>1374</v>
      </c>
      <c r="I6007" s="28" t="s">
        <v>12576</v>
      </c>
      <c r="J6007" s="29" t="s">
        <v>1376</v>
      </c>
      <c r="K6007" s="23" t="s">
        <v>1316</v>
      </c>
    </row>
    <row r="6008" spans="1:11" ht="15" x14ac:dyDescent="0.25">
      <c r="A6008" s="26" t="s">
        <v>12404</v>
      </c>
      <c r="B6008" s="26" t="s">
        <v>1397</v>
      </c>
      <c r="C6008" s="26" t="s">
        <v>1439</v>
      </c>
      <c r="D6008" s="26" t="s">
        <v>12573</v>
      </c>
      <c r="E6008" s="27" t="s">
        <v>12574</v>
      </c>
      <c r="F6008" s="27" t="s">
        <v>12575</v>
      </c>
      <c r="G6008" s="27" t="s">
        <v>4733</v>
      </c>
      <c r="H6008" s="26" t="s">
        <v>1368</v>
      </c>
      <c r="I6008" s="28" t="s">
        <v>12577</v>
      </c>
      <c r="J6008" s="29" t="s">
        <v>1376</v>
      </c>
      <c r="K6008" s="23" t="s">
        <v>1378</v>
      </c>
    </row>
    <row r="6009" spans="1:11" ht="15" x14ac:dyDescent="0.25">
      <c r="A6009" s="26" t="s">
        <v>12404</v>
      </c>
      <c r="B6009" s="26" t="s">
        <v>1397</v>
      </c>
      <c r="C6009" s="26" t="s">
        <v>1439</v>
      </c>
      <c r="D6009" s="26" t="s">
        <v>12573</v>
      </c>
      <c r="E6009" s="27" t="s">
        <v>12574</v>
      </c>
      <c r="F6009" s="27" t="s">
        <v>12575</v>
      </c>
      <c r="G6009" s="27" t="s">
        <v>4733</v>
      </c>
      <c r="H6009" s="26" t="s">
        <v>1393</v>
      </c>
      <c r="I6009" s="28" t="s">
        <v>12578</v>
      </c>
      <c r="J6009" s="29" t="s">
        <v>1376</v>
      </c>
      <c r="K6009" s="23" t="s">
        <v>1378</v>
      </c>
    </row>
    <row r="6010" spans="1:11" ht="15" x14ac:dyDescent="0.25">
      <c r="A6010" s="26" t="s">
        <v>12404</v>
      </c>
      <c r="B6010" s="26" t="s">
        <v>1397</v>
      </c>
      <c r="C6010" s="26" t="s">
        <v>1439</v>
      </c>
      <c r="D6010" s="26" t="s">
        <v>12573</v>
      </c>
      <c r="E6010" s="27" t="s">
        <v>12574</v>
      </c>
      <c r="F6010" s="27" t="s">
        <v>12575</v>
      </c>
      <c r="G6010" s="27" t="s">
        <v>4733</v>
      </c>
      <c r="H6010" s="26" t="s">
        <v>1395</v>
      </c>
      <c r="I6010" s="28" t="s">
        <v>12579</v>
      </c>
      <c r="J6010" s="29" t="s">
        <v>1376</v>
      </c>
      <c r="K6010" s="23" t="s">
        <v>1378</v>
      </c>
    </row>
    <row r="6011" spans="1:11" ht="15" x14ac:dyDescent="0.25">
      <c r="A6011" s="26" t="s">
        <v>12404</v>
      </c>
      <c r="B6011" s="26" t="s">
        <v>1397</v>
      </c>
      <c r="C6011" s="26" t="s">
        <v>1439</v>
      </c>
      <c r="D6011" s="26" t="s">
        <v>12573</v>
      </c>
      <c r="E6011" s="27" t="s">
        <v>12574</v>
      </c>
      <c r="F6011" s="27" t="s">
        <v>12575</v>
      </c>
      <c r="G6011" s="27" t="s">
        <v>4733</v>
      </c>
      <c r="H6011" s="26" t="s">
        <v>1397</v>
      </c>
      <c r="I6011" s="28" t="s">
        <v>12580</v>
      </c>
      <c r="J6011" s="29" t="s">
        <v>1376</v>
      </c>
      <c r="K6011" s="23" t="s">
        <v>1378</v>
      </c>
    </row>
    <row r="6012" spans="1:11" ht="15" x14ac:dyDescent="0.25">
      <c r="A6012" s="26" t="s">
        <v>12404</v>
      </c>
      <c r="B6012" s="26" t="s">
        <v>1397</v>
      </c>
      <c r="C6012" s="26" t="s">
        <v>1439</v>
      </c>
      <c r="D6012" s="26" t="s">
        <v>12573</v>
      </c>
      <c r="E6012" s="27" t="s">
        <v>12574</v>
      </c>
      <c r="F6012" s="27" t="s">
        <v>12575</v>
      </c>
      <c r="G6012" s="27" t="s">
        <v>4733</v>
      </c>
      <c r="H6012" s="26" t="s">
        <v>1399</v>
      </c>
      <c r="I6012" s="28" t="s">
        <v>12581</v>
      </c>
      <c r="J6012" s="29" t="s">
        <v>1376</v>
      </c>
      <c r="K6012" s="23" t="s">
        <v>1378</v>
      </c>
    </row>
    <row r="6013" spans="1:11" ht="15" x14ac:dyDescent="0.25">
      <c r="A6013" s="26" t="s">
        <v>12404</v>
      </c>
      <c r="B6013" s="26" t="s">
        <v>1397</v>
      </c>
      <c r="C6013" s="26" t="s">
        <v>1445</v>
      </c>
      <c r="D6013" s="26" t="s">
        <v>12582</v>
      </c>
      <c r="E6013" s="27" t="s">
        <v>12583</v>
      </c>
      <c r="F6013" s="27" t="s">
        <v>12584</v>
      </c>
      <c r="G6013" s="27" t="s">
        <v>12585</v>
      </c>
      <c r="H6013" s="26" t="s">
        <v>1374</v>
      </c>
      <c r="I6013" s="28" t="s">
        <v>12586</v>
      </c>
      <c r="J6013" s="29" t="s">
        <v>1376</v>
      </c>
      <c r="K6013" s="23" t="s">
        <v>1316</v>
      </c>
    </row>
    <row r="6014" spans="1:11" ht="15" x14ac:dyDescent="0.25">
      <c r="A6014" s="26" t="s">
        <v>12404</v>
      </c>
      <c r="B6014" s="26" t="s">
        <v>1397</v>
      </c>
      <c r="C6014" s="26" t="s">
        <v>1445</v>
      </c>
      <c r="D6014" s="26" t="s">
        <v>12582</v>
      </c>
      <c r="E6014" s="27" t="s">
        <v>12583</v>
      </c>
      <c r="F6014" s="27" t="s">
        <v>12584</v>
      </c>
      <c r="G6014" s="27" t="s">
        <v>12585</v>
      </c>
      <c r="H6014" s="26" t="s">
        <v>1368</v>
      </c>
      <c r="I6014" s="28" t="s">
        <v>12587</v>
      </c>
      <c r="J6014" s="29" t="s">
        <v>1376</v>
      </c>
      <c r="K6014" s="23" t="s">
        <v>1378</v>
      </c>
    </row>
    <row r="6015" spans="1:11" ht="15" x14ac:dyDescent="0.25">
      <c r="A6015" s="26" t="s">
        <v>12404</v>
      </c>
      <c r="B6015" s="26" t="s">
        <v>1397</v>
      </c>
      <c r="C6015" s="26" t="s">
        <v>1445</v>
      </c>
      <c r="D6015" s="26" t="s">
        <v>12582</v>
      </c>
      <c r="E6015" s="27" t="s">
        <v>12583</v>
      </c>
      <c r="F6015" s="27" t="s">
        <v>12584</v>
      </c>
      <c r="G6015" s="27" t="s">
        <v>12585</v>
      </c>
      <c r="H6015" s="26" t="s">
        <v>1393</v>
      </c>
      <c r="I6015" s="28" t="s">
        <v>12588</v>
      </c>
      <c r="J6015" s="29" t="s">
        <v>1376</v>
      </c>
      <c r="K6015" s="23" t="s">
        <v>1378</v>
      </c>
    </row>
    <row r="6016" spans="1:11" ht="15" x14ac:dyDescent="0.25">
      <c r="A6016" s="26" t="s">
        <v>12404</v>
      </c>
      <c r="B6016" s="26" t="s">
        <v>1397</v>
      </c>
      <c r="C6016" s="26" t="s">
        <v>1445</v>
      </c>
      <c r="D6016" s="26" t="s">
        <v>12582</v>
      </c>
      <c r="E6016" s="27" t="s">
        <v>12583</v>
      </c>
      <c r="F6016" s="27" t="s">
        <v>12584</v>
      </c>
      <c r="G6016" s="27" t="s">
        <v>12585</v>
      </c>
      <c r="H6016" s="26" t="s">
        <v>1395</v>
      </c>
      <c r="I6016" s="28" t="s">
        <v>12589</v>
      </c>
      <c r="J6016" s="29" t="s">
        <v>1376</v>
      </c>
      <c r="K6016" s="23" t="s">
        <v>1378</v>
      </c>
    </row>
    <row r="6017" spans="1:11" ht="15" x14ac:dyDescent="0.25">
      <c r="A6017" s="26" t="s">
        <v>12404</v>
      </c>
      <c r="B6017" s="26" t="s">
        <v>1397</v>
      </c>
      <c r="C6017" s="26" t="s">
        <v>1448</v>
      </c>
      <c r="D6017" s="26" t="s">
        <v>12590</v>
      </c>
      <c r="E6017" s="27" t="s">
        <v>12591</v>
      </c>
      <c r="F6017" s="27" t="s">
        <v>12592</v>
      </c>
      <c r="G6017" s="27" t="s">
        <v>1239</v>
      </c>
      <c r="H6017" s="26" t="s">
        <v>1374</v>
      </c>
      <c r="I6017" s="28" t="s">
        <v>1514</v>
      </c>
      <c r="J6017" s="29" t="s">
        <v>1376</v>
      </c>
      <c r="K6017" s="23" t="s">
        <v>1316</v>
      </c>
    </row>
    <row r="6018" spans="1:11" ht="15" x14ac:dyDescent="0.25">
      <c r="A6018" s="26" t="s">
        <v>12404</v>
      </c>
      <c r="B6018" s="26" t="s">
        <v>1397</v>
      </c>
      <c r="C6018" s="26" t="s">
        <v>1448</v>
      </c>
      <c r="D6018" s="26" t="s">
        <v>12590</v>
      </c>
      <c r="E6018" s="27" t="s">
        <v>12591</v>
      </c>
      <c r="F6018" s="27" t="s">
        <v>12592</v>
      </c>
      <c r="G6018" s="27" t="s">
        <v>1239</v>
      </c>
      <c r="H6018" s="26" t="s">
        <v>1368</v>
      </c>
      <c r="I6018" s="28" t="s">
        <v>12593</v>
      </c>
      <c r="J6018" s="29" t="s">
        <v>1376</v>
      </c>
      <c r="K6018" s="23" t="s">
        <v>1378</v>
      </c>
    </row>
    <row r="6019" spans="1:11" ht="15" x14ac:dyDescent="0.25">
      <c r="A6019" s="26" t="s">
        <v>12404</v>
      </c>
      <c r="B6019" s="26" t="s">
        <v>1397</v>
      </c>
      <c r="C6019" s="26" t="s">
        <v>1448</v>
      </c>
      <c r="D6019" s="26" t="s">
        <v>12590</v>
      </c>
      <c r="E6019" s="27" t="s">
        <v>12591</v>
      </c>
      <c r="F6019" s="27" t="s">
        <v>12592</v>
      </c>
      <c r="G6019" s="27" t="s">
        <v>1239</v>
      </c>
      <c r="H6019" s="26" t="s">
        <v>1393</v>
      </c>
      <c r="I6019" s="28" t="s">
        <v>12594</v>
      </c>
      <c r="J6019" s="29" t="s">
        <v>1376</v>
      </c>
      <c r="K6019" s="23" t="s">
        <v>1378</v>
      </c>
    </row>
    <row r="6020" spans="1:11" ht="15" x14ac:dyDescent="0.25">
      <c r="A6020" s="26" t="s">
        <v>12404</v>
      </c>
      <c r="B6020" s="26" t="s">
        <v>1397</v>
      </c>
      <c r="C6020" s="26" t="s">
        <v>1451</v>
      </c>
      <c r="D6020" s="26" t="s">
        <v>12595</v>
      </c>
      <c r="E6020" s="27" t="s">
        <v>1598</v>
      </c>
      <c r="F6020" s="27" t="s">
        <v>1599</v>
      </c>
      <c r="G6020" s="27" t="s">
        <v>1383</v>
      </c>
      <c r="H6020" s="26" t="s">
        <v>1374</v>
      </c>
      <c r="I6020" s="28" t="s">
        <v>2000</v>
      </c>
      <c r="J6020" s="29" t="s">
        <v>1376</v>
      </c>
      <c r="K6020" s="23" t="s">
        <v>1316</v>
      </c>
    </row>
    <row r="6021" spans="1:11" ht="15" x14ac:dyDescent="0.25">
      <c r="A6021" s="26" t="s">
        <v>12404</v>
      </c>
      <c r="B6021" s="26" t="s">
        <v>1397</v>
      </c>
      <c r="C6021" s="26" t="s">
        <v>1451</v>
      </c>
      <c r="D6021" s="26" t="s">
        <v>12595</v>
      </c>
      <c r="E6021" s="27" t="s">
        <v>1598</v>
      </c>
      <c r="F6021" s="27" t="s">
        <v>1599</v>
      </c>
      <c r="G6021" s="27" t="s">
        <v>1383</v>
      </c>
      <c r="H6021" s="26" t="s">
        <v>1368</v>
      </c>
      <c r="I6021" s="28" t="s">
        <v>12596</v>
      </c>
      <c r="J6021" s="29" t="s">
        <v>1376</v>
      </c>
      <c r="K6021" s="23" t="s">
        <v>1378</v>
      </c>
    </row>
    <row r="6022" spans="1:11" ht="15" x14ac:dyDescent="0.25">
      <c r="A6022" s="26" t="s">
        <v>12404</v>
      </c>
      <c r="B6022" s="26" t="s">
        <v>1399</v>
      </c>
      <c r="C6022" s="26" t="s">
        <v>1369</v>
      </c>
      <c r="D6022" s="26" t="s">
        <v>12597</v>
      </c>
      <c r="E6022" s="27" t="s">
        <v>1409</v>
      </c>
      <c r="F6022" s="27" t="s">
        <v>12598</v>
      </c>
      <c r="G6022" s="27" t="s">
        <v>1383</v>
      </c>
      <c r="H6022" s="26" t="s">
        <v>1374</v>
      </c>
      <c r="I6022" s="28" t="s">
        <v>1646</v>
      </c>
      <c r="J6022" s="29" t="s">
        <v>1376</v>
      </c>
      <c r="K6022" s="23" t="s">
        <v>1316</v>
      </c>
    </row>
    <row r="6023" spans="1:11" ht="15" x14ac:dyDescent="0.25">
      <c r="A6023" s="26" t="s">
        <v>12404</v>
      </c>
      <c r="B6023" s="26" t="s">
        <v>1399</v>
      </c>
      <c r="C6023" s="26" t="s">
        <v>1369</v>
      </c>
      <c r="D6023" s="26" t="s">
        <v>12597</v>
      </c>
      <c r="E6023" s="27" t="s">
        <v>1409</v>
      </c>
      <c r="F6023" s="27" t="s">
        <v>12598</v>
      </c>
      <c r="G6023" s="27" t="s">
        <v>1383</v>
      </c>
      <c r="H6023" s="26" t="s">
        <v>1368</v>
      </c>
      <c r="I6023" s="28" t="s">
        <v>12599</v>
      </c>
      <c r="J6023" s="29" t="s">
        <v>1376</v>
      </c>
      <c r="K6023" s="23" t="s">
        <v>1378</v>
      </c>
    </row>
    <row r="6024" spans="1:11" ht="15" x14ac:dyDescent="0.25">
      <c r="A6024" s="26" t="s">
        <v>12404</v>
      </c>
      <c r="B6024" s="26" t="s">
        <v>1399</v>
      </c>
      <c r="C6024" s="26" t="s">
        <v>1379</v>
      </c>
      <c r="D6024" s="26" t="s">
        <v>12600</v>
      </c>
      <c r="E6024" s="27" t="s">
        <v>12601</v>
      </c>
      <c r="F6024" s="27" t="s">
        <v>12602</v>
      </c>
      <c r="G6024" s="27" t="s">
        <v>3867</v>
      </c>
      <c r="H6024" s="26" t="s">
        <v>1374</v>
      </c>
      <c r="I6024" s="28" t="s">
        <v>12603</v>
      </c>
      <c r="J6024" s="29" t="s">
        <v>1376</v>
      </c>
      <c r="K6024" s="23" t="s">
        <v>1316</v>
      </c>
    </row>
    <row r="6025" spans="1:11" ht="15" x14ac:dyDescent="0.25">
      <c r="A6025" s="26" t="s">
        <v>12404</v>
      </c>
      <c r="B6025" s="26" t="s">
        <v>1399</v>
      </c>
      <c r="C6025" s="26" t="s">
        <v>1534</v>
      </c>
      <c r="D6025" s="26" t="s">
        <v>12604</v>
      </c>
      <c r="E6025" s="27" t="s">
        <v>1381</v>
      </c>
      <c r="F6025" s="27" t="s">
        <v>1382</v>
      </c>
      <c r="G6025" s="27" t="s">
        <v>1383</v>
      </c>
      <c r="H6025" s="26" t="s">
        <v>1374</v>
      </c>
      <c r="I6025" s="28" t="s">
        <v>1677</v>
      </c>
      <c r="J6025" s="29" t="s">
        <v>1376</v>
      </c>
      <c r="K6025" s="23" t="s">
        <v>1316</v>
      </c>
    </row>
    <row r="6026" spans="1:11" ht="15" x14ac:dyDescent="0.25">
      <c r="A6026" s="26" t="s">
        <v>12404</v>
      </c>
      <c r="B6026" s="26" t="s">
        <v>1399</v>
      </c>
      <c r="C6026" s="26" t="s">
        <v>1534</v>
      </c>
      <c r="D6026" s="26" t="s">
        <v>12604</v>
      </c>
      <c r="E6026" s="27" t="s">
        <v>1381</v>
      </c>
      <c r="F6026" s="27" t="s">
        <v>1382</v>
      </c>
      <c r="G6026" s="27" t="s">
        <v>1383</v>
      </c>
      <c r="H6026" s="26" t="s">
        <v>1368</v>
      </c>
      <c r="I6026" s="28" t="s">
        <v>12475</v>
      </c>
      <c r="J6026" s="29" t="s">
        <v>1376</v>
      </c>
      <c r="K6026" s="23" t="s">
        <v>1378</v>
      </c>
    </row>
    <row r="6027" spans="1:11" ht="15" x14ac:dyDescent="0.25">
      <c r="A6027" s="26" t="s">
        <v>12404</v>
      </c>
      <c r="B6027" s="26" t="s">
        <v>1399</v>
      </c>
      <c r="C6027" s="26" t="s">
        <v>1534</v>
      </c>
      <c r="D6027" s="26" t="s">
        <v>12604</v>
      </c>
      <c r="E6027" s="27" t="s">
        <v>1381</v>
      </c>
      <c r="F6027" s="27" t="s">
        <v>1382</v>
      </c>
      <c r="G6027" s="27" t="s">
        <v>1383</v>
      </c>
      <c r="H6027" s="26" t="s">
        <v>1393</v>
      </c>
      <c r="I6027" s="28" t="s">
        <v>12484</v>
      </c>
      <c r="J6027" s="29" t="s">
        <v>1376</v>
      </c>
      <c r="K6027" s="23" t="s">
        <v>1378</v>
      </c>
    </row>
    <row r="6028" spans="1:11" ht="15" x14ac:dyDescent="0.25">
      <c r="A6028" s="26" t="s">
        <v>12404</v>
      </c>
      <c r="B6028" s="26" t="s">
        <v>1399</v>
      </c>
      <c r="C6028" s="26" t="s">
        <v>1534</v>
      </c>
      <c r="D6028" s="26" t="s">
        <v>12604</v>
      </c>
      <c r="E6028" s="27" t="s">
        <v>1381</v>
      </c>
      <c r="F6028" s="27" t="s">
        <v>1382</v>
      </c>
      <c r="G6028" s="27" t="s">
        <v>1383</v>
      </c>
      <c r="H6028" s="26" t="s">
        <v>1395</v>
      </c>
      <c r="I6028" s="28" t="s">
        <v>12605</v>
      </c>
      <c r="J6028" s="29" t="s">
        <v>1376</v>
      </c>
      <c r="K6028" s="23" t="s">
        <v>1378</v>
      </c>
    </row>
    <row r="6029" spans="1:11" ht="15" x14ac:dyDescent="0.25">
      <c r="A6029" s="26" t="s">
        <v>12404</v>
      </c>
      <c r="B6029" s="26" t="s">
        <v>1399</v>
      </c>
      <c r="C6029" s="26" t="s">
        <v>1386</v>
      </c>
      <c r="D6029" s="26" t="s">
        <v>12606</v>
      </c>
      <c r="E6029" s="27" t="s">
        <v>12607</v>
      </c>
      <c r="F6029" s="27" t="s">
        <v>12608</v>
      </c>
      <c r="G6029" s="27" t="s">
        <v>1692</v>
      </c>
      <c r="H6029" s="26" t="s">
        <v>1374</v>
      </c>
      <c r="I6029" s="28" t="s">
        <v>12609</v>
      </c>
      <c r="J6029" s="29" t="s">
        <v>1376</v>
      </c>
      <c r="K6029" s="23" t="s">
        <v>1316</v>
      </c>
    </row>
    <row r="6030" spans="1:11" ht="15" x14ac:dyDescent="0.25">
      <c r="A6030" s="26" t="s">
        <v>12404</v>
      </c>
      <c r="B6030" s="26" t="s">
        <v>1399</v>
      </c>
      <c r="C6030" s="26" t="s">
        <v>1386</v>
      </c>
      <c r="D6030" s="26" t="s">
        <v>12606</v>
      </c>
      <c r="E6030" s="27" t="s">
        <v>12607</v>
      </c>
      <c r="F6030" s="27" t="s">
        <v>12608</v>
      </c>
      <c r="G6030" s="27" t="s">
        <v>1692</v>
      </c>
      <c r="H6030" s="26" t="s">
        <v>1368</v>
      </c>
      <c r="I6030" s="28" t="s">
        <v>12610</v>
      </c>
      <c r="J6030" s="29" t="s">
        <v>1376</v>
      </c>
      <c r="K6030" s="23" t="s">
        <v>1378</v>
      </c>
    </row>
    <row r="6031" spans="1:11" ht="15" x14ac:dyDescent="0.25">
      <c r="A6031" s="26" t="s">
        <v>12404</v>
      </c>
      <c r="B6031" s="26" t="s">
        <v>1399</v>
      </c>
      <c r="C6031" s="26" t="s">
        <v>1386</v>
      </c>
      <c r="D6031" s="26" t="s">
        <v>12606</v>
      </c>
      <c r="E6031" s="27" t="s">
        <v>12607</v>
      </c>
      <c r="F6031" s="27" t="s">
        <v>12608</v>
      </c>
      <c r="G6031" s="27" t="s">
        <v>1692</v>
      </c>
      <c r="H6031" s="26" t="s">
        <v>1393</v>
      </c>
      <c r="I6031" s="28" t="s">
        <v>12611</v>
      </c>
      <c r="J6031" s="29" t="s">
        <v>1376</v>
      </c>
      <c r="K6031" s="23" t="s">
        <v>1378</v>
      </c>
    </row>
    <row r="6032" spans="1:11" ht="15" x14ac:dyDescent="0.25">
      <c r="A6032" s="26" t="s">
        <v>12404</v>
      </c>
      <c r="B6032" s="26" t="s">
        <v>1399</v>
      </c>
      <c r="C6032" s="26" t="s">
        <v>1407</v>
      </c>
      <c r="D6032" s="26" t="s">
        <v>12612</v>
      </c>
      <c r="E6032" s="27" t="s">
        <v>1598</v>
      </c>
      <c r="F6032" s="27" t="s">
        <v>12613</v>
      </c>
      <c r="G6032" s="27" t="s">
        <v>1383</v>
      </c>
      <c r="H6032" s="26" t="s">
        <v>1374</v>
      </c>
      <c r="I6032" s="28" t="s">
        <v>2000</v>
      </c>
      <c r="J6032" s="29" t="s">
        <v>1376</v>
      </c>
      <c r="K6032" s="23" t="s">
        <v>1316</v>
      </c>
    </row>
    <row r="6033" spans="1:11" ht="15" x14ac:dyDescent="0.25">
      <c r="A6033" s="26" t="s">
        <v>12404</v>
      </c>
      <c r="B6033" s="26" t="s">
        <v>1399</v>
      </c>
      <c r="C6033" s="26" t="s">
        <v>1407</v>
      </c>
      <c r="D6033" s="26" t="s">
        <v>12612</v>
      </c>
      <c r="E6033" s="27" t="s">
        <v>1598</v>
      </c>
      <c r="F6033" s="27" t="s">
        <v>12613</v>
      </c>
      <c r="G6033" s="27" t="s">
        <v>1383</v>
      </c>
      <c r="H6033" s="26" t="s">
        <v>1368</v>
      </c>
      <c r="I6033" s="28" t="s">
        <v>12614</v>
      </c>
      <c r="J6033" s="29" t="s">
        <v>1376</v>
      </c>
      <c r="K6033" s="23" t="s">
        <v>1378</v>
      </c>
    </row>
    <row r="6034" spans="1:11" ht="15" x14ac:dyDescent="0.25">
      <c r="A6034" s="26" t="s">
        <v>12404</v>
      </c>
      <c r="B6034" s="26" t="s">
        <v>1399</v>
      </c>
      <c r="C6034" s="26" t="s">
        <v>1415</v>
      </c>
      <c r="D6034" s="26" t="s">
        <v>12615</v>
      </c>
      <c r="E6034" s="27" t="s">
        <v>12616</v>
      </c>
      <c r="F6034" s="27" t="s">
        <v>12617</v>
      </c>
      <c r="G6034" s="27" t="s">
        <v>12618</v>
      </c>
      <c r="H6034" s="26" t="s">
        <v>1374</v>
      </c>
      <c r="I6034" s="28" t="s">
        <v>12619</v>
      </c>
      <c r="J6034" s="29" t="s">
        <v>1376</v>
      </c>
      <c r="K6034" s="23" t="s">
        <v>1316</v>
      </c>
    </row>
    <row r="6035" spans="1:11" ht="15" x14ac:dyDescent="0.25">
      <c r="A6035" s="26" t="s">
        <v>12404</v>
      </c>
      <c r="B6035" s="26" t="s">
        <v>1399</v>
      </c>
      <c r="C6035" s="26" t="s">
        <v>1545</v>
      </c>
      <c r="D6035" s="26" t="s">
        <v>12620</v>
      </c>
      <c r="E6035" s="27" t="s">
        <v>12621</v>
      </c>
      <c r="F6035" s="27" t="s">
        <v>12622</v>
      </c>
      <c r="G6035" s="27" t="s">
        <v>1716</v>
      </c>
      <c r="H6035" s="26" t="s">
        <v>1374</v>
      </c>
      <c r="I6035" s="28" t="s">
        <v>12623</v>
      </c>
      <c r="J6035" s="29" t="s">
        <v>1376</v>
      </c>
      <c r="K6035" s="23" t="s">
        <v>1316</v>
      </c>
    </row>
    <row r="6036" spans="1:11" ht="15" x14ac:dyDescent="0.25">
      <c r="A6036" s="26" t="s">
        <v>12404</v>
      </c>
      <c r="B6036" s="26" t="s">
        <v>1399</v>
      </c>
      <c r="C6036" s="26" t="s">
        <v>1545</v>
      </c>
      <c r="D6036" s="26" t="s">
        <v>12620</v>
      </c>
      <c r="E6036" s="27" t="s">
        <v>12621</v>
      </c>
      <c r="F6036" s="27" t="s">
        <v>12622</v>
      </c>
      <c r="G6036" s="27" t="s">
        <v>1716</v>
      </c>
      <c r="H6036" s="26" t="s">
        <v>1368</v>
      </c>
      <c r="I6036" s="28" t="s">
        <v>12624</v>
      </c>
      <c r="J6036" s="29" t="s">
        <v>1376</v>
      </c>
      <c r="K6036" s="23" t="s">
        <v>1378</v>
      </c>
    </row>
    <row r="6037" spans="1:11" ht="15" x14ac:dyDescent="0.25">
      <c r="A6037" s="26" t="s">
        <v>12404</v>
      </c>
      <c r="B6037" s="26" t="s">
        <v>1399</v>
      </c>
      <c r="C6037" s="26" t="s">
        <v>1545</v>
      </c>
      <c r="D6037" s="26" t="s">
        <v>12620</v>
      </c>
      <c r="E6037" s="27" t="s">
        <v>12621</v>
      </c>
      <c r="F6037" s="27" t="s">
        <v>12622</v>
      </c>
      <c r="G6037" s="27" t="s">
        <v>1716</v>
      </c>
      <c r="H6037" s="26" t="s">
        <v>1393</v>
      </c>
      <c r="I6037" s="28" t="s">
        <v>12625</v>
      </c>
      <c r="J6037" s="29" t="s">
        <v>1376</v>
      </c>
      <c r="K6037" s="23" t="s">
        <v>1378</v>
      </c>
    </row>
    <row r="6038" spans="1:11" ht="15" x14ac:dyDescent="0.25">
      <c r="A6038" s="26" t="s">
        <v>12404</v>
      </c>
      <c r="B6038" s="26" t="s">
        <v>1399</v>
      </c>
      <c r="C6038" s="26" t="s">
        <v>1545</v>
      </c>
      <c r="D6038" s="26" t="s">
        <v>12620</v>
      </c>
      <c r="E6038" s="27" t="s">
        <v>12621</v>
      </c>
      <c r="F6038" s="27" t="s">
        <v>12622</v>
      </c>
      <c r="G6038" s="27" t="s">
        <v>1716</v>
      </c>
      <c r="H6038" s="26" t="s">
        <v>1395</v>
      </c>
      <c r="I6038" s="28" t="s">
        <v>12626</v>
      </c>
      <c r="J6038" s="29" t="s">
        <v>1376</v>
      </c>
      <c r="K6038" s="23" t="s">
        <v>1378</v>
      </c>
    </row>
    <row r="6039" spans="1:11" ht="15" x14ac:dyDescent="0.25">
      <c r="A6039" s="26" t="s">
        <v>12404</v>
      </c>
      <c r="B6039" s="26" t="s">
        <v>1399</v>
      </c>
      <c r="C6039" s="26" t="s">
        <v>1545</v>
      </c>
      <c r="D6039" s="26" t="s">
        <v>12620</v>
      </c>
      <c r="E6039" s="27" t="s">
        <v>12621</v>
      </c>
      <c r="F6039" s="27" t="s">
        <v>12622</v>
      </c>
      <c r="G6039" s="27" t="s">
        <v>1716</v>
      </c>
      <c r="H6039" s="26" t="s">
        <v>1397</v>
      </c>
      <c r="I6039" s="28" t="s">
        <v>12627</v>
      </c>
      <c r="J6039" s="29" t="s">
        <v>1376</v>
      </c>
      <c r="K6039" s="23" t="s">
        <v>1378</v>
      </c>
    </row>
    <row r="6040" spans="1:11" ht="15" x14ac:dyDescent="0.25">
      <c r="A6040" s="26" t="s">
        <v>12404</v>
      </c>
      <c r="B6040" s="26" t="s">
        <v>1399</v>
      </c>
      <c r="C6040" s="26" t="s">
        <v>1545</v>
      </c>
      <c r="D6040" s="26" t="s">
        <v>12620</v>
      </c>
      <c r="E6040" s="27" t="s">
        <v>12621</v>
      </c>
      <c r="F6040" s="27" t="s">
        <v>12622</v>
      </c>
      <c r="G6040" s="27" t="s">
        <v>1716</v>
      </c>
      <c r="H6040" s="26" t="s">
        <v>1399</v>
      </c>
      <c r="I6040" s="28" t="s">
        <v>12628</v>
      </c>
      <c r="J6040" s="29" t="s">
        <v>1376</v>
      </c>
      <c r="K6040" s="23" t="s">
        <v>1378</v>
      </c>
    </row>
    <row r="6041" spans="1:11" ht="15" x14ac:dyDescent="0.25">
      <c r="A6041" s="26" t="s">
        <v>12404</v>
      </c>
      <c r="B6041" s="26" t="s">
        <v>1368</v>
      </c>
      <c r="C6041" s="26" t="s">
        <v>1550</v>
      </c>
      <c r="D6041" s="26" t="s">
        <v>12629</v>
      </c>
      <c r="E6041" s="27" t="s">
        <v>1371</v>
      </c>
      <c r="F6041" s="27"/>
      <c r="G6041" s="27" t="s">
        <v>1383</v>
      </c>
      <c r="H6041" s="26" t="s">
        <v>1374</v>
      </c>
      <c r="I6041" s="28" t="s">
        <v>1508</v>
      </c>
      <c r="J6041" s="29" t="s">
        <v>1376</v>
      </c>
      <c r="K6041" s="23" t="s">
        <v>1316</v>
      </c>
    </row>
    <row r="6042" spans="1:11" ht="15" x14ac:dyDescent="0.25">
      <c r="A6042" s="26" t="s">
        <v>12404</v>
      </c>
      <c r="B6042" s="26" t="s">
        <v>1368</v>
      </c>
      <c r="C6042" s="26" t="s">
        <v>1436</v>
      </c>
      <c r="D6042" s="26" t="s">
        <v>12630</v>
      </c>
      <c r="E6042" s="27" t="s">
        <v>12631</v>
      </c>
      <c r="F6042" s="27" t="s">
        <v>12632</v>
      </c>
      <c r="G6042" s="27" t="s">
        <v>1390</v>
      </c>
      <c r="H6042" s="26" t="s">
        <v>1374</v>
      </c>
      <c r="I6042" s="28" t="s">
        <v>1944</v>
      </c>
      <c r="J6042" s="29" t="s">
        <v>1376</v>
      </c>
      <c r="K6042" s="23" t="s">
        <v>1316</v>
      </c>
    </row>
    <row r="6043" spans="1:11" ht="15" x14ac:dyDescent="0.25">
      <c r="A6043" s="26" t="s">
        <v>12404</v>
      </c>
      <c r="B6043" s="26" t="s">
        <v>1393</v>
      </c>
      <c r="C6043" s="26" t="s">
        <v>1457</v>
      </c>
      <c r="D6043" s="26" t="s">
        <v>12633</v>
      </c>
      <c r="E6043" s="27" t="s">
        <v>12634</v>
      </c>
      <c r="F6043" s="27" t="s">
        <v>12635</v>
      </c>
      <c r="G6043" s="27" t="s">
        <v>1390</v>
      </c>
      <c r="H6043" s="26" t="s">
        <v>1374</v>
      </c>
      <c r="I6043" s="28" t="s">
        <v>1944</v>
      </c>
      <c r="J6043" s="29" t="s">
        <v>1376</v>
      </c>
      <c r="K6043" s="23" t="s">
        <v>1316</v>
      </c>
    </row>
    <row r="6044" spans="1:11" ht="15" x14ac:dyDescent="0.25">
      <c r="A6044" s="26" t="s">
        <v>12404</v>
      </c>
      <c r="B6044" s="26" t="s">
        <v>1393</v>
      </c>
      <c r="C6044" s="26" t="s">
        <v>1457</v>
      </c>
      <c r="D6044" s="26" t="s">
        <v>12633</v>
      </c>
      <c r="E6044" s="27" t="s">
        <v>12634</v>
      </c>
      <c r="F6044" s="27" t="s">
        <v>12635</v>
      </c>
      <c r="G6044" s="27" t="s">
        <v>1390</v>
      </c>
      <c r="H6044" s="26" t="s">
        <v>1368</v>
      </c>
      <c r="I6044" s="28" t="s">
        <v>12636</v>
      </c>
      <c r="J6044" s="29" t="s">
        <v>1376</v>
      </c>
      <c r="K6044" s="23" t="s">
        <v>1378</v>
      </c>
    </row>
    <row r="6045" spans="1:11" ht="15" x14ac:dyDescent="0.25">
      <c r="A6045" s="26" t="s">
        <v>12404</v>
      </c>
      <c r="B6045" s="26" t="s">
        <v>1395</v>
      </c>
      <c r="C6045" s="26" t="s">
        <v>1445</v>
      </c>
      <c r="D6045" s="26" t="s">
        <v>12637</v>
      </c>
      <c r="E6045" s="27" t="s">
        <v>1409</v>
      </c>
      <c r="F6045" s="27"/>
      <c r="G6045" s="27" t="s">
        <v>1383</v>
      </c>
      <c r="H6045" s="26" t="s">
        <v>1374</v>
      </c>
      <c r="I6045" s="28" t="s">
        <v>1708</v>
      </c>
      <c r="J6045" s="29" t="s">
        <v>1376</v>
      </c>
      <c r="K6045" s="23" t="s">
        <v>1316</v>
      </c>
    </row>
    <row r="6046" spans="1:11" ht="15" x14ac:dyDescent="0.25">
      <c r="A6046" s="26" t="s">
        <v>12404</v>
      </c>
      <c r="B6046" s="26" t="s">
        <v>1395</v>
      </c>
      <c r="C6046" s="26" t="s">
        <v>1445</v>
      </c>
      <c r="D6046" s="26" t="s">
        <v>12637</v>
      </c>
      <c r="E6046" s="27" t="s">
        <v>1409</v>
      </c>
      <c r="F6046" s="27"/>
      <c r="G6046" s="27" t="s">
        <v>1383</v>
      </c>
      <c r="H6046" s="26" t="s">
        <v>1368</v>
      </c>
      <c r="I6046" s="28" t="s">
        <v>12638</v>
      </c>
      <c r="J6046" s="29" t="s">
        <v>1376</v>
      </c>
      <c r="K6046" s="23" t="s">
        <v>1378</v>
      </c>
    </row>
    <row r="6047" spans="1:11" ht="15" x14ac:dyDescent="0.25">
      <c r="A6047" s="26" t="s">
        <v>12404</v>
      </c>
      <c r="B6047" s="26" t="s">
        <v>1395</v>
      </c>
      <c r="C6047" s="26" t="s">
        <v>1445</v>
      </c>
      <c r="D6047" s="26" t="s">
        <v>12637</v>
      </c>
      <c r="E6047" s="27" t="s">
        <v>1409</v>
      </c>
      <c r="F6047" s="27"/>
      <c r="G6047" s="27" t="s">
        <v>1383</v>
      </c>
      <c r="H6047" s="26" t="s">
        <v>1393</v>
      </c>
      <c r="I6047" s="28" t="s">
        <v>12639</v>
      </c>
      <c r="J6047" s="29" t="s">
        <v>1376</v>
      </c>
      <c r="K6047" s="23" t="s">
        <v>1378</v>
      </c>
    </row>
    <row r="6048" spans="1:11" ht="15" x14ac:dyDescent="0.25">
      <c r="A6048" s="26" t="s">
        <v>12404</v>
      </c>
      <c r="B6048" s="26" t="s">
        <v>1395</v>
      </c>
      <c r="C6048" s="26" t="s">
        <v>1445</v>
      </c>
      <c r="D6048" s="26" t="s">
        <v>12637</v>
      </c>
      <c r="E6048" s="27" t="s">
        <v>1409</v>
      </c>
      <c r="F6048" s="27"/>
      <c r="G6048" s="27" t="s">
        <v>1383</v>
      </c>
      <c r="H6048" s="26" t="s">
        <v>1395</v>
      </c>
      <c r="I6048" s="28" t="s">
        <v>12640</v>
      </c>
      <c r="J6048" s="29" t="s">
        <v>1376</v>
      </c>
      <c r="K6048" s="23" t="s">
        <v>1378</v>
      </c>
    </row>
    <row r="6049" spans="1:11" ht="15" x14ac:dyDescent="0.25">
      <c r="A6049" s="26" t="s">
        <v>12404</v>
      </c>
      <c r="B6049" s="26" t="s">
        <v>1395</v>
      </c>
      <c r="C6049" s="26" t="s">
        <v>1448</v>
      </c>
      <c r="D6049" s="26" t="s">
        <v>12641</v>
      </c>
      <c r="E6049" s="27" t="s">
        <v>1598</v>
      </c>
      <c r="F6049" s="27"/>
      <c r="G6049" s="27" t="s">
        <v>1383</v>
      </c>
      <c r="H6049" s="26" t="s">
        <v>1374</v>
      </c>
      <c r="I6049" s="28" t="s">
        <v>1497</v>
      </c>
      <c r="J6049" s="29" t="s">
        <v>1376</v>
      </c>
      <c r="K6049" s="23" t="s">
        <v>1316</v>
      </c>
    </row>
    <row r="6050" spans="1:11" ht="15" x14ac:dyDescent="0.25">
      <c r="A6050" s="26" t="s">
        <v>12404</v>
      </c>
      <c r="B6050" s="26" t="s">
        <v>1395</v>
      </c>
      <c r="C6050" s="26" t="s">
        <v>1451</v>
      </c>
      <c r="D6050" s="26" t="s">
        <v>12642</v>
      </c>
      <c r="E6050" s="27" t="s">
        <v>1371</v>
      </c>
      <c r="F6050" s="27"/>
      <c r="G6050" s="27" t="s">
        <v>1383</v>
      </c>
      <c r="H6050" s="26" t="s">
        <v>1374</v>
      </c>
      <c r="I6050" s="28" t="s">
        <v>1508</v>
      </c>
      <c r="J6050" s="29" t="s">
        <v>1376</v>
      </c>
      <c r="K6050" s="23" t="s">
        <v>1316</v>
      </c>
    </row>
    <row r="6051" spans="1:11" ht="15" x14ac:dyDescent="0.25">
      <c r="A6051" s="26" t="s">
        <v>12404</v>
      </c>
      <c r="B6051" s="26" t="s">
        <v>1395</v>
      </c>
      <c r="C6051" s="26" t="s">
        <v>1454</v>
      </c>
      <c r="D6051" s="26" t="s">
        <v>12643</v>
      </c>
      <c r="E6051" s="27" t="s">
        <v>12644</v>
      </c>
      <c r="F6051" s="27"/>
      <c r="G6051" s="27" t="s">
        <v>1390</v>
      </c>
      <c r="H6051" s="26" t="s">
        <v>1374</v>
      </c>
      <c r="I6051" s="28" t="s">
        <v>1944</v>
      </c>
      <c r="J6051" s="29" t="s">
        <v>1376</v>
      </c>
      <c r="K6051" s="23" t="s">
        <v>1316</v>
      </c>
    </row>
    <row r="6052" spans="1:11" ht="15" x14ac:dyDescent="0.25">
      <c r="A6052" s="26" t="s">
        <v>12404</v>
      </c>
      <c r="B6052" s="26" t="s">
        <v>1397</v>
      </c>
      <c r="C6052" s="26" t="s">
        <v>1457</v>
      </c>
      <c r="D6052" s="26" t="s">
        <v>12645</v>
      </c>
      <c r="E6052" s="27" t="s">
        <v>1381</v>
      </c>
      <c r="F6052" s="27" t="s">
        <v>12646</v>
      </c>
      <c r="G6052" s="27" t="s">
        <v>1383</v>
      </c>
      <c r="H6052" s="26" t="s">
        <v>1374</v>
      </c>
      <c r="I6052" s="28" t="s">
        <v>1491</v>
      </c>
      <c r="J6052" s="29" t="s">
        <v>1376</v>
      </c>
      <c r="K6052" s="23" t="s">
        <v>1316</v>
      </c>
    </row>
    <row r="6053" spans="1:11" ht="15" x14ac:dyDescent="0.25">
      <c r="A6053" s="26" t="s">
        <v>12404</v>
      </c>
      <c r="B6053" s="26" t="s">
        <v>1397</v>
      </c>
      <c r="C6053" s="26" t="s">
        <v>1457</v>
      </c>
      <c r="D6053" s="26" t="s">
        <v>12645</v>
      </c>
      <c r="E6053" s="27" t="s">
        <v>1381</v>
      </c>
      <c r="F6053" s="27" t="s">
        <v>12646</v>
      </c>
      <c r="G6053" s="27" t="s">
        <v>1383</v>
      </c>
      <c r="H6053" s="26" t="s">
        <v>1368</v>
      </c>
      <c r="I6053" s="28" t="s">
        <v>12647</v>
      </c>
      <c r="J6053" s="29" t="s">
        <v>1376</v>
      </c>
      <c r="K6053" s="23" t="s">
        <v>1378</v>
      </c>
    </row>
    <row r="6054" spans="1:11" ht="15" x14ac:dyDescent="0.25">
      <c r="A6054" s="26" t="s">
        <v>12404</v>
      </c>
      <c r="B6054" s="26" t="s">
        <v>1397</v>
      </c>
      <c r="C6054" s="26" t="s">
        <v>1990</v>
      </c>
      <c r="D6054" s="26" t="s">
        <v>12648</v>
      </c>
      <c r="E6054" s="27" t="s">
        <v>1409</v>
      </c>
      <c r="F6054" s="27"/>
      <c r="G6054" s="27" t="s">
        <v>1383</v>
      </c>
      <c r="H6054" s="26" t="s">
        <v>1374</v>
      </c>
      <c r="I6054" s="28" t="s">
        <v>1708</v>
      </c>
      <c r="J6054" s="29" t="s">
        <v>1376</v>
      </c>
      <c r="K6054" s="23" t="s">
        <v>1316</v>
      </c>
    </row>
    <row r="6055" spans="1:11" ht="15" x14ac:dyDescent="0.25">
      <c r="A6055" s="26" t="s">
        <v>12404</v>
      </c>
      <c r="B6055" s="26" t="s">
        <v>1399</v>
      </c>
      <c r="C6055" s="26" t="s">
        <v>1550</v>
      </c>
      <c r="D6055" s="26" t="s">
        <v>12649</v>
      </c>
      <c r="E6055" s="27" t="s">
        <v>12650</v>
      </c>
      <c r="F6055" s="27" t="s">
        <v>12651</v>
      </c>
      <c r="G6055" s="27" t="s">
        <v>1239</v>
      </c>
      <c r="H6055" s="26" t="s">
        <v>1374</v>
      </c>
      <c r="I6055" s="28" t="s">
        <v>1514</v>
      </c>
      <c r="J6055" s="29" t="s">
        <v>1376</v>
      </c>
      <c r="K6055" s="23" t="s">
        <v>1316</v>
      </c>
    </row>
    <row r="6056" spans="1:11" ht="15" x14ac:dyDescent="0.25">
      <c r="A6056" s="26" t="s">
        <v>12404</v>
      </c>
      <c r="B6056" s="26" t="s">
        <v>1399</v>
      </c>
      <c r="C6056" s="26" t="s">
        <v>1550</v>
      </c>
      <c r="D6056" s="26" t="s">
        <v>12649</v>
      </c>
      <c r="E6056" s="27" t="s">
        <v>12650</v>
      </c>
      <c r="F6056" s="27" t="s">
        <v>12651</v>
      </c>
      <c r="G6056" s="27" t="s">
        <v>1239</v>
      </c>
      <c r="H6056" s="26" t="s">
        <v>1368</v>
      </c>
      <c r="I6056" s="28" t="s">
        <v>9994</v>
      </c>
      <c r="J6056" s="29" t="s">
        <v>1376</v>
      </c>
      <c r="K6056" s="23" t="s">
        <v>1378</v>
      </c>
    </row>
    <row r="6057" spans="1:11" ht="15" x14ac:dyDescent="0.25">
      <c r="A6057" s="26" t="s">
        <v>12404</v>
      </c>
      <c r="B6057" s="26" t="s">
        <v>1423</v>
      </c>
      <c r="C6057" s="26" t="s">
        <v>1442</v>
      </c>
      <c r="D6057" s="26" t="s">
        <v>12652</v>
      </c>
      <c r="E6057" s="27" t="s">
        <v>1444</v>
      </c>
      <c r="F6057" s="27"/>
      <c r="G6057" s="27" t="s">
        <v>1427</v>
      </c>
      <c r="H6057" s="26" t="s">
        <v>1374</v>
      </c>
      <c r="I6057" s="28" t="s">
        <v>1444</v>
      </c>
      <c r="J6057" s="29" t="s">
        <v>1376</v>
      </c>
      <c r="K6057" s="23" t="s">
        <v>1316</v>
      </c>
    </row>
    <row r="6058" spans="1:11" ht="15" x14ac:dyDescent="0.25">
      <c r="A6058" s="26" t="s">
        <v>12404</v>
      </c>
      <c r="B6058" s="26" t="s">
        <v>1393</v>
      </c>
      <c r="C6058" s="26" t="s">
        <v>1436</v>
      </c>
      <c r="D6058" s="26" t="s">
        <v>12653</v>
      </c>
      <c r="E6058" s="27" t="s">
        <v>1381</v>
      </c>
      <c r="F6058" s="27" t="s">
        <v>12654</v>
      </c>
      <c r="G6058" s="27" t="s">
        <v>1383</v>
      </c>
      <c r="H6058" s="26" t="s">
        <v>1374</v>
      </c>
      <c r="I6058" s="28" t="s">
        <v>1381</v>
      </c>
      <c r="J6058" s="29" t="s">
        <v>1376</v>
      </c>
      <c r="K6058" s="23" t="s">
        <v>1316</v>
      </c>
    </row>
    <row r="6059" spans="1:11" ht="15" x14ac:dyDescent="0.25">
      <c r="A6059" s="26" t="s">
        <v>12404</v>
      </c>
      <c r="B6059" s="26" t="s">
        <v>1393</v>
      </c>
      <c r="C6059" s="26" t="s">
        <v>1436</v>
      </c>
      <c r="D6059" s="26" t="s">
        <v>12653</v>
      </c>
      <c r="E6059" s="27" t="s">
        <v>1381</v>
      </c>
      <c r="F6059" s="27" t="s">
        <v>12654</v>
      </c>
      <c r="G6059" s="27" t="s">
        <v>1383</v>
      </c>
      <c r="H6059" s="26" t="s">
        <v>1393</v>
      </c>
      <c r="I6059" s="28" t="s">
        <v>12655</v>
      </c>
      <c r="J6059" s="29" t="s">
        <v>1376</v>
      </c>
      <c r="K6059" s="23" t="s">
        <v>1378</v>
      </c>
    </row>
    <row r="6060" spans="1:11" ht="15" x14ac:dyDescent="0.25">
      <c r="A6060" s="26" t="s">
        <v>12404</v>
      </c>
      <c r="B6060" s="26" t="s">
        <v>1393</v>
      </c>
      <c r="C6060" s="26" t="s">
        <v>1436</v>
      </c>
      <c r="D6060" s="26" t="s">
        <v>12653</v>
      </c>
      <c r="E6060" s="27" t="s">
        <v>1381</v>
      </c>
      <c r="F6060" s="27" t="s">
        <v>12654</v>
      </c>
      <c r="G6060" s="27" t="s">
        <v>1383</v>
      </c>
      <c r="H6060" s="26" t="s">
        <v>1368</v>
      </c>
      <c r="I6060" s="28" t="s">
        <v>12656</v>
      </c>
      <c r="J6060" s="29" t="s">
        <v>1376</v>
      </c>
      <c r="K6060" s="23" t="s">
        <v>1378</v>
      </c>
    </row>
    <row r="6061" spans="1:11" ht="15" x14ac:dyDescent="0.25">
      <c r="A6061" s="26" t="s">
        <v>12404</v>
      </c>
      <c r="B6061" s="26" t="s">
        <v>1423</v>
      </c>
      <c r="C6061" s="26" t="s">
        <v>1429</v>
      </c>
      <c r="D6061" s="26" t="s">
        <v>12657</v>
      </c>
      <c r="E6061" s="27" t="s">
        <v>1431</v>
      </c>
      <c r="F6061" s="27"/>
      <c r="G6061" s="27" t="s">
        <v>1432</v>
      </c>
      <c r="H6061" s="26" t="s">
        <v>1374</v>
      </c>
      <c r="I6061" s="28" t="s">
        <v>1433</v>
      </c>
      <c r="J6061" s="29" t="s">
        <v>1376</v>
      </c>
      <c r="K6061" s="23" t="s">
        <v>1316</v>
      </c>
    </row>
    <row r="6062" spans="1:11" ht="15" x14ac:dyDescent="0.25">
      <c r="A6062" s="26" t="s">
        <v>12404</v>
      </c>
      <c r="B6062" s="26" t="s">
        <v>1423</v>
      </c>
      <c r="C6062" s="26" t="s">
        <v>1429</v>
      </c>
      <c r="D6062" s="26" t="s">
        <v>12657</v>
      </c>
      <c r="E6062" s="27" t="s">
        <v>1431</v>
      </c>
      <c r="F6062" s="27"/>
      <c r="G6062" s="27" t="s">
        <v>1432</v>
      </c>
      <c r="H6062" s="26" t="s">
        <v>1393</v>
      </c>
      <c r="I6062" s="28" t="s">
        <v>1434</v>
      </c>
      <c r="J6062" s="29" t="s">
        <v>1376</v>
      </c>
      <c r="K6062" s="23" t="s">
        <v>1378</v>
      </c>
    </row>
    <row r="6063" spans="1:11" ht="15" x14ac:dyDescent="0.25">
      <c r="A6063" s="26" t="s">
        <v>12404</v>
      </c>
      <c r="B6063" s="26" t="s">
        <v>1423</v>
      </c>
      <c r="C6063" s="26" t="s">
        <v>1429</v>
      </c>
      <c r="D6063" s="26" t="s">
        <v>12657</v>
      </c>
      <c r="E6063" s="27" t="s">
        <v>1431</v>
      </c>
      <c r="F6063" s="27"/>
      <c r="G6063" s="27" t="s">
        <v>1432</v>
      </c>
      <c r="H6063" s="26" t="s">
        <v>1368</v>
      </c>
      <c r="I6063" s="28" t="s">
        <v>1435</v>
      </c>
      <c r="J6063" s="29" t="s">
        <v>1376</v>
      </c>
      <c r="K6063" s="23" t="s">
        <v>1378</v>
      </c>
    </row>
    <row r="6064" spans="1:11" ht="15" x14ac:dyDescent="0.25">
      <c r="A6064" s="26" t="s">
        <v>12404</v>
      </c>
      <c r="B6064" s="26" t="s">
        <v>1395</v>
      </c>
      <c r="C6064" s="26" t="s">
        <v>1457</v>
      </c>
      <c r="D6064" s="26" t="s">
        <v>12658</v>
      </c>
      <c r="E6064" s="27" t="s">
        <v>12659</v>
      </c>
      <c r="F6064" s="27"/>
      <c r="G6064" s="27" t="s">
        <v>4103</v>
      </c>
      <c r="H6064" s="26" t="s">
        <v>1374</v>
      </c>
      <c r="I6064" s="28" t="s">
        <v>12660</v>
      </c>
      <c r="J6064" s="29" t="s">
        <v>1376</v>
      </c>
      <c r="K6064" s="23" t="s">
        <v>1316</v>
      </c>
    </row>
    <row r="6065" spans="1:11" ht="15" x14ac:dyDescent="0.25">
      <c r="A6065" s="26" t="s">
        <v>12404</v>
      </c>
      <c r="B6065" s="26" t="s">
        <v>1395</v>
      </c>
      <c r="C6065" s="26" t="s">
        <v>1457</v>
      </c>
      <c r="D6065" s="26" t="s">
        <v>12658</v>
      </c>
      <c r="E6065" s="27" t="s">
        <v>12659</v>
      </c>
      <c r="F6065" s="27"/>
      <c r="G6065" s="27" t="s">
        <v>4103</v>
      </c>
      <c r="H6065" s="26" t="s">
        <v>1368</v>
      </c>
      <c r="I6065" s="28" t="s">
        <v>12638</v>
      </c>
      <c r="J6065" s="29" t="s">
        <v>1376</v>
      </c>
      <c r="K6065" s="23" t="s">
        <v>1378</v>
      </c>
    </row>
    <row r="6066" spans="1:11" ht="15" x14ac:dyDescent="0.25">
      <c r="A6066" s="26" t="s">
        <v>12404</v>
      </c>
      <c r="B6066" s="26" t="s">
        <v>1395</v>
      </c>
      <c r="C6066" s="26" t="s">
        <v>1457</v>
      </c>
      <c r="D6066" s="26" t="s">
        <v>12658</v>
      </c>
      <c r="E6066" s="27" t="s">
        <v>12659</v>
      </c>
      <c r="F6066" s="27"/>
      <c r="G6066" s="27" t="s">
        <v>4103</v>
      </c>
      <c r="H6066" s="26" t="s">
        <v>1393</v>
      </c>
      <c r="I6066" s="28" t="s">
        <v>12639</v>
      </c>
      <c r="J6066" s="29" t="s">
        <v>1376</v>
      </c>
      <c r="K6066" s="23" t="s">
        <v>1378</v>
      </c>
    </row>
    <row r="6067" spans="1:11" ht="15" x14ac:dyDescent="0.25">
      <c r="A6067" s="26" t="s">
        <v>12404</v>
      </c>
      <c r="B6067" s="26" t="s">
        <v>1395</v>
      </c>
      <c r="C6067" s="26" t="s">
        <v>1457</v>
      </c>
      <c r="D6067" s="26" t="s">
        <v>12658</v>
      </c>
      <c r="E6067" s="27" t="s">
        <v>12659</v>
      </c>
      <c r="F6067" s="27"/>
      <c r="G6067" s="27" t="s">
        <v>4103</v>
      </c>
      <c r="H6067" s="26" t="s">
        <v>1395</v>
      </c>
      <c r="I6067" s="28" t="s">
        <v>12640</v>
      </c>
      <c r="J6067" s="29" t="s">
        <v>1376</v>
      </c>
      <c r="K6067" s="23" t="s">
        <v>1378</v>
      </c>
    </row>
    <row r="6068" spans="1:11" ht="15" x14ac:dyDescent="0.25">
      <c r="A6068" s="26" t="s">
        <v>12404</v>
      </c>
      <c r="B6068" s="26" t="s">
        <v>1395</v>
      </c>
      <c r="C6068" s="26" t="s">
        <v>1457</v>
      </c>
      <c r="D6068" s="26" t="s">
        <v>12658</v>
      </c>
      <c r="E6068" s="27" t="s">
        <v>12659</v>
      </c>
      <c r="F6068" s="27"/>
      <c r="G6068" s="27" t="s">
        <v>4103</v>
      </c>
      <c r="H6068" s="26" t="s">
        <v>1397</v>
      </c>
      <c r="I6068" s="28" t="s">
        <v>12661</v>
      </c>
      <c r="J6068" s="29" t="s">
        <v>1376</v>
      </c>
      <c r="K6068" s="23" t="s">
        <v>1378</v>
      </c>
    </row>
    <row r="6069" spans="1:11" ht="15" x14ac:dyDescent="0.25">
      <c r="A6069" s="26" t="s">
        <v>12404</v>
      </c>
      <c r="B6069" s="26" t="s">
        <v>1423</v>
      </c>
      <c r="C6069" s="26" t="s">
        <v>1436</v>
      </c>
      <c r="D6069" s="26" t="s">
        <v>12662</v>
      </c>
      <c r="E6069" s="27" t="s">
        <v>1438</v>
      </c>
      <c r="F6069" s="27"/>
      <c r="G6069" s="27" t="s">
        <v>1427</v>
      </c>
      <c r="H6069" s="26" t="s">
        <v>1374</v>
      </c>
      <c r="I6069" s="28" t="s">
        <v>1438</v>
      </c>
      <c r="J6069" s="29" t="s">
        <v>1376</v>
      </c>
      <c r="K6069" s="23" t="s">
        <v>1316</v>
      </c>
    </row>
    <row r="6070" spans="1:11" ht="15" x14ac:dyDescent="0.25">
      <c r="A6070" s="26" t="s">
        <v>12404</v>
      </c>
      <c r="B6070" s="26" t="s">
        <v>1423</v>
      </c>
      <c r="C6070" s="26" t="s">
        <v>1439</v>
      </c>
      <c r="D6070" s="26" t="s">
        <v>12663</v>
      </c>
      <c r="E6070" s="27" t="s">
        <v>1441</v>
      </c>
      <c r="F6070" s="27"/>
      <c r="G6070" s="27" t="s">
        <v>1427</v>
      </c>
      <c r="H6070" s="26" t="s">
        <v>1374</v>
      </c>
      <c r="I6070" s="28" t="s">
        <v>1441</v>
      </c>
      <c r="J6070" s="29" t="s">
        <v>1376</v>
      </c>
      <c r="K6070" s="23" t="s">
        <v>1316</v>
      </c>
    </row>
    <row r="6071" spans="1:11" ht="15" x14ac:dyDescent="0.25">
      <c r="A6071" s="26" t="s">
        <v>12404</v>
      </c>
      <c r="B6071" s="26" t="s">
        <v>1423</v>
      </c>
      <c r="C6071" s="26" t="s">
        <v>1445</v>
      </c>
      <c r="D6071" s="26" t="s">
        <v>12664</v>
      </c>
      <c r="E6071" s="27" t="s">
        <v>1447</v>
      </c>
      <c r="F6071" s="27"/>
      <c r="G6071" s="27" t="s">
        <v>1427</v>
      </c>
      <c r="H6071" s="26" t="s">
        <v>1374</v>
      </c>
      <c r="I6071" s="28" t="s">
        <v>1447</v>
      </c>
      <c r="J6071" s="29" t="s">
        <v>1376</v>
      </c>
      <c r="K6071" s="23" t="s">
        <v>1316</v>
      </c>
    </row>
    <row r="6072" spans="1:11" ht="15" x14ac:dyDescent="0.25">
      <c r="A6072" s="26" t="s">
        <v>12404</v>
      </c>
      <c r="B6072" s="26" t="s">
        <v>1423</v>
      </c>
      <c r="C6072" s="26" t="s">
        <v>1448</v>
      </c>
      <c r="D6072" s="26" t="s">
        <v>12665</v>
      </c>
      <c r="E6072" s="27" t="s">
        <v>1450</v>
      </c>
      <c r="F6072" s="27"/>
      <c r="G6072" s="27" t="s">
        <v>1427</v>
      </c>
      <c r="H6072" s="26" t="s">
        <v>1374</v>
      </c>
      <c r="I6072" s="28" t="s">
        <v>1450</v>
      </c>
      <c r="J6072" s="29" t="s">
        <v>1376</v>
      </c>
      <c r="K6072" s="23" t="s">
        <v>1316</v>
      </c>
    </row>
    <row r="6073" spans="1:11" ht="15" x14ac:dyDescent="0.25">
      <c r="A6073" s="26" t="s">
        <v>12404</v>
      </c>
      <c r="B6073" s="26" t="s">
        <v>1423</v>
      </c>
      <c r="C6073" s="26" t="s">
        <v>1451</v>
      </c>
      <c r="D6073" s="26" t="s">
        <v>12666</v>
      </c>
      <c r="E6073" s="27" t="s">
        <v>1453</v>
      </c>
      <c r="F6073" s="27"/>
      <c r="G6073" s="27" t="s">
        <v>1427</v>
      </c>
      <c r="H6073" s="26" t="s">
        <v>1374</v>
      </c>
      <c r="I6073" s="28" t="s">
        <v>1453</v>
      </c>
      <c r="J6073" s="29" t="s">
        <v>1376</v>
      </c>
      <c r="K6073" s="23" t="s">
        <v>1316</v>
      </c>
    </row>
    <row r="6074" spans="1:11" ht="15" x14ac:dyDescent="0.25">
      <c r="A6074" s="26" t="s">
        <v>12404</v>
      </c>
      <c r="B6074" s="26" t="s">
        <v>1423</v>
      </c>
      <c r="C6074" s="26" t="s">
        <v>1454</v>
      </c>
      <c r="D6074" s="26" t="s">
        <v>12667</v>
      </c>
      <c r="E6074" s="27" t="s">
        <v>1456</v>
      </c>
      <c r="F6074" s="27"/>
      <c r="G6074" s="27" t="s">
        <v>1427</v>
      </c>
      <c r="H6074" s="26" t="s">
        <v>1374</v>
      </c>
      <c r="I6074" s="28" t="s">
        <v>1456</v>
      </c>
      <c r="J6074" s="29" t="s">
        <v>1376</v>
      </c>
      <c r="K6074" s="23" t="s">
        <v>1316</v>
      </c>
    </row>
    <row r="6075" spans="1:11" ht="15" x14ac:dyDescent="0.25">
      <c r="A6075" s="26" t="s">
        <v>12404</v>
      </c>
      <c r="B6075" s="26" t="s">
        <v>1423</v>
      </c>
      <c r="C6075" s="26" t="s">
        <v>1457</v>
      </c>
      <c r="D6075" s="26" t="s">
        <v>12668</v>
      </c>
      <c r="E6075" s="27" t="s">
        <v>1459</v>
      </c>
      <c r="F6075" s="27" t="s">
        <v>1460</v>
      </c>
      <c r="G6075" s="27" t="s">
        <v>1427</v>
      </c>
      <c r="H6075" s="26" t="s">
        <v>1374</v>
      </c>
      <c r="I6075" s="28" t="s">
        <v>1459</v>
      </c>
      <c r="J6075" s="29" t="s">
        <v>1376</v>
      </c>
      <c r="K6075" s="23" t="s">
        <v>1316</v>
      </c>
    </row>
    <row r="6076" spans="1:11" ht="15" x14ac:dyDescent="0.25">
      <c r="A6076" s="26" t="s">
        <v>12404</v>
      </c>
      <c r="B6076" s="26" t="s">
        <v>1368</v>
      </c>
      <c r="C6076" s="26" t="s">
        <v>1445</v>
      </c>
      <c r="D6076" s="26" t="s">
        <v>12669</v>
      </c>
      <c r="E6076" s="27" t="s">
        <v>12670</v>
      </c>
      <c r="F6076" s="27" t="s">
        <v>12671</v>
      </c>
      <c r="G6076" s="27" t="s">
        <v>4292</v>
      </c>
      <c r="H6076" s="26" t="s">
        <v>1374</v>
      </c>
      <c r="I6076" s="28" t="s">
        <v>12672</v>
      </c>
      <c r="J6076" s="29" t="s">
        <v>1376</v>
      </c>
      <c r="K6076" s="23" t="s">
        <v>1316</v>
      </c>
    </row>
    <row r="6077" spans="1:11" ht="15" x14ac:dyDescent="0.25">
      <c r="A6077" s="26" t="s">
        <v>12404</v>
      </c>
      <c r="B6077" s="26" t="s">
        <v>1368</v>
      </c>
      <c r="C6077" s="26" t="s">
        <v>1445</v>
      </c>
      <c r="D6077" s="26" t="s">
        <v>12669</v>
      </c>
      <c r="E6077" s="27" t="s">
        <v>12670</v>
      </c>
      <c r="F6077" s="27" t="s">
        <v>12671</v>
      </c>
      <c r="G6077" s="27" t="s">
        <v>4292</v>
      </c>
      <c r="H6077" s="26" t="s">
        <v>1368</v>
      </c>
      <c r="I6077" s="28" t="s">
        <v>12673</v>
      </c>
      <c r="J6077" s="29" t="s">
        <v>1376</v>
      </c>
      <c r="K6077" s="23" t="s">
        <v>1378</v>
      </c>
    </row>
    <row r="6078" spans="1:11" ht="15" x14ac:dyDescent="0.25">
      <c r="A6078" s="26" t="s">
        <v>12404</v>
      </c>
      <c r="B6078" s="26" t="s">
        <v>1368</v>
      </c>
      <c r="C6078" s="26" t="s">
        <v>1445</v>
      </c>
      <c r="D6078" s="26" t="s">
        <v>12669</v>
      </c>
      <c r="E6078" s="27" t="s">
        <v>12670</v>
      </c>
      <c r="F6078" s="27" t="s">
        <v>12671</v>
      </c>
      <c r="G6078" s="27" t="s">
        <v>4292</v>
      </c>
      <c r="H6078" s="26" t="s">
        <v>1393</v>
      </c>
      <c r="I6078" s="28" t="s">
        <v>1808</v>
      </c>
      <c r="J6078" s="29" t="s">
        <v>1376</v>
      </c>
      <c r="K6078" s="23" t="s">
        <v>1378</v>
      </c>
    </row>
    <row r="6079" spans="1:11" ht="15" x14ac:dyDescent="0.25">
      <c r="A6079" s="26" t="s">
        <v>12404</v>
      </c>
      <c r="B6079" s="26" t="s">
        <v>1368</v>
      </c>
      <c r="C6079" s="26" t="s">
        <v>1445</v>
      </c>
      <c r="D6079" s="26" t="s">
        <v>12669</v>
      </c>
      <c r="E6079" s="27" t="s">
        <v>12670</v>
      </c>
      <c r="F6079" s="27" t="s">
        <v>12671</v>
      </c>
      <c r="G6079" s="27" t="s">
        <v>4292</v>
      </c>
      <c r="H6079" s="26" t="s">
        <v>1395</v>
      </c>
      <c r="I6079" s="28" t="s">
        <v>12674</v>
      </c>
      <c r="J6079" s="29" t="s">
        <v>1376</v>
      </c>
      <c r="K6079" s="23" t="s">
        <v>1378</v>
      </c>
    </row>
    <row r="6080" spans="1:11" ht="15" x14ac:dyDescent="0.25">
      <c r="A6080" s="26" t="s">
        <v>12404</v>
      </c>
      <c r="B6080" s="26" t="s">
        <v>1368</v>
      </c>
      <c r="C6080" s="26" t="s">
        <v>1445</v>
      </c>
      <c r="D6080" s="26" t="s">
        <v>12669</v>
      </c>
      <c r="E6080" s="27" t="s">
        <v>12670</v>
      </c>
      <c r="F6080" s="27" t="s">
        <v>12671</v>
      </c>
      <c r="G6080" s="27" t="s">
        <v>4292</v>
      </c>
      <c r="H6080" s="26" t="s">
        <v>1397</v>
      </c>
      <c r="I6080" s="28" t="s">
        <v>12675</v>
      </c>
      <c r="J6080" s="29" t="s">
        <v>1376</v>
      </c>
      <c r="K6080" s="23" t="s">
        <v>1378</v>
      </c>
    </row>
    <row r="6081" spans="1:11" ht="15" x14ac:dyDescent="0.25">
      <c r="A6081" s="26" t="s">
        <v>12404</v>
      </c>
      <c r="B6081" s="26" t="s">
        <v>1395</v>
      </c>
      <c r="C6081" s="26" t="s">
        <v>2074</v>
      </c>
      <c r="D6081" s="26" t="s">
        <v>12676</v>
      </c>
      <c r="E6081" s="27" t="s">
        <v>12677</v>
      </c>
      <c r="F6081" s="27" t="s">
        <v>12678</v>
      </c>
      <c r="G6081" s="27" t="s">
        <v>3080</v>
      </c>
      <c r="H6081" s="26" t="s">
        <v>1374</v>
      </c>
      <c r="I6081" s="28" t="s">
        <v>12679</v>
      </c>
      <c r="J6081" s="29" t="s">
        <v>1376</v>
      </c>
      <c r="K6081" s="23" t="s">
        <v>1316</v>
      </c>
    </row>
    <row r="6082" spans="1:11" ht="15" x14ac:dyDescent="0.25">
      <c r="A6082" s="26" t="s">
        <v>12404</v>
      </c>
      <c r="B6082" s="26" t="s">
        <v>1395</v>
      </c>
      <c r="C6082" s="26" t="s">
        <v>2074</v>
      </c>
      <c r="D6082" s="26" t="s">
        <v>12676</v>
      </c>
      <c r="E6082" s="27" t="s">
        <v>12677</v>
      </c>
      <c r="F6082" s="27" t="s">
        <v>12678</v>
      </c>
      <c r="G6082" s="27" t="s">
        <v>3080</v>
      </c>
      <c r="H6082" s="26" t="s">
        <v>1368</v>
      </c>
      <c r="I6082" s="28" t="s">
        <v>12680</v>
      </c>
      <c r="J6082" s="29" t="s">
        <v>1376</v>
      </c>
      <c r="K6082" s="23" t="s">
        <v>1378</v>
      </c>
    </row>
    <row r="6083" spans="1:11" ht="15" x14ac:dyDescent="0.25">
      <c r="A6083" s="26" t="s">
        <v>12404</v>
      </c>
      <c r="B6083" s="26" t="s">
        <v>1395</v>
      </c>
      <c r="C6083" s="26" t="s">
        <v>2074</v>
      </c>
      <c r="D6083" s="26" t="s">
        <v>12676</v>
      </c>
      <c r="E6083" s="27" t="s">
        <v>12677</v>
      </c>
      <c r="F6083" s="27" t="s">
        <v>12678</v>
      </c>
      <c r="G6083" s="27" t="s">
        <v>3080</v>
      </c>
      <c r="H6083" s="26" t="s">
        <v>1393</v>
      </c>
      <c r="I6083" s="28" t="s">
        <v>12681</v>
      </c>
      <c r="J6083" s="29" t="s">
        <v>1376</v>
      </c>
      <c r="K6083" s="23" t="s">
        <v>1378</v>
      </c>
    </row>
    <row r="6084" spans="1:11" ht="15" x14ac:dyDescent="0.25">
      <c r="A6084" s="26" t="s">
        <v>12404</v>
      </c>
      <c r="B6084" s="26" t="s">
        <v>1395</v>
      </c>
      <c r="C6084" s="26" t="s">
        <v>2061</v>
      </c>
      <c r="D6084" s="26" t="s">
        <v>12682</v>
      </c>
      <c r="E6084" s="27" t="s">
        <v>12683</v>
      </c>
      <c r="F6084" s="27" t="s">
        <v>12684</v>
      </c>
      <c r="G6084" s="27" t="s">
        <v>3080</v>
      </c>
      <c r="H6084" s="26" t="s">
        <v>1374</v>
      </c>
      <c r="I6084" s="28" t="s">
        <v>12679</v>
      </c>
      <c r="J6084" s="29" t="s">
        <v>1376</v>
      </c>
      <c r="K6084" s="23" t="s">
        <v>1316</v>
      </c>
    </row>
    <row r="6085" spans="1:11" ht="15" x14ac:dyDescent="0.25">
      <c r="A6085" s="26" t="s">
        <v>12404</v>
      </c>
      <c r="B6085" s="26" t="s">
        <v>1399</v>
      </c>
      <c r="C6085" s="26" t="s">
        <v>1439</v>
      </c>
      <c r="D6085" s="26" t="s">
        <v>12685</v>
      </c>
      <c r="E6085" s="27" t="s">
        <v>12686</v>
      </c>
      <c r="F6085" s="27" t="s">
        <v>12687</v>
      </c>
      <c r="G6085" s="27" t="s">
        <v>1891</v>
      </c>
      <c r="H6085" s="26" t="s">
        <v>1374</v>
      </c>
      <c r="I6085" s="28" t="s">
        <v>1811</v>
      </c>
      <c r="J6085" s="29" t="s">
        <v>1376</v>
      </c>
      <c r="K6085" s="23" t="s">
        <v>1316</v>
      </c>
    </row>
    <row r="6086" spans="1:11" ht="15" x14ac:dyDescent="0.25">
      <c r="A6086" s="26" t="s">
        <v>12404</v>
      </c>
      <c r="B6086" s="26" t="s">
        <v>1393</v>
      </c>
      <c r="C6086" s="26" t="s">
        <v>2315</v>
      </c>
      <c r="D6086" s="26" t="s">
        <v>12688</v>
      </c>
      <c r="E6086" s="27" t="s">
        <v>12689</v>
      </c>
      <c r="F6086" s="27" t="s">
        <v>12690</v>
      </c>
      <c r="G6086" s="27" t="s">
        <v>1239</v>
      </c>
      <c r="H6086" s="26" t="s">
        <v>1374</v>
      </c>
      <c r="I6086" s="28" t="s">
        <v>1811</v>
      </c>
      <c r="J6086" s="29" t="s">
        <v>1376</v>
      </c>
      <c r="K6086" s="23" t="s">
        <v>1316</v>
      </c>
    </row>
    <row r="6087" spans="1:11" ht="15" x14ac:dyDescent="0.25">
      <c r="A6087" s="26" t="s">
        <v>12404</v>
      </c>
      <c r="B6087" s="26" t="s">
        <v>1393</v>
      </c>
      <c r="C6087" s="26" t="s">
        <v>2315</v>
      </c>
      <c r="D6087" s="26" t="s">
        <v>12688</v>
      </c>
      <c r="E6087" s="27" t="s">
        <v>12689</v>
      </c>
      <c r="F6087" s="27" t="s">
        <v>12690</v>
      </c>
      <c r="G6087" s="27" t="s">
        <v>1239</v>
      </c>
      <c r="H6087" s="26" t="s">
        <v>1368</v>
      </c>
      <c r="I6087" s="28" t="s">
        <v>6249</v>
      </c>
      <c r="J6087" s="29" t="s">
        <v>1376</v>
      </c>
      <c r="K6087" s="23" t="s">
        <v>1378</v>
      </c>
    </row>
    <row r="6088" spans="1:11" ht="15" x14ac:dyDescent="0.25">
      <c r="A6088" s="26" t="s">
        <v>12404</v>
      </c>
      <c r="B6088" s="26" t="s">
        <v>1393</v>
      </c>
      <c r="C6088" s="26" t="s">
        <v>2315</v>
      </c>
      <c r="D6088" s="26" t="s">
        <v>12688</v>
      </c>
      <c r="E6088" s="27" t="s">
        <v>12689</v>
      </c>
      <c r="F6088" s="27" t="s">
        <v>12690</v>
      </c>
      <c r="G6088" s="27" t="s">
        <v>1239</v>
      </c>
      <c r="H6088" s="26" t="s">
        <v>1393</v>
      </c>
      <c r="I6088" s="28" t="s">
        <v>12691</v>
      </c>
      <c r="J6088" s="29" t="s">
        <v>1376</v>
      </c>
      <c r="K6088" s="23" t="s">
        <v>1378</v>
      </c>
    </row>
    <row r="6089" spans="1:11" ht="15" x14ac:dyDescent="0.25">
      <c r="A6089" s="26" t="s">
        <v>12404</v>
      </c>
      <c r="B6089" s="26" t="s">
        <v>1393</v>
      </c>
      <c r="C6089" s="26" t="s">
        <v>2315</v>
      </c>
      <c r="D6089" s="26" t="s">
        <v>12688</v>
      </c>
      <c r="E6089" s="27" t="s">
        <v>12689</v>
      </c>
      <c r="F6089" s="27" t="s">
        <v>12690</v>
      </c>
      <c r="G6089" s="27" t="s">
        <v>1239</v>
      </c>
      <c r="H6089" s="26" t="s">
        <v>1395</v>
      </c>
      <c r="I6089" s="28" t="s">
        <v>12692</v>
      </c>
      <c r="J6089" s="29" t="s">
        <v>1376</v>
      </c>
      <c r="K6089" s="23" t="s">
        <v>1378</v>
      </c>
    </row>
    <row r="6090" spans="1:11" ht="15" x14ac:dyDescent="0.25">
      <c r="A6090" s="26" t="s">
        <v>12404</v>
      </c>
      <c r="B6090" s="26" t="s">
        <v>1393</v>
      </c>
      <c r="C6090" s="26" t="s">
        <v>2315</v>
      </c>
      <c r="D6090" s="26" t="s">
        <v>12688</v>
      </c>
      <c r="E6090" s="27" t="s">
        <v>12689</v>
      </c>
      <c r="F6090" s="27" t="s">
        <v>12690</v>
      </c>
      <c r="G6090" s="27" t="s">
        <v>1239</v>
      </c>
      <c r="H6090" s="26" t="s">
        <v>1397</v>
      </c>
      <c r="I6090" s="28" t="s">
        <v>12693</v>
      </c>
      <c r="J6090" s="29" t="s">
        <v>1376</v>
      </c>
      <c r="K6090" s="23" t="s">
        <v>1378</v>
      </c>
    </row>
    <row r="6091" spans="1:11" ht="15" x14ac:dyDescent="0.25">
      <c r="A6091" s="26" t="s">
        <v>12404</v>
      </c>
      <c r="B6091" s="26" t="s">
        <v>1393</v>
      </c>
      <c r="C6091" s="26" t="s">
        <v>2315</v>
      </c>
      <c r="D6091" s="26" t="s">
        <v>12688</v>
      </c>
      <c r="E6091" s="27" t="s">
        <v>12689</v>
      </c>
      <c r="F6091" s="27" t="s">
        <v>12690</v>
      </c>
      <c r="G6091" s="27" t="s">
        <v>1239</v>
      </c>
      <c r="H6091" s="26" t="s">
        <v>1399</v>
      </c>
      <c r="I6091" s="28" t="s">
        <v>12694</v>
      </c>
      <c r="J6091" s="29" t="s">
        <v>1376</v>
      </c>
      <c r="K6091" s="23" t="s">
        <v>1378</v>
      </c>
    </row>
    <row r="6092" spans="1:11" ht="15" x14ac:dyDescent="0.25">
      <c r="A6092" s="26" t="s">
        <v>12404</v>
      </c>
      <c r="B6092" s="26" t="s">
        <v>1393</v>
      </c>
      <c r="C6092" s="26" t="s">
        <v>3088</v>
      </c>
      <c r="D6092" s="26" t="s">
        <v>12695</v>
      </c>
      <c r="E6092" s="27" t="s">
        <v>12696</v>
      </c>
      <c r="F6092" s="27" t="s">
        <v>12697</v>
      </c>
      <c r="G6092" s="27" t="s">
        <v>4267</v>
      </c>
      <c r="H6092" s="26" t="s">
        <v>1374</v>
      </c>
      <c r="I6092" s="28" t="s">
        <v>12698</v>
      </c>
      <c r="J6092" s="29" t="s">
        <v>1376</v>
      </c>
      <c r="K6092" s="23" t="s">
        <v>1316</v>
      </c>
    </row>
    <row r="6093" spans="1:11" ht="15" x14ac:dyDescent="0.25">
      <c r="A6093" s="26" t="s">
        <v>12404</v>
      </c>
      <c r="B6093" s="26" t="s">
        <v>1393</v>
      </c>
      <c r="C6093" s="26" t="s">
        <v>2322</v>
      </c>
      <c r="D6093" s="26" t="s">
        <v>12699</v>
      </c>
      <c r="E6093" s="27" t="s">
        <v>12501</v>
      </c>
      <c r="F6093" s="27" t="s">
        <v>12700</v>
      </c>
      <c r="G6093" s="27" t="s">
        <v>1891</v>
      </c>
      <c r="H6093" s="26" t="s">
        <v>1374</v>
      </c>
      <c r="I6093" s="28" t="s">
        <v>12701</v>
      </c>
      <c r="J6093" s="29" t="s">
        <v>1376</v>
      </c>
      <c r="K6093" s="23" t="s">
        <v>1316</v>
      </c>
    </row>
    <row r="6094" spans="1:11" ht="15" x14ac:dyDescent="0.25">
      <c r="A6094" s="26" t="s">
        <v>12404</v>
      </c>
      <c r="B6094" s="26" t="s">
        <v>1395</v>
      </c>
      <c r="C6094" s="26" t="s">
        <v>2095</v>
      </c>
      <c r="D6094" s="26" t="s">
        <v>12702</v>
      </c>
      <c r="E6094" s="27" t="s">
        <v>12703</v>
      </c>
      <c r="F6094" s="27" t="s">
        <v>12704</v>
      </c>
      <c r="G6094" s="27" t="s">
        <v>4267</v>
      </c>
      <c r="H6094" s="26" t="s">
        <v>1374</v>
      </c>
      <c r="I6094" s="28" t="s">
        <v>12698</v>
      </c>
      <c r="J6094" s="29" t="s">
        <v>1376</v>
      </c>
      <c r="K6094" s="23" t="s">
        <v>1316</v>
      </c>
    </row>
    <row r="6095" spans="1:11" ht="15" x14ac:dyDescent="0.25">
      <c r="A6095" s="26" t="s">
        <v>12404</v>
      </c>
      <c r="B6095" s="26" t="s">
        <v>1397</v>
      </c>
      <c r="C6095" s="26" t="s">
        <v>2160</v>
      </c>
      <c r="D6095" s="26" t="s">
        <v>12705</v>
      </c>
      <c r="E6095" s="27" t="s">
        <v>12706</v>
      </c>
      <c r="F6095" s="27" t="s">
        <v>12707</v>
      </c>
      <c r="G6095" s="27" t="s">
        <v>4267</v>
      </c>
      <c r="H6095" s="26" t="s">
        <v>1374</v>
      </c>
      <c r="I6095" s="28" t="s">
        <v>12698</v>
      </c>
      <c r="J6095" s="29" t="s">
        <v>1376</v>
      </c>
      <c r="K6095" s="23" t="s">
        <v>1316</v>
      </c>
    </row>
    <row r="6096" spans="1:11" ht="15" x14ac:dyDescent="0.25">
      <c r="A6096" s="26" t="s">
        <v>12404</v>
      </c>
      <c r="B6096" s="26" t="s">
        <v>1397</v>
      </c>
      <c r="C6096" s="26" t="s">
        <v>2173</v>
      </c>
      <c r="D6096" s="26" t="s">
        <v>12708</v>
      </c>
      <c r="E6096" s="27" t="s">
        <v>12709</v>
      </c>
      <c r="F6096" s="27" t="s">
        <v>12710</v>
      </c>
      <c r="G6096" s="27" t="s">
        <v>2484</v>
      </c>
      <c r="H6096" s="26" t="s">
        <v>1374</v>
      </c>
      <c r="I6096" s="28" t="s">
        <v>12711</v>
      </c>
      <c r="J6096" s="29" t="s">
        <v>1376</v>
      </c>
      <c r="K6096" s="23" t="s">
        <v>1316</v>
      </c>
    </row>
    <row r="6097" spans="1:11" ht="15" x14ac:dyDescent="0.25">
      <c r="A6097" s="26" t="s">
        <v>12404</v>
      </c>
      <c r="B6097" s="26" t="s">
        <v>1397</v>
      </c>
      <c r="C6097" s="26" t="s">
        <v>2176</v>
      </c>
      <c r="D6097" s="26" t="s">
        <v>12712</v>
      </c>
      <c r="E6097" s="27" t="s">
        <v>12713</v>
      </c>
      <c r="F6097" s="27" t="s">
        <v>12714</v>
      </c>
      <c r="G6097" s="27" t="s">
        <v>1891</v>
      </c>
      <c r="H6097" s="26" t="s">
        <v>1374</v>
      </c>
      <c r="I6097" s="28" t="s">
        <v>12715</v>
      </c>
      <c r="J6097" s="29" t="s">
        <v>1376</v>
      </c>
      <c r="K6097" s="23" t="s">
        <v>1316</v>
      </c>
    </row>
    <row r="6098" spans="1:11" ht="15" x14ac:dyDescent="0.25">
      <c r="A6098" s="26" t="s">
        <v>12404</v>
      </c>
      <c r="B6098" s="26" t="s">
        <v>1397</v>
      </c>
      <c r="C6098" s="26" t="s">
        <v>3066</v>
      </c>
      <c r="D6098" s="26" t="s">
        <v>12716</v>
      </c>
      <c r="E6098" s="27" t="s">
        <v>12717</v>
      </c>
      <c r="F6098" s="27" t="s">
        <v>12718</v>
      </c>
      <c r="G6098" s="27" t="s">
        <v>11207</v>
      </c>
      <c r="H6098" s="26" t="s">
        <v>1374</v>
      </c>
      <c r="I6098" s="28" t="s">
        <v>6249</v>
      </c>
      <c r="J6098" s="29" t="s">
        <v>1376</v>
      </c>
      <c r="K6098" s="23" t="s">
        <v>1316</v>
      </c>
    </row>
    <row r="6099" spans="1:11" ht="15" x14ac:dyDescent="0.25">
      <c r="A6099" s="26" t="s">
        <v>12404</v>
      </c>
      <c r="B6099" s="26" t="s">
        <v>1368</v>
      </c>
      <c r="C6099" s="26" t="s">
        <v>1439</v>
      </c>
      <c r="D6099" s="26" t="s">
        <v>12719</v>
      </c>
      <c r="E6099" s="27" t="s">
        <v>12720</v>
      </c>
      <c r="F6099" s="27" t="s">
        <v>12721</v>
      </c>
      <c r="G6099" s="27" t="s">
        <v>12722</v>
      </c>
      <c r="H6099" s="26" t="s">
        <v>1374</v>
      </c>
      <c r="I6099" s="28" t="s">
        <v>12413</v>
      </c>
      <c r="J6099" s="29" t="s">
        <v>1376</v>
      </c>
      <c r="K6099" s="23" t="s">
        <v>1316</v>
      </c>
    </row>
    <row r="6100" spans="1:11" ht="15" x14ac:dyDescent="0.25">
      <c r="A6100" s="26" t="s">
        <v>12404</v>
      </c>
      <c r="B6100" s="26" t="s">
        <v>1368</v>
      </c>
      <c r="C6100" s="26" t="s">
        <v>1439</v>
      </c>
      <c r="D6100" s="26" t="s">
        <v>12719</v>
      </c>
      <c r="E6100" s="27" t="s">
        <v>12720</v>
      </c>
      <c r="F6100" s="27" t="s">
        <v>12721</v>
      </c>
      <c r="G6100" s="27" t="s">
        <v>12722</v>
      </c>
      <c r="H6100" s="26" t="s">
        <v>1368</v>
      </c>
      <c r="I6100" s="28" t="s">
        <v>12723</v>
      </c>
      <c r="J6100" s="29" t="s">
        <v>1376</v>
      </c>
      <c r="K6100" s="23" t="s">
        <v>1378</v>
      </c>
    </row>
    <row r="6101" spans="1:11" ht="15" x14ac:dyDescent="0.25">
      <c r="A6101" s="26" t="s">
        <v>12404</v>
      </c>
      <c r="B6101" s="26" t="s">
        <v>1368</v>
      </c>
      <c r="C6101" s="26" t="s">
        <v>1439</v>
      </c>
      <c r="D6101" s="26" t="s">
        <v>12719</v>
      </c>
      <c r="E6101" s="27" t="s">
        <v>12720</v>
      </c>
      <c r="F6101" s="27" t="s">
        <v>12721</v>
      </c>
      <c r="G6101" s="27" t="s">
        <v>12722</v>
      </c>
      <c r="H6101" s="26" t="s">
        <v>1393</v>
      </c>
      <c r="I6101" s="28" t="s">
        <v>12724</v>
      </c>
      <c r="J6101" s="29" t="s">
        <v>1376</v>
      </c>
      <c r="K6101" s="23" t="s">
        <v>1378</v>
      </c>
    </row>
    <row r="6102" spans="1:11" ht="15" x14ac:dyDescent="0.25">
      <c r="A6102" s="26" t="s">
        <v>12404</v>
      </c>
      <c r="B6102" s="26" t="s">
        <v>1368</v>
      </c>
      <c r="C6102" s="26" t="s">
        <v>1439</v>
      </c>
      <c r="D6102" s="26" t="s">
        <v>12719</v>
      </c>
      <c r="E6102" s="27" t="s">
        <v>12720</v>
      </c>
      <c r="F6102" s="27" t="s">
        <v>12721</v>
      </c>
      <c r="G6102" s="27" t="s">
        <v>12722</v>
      </c>
      <c r="H6102" s="26" t="s">
        <v>1395</v>
      </c>
      <c r="I6102" s="28" t="s">
        <v>12725</v>
      </c>
      <c r="J6102" s="29" t="s">
        <v>1376</v>
      </c>
      <c r="K6102" s="23" t="s">
        <v>1378</v>
      </c>
    </row>
    <row r="6103" spans="1:11" ht="15" x14ac:dyDescent="0.25">
      <c r="A6103" s="26" t="s">
        <v>12404</v>
      </c>
      <c r="B6103" s="26" t="s">
        <v>1368</v>
      </c>
      <c r="C6103" s="26" t="s">
        <v>1439</v>
      </c>
      <c r="D6103" s="26" t="s">
        <v>12719</v>
      </c>
      <c r="E6103" s="27" t="s">
        <v>12720</v>
      </c>
      <c r="F6103" s="27" t="s">
        <v>12721</v>
      </c>
      <c r="G6103" s="27" t="s">
        <v>12722</v>
      </c>
      <c r="H6103" s="26" t="s">
        <v>1397</v>
      </c>
      <c r="I6103" s="28" t="s">
        <v>12726</v>
      </c>
      <c r="J6103" s="29" t="s">
        <v>1376</v>
      </c>
      <c r="K6103" s="23" t="s">
        <v>1378</v>
      </c>
    </row>
    <row r="6104" spans="1:11" ht="15" x14ac:dyDescent="0.25">
      <c r="A6104" s="26" t="s">
        <v>12404</v>
      </c>
      <c r="B6104" s="26" t="s">
        <v>1393</v>
      </c>
      <c r="C6104" s="26" t="s">
        <v>1379</v>
      </c>
      <c r="D6104" s="26" t="s">
        <v>12727</v>
      </c>
      <c r="E6104" s="27" t="s">
        <v>12728</v>
      </c>
      <c r="F6104" s="27" t="s">
        <v>12729</v>
      </c>
      <c r="G6104" s="27" t="s">
        <v>1390</v>
      </c>
      <c r="H6104" s="26" t="s">
        <v>1374</v>
      </c>
      <c r="I6104" s="28" t="s">
        <v>1944</v>
      </c>
      <c r="J6104" s="29" t="s">
        <v>1376</v>
      </c>
      <c r="K6104" s="23" t="s">
        <v>1316</v>
      </c>
    </row>
    <row r="6105" spans="1:11" ht="15" x14ac:dyDescent="0.25">
      <c r="A6105" s="26" t="s">
        <v>12404</v>
      </c>
      <c r="B6105" s="26" t="s">
        <v>1393</v>
      </c>
      <c r="C6105" s="26" t="s">
        <v>1990</v>
      </c>
      <c r="D6105" s="26" t="s">
        <v>12730</v>
      </c>
      <c r="E6105" s="27" t="s">
        <v>12731</v>
      </c>
      <c r="F6105" s="27" t="s">
        <v>12732</v>
      </c>
      <c r="G6105" s="27" t="s">
        <v>1578</v>
      </c>
      <c r="H6105" s="26" t="s">
        <v>1374</v>
      </c>
      <c r="I6105" s="28" t="s">
        <v>12733</v>
      </c>
      <c r="J6105" s="29" t="s">
        <v>1376</v>
      </c>
      <c r="K6105" s="23" t="s">
        <v>1316</v>
      </c>
    </row>
    <row r="6106" spans="1:11" ht="15" x14ac:dyDescent="0.25">
      <c r="A6106" s="26" t="s">
        <v>12404</v>
      </c>
      <c r="B6106" s="26" t="s">
        <v>1393</v>
      </c>
      <c r="C6106" s="26" t="s">
        <v>1990</v>
      </c>
      <c r="D6106" s="26" t="s">
        <v>12730</v>
      </c>
      <c r="E6106" s="27" t="s">
        <v>12731</v>
      </c>
      <c r="F6106" s="27" t="s">
        <v>12732</v>
      </c>
      <c r="G6106" s="27" t="s">
        <v>1578</v>
      </c>
      <c r="H6106" s="26" t="s">
        <v>1368</v>
      </c>
      <c r="I6106" s="28" t="s">
        <v>12734</v>
      </c>
      <c r="J6106" s="29" t="s">
        <v>1376</v>
      </c>
      <c r="K6106" s="23" t="s">
        <v>1378</v>
      </c>
    </row>
    <row r="6107" spans="1:11" ht="15" x14ac:dyDescent="0.25">
      <c r="A6107" s="26" t="s">
        <v>12404</v>
      </c>
      <c r="B6107" s="26" t="s">
        <v>1393</v>
      </c>
      <c r="C6107" s="26" t="s">
        <v>1990</v>
      </c>
      <c r="D6107" s="26" t="s">
        <v>12730</v>
      </c>
      <c r="E6107" s="27" t="s">
        <v>12731</v>
      </c>
      <c r="F6107" s="27" t="s">
        <v>12732</v>
      </c>
      <c r="G6107" s="27" t="s">
        <v>1578</v>
      </c>
      <c r="H6107" s="26" t="s">
        <v>1393</v>
      </c>
      <c r="I6107" s="28" t="s">
        <v>12735</v>
      </c>
      <c r="J6107" s="29" t="s">
        <v>1376</v>
      </c>
      <c r="K6107" s="23" t="s">
        <v>1378</v>
      </c>
    </row>
    <row r="6108" spans="1:11" ht="15" x14ac:dyDescent="0.25">
      <c r="A6108" s="26" t="s">
        <v>12404</v>
      </c>
      <c r="B6108" s="26" t="s">
        <v>1393</v>
      </c>
      <c r="C6108" s="26" t="s">
        <v>2066</v>
      </c>
      <c r="D6108" s="26" t="s">
        <v>12736</v>
      </c>
      <c r="E6108" s="27" t="s">
        <v>12737</v>
      </c>
      <c r="F6108" s="27" t="s">
        <v>12738</v>
      </c>
      <c r="G6108" s="27" t="s">
        <v>1578</v>
      </c>
      <c r="H6108" s="26" t="s">
        <v>1374</v>
      </c>
      <c r="I6108" s="28" t="s">
        <v>12739</v>
      </c>
      <c r="J6108" s="29" t="s">
        <v>1376</v>
      </c>
      <c r="K6108" s="23" t="s">
        <v>1316</v>
      </c>
    </row>
    <row r="6109" spans="1:11" ht="15" x14ac:dyDescent="0.25">
      <c r="A6109" s="26" t="s">
        <v>12404</v>
      </c>
      <c r="B6109" s="26" t="s">
        <v>1393</v>
      </c>
      <c r="C6109" s="26" t="s">
        <v>2066</v>
      </c>
      <c r="D6109" s="26" t="s">
        <v>12736</v>
      </c>
      <c r="E6109" s="27" t="s">
        <v>12737</v>
      </c>
      <c r="F6109" s="27" t="s">
        <v>12738</v>
      </c>
      <c r="G6109" s="27" t="s">
        <v>1578</v>
      </c>
      <c r="H6109" s="26" t="s">
        <v>1368</v>
      </c>
      <c r="I6109" s="28" t="s">
        <v>12740</v>
      </c>
      <c r="J6109" s="29" t="s">
        <v>1376</v>
      </c>
      <c r="K6109" s="23" t="s">
        <v>1378</v>
      </c>
    </row>
    <row r="6110" spans="1:11" ht="15" x14ac:dyDescent="0.25">
      <c r="A6110" s="26" t="s">
        <v>12404</v>
      </c>
      <c r="B6110" s="26" t="s">
        <v>1395</v>
      </c>
      <c r="C6110" s="26" t="s">
        <v>1990</v>
      </c>
      <c r="D6110" s="26" t="s">
        <v>12741</v>
      </c>
      <c r="E6110" s="27" t="s">
        <v>12742</v>
      </c>
      <c r="F6110" s="27" t="s">
        <v>12743</v>
      </c>
      <c r="G6110" s="27" t="s">
        <v>4103</v>
      </c>
      <c r="H6110" s="26" t="s">
        <v>1368</v>
      </c>
      <c r="I6110" s="28" t="s">
        <v>12744</v>
      </c>
      <c r="J6110" s="29" t="s">
        <v>1376</v>
      </c>
      <c r="K6110" s="23" t="s">
        <v>1378</v>
      </c>
    </row>
    <row r="6111" spans="1:11" ht="15" x14ac:dyDescent="0.25">
      <c r="A6111" s="26" t="s">
        <v>12404</v>
      </c>
      <c r="B6111" s="26" t="s">
        <v>1395</v>
      </c>
      <c r="C6111" s="26" t="s">
        <v>1990</v>
      </c>
      <c r="D6111" s="26" t="s">
        <v>12741</v>
      </c>
      <c r="E6111" s="27" t="s">
        <v>12742</v>
      </c>
      <c r="F6111" s="27" t="s">
        <v>12743</v>
      </c>
      <c r="G6111" s="27" t="s">
        <v>4103</v>
      </c>
      <c r="H6111" s="26" t="s">
        <v>1374</v>
      </c>
      <c r="I6111" s="28" t="s">
        <v>12745</v>
      </c>
      <c r="J6111" s="29" t="s">
        <v>1376</v>
      </c>
      <c r="K6111" s="23" t="s">
        <v>1316</v>
      </c>
    </row>
    <row r="6112" spans="1:11" ht="15" x14ac:dyDescent="0.25">
      <c r="A6112" s="26" t="s">
        <v>12404</v>
      </c>
      <c r="B6112" s="26" t="s">
        <v>1395</v>
      </c>
      <c r="C6112" s="26" t="s">
        <v>2066</v>
      </c>
      <c r="D6112" s="26" t="s">
        <v>12746</v>
      </c>
      <c r="E6112" s="27" t="s">
        <v>12747</v>
      </c>
      <c r="F6112" s="27" t="s">
        <v>12748</v>
      </c>
      <c r="G6112" s="27" t="s">
        <v>1239</v>
      </c>
      <c r="H6112" s="26" t="s">
        <v>1374</v>
      </c>
      <c r="I6112" s="28" t="s">
        <v>12749</v>
      </c>
      <c r="J6112" s="29" t="s">
        <v>1376</v>
      </c>
      <c r="K6112" s="23" t="s">
        <v>1316</v>
      </c>
    </row>
    <row r="6113" spans="1:11" ht="15" x14ac:dyDescent="0.25">
      <c r="A6113" s="26" t="s">
        <v>12404</v>
      </c>
      <c r="B6113" s="26" t="s">
        <v>1393</v>
      </c>
      <c r="C6113" s="26" t="s">
        <v>2136</v>
      </c>
      <c r="D6113" s="26" t="s">
        <v>12750</v>
      </c>
      <c r="E6113" s="27" t="s">
        <v>1371</v>
      </c>
      <c r="F6113" s="27" t="s">
        <v>12751</v>
      </c>
      <c r="G6113" s="27" t="s">
        <v>1383</v>
      </c>
      <c r="H6113" s="26" t="s">
        <v>1374</v>
      </c>
      <c r="I6113" s="28" t="s">
        <v>1508</v>
      </c>
      <c r="J6113" s="29" t="s">
        <v>1376</v>
      </c>
      <c r="K6113" s="23" t="s">
        <v>1316</v>
      </c>
    </row>
    <row r="6114" spans="1:11" ht="15" x14ac:dyDescent="0.25">
      <c r="A6114" s="26" t="s">
        <v>12404</v>
      </c>
      <c r="B6114" s="26" t="s">
        <v>1393</v>
      </c>
      <c r="C6114" s="26" t="s">
        <v>2074</v>
      </c>
      <c r="D6114" s="26" t="s">
        <v>12752</v>
      </c>
      <c r="E6114" s="27" t="s">
        <v>12753</v>
      </c>
      <c r="F6114" s="27" t="s">
        <v>12754</v>
      </c>
      <c r="G6114" s="27" t="s">
        <v>2702</v>
      </c>
      <c r="H6114" s="26" t="s">
        <v>1374</v>
      </c>
      <c r="I6114" s="28" t="s">
        <v>12755</v>
      </c>
      <c r="J6114" s="29" t="s">
        <v>1376</v>
      </c>
      <c r="K6114" s="23" t="s">
        <v>1316</v>
      </c>
    </row>
    <row r="6115" spans="1:11" ht="15" x14ac:dyDescent="0.25">
      <c r="A6115" s="26" t="s">
        <v>12404</v>
      </c>
      <c r="B6115" s="26" t="s">
        <v>1393</v>
      </c>
      <c r="C6115" s="26" t="s">
        <v>2061</v>
      </c>
      <c r="D6115" s="26" t="s">
        <v>12756</v>
      </c>
      <c r="E6115" s="27" t="s">
        <v>12757</v>
      </c>
      <c r="F6115" s="27" t="s">
        <v>12758</v>
      </c>
      <c r="G6115" s="27" t="s">
        <v>4162</v>
      </c>
      <c r="H6115" s="26" t="s">
        <v>1374</v>
      </c>
      <c r="I6115" s="28" t="s">
        <v>12759</v>
      </c>
      <c r="J6115" s="29" t="s">
        <v>1376</v>
      </c>
      <c r="K6115" s="23" t="s">
        <v>1316</v>
      </c>
    </row>
    <row r="6116" spans="1:11" ht="15" x14ac:dyDescent="0.25">
      <c r="A6116" s="26" t="s">
        <v>12404</v>
      </c>
      <c r="B6116" s="26" t="s">
        <v>1393</v>
      </c>
      <c r="C6116" s="26" t="s">
        <v>2061</v>
      </c>
      <c r="D6116" s="26" t="s">
        <v>12756</v>
      </c>
      <c r="E6116" s="27" t="s">
        <v>12757</v>
      </c>
      <c r="F6116" s="27" t="s">
        <v>12758</v>
      </c>
      <c r="G6116" s="27" t="s">
        <v>4162</v>
      </c>
      <c r="H6116" s="26" t="s">
        <v>1368</v>
      </c>
      <c r="I6116" s="28" t="s">
        <v>12760</v>
      </c>
      <c r="J6116" s="29" t="s">
        <v>1376</v>
      </c>
      <c r="K6116" s="23" t="s">
        <v>1378</v>
      </c>
    </row>
    <row r="6117" spans="1:11" ht="15" x14ac:dyDescent="0.25">
      <c r="A6117" s="26" t="s">
        <v>12404</v>
      </c>
      <c r="B6117" s="26" t="s">
        <v>1393</v>
      </c>
      <c r="C6117" s="26" t="s">
        <v>2061</v>
      </c>
      <c r="D6117" s="26" t="s">
        <v>12756</v>
      </c>
      <c r="E6117" s="27" t="s">
        <v>12757</v>
      </c>
      <c r="F6117" s="27" t="s">
        <v>12758</v>
      </c>
      <c r="G6117" s="27" t="s">
        <v>4162</v>
      </c>
      <c r="H6117" s="26" t="s">
        <v>1393</v>
      </c>
      <c r="I6117" s="28" t="s">
        <v>12761</v>
      </c>
      <c r="J6117" s="29" t="s">
        <v>1376</v>
      </c>
      <c r="K6117" s="23" t="s">
        <v>1378</v>
      </c>
    </row>
    <row r="6118" spans="1:11" ht="15" x14ac:dyDescent="0.25">
      <c r="A6118" s="26" t="s">
        <v>12404</v>
      </c>
      <c r="B6118" s="26" t="s">
        <v>1393</v>
      </c>
      <c r="C6118" s="26" t="s">
        <v>2095</v>
      </c>
      <c r="D6118" s="26" t="s">
        <v>12762</v>
      </c>
      <c r="E6118" s="27" t="s">
        <v>12763</v>
      </c>
      <c r="F6118" s="27" t="s">
        <v>12764</v>
      </c>
      <c r="G6118" s="27" t="s">
        <v>8333</v>
      </c>
      <c r="H6118" s="26" t="s">
        <v>1374</v>
      </c>
      <c r="I6118" s="28" t="s">
        <v>12765</v>
      </c>
      <c r="J6118" s="29" t="s">
        <v>1376</v>
      </c>
      <c r="K6118" s="23" t="s">
        <v>1316</v>
      </c>
    </row>
    <row r="6119" spans="1:11" ht="15" x14ac:dyDescent="0.25">
      <c r="A6119" s="26" t="s">
        <v>12404</v>
      </c>
      <c r="B6119" s="26" t="s">
        <v>1393</v>
      </c>
      <c r="C6119" s="26" t="s">
        <v>2160</v>
      </c>
      <c r="D6119" s="26" t="s">
        <v>12766</v>
      </c>
      <c r="E6119" s="27" t="s">
        <v>12767</v>
      </c>
      <c r="F6119" s="27" t="s">
        <v>12768</v>
      </c>
      <c r="G6119" s="27" t="s">
        <v>1239</v>
      </c>
      <c r="H6119" s="26" t="s">
        <v>1374</v>
      </c>
      <c r="I6119" s="28" t="s">
        <v>1514</v>
      </c>
      <c r="J6119" s="29" t="s">
        <v>1376</v>
      </c>
      <c r="K6119" s="23" t="s">
        <v>1316</v>
      </c>
    </row>
    <row r="6120" spans="1:11" ht="15" x14ac:dyDescent="0.25">
      <c r="A6120" s="26" t="s">
        <v>12404</v>
      </c>
      <c r="B6120" s="26" t="s">
        <v>1393</v>
      </c>
      <c r="C6120" s="26" t="s">
        <v>2166</v>
      </c>
      <c r="D6120" s="26" t="s">
        <v>12769</v>
      </c>
      <c r="E6120" s="27" t="s">
        <v>12770</v>
      </c>
      <c r="F6120" s="27" t="s">
        <v>12771</v>
      </c>
      <c r="G6120" s="27" t="s">
        <v>12772</v>
      </c>
      <c r="H6120" s="26" t="s">
        <v>1374</v>
      </c>
      <c r="I6120" s="28" t="s">
        <v>12773</v>
      </c>
      <c r="J6120" s="29" t="s">
        <v>1376</v>
      </c>
      <c r="K6120" s="23" t="s">
        <v>1316</v>
      </c>
    </row>
    <row r="6121" spans="1:11" ht="15" x14ac:dyDescent="0.25">
      <c r="A6121" s="26" t="s">
        <v>12404</v>
      </c>
      <c r="B6121" s="26" t="s">
        <v>1368</v>
      </c>
      <c r="C6121" s="26" t="s">
        <v>1442</v>
      </c>
      <c r="D6121" s="26" t="s">
        <v>12774</v>
      </c>
      <c r="E6121" s="27" t="s">
        <v>12775</v>
      </c>
      <c r="F6121" s="27" t="s">
        <v>12776</v>
      </c>
      <c r="G6121" s="27" t="s">
        <v>4292</v>
      </c>
      <c r="H6121" s="26" t="s">
        <v>1374</v>
      </c>
      <c r="I6121" s="28" t="s">
        <v>12777</v>
      </c>
      <c r="J6121" s="29" t="s">
        <v>1376</v>
      </c>
      <c r="K6121" s="23" t="s">
        <v>1316</v>
      </c>
    </row>
    <row r="6122" spans="1:11" ht="15" x14ac:dyDescent="0.25">
      <c r="A6122" s="26" t="s">
        <v>12404</v>
      </c>
      <c r="B6122" s="26" t="s">
        <v>1423</v>
      </c>
      <c r="C6122" s="26" t="s">
        <v>2498</v>
      </c>
      <c r="D6122" s="26" t="s">
        <v>12778</v>
      </c>
      <c r="E6122" s="27" t="s">
        <v>1463</v>
      </c>
      <c r="F6122" s="27"/>
      <c r="G6122" s="27" t="s">
        <v>1465</v>
      </c>
      <c r="H6122" s="26" t="s">
        <v>1374</v>
      </c>
      <c r="I6122" s="28" t="s">
        <v>1466</v>
      </c>
      <c r="J6122" s="29" t="s">
        <v>1376</v>
      </c>
      <c r="K6122" s="23" t="s">
        <v>1316</v>
      </c>
    </row>
    <row r="6123" spans="1:11" ht="15" x14ac:dyDescent="0.25">
      <c r="A6123" s="26" t="s">
        <v>12404</v>
      </c>
      <c r="B6123" s="26" t="s">
        <v>1423</v>
      </c>
      <c r="C6123" s="26" t="s">
        <v>2498</v>
      </c>
      <c r="D6123" s="26" t="s">
        <v>12778</v>
      </c>
      <c r="E6123" s="27" t="s">
        <v>1463</v>
      </c>
      <c r="F6123" s="27"/>
      <c r="G6123" s="27" t="s">
        <v>1465</v>
      </c>
      <c r="H6123" s="26" t="s">
        <v>1368</v>
      </c>
      <c r="I6123" s="28" t="s">
        <v>1467</v>
      </c>
      <c r="J6123" s="29" t="s">
        <v>1376</v>
      </c>
      <c r="K6123" s="23" t="s">
        <v>1378</v>
      </c>
    </row>
    <row r="6124" spans="1:11" ht="15" x14ac:dyDescent="0.25">
      <c r="A6124" s="26" t="s">
        <v>12404</v>
      </c>
      <c r="B6124" s="26" t="s">
        <v>1423</v>
      </c>
      <c r="C6124" s="26" t="s">
        <v>2498</v>
      </c>
      <c r="D6124" s="26" t="s">
        <v>12778</v>
      </c>
      <c r="E6124" s="27" t="s">
        <v>1463</v>
      </c>
      <c r="F6124" s="27"/>
      <c r="G6124" s="27" t="s">
        <v>1465</v>
      </c>
      <c r="H6124" s="26" t="s">
        <v>1393</v>
      </c>
      <c r="I6124" s="28" t="s">
        <v>1468</v>
      </c>
      <c r="J6124" s="29" t="s">
        <v>1376</v>
      </c>
      <c r="K6124" s="23" t="s">
        <v>1378</v>
      </c>
    </row>
    <row r="6125" spans="1:11" ht="15" x14ac:dyDescent="0.25">
      <c r="A6125" s="26" t="s">
        <v>12404</v>
      </c>
      <c r="B6125" s="26" t="s">
        <v>1423</v>
      </c>
      <c r="C6125" s="26" t="s">
        <v>2498</v>
      </c>
      <c r="D6125" s="26" t="s">
        <v>12778</v>
      </c>
      <c r="E6125" s="27" t="s">
        <v>1463</v>
      </c>
      <c r="F6125" s="27"/>
      <c r="G6125" s="27" t="s">
        <v>1465</v>
      </c>
      <c r="H6125" s="26" t="s">
        <v>1395</v>
      </c>
      <c r="I6125" s="28" t="s">
        <v>1469</v>
      </c>
      <c r="J6125" s="29" t="s">
        <v>1376</v>
      </c>
      <c r="K6125" s="23" t="s">
        <v>1378</v>
      </c>
    </row>
    <row r="6126" spans="1:11" ht="15" x14ac:dyDescent="0.25">
      <c r="A6126" s="26" t="s">
        <v>12404</v>
      </c>
      <c r="B6126" s="26" t="s">
        <v>1423</v>
      </c>
      <c r="C6126" s="26" t="s">
        <v>2498</v>
      </c>
      <c r="D6126" s="26" t="s">
        <v>12778</v>
      </c>
      <c r="E6126" s="27" t="s">
        <v>1463</v>
      </c>
      <c r="F6126" s="27"/>
      <c r="G6126" s="27" t="s">
        <v>1465</v>
      </c>
      <c r="H6126" s="26" t="s">
        <v>1397</v>
      </c>
      <c r="I6126" s="28" t="s">
        <v>1470</v>
      </c>
      <c r="J6126" s="29" t="s">
        <v>1376</v>
      </c>
      <c r="K6126" s="23" t="s">
        <v>1378</v>
      </c>
    </row>
    <row r="6127" spans="1:11" ht="15" x14ac:dyDescent="0.25">
      <c r="A6127" s="26" t="s">
        <v>12404</v>
      </c>
      <c r="B6127" s="26" t="s">
        <v>1423</v>
      </c>
      <c r="C6127" s="26" t="s">
        <v>2498</v>
      </c>
      <c r="D6127" s="26" t="s">
        <v>12778</v>
      </c>
      <c r="E6127" s="27" t="s">
        <v>1463</v>
      </c>
      <c r="F6127" s="27"/>
      <c r="G6127" s="27" t="s">
        <v>1465</v>
      </c>
      <c r="H6127" s="26" t="s">
        <v>1399</v>
      </c>
      <c r="I6127" s="28" t="s">
        <v>1471</v>
      </c>
      <c r="J6127" s="29" t="s">
        <v>1376</v>
      </c>
      <c r="K6127" s="23" t="s">
        <v>1378</v>
      </c>
    </row>
    <row r="6128" spans="1:11" ht="15" x14ac:dyDescent="0.25">
      <c r="A6128" s="26" t="s">
        <v>12404</v>
      </c>
      <c r="B6128" s="26" t="s">
        <v>1423</v>
      </c>
      <c r="C6128" s="26" t="s">
        <v>2498</v>
      </c>
      <c r="D6128" s="26" t="s">
        <v>12778</v>
      </c>
      <c r="E6128" s="27" t="s">
        <v>1463</v>
      </c>
      <c r="F6128" s="27"/>
      <c r="G6128" s="27" t="s">
        <v>1465</v>
      </c>
      <c r="H6128" s="26" t="s">
        <v>1401</v>
      </c>
      <c r="I6128" s="28" t="s">
        <v>1472</v>
      </c>
      <c r="J6128" s="29" t="s">
        <v>1376</v>
      </c>
      <c r="K6128" s="23" t="s">
        <v>1378</v>
      </c>
    </row>
    <row r="6129" spans="1:11" ht="15" x14ac:dyDescent="0.25">
      <c r="A6129" s="26" t="s">
        <v>12404</v>
      </c>
      <c r="B6129" s="26" t="s">
        <v>1423</v>
      </c>
      <c r="C6129" s="26" t="s">
        <v>2498</v>
      </c>
      <c r="D6129" s="26" t="s">
        <v>12778</v>
      </c>
      <c r="E6129" s="27" t="s">
        <v>1463</v>
      </c>
      <c r="F6129" s="27"/>
      <c r="G6129" s="27" t="s">
        <v>1465</v>
      </c>
      <c r="H6129" s="26" t="s">
        <v>1403</v>
      </c>
      <c r="I6129" s="28" t="s">
        <v>1473</v>
      </c>
      <c r="J6129" s="29" t="s">
        <v>1376</v>
      </c>
      <c r="K6129" s="23" t="s">
        <v>1378</v>
      </c>
    </row>
    <row r="6130" spans="1:11" ht="15" x14ac:dyDescent="0.25">
      <c r="A6130" s="26" t="s">
        <v>12404</v>
      </c>
      <c r="B6130" s="26" t="s">
        <v>1423</v>
      </c>
      <c r="C6130" s="26" t="s">
        <v>2498</v>
      </c>
      <c r="D6130" s="26" t="s">
        <v>12778</v>
      </c>
      <c r="E6130" s="27" t="s">
        <v>1463</v>
      </c>
      <c r="F6130" s="27"/>
      <c r="G6130" s="27" t="s">
        <v>1465</v>
      </c>
      <c r="H6130" s="26" t="s">
        <v>1405</v>
      </c>
      <c r="I6130" s="28" t="s">
        <v>1474</v>
      </c>
      <c r="J6130" s="29" t="s">
        <v>1376</v>
      </c>
      <c r="K6130" s="23" t="s">
        <v>1378</v>
      </c>
    </row>
    <row r="6131" spans="1:11" ht="15" x14ac:dyDescent="0.25">
      <c r="A6131" s="26" t="s">
        <v>12404</v>
      </c>
      <c r="B6131" s="26" t="s">
        <v>1423</v>
      </c>
      <c r="C6131" s="26" t="s">
        <v>2498</v>
      </c>
      <c r="D6131" s="26" t="s">
        <v>12778</v>
      </c>
      <c r="E6131" s="27" t="s">
        <v>1463</v>
      </c>
      <c r="F6131" s="27"/>
      <c r="G6131" s="27" t="s">
        <v>1465</v>
      </c>
      <c r="H6131" s="26" t="s">
        <v>1475</v>
      </c>
      <c r="I6131" s="28" t="s">
        <v>1476</v>
      </c>
      <c r="J6131" s="29" t="s">
        <v>1376</v>
      </c>
      <c r="K6131" s="23" t="s">
        <v>1378</v>
      </c>
    </row>
    <row r="6132" spans="1:11" ht="15" x14ac:dyDescent="0.25">
      <c r="A6132" s="26" t="s">
        <v>12404</v>
      </c>
      <c r="B6132" s="26" t="s">
        <v>1423</v>
      </c>
      <c r="C6132" s="26" t="s">
        <v>2498</v>
      </c>
      <c r="D6132" s="26" t="s">
        <v>12778</v>
      </c>
      <c r="E6132" s="27" t="s">
        <v>1463</v>
      </c>
      <c r="F6132" s="27"/>
      <c r="G6132" s="27" t="s">
        <v>1465</v>
      </c>
      <c r="H6132" s="26" t="s">
        <v>1477</v>
      </c>
      <c r="I6132" s="28" t="s">
        <v>1478</v>
      </c>
      <c r="J6132" s="29" t="s">
        <v>1376</v>
      </c>
      <c r="K6132" s="23" t="s">
        <v>1378</v>
      </c>
    </row>
    <row r="6133" spans="1:11" ht="15" x14ac:dyDescent="0.25">
      <c r="A6133" s="26" t="s">
        <v>12404</v>
      </c>
      <c r="B6133" s="26" t="s">
        <v>1423</v>
      </c>
      <c r="C6133" s="26" t="s">
        <v>2498</v>
      </c>
      <c r="D6133" s="26" t="s">
        <v>12778</v>
      </c>
      <c r="E6133" s="27" t="s">
        <v>1463</v>
      </c>
      <c r="F6133" s="27"/>
      <c r="G6133" s="27" t="s">
        <v>1465</v>
      </c>
      <c r="H6133" s="26" t="s">
        <v>1479</v>
      </c>
      <c r="I6133" s="28" t="s">
        <v>1480</v>
      </c>
      <c r="J6133" s="29" t="s">
        <v>1376</v>
      </c>
      <c r="K6133" s="23" t="s">
        <v>1378</v>
      </c>
    </row>
    <row r="6134" spans="1:11" ht="15" x14ac:dyDescent="0.25">
      <c r="A6134" s="26" t="s">
        <v>12404</v>
      </c>
      <c r="B6134" s="26" t="s">
        <v>1423</v>
      </c>
      <c r="C6134" s="26" t="s">
        <v>2498</v>
      </c>
      <c r="D6134" s="26" t="s">
        <v>12778</v>
      </c>
      <c r="E6134" s="27" t="s">
        <v>1463</v>
      </c>
      <c r="F6134" s="27"/>
      <c r="G6134" s="27" t="s">
        <v>1465</v>
      </c>
      <c r="H6134" s="26" t="s">
        <v>1481</v>
      </c>
      <c r="I6134" s="28" t="s">
        <v>1482</v>
      </c>
      <c r="J6134" s="29" t="s">
        <v>1376</v>
      </c>
      <c r="K6134" s="23" t="s">
        <v>1378</v>
      </c>
    </row>
    <row r="6135" spans="1:11" ht="15" x14ac:dyDescent="0.25">
      <c r="A6135" s="26" t="s">
        <v>12404</v>
      </c>
      <c r="B6135" s="26" t="s">
        <v>1423</v>
      </c>
      <c r="C6135" s="26" t="s">
        <v>2498</v>
      </c>
      <c r="D6135" s="26" t="s">
        <v>12778</v>
      </c>
      <c r="E6135" s="27" t="s">
        <v>1463</v>
      </c>
      <c r="F6135" s="27"/>
      <c r="G6135" s="27" t="s">
        <v>1465</v>
      </c>
      <c r="H6135" s="26" t="s">
        <v>1483</v>
      </c>
      <c r="I6135" s="28" t="s">
        <v>1484</v>
      </c>
      <c r="J6135" s="29" t="s">
        <v>1376</v>
      </c>
      <c r="K6135" s="23" t="s">
        <v>1378</v>
      </c>
    </row>
    <row r="6136" spans="1:11" ht="15" x14ac:dyDescent="0.25">
      <c r="A6136" s="26" t="s">
        <v>12404</v>
      </c>
      <c r="B6136" s="26" t="s">
        <v>1423</v>
      </c>
      <c r="C6136" s="26" t="s">
        <v>2498</v>
      </c>
      <c r="D6136" s="26" t="s">
        <v>12778</v>
      </c>
      <c r="E6136" s="27" t="s">
        <v>1463</v>
      </c>
      <c r="F6136" s="27"/>
      <c r="G6136" s="27" t="s">
        <v>1465</v>
      </c>
      <c r="H6136" s="26" t="s">
        <v>1485</v>
      </c>
      <c r="I6136" s="28" t="s">
        <v>2106</v>
      </c>
      <c r="J6136" s="29" t="s">
        <v>1376</v>
      </c>
      <c r="K6136" s="23" t="s">
        <v>1378</v>
      </c>
    </row>
    <row r="6137" spans="1:11" ht="15" x14ac:dyDescent="0.25">
      <c r="A6137" s="26" t="s">
        <v>12404</v>
      </c>
      <c r="B6137" s="26" t="s">
        <v>1423</v>
      </c>
      <c r="C6137" s="26" t="s">
        <v>2498</v>
      </c>
      <c r="D6137" s="26" t="s">
        <v>12778</v>
      </c>
      <c r="E6137" s="27" t="s">
        <v>1463</v>
      </c>
      <c r="F6137" s="27"/>
      <c r="G6137" s="27" t="s">
        <v>1465</v>
      </c>
      <c r="H6137" s="26" t="s">
        <v>1487</v>
      </c>
      <c r="I6137" s="28" t="s">
        <v>1488</v>
      </c>
      <c r="J6137" s="29" t="s">
        <v>1376</v>
      </c>
      <c r="K6137" s="23" t="s">
        <v>1378</v>
      </c>
    </row>
    <row r="6138" spans="1:11" ht="15" x14ac:dyDescent="0.25">
      <c r="A6138" s="26" t="s">
        <v>12404</v>
      </c>
      <c r="B6138" s="26" t="s">
        <v>1423</v>
      </c>
      <c r="C6138" s="26" t="s">
        <v>1893</v>
      </c>
      <c r="D6138" s="26" t="s">
        <v>12779</v>
      </c>
      <c r="E6138" s="27" t="s">
        <v>1381</v>
      </c>
      <c r="F6138" s="27"/>
      <c r="G6138" s="27" t="s">
        <v>2103</v>
      </c>
      <c r="H6138" s="26" t="s">
        <v>1374</v>
      </c>
      <c r="I6138" s="28" t="s">
        <v>1491</v>
      </c>
      <c r="J6138" s="29" t="s">
        <v>1376</v>
      </c>
      <c r="K6138" s="23" t="s">
        <v>1316</v>
      </c>
    </row>
    <row r="6139" spans="1:11" ht="15" x14ac:dyDescent="0.25">
      <c r="A6139" s="26" t="s">
        <v>12404</v>
      </c>
      <c r="B6139" s="26" t="s">
        <v>1423</v>
      </c>
      <c r="C6139" s="26" t="s">
        <v>1893</v>
      </c>
      <c r="D6139" s="26" t="s">
        <v>12779</v>
      </c>
      <c r="E6139" s="27" t="s">
        <v>1381</v>
      </c>
      <c r="F6139" s="27"/>
      <c r="G6139" s="27" t="s">
        <v>2103</v>
      </c>
      <c r="H6139" s="26" t="s">
        <v>1368</v>
      </c>
      <c r="I6139" s="28" t="s">
        <v>10129</v>
      </c>
      <c r="J6139" s="29" t="s">
        <v>1376</v>
      </c>
      <c r="K6139" s="23" t="s">
        <v>1378</v>
      </c>
    </row>
    <row r="6140" spans="1:11" ht="15" x14ac:dyDescent="0.25">
      <c r="A6140" s="26" t="s">
        <v>12404</v>
      </c>
      <c r="B6140" s="26" t="s">
        <v>1423</v>
      </c>
      <c r="C6140" s="26" t="s">
        <v>1897</v>
      </c>
      <c r="D6140" s="26" t="s">
        <v>12780</v>
      </c>
      <c r="E6140" s="27" t="s">
        <v>1598</v>
      </c>
      <c r="F6140" s="27"/>
      <c r="G6140" s="27" t="s">
        <v>2103</v>
      </c>
      <c r="H6140" s="26" t="s">
        <v>1374</v>
      </c>
      <c r="I6140" s="28" t="s">
        <v>1497</v>
      </c>
      <c r="J6140" s="29" t="s">
        <v>1376</v>
      </c>
      <c r="K6140" s="23" t="s">
        <v>1316</v>
      </c>
    </row>
    <row r="6141" spans="1:11" ht="15" x14ac:dyDescent="0.25">
      <c r="A6141" s="26" t="s">
        <v>12404</v>
      </c>
      <c r="B6141" s="26" t="s">
        <v>1423</v>
      </c>
      <c r="C6141" s="26" t="s">
        <v>1897</v>
      </c>
      <c r="D6141" s="26" t="s">
        <v>12780</v>
      </c>
      <c r="E6141" s="27" t="s">
        <v>1598</v>
      </c>
      <c r="F6141" s="27"/>
      <c r="G6141" s="27" t="s">
        <v>2103</v>
      </c>
      <c r="H6141" s="26" t="s">
        <v>1368</v>
      </c>
      <c r="I6141" s="28" t="s">
        <v>1498</v>
      </c>
      <c r="J6141" s="29" t="s">
        <v>1376</v>
      </c>
      <c r="K6141" s="23" t="s">
        <v>1378</v>
      </c>
    </row>
    <row r="6142" spans="1:11" ht="15" x14ac:dyDescent="0.25">
      <c r="A6142" s="26" t="s">
        <v>12404</v>
      </c>
      <c r="B6142" s="26" t="s">
        <v>1423</v>
      </c>
      <c r="C6142" s="26" t="s">
        <v>1897</v>
      </c>
      <c r="D6142" s="26" t="s">
        <v>12780</v>
      </c>
      <c r="E6142" s="27" t="s">
        <v>1598</v>
      </c>
      <c r="F6142" s="27"/>
      <c r="G6142" s="27" t="s">
        <v>2103</v>
      </c>
      <c r="H6142" s="26" t="s">
        <v>1393</v>
      </c>
      <c r="I6142" s="28" t="s">
        <v>11291</v>
      </c>
      <c r="J6142" s="29" t="s">
        <v>1376</v>
      </c>
      <c r="K6142" s="23" t="s">
        <v>1378</v>
      </c>
    </row>
    <row r="6143" spans="1:11" ht="15" x14ac:dyDescent="0.25">
      <c r="A6143" s="26" t="s">
        <v>12404</v>
      </c>
      <c r="B6143" s="26" t="s">
        <v>1423</v>
      </c>
      <c r="C6143" s="26" t="s">
        <v>1461</v>
      </c>
      <c r="D6143" s="26" t="s">
        <v>12781</v>
      </c>
      <c r="E6143" s="27" t="s">
        <v>1502</v>
      </c>
      <c r="F6143" s="27"/>
      <c r="G6143" s="27" t="s">
        <v>2103</v>
      </c>
      <c r="H6143" s="26" t="s">
        <v>1374</v>
      </c>
      <c r="I6143" s="28" t="s">
        <v>1504</v>
      </c>
      <c r="J6143" s="29" t="s">
        <v>1376</v>
      </c>
      <c r="K6143" s="23" t="s">
        <v>1316</v>
      </c>
    </row>
    <row r="6144" spans="1:11" ht="15" x14ac:dyDescent="0.25">
      <c r="A6144" s="26" t="s">
        <v>12404</v>
      </c>
      <c r="B6144" s="26" t="s">
        <v>1423</v>
      </c>
      <c r="C6144" s="26" t="s">
        <v>1489</v>
      </c>
      <c r="D6144" s="26" t="s">
        <v>12782</v>
      </c>
      <c r="E6144" s="27" t="s">
        <v>1371</v>
      </c>
      <c r="F6144" s="27"/>
      <c r="G6144" s="27" t="s">
        <v>2103</v>
      </c>
      <c r="H6144" s="26" t="s">
        <v>1374</v>
      </c>
      <c r="I6144" s="28" t="s">
        <v>1508</v>
      </c>
      <c r="J6144" s="29" t="s">
        <v>1376</v>
      </c>
      <c r="K6144" s="23" t="s">
        <v>1316</v>
      </c>
    </row>
    <row r="6145" spans="1:11" ht="15" x14ac:dyDescent="0.25">
      <c r="A6145" s="26" t="s">
        <v>12404</v>
      </c>
      <c r="B6145" s="26" t="s">
        <v>1423</v>
      </c>
      <c r="C6145" s="26" t="s">
        <v>1489</v>
      </c>
      <c r="D6145" s="26" t="s">
        <v>12782</v>
      </c>
      <c r="E6145" s="27" t="s">
        <v>1371</v>
      </c>
      <c r="F6145" s="27"/>
      <c r="G6145" s="27" t="s">
        <v>2103</v>
      </c>
      <c r="H6145" s="26" t="s">
        <v>1368</v>
      </c>
      <c r="I6145" s="28" t="s">
        <v>1509</v>
      </c>
      <c r="J6145" s="29" t="s">
        <v>1376</v>
      </c>
      <c r="K6145" s="23" t="s">
        <v>1378</v>
      </c>
    </row>
    <row r="6146" spans="1:11" ht="15" x14ac:dyDescent="0.25">
      <c r="A6146" s="26" t="s">
        <v>12404</v>
      </c>
      <c r="B6146" s="26" t="s">
        <v>1423</v>
      </c>
      <c r="C6146" s="26" t="s">
        <v>1489</v>
      </c>
      <c r="D6146" s="26" t="s">
        <v>12782</v>
      </c>
      <c r="E6146" s="27" t="s">
        <v>1371</v>
      </c>
      <c r="F6146" s="27"/>
      <c r="G6146" s="27" t="s">
        <v>2103</v>
      </c>
      <c r="H6146" s="26" t="s">
        <v>1393</v>
      </c>
      <c r="I6146" s="28" t="s">
        <v>1902</v>
      </c>
      <c r="J6146" s="29" t="s">
        <v>1376</v>
      </c>
      <c r="K6146" s="23" t="s">
        <v>1378</v>
      </c>
    </row>
    <row r="6147" spans="1:11" ht="15" x14ac:dyDescent="0.25">
      <c r="A6147" s="26" t="s">
        <v>12404</v>
      </c>
      <c r="B6147" s="26" t="s">
        <v>1423</v>
      </c>
      <c r="C6147" s="26" t="s">
        <v>1500</v>
      </c>
      <c r="D6147" s="26" t="s">
        <v>12783</v>
      </c>
      <c r="E6147" s="27" t="s">
        <v>1512</v>
      </c>
      <c r="F6147" s="27"/>
      <c r="G6147" s="27" t="s">
        <v>1239</v>
      </c>
      <c r="H6147" s="26" t="s">
        <v>1374</v>
      </c>
      <c r="I6147" s="28" t="s">
        <v>1514</v>
      </c>
      <c r="J6147" s="29" t="s">
        <v>1376</v>
      </c>
      <c r="K6147" s="23" t="s">
        <v>1316</v>
      </c>
    </row>
    <row r="6148" spans="1:11" ht="15" x14ac:dyDescent="0.25">
      <c r="A6148" s="26" t="s">
        <v>12404</v>
      </c>
      <c r="B6148" s="26" t="s">
        <v>1423</v>
      </c>
      <c r="C6148" s="26" t="s">
        <v>1500</v>
      </c>
      <c r="D6148" s="26" t="s">
        <v>12783</v>
      </c>
      <c r="E6148" s="27" t="s">
        <v>1512</v>
      </c>
      <c r="F6148" s="27"/>
      <c r="G6148" s="27" t="s">
        <v>1239</v>
      </c>
      <c r="H6148" s="26" t="s">
        <v>1368</v>
      </c>
      <c r="I6148" s="28" t="s">
        <v>1515</v>
      </c>
      <c r="J6148" s="29" t="s">
        <v>1376</v>
      </c>
      <c r="K6148" s="23" t="s">
        <v>1378</v>
      </c>
    </row>
    <row r="6149" spans="1:11" ht="15" x14ac:dyDescent="0.25">
      <c r="A6149" s="26" t="s">
        <v>12404</v>
      </c>
      <c r="B6149" s="26" t="s">
        <v>1423</v>
      </c>
      <c r="C6149" s="26" t="s">
        <v>1505</v>
      </c>
      <c r="D6149" s="26" t="s">
        <v>12784</v>
      </c>
      <c r="E6149" s="27" t="s">
        <v>1518</v>
      </c>
      <c r="F6149" s="27"/>
      <c r="G6149" s="27" t="s">
        <v>1419</v>
      </c>
      <c r="H6149" s="26" t="s">
        <v>1374</v>
      </c>
      <c r="I6149" s="28" t="s">
        <v>1420</v>
      </c>
      <c r="J6149" s="29" t="s">
        <v>1376</v>
      </c>
      <c r="K6149" s="23" t="s">
        <v>1316</v>
      </c>
    </row>
    <row r="6150" spans="1:11" ht="15" x14ac:dyDescent="0.25">
      <c r="A6150" s="26" t="s">
        <v>12404</v>
      </c>
      <c r="B6150" s="26" t="s">
        <v>1393</v>
      </c>
      <c r="C6150" s="26" t="s">
        <v>2173</v>
      </c>
      <c r="D6150" s="26" t="s">
        <v>12785</v>
      </c>
      <c r="E6150" s="27" t="s">
        <v>1371</v>
      </c>
      <c r="F6150" s="27" t="s">
        <v>12751</v>
      </c>
      <c r="G6150" s="27" t="s">
        <v>2103</v>
      </c>
      <c r="H6150" s="26" t="s">
        <v>1374</v>
      </c>
      <c r="I6150" s="28" t="s">
        <v>1508</v>
      </c>
      <c r="J6150" s="29" t="s">
        <v>1376</v>
      </c>
      <c r="K6150" s="23" t="s">
        <v>1316</v>
      </c>
    </row>
    <row r="6151" spans="1:11" ht="15" x14ac:dyDescent="0.25">
      <c r="A6151" s="26" t="s">
        <v>12404</v>
      </c>
      <c r="B6151" s="26" t="s">
        <v>1393</v>
      </c>
      <c r="C6151" s="26" t="s">
        <v>3066</v>
      </c>
      <c r="D6151" s="26" t="s">
        <v>12786</v>
      </c>
      <c r="E6151" s="27" t="s">
        <v>12787</v>
      </c>
      <c r="F6151" s="27" t="s">
        <v>12788</v>
      </c>
      <c r="G6151" s="27" t="s">
        <v>3080</v>
      </c>
      <c r="H6151" s="26" t="s">
        <v>1374</v>
      </c>
      <c r="I6151" s="28" t="s">
        <v>12679</v>
      </c>
      <c r="J6151" s="29" t="s">
        <v>1376</v>
      </c>
      <c r="K6151" s="23" t="s">
        <v>1316</v>
      </c>
    </row>
    <row r="6152" spans="1:11" ht="15" x14ac:dyDescent="0.25">
      <c r="A6152" s="26" t="s">
        <v>12404</v>
      </c>
      <c r="B6152" s="26" t="s">
        <v>1395</v>
      </c>
      <c r="C6152" s="26" t="s">
        <v>2136</v>
      </c>
      <c r="D6152" s="26" t="s">
        <v>12789</v>
      </c>
      <c r="E6152" s="27" t="s">
        <v>12790</v>
      </c>
      <c r="F6152" s="27" t="s">
        <v>12791</v>
      </c>
      <c r="G6152" s="27" t="s">
        <v>4162</v>
      </c>
      <c r="H6152" s="26" t="s">
        <v>1374</v>
      </c>
      <c r="I6152" s="28" t="s">
        <v>7434</v>
      </c>
      <c r="J6152" s="29" t="s">
        <v>1376</v>
      </c>
      <c r="K6152" s="23" t="s">
        <v>1316</v>
      </c>
    </row>
    <row r="6153" spans="1:11" ht="15" x14ac:dyDescent="0.25">
      <c r="A6153" s="26" t="s">
        <v>12404</v>
      </c>
      <c r="B6153" s="26" t="s">
        <v>1397</v>
      </c>
      <c r="C6153" s="26" t="s">
        <v>2066</v>
      </c>
      <c r="D6153" s="26" t="s">
        <v>12792</v>
      </c>
      <c r="E6153" s="27" t="s">
        <v>12793</v>
      </c>
      <c r="F6153" s="27" t="s">
        <v>12794</v>
      </c>
      <c r="G6153" s="27" t="s">
        <v>7362</v>
      </c>
      <c r="H6153" s="26" t="s">
        <v>1374</v>
      </c>
      <c r="I6153" s="28" t="s">
        <v>1944</v>
      </c>
      <c r="J6153" s="29" t="s">
        <v>1376</v>
      </c>
      <c r="K6153" s="23" t="s">
        <v>1316</v>
      </c>
    </row>
    <row r="6154" spans="1:11" ht="15" x14ac:dyDescent="0.25">
      <c r="A6154" s="26" t="s">
        <v>12404</v>
      </c>
      <c r="B6154" s="26" t="s">
        <v>1397</v>
      </c>
      <c r="C6154" s="26" t="s">
        <v>2136</v>
      </c>
      <c r="D6154" s="26" t="s">
        <v>12795</v>
      </c>
      <c r="E6154" s="27" t="s">
        <v>12796</v>
      </c>
      <c r="F6154" s="27" t="s">
        <v>12797</v>
      </c>
      <c r="G6154" s="27" t="s">
        <v>1891</v>
      </c>
      <c r="H6154" s="26" t="s">
        <v>1374</v>
      </c>
      <c r="I6154" s="28" t="s">
        <v>1811</v>
      </c>
      <c r="J6154" s="29" t="s">
        <v>1376</v>
      </c>
      <c r="K6154" s="23" t="s">
        <v>1316</v>
      </c>
    </row>
    <row r="6155" spans="1:11" ht="15" x14ac:dyDescent="0.25">
      <c r="A6155" s="26" t="s">
        <v>12404</v>
      </c>
      <c r="B6155" s="26" t="s">
        <v>1397</v>
      </c>
      <c r="C6155" s="26" t="s">
        <v>2074</v>
      </c>
      <c r="D6155" s="26" t="s">
        <v>12798</v>
      </c>
      <c r="E6155" s="27" t="s">
        <v>12799</v>
      </c>
      <c r="F6155" s="27" t="s">
        <v>12800</v>
      </c>
      <c r="G6155" s="27" t="s">
        <v>1891</v>
      </c>
      <c r="H6155" s="26" t="s">
        <v>1374</v>
      </c>
      <c r="I6155" s="28" t="s">
        <v>1514</v>
      </c>
      <c r="J6155" s="29" t="s">
        <v>1376</v>
      </c>
      <c r="K6155" s="23" t="s">
        <v>1316</v>
      </c>
    </row>
    <row r="6156" spans="1:11" ht="15" x14ac:dyDescent="0.25">
      <c r="A6156" s="26" t="s">
        <v>12404</v>
      </c>
      <c r="B6156" s="26" t="s">
        <v>1393</v>
      </c>
      <c r="C6156" s="26" t="s">
        <v>2308</v>
      </c>
      <c r="D6156" s="26" t="s">
        <v>12801</v>
      </c>
      <c r="E6156" s="27" t="s">
        <v>12802</v>
      </c>
      <c r="F6156" s="27" t="s">
        <v>12635</v>
      </c>
      <c r="G6156" s="27" t="s">
        <v>12803</v>
      </c>
      <c r="H6156" s="26" t="s">
        <v>1374</v>
      </c>
      <c r="I6156" s="28" t="s">
        <v>12804</v>
      </c>
      <c r="J6156" s="29" t="s">
        <v>1376</v>
      </c>
      <c r="K6156" s="23" t="s">
        <v>1316</v>
      </c>
    </row>
    <row r="6157" spans="1:11" ht="15" x14ac:dyDescent="0.25">
      <c r="A6157" s="26" t="s">
        <v>12404</v>
      </c>
      <c r="B6157" s="26" t="s">
        <v>1399</v>
      </c>
      <c r="C6157" s="26" t="s">
        <v>1436</v>
      </c>
      <c r="D6157" s="26" t="s">
        <v>12805</v>
      </c>
      <c r="E6157" s="27" t="s">
        <v>12806</v>
      </c>
      <c r="F6157" s="27" t="s">
        <v>12807</v>
      </c>
      <c r="G6157" s="27" t="s">
        <v>4225</v>
      </c>
      <c r="H6157" s="26" t="s">
        <v>1374</v>
      </c>
      <c r="I6157" s="28" t="s">
        <v>12808</v>
      </c>
      <c r="J6157" s="29" t="s">
        <v>1376</v>
      </c>
      <c r="K6157" s="23" t="s">
        <v>1316</v>
      </c>
    </row>
    <row r="6158" spans="1:11" ht="15" x14ac:dyDescent="0.25">
      <c r="A6158" s="26" t="s">
        <v>12404</v>
      </c>
      <c r="B6158" s="26" t="s">
        <v>1397</v>
      </c>
      <c r="C6158" s="26" t="s">
        <v>2061</v>
      </c>
      <c r="D6158" s="26" t="s">
        <v>12809</v>
      </c>
      <c r="E6158" s="27" t="s">
        <v>12810</v>
      </c>
      <c r="F6158" s="27" t="s">
        <v>12811</v>
      </c>
      <c r="G6158" s="27" t="s">
        <v>5014</v>
      </c>
      <c r="H6158" s="26" t="s">
        <v>1374</v>
      </c>
      <c r="I6158" s="28" t="s">
        <v>12812</v>
      </c>
      <c r="J6158" s="29" t="s">
        <v>1376</v>
      </c>
      <c r="K6158" s="23" t="s">
        <v>1316</v>
      </c>
    </row>
    <row r="6159" spans="1:11" ht="15" x14ac:dyDescent="0.25">
      <c r="A6159" s="26" t="s">
        <v>12404</v>
      </c>
      <c r="B6159" s="26" t="s">
        <v>1397</v>
      </c>
      <c r="C6159" s="26" t="s">
        <v>2095</v>
      </c>
      <c r="D6159" s="26" t="s">
        <v>12813</v>
      </c>
      <c r="E6159" s="27" t="s">
        <v>12814</v>
      </c>
      <c r="F6159" s="27" t="s">
        <v>12815</v>
      </c>
      <c r="G6159" s="27" t="s">
        <v>4733</v>
      </c>
      <c r="H6159" s="26" t="s">
        <v>1374</v>
      </c>
      <c r="I6159" s="28" t="s">
        <v>12245</v>
      </c>
      <c r="J6159" s="29" t="s">
        <v>1376</v>
      </c>
      <c r="K6159" s="23" t="s">
        <v>1316</v>
      </c>
    </row>
    <row r="6160" spans="1:11" ht="15" x14ac:dyDescent="0.25">
      <c r="A6160" s="26" t="s">
        <v>12404</v>
      </c>
      <c r="B6160" s="26" t="s">
        <v>1368</v>
      </c>
      <c r="C6160" s="26" t="s">
        <v>1534</v>
      </c>
      <c r="D6160" s="26" t="s">
        <v>12816</v>
      </c>
      <c r="E6160" s="27" t="s">
        <v>12817</v>
      </c>
      <c r="F6160" s="27" t="s">
        <v>12407</v>
      </c>
      <c r="G6160" s="27" t="s">
        <v>12818</v>
      </c>
      <c r="H6160" s="26" t="s">
        <v>1374</v>
      </c>
      <c r="I6160" s="28" t="s">
        <v>12819</v>
      </c>
      <c r="J6160" s="29" t="s">
        <v>1289</v>
      </c>
      <c r="K6160" s="23" t="s">
        <v>1316</v>
      </c>
    </row>
    <row r="6161" spans="1:11" ht="15" x14ac:dyDescent="0.25">
      <c r="A6161" s="26" t="s">
        <v>12404</v>
      </c>
      <c r="B6161" s="26" t="s">
        <v>1397</v>
      </c>
      <c r="C6161" s="26" t="s">
        <v>2166</v>
      </c>
      <c r="D6161" s="26" t="s">
        <v>12820</v>
      </c>
      <c r="E6161" s="27" t="s">
        <v>12821</v>
      </c>
      <c r="F6161" s="27" t="s">
        <v>12822</v>
      </c>
      <c r="G6161" s="27" t="s">
        <v>12226</v>
      </c>
      <c r="H6161" s="26" t="s">
        <v>1374</v>
      </c>
      <c r="I6161" s="28" t="s">
        <v>12823</v>
      </c>
      <c r="J6161" s="29" t="s">
        <v>1289</v>
      </c>
      <c r="K6161" s="23" t="s">
        <v>1316</v>
      </c>
    </row>
    <row r="6162" spans="1:11" ht="15" x14ac:dyDescent="0.25">
      <c r="A6162" s="26" t="s">
        <v>12824</v>
      </c>
      <c r="B6162" s="26" t="s">
        <v>1403</v>
      </c>
      <c r="C6162" s="26" t="s">
        <v>1489</v>
      </c>
      <c r="D6162" s="26" t="s">
        <v>12825</v>
      </c>
      <c r="E6162" s="27" t="s">
        <v>4674</v>
      </c>
      <c r="F6162" s="27"/>
      <c r="G6162" s="27" t="s">
        <v>4675</v>
      </c>
      <c r="H6162" s="26" t="s">
        <v>1374</v>
      </c>
      <c r="I6162" s="28" t="s">
        <v>4676</v>
      </c>
      <c r="J6162" s="29" t="s">
        <v>1270</v>
      </c>
      <c r="K6162" s="23" t="s">
        <v>1316</v>
      </c>
    </row>
    <row r="6163" spans="1:11" ht="15" x14ac:dyDescent="0.25">
      <c r="A6163" s="26" t="s">
        <v>12824</v>
      </c>
      <c r="B6163" s="26" t="s">
        <v>1403</v>
      </c>
      <c r="C6163" s="26" t="s">
        <v>2350</v>
      </c>
      <c r="D6163" s="26" t="s">
        <v>12826</v>
      </c>
      <c r="E6163" s="27" t="s">
        <v>6950</v>
      </c>
      <c r="F6163" s="27" t="s">
        <v>6951</v>
      </c>
      <c r="G6163" s="27" t="s">
        <v>6952</v>
      </c>
      <c r="H6163" s="26" t="s">
        <v>1374</v>
      </c>
      <c r="I6163" s="28" t="s">
        <v>6950</v>
      </c>
      <c r="J6163" s="29" t="s">
        <v>6953</v>
      </c>
      <c r="K6163" s="23" t="s">
        <v>1316</v>
      </c>
    </row>
    <row r="6164" spans="1:11" ht="15" x14ac:dyDescent="0.25">
      <c r="A6164" s="26" t="s">
        <v>12824</v>
      </c>
      <c r="B6164" s="26" t="s">
        <v>1403</v>
      </c>
      <c r="C6164" s="26" t="s">
        <v>2357</v>
      </c>
      <c r="D6164" s="26" t="s">
        <v>12827</v>
      </c>
      <c r="E6164" s="27" t="s">
        <v>6955</v>
      </c>
      <c r="F6164" s="27" t="s">
        <v>6956</v>
      </c>
      <c r="G6164" s="27" t="s">
        <v>6952</v>
      </c>
      <c r="H6164" s="26" t="s">
        <v>1374</v>
      </c>
      <c r="I6164" s="28" t="s">
        <v>6955</v>
      </c>
      <c r="J6164" s="29" t="s">
        <v>6953</v>
      </c>
      <c r="K6164" s="23" t="s">
        <v>1316</v>
      </c>
    </row>
    <row r="6165" spans="1:11" ht="15" x14ac:dyDescent="0.25">
      <c r="A6165" s="26" t="s">
        <v>12824</v>
      </c>
      <c r="B6165" s="26" t="s">
        <v>1403</v>
      </c>
      <c r="C6165" s="26" t="s">
        <v>2364</v>
      </c>
      <c r="D6165" s="26" t="s">
        <v>12828</v>
      </c>
      <c r="E6165" s="27" t="s">
        <v>6958</v>
      </c>
      <c r="F6165" s="27" t="s">
        <v>6959</v>
      </c>
      <c r="G6165" s="27" t="s">
        <v>6952</v>
      </c>
      <c r="H6165" s="26" t="s">
        <v>1374</v>
      </c>
      <c r="I6165" s="28" t="s">
        <v>6958</v>
      </c>
      <c r="J6165" s="29" t="s">
        <v>6953</v>
      </c>
      <c r="K6165" s="23" t="s">
        <v>1316</v>
      </c>
    </row>
    <row r="6166" spans="1:11" ht="15" x14ac:dyDescent="0.25">
      <c r="A6166" s="26" t="s">
        <v>12824</v>
      </c>
      <c r="B6166" s="26" t="s">
        <v>1403</v>
      </c>
      <c r="C6166" s="26" t="s">
        <v>2371</v>
      </c>
      <c r="D6166" s="26" t="s">
        <v>12829</v>
      </c>
      <c r="E6166" s="27" t="s">
        <v>6961</v>
      </c>
      <c r="F6166" s="27" t="s">
        <v>6962</v>
      </c>
      <c r="G6166" s="27" t="s">
        <v>6952</v>
      </c>
      <c r="H6166" s="26" t="s">
        <v>1374</v>
      </c>
      <c r="I6166" s="28" t="s">
        <v>6961</v>
      </c>
      <c r="J6166" s="29" t="s">
        <v>6953</v>
      </c>
      <c r="K6166" s="23" t="s">
        <v>1316</v>
      </c>
    </row>
    <row r="6167" spans="1:11" ht="15" x14ac:dyDescent="0.25">
      <c r="A6167" s="26" t="s">
        <v>12824</v>
      </c>
      <c r="B6167" s="26" t="s">
        <v>1403</v>
      </c>
      <c r="C6167" s="26" t="s">
        <v>2378</v>
      </c>
      <c r="D6167" s="26" t="s">
        <v>12830</v>
      </c>
      <c r="E6167" s="27" t="s">
        <v>12831</v>
      </c>
      <c r="F6167" s="27"/>
      <c r="G6167" s="27" t="s">
        <v>12832</v>
      </c>
      <c r="H6167" s="26" t="s">
        <v>1374</v>
      </c>
      <c r="I6167" s="28" t="s">
        <v>12833</v>
      </c>
      <c r="J6167" s="29" t="s">
        <v>6953</v>
      </c>
      <c r="K6167" s="23" t="s">
        <v>1316</v>
      </c>
    </row>
    <row r="6168" spans="1:11" ht="15" x14ac:dyDescent="0.25">
      <c r="A6168" s="26" t="s">
        <v>12824</v>
      </c>
      <c r="B6168" s="26" t="s">
        <v>1403</v>
      </c>
      <c r="C6168" s="26" t="s">
        <v>2385</v>
      </c>
      <c r="D6168" s="26" t="s">
        <v>12834</v>
      </c>
      <c r="E6168" s="27" t="s">
        <v>12835</v>
      </c>
      <c r="F6168" s="27"/>
      <c r="G6168" s="27" t="s">
        <v>12832</v>
      </c>
      <c r="H6168" s="26" t="s">
        <v>1374</v>
      </c>
      <c r="I6168" s="28" t="s">
        <v>12836</v>
      </c>
      <c r="J6168" s="29" t="s">
        <v>6953</v>
      </c>
      <c r="K6168" s="23" t="s">
        <v>1316</v>
      </c>
    </row>
    <row r="6169" spans="1:11" ht="15" x14ac:dyDescent="0.25">
      <c r="A6169" s="26" t="s">
        <v>12824</v>
      </c>
      <c r="B6169" s="26" t="s">
        <v>1403</v>
      </c>
      <c r="C6169" s="26" t="s">
        <v>2392</v>
      </c>
      <c r="D6169" s="26" t="s">
        <v>12837</v>
      </c>
      <c r="E6169" s="27" t="s">
        <v>12838</v>
      </c>
      <c r="F6169" s="27"/>
      <c r="G6169" s="27" t="s">
        <v>12839</v>
      </c>
      <c r="H6169" s="26" t="s">
        <v>1374</v>
      </c>
      <c r="I6169" s="28" t="s">
        <v>8890</v>
      </c>
      <c r="J6169" s="29" t="s">
        <v>6953</v>
      </c>
      <c r="K6169" s="23" t="s">
        <v>1316</v>
      </c>
    </row>
    <row r="6170" spans="1:11" ht="15" x14ac:dyDescent="0.25">
      <c r="A6170" s="26" t="s">
        <v>12824</v>
      </c>
      <c r="B6170" s="26" t="s">
        <v>1403</v>
      </c>
      <c r="C6170" s="26" t="s">
        <v>2399</v>
      </c>
      <c r="D6170" s="26" t="s">
        <v>12840</v>
      </c>
      <c r="E6170" s="27" t="s">
        <v>12841</v>
      </c>
      <c r="F6170" s="27"/>
      <c r="G6170" s="27" t="s">
        <v>12839</v>
      </c>
      <c r="H6170" s="26" t="s">
        <v>1374</v>
      </c>
      <c r="I6170" s="28" t="s">
        <v>8891</v>
      </c>
      <c r="J6170" s="29" t="s">
        <v>6953</v>
      </c>
      <c r="K6170" s="23" t="s">
        <v>1316</v>
      </c>
    </row>
    <row r="6171" spans="1:11" ht="15" x14ac:dyDescent="0.25">
      <c r="A6171" s="26" t="s">
        <v>12824</v>
      </c>
      <c r="B6171" s="26" t="s">
        <v>1403</v>
      </c>
      <c r="C6171" s="26" t="s">
        <v>2406</v>
      </c>
      <c r="D6171" s="26" t="s">
        <v>12842</v>
      </c>
      <c r="E6171" s="27" t="s">
        <v>12843</v>
      </c>
      <c r="F6171" s="27"/>
      <c r="G6171" s="27" t="s">
        <v>12832</v>
      </c>
      <c r="H6171" s="26" t="s">
        <v>1374</v>
      </c>
      <c r="I6171" s="28" t="s">
        <v>12844</v>
      </c>
      <c r="J6171" s="29" t="s">
        <v>6953</v>
      </c>
      <c r="K6171" s="23" t="s">
        <v>1316</v>
      </c>
    </row>
    <row r="6172" spans="1:11" ht="15" x14ac:dyDescent="0.25">
      <c r="A6172" s="26" t="s">
        <v>12824</v>
      </c>
      <c r="B6172" s="26" t="s">
        <v>1403</v>
      </c>
      <c r="C6172" s="26" t="s">
        <v>1429</v>
      </c>
      <c r="D6172" s="26" t="s">
        <v>12845</v>
      </c>
      <c r="E6172" s="27" t="s">
        <v>12846</v>
      </c>
      <c r="F6172" s="27"/>
      <c r="G6172" s="27" t="s">
        <v>12839</v>
      </c>
      <c r="H6172" s="26" t="s">
        <v>1374</v>
      </c>
      <c r="I6172" s="28" t="s">
        <v>8892</v>
      </c>
      <c r="J6172" s="29" t="s">
        <v>6953</v>
      </c>
      <c r="K6172" s="23" t="s">
        <v>1316</v>
      </c>
    </row>
    <row r="6173" spans="1:11" ht="15" x14ac:dyDescent="0.25">
      <c r="A6173" s="26" t="s">
        <v>12824</v>
      </c>
      <c r="B6173" s="26" t="s">
        <v>1403</v>
      </c>
      <c r="C6173" s="26" t="s">
        <v>2429</v>
      </c>
      <c r="D6173" s="26" t="s">
        <v>12847</v>
      </c>
      <c r="E6173" s="27" t="s">
        <v>10365</v>
      </c>
      <c r="F6173" s="27" t="s">
        <v>10566</v>
      </c>
      <c r="G6173" s="27" t="s">
        <v>10367</v>
      </c>
      <c r="H6173" s="26" t="s">
        <v>1374</v>
      </c>
      <c r="I6173" s="28" t="s">
        <v>12848</v>
      </c>
      <c r="J6173" s="29" t="s">
        <v>1281</v>
      </c>
      <c r="K6173" s="23" t="s">
        <v>1316</v>
      </c>
    </row>
    <row r="6174" spans="1:11" ht="15" x14ac:dyDescent="0.25">
      <c r="A6174" s="26" t="s">
        <v>12824</v>
      </c>
      <c r="B6174" s="26" t="s">
        <v>1393</v>
      </c>
      <c r="C6174" s="26" t="s">
        <v>1448</v>
      </c>
      <c r="D6174" s="26" t="s">
        <v>12849</v>
      </c>
      <c r="E6174" s="27" t="s">
        <v>12850</v>
      </c>
      <c r="F6174" s="27"/>
      <c r="G6174" s="27" t="s">
        <v>12851</v>
      </c>
      <c r="H6174" s="26" t="s">
        <v>1374</v>
      </c>
      <c r="I6174" s="28" t="s">
        <v>12852</v>
      </c>
      <c r="J6174" s="29" t="s">
        <v>1376</v>
      </c>
      <c r="K6174" s="23" t="s">
        <v>1316</v>
      </c>
    </row>
    <row r="6175" spans="1:11" ht="15" x14ac:dyDescent="0.25">
      <c r="A6175" s="26" t="s">
        <v>12824</v>
      </c>
      <c r="B6175" s="26" t="s">
        <v>1393</v>
      </c>
      <c r="C6175" s="26" t="s">
        <v>1448</v>
      </c>
      <c r="D6175" s="26" t="s">
        <v>12849</v>
      </c>
      <c r="E6175" s="27" t="s">
        <v>12850</v>
      </c>
      <c r="F6175" s="27"/>
      <c r="G6175" s="27" t="s">
        <v>12851</v>
      </c>
      <c r="H6175" s="26" t="s">
        <v>1368</v>
      </c>
      <c r="I6175" s="28" t="s">
        <v>12853</v>
      </c>
      <c r="J6175" s="29" t="s">
        <v>1376</v>
      </c>
      <c r="K6175" s="23" t="s">
        <v>1378</v>
      </c>
    </row>
    <row r="6176" spans="1:11" ht="15" x14ac:dyDescent="0.25">
      <c r="A6176" s="26" t="s">
        <v>12824</v>
      </c>
      <c r="B6176" s="26" t="s">
        <v>1393</v>
      </c>
      <c r="C6176" s="26" t="s">
        <v>1451</v>
      </c>
      <c r="D6176" s="26" t="s">
        <v>12854</v>
      </c>
      <c r="E6176" s="27" t="s">
        <v>12855</v>
      </c>
      <c r="F6176" s="27"/>
      <c r="G6176" s="27" t="s">
        <v>12856</v>
      </c>
      <c r="H6176" s="26" t="s">
        <v>1374</v>
      </c>
      <c r="I6176" s="28" t="s">
        <v>12857</v>
      </c>
      <c r="J6176" s="29" t="s">
        <v>1376</v>
      </c>
      <c r="K6176" s="23" t="s">
        <v>1316</v>
      </c>
    </row>
    <row r="6177" spans="1:11" ht="15" x14ac:dyDescent="0.25">
      <c r="A6177" s="26" t="s">
        <v>12824</v>
      </c>
      <c r="B6177" s="26" t="s">
        <v>1393</v>
      </c>
      <c r="C6177" s="26" t="s">
        <v>1454</v>
      </c>
      <c r="D6177" s="26" t="s">
        <v>12858</v>
      </c>
      <c r="E6177" s="27" t="s">
        <v>12859</v>
      </c>
      <c r="F6177" s="27"/>
      <c r="G6177" s="27" t="s">
        <v>12860</v>
      </c>
      <c r="H6177" s="26" t="s">
        <v>1374</v>
      </c>
      <c r="I6177" s="28" t="s">
        <v>12861</v>
      </c>
      <c r="J6177" s="29" t="s">
        <v>1376</v>
      </c>
      <c r="K6177" s="23" t="s">
        <v>1316</v>
      </c>
    </row>
    <row r="6178" spans="1:11" ht="15" x14ac:dyDescent="0.25">
      <c r="A6178" s="26" t="s">
        <v>12824</v>
      </c>
      <c r="B6178" s="26" t="s">
        <v>1393</v>
      </c>
      <c r="C6178" s="26" t="s">
        <v>1457</v>
      </c>
      <c r="D6178" s="26" t="s">
        <v>12862</v>
      </c>
      <c r="E6178" s="27" t="s">
        <v>12863</v>
      </c>
      <c r="F6178" s="27"/>
      <c r="G6178" s="27" t="s">
        <v>12864</v>
      </c>
      <c r="H6178" s="26" t="s">
        <v>1374</v>
      </c>
      <c r="I6178" s="28" t="s">
        <v>12865</v>
      </c>
      <c r="J6178" s="29" t="s">
        <v>1376</v>
      </c>
      <c r="K6178" s="23" t="s">
        <v>1316</v>
      </c>
    </row>
    <row r="6179" spans="1:11" ht="15" x14ac:dyDescent="0.25">
      <c r="A6179" s="26" t="s">
        <v>12824</v>
      </c>
      <c r="B6179" s="26" t="s">
        <v>1393</v>
      </c>
      <c r="C6179" s="26" t="s">
        <v>1457</v>
      </c>
      <c r="D6179" s="26" t="s">
        <v>12862</v>
      </c>
      <c r="E6179" s="27" t="s">
        <v>12863</v>
      </c>
      <c r="F6179" s="27"/>
      <c r="G6179" s="27" t="s">
        <v>12864</v>
      </c>
      <c r="H6179" s="26" t="s">
        <v>1368</v>
      </c>
      <c r="I6179" s="28" t="s">
        <v>12866</v>
      </c>
      <c r="J6179" s="29" t="s">
        <v>1376</v>
      </c>
      <c r="K6179" s="23" t="s">
        <v>1378</v>
      </c>
    </row>
    <row r="6180" spans="1:11" ht="15" x14ac:dyDescent="0.25">
      <c r="A6180" s="26" t="s">
        <v>12824</v>
      </c>
      <c r="B6180" s="26" t="s">
        <v>1393</v>
      </c>
      <c r="C6180" s="26" t="s">
        <v>1990</v>
      </c>
      <c r="D6180" s="26" t="s">
        <v>12867</v>
      </c>
      <c r="E6180" s="27" t="s">
        <v>12868</v>
      </c>
      <c r="F6180" s="27"/>
      <c r="G6180" s="27" t="s">
        <v>12869</v>
      </c>
      <c r="H6180" s="26" t="s">
        <v>1374</v>
      </c>
      <c r="I6180" s="28" t="s">
        <v>12870</v>
      </c>
      <c r="J6180" s="29" t="s">
        <v>1376</v>
      </c>
      <c r="K6180" s="23" t="s">
        <v>1316</v>
      </c>
    </row>
    <row r="6181" spans="1:11" ht="15" x14ac:dyDescent="0.25">
      <c r="A6181" s="26" t="s">
        <v>12824</v>
      </c>
      <c r="B6181" s="26" t="s">
        <v>1393</v>
      </c>
      <c r="C6181" s="26" t="s">
        <v>1990</v>
      </c>
      <c r="D6181" s="26" t="s">
        <v>12867</v>
      </c>
      <c r="E6181" s="27" t="s">
        <v>12868</v>
      </c>
      <c r="F6181" s="27"/>
      <c r="G6181" s="27" t="s">
        <v>12869</v>
      </c>
      <c r="H6181" s="26" t="s">
        <v>1368</v>
      </c>
      <c r="I6181" s="28" t="s">
        <v>12871</v>
      </c>
      <c r="J6181" s="29" t="s">
        <v>1376</v>
      </c>
      <c r="K6181" s="23" t="s">
        <v>1378</v>
      </c>
    </row>
    <row r="6182" spans="1:11" ht="15" x14ac:dyDescent="0.25">
      <c r="A6182" s="26" t="s">
        <v>12824</v>
      </c>
      <c r="B6182" s="26" t="s">
        <v>1393</v>
      </c>
      <c r="C6182" s="26" t="s">
        <v>1990</v>
      </c>
      <c r="D6182" s="26" t="s">
        <v>12867</v>
      </c>
      <c r="E6182" s="27" t="s">
        <v>12868</v>
      </c>
      <c r="F6182" s="27"/>
      <c r="G6182" s="27" t="s">
        <v>12869</v>
      </c>
      <c r="H6182" s="26" t="s">
        <v>1393</v>
      </c>
      <c r="I6182" s="28" t="s">
        <v>12872</v>
      </c>
      <c r="J6182" s="29" t="s">
        <v>1376</v>
      </c>
      <c r="K6182" s="23" t="s">
        <v>1378</v>
      </c>
    </row>
    <row r="6183" spans="1:11" ht="15" x14ac:dyDescent="0.25">
      <c r="A6183" s="26" t="s">
        <v>12824</v>
      </c>
      <c r="B6183" s="26" t="s">
        <v>1393</v>
      </c>
      <c r="C6183" s="26" t="s">
        <v>2066</v>
      </c>
      <c r="D6183" s="26" t="s">
        <v>12873</v>
      </c>
      <c r="E6183" s="27" t="s">
        <v>12874</v>
      </c>
      <c r="F6183" s="27"/>
      <c r="G6183" s="27" t="s">
        <v>12875</v>
      </c>
      <c r="H6183" s="26" t="s">
        <v>1374</v>
      </c>
      <c r="I6183" s="28" t="s">
        <v>12876</v>
      </c>
      <c r="J6183" s="29" t="s">
        <v>1376</v>
      </c>
      <c r="K6183" s="23" t="s">
        <v>1316</v>
      </c>
    </row>
    <row r="6184" spans="1:11" ht="15" x14ac:dyDescent="0.25">
      <c r="A6184" s="26" t="s">
        <v>12824</v>
      </c>
      <c r="B6184" s="26" t="s">
        <v>1393</v>
      </c>
      <c r="C6184" s="26" t="s">
        <v>2136</v>
      </c>
      <c r="D6184" s="26" t="s">
        <v>12877</v>
      </c>
      <c r="E6184" s="27" t="s">
        <v>12878</v>
      </c>
      <c r="F6184" s="27"/>
      <c r="G6184" s="27" t="s">
        <v>12879</v>
      </c>
      <c r="H6184" s="26" t="s">
        <v>1374</v>
      </c>
      <c r="I6184" s="28" t="s">
        <v>12880</v>
      </c>
      <c r="J6184" s="29" t="s">
        <v>1376</v>
      </c>
      <c r="K6184" s="23" t="s">
        <v>1316</v>
      </c>
    </row>
    <row r="6185" spans="1:11" ht="15" x14ac:dyDescent="0.25">
      <c r="A6185" s="26" t="s">
        <v>12824</v>
      </c>
      <c r="B6185" s="26" t="s">
        <v>1393</v>
      </c>
      <c r="C6185" s="26" t="s">
        <v>2136</v>
      </c>
      <c r="D6185" s="26" t="s">
        <v>12877</v>
      </c>
      <c r="E6185" s="27" t="s">
        <v>12878</v>
      </c>
      <c r="F6185" s="27"/>
      <c r="G6185" s="27" t="s">
        <v>12879</v>
      </c>
      <c r="H6185" s="26" t="s">
        <v>1368</v>
      </c>
      <c r="I6185" s="28" t="s">
        <v>12881</v>
      </c>
      <c r="J6185" s="29" t="s">
        <v>1376</v>
      </c>
      <c r="K6185" s="23" t="s">
        <v>1378</v>
      </c>
    </row>
    <row r="6186" spans="1:11" ht="15" x14ac:dyDescent="0.25">
      <c r="A6186" s="26" t="s">
        <v>12824</v>
      </c>
      <c r="B6186" s="26" t="s">
        <v>1393</v>
      </c>
      <c r="C6186" s="26" t="s">
        <v>2074</v>
      </c>
      <c r="D6186" s="26" t="s">
        <v>12882</v>
      </c>
      <c r="E6186" s="27" t="s">
        <v>12883</v>
      </c>
      <c r="F6186" s="27"/>
      <c r="G6186" s="27" t="s">
        <v>12884</v>
      </c>
      <c r="H6186" s="26" t="s">
        <v>1374</v>
      </c>
      <c r="I6186" s="28" t="s">
        <v>12885</v>
      </c>
      <c r="J6186" s="29" t="s">
        <v>1376</v>
      </c>
      <c r="K6186" s="23" t="s">
        <v>1316</v>
      </c>
    </row>
    <row r="6187" spans="1:11" ht="15" x14ac:dyDescent="0.25">
      <c r="A6187" s="26" t="s">
        <v>12824</v>
      </c>
      <c r="B6187" s="26" t="s">
        <v>1393</v>
      </c>
      <c r="C6187" s="26" t="s">
        <v>2074</v>
      </c>
      <c r="D6187" s="26" t="s">
        <v>12882</v>
      </c>
      <c r="E6187" s="27" t="s">
        <v>12883</v>
      </c>
      <c r="F6187" s="27"/>
      <c r="G6187" s="27" t="s">
        <v>12884</v>
      </c>
      <c r="H6187" s="26" t="s">
        <v>1368</v>
      </c>
      <c r="I6187" s="28" t="s">
        <v>12886</v>
      </c>
      <c r="J6187" s="29" t="s">
        <v>1376</v>
      </c>
      <c r="K6187" s="23" t="s">
        <v>1378</v>
      </c>
    </row>
    <row r="6188" spans="1:11" ht="15" x14ac:dyDescent="0.25">
      <c r="A6188" s="26" t="s">
        <v>12824</v>
      </c>
      <c r="B6188" s="26" t="s">
        <v>1393</v>
      </c>
      <c r="C6188" s="26" t="s">
        <v>2074</v>
      </c>
      <c r="D6188" s="26" t="s">
        <v>12882</v>
      </c>
      <c r="E6188" s="27" t="s">
        <v>12883</v>
      </c>
      <c r="F6188" s="27"/>
      <c r="G6188" s="27" t="s">
        <v>12884</v>
      </c>
      <c r="H6188" s="26" t="s">
        <v>1393</v>
      </c>
      <c r="I6188" s="28" t="s">
        <v>12887</v>
      </c>
      <c r="J6188" s="29" t="s">
        <v>1376</v>
      </c>
      <c r="K6188" s="23" t="s">
        <v>1378</v>
      </c>
    </row>
    <row r="6189" spans="1:11" ht="15" x14ac:dyDescent="0.25">
      <c r="A6189" s="26" t="s">
        <v>12824</v>
      </c>
      <c r="B6189" s="26" t="s">
        <v>1393</v>
      </c>
      <c r="C6189" s="26" t="s">
        <v>2074</v>
      </c>
      <c r="D6189" s="26" t="s">
        <v>12882</v>
      </c>
      <c r="E6189" s="27" t="s">
        <v>12883</v>
      </c>
      <c r="F6189" s="27"/>
      <c r="G6189" s="27" t="s">
        <v>12884</v>
      </c>
      <c r="H6189" s="26" t="s">
        <v>1395</v>
      </c>
      <c r="I6189" s="28" t="s">
        <v>12888</v>
      </c>
      <c r="J6189" s="29" t="s">
        <v>1376</v>
      </c>
      <c r="K6189" s="23" t="s">
        <v>1378</v>
      </c>
    </row>
    <row r="6190" spans="1:11" ht="15" x14ac:dyDescent="0.25">
      <c r="A6190" s="26" t="s">
        <v>12824</v>
      </c>
      <c r="B6190" s="26" t="s">
        <v>1393</v>
      </c>
      <c r="C6190" s="26" t="s">
        <v>2074</v>
      </c>
      <c r="D6190" s="26" t="s">
        <v>12882</v>
      </c>
      <c r="E6190" s="27" t="s">
        <v>12883</v>
      </c>
      <c r="F6190" s="27"/>
      <c r="G6190" s="27" t="s">
        <v>12884</v>
      </c>
      <c r="H6190" s="26" t="s">
        <v>1397</v>
      </c>
      <c r="I6190" s="28" t="s">
        <v>12889</v>
      </c>
      <c r="J6190" s="29" t="s">
        <v>1376</v>
      </c>
      <c r="K6190" s="23" t="s">
        <v>1378</v>
      </c>
    </row>
    <row r="6191" spans="1:11" ht="15" x14ac:dyDescent="0.25">
      <c r="A6191" s="26" t="s">
        <v>12824</v>
      </c>
      <c r="B6191" s="26" t="s">
        <v>1393</v>
      </c>
      <c r="C6191" s="26" t="s">
        <v>2074</v>
      </c>
      <c r="D6191" s="26" t="s">
        <v>12882</v>
      </c>
      <c r="E6191" s="27" t="s">
        <v>12883</v>
      </c>
      <c r="F6191" s="27"/>
      <c r="G6191" s="27" t="s">
        <v>12884</v>
      </c>
      <c r="H6191" s="26" t="s">
        <v>1399</v>
      </c>
      <c r="I6191" s="28" t="s">
        <v>12890</v>
      </c>
      <c r="J6191" s="29" t="s">
        <v>1376</v>
      </c>
      <c r="K6191" s="23" t="s">
        <v>1378</v>
      </c>
    </row>
    <row r="6192" spans="1:11" ht="15" x14ac:dyDescent="0.25">
      <c r="A6192" s="26" t="s">
        <v>12824</v>
      </c>
      <c r="B6192" s="26" t="s">
        <v>1397</v>
      </c>
      <c r="C6192" s="26" t="s">
        <v>1407</v>
      </c>
      <c r="D6192" s="26" t="s">
        <v>12891</v>
      </c>
      <c r="E6192" s="27" t="s">
        <v>12892</v>
      </c>
      <c r="F6192" s="27"/>
      <c r="G6192" s="27" t="s">
        <v>12893</v>
      </c>
      <c r="H6192" s="26" t="s">
        <v>1374</v>
      </c>
      <c r="I6192" s="28" t="s">
        <v>12892</v>
      </c>
      <c r="J6192" s="29" t="s">
        <v>1376</v>
      </c>
      <c r="K6192" s="23" t="s">
        <v>1316</v>
      </c>
    </row>
    <row r="6193" spans="1:11" ht="15" x14ac:dyDescent="0.25">
      <c r="A6193" s="26" t="s">
        <v>12824</v>
      </c>
      <c r="B6193" s="26" t="s">
        <v>1397</v>
      </c>
      <c r="C6193" s="26" t="s">
        <v>1415</v>
      </c>
      <c r="D6193" s="26" t="s">
        <v>12894</v>
      </c>
      <c r="E6193" s="27" t="s">
        <v>12895</v>
      </c>
      <c r="F6193" s="27"/>
      <c r="G6193" s="27" t="s">
        <v>12893</v>
      </c>
      <c r="H6193" s="26" t="s">
        <v>1374</v>
      </c>
      <c r="I6193" s="28" t="s">
        <v>12895</v>
      </c>
      <c r="J6193" s="29" t="s">
        <v>1376</v>
      </c>
      <c r="K6193" s="23" t="s">
        <v>1316</v>
      </c>
    </row>
    <row r="6194" spans="1:11" ht="15" x14ac:dyDescent="0.25">
      <c r="A6194" s="26" t="s">
        <v>12824</v>
      </c>
      <c r="B6194" s="26" t="s">
        <v>1397</v>
      </c>
      <c r="C6194" s="26" t="s">
        <v>1545</v>
      </c>
      <c r="D6194" s="26" t="s">
        <v>12896</v>
      </c>
      <c r="E6194" s="27" t="s">
        <v>12897</v>
      </c>
      <c r="F6194" s="27"/>
      <c r="G6194" s="27" t="s">
        <v>12898</v>
      </c>
      <c r="H6194" s="26" t="s">
        <v>1374</v>
      </c>
      <c r="I6194" s="28" t="s">
        <v>12897</v>
      </c>
      <c r="J6194" s="29" t="s">
        <v>1376</v>
      </c>
      <c r="K6194" s="23" t="s">
        <v>1316</v>
      </c>
    </row>
    <row r="6195" spans="1:11" ht="15" x14ac:dyDescent="0.25">
      <c r="A6195" s="26" t="s">
        <v>12824</v>
      </c>
      <c r="B6195" s="26" t="s">
        <v>1405</v>
      </c>
      <c r="C6195" s="26" t="s">
        <v>1550</v>
      </c>
      <c r="D6195" s="26" t="s">
        <v>12899</v>
      </c>
      <c r="E6195" s="27" t="s">
        <v>12900</v>
      </c>
      <c r="F6195" s="27" t="s">
        <v>12901</v>
      </c>
      <c r="G6195" s="27" t="s">
        <v>1390</v>
      </c>
      <c r="H6195" s="26" t="s">
        <v>1374</v>
      </c>
      <c r="I6195" s="28" t="s">
        <v>12902</v>
      </c>
      <c r="J6195" s="29" t="s">
        <v>1376</v>
      </c>
      <c r="K6195" s="23" t="s">
        <v>1316</v>
      </c>
    </row>
    <row r="6196" spans="1:11" ht="15" x14ac:dyDescent="0.25">
      <c r="A6196" s="26" t="s">
        <v>12824</v>
      </c>
      <c r="B6196" s="26" t="s">
        <v>1405</v>
      </c>
      <c r="C6196" s="26" t="s">
        <v>1550</v>
      </c>
      <c r="D6196" s="26" t="s">
        <v>12899</v>
      </c>
      <c r="E6196" s="27" t="s">
        <v>12900</v>
      </c>
      <c r="F6196" s="27" t="s">
        <v>12901</v>
      </c>
      <c r="G6196" s="27" t="s">
        <v>1390</v>
      </c>
      <c r="H6196" s="26" t="s">
        <v>1368</v>
      </c>
      <c r="I6196" s="28" t="s">
        <v>12903</v>
      </c>
      <c r="J6196" s="29" t="s">
        <v>1376</v>
      </c>
      <c r="K6196" s="23" t="s">
        <v>1378</v>
      </c>
    </row>
    <row r="6197" spans="1:11" ht="15" x14ac:dyDescent="0.25">
      <c r="A6197" s="26" t="s">
        <v>12824</v>
      </c>
      <c r="B6197" s="26" t="s">
        <v>1401</v>
      </c>
      <c r="C6197" s="26" t="s">
        <v>1369</v>
      </c>
      <c r="D6197" s="26" t="s">
        <v>12904</v>
      </c>
      <c r="E6197" s="27" t="s">
        <v>12905</v>
      </c>
      <c r="F6197" s="27" t="s">
        <v>12906</v>
      </c>
      <c r="G6197" s="27" t="s">
        <v>1239</v>
      </c>
      <c r="H6197" s="26" t="s">
        <v>1374</v>
      </c>
      <c r="I6197" s="28" t="s">
        <v>12907</v>
      </c>
      <c r="J6197" s="29" t="s">
        <v>1376</v>
      </c>
      <c r="K6197" s="23" t="s">
        <v>1316</v>
      </c>
    </row>
    <row r="6198" spans="1:11" ht="15" x14ac:dyDescent="0.25">
      <c r="A6198" s="26" t="s">
        <v>12824</v>
      </c>
      <c r="B6198" s="26" t="s">
        <v>1401</v>
      </c>
      <c r="C6198" s="26" t="s">
        <v>1369</v>
      </c>
      <c r="D6198" s="26" t="s">
        <v>12904</v>
      </c>
      <c r="E6198" s="27" t="s">
        <v>12905</v>
      </c>
      <c r="F6198" s="27" t="s">
        <v>12906</v>
      </c>
      <c r="G6198" s="27" t="s">
        <v>1239</v>
      </c>
      <c r="H6198" s="26" t="s">
        <v>1368</v>
      </c>
      <c r="I6198" s="28" t="s">
        <v>12908</v>
      </c>
      <c r="J6198" s="29" t="s">
        <v>1376</v>
      </c>
      <c r="K6198" s="23" t="s">
        <v>1378</v>
      </c>
    </row>
    <row r="6199" spans="1:11" ht="15" x14ac:dyDescent="0.25">
      <c r="A6199" s="26" t="s">
        <v>12824</v>
      </c>
      <c r="B6199" s="26" t="s">
        <v>1401</v>
      </c>
      <c r="C6199" s="26" t="s">
        <v>1369</v>
      </c>
      <c r="D6199" s="26" t="s">
        <v>12904</v>
      </c>
      <c r="E6199" s="27" t="s">
        <v>12905</v>
      </c>
      <c r="F6199" s="27" t="s">
        <v>12906</v>
      </c>
      <c r="G6199" s="27" t="s">
        <v>1239</v>
      </c>
      <c r="H6199" s="26" t="s">
        <v>1393</v>
      </c>
      <c r="I6199" s="28" t="s">
        <v>12909</v>
      </c>
      <c r="J6199" s="29" t="s">
        <v>1376</v>
      </c>
      <c r="K6199" s="23" t="s">
        <v>1378</v>
      </c>
    </row>
    <row r="6200" spans="1:11" ht="15" x14ac:dyDescent="0.25">
      <c r="A6200" s="26" t="s">
        <v>12824</v>
      </c>
      <c r="B6200" s="26" t="s">
        <v>1401</v>
      </c>
      <c r="C6200" s="26" t="s">
        <v>1379</v>
      </c>
      <c r="D6200" s="26" t="s">
        <v>12910</v>
      </c>
      <c r="E6200" s="27" t="s">
        <v>12911</v>
      </c>
      <c r="F6200" s="27"/>
      <c r="G6200" s="27" t="s">
        <v>1390</v>
      </c>
      <c r="H6200" s="26" t="s">
        <v>1374</v>
      </c>
      <c r="I6200" s="28" t="s">
        <v>12912</v>
      </c>
      <c r="J6200" s="29" t="s">
        <v>1376</v>
      </c>
      <c r="K6200" s="23" t="s">
        <v>1316</v>
      </c>
    </row>
    <row r="6201" spans="1:11" ht="15" x14ac:dyDescent="0.25">
      <c r="A6201" s="26" t="s">
        <v>12824</v>
      </c>
      <c r="B6201" s="26" t="s">
        <v>1401</v>
      </c>
      <c r="C6201" s="26" t="s">
        <v>1534</v>
      </c>
      <c r="D6201" s="26" t="s">
        <v>12913</v>
      </c>
      <c r="E6201" s="27" t="s">
        <v>12914</v>
      </c>
      <c r="F6201" s="27" t="s">
        <v>12915</v>
      </c>
      <c r="G6201" s="27" t="s">
        <v>4325</v>
      </c>
      <c r="H6201" s="26" t="s">
        <v>1374</v>
      </c>
      <c r="I6201" s="28" t="s">
        <v>12916</v>
      </c>
      <c r="J6201" s="29" t="s">
        <v>1376</v>
      </c>
      <c r="K6201" s="23" t="s">
        <v>1316</v>
      </c>
    </row>
    <row r="6202" spans="1:11" ht="15" x14ac:dyDescent="0.25">
      <c r="A6202" s="26" t="s">
        <v>12824</v>
      </c>
      <c r="B6202" s="26" t="s">
        <v>1401</v>
      </c>
      <c r="C6202" s="26" t="s">
        <v>1534</v>
      </c>
      <c r="D6202" s="26" t="s">
        <v>12913</v>
      </c>
      <c r="E6202" s="27" t="s">
        <v>12914</v>
      </c>
      <c r="F6202" s="27" t="s">
        <v>12915</v>
      </c>
      <c r="G6202" s="27" t="s">
        <v>4325</v>
      </c>
      <c r="H6202" s="26" t="s">
        <v>1368</v>
      </c>
      <c r="I6202" s="28" t="s">
        <v>12917</v>
      </c>
      <c r="J6202" s="29" t="s">
        <v>1376</v>
      </c>
      <c r="K6202" s="23" t="s">
        <v>1378</v>
      </c>
    </row>
    <row r="6203" spans="1:11" ht="15" x14ac:dyDescent="0.25">
      <c r="A6203" s="26" t="s">
        <v>12824</v>
      </c>
      <c r="B6203" s="26" t="s">
        <v>1401</v>
      </c>
      <c r="C6203" s="26" t="s">
        <v>1386</v>
      </c>
      <c r="D6203" s="26" t="s">
        <v>12918</v>
      </c>
      <c r="E6203" s="27" t="s">
        <v>12919</v>
      </c>
      <c r="F6203" s="27" t="s">
        <v>12920</v>
      </c>
      <c r="G6203" s="27" t="s">
        <v>1239</v>
      </c>
      <c r="H6203" s="26" t="s">
        <v>1374</v>
      </c>
      <c r="I6203" s="28" t="s">
        <v>12921</v>
      </c>
      <c r="J6203" s="29" t="s">
        <v>1376</v>
      </c>
      <c r="K6203" s="23" t="s">
        <v>1316</v>
      </c>
    </row>
    <row r="6204" spans="1:11" ht="15" x14ac:dyDescent="0.25">
      <c r="A6204" s="26" t="s">
        <v>12824</v>
      </c>
      <c r="B6204" s="26" t="s">
        <v>1401</v>
      </c>
      <c r="C6204" s="26" t="s">
        <v>1386</v>
      </c>
      <c r="D6204" s="26" t="s">
        <v>12918</v>
      </c>
      <c r="E6204" s="27" t="s">
        <v>12919</v>
      </c>
      <c r="F6204" s="27" t="s">
        <v>12920</v>
      </c>
      <c r="G6204" s="27" t="s">
        <v>1239</v>
      </c>
      <c r="H6204" s="26" t="s">
        <v>1368</v>
      </c>
      <c r="I6204" s="28" t="s">
        <v>12922</v>
      </c>
      <c r="J6204" s="29" t="s">
        <v>1376</v>
      </c>
      <c r="K6204" s="23" t="s">
        <v>1378</v>
      </c>
    </row>
    <row r="6205" spans="1:11" ht="15" x14ac:dyDescent="0.25">
      <c r="A6205" s="26" t="s">
        <v>12824</v>
      </c>
      <c r="B6205" s="26" t="s">
        <v>1401</v>
      </c>
      <c r="C6205" s="26" t="s">
        <v>1407</v>
      </c>
      <c r="D6205" s="26" t="s">
        <v>12923</v>
      </c>
      <c r="E6205" s="27" t="s">
        <v>12924</v>
      </c>
      <c r="F6205" s="27" t="s">
        <v>12925</v>
      </c>
      <c r="G6205" s="27" t="s">
        <v>5738</v>
      </c>
      <c r="H6205" s="26" t="s">
        <v>1374</v>
      </c>
      <c r="I6205" s="28" t="s">
        <v>12926</v>
      </c>
      <c r="J6205" s="29" t="s">
        <v>1376</v>
      </c>
      <c r="K6205" s="23" t="s">
        <v>1316</v>
      </c>
    </row>
    <row r="6206" spans="1:11" ht="15" x14ac:dyDescent="0.25">
      <c r="A6206" s="26" t="s">
        <v>12824</v>
      </c>
      <c r="B6206" s="26" t="s">
        <v>1401</v>
      </c>
      <c r="C6206" s="26" t="s">
        <v>1407</v>
      </c>
      <c r="D6206" s="26" t="s">
        <v>12923</v>
      </c>
      <c r="E6206" s="27" t="s">
        <v>12924</v>
      </c>
      <c r="F6206" s="27" t="s">
        <v>12925</v>
      </c>
      <c r="G6206" s="27" t="s">
        <v>5738</v>
      </c>
      <c r="H6206" s="26" t="s">
        <v>1368</v>
      </c>
      <c r="I6206" s="28" t="s">
        <v>12927</v>
      </c>
      <c r="J6206" s="29" t="s">
        <v>1376</v>
      </c>
      <c r="K6206" s="23" t="s">
        <v>1378</v>
      </c>
    </row>
    <row r="6207" spans="1:11" ht="15" x14ac:dyDescent="0.25">
      <c r="A6207" s="26" t="s">
        <v>12824</v>
      </c>
      <c r="B6207" s="26" t="s">
        <v>1401</v>
      </c>
      <c r="C6207" s="26" t="s">
        <v>1407</v>
      </c>
      <c r="D6207" s="26" t="s">
        <v>12923</v>
      </c>
      <c r="E6207" s="27" t="s">
        <v>12924</v>
      </c>
      <c r="F6207" s="27" t="s">
        <v>12925</v>
      </c>
      <c r="G6207" s="27" t="s">
        <v>5738</v>
      </c>
      <c r="H6207" s="26" t="s">
        <v>1393</v>
      </c>
      <c r="I6207" s="28" t="s">
        <v>12928</v>
      </c>
      <c r="J6207" s="29" t="s">
        <v>1376</v>
      </c>
      <c r="K6207" s="23" t="s">
        <v>1378</v>
      </c>
    </row>
    <row r="6208" spans="1:11" ht="15" x14ac:dyDescent="0.25">
      <c r="A6208" s="26" t="s">
        <v>12824</v>
      </c>
      <c r="B6208" s="26" t="s">
        <v>1401</v>
      </c>
      <c r="C6208" s="26" t="s">
        <v>1415</v>
      </c>
      <c r="D6208" s="26" t="s">
        <v>12929</v>
      </c>
      <c r="E6208" s="27" t="s">
        <v>12930</v>
      </c>
      <c r="F6208" s="27" t="s">
        <v>12931</v>
      </c>
      <c r="G6208" s="27" t="s">
        <v>3927</v>
      </c>
      <c r="H6208" s="26" t="s">
        <v>1374</v>
      </c>
      <c r="I6208" s="28" t="s">
        <v>12932</v>
      </c>
      <c r="J6208" s="29" t="s">
        <v>1376</v>
      </c>
      <c r="K6208" s="23" t="s">
        <v>1316</v>
      </c>
    </row>
    <row r="6209" spans="1:11" ht="15" x14ac:dyDescent="0.25">
      <c r="A6209" s="26" t="s">
        <v>12824</v>
      </c>
      <c r="B6209" s="26" t="s">
        <v>1401</v>
      </c>
      <c r="C6209" s="26" t="s">
        <v>1415</v>
      </c>
      <c r="D6209" s="26" t="s">
        <v>12929</v>
      </c>
      <c r="E6209" s="27" t="s">
        <v>12930</v>
      </c>
      <c r="F6209" s="27" t="s">
        <v>12931</v>
      </c>
      <c r="G6209" s="27" t="s">
        <v>3927</v>
      </c>
      <c r="H6209" s="26" t="s">
        <v>1368</v>
      </c>
      <c r="I6209" s="28" t="s">
        <v>12933</v>
      </c>
      <c r="J6209" s="29" t="s">
        <v>1376</v>
      </c>
      <c r="K6209" s="23" t="s">
        <v>1378</v>
      </c>
    </row>
    <row r="6210" spans="1:11" ht="15" x14ac:dyDescent="0.25">
      <c r="A6210" s="26" t="s">
        <v>12824</v>
      </c>
      <c r="B6210" s="26" t="s">
        <v>1401</v>
      </c>
      <c r="C6210" s="26" t="s">
        <v>1415</v>
      </c>
      <c r="D6210" s="26" t="s">
        <v>12929</v>
      </c>
      <c r="E6210" s="27" t="s">
        <v>12930</v>
      </c>
      <c r="F6210" s="27" t="s">
        <v>12931</v>
      </c>
      <c r="G6210" s="27" t="s">
        <v>3927</v>
      </c>
      <c r="H6210" s="26" t="s">
        <v>1393</v>
      </c>
      <c r="I6210" s="28" t="s">
        <v>12934</v>
      </c>
      <c r="J6210" s="29" t="s">
        <v>1376</v>
      </c>
      <c r="K6210" s="23" t="s">
        <v>1378</v>
      </c>
    </row>
    <row r="6211" spans="1:11" ht="15" x14ac:dyDescent="0.25">
      <c r="A6211" s="26" t="s">
        <v>12824</v>
      </c>
      <c r="B6211" s="26" t="s">
        <v>1401</v>
      </c>
      <c r="C6211" s="26" t="s">
        <v>1545</v>
      </c>
      <c r="D6211" s="26" t="s">
        <v>12935</v>
      </c>
      <c r="E6211" s="27" t="s">
        <v>12936</v>
      </c>
      <c r="F6211" s="27"/>
      <c r="G6211" s="27" t="s">
        <v>12937</v>
      </c>
      <c r="H6211" s="26" t="s">
        <v>1374</v>
      </c>
      <c r="I6211" s="28" t="s">
        <v>12936</v>
      </c>
      <c r="J6211" s="29" t="s">
        <v>1376</v>
      </c>
      <c r="K6211" s="23" t="s">
        <v>1316</v>
      </c>
    </row>
    <row r="6212" spans="1:11" ht="15" x14ac:dyDescent="0.25">
      <c r="A6212" s="26" t="s">
        <v>12824</v>
      </c>
      <c r="B6212" s="26" t="s">
        <v>1401</v>
      </c>
      <c r="C6212" s="26" t="s">
        <v>1550</v>
      </c>
      <c r="D6212" s="26" t="s">
        <v>12938</v>
      </c>
      <c r="E6212" s="27" t="s">
        <v>12939</v>
      </c>
      <c r="F6212" s="27" t="s">
        <v>12940</v>
      </c>
      <c r="G6212" s="27" t="s">
        <v>12941</v>
      </c>
      <c r="H6212" s="26" t="s">
        <v>1374</v>
      </c>
      <c r="I6212" s="28" t="s">
        <v>12942</v>
      </c>
      <c r="J6212" s="29" t="s">
        <v>1376</v>
      </c>
      <c r="K6212" s="23" t="s">
        <v>1316</v>
      </c>
    </row>
    <row r="6213" spans="1:11" ht="15" x14ac:dyDescent="0.25">
      <c r="A6213" s="26" t="s">
        <v>12824</v>
      </c>
      <c r="B6213" s="26" t="s">
        <v>1401</v>
      </c>
      <c r="C6213" s="26" t="s">
        <v>1550</v>
      </c>
      <c r="D6213" s="26" t="s">
        <v>12938</v>
      </c>
      <c r="E6213" s="27" t="s">
        <v>12939</v>
      </c>
      <c r="F6213" s="27" t="s">
        <v>12940</v>
      </c>
      <c r="G6213" s="27" t="s">
        <v>12941</v>
      </c>
      <c r="H6213" s="26" t="s">
        <v>1368</v>
      </c>
      <c r="I6213" s="28" t="s">
        <v>12943</v>
      </c>
      <c r="J6213" s="29" t="s">
        <v>1376</v>
      </c>
      <c r="K6213" s="23" t="s">
        <v>1378</v>
      </c>
    </row>
    <row r="6214" spans="1:11" ht="15" x14ac:dyDescent="0.25">
      <c r="A6214" s="26" t="s">
        <v>12824</v>
      </c>
      <c r="B6214" s="26" t="s">
        <v>1401</v>
      </c>
      <c r="C6214" s="26" t="s">
        <v>1550</v>
      </c>
      <c r="D6214" s="26" t="s">
        <v>12938</v>
      </c>
      <c r="E6214" s="27" t="s">
        <v>12939</v>
      </c>
      <c r="F6214" s="27" t="s">
        <v>12940</v>
      </c>
      <c r="G6214" s="27" t="s">
        <v>12941</v>
      </c>
      <c r="H6214" s="26" t="s">
        <v>1393</v>
      </c>
      <c r="I6214" s="28" t="s">
        <v>12944</v>
      </c>
      <c r="J6214" s="29" t="s">
        <v>1376</v>
      </c>
      <c r="K6214" s="23" t="s">
        <v>1378</v>
      </c>
    </row>
    <row r="6215" spans="1:11" ht="15" x14ac:dyDescent="0.25">
      <c r="A6215" s="26" t="s">
        <v>12824</v>
      </c>
      <c r="B6215" s="26" t="s">
        <v>1401</v>
      </c>
      <c r="C6215" s="26" t="s">
        <v>1550</v>
      </c>
      <c r="D6215" s="26" t="s">
        <v>12938</v>
      </c>
      <c r="E6215" s="27" t="s">
        <v>12939</v>
      </c>
      <c r="F6215" s="27" t="s">
        <v>12940</v>
      </c>
      <c r="G6215" s="27" t="s">
        <v>12941</v>
      </c>
      <c r="H6215" s="26" t="s">
        <v>1395</v>
      </c>
      <c r="I6215" s="28" t="s">
        <v>12945</v>
      </c>
      <c r="J6215" s="29" t="s">
        <v>1376</v>
      </c>
      <c r="K6215" s="23" t="s">
        <v>1378</v>
      </c>
    </row>
    <row r="6216" spans="1:11" ht="15" x14ac:dyDescent="0.25">
      <c r="A6216" s="26" t="s">
        <v>12824</v>
      </c>
      <c r="B6216" s="26" t="s">
        <v>1405</v>
      </c>
      <c r="C6216" s="26" t="s">
        <v>1369</v>
      </c>
      <c r="D6216" s="26" t="s">
        <v>12946</v>
      </c>
      <c r="E6216" s="27" t="s">
        <v>12947</v>
      </c>
      <c r="F6216" s="27" t="s">
        <v>12948</v>
      </c>
      <c r="G6216" s="27" t="s">
        <v>12949</v>
      </c>
      <c r="H6216" s="26" t="s">
        <v>1374</v>
      </c>
      <c r="I6216" s="28" t="s">
        <v>12950</v>
      </c>
      <c r="J6216" s="29" t="s">
        <v>1376</v>
      </c>
      <c r="K6216" s="23" t="s">
        <v>1316</v>
      </c>
    </row>
    <row r="6217" spans="1:11" ht="15" x14ac:dyDescent="0.25">
      <c r="A6217" s="26" t="s">
        <v>12824</v>
      </c>
      <c r="B6217" s="26" t="s">
        <v>1405</v>
      </c>
      <c r="C6217" s="26" t="s">
        <v>1379</v>
      </c>
      <c r="D6217" s="26" t="s">
        <v>12951</v>
      </c>
      <c r="E6217" s="27" t="s">
        <v>12952</v>
      </c>
      <c r="F6217" s="27"/>
      <c r="G6217" s="27" t="s">
        <v>12949</v>
      </c>
      <c r="H6217" s="26" t="s">
        <v>1374</v>
      </c>
      <c r="I6217" s="28" t="s">
        <v>12953</v>
      </c>
      <c r="J6217" s="29" t="s">
        <v>1376</v>
      </c>
      <c r="K6217" s="23" t="s">
        <v>1316</v>
      </c>
    </row>
    <row r="6218" spans="1:11" ht="15" x14ac:dyDescent="0.25">
      <c r="A6218" s="26" t="s">
        <v>12824</v>
      </c>
      <c r="B6218" s="26" t="s">
        <v>1405</v>
      </c>
      <c r="C6218" s="26" t="s">
        <v>1534</v>
      </c>
      <c r="D6218" s="26" t="s">
        <v>12954</v>
      </c>
      <c r="E6218" s="27" t="s">
        <v>12955</v>
      </c>
      <c r="F6218" s="27" t="s">
        <v>12956</v>
      </c>
      <c r="G6218" s="27" t="s">
        <v>12957</v>
      </c>
      <c r="H6218" s="26" t="s">
        <v>1374</v>
      </c>
      <c r="I6218" s="28" t="s">
        <v>12958</v>
      </c>
      <c r="J6218" s="29" t="s">
        <v>1376</v>
      </c>
      <c r="K6218" s="23" t="s">
        <v>1316</v>
      </c>
    </row>
    <row r="6219" spans="1:11" ht="15" x14ac:dyDescent="0.25">
      <c r="A6219" s="26" t="s">
        <v>12824</v>
      </c>
      <c r="B6219" s="26" t="s">
        <v>1405</v>
      </c>
      <c r="C6219" s="26" t="s">
        <v>1534</v>
      </c>
      <c r="D6219" s="26" t="s">
        <v>12954</v>
      </c>
      <c r="E6219" s="27" t="s">
        <v>12955</v>
      </c>
      <c r="F6219" s="27" t="s">
        <v>12956</v>
      </c>
      <c r="G6219" s="27" t="s">
        <v>12957</v>
      </c>
      <c r="H6219" s="26" t="s">
        <v>1368</v>
      </c>
      <c r="I6219" s="28" t="s">
        <v>12959</v>
      </c>
      <c r="J6219" s="29" t="s">
        <v>1376</v>
      </c>
      <c r="K6219" s="23" t="s">
        <v>1378</v>
      </c>
    </row>
    <row r="6220" spans="1:11" ht="15" x14ac:dyDescent="0.25">
      <c r="A6220" s="26" t="s">
        <v>12824</v>
      </c>
      <c r="B6220" s="26" t="s">
        <v>1405</v>
      </c>
      <c r="C6220" s="26" t="s">
        <v>1534</v>
      </c>
      <c r="D6220" s="26" t="s">
        <v>12954</v>
      </c>
      <c r="E6220" s="27" t="s">
        <v>12955</v>
      </c>
      <c r="F6220" s="27" t="s">
        <v>12956</v>
      </c>
      <c r="G6220" s="27" t="s">
        <v>12957</v>
      </c>
      <c r="H6220" s="26" t="s">
        <v>1393</v>
      </c>
      <c r="I6220" s="28" t="s">
        <v>12960</v>
      </c>
      <c r="J6220" s="29" t="s">
        <v>1376</v>
      </c>
      <c r="K6220" s="23" t="s">
        <v>1378</v>
      </c>
    </row>
    <row r="6221" spans="1:11" ht="15" x14ac:dyDescent="0.25">
      <c r="A6221" s="26" t="s">
        <v>12824</v>
      </c>
      <c r="B6221" s="26" t="s">
        <v>1405</v>
      </c>
      <c r="C6221" s="26" t="s">
        <v>1534</v>
      </c>
      <c r="D6221" s="26" t="s">
        <v>12954</v>
      </c>
      <c r="E6221" s="27" t="s">
        <v>12955</v>
      </c>
      <c r="F6221" s="27" t="s">
        <v>12956</v>
      </c>
      <c r="G6221" s="27" t="s">
        <v>12957</v>
      </c>
      <c r="H6221" s="26" t="s">
        <v>1395</v>
      </c>
      <c r="I6221" s="28" t="s">
        <v>12961</v>
      </c>
      <c r="J6221" s="29" t="s">
        <v>1376</v>
      </c>
      <c r="K6221" s="23" t="s">
        <v>1378</v>
      </c>
    </row>
    <row r="6222" spans="1:11" ht="15" x14ac:dyDescent="0.25">
      <c r="A6222" s="26" t="s">
        <v>12824</v>
      </c>
      <c r="B6222" s="26" t="s">
        <v>1405</v>
      </c>
      <c r="C6222" s="26" t="s">
        <v>1386</v>
      </c>
      <c r="D6222" s="26" t="s">
        <v>12962</v>
      </c>
      <c r="E6222" s="27" t="s">
        <v>12963</v>
      </c>
      <c r="F6222" s="27" t="s">
        <v>12964</v>
      </c>
      <c r="G6222" s="27" t="s">
        <v>12965</v>
      </c>
      <c r="H6222" s="26" t="s">
        <v>1374</v>
      </c>
      <c r="I6222" s="28" t="s">
        <v>12966</v>
      </c>
      <c r="J6222" s="29" t="s">
        <v>1376</v>
      </c>
      <c r="K6222" s="23" t="s">
        <v>1316</v>
      </c>
    </row>
    <row r="6223" spans="1:11" ht="15" x14ac:dyDescent="0.25">
      <c r="A6223" s="26" t="s">
        <v>12824</v>
      </c>
      <c r="B6223" s="26" t="s">
        <v>1405</v>
      </c>
      <c r="C6223" s="26" t="s">
        <v>1386</v>
      </c>
      <c r="D6223" s="26" t="s">
        <v>12962</v>
      </c>
      <c r="E6223" s="27" t="s">
        <v>12963</v>
      </c>
      <c r="F6223" s="27" t="s">
        <v>12964</v>
      </c>
      <c r="G6223" s="27" t="s">
        <v>12965</v>
      </c>
      <c r="H6223" s="26" t="s">
        <v>1368</v>
      </c>
      <c r="I6223" s="28" t="s">
        <v>9982</v>
      </c>
      <c r="J6223" s="29" t="s">
        <v>1376</v>
      </c>
      <c r="K6223" s="23" t="s">
        <v>1378</v>
      </c>
    </row>
    <row r="6224" spans="1:11" ht="15" x14ac:dyDescent="0.25">
      <c r="A6224" s="26" t="s">
        <v>12824</v>
      </c>
      <c r="B6224" s="26" t="s">
        <v>1368</v>
      </c>
      <c r="C6224" s="26" t="s">
        <v>1369</v>
      </c>
      <c r="D6224" s="26" t="s">
        <v>12967</v>
      </c>
      <c r="E6224" s="27" t="s">
        <v>1409</v>
      </c>
      <c r="F6224" s="27" t="s">
        <v>12968</v>
      </c>
      <c r="G6224" s="27" t="s">
        <v>1383</v>
      </c>
      <c r="H6224" s="26" t="s">
        <v>1374</v>
      </c>
      <c r="I6224" s="28" t="s">
        <v>1708</v>
      </c>
      <c r="J6224" s="29" t="s">
        <v>1376</v>
      </c>
      <c r="K6224" s="23" t="s">
        <v>1316</v>
      </c>
    </row>
    <row r="6225" spans="1:11" ht="15" x14ac:dyDescent="0.25">
      <c r="A6225" s="26" t="s">
        <v>12824</v>
      </c>
      <c r="B6225" s="26" t="s">
        <v>1368</v>
      </c>
      <c r="C6225" s="26" t="s">
        <v>1369</v>
      </c>
      <c r="D6225" s="26" t="s">
        <v>12967</v>
      </c>
      <c r="E6225" s="27" t="s">
        <v>1409</v>
      </c>
      <c r="F6225" s="27" t="s">
        <v>12968</v>
      </c>
      <c r="G6225" s="27" t="s">
        <v>1383</v>
      </c>
      <c r="H6225" s="26" t="s">
        <v>1368</v>
      </c>
      <c r="I6225" s="28" t="s">
        <v>12969</v>
      </c>
      <c r="J6225" s="29" t="s">
        <v>1376</v>
      </c>
      <c r="K6225" s="23" t="s">
        <v>1378</v>
      </c>
    </row>
    <row r="6226" spans="1:11" ht="15" x14ac:dyDescent="0.25">
      <c r="A6226" s="26" t="s">
        <v>12824</v>
      </c>
      <c r="B6226" s="26" t="s">
        <v>1368</v>
      </c>
      <c r="C6226" s="26" t="s">
        <v>1369</v>
      </c>
      <c r="D6226" s="26" t="s">
        <v>12967</v>
      </c>
      <c r="E6226" s="27" t="s">
        <v>1409</v>
      </c>
      <c r="F6226" s="27" t="s">
        <v>12968</v>
      </c>
      <c r="G6226" s="27" t="s">
        <v>1383</v>
      </c>
      <c r="H6226" s="26" t="s">
        <v>1393</v>
      </c>
      <c r="I6226" s="28" t="s">
        <v>12970</v>
      </c>
      <c r="J6226" s="29" t="s">
        <v>1376</v>
      </c>
      <c r="K6226" s="23" t="s">
        <v>1378</v>
      </c>
    </row>
    <row r="6227" spans="1:11" ht="15" x14ac:dyDescent="0.25">
      <c r="A6227" s="26" t="s">
        <v>12824</v>
      </c>
      <c r="B6227" s="26" t="s">
        <v>1368</v>
      </c>
      <c r="C6227" s="26" t="s">
        <v>1369</v>
      </c>
      <c r="D6227" s="26" t="s">
        <v>12967</v>
      </c>
      <c r="E6227" s="27" t="s">
        <v>1409</v>
      </c>
      <c r="F6227" s="27" t="s">
        <v>12968</v>
      </c>
      <c r="G6227" s="27" t="s">
        <v>1383</v>
      </c>
      <c r="H6227" s="26" t="s">
        <v>1395</v>
      </c>
      <c r="I6227" s="28" t="s">
        <v>12971</v>
      </c>
      <c r="J6227" s="29" t="s">
        <v>1376</v>
      </c>
      <c r="K6227" s="23" t="s">
        <v>1378</v>
      </c>
    </row>
    <row r="6228" spans="1:11" ht="15" x14ac:dyDescent="0.25">
      <c r="A6228" s="26" t="s">
        <v>12824</v>
      </c>
      <c r="B6228" s="26" t="s">
        <v>1368</v>
      </c>
      <c r="C6228" s="26" t="s">
        <v>1369</v>
      </c>
      <c r="D6228" s="26" t="s">
        <v>12967</v>
      </c>
      <c r="E6228" s="27" t="s">
        <v>1409</v>
      </c>
      <c r="F6228" s="27" t="s">
        <v>12968</v>
      </c>
      <c r="G6228" s="27" t="s">
        <v>1383</v>
      </c>
      <c r="H6228" s="26" t="s">
        <v>1397</v>
      </c>
      <c r="I6228" s="28" t="s">
        <v>12972</v>
      </c>
      <c r="J6228" s="29" t="s">
        <v>1376</v>
      </c>
      <c r="K6228" s="23" t="s">
        <v>1378</v>
      </c>
    </row>
    <row r="6229" spans="1:11" ht="15" x14ac:dyDescent="0.25">
      <c r="A6229" s="26" t="s">
        <v>12824</v>
      </c>
      <c r="B6229" s="26" t="s">
        <v>1368</v>
      </c>
      <c r="C6229" s="26" t="s">
        <v>1369</v>
      </c>
      <c r="D6229" s="26" t="s">
        <v>12967</v>
      </c>
      <c r="E6229" s="27" t="s">
        <v>1409</v>
      </c>
      <c r="F6229" s="27" t="s">
        <v>12968</v>
      </c>
      <c r="G6229" s="27" t="s">
        <v>1383</v>
      </c>
      <c r="H6229" s="26" t="s">
        <v>1399</v>
      </c>
      <c r="I6229" s="28" t="s">
        <v>12973</v>
      </c>
      <c r="J6229" s="29" t="s">
        <v>1376</v>
      </c>
      <c r="K6229" s="23" t="s">
        <v>1378</v>
      </c>
    </row>
    <row r="6230" spans="1:11" ht="15" x14ac:dyDescent="0.25">
      <c r="A6230" s="26" t="s">
        <v>12824</v>
      </c>
      <c r="B6230" s="26" t="s">
        <v>1368</v>
      </c>
      <c r="C6230" s="26" t="s">
        <v>1369</v>
      </c>
      <c r="D6230" s="26" t="s">
        <v>12967</v>
      </c>
      <c r="E6230" s="27" t="s">
        <v>1409</v>
      </c>
      <c r="F6230" s="27" t="s">
        <v>12968</v>
      </c>
      <c r="G6230" s="27" t="s">
        <v>1383</v>
      </c>
      <c r="H6230" s="26" t="s">
        <v>1401</v>
      </c>
      <c r="I6230" s="28" t="s">
        <v>12974</v>
      </c>
      <c r="J6230" s="29" t="s">
        <v>1376</v>
      </c>
      <c r="K6230" s="23" t="s">
        <v>1378</v>
      </c>
    </row>
    <row r="6231" spans="1:11" ht="15" x14ac:dyDescent="0.25">
      <c r="A6231" s="26" t="s">
        <v>12824</v>
      </c>
      <c r="B6231" s="26" t="s">
        <v>1368</v>
      </c>
      <c r="C6231" s="26" t="s">
        <v>1369</v>
      </c>
      <c r="D6231" s="26" t="s">
        <v>12967</v>
      </c>
      <c r="E6231" s="27" t="s">
        <v>1409</v>
      </c>
      <c r="F6231" s="27" t="s">
        <v>12968</v>
      </c>
      <c r="G6231" s="27" t="s">
        <v>1383</v>
      </c>
      <c r="H6231" s="26" t="s">
        <v>1403</v>
      </c>
      <c r="I6231" s="28" t="s">
        <v>12975</v>
      </c>
      <c r="J6231" s="29" t="s">
        <v>1376</v>
      </c>
      <c r="K6231" s="23" t="s">
        <v>1378</v>
      </c>
    </row>
    <row r="6232" spans="1:11" ht="15" x14ac:dyDescent="0.25">
      <c r="A6232" s="26" t="s">
        <v>12824</v>
      </c>
      <c r="B6232" s="26" t="s">
        <v>1368</v>
      </c>
      <c r="C6232" s="26" t="s">
        <v>1369</v>
      </c>
      <c r="D6232" s="26" t="s">
        <v>12967</v>
      </c>
      <c r="E6232" s="27" t="s">
        <v>1409</v>
      </c>
      <c r="F6232" s="27" t="s">
        <v>12968</v>
      </c>
      <c r="G6232" s="27" t="s">
        <v>1383</v>
      </c>
      <c r="H6232" s="26" t="s">
        <v>1405</v>
      </c>
      <c r="I6232" s="28" t="s">
        <v>12976</v>
      </c>
      <c r="J6232" s="29" t="s">
        <v>1376</v>
      </c>
      <c r="K6232" s="23" t="s">
        <v>1378</v>
      </c>
    </row>
    <row r="6233" spans="1:11" ht="15" x14ac:dyDescent="0.25">
      <c r="A6233" s="26" t="s">
        <v>12824</v>
      </c>
      <c r="B6233" s="26" t="s">
        <v>1368</v>
      </c>
      <c r="C6233" s="26" t="s">
        <v>1369</v>
      </c>
      <c r="D6233" s="26" t="s">
        <v>12967</v>
      </c>
      <c r="E6233" s="27" t="s">
        <v>1409</v>
      </c>
      <c r="F6233" s="27" t="s">
        <v>12968</v>
      </c>
      <c r="G6233" s="27" t="s">
        <v>1383</v>
      </c>
      <c r="H6233" s="26" t="s">
        <v>1475</v>
      </c>
      <c r="I6233" s="28" t="s">
        <v>12977</v>
      </c>
      <c r="J6233" s="29" t="s">
        <v>1376</v>
      </c>
      <c r="K6233" s="23" t="s">
        <v>1378</v>
      </c>
    </row>
    <row r="6234" spans="1:11" ht="15" x14ac:dyDescent="0.25">
      <c r="A6234" s="26" t="s">
        <v>12824</v>
      </c>
      <c r="B6234" s="26" t="s">
        <v>1368</v>
      </c>
      <c r="C6234" s="26" t="s">
        <v>1369</v>
      </c>
      <c r="D6234" s="26" t="s">
        <v>12967</v>
      </c>
      <c r="E6234" s="27" t="s">
        <v>1409</v>
      </c>
      <c r="F6234" s="27" t="s">
        <v>12968</v>
      </c>
      <c r="G6234" s="27" t="s">
        <v>1383</v>
      </c>
      <c r="H6234" s="26" t="s">
        <v>1477</v>
      </c>
      <c r="I6234" s="28" t="s">
        <v>12978</v>
      </c>
      <c r="J6234" s="29" t="s">
        <v>1376</v>
      </c>
      <c r="K6234" s="23" t="s">
        <v>1378</v>
      </c>
    </row>
    <row r="6235" spans="1:11" ht="15" x14ac:dyDescent="0.25">
      <c r="A6235" s="26" t="s">
        <v>12824</v>
      </c>
      <c r="B6235" s="26" t="s">
        <v>1368</v>
      </c>
      <c r="C6235" s="26" t="s">
        <v>1379</v>
      </c>
      <c r="D6235" s="26" t="s">
        <v>12979</v>
      </c>
      <c r="E6235" s="27" t="s">
        <v>1381</v>
      </c>
      <c r="F6235" s="27" t="s">
        <v>1382</v>
      </c>
      <c r="G6235" s="27" t="s">
        <v>1383</v>
      </c>
      <c r="H6235" s="26" t="s">
        <v>1374</v>
      </c>
      <c r="I6235" s="28" t="s">
        <v>12980</v>
      </c>
      <c r="J6235" s="29" t="s">
        <v>1376</v>
      </c>
      <c r="K6235" s="23" t="s">
        <v>1316</v>
      </c>
    </row>
    <row r="6236" spans="1:11" ht="15" x14ac:dyDescent="0.25">
      <c r="A6236" s="26" t="s">
        <v>12824</v>
      </c>
      <c r="B6236" s="26" t="s">
        <v>1368</v>
      </c>
      <c r="C6236" s="26" t="s">
        <v>1379</v>
      </c>
      <c r="D6236" s="26" t="s">
        <v>12979</v>
      </c>
      <c r="E6236" s="27" t="s">
        <v>1381</v>
      </c>
      <c r="F6236" s="27" t="s">
        <v>1382</v>
      </c>
      <c r="G6236" s="27" t="s">
        <v>1383</v>
      </c>
      <c r="H6236" s="26" t="s">
        <v>1368</v>
      </c>
      <c r="I6236" s="28" t="s">
        <v>12981</v>
      </c>
      <c r="J6236" s="29" t="s">
        <v>1376</v>
      </c>
      <c r="K6236" s="23" t="s">
        <v>1378</v>
      </c>
    </row>
    <row r="6237" spans="1:11" ht="15" x14ac:dyDescent="0.25">
      <c r="A6237" s="26" t="s">
        <v>12824</v>
      </c>
      <c r="B6237" s="26" t="s">
        <v>1368</v>
      </c>
      <c r="C6237" s="26" t="s">
        <v>1379</v>
      </c>
      <c r="D6237" s="26" t="s">
        <v>12979</v>
      </c>
      <c r="E6237" s="27" t="s">
        <v>1381</v>
      </c>
      <c r="F6237" s="27" t="s">
        <v>1382</v>
      </c>
      <c r="G6237" s="27" t="s">
        <v>1383</v>
      </c>
      <c r="H6237" s="26" t="s">
        <v>1393</v>
      </c>
      <c r="I6237" s="28" t="s">
        <v>12982</v>
      </c>
      <c r="J6237" s="29" t="s">
        <v>1376</v>
      </c>
      <c r="K6237" s="23" t="s">
        <v>1378</v>
      </c>
    </row>
    <row r="6238" spans="1:11" ht="15" x14ac:dyDescent="0.25">
      <c r="A6238" s="26" t="s">
        <v>12824</v>
      </c>
      <c r="B6238" s="26" t="s">
        <v>1368</v>
      </c>
      <c r="C6238" s="26" t="s">
        <v>1379</v>
      </c>
      <c r="D6238" s="26" t="s">
        <v>12979</v>
      </c>
      <c r="E6238" s="27" t="s">
        <v>1381</v>
      </c>
      <c r="F6238" s="27" t="s">
        <v>1382</v>
      </c>
      <c r="G6238" s="27" t="s">
        <v>1383</v>
      </c>
      <c r="H6238" s="26" t="s">
        <v>1395</v>
      </c>
      <c r="I6238" s="28" t="s">
        <v>12983</v>
      </c>
      <c r="J6238" s="29" t="s">
        <v>1376</v>
      </c>
      <c r="K6238" s="23" t="s">
        <v>1378</v>
      </c>
    </row>
    <row r="6239" spans="1:11" ht="15" x14ac:dyDescent="0.25">
      <c r="A6239" s="26" t="s">
        <v>12824</v>
      </c>
      <c r="B6239" s="26" t="s">
        <v>1368</v>
      </c>
      <c r="C6239" s="26" t="s">
        <v>1379</v>
      </c>
      <c r="D6239" s="26" t="s">
        <v>12979</v>
      </c>
      <c r="E6239" s="27" t="s">
        <v>1381</v>
      </c>
      <c r="F6239" s="27" t="s">
        <v>1382</v>
      </c>
      <c r="G6239" s="27" t="s">
        <v>1383</v>
      </c>
      <c r="H6239" s="26" t="s">
        <v>1397</v>
      </c>
      <c r="I6239" s="28" t="s">
        <v>12984</v>
      </c>
      <c r="J6239" s="29" t="s">
        <v>1376</v>
      </c>
      <c r="K6239" s="23" t="s">
        <v>1378</v>
      </c>
    </row>
    <row r="6240" spans="1:11" ht="15" x14ac:dyDescent="0.25">
      <c r="A6240" s="26" t="s">
        <v>12824</v>
      </c>
      <c r="B6240" s="26" t="s">
        <v>1368</v>
      </c>
      <c r="C6240" s="26" t="s">
        <v>1379</v>
      </c>
      <c r="D6240" s="26" t="s">
        <v>12979</v>
      </c>
      <c r="E6240" s="27" t="s">
        <v>1381</v>
      </c>
      <c r="F6240" s="27" t="s">
        <v>1382</v>
      </c>
      <c r="G6240" s="27" t="s">
        <v>1383</v>
      </c>
      <c r="H6240" s="26" t="s">
        <v>1399</v>
      </c>
      <c r="I6240" s="28" t="s">
        <v>12985</v>
      </c>
      <c r="J6240" s="29" t="s">
        <v>1376</v>
      </c>
      <c r="K6240" s="23" t="s">
        <v>1378</v>
      </c>
    </row>
    <row r="6241" spans="1:11" ht="15" x14ac:dyDescent="0.25">
      <c r="A6241" s="26" t="s">
        <v>12824</v>
      </c>
      <c r="B6241" s="26" t="s">
        <v>1368</v>
      </c>
      <c r="C6241" s="26" t="s">
        <v>1379</v>
      </c>
      <c r="D6241" s="26" t="s">
        <v>12979</v>
      </c>
      <c r="E6241" s="27" t="s">
        <v>1381</v>
      </c>
      <c r="F6241" s="27" t="s">
        <v>1382</v>
      </c>
      <c r="G6241" s="27" t="s">
        <v>1383</v>
      </c>
      <c r="H6241" s="26" t="s">
        <v>1401</v>
      </c>
      <c r="I6241" s="28" t="s">
        <v>12986</v>
      </c>
      <c r="J6241" s="29" t="s">
        <v>1376</v>
      </c>
      <c r="K6241" s="23" t="s">
        <v>1378</v>
      </c>
    </row>
    <row r="6242" spans="1:11" ht="15" x14ac:dyDescent="0.25">
      <c r="A6242" s="26" t="s">
        <v>12824</v>
      </c>
      <c r="B6242" s="26" t="s">
        <v>1368</v>
      </c>
      <c r="C6242" s="26" t="s">
        <v>1379</v>
      </c>
      <c r="D6242" s="26" t="s">
        <v>12979</v>
      </c>
      <c r="E6242" s="27" t="s">
        <v>1381</v>
      </c>
      <c r="F6242" s="27" t="s">
        <v>1382</v>
      </c>
      <c r="G6242" s="27" t="s">
        <v>1383</v>
      </c>
      <c r="H6242" s="26" t="s">
        <v>1403</v>
      </c>
      <c r="I6242" s="28" t="s">
        <v>12987</v>
      </c>
      <c r="J6242" s="29" t="s">
        <v>1376</v>
      </c>
      <c r="K6242" s="23" t="s">
        <v>1378</v>
      </c>
    </row>
    <row r="6243" spans="1:11" ht="15" x14ac:dyDescent="0.25">
      <c r="A6243" s="26" t="s">
        <v>12824</v>
      </c>
      <c r="B6243" s="26" t="s">
        <v>1368</v>
      </c>
      <c r="C6243" s="26" t="s">
        <v>1379</v>
      </c>
      <c r="D6243" s="26" t="s">
        <v>12979</v>
      </c>
      <c r="E6243" s="27" t="s">
        <v>1381</v>
      </c>
      <c r="F6243" s="27" t="s">
        <v>1382</v>
      </c>
      <c r="G6243" s="27" t="s">
        <v>1383</v>
      </c>
      <c r="H6243" s="26" t="s">
        <v>1405</v>
      </c>
      <c r="I6243" s="28" t="s">
        <v>12988</v>
      </c>
      <c r="J6243" s="29" t="s">
        <v>1376</v>
      </c>
      <c r="K6243" s="23" t="s">
        <v>1378</v>
      </c>
    </row>
    <row r="6244" spans="1:11" ht="15" x14ac:dyDescent="0.25">
      <c r="A6244" s="26" t="s">
        <v>12824</v>
      </c>
      <c r="B6244" s="26" t="s">
        <v>1368</v>
      </c>
      <c r="C6244" s="26" t="s">
        <v>1379</v>
      </c>
      <c r="D6244" s="26" t="s">
        <v>12979</v>
      </c>
      <c r="E6244" s="27" t="s">
        <v>1381</v>
      </c>
      <c r="F6244" s="27" t="s">
        <v>1382</v>
      </c>
      <c r="G6244" s="27" t="s">
        <v>1383</v>
      </c>
      <c r="H6244" s="26" t="s">
        <v>1475</v>
      </c>
      <c r="I6244" s="28" t="s">
        <v>12989</v>
      </c>
      <c r="J6244" s="29" t="s">
        <v>1376</v>
      </c>
      <c r="K6244" s="23" t="s">
        <v>1378</v>
      </c>
    </row>
    <row r="6245" spans="1:11" ht="15" x14ac:dyDescent="0.25">
      <c r="A6245" s="26" t="s">
        <v>12824</v>
      </c>
      <c r="B6245" s="26" t="s">
        <v>1368</v>
      </c>
      <c r="C6245" s="26" t="s">
        <v>1379</v>
      </c>
      <c r="D6245" s="26" t="s">
        <v>12979</v>
      </c>
      <c r="E6245" s="27" t="s">
        <v>1381</v>
      </c>
      <c r="F6245" s="27" t="s">
        <v>1382</v>
      </c>
      <c r="G6245" s="27" t="s">
        <v>1383</v>
      </c>
      <c r="H6245" s="26" t="s">
        <v>1477</v>
      </c>
      <c r="I6245" s="28" t="s">
        <v>12990</v>
      </c>
      <c r="J6245" s="29" t="s">
        <v>1376</v>
      </c>
      <c r="K6245" s="23" t="s">
        <v>1378</v>
      </c>
    </row>
    <row r="6246" spans="1:11" ht="15" x14ac:dyDescent="0.25">
      <c r="A6246" s="26" t="s">
        <v>12824</v>
      </c>
      <c r="B6246" s="26" t="s">
        <v>1368</v>
      </c>
      <c r="C6246" s="26" t="s">
        <v>1534</v>
      </c>
      <c r="D6246" s="26" t="s">
        <v>12991</v>
      </c>
      <c r="E6246" s="27" t="s">
        <v>1502</v>
      </c>
      <c r="F6246" s="27" t="s">
        <v>2414</v>
      </c>
      <c r="G6246" s="27" t="s">
        <v>1383</v>
      </c>
      <c r="H6246" s="26" t="s">
        <v>1374</v>
      </c>
      <c r="I6246" s="28" t="s">
        <v>1504</v>
      </c>
      <c r="J6246" s="29" t="s">
        <v>1376</v>
      </c>
      <c r="K6246" s="23" t="s">
        <v>1316</v>
      </c>
    </row>
    <row r="6247" spans="1:11" ht="15" x14ac:dyDescent="0.25">
      <c r="A6247" s="26" t="s">
        <v>12824</v>
      </c>
      <c r="B6247" s="26" t="s">
        <v>1368</v>
      </c>
      <c r="C6247" s="26" t="s">
        <v>1534</v>
      </c>
      <c r="D6247" s="26" t="s">
        <v>12991</v>
      </c>
      <c r="E6247" s="27" t="s">
        <v>1502</v>
      </c>
      <c r="F6247" s="27" t="s">
        <v>2414</v>
      </c>
      <c r="G6247" s="27" t="s">
        <v>1383</v>
      </c>
      <c r="H6247" s="26" t="s">
        <v>1368</v>
      </c>
      <c r="I6247" s="28" t="s">
        <v>12992</v>
      </c>
      <c r="J6247" s="29" t="s">
        <v>1376</v>
      </c>
      <c r="K6247" s="23" t="s">
        <v>1378</v>
      </c>
    </row>
    <row r="6248" spans="1:11" ht="15" x14ac:dyDescent="0.25">
      <c r="A6248" s="26" t="s">
        <v>12824</v>
      </c>
      <c r="B6248" s="26" t="s">
        <v>1368</v>
      </c>
      <c r="C6248" s="26" t="s">
        <v>1534</v>
      </c>
      <c r="D6248" s="26" t="s">
        <v>12991</v>
      </c>
      <c r="E6248" s="27" t="s">
        <v>1502</v>
      </c>
      <c r="F6248" s="27" t="s">
        <v>2414</v>
      </c>
      <c r="G6248" s="27" t="s">
        <v>1383</v>
      </c>
      <c r="H6248" s="26" t="s">
        <v>1393</v>
      </c>
      <c r="I6248" s="28" t="s">
        <v>12993</v>
      </c>
      <c r="J6248" s="29" t="s">
        <v>1376</v>
      </c>
      <c r="K6248" s="23" t="s">
        <v>1378</v>
      </c>
    </row>
    <row r="6249" spans="1:11" ht="15" x14ac:dyDescent="0.25">
      <c r="A6249" s="26" t="s">
        <v>12824</v>
      </c>
      <c r="B6249" s="26" t="s">
        <v>1368</v>
      </c>
      <c r="C6249" s="26" t="s">
        <v>1534</v>
      </c>
      <c r="D6249" s="26" t="s">
        <v>12991</v>
      </c>
      <c r="E6249" s="27" t="s">
        <v>1502</v>
      </c>
      <c r="F6249" s="27" t="s">
        <v>2414</v>
      </c>
      <c r="G6249" s="27" t="s">
        <v>1383</v>
      </c>
      <c r="H6249" s="26" t="s">
        <v>1395</v>
      </c>
      <c r="I6249" s="28" t="s">
        <v>12994</v>
      </c>
      <c r="J6249" s="29" t="s">
        <v>1376</v>
      </c>
      <c r="K6249" s="23" t="s">
        <v>1378</v>
      </c>
    </row>
    <row r="6250" spans="1:11" ht="15" x14ac:dyDescent="0.25">
      <c r="A6250" s="26" t="s">
        <v>12824</v>
      </c>
      <c r="B6250" s="26" t="s">
        <v>1368</v>
      </c>
      <c r="C6250" s="26" t="s">
        <v>1386</v>
      </c>
      <c r="D6250" s="26" t="s">
        <v>12995</v>
      </c>
      <c r="E6250" s="27" t="s">
        <v>1598</v>
      </c>
      <c r="F6250" s="27" t="s">
        <v>1599</v>
      </c>
      <c r="G6250" s="27" t="s">
        <v>1383</v>
      </c>
      <c r="H6250" s="26" t="s">
        <v>1374</v>
      </c>
      <c r="I6250" s="28" t="s">
        <v>1497</v>
      </c>
      <c r="J6250" s="29" t="s">
        <v>1376</v>
      </c>
      <c r="K6250" s="23" t="s">
        <v>1316</v>
      </c>
    </row>
    <row r="6251" spans="1:11" ht="15" x14ac:dyDescent="0.25">
      <c r="A6251" s="26" t="s">
        <v>12824</v>
      </c>
      <c r="B6251" s="26" t="s">
        <v>1368</v>
      </c>
      <c r="C6251" s="26" t="s">
        <v>1386</v>
      </c>
      <c r="D6251" s="26" t="s">
        <v>12995</v>
      </c>
      <c r="E6251" s="27" t="s">
        <v>1598</v>
      </c>
      <c r="F6251" s="27" t="s">
        <v>1599</v>
      </c>
      <c r="G6251" s="27" t="s">
        <v>1383</v>
      </c>
      <c r="H6251" s="26" t="s">
        <v>1368</v>
      </c>
      <c r="I6251" s="28" t="s">
        <v>12996</v>
      </c>
      <c r="J6251" s="29" t="s">
        <v>1376</v>
      </c>
      <c r="K6251" s="23" t="s">
        <v>1378</v>
      </c>
    </row>
    <row r="6252" spans="1:11" ht="15" x14ac:dyDescent="0.25">
      <c r="A6252" s="26" t="s">
        <v>12824</v>
      </c>
      <c r="B6252" s="26" t="s">
        <v>1368</v>
      </c>
      <c r="C6252" s="26" t="s">
        <v>1386</v>
      </c>
      <c r="D6252" s="26" t="s">
        <v>12995</v>
      </c>
      <c r="E6252" s="27" t="s">
        <v>1598</v>
      </c>
      <c r="F6252" s="27" t="s">
        <v>1599</v>
      </c>
      <c r="G6252" s="27" t="s">
        <v>1383</v>
      </c>
      <c r="H6252" s="26" t="s">
        <v>1393</v>
      </c>
      <c r="I6252" s="28" t="s">
        <v>12997</v>
      </c>
      <c r="J6252" s="29" t="s">
        <v>1376</v>
      </c>
      <c r="K6252" s="23" t="s">
        <v>1378</v>
      </c>
    </row>
    <row r="6253" spans="1:11" ht="15" x14ac:dyDescent="0.25">
      <c r="A6253" s="26" t="s">
        <v>12824</v>
      </c>
      <c r="B6253" s="26" t="s">
        <v>1368</v>
      </c>
      <c r="C6253" s="26" t="s">
        <v>1386</v>
      </c>
      <c r="D6253" s="26" t="s">
        <v>12995</v>
      </c>
      <c r="E6253" s="27" t="s">
        <v>1598</v>
      </c>
      <c r="F6253" s="27" t="s">
        <v>1599</v>
      </c>
      <c r="G6253" s="27" t="s">
        <v>1383</v>
      </c>
      <c r="H6253" s="26" t="s">
        <v>1395</v>
      </c>
      <c r="I6253" s="28" t="s">
        <v>12998</v>
      </c>
      <c r="J6253" s="29" t="s">
        <v>1376</v>
      </c>
      <c r="K6253" s="23" t="s">
        <v>1378</v>
      </c>
    </row>
    <row r="6254" spans="1:11" ht="15" x14ac:dyDescent="0.25">
      <c r="A6254" s="26" t="s">
        <v>12824</v>
      </c>
      <c r="B6254" s="26" t="s">
        <v>1368</v>
      </c>
      <c r="C6254" s="26" t="s">
        <v>1386</v>
      </c>
      <c r="D6254" s="26" t="s">
        <v>12995</v>
      </c>
      <c r="E6254" s="27" t="s">
        <v>1598</v>
      </c>
      <c r="F6254" s="27" t="s">
        <v>1599</v>
      </c>
      <c r="G6254" s="27" t="s">
        <v>1383</v>
      </c>
      <c r="H6254" s="26" t="s">
        <v>1397</v>
      </c>
      <c r="I6254" s="28" t="s">
        <v>12999</v>
      </c>
      <c r="J6254" s="29" t="s">
        <v>1376</v>
      </c>
      <c r="K6254" s="23" t="s">
        <v>1378</v>
      </c>
    </row>
    <row r="6255" spans="1:11" ht="15" x14ac:dyDescent="0.25">
      <c r="A6255" s="26" t="s">
        <v>12824</v>
      </c>
      <c r="B6255" s="26" t="s">
        <v>1368</v>
      </c>
      <c r="C6255" s="26" t="s">
        <v>1407</v>
      </c>
      <c r="D6255" s="26" t="s">
        <v>13000</v>
      </c>
      <c r="E6255" s="27" t="s">
        <v>13001</v>
      </c>
      <c r="F6255" s="27" t="s">
        <v>13002</v>
      </c>
      <c r="G6255" s="27" t="s">
        <v>1618</v>
      </c>
      <c r="H6255" s="26" t="s">
        <v>1374</v>
      </c>
      <c r="I6255" s="28" t="s">
        <v>1624</v>
      </c>
      <c r="J6255" s="29" t="s">
        <v>1376</v>
      </c>
      <c r="K6255" s="23" t="s">
        <v>1316</v>
      </c>
    </row>
    <row r="6256" spans="1:11" ht="15" x14ac:dyDescent="0.25">
      <c r="A6256" s="26" t="s">
        <v>12824</v>
      </c>
      <c r="B6256" s="26" t="s">
        <v>1368</v>
      </c>
      <c r="C6256" s="26" t="s">
        <v>1407</v>
      </c>
      <c r="D6256" s="26" t="s">
        <v>13000</v>
      </c>
      <c r="E6256" s="27" t="s">
        <v>13001</v>
      </c>
      <c r="F6256" s="27" t="s">
        <v>13002</v>
      </c>
      <c r="G6256" s="27" t="s">
        <v>1618</v>
      </c>
      <c r="H6256" s="26" t="s">
        <v>1368</v>
      </c>
      <c r="I6256" s="28" t="s">
        <v>13003</v>
      </c>
      <c r="J6256" s="29" t="s">
        <v>1376</v>
      </c>
      <c r="K6256" s="23" t="s">
        <v>1378</v>
      </c>
    </row>
    <row r="6257" spans="1:11" ht="15" x14ac:dyDescent="0.25">
      <c r="A6257" s="26" t="s">
        <v>12824</v>
      </c>
      <c r="B6257" s="26" t="s">
        <v>1368</v>
      </c>
      <c r="C6257" s="26" t="s">
        <v>1407</v>
      </c>
      <c r="D6257" s="26" t="s">
        <v>13000</v>
      </c>
      <c r="E6257" s="27" t="s">
        <v>13001</v>
      </c>
      <c r="F6257" s="27" t="s">
        <v>13002</v>
      </c>
      <c r="G6257" s="27" t="s">
        <v>1618</v>
      </c>
      <c r="H6257" s="26" t="s">
        <v>1393</v>
      </c>
      <c r="I6257" s="28" t="s">
        <v>13004</v>
      </c>
      <c r="J6257" s="29" t="s">
        <v>1376</v>
      </c>
      <c r="K6257" s="23" t="s">
        <v>1378</v>
      </c>
    </row>
    <row r="6258" spans="1:11" ht="15" x14ac:dyDescent="0.25">
      <c r="A6258" s="26" t="s">
        <v>12824</v>
      </c>
      <c r="B6258" s="26" t="s">
        <v>1368</v>
      </c>
      <c r="C6258" s="26" t="s">
        <v>1407</v>
      </c>
      <c r="D6258" s="26" t="s">
        <v>13000</v>
      </c>
      <c r="E6258" s="27" t="s">
        <v>13001</v>
      </c>
      <c r="F6258" s="27" t="s">
        <v>13002</v>
      </c>
      <c r="G6258" s="27" t="s">
        <v>1618</v>
      </c>
      <c r="H6258" s="26" t="s">
        <v>1395</v>
      </c>
      <c r="I6258" s="28" t="s">
        <v>13005</v>
      </c>
      <c r="J6258" s="29" t="s">
        <v>1376</v>
      </c>
      <c r="K6258" s="23" t="s">
        <v>1378</v>
      </c>
    </row>
    <row r="6259" spans="1:11" ht="15" x14ac:dyDescent="0.25">
      <c r="A6259" s="26" t="s">
        <v>12824</v>
      </c>
      <c r="B6259" s="26" t="s">
        <v>1368</v>
      </c>
      <c r="C6259" s="26" t="s">
        <v>1407</v>
      </c>
      <c r="D6259" s="26" t="s">
        <v>13000</v>
      </c>
      <c r="E6259" s="27" t="s">
        <v>13001</v>
      </c>
      <c r="F6259" s="27" t="s">
        <v>13002</v>
      </c>
      <c r="G6259" s="27" t="s">
        <v>1618</v>
      </c>
      <c r="H6259" s="26" t="s">
        <v>1397</v>
      </c>
      <c r="I6259" s="28" t="s">
        <v>13006</v>
      </c>
      <c r="J6259" s="29" t="s">
        <v>1376</v>
      </c>
      <c r="K6259" s="23" t="s">
        <v>1378</v>
      </c>
    </row>
    <row r="6260" spans="1:11" ht="15" x14ac:dyDescent="0.25">
      <c r="A6260" s="26" t="s">
        <v>12824</v>
      </c>
      <c r="B6260" s="26" t="s">
        <v>1368</v>
      </c>
      <c r="C6260" s="26" t="s">
        <v>1407</v>
      </c>
      <c r="D6260" s="26" t="s">
        <v>13000</v>
      </c>
      <c r="E6260" s="27" t="s">
        <v>13001</v>
      </c>
      <c r="F6260" s="27" t="s">
        <v>13002</v>
      </c>
      <c r="G6260" s="27" t="s">
        <v>1618</v>
      </c>
      <c r="H6260" s="26" t="s">
        <v>1399</v>
      </c>
      <c r="I6260" s="28" t="s">
        <v>13007</v>
      </c>
      <c r="J6260" s="29" t="s">
        <v>1376</v>
      </c>
      <c r="K6260" s="23" t="s">
        <v>1378</v>
      </c>
    </row>
    <row r="6261" spans="1:11" ht="15" x14ac:dyDescent="0.25">
      <c r="A6261" s="26" t="s">
        <v>12824</v>
      </c>
      <c r="B6261" s="26" t="s">
        <v>1368</v>
      </c>
      <c r="C6261" s="26" t="s">
        <v>1415</v>
      </c>
      <c r="D6261" s="26" t="s">
        <v>13008</v>
      </c>
      <c r="E6261" s="27" t="s">
        <v>13009</v>
      </c>
      <c r="F6261" s="27" t="s">
        <v>13010</v>
      </c>
      <c r="G6261" s="27" t="s">
        <v>13011</v>
      </c>
      <c r="H6261" s="26" t="s">
        <v>1374</v>
      </c>
      <c r="I6261" s="28" t="s">
        <v>13012</v>
      </c>
      <c r="J6261" s="29" t="s">
        <v>1376</v>
      </c>
      <c r="K6261" s="23" t="s">
        <v>1316</v>
      </c>
    </row>
    <row r="6262" spans="1:11" ht="15" x14ac:dyDescent="0.25">
      <c r="A6262" s="26" t="s">
        <v>12824</v>
      </c>
      <c r="B6262" s="26" t="s">
        <v>1368</v>
      </c>
      <c r="C6262" s="26" t="s">
        <v>1415</v>
      </c>
      <c r="D6262" s="26" t="s">
        <v>13008</v>
      </c>
      <c r="E6262" s="27" t="s">
        <v>13009</v>
      </c>
      <c r="F6262" s="27" t="s">
        <v>13010</v>
      </c>
      <c r="G6262" s="27" t="s">
        <v>13011</v>
      </c>
      <c r="H6262" s="26" t="s">
        <v>1368</v>
      </c>
      <c r="I6262" s="28" t="s">
        <v>13013</v>
      </c>
      <c r="J6262" s="29" t="s">
        <v>1376</v>
      </c>
      <c r="K6262" s="23" t="s">
        <v>1378</v>
      </c>
    </row>
    <row r="6263" spans="1:11" ht="15" x14ac:dyDescent="0.25">
      <c r="A6263" s="26" t="s">
        <v>12824</v>
      </c>
      <c r="B6263" s="26" t="s">
        <v>1368</v>
      </c>
      <c r="C6263" s="26" t="s">
        <v>1415</v>
      </c>
      <c r="D6263" s="26" t="s">
        <v>13008</v>
      </c>
      <c r="E6263" s="27" t="s">
        <v>13009</v>
      </c>
      <c r="F6263" s="27" t="s">
        <v>13010</v>
      </c>
      <c r="G6263" s="27" t="s">
        <v>13011</v>
      </c>
      <c r="H6263" s="26" t="s">
        <v>1393</v>
      </c>
      <c r="I6263" s="28" t="s">
        <v>13014</v>
      </c>
      <c r="J6263" s="29" t="s">
        <v>1376</v>
      </c>
      <c r="K6263" s="23" t="s">
        <v>1378</v>
      </c>
    </row>
    <row r="6264" spans="1:11" ht="15" x14ac:dyDescent="0.25">
      <c r="A6264" s="26" t="s">
        <v>12824</v>
      </c>
      <c r="B6264" s="26" t="s">
        <v>1368</v>
      </c>
      <c r="C6264" s="26" t="s">
        <v>1545</v>
      </c>
      <c r="D6264" s="26" t="s">
        <v>13015</v>
      </c>
      <c r="E6264" s="27" t="s">
        <v>13016</v>
      </c>
      <c r="F6264" s="27" t="s">
        <v>13017</v>
      </c>
      <c r="G6264" s="27" t="s">
        <v>1239</v>
      </c>
      <c r="H6264" s="26" t="s">
        <v>1374</v>
      </c>
      <c r="I6264" s="28" t="s">
        <v>1514</v>
      </c>
      <c r="J6264" s="29" t="s">
        <v>1376</v>
      </c>
      <c r="K6264" s="23" t="s">
        <v>1316</v>
      </c>
    </row>
    <row r="6265" spans="1:11" ht="15" x14ac:dyDescent="0.25">
      <c r="A6265" s="26" t="s">
        <v>12824</v>
      </c>
      <c r="B6265" s="26" t="s">
        <v>1368</v>
      </c>
      <c r="C6265" s="26" t="s">
        <v>1545</v>
      </c>
      <c r="D6265" s="26" t="s">
        <v>13015</v>
      </c>
      <c r="E6265" s="27" t="s">
        <v>13016</v>
      </c>
      <c r="F6265" s="27" t="s">
        <v>13017</v>
      </c>
      <c r="G6265" s="27" t="s">
        <v>1239</v>
      </c>
      <c r="H6265" s="26" t="s">
        <v>1368</v>
      </c>
      <c r="I6265" s="28" t="s">
        <v>13018</v>
      </c>
      <c r="J6265" s="29" t="s">
        <v>1376</v>
      </c>
      <c r="K6265" s="23" t="s">
        <v>1378</v>
      </c>
    </row>
    <row r="6266" spans="1:11" ht="15" x14ac:dyDescent="0.25">
      <c r="A6266" s="26" t="s">
        <v>12824</v>
      </c>
      <c r="B6266" s="26" t="s">
        <v>1368</v>
      </c>
      <c r="C6266" s="26" t="s">
        <v>1545</v>
      </c>
      <c r="D6266" s="26" t="s">
        <v>13015</v>
      </c>
      <c r="E6266" s="27" t="s">
        <v>13016</v>
      </c>
      <c r="F6266" s="27" t="s">
        <v>13017</v>
      </c>
      <c r="G6266" s="27" t="s">
        <v>1239</v>
      </c>
      <c r="H6266" s="26" t="s">
        <v>1393</v>
      </c>
      <c r="I6266" s="28" t="s">
        <v>13019</v>
      </c>
      <c r="J6266" s="29" t="s">
        <v>1376</v>
      </c>
      <c r="K6266" s="23" t="s">
        <v>1378</v>
      </c>
    </row>
    <row r="6267" spans="1:11" ht="15" x14ac:dyDescent="0.25">
      <c r="A6267" s="26" t="s">
        <v>12824</v>
      </c>
      <c r="B6267" s="26" t="s">
        <v>1368</v>
      </c>
      <c r="C6267" s="26" t="s">
        <v>1545</v>
      </c>
      <c r="D6267" s="26" t="s">
        <v>13015</v>
      </c>
      <c r="E6267" s="27" t="s">
        <v>13016</v>
      </c>
      <c r="F6267" s="27" t="s">
        <v>13017</v>
      </c>
      <c r="G6267" s="27" t="s">
        <v>1239</v>
      </c>
      <c r="H6267" s="26" t="s">
        <v>1395</v>
      </c>
      <c r="I6267" s="28" t="s">
        <v>13020</v>
      </c>
      <c r="J6267" s="29" t="s">
        <v>1376</v>
      </c>
      <c r="K6267" s="23" t="s">
        <v>1378</v>
      </c>
    </row>
    <row r="6268" spans="1:11" ht="15" x14ac:dyDescent="0.25">
      <c r="A6268" s="26" t="s">
        <v>12824</v>
      </c>
      <c r="B6268" s="26" t="s">
        <v>1368</v>
      </c>
      <c r="C6268" s="26" t="s">
        <v>1545</v>
      </c>
      <c r="D6268" s="26" t="s">
        <v>13015</v>
      </c>
      <c r="E6268" s="27" t="s">
        <v>13016</v>
      </c>
      <c r="F6268" s="27" t="s">
        <v>13017</v>
      </c>
      <c r="G6268" s="27" t="s">
        <v>1239</v>
      </c>
      <c r="H6268" s="26" t="s">
        <v>1397</v>
      </c>
      <c r="I6268" s="28" t="s">
        <v>13021</v>
      </c>
      <c r="J6268" s="29" t="s">
        <v>1376</v>
      </c>
      <c r="K6268" s="23" t="s">
        <v>1378</v>
      </c>
    </row>
    <row r="6269" spans="1:11" ht="15" x14ac:dyDescent="0.25">
      <c r="A6269" s="26" t="s">
        <v>12824</v>
      </c>
      <c r="B6269" s="26" t="s">
        <v>1368</v>
      </c>
      <c r="C6269" s="26" t="s">
        <v>1545</v>
      </c>
      <c r="D6269" s="26" t="s">
        <v>13015</v>
      </c>
      <c r="E6269" s="27" t="s">
        <v>13016</v>
      </c>
      <c r="F6269" s="27" t="s">
        <v>13017</v>
      </c>
      <c r="G6269" s="27" t="s">
        <v>1239</v>
      </c>
      <c r="H6269" s="26" t="s">
        <v>1399</v>
      </c>
      <c r="I6269" s="28" t="s">
        <v>13022</v>
      </c>
      <c r="J6269" s="29" t="s">
        <v>1376</v>
      </c>
      <c r="K6269" s="23" t="s">
        <v>1378</v>
      </c>
    </row>
    <row r="6270" spans="1:11" ht="15" x14ac:dyDescent="0.25">
      <c r="A6270" s="26" t="s">
        <v>12824</v>
      </c>
      <c r="B6270" s="26" t="s">
        <v>1368</v>
      </c>
      <c r="C6270" s="26" t="s">
        <v>1545</v>
      </c>
      <c r="D6270" s="26" t="s">
        <v>13015</v>
      </c>
      <c r="E6270" s="27" t="s">
        <v>13016</v>
      </c>
      <c r="F6270" s="27" t="s">
        <v>13017</v>
      </c>
      <c r="G6270" s="27" t="s">
        <v>1239</v>
      </c>
      <c r="H6270" s="26" t="s">
        <v>1401</v>
      </c>
      <c r="I6270" s="28" t="s">
        <v>13023</v>
      </c>
      <c r="J6270" s="29" t="s">
        <v>1376</v>
      </c>
      <c r="K6270" s="23" t="s">
        <v>1378</v>
      </c>
    </row>
    <row r="6271" spans="1:11" ht="15" x14ac:dyDescent="0.25">
      <c r="A6271" s="26" t="s">
        <v>12824</v>
      </c>
      <c r="B6271" s="26" t="s">
        <v>1368</v>
      </c>
      <c r="C6271" s="26" t="s">
        <v>1545</v>
      </c>
      <c r="D6271" s="26" t="s">
        <v>13015</v>
      </c>
      <c r="E6271" s="27" t="s">
        <v>13016</v>
      </c>
      <c r="F6271" s="27" t="s">
        <v>13017</v>
      </c>
      <c r="G6271" s="27" t="s">
        <v>1239</v>
      </c>
      <c r="H6271" s="26" t="s">
        <v>1403</v>
      </c>
      <c r="I6271" s="28" t="s">
        <v>13024</v>
      </c>
      <c r="J6271" s="29" t="s">
        <v>1376</v>
      </c>
      <c r="K6271" s="23" t="s">
        <v>1378</v>
      </c>
    </row>
    <row r="6272" spans="1:11" ht="15" x14ac:dyDescent="0.25">
      <c r="A6272" s="26" t="s">
        <v>12824</v>
      </c>
      <c r="B6272" s="26" t="s">
        <v>1368</v>
      </c>
      <c r="C6272" s="26" t="s">
        <v>1545</v>
      </c>
      <c r="D6272" s="26" t="s">
        <v>13015</v>
      </c>
      <c r="E6272" s="27" t="s">
        <v>13016</v>
      </c>
      <c r="F6272" s="27" t="s">
        <v>13017</v>
      </c>
      <c r="G6272" s="27" t="s">
        <v>1239</v>
      </c>
      <c r="H6272" s="26" t="s">
        <v>1405</v>
      </c>
      <c r="I6272" s="28" t="s">
        <v>13025</v>
      </c>
      <c r="J6272" s="29" t="s">
        <v>1376</v>
      </c>
      <c r="K6272" s="23" t="s">
        <v>1378</v>
      </c>
    </row>
    <row r="6273" spans="1:11" ht="15" x14ac:dyDescent="0.25">
      <c r="A6273" s="26" t="s">
        <v>12824</v>
      </c>
      <c r="B6273" s="26" t="s">
        <v>1368</v>
      </c>
      <c r="C6273" s="26" t="s">
        <v>1550</v>
      </c>
      <c r="D6273" s="26" t="s">
        <v>13026</v>
      </c>
      <c r="E6273" s="27" t="s">
        <v>13027</v>
      </c>
      <c r="F6273" s="27"/>
      <c r="G6273" s="27" t="s">
        <v>1390</v>
      </c>
      <c r="H6273" s="26" t="s">
        <v>1374</v>
      </c>
      <c r="I6273" s="28" t="s">
        <v>1655</v>
      </c>
      <c r="J6273" s="29" t="s">
        <v>1376</v>
      </c>
      <c r="K6273" s="23" t="s">
        <v>1316</v>
      </c>
    </row>
    <row r="6274" spans="1:11" ht="15" x14ac:dyDescent="0.25">
      <c r="A6274" s="26" t="s">
        <v>12824</v>
      </c>
      <c r="B6274" s="26" t="s">
        <v>1368</v>
      </c>
      <c r="C6274" s="26" t="s">
        <v>1550</v>
      </c>
      <c r="D6274" s="26" t="s">
        <v>13026</v>
      </c>
      <c r="E6274" s="27" t="s">
        <v>13027</v>
      </c>
      <c r="F6274" s="27"/>
      <c r="G6274" s="27" t="s">
        <v>1390</v>
      </c>
      <c r="H6274" s="26" t="s">
        <v>1368</v>
      </c>
      <c r="I6274" s="28" t="s">
        <v>13028</v>
      </c>
      <c r="J6274" s="29" t="s">
        <v>1376</v>
      </c>
      <c r="K6274" s="23" t="s">
        <v>1378</v>
      </c>
    </row>
    <row r="6275" spans="1:11" ht="15" x14ac:dyDescent="0.25">
      <c r="A6275" s="26" t="s">
        <v>12824</v>
      </c>
      <c r="B6275" s="26" t="s">
        <v>1368</v>
      </c>
      <c r="C6275" s="26" t="s">
        <v>1550</v>
      </c>
      <c r="D6275" s="26" t="s">
        <v>13026</v>
      </c>
      <c r="E6275" s="27" t="s">
        <v>13027</v>
      </c>
      <c r="F6275" s="27"/>
      <c r="G6275" s="27" t="s">
        <v>1390</v>
      </c>
      <c r="H6275" s="26" t="s">
        <v>1393</v>
      </c>
      <c r="I6275" s="28" t="s">
        <v>13029</v>
      </c>
      <c r="J6275" s="29" t="s">
        <v>1376</v>
      </c>
      <c r="K6275" s="23" t="s">
        <v>1378</v>
      </c>
    </row>
    <row r="6276" spans="1:11" ht="15" x14ac:dyDescent="0.25">
      <c r="A6276" s="26" t="s">
        <v>12824</v>
      </c>
      <c r="B6276" s="26" t="s">
        <v>1368</v>
      </c>
      <c r="C6276" s="26" t="s">
        <v>1550</v>
      </c>
      <c r="D6276" s="26" t="s">
        <v>13026</v>
      </c>
      <c r="E6276" s="27" t="s">
        <v>13027</v>
      </c>
      <c r="F6276" s="27"/>
      <c r="G6276" s="27" t="s">
        <v>1390</v>
      </c>
      <c r="H6276" s="26" t="s">
        <v>1395</v>
      </c>
      <c r="I6276" s="28" t="s">
        <v>13030</v>
      </c>
      <c r="J6276" s="29" t="s">
        <v>1376</v>
      </c>
      <c r="K6276" s="23" t="s">
        <v>1378</v>
      </c>
    </row>
    <row r="6277" spans="1:11" ht="15" x14ac:dyDescent="0.25">
      <c r="A6277" s="26" t="s">
        <v>12824</v>
      </c>
      <c r="B6277" s="26" t="s">
        <v>1368</v>
      </c>
      <c r="C6277" s="26" t="s">
        <v>1436</v>
      </c>
      <c r="D6277" s="26" t="s">
        <v>13031</v>
      </c>
      <c r="E6277" s="27" t="s">
        <v>13032</v>
      </c>
      <c r="F6277" s="27" t="s">
        <v>13033</v>
      </c>
      <c r="G6277" s="27" t="s">
        <v>7101</v>
      </c>
      <c r="H6277" s="26" t="s">
        <v>1374</v>
      </c>
      <c r="I6277" s="28" t="s">
        <v>13034</v>
      </c>
      <c r="J6277" s="29" t="s">
        <v>1376</v>
      </c>
      <c r="K6277" s="23" t="s">
        <v>1316</v>
      </c>
    </row>
    <row r="6278" spans="1:11" ht="15" x14ac:dyDescent="0.25">
      <c r="A6278" s="26" t="s">
        <v>12824</v>
      </c>
      <c r="B6278" s="26" t="s">
        <v>1368</v>
      </c>
      <c r="C6278" s="26" t="s">
        <v>1436</v>
      </c>
      <c r="D6278" s="26" t="s">
        <v>13031</v>
      </c>
      <c r="E6278" s="27" t="s">
        <v>13032</v>
      </c>
      <c r="F6278" s="27" t="s">
        <v>13033</v>
      </c>
      <c r="G6278" s="27" t="s">
        <v>7101</v>
      </c>
      <c r="H6278" s="26" t="s">
        <v>1368</v>
      </c>
      <c r="I6278" s="28" t="s">
        <v>13035</v>
      </c>
      <c r="J6278" s="29" t="s">
        <v>1376</v>
      </c>
      <c r="K6278" s="23" t="s">
        <v>1378</v>
      </c>
    </row>
    <row r="6279" spans="1:11" ht="15" x14ac:dyDescent="0.25">
      <c r="A6279" s="26" t="s">
        <v>12824</v>
      </c>
      <c r="B6279" s="26" t="s">
        <v>1368</v>
      </c>
      <c r="C6279" s="26" t="s">
        <v>1436</v>
      </c>
      <c r="D6279" s="26" t="s">
        <v>13031</v>
      </c>
      <c r="E6279" s="27" t="s">
        <v>13032</v>
      </c>
      <c r="F6279" s="27" t="s">
        <v>13033</v>
      </c>
      <c r="G6279" s="27" t="s">
        <v>7101</v>
      </c>
      <c r="H6279" s="26" t="s">
        <v>1393</v>
      </c>
      <c r="I6279" s="28" t="s">
        <v>13036</v>
      </c>
      <c r="J6279" s="29" t="s">
        <v>1376</v>
      </c>
      <c r="K6279" s="23" t="s">
        <v>1378</v>
      </c>
    </row>
    <row r="6280" spans="1:11" ht="15" x14ac:dyDescent="0.25">
      <c r="A6280" s="26" t="s">
        <v>12824</v>
      </c>
      <c r="B6280" s="26" t="s">
        <v>1368</v>
      </c>
      <c r="C6280" s="26" t="s">
        <v>1439</v>
      </c>
      <c r="D6280" s="26" t="s">
        <v>13037</v>
      </c>
      <c r="E6280" s="27" t="s">
        <v>13038</v>
      </c>
      <c r="F6280" s="27"/>
      <c r="G6280" s="27" t="s">
        <v>1427</v>
      </c>
      <c r="H6280" s="26" t="s">
        <v>1374</v>
      </c>
      <c r="I6280" s="28" t="s">
        <v>13039</v>
      </c>
      <c r="J6280" s="29" t="s">
        <v>1376</v>
      </c>
      <c r="K6280" s="23" t="s">
        <v>1316</v>
      </c>
    </row>
    <row r="6281" spans="1:11" ht="15" x14ac:dyDescent="0.25">
      <c r="A6281" s="26" t="s">
        <v>12824</v>
      </c>
      <c r="B6281" s="26" t="s">
        <v>1368</v>
      </c>
      <c r="C6281" s="26" t="s">
        <v>1439</v>
      </c>
      <c r="D6281" s="26" t="s">
        <v>13037</v>
      </c>
      <c r="E6281" s="27" t="s">
        <v>13038</v>
      </c>
      <c r="F6281" s="27"/>
      <c r="G6281" s="27" t="s">
        <v>1427</v>
      </c>
      <c r="H6281" s="26" t="s">
        <v>1368</v>
      </c>
      <c r="I6281" s="28" t="s">
        <v>13040</v>
      </c>
      <c r="J6281" s="29" t="s">
        <v>1376</v>
      </c>
      <c r="K6281" s="23" t="s">
        <v>1378</v>
      </c>
    </row>
    <row r="6282" spans="1:11" ht="15" x14ac:dyDescent="0.25">
      <c r="A6282" s="26" t="s">
        <v>12824</v>
      </c>
      <c r="B6282" s="26" t="s">
        <v>1368</v>
      </c>
      <c r="C6282" s="26" t="s">
        <v>1442</v>
      </c>
      <c r="D6282" s="26" t="s">
        <v>13041</v>
      </c>
      <c r="E6282" s="27" t="s">
        <v>13042</v>
      </c>
      <c r="F6282" s="27"/>
      <c r="G6282" s="27" t="s">
        <v>1427</v>
      </c>
      <c r="H6282" s="26" t="s">
        <v>1374</v>
      </c>
      <c r="I6282" s="28" t="s">
        <v>13043</v>
      </c>
      <c r="J6282" s="29" t="s">
        <v>1376</v>
      </c>
      <c r="K6282" s="23" t="s">
        <v>1316</v>
      </c>
    </row>
    <row r="6283" spans="1:11" ht="15" x14ac:dyDescent="0.25">
      <c r="A6283" s="26" t="s">
        <v>12824</v>
      </c>
      <c r="B6283" s="26" t="s">
        <v>1368</v>
      </c>
      <c r="C6283" s="26" t="s">
        <v>1442</v>
      </c>
      <c r="D6283" s="26" t="s">
        <v>13041</v>
      </c>
      <c r="E6283" s="27" t="s">
        <v>13042</v>
      </c>
      <c r="F6283" s="27"/>
      <c r="G6283" s="27" t="s">
        <v>1427</v>
      </c>
      <c r="H6283" s="26" t="s">
        <v>1368</v>
      </c>
      <c r="I6283" s="28" t="s">
        <v>13044</v>
      </c>
      <c r="J6283" s="29" t="s">
        <v>1376</v>
      </c>
      <c r="K6283" s="23" t="s">
        <v>1378</v>
      </c>
    </row>
    <row r="6284" spans="1:11" ht="15" x14ac:dyDescent="0.25">
      <c r="A6284" s="26" t="s">
        <v>12824</v>
      </c>
      <c r="B6284" s="26" t="s">
        <v>1368</v>
      </c>
      <c r="C6284" s="26" t="s">
        <v>1445</v>
      </c>
      <c r="D6284" s="26" t="s">
        <v>13045</v>
      </c>
      <c r="E6284" s="27" t="s">
        <v>13046</v>
      </c>
      <c r="F6284" s="27" t="s">
        <v>13047</v>
      </c>
      <c r="G6284" s="27" t="s">
        <v>13048</v>
      </c>
      <c r="H6284" s="26" t="s">
        <v>1374</v>
      </c>
      <c r="I6284" s="28" t="s">
        <v>13049</v>
      </c>
      <c r="J6284" s="29" t="s">
        <v>1376</v>
      </c>
      <c r="K6284" s="23" t="s">
        <v>1316</v>
      </c>
    </row>
    <row r="6285" spans="1:11" ht="15" x14ac:dyDescent="0.25">
      <c r="A6285" s="26" t="s">
        <v>12824</v>
      </c>
      <c r="B6285" s="26" t="s">
        <v>1368</v>
      </c>
      <c r="C6285" s="26" t="s">
        <v>1448</v>
      </c>
      <c r="D6285" s="26" t="s">
        <v>13050</v>
      </c>
      <c r="E6285" s="27" t="s">
        <v>13051</v>
      </c>
      <c r="F6285" s="27"/>
      <c r="G6285" s="27" t="s">
        <v>1390</v>
      </c>
      <c r="H6285" s="26" t="s">
        <v>1374</v>
      </c>
      <c r="I6285" s="28" t="s">
        <v>1655</v>
      </c>
      <c r="J6285" s="29" t="s">
        <v>1376</v>
      </c>
      <c r="K6285" s="23" t="s">
        <v>1316</v>
      </c>
    </row>
    <row r="6286" spans="1:11" ht="15" x14ac:dyDescent="0.25">
      <c r="A6286" s="26" t="s">
        <v>12824</v>
      </c>
      <c r="B6286" s="26" t="s">
        <v>1368</v>
      </c>
      <c r="C6286" s="26" t="s">
        <v>1448</v>
      </c>
      <c r="D6286" s="26" t="s">
        <v>13050</v>
      </c>
      <c r="E6286" s="27" t="s">
        <v>13051</v>
      </c>
      <c r="F6286" s="27"/>
      <c r="G6286" s="27" t="s">
        <v>1390</v>
      </c>
      <c r="H6286" s="26" t="s">
        <v>1368</v>
      </c>
      <c r="I6286" s="28" t="s">
        <v>13052</v>
      </c>
      <c r="J6286" s="29" t="s">
        <v>1376</v>
      </c>
      <c r="K6286" s="23" t="s">
        <v>1378</v>
      </c>
    </row>
    <row r="6287" spans="1:11" ht="15" x14ac:dyDescent="0.25">
      <c r="A6287" s="26" t="s">
        <v>12824</v>
      </c>
      <c r="B6287" s="26" t="s">
        <v>1368</v>
      </c>
      <c r="C6287" s="26" t="s">
        <v>1448</v>
      </c>
      <c r="D6287" s="26" t="s">
        <v>13050</v>
      </c>
      <c r="E6287" s="27" t="s">
        <v>13051</v>
      </c>
      <c r="F6287" s="27"/>
      <c r="G6287" s="27" t="s">
        <v>1390</v>
      </c>
      <c r="H6287" s="26" t="s">
        <v>1393</v>
      </c>
      <c r="I6287" s="28" t="s">
        <v>13053</v>
      </c>
      <c r="J6287" s="29" t="s">
        <v>1376</v>
      </c>
      <c r="K6287" s="23" t="s">
        <v>1378</v>
      </c>
    </row>
    <row r="6288" spans="1:11" ht="15" x14ac:dyDescent="0.25">
      <c r="A6288" s="26" t="s">
        <v>12824</v>
      </c>
      <c r="B6288" s="26" t="s">
        <v>1393</v>
      </c>
      <c r="C6288" s="26" t="s">
        <v>1369</v>
      </c>
      <c r="D6288" s="26" t="s">
        <v>13054</v>
      </c>
      <c r="E6288" s="27" t="s">
        <v>1409</v>
      </c>
      <c r="F6288" s="27"/>
      <c r="G6288" s="27" t="s">
        <v>1383</v>
      </c>
      <c r="H6288" s="26" t="s">
        <v>1374</v>
      </c>
      <c r="I6288" s="28" t="s">
        <v>1708</v>
      </c>
      <c r="J6288" s="29" t="s">
        <v>1376</v>
      </c>
      <c r="K6288" s="23" t="s">
        <v>1316</v>
      </c>
    </row>
    <row r="6289" spans="1:11" ht="15" x14ac:dyDescent="0.25">
      <c r="A6289" s="26" t="s">
        <v>12824</v>
      </c>
      <c r="B6289" s="26" t="s">
        <v>1393</v>
      </c>
      <c r="C6289" s="26" t="s">
        <v>1369</v>
      </c>
      <c r="D6289" s="26" t="s">
        <v>13054</v>
      </c>
      <c r="E6289" s="27" t="s">
        <v>1409</v>
      </c>
      <c r="F6289" s="27"/>
      <c r="G6289" s="27" t="s">
        <v>1383</v>
      </c>
      <c r="H6289" s="26" t="s">
        <v>1368</v>
      </c>
      <c r="I6289" s="28" t="s">
        <v>13055</v>
      </c>
      <c r="J6289" s="29" t="s">
        <v>1376</v>
      </c>
      <c r="K6289" s="23" t="s">
        <v>1378</v>
      </c>
    </row>
    <row r="6290" spans="1:11" ht="15" x14ac:dyDescent="0.25">
      <c r="A6290" s="26" t="s">
        <v>12824</v>
      </c>
      <c r="B6290" s="26" t="s">
        <v>1393</v>
      </c>
      <c r="C6290" s="26" t="s">
        <v>1369</v>
      </c>
      <c r="D6290" s="26" t="s">
        <v>13054</v>
      </c>
      <c r="E6290" s="27" t="s">
        <v>1409</v>
      </c>
      <c r="F6290" s="27"/>
      <c r="G6290" s="27" t="s">
        <v>1383</v>
      </c>
      <c r="H6290" s="26" t="s">
        <v>1393</v>
      </c>
      <c r="I6290" s="28" t="s">
        <v>13056</v>
      </c>
      <c r="J6290" s="29" t="s">
        <v>1376</v>
      </c>
      <c r="K6290" s="23" t="s">
        <v>1378</v>
      </c>
    </row>
    <row r="6291" spans="1:11" ht="15" x14ac:dyDescent="0.25">
      <c r="A6291" s="26" t="s">
        <v>12824</v>
      </c>
      <c r="B6291" s="26" t="s">
        <v>1393</v>
      </c>
      <c r="C6291" s="26" t="s">
        <v>1369</v>
      </c>
      <c r="D6291" s="26" t="s">
        <v>13054</v>
      </c>
      <c r="E6291" s="27" t="s">
        <v>1409</v>
      </c>
      <c r="F6291" s="27"/>
      <c r="G6291" s="27" t="s">
        <v>1383</v>
      </c>
      <c r="H6291" s="26" t="s">
        <v>1395</v>
      </c>
      <c r="I6291" s="28" t="s">
        <v>13057</v>
      </c>
      <c r="J6291" s="29" t="s">
        <v>1376</v>
      </c>
      <c r="K6291" s="23" t="s">
        <v>1378</v>
      </c>
    </row>
    <row r="6292" spans="1:11" ht="15" x14ac:dyDescent="0.25">
      <c r="A6292" s="26" t="s">
        <v>12824</v>
      </c>
      <c r="B6292" s="26" t="s">
        <v>1393</v>
      </c>
      <c r="C6292" s="26" t="s">
        <v>1369</v>
      </c>
      <c r="D6292" s="26" t="s">
        <v>13054</v>
      </c>
      <c r="E6292" s="27" t="s">
        <v>1409</v>
      </c>
      <c r="F6292" s="27"/>
      <c r="G6292" s="27" t="s">
        <v>1383</v>
      </c>
      <c r="H6292" s="26" t="s">
        <v>1397</v>
      </c>
      <c r="I6292" s="28" t="s">
        <v>13058</v>
      </c>
      <c r="J6292" s="29" t="s">
        <v>1376</v>
      </c>
      <c r="K6292" s="23" t="s">
        <v>1378</v>
      </c>
    </row>
    <row r="6293" spans="1:11" ht="15" x14ac:dyDescent="0.25">
      <c r="A6293" s="26" t="s">
        <v>12824</v>
      </c>
      <c r="B6293" s="26" t="s">
        <v>1393</v>
      </c>
      <c r="C6293" s="26" t="s">
        <v>1369</v>
      </c>
      <c r="D6293" s="26" t="s">
        <v>13054</v>
      </c>
      <c r="E6293" s="27" t="s">
        <v>1409</v>
      </c>
      <c r="F6293" s="27"/>
      <c r="G6293" s="27" t="s">
        <v>1383</v>
      </c>
      <c r="H6293" s="26" t="s">
        <v>1399</v>
      </c>
      <c r="I6293" s="28" t="s">
        <v>13059</v>
      </c>
      <c r="J6293" s="29" t="s">
        <v>1376</v>
      </c>
      <c r="K6293" s="23" t="s">
        <v>1378</v>
      </c>
    </row>
    <row r="6294" spans="1:11" ht="15" x14ac:dyDescent="0.25">
      <c r="A6294" s="26" t="s">
        <v>12824</v>
      </c>
      <c r="B6294" s="26" t="s">
        <v>1393</v>
      </c>
      <c r="C6294" s="26" t="s">
        <v>1369</v>
      </c>
      <c r="D6294" s="26" t="s">
        <v>13054</v>
      </c>
      <c r="E6294" s="27" t="s">
        <v>1409</v>
      </c>
      <c r="F6294" s="27"/>
      <c r="G6294" s="27" t="s">
        <v>1383</v>
      </c>
      <c r="H6294" s="26" t="s">
        <v>1401</v>
      </c>
      <c r="I6294" s="28" t="s">
        <v>13060</v>
      </c>
      <c r="J6294" s="29" t="s">
        <v>1376</v>
      </c>
      <c r="K6294" s="23" t="s">
        <v>1378</v>
      </c>
    </row>
    <row r="6295" spans="1:11" ht="15" x14ac:dyDescent="0.25">
      <c r="A6295" s="26" t="s">
        <v>12824</v>
      </c>
      <c r="B6295" s="26" t="s">
        <v>1393</v>
      </c>
      <c r="C6295" s="26" t="s">
        <v>1369</v>
      </c>
      <c r="D6295" s="26" t="s">
        <v>13054</v>
      </c>
      <c r="E6295" s="27" t="s">
        <v>1409</v>
      </c>
      <c r="F6295" s="27"/>
      <c r="G6295" s="27" t="s">
        <v>1383</v>
      </c>
      <c r="H6295" s="26" t="s">
        <v>1403</v>
      </c>
      <c r="I6295" s="28" t="s">
        <v>13061</v>
      </c>
      <c r="J6295" s="29" t="s">
        <v>1376</v>
      </c>
      <c r="K6295" s="23" t="s">
        <v>1378</v>
      </c>
    </row>
    <row r="6296" spans="1:11" ht="15" x14ac:dyDescent="0.25">
      <c r="A6296" s="26" t="s">
        <v>12824</v>
      </c>
      <c r="B6296" s="26" t="s">
        <v>1393</v>
      </c>
      <c r="C6296" s="26" t="s">
        <v>1369</v>
      </c>
      <c r="D6296" s="26" t="s">
        <v>13054</v>
      </c>
      <c r="E6296" s="27" t="s">
        <v>1409</v>
      </c>
      <c r="F6296" s="27"/>
      <c r="G6296" s="27" t="s">
        <v>1383</v>
      </c>
      <c r="H6296" s="26" t="s">
        <v>1405</v>
      </c>
      <c r="I6296" s="28" t="s">
        <v>13062</v>
      </c>
      <c r="J6296" s="29" t="s">
        <v>1376</v>
      </c>
      <c r="K6296" s="23" t="s">
        <v>1378</v>
      </c>
    </row>
    <row r="6297" spans="1:11" ht="15" x14ac:dyDescent="0.25">
      <c r="A6297" s="26" t="s">
        <v>12824</v>
      </c>
      <c r="B6297" s="26" t="s">
        <v>1393</v>
      </c>
      <c r="C6297" s="26" t="s">
        <v>1369</v>
      </c>
      <c r="D6297" s="26" t="s">
        <v>13054</v>
      </c>
      <c r="E6297" s="27" t="s">
        <v>1409</v>
      </c>
      <c r="F6297" s="27"/>
      <c r="G6297" s="27" t="s">
        <v>1383</v>
      </c>
      <c r="H6297" s="26" t="s">
        <v>1475</v>
      </c>
      <c r="I6297" s="28" t="s">
        <v>13063</v>
      </c>
      <c r="J6297" s="29" t="s">
        <v>1376</v>
      </c>
      <c r="K6297" s="23" t="s">
        <v>1378</v>
      </c>
    </row>
    <row r="6298" spans="1:11" ht="15" x14ac:dyDescent="0.25">
      <c r="A6298" s="26" t="s">
        <v>12824</v>
      </c>
      <c r="B6298" s="26" t="s">
        <v>1393</v>
      </c>
      <c r="C6298" s="26" t="s">
        <v>1369</v>
      </c>
      <c r="D6298" s="26" t="s">
        <v>13054</v>
      </c>
      <c r="E6298" s="27" t="s">
        <v>1409</v>
      </c>
      <c r="F6298" s="27"/>
      <c r="G6298" s="27" t="s">
        <v>1383</v>
      </c>
      <c r="H6298" s="26" t="s">
        <v>1477</v>
      </c>
      <c r="I6298" s="28" t="s">
        <v>13064</v>
      </c>
      <c r="J6298" s="29" t="s">
        <v>1376</v>
      </c>
      <c r="K6298" s="23" t="s">
        <v>1378</v>
      </c>
    </row>
    <row r="6299" spans="1:11" ht="15" x14ac:dyDescent="0.25">
      <c r="A6299" s="26" t="s">
        <v>12824</v>
      </c>
      <c r="B6299" s="26" t="s">
        <v>1393</v>
      </c>
      <c r="C6299" s="26" t="s">
        <v>1369</v>
      </c>
      <c r="D6299" s="26" t="s">
        <v>13054</v>
      </c>
      <c r="E6299" s="27" t="s">
        <v>1409</v>
      </c>
      <c r="F6299" s="27"/>
      <c r="G6299" s="27" t="s">
        <v>1383</v>
      </c>
      <c r="H6299" s="26" t="s">
        <v>1479</v>
      </c>
      <c r="I6299" s="28" t="s">
        <v>13065</v>
      </c>
      <c r="J6299" s="29" t="s">
        <v>1376</v>
      </c>
      <c r="K6299" s="23" t="s">
        <v>1378</v>
      </c>
    </row>
    <row r="6300" spans="1:11" ht="15" x14ac:dyDescent="0.25">
      <c r="A6300" s="26" t="s">
        <v>12824</v>
      </c>
      <c r="B6300" s="26" t="s">
        <v>1393</v>
      </c>
      <c r="C6300" s="26" t="s">
        <v>1379</v>
      </c>
      <c r="D6300" s="26" t="s">
        <v>13066</v>
      </c>
      <c r="E6300" s="27" t="s">
        <v>1381</v>
      </c>
      <c r="F6300" s="27" t="s">
        <v>1382</v>
      </c>
      <c r="G6300" s="27" t="s">
        <v>1383</v>
      </c>
      <c r="H6300" s="26" t="s">
        <v>1374</v>
      </c>
      <c r="I6300" s="28" t="s">
        <v>13067</v>
      </c>
      <c r="J6300" s="29" t="s">
        <v>1376</v>
      </c>
      <c r="K6300" s="23" t="s">
        <v>1316</v>
      </c>
    </row>
    <row r="6301" spans="1:11" ht="15" x14ac:dyDescent="0.25">
      <c r="A6301" s="26" t="s">
        <v>12824</v>
      </c>
      <c r="B6301" s="26" t="s">
        <v>1393</v>
      </c>
      <c r="C6301" s="26" t="s">
        <v>1379</v>
      </c>
      <c r="D6301" s="26" t="s">
        <v>13066</v>
      </c>
      <c r="E6301" s="27" t="s">
        <v>1381</v>
      </c>
      <c r="F6301" s="27" t="s">
        <v>1382</v>
      </c>
      <c r="G6301" s="27" t="s">
        <v>1383</v>
      </c>
      <c r="H6301" s="26" t="s">
        <v>1368</v>
      </c>
      <c r="I6301" s="28" t="s">
        <v>13068</v>
      </c>
      <c r="J6301" s="29" t="s">
        <v>1376</v>
      </c>
      <c r="K6301" s="23" t="s">
        <v>1378</v>
      </c>
    </row>
    <row r="6302" spans="1:11" ht="15" x14ac:dyDescent="0.25">
      <c r="A6302" s="26" t="s">
        <v>12824</v>
      </c>
      <c r="B6302" s="26" t="s">
        <v>1393</v>
      </c>
      <c r="C6302" s="26" t="s">
        <v>1379</v>
      </c>
      <c r="D6302" s="26" t="s">
        <v>13066</v>
      </c>
      <c r="E6302" s="27" t="s">
        <v>1381</v>
      </c>
      <c r="F6302" s="27" t="s">
        <v>1382</v>
      </c>
      <c r="G6302" s="27" t="s">
        <v>1383</v>
      </c>
      <c r="H6302" s="26" t="s">
        <v>1393</v>
      </c>
      <c r="I6302" s="28" t="s">
        <v>13069</v>
      </c>
      <c r="J6302" s="29" t="s">
        <v>1376</v>
      </c>
      <c r="K6302" s="23" t="s">
        <v>1378</v>
      </c>
    </row>
    <row r="6303" spans="1:11" ht="15" x14ac:dyDescent="0.25">
      <c r="A6303" s="26" t="s">
        <v>12824</v>
      </c>
      <c r="B6303" s="26" t="s">
        <v>1393</v>
      </c>
      <c r="C6303" s="26" t="s">
        <v>1379</v>
      </c>
      <c r="D6303" s="26" t="s">
        <v>13066</v>
      </c>
      <c r="E6303" s="27" t="s">
        <v>1381</v>
      </c>
      <c r="F6303" s="27" t="s">
        <v>1382</v>
      </c>
      <c r="G6303" s="27" t="s">
        <v>1383</v>
      </c>
      <c r="H6303" s="26" t="s">
        <v>1395</v>
      </c>
      <c r="I6303" s="28" t="s">
        <v>13070</v>
      </c>
      <c r="J6303" s="29" t="s">
        <v>1376</v>
      </c>
      <c r="K6303" s="23" t="s">
        <v>1378</v>
      </c>
    </row>
    <row r="6304" spans="1:11" ht="15" x14ac:dyDescent="0.25">
      <c r="A6304" s="26" t="s">
        <v>12824</v>
      </c>
      <c r="B6304" s="26" t="s">
        <v>1393</v>
      </c>
      <c r="C6304" s="26" t="s">
        <v>1379</v>
      </c>
      <c r="D6304" s="26" t="s">
        <v>13066</v>
      </c>
      <c r="E6304" s="27" t="s">
        <v>1381</v>
      </c>
      <c r="F6304" s="27" t="s">
        <v>1382</v>
      </c>
      <c r="G6304" s="27" t="s">
        <v>1383</v>
      </c>
      <c r="H6304" s="26" t="s">
        <v>1397</v>
      </c>
      <c r="I6304" s="28" t="s">
        <v>13071</v>
      </c>
      <c r="J6304" s="29" t="s">
        <v>1376</v>
      </c>
      <c r="K6304" s="23" t="s">
        <v>1378</v>
      </c>
    </row>
    <row r="6305" spans="1:11" ht="15" x14ac:dyDescent="0.25">
      <c r="A6305" s="26" t="s">
        <v>12824</v>
      </c>
      <c r="B6305" s="26" t="s">
        <v>1393</v>
      </c>
      <c r="C6305" s="26" t="s">
        <v>1379</v>
      </c>
      <c r="D6305" s="26" t="s">
        <v>13066</v>
      </c>
      <c r="E6305" s="27" t="s">
        <v>1381</v>
      </c>
      <c r="F6305" s="27" t="s">
        <v>1382</v>
      </c>
      <c r="G6305" s="27" t="s">
        <v>1383</v>
      </c>
      <c r="H6305" s="26" t="s">
        <v>1399</v>
      </c>
      <c r="I6305" s="28" t="s">
        <v>13072</v>
      </c>
      <c r="J6305" s="29" t="s">
        <v>1376</v>
      </c>
      <c r="K6305" s="23" t="s">
        <v>1378</v>
      </c>
    </row>
    <row r="6306" spans="1:11" ht="15" x14ac:dyDescent="0.25">
      <c r="A6306" s="26" t="s">
        <v>12824</v>
      </c>
      <c r="B6306" s="26" t="s">
        <v>1393</v>
      </c>
      <c r="C6306" s="26" t="s">
        <v>1379</v>
      </c>
      <c r="D6306" s="26" t="s">
        <v>13066</v>
      </c>
      <c r="E6306" s="27" t="s">
        <v>1381</v>
      </c>
      <c r="F6306" s="27" t="s">
        <v>1382</v>
      </c>
      <c r="G6306" s="27" t="s">
        <v>1383</v>
      </c>
      <c r="H6306" s="26" t="s">
        <v>1401</v>
      </c>
      <c r="I6306" s="28" t="s">
        <v>13073</v>
      </c>
      <c r="J6306" s="29" t="s">
        <v>1376</v>
      </c>
      <c r="K6306" s="23" t="s">
        <v>1378</v>
      </c>
    </row>
    <row r="6307" spans="1:11" ht="15" x14ac:dyDescent="0.25">
      <c r="A6307" s="26" t="s">
        <v>12824</v>
      </c>
      <c r="B6307" s="26" t="s">
        <v>1393</v>
      </c>
      <c r="C6307" s="26" t="s">
        <v>1534</v>
      </c>
      <c r="D6307" s="26" t="s">
        <v>13074</v>
      </c>
      <c r="E6307" s="27" t="s">
        <v>1502</v>
      </c>
      <c r="F6307" s="27" t="s">
        <v>2414</v>
      </c>
      <c r="G6307" s="27" t="s">
        <v>1383</v>
      </c>
      <c r="H6307" s="26" t="s">
        <v>1374</v>
      </c>
      <c r="I6307" s="28" t="s">
        <v>13075</v>
      </c>
      <c r="J6307" s="29" t="s">
        <v>1376</v>
      </c>
      <c r="K6307" s="23" t="s">
        <v>1316</v>
      </c>
    </row>
    <row r="6308" spans="1:11" ht="15" x14ac:dyDescent="0.25">
      <c r="A6308" s="26" t="s">
        <v>12824</v>
      </c>
      <c r="B6308" s="26" t="s">
        <v>1393</v>
      </c>
      <c r="C6308" s="26" t="s">
        <v>1534</v>
      </c>
      <c r="D6308" s="26" t="s">
        <v>13074</v>
      </c>
      <c r="E6308" s="27" t="s">
        <v>1502</v>
      </c>
      <c r="F6308" s="27" t="s">
        <v>2414</v>
      </c>
      <c r="G6308" s="27" t="s">
        <v>1383</v>
      </c>
      <c r="H6308" s="26" t="s">
        <v>1368</v>
      </c>
      <c r="I6308" s="28" t="s">
        <v>13076</v>
      </c>
      <c r="J6308" s="29" t="s">
        <v>1376</v>
      </c>
      <c r="K6308" s="23" t="s">
        <v>1378</v>
      </c>
    </row>
    <row r="6309" spans="1:11" ht="15" x14ac:dyDescent="0.25">
      <c r="A6309" s="26" t="s">
        <v>12824</v>
      </c>
      <c r="B6309" s="26" t="s">
        <v>1393</v>
      </c>
      <c r="C6309" s="26" t="s">
        <v>1534</v>
      </c>
      <c r="D6309" s="26" t="s">
        <v>13074</v>
      </c>
      <c r="E6309" s="27" t="s">
        <v>1502</v>
      </c>
      <c r="F6309" s="27" t="s">
        <v>2414</v>
      </c>
      <c r="G6309" s="27" t="s">
        <v>1383</v>
      </c>
      <c r="H6309" s="26" t="s">
        <v>1393</v>
      </c>
      <c r="I6309" s="28" t="s">
        <v>13077</v>
      </c>
      <c r="J6309" s="29" t="s">
        <v>1376</v>
      </c>
      <c r="K6309" s="23" t="s">
        <v>1378</v>
      </c>
    </row>
    <row r="6310" spans="1:11" ht="15" x14ac:dyDescent="0.25">
      <c r="A6310" s="26" t="s">
        <v>12824</v>
      </c>
      <c r="B6310" s="26" t="s">
        <v>1393</v>
      </c>
      <c r="C6310" s="26" t="s">
        <v>1534</v>
      </c>
      <c r="D6310" s="26" t="s">
        <v>13074</v>
      </c>
      <c r="E6310" s="27" t="s">
        <v>1502</v>
      </c>
      <c r="F6310" s="27" t="s">
        <v>2414</v>
      </c>
      <c r="G6310" s="27" t="s">
        <v>1383</v>
      </c>
      <c r="H6310" s="26" t="s">
        <v>1395</v>
      </c>
      <c r="I6310" s="28" t="s">
        <v>13078</v>
      </c>
      <c r="J6310" s="29" t="s">
        <v>1376</v>
      </c>
      <c r="K6310" s="23" t="s">
        <v>1378</v>
      </c>
    </row>
    <row r="6311" spans="1:11" ht="15" x14ac:dyDescent="0.25">
      <c r="A6311" s="26" t="s">
        <v>12824</v>
      </c>
      <c r="B6311" s="26" t="s">
        <v>1393</v>
      </c>
      <c r="C6311" s="26" t="s">
        <v>1386</v>
      </c>
      <c r="D6311" s="26" t="s">
        <v>13079</v>
      </c>
      <c r="E6311" s="27" t="s">
        <v>13080</v>
      </c>
      <c r="F6311" s="27"/>
      <c r="G6311" s="27" t="s">
        <v>13081</v>
      </c>
      <c r="H6311" s="26" t="s">
        <v>1374</v>
      </c>
      <c r="I6311" s="28" t="s">
        <v>13082</v>
      </c>
      <c r="J6311" s="29" t="s">
        <v>1376</v>
      </c>
      <c r="K6311" s="23" t="s">
        <v>1316</v>
      </c>
    </row>
    <row r="6312" spans="1:11" ht="15" x14ac:dyDescent="0.25">
      <c r="A6312" s="26" t="s">
        <v>12824</v>
      </c>
      <c r="B6312" s="26" t="s">
        <v>1393</v>
      </c>
      <c r="C6312" s="26" t="s">
        <v>1386</v>
      </c>
      <c r="D6312" s="26" t="s">
        <v>13079</v>
      </c>
      <c r="E6312" s="27" t="s">
        <v>13080</v>
      </c>
      <c r="F6312" s="27"/>
      <c r="G6312" s="27" t="s">
        <v>13081</v>
      </c>
      <c r="H6312" s="26" t="s">
        <v>1368</v>
      </c>
      <c r="I6312" s="28" t="s">
        <v>7085</v>
      </c>
      <c r="J6312" s="29" t="s">
        <v>1376</v>
      </c>
      <c r="K6312" s="23" t="s">
        <v>1378</v>
      </c>
    </row>
    <row r="6313" spans="1:11" ht="15" x14ac:dyDescent="0.25">
      <c r="A6313" s="26" t="s">
        <v>12824</v>
      </c>
      <c r="B6313" s="26" t="s">
        <v>1393</v>
      </c>
      <c r="C6313" s="26" t="s">
        <v>1386</v>
      </c>
      <c r="D6313" s="26" t="s">
        <v>13079</v>
      </c>
      <c r="E6313" s="27" t="s">
        <v>13080</v>
      </c>
      <c r="F6313" s="27"/>
      <c r="G6313" s="27" t="s">
        <v>13081</v>
      </c>
      <c r="H6313" s="26" t="s">
        <v>1393</v>
      </c>
      <c r="I6313" s="28" t="s">
        <v>13083</v>
      </c>
      <c r="J6313" s="29" t="s">
        <v>1376</v>
      </c>
      <c r="K6313" s="23" t="s">
        <v>1378</v>
      </c>
    </row>
    <row r="6314" spans="1:11" ht="15" x14ac:dyDescent="0.25">
      <c r="A6314" s="26" t="s">
        <v>12824</v>
      </c>
      <c r="B6314" s="26" t="s">
        <v>1393</v>
      </c>
      <c r="C6314" s="26" t="s">
        <v>1407</v>
      </c>
      <c r="D6314" s="26" t="s">
        <v>13084</v>
      </c>
      <c r="E6314" s="27" t="s">
        <v>13085</v>
      </c>
      <c r="F6314" s="27"/>
      <c r="G6314" s="27" t="s">
        <v>1590</v>
      </c>
      <c r="H6314" s="26" t="s">
        <v>1374</v>
      </c>
      <c r="I6314" s="28" t="s">
        <v>1591</v>
      </c>
      <c r="J6314" s="29" t="s">
        <v>1376</v>
      </c>
      <c r="K6314" s="23" t="s">
        <v>1316</v>
      </c>
    </row>
    <row r="6315" spans="1:11" ht="15" x14ac:dyDescent="0.25">
      <c r="A6315" s="26" t="s">
        <v>12824</v>
      </c>
      <c r="B6315" s="26" t="s">
        <v>1393</v>
      </c>
      <c r="C6315" s="26" t="s">
        <v>1407</v>
      </c>
      <c r="D6315" s="26" t="s">
        <v>13084</v>
      </c>
      <c r="E6315" s="27" t="s">
        <v>13085</v>
      </c>
      <c r="F6315" s="27"/>
      <c r="G6315" s="27" t="s">
        <v>1590</v>
      </c>
      <c r="H6315" s="26" t="s">
        <v>1368</v>
      </c>
      <c r="I6315" s="28" t="s">
        <v>13086</v>
      </c>
      <c r="J6315" s="29" t="s">
        <v>1376</v>
      </c>
      <c r="K6315" s="23" t="s">
        <v>1378</v>
      </c>
    </row>
    <row r="6316" spans="1:11" ht="15" x14ac:dyDescent="0.25">
      <c r="A6316" s="26" t="s">
        <v>12824</v>
      </c>
      <c r="B6316" s="26" t="s">
        <v>1393</v>
      </c>
      <c r="C6316" s="26" t="s">
        <v>1407</v>
      </c>
      <c r="D6316" s="26" t="s">
        <v>13084</v>
      </c>
      <c r="E6316" s="27" t="s">
        <v>13085</v>
      </c>
      <c r="F6316" s="27"/>
      <c r="G6316" s="27" t="s">
        <v>1590</v>
      </c>
      <c r="H6316" s="26" t="s">
        <v>1393</v>
      </c>
      <c r="I6316" s="28" t="s">
        <v>13087</v>
      </c>
      <c r="J6316" s="29" t="s">
        <v>1376</v>
      </c>
      <c r="K6316" s="23" t="s">
        <v>1378</v>
      </c>
    </row>
    <row r="6317" spans="1:11" ht="15" x14ac:dyDescent="0.25">
      <c r="A6317" s="26" t="s">
        <v>12824</v>
      </c>
      <c r="B6317" s="26" t="s">
        <v>1393</v>
      </c>
      <c r="C6317" s="26" t="s">
        <v>1407</v>
      </c>
      <c r="D6317" s="26" t="s">
        <v>13084</v>
      </c>
      <c r="E6317" s="27" t="s">
        <v>13085</v>
      </c>
      <c r="F6317" s="27"/>
      <c r="G6317" s="27" t="s">
        <v>1590</v>
      </c>
      <c r="H6317" s="26" t="s">
        <v>1395</v>
      </c>
      <c r="I6317" s="28" t="s">
        <v>13088</v>
      </c>
      <c r="J6317" s="29" t="s">
        <v>1376</v>
      </c>
      <c r="K6317" s="23" t="s">
        <v>1378</v>
      </c>
    </row>
    <row r="6318" spans="1:11" ht="15" x14ac:dyDescent="0.25">
      <c r="A6318" s="26" t="s">
        <v>12824</v>
      </c>
      <c r="B6318" s="26" t="s">
        <v>1393</v>
      </c>
      <c r="C6318" s="26" t="s">
        <v>1407</v>
      </c>
      <c r="D6318" s="26" t="s">
        <v>13084</v>
      </c>
      <c r="E6318" s="27" t="s">
        <v>13085</v>
      </c>
      <c r="F6318" s="27"/>
      <c r="G6318" s="27" t="s">
        <v>1590</v>
      </c>
      <c r="H6318" s="26" t="s">
        <v>1397</v>
      </c>
      <c r="I6318" s="28" t="s">
        <v>13089</v>
      </c>
      <c r="J6318" s="29" t="s">
        <v>1376</v>
      </c>
      <c r="K6318" s="23" t="s">
        <v>1378</v>
      </c>
    </row>
    <row r="6319" spans="1:11" ht="15" x14ac:dyDescent="0.25">
      <c r="A6319" s="26" t="s">
        <v>12824</v>
      </c>
      <c r="B6319" s="26" t="s">
        <v>1393</v>
      </c>
      <c r="C6319" s="26" t="s">
        <v>1415</v>
      </c>
      <c r="D6319" s="26" t="s">
        <v>13090</v>
      </c>
      <c r="E6319" s="27" t="s">
        <v>13091</v>
      </c>
      <c r="F6319" s="27"/>
      <c r="G6319" s="27" t="s">
        <v>1618</v>
      </c>
      <c r="H6319" s="26" t="s">
        <v>1374</v>
      </c>
      <c r="I6319" s="28" t="s">
        <v>1619</v>
      </c>
      <c r="J6319" s="29" t="s">
        <v>1376</v>
      </c>
      <c r="K6319" s="23" t="s">
        <v>1316</v>
      </c>
    </row>
    <row r="6320" spans="1:11" ht="15" x14ac:dyDescent="0.25">
      <c r="A6320" s="26" t="s">
        <v>12824</v>
      </c>
      <c r="B6320" s="26" t="s">
        <v>1393</v>
      </c>
      <c r="C6320" s="26" t="s">
        <v>1415</v>
      </c>
      <c r="D6320" s="26" t="s">
        <v>13090</v>
      </c>
      <c r="E6320" s="27" t="s">
        <v>13091</v>
      </c>
      <c r="F6320" s="27"/>
      <c r="G6320" s="27" t="s">
        <v>1618</v>
      </c>
      <c r="H6320" s="26" t="s">
        <v>1368</v>
      </c>
      <c r="I6320" s="28" t="s">
        <v>13092</v>
      </c>
      <c r="J6320" s="29" t="s">
        <v>1376</v>
      </c>
      <c r="K6320" s="23" t="s">
        <v>1378</v>
      </c>
    </row>
    <row r="6321" spans="1:11" ht="15" x14ac:dyDescent="0.25">
      <c r="A6321" s="26" t="s">
        <v>12824</v>
      </c>
      <c r="B6321" s="26" t="s">
        <v>1393</v>
      </c>
      <c r="C6321" s="26" t="s">
        <v>1415</v>
      </c>
      <c r="D6321" s="26" t="s">
        <v>13090</v>
      </c>
      <c r="E6321" s="27" t="s">
        <v>13091</v>
      </c>
      <c r="F6321" s="27"/>
      <c r="G6321" s="27" t="s">
        <v>1618</v>
      </c>
      <c r="H6321" s="26" t="s">
        <v>1393</v>
      </c>
      <c r="I6321" s="28" t="s">
        <v>13093</v>
      </c>
      <c r="J6321" s="29" t="s">
        <v>1376</v>
      </c>
      <c r="K6321" s="23" t="s">
        <v>1378</v>
      </c>
    </row>
    <row r="6322" spans="1:11" ht="15" x14ac:dyDescent="0.25">
      <c r="A6322" s="26" t="s">
        <v>12824</v>
      </c>
      <c r="B6322" s="26" t="s">
        <v>1393</v>
      </c>
      <c r="C6322" s="26" t="s">
        <v>1545</v>
      </c>
      <c r="D6322" s="26" t="s">
        <v>13094</v>
      </c>
      <c r="E6322" s="27" t="s">
        <v>13095</v>
      </c>
      <c r="F6322" s="27"/>
      <c r="G6322" s="27" t="s">
        <v>1239</v>
      </c>
      <c r="H6322" s="26" t="s">
        <v>1374</v>
      </c>
      <c r="I6322" s="28" t="s">
        <v>5407</v>
      </c>
      <c r="J6322" s="29" t="s">
        <v>1376</v>
      </c>
      <c r="K6322" s="23" t="s">
        <v>1316</v>
      </c>
    </row>
    <row r="6323" spans="1:11" ht="15" x14ac:dyDescent="0.25">
      <c r="A6323" s="26" t="s">
        <v>12824</v>
      </c>
      <c r="B6323" s="26" t="s">
        <v>1393</v>
      </c>
      <c r="C6323" s="26" t="s">
        <v>1545</v>
      </c>
      <c r="D6323" s="26" t="s">
        <v>13094</v>
      </c>
      <c r="E6323" s="27" t="s">
        <v>13095</v>
      </c>
      <c r="F6323" s="27"/>
      <c r="G6323" s="27" t="s">
        <v>1239</v>
      </c>
      <c r="H6323" s="26" t="s">
        <v>1368</v>
      </c>
      <c r="I6323" s="28" t="s">
        <v>13096</v>
      </c>
      <c r="J6323" s="29" t="s">
        <v>1376</v>
      </c>
      <c r="K6323" s="23" t="s">
        <v>1378</v>
      </c>
    </row>
    <row r="6324" spans="1:11" ht="15" x14ac:dyDescent="0.25">
      <c r="A6324" s="26" t="s">
        <v>12824</v>
      </c>
      <c r="B6324" s="26" t="s">
        <v>1393</v>
      </c>
      <c r="C6324" s="26" t="s">
        <v>1545</v>
      </c>
      <c r="D6324" s="26" t="s">
        <v>13094</v>
      </c>
      <c r="E6324" s="27" t="s">
        <v>13095</v>
      </c>
      <c r="F6324" s="27"/>
      <c r="G6324" s="27" t="s">
        <v>1239</v>
      </c>
      <c r="H6324" s="26" t="s">
        <v>1393</v>
      </c>
      <c r="I6324" s="28" t="s">
        <v>13097</v>
      </c>
      <c r="J6324" s="29" t="s">
        <v>1376</v>
      </c>
      <c r="K6324" s="23" t="s">
        <v>1378</v>
      </c>
    </row>
    <row r="6325" spans="1:11" ht="15" x14ac:dyDescent="0.25">
      <c r="A6325" s="26" t="s">
        <v>12824</v>
      </c>
      <c r="B6325" s="26" t="s">
        <v>1393</v>
      </c>
      <c r="C6325" s="26" t="s">
        <v>1550</v>
      </c>
      <c r="D6325" s="26" t="s">
        <v>13098</v>
      </c>
      <c r="E6325" s="27" t="s">
        <v>13099</v>
      </c>
      <c r="F6325" s="27"/>
      <c r="G6325" s="27" t="s">
        <v>1239</v>
      </c>
      <c r="H6325" s="26" t="s">
        <v>1374</v>
      </c>
      <c r="I6325" s="28" t="s">
        <v>5407</v>
      </c>
      <c r="J6325" s="29" t="s">
        <v>1376</v>
      </c>
      <c r="K6325" s="23" t="s">
        <v>1316</v>
      </c>
    </row>
    <row r="6326" spans="1:11" ht="15" x14ac:dyDescent="0.25">
      <c r="A6326" s="26" t="s">
        <v>12824</v>
      </c>
      <c r="B6326" s="26" t="s">
        <v>1393</v>
      </c>
      <c r="C6326" s="26" t="s">
        <v>1550</v>
      </c>
      <c r="D6326" s="26" t="s">
        <v>13098</v>
      </c>
      <c r="E6326" s="27" t="s">
        <v>13099</v>
      </c>
      <c r="F6326" s="27"/>
      <c r="G6326" s="27" t="s">
        <v>1239</v>
      </c>
      <c r="H6326" s="26" t="s">
        <v>1368</v>
      </c>
      <c r="I6326" s="28" t="s">
        <v>13100</v>
      </c>
      <c r="J6326" s="29" t="s">
        <v>1376</v>
      </c>
      <c r="K6326" s="23" t="s">
        <v>1378</v>
      </c>
    </row>
    <row r="6327" spans="1:11" ht="15" x14ac:dyDescent="0.25">
      <c r="A6327" s="26" t="s">
        <v>12824</v>
      </c>
      <c r="B6327" s="26" t="s">
        <v>1393</v>
      </c>
      <c r="C6327" s="26" t="s">
        <v>1550</v>
      </c>
      <c r="D6327" s="26" t="s">
        <v>13098</v>
      </c>
      <c r="E6327" s="27" t="s">
        <v>13099</v>
      </c>
      <c r="F6327" s="27"/>
      <c r="G6327" s="27" t="s">
        <v>1239</v>
      </c>
      <c r="H6327" s="26" t="s">
        <v>1393</v>
      </c>
      <c r="I6327" s="28" t="s">
        <v>13101</v>
      </c>
      <c r="J6327" s="29" t="s">
        <v>1376</v>
      </c>
      <c r="K6327" s="23" t="s">
        <v>1378</v>
      </c>
    </row>
    <row r="6328" spans="1:11" ht="15" x14ac:dyDescent="0.25">
      <c r="A6328" s="26" t="s">
        <v>12824</v>
      </c>
      <c r="B6328" s="26" t="s">
        <v>1393</v>
      </c>
      <c r="C6328" s="26" t="s">
        <v>1436</v>
      </c>
      <c r="D6328" s="26" t="s">
        <v>13102</v>
      </c>
      <c r="E6328" s="27" t="s">
        <v>13103</v>
      </c>
      <c r="F6328" s="27"/>
      <c r="G6328" s="27" t="s">
        <v>1618</v>
      </c>
      <c r="H6328" s="26" t="s">
        <v>1374</v>
      </c>
      <c r="I6328" s="28" t="s">
        <v>13104</v>
      </c>
      <c r="J6328" s="29" t="s">
        <v>1376</v>
      </c>
      <c r="K6328" s="23" t="s">
        <v>1316</v>
      </c>
    </row>
    <row r="6329" spans="1:11" ht="15" x14ac:dyDescent="0.25">
      <c r="A6329" s="26" t="s">
        <v>12824</v>
      </c>
      <c r="B6329" s="26" t="s">
        <v>1393</v>
      </c>
      <c r="C6329" s="26" t="s">
        <v>1436</v>
      </c>
      <c r="D6329" s="26" t="s">
        <v>13102</v>
      </c>
      <c r="E6329" s="27" t="s">
        <v>13103</v>
      </c>
      <c r="F6329" s="27"/>
      <c r="G6329" s="27" t="s">
        <v>1618</v>
      </c>
      <c r="H6329" s="26" t="s">
        <v>1368</v>
      </c>
      <c r="I6329" s="28" t="s">
        <v>13105</v>
      </c>
      <c r="J6329" s="29" t="s">
        <v>1376</v>
      </c>
      <c r="K6329" s="23" t="s">
        <v>1378</v>
      </c>
    </row>
    <row r="6330" spans="1:11" ht="15" x14ac:dyDescent="0.25">
      <c r="A6330" s="26" t="s">
        <v>12824</v>
      </c>
      <c r="B6330" s="26" t="s">
        <v>1393</v>
      </c>
      <c r="C6330" s="26" t="s">
        <v>1439</v>
      </c>
      <c r="D6330" s="26" t="s">
        <v>13106</v>
      </c>
      <c r="E6330" s="27" t="s">
        <v>13107</v>
      </c>
      <c r="F6330" s="27"/>
      <c r="G6330" s="27" t="s">
        <v>1239</v>
      </c>
      <c r="H6330" s="26" t="s">
        <v>1374</v>
      </c>
      <c r="I6330" s="28" t="s">
        <v>5407</v>
      </c>
      <c r="J6330" s="29" t="s">
        <v>1376</v>
      </c>
      <c r="K6330" s="23" t="s">
        <v>1316</v>
      </c>
    </row>
    <row r="6331" spans="1:11" ht="15" x14ac:dyDescent="0.25">
      <c r="A6331" s="26" t="s">
        <v>12824</v>
      </c>
      <c r="B6331" s="26" t="s">
        <v>1393</v>
      </c>
      <c r="C6331" s="26" t="s">
        <v>1439</v>
      </c>
      <c r="D6331" s="26" t="s">
        <v>13106</v>
      </c>
      <c r="E6331" s="27" t="s">
        <v>13107</v>
      </c>
      <c r="F6331" s="27"/>
      <c r="G6331" s="27" t="s">
        <v>1239</v>
      </c>
      <c r="H6331" s="26" t="s">
        <v>1368</v>
      </c>
      <c r="I6331" s="28" t="s">
        <v>13108</v>
      </c>
      <c r="J6331" s="29" t="s">
        <v>1376</v>
      </c>
      <c r="K6331" s="23" t="s">
        <v>1378</v>
      </c>
    </row>
    <row r="6332" spans="1:11" ht="15" x14ac:dyDescent="0.25">
      <c r="A6332" s="26" t="s">
        <v>12824</v>
      </c>
      <c r="B6332" s="26" t="s">
        <v>1393</v>
      </c>
      <c r="C6332" s="26" t="s">
        <v>1439</v>
      </c>
      <c r="D6332" s="26" t="s">
        <v>13106</v>
      </c>
      <c r="E6332" s="27" t="s">
        <v>13107</v>
      </c>
      <c r="F6332" s="27"/>
      <c r="G6332" s="27" t="s">
        <v>1239</v>
      </c>
      <c r="H6332" s="26" t="s">
        <v>1393</v>
      </c>
      <c r="I6332" s="28" t="s">
        <v>13109</v>
      </c>
      <c r="J6332" s="29" t="s">
        <v>1376</v>
      </c>
      <c r="K6332" s="23" t="s">
        <v>1378</v>
      </c>
    </row>
    <row r="6333" spans="1:11" ht="15" x14ac:dyDescent="0.25">
      <c r="A6333" s="26" t="s">
        <v>12824</v>
      </c>
      <c r="B6333" s="26" t="s">
        <v>1393</v>
      </c>
      <c r="C6333" s="26" t="s">
        <v>1442</v>
      </c>
      <c r="D6333" s="26" t="s">
        <v>13110</v>
      </c>
      <c r="E6333" s="27" t="s">
        <v>13111</v>
      </c>
      <c r="F6333" s="27"/>
      <c r="G6333" s="27" t="s">
        <v>13112</v>
      </c>
      <c r="H6333" s="26" t="s">
        <v>1374</v>
      </c>
      <c r="I6333" s="28" t="s">
        <v>13113</v>
      </c>
      <c r="J6333" s="29" t="s">
        <v>1376</v>
      </c>
      <c r="K6333" s="23" t="s">
        <v>1316</v>
      </c>
    </row>
    <row r="6334" spans="1:11" ht="15" x14ac:dyDescent="0.25">
      <c r="A6334" s="26" t="s">
        <v>12824</v>
      </c>
      <c r="B6334" s="26" t="s">
        <v>1393</v>
      </c>
      <c r="C6334" s="26" t="s">
        <v>1445</v>
      </c>
      <c r="D6334" s="26" t="s">
        <v>13114</v>
      </c>
      <c r="E6334" s="27" t="s">
        <v>13115</v>
      </c>
      <c r="F6334" s="27"/>
      <c r="G6334" s="27" t="s">
        <v>1390</v>
      </c>
      <c r="H6334" s="26" t="s">
        <v>1374</v>
      </c>
      <c r="I6334" s="28" t="s">
        <v>13116</v>
      </c>
      <c r="J6334" s="29" t="s">
        <v>1376</v>
      </c>
      <c r="K6334" s="23" t="s">
        <v>1316</v>
      </c>
    </row>
    <row r="6335" spans="1:11" ht="15" x14ac:dyDescent="0.25">
      <c r="A6335" s="26" t="s">
        <v>12824</v>
      </c>
      <c r="B6335" s="26" t="s">
        <v>1393</v>
      </c>
      <c r="C6335" s="26" t="s">
        <v>1445</v>
      </c>
      <c r="D6335" s="26" t="s">
        <v>13114</v>
      </c>
      <c r="E6335" s="27" t="s">
        <v>13115</v>
      </c>
      <c r="F6335" s="27"/>
      <c r="G6335" s="27" t="s">
        <v>1390</v>
      </c>
      <c r="H6335" s="26" t="s">
        <v>1368</v>
      </c>
      <c r="I6335" s="28" t="s">
        <v>13117</v>
      </c>
      <c r="J6335" s="29" t="s">
        <v>1376</v>
      </c>
      <c r="K6335" s="23" t="s">
        <v>1378</v>
      </c>
    </row>
    <row r="6336" spans="1:11" ht="15" x14ac:dyDescent="0.25">
      <c r="A6336" s="26" t="s">
        <v>12824</v>
      </c>
      <c r="B6336" s="26" t="s">
        <v>1395</v>
      </c>
      <c r="C6336" s="26" t="s">
        <v>1369</v>
      </c>
      <c r="D6336" s="26" t="s">
        <v>13118</v>
      </c>
      <c r="E6336" s="27" t="s">
        <v>13119</v>
      </c>
      <c r="F6336" s="27" t="s">
        <v>13120</v>
      </c>
      <c r="G6336" s="27" t="s">
        <v>1618</v>
      </c>
      <c r="H6336" s="26" t="s">
        <v>1374</v>
      </c>
      <c r="I6336" s="28" t="s">
        <v>1619</v>
      </c>
      <c r="J6336" s="29" t="s">
        <v>1376</v>
      </c>
      <c r="K6336" s="23" t="s">
        <v>1316</v>
      </c>
    </row>
    <row r="6337" spans="1:11" ht="15" x14ac:dyDescent="0.25">
      <c r="A6337" s="26" t="s">
        <v>12824</v>
      </c>
      <c r="B6337" s="26" t="s">
        <v>1395</v>
      </c>
      <c r="C6337" s="26" t="s">
        <v>1369</v>
      </c>
      <c r="D6337" s="26" t="s">
        <v>13118</v>
      </c>
      <c r="E6337" s="27" t="s">
        <v>13119</v>
      </c>
      <c r="F6337" s="27" t="s">
        <v>13120</v>
      </c>
      <c r="G6337" s="27" t="s">
        <v>1618</v>
      </c>
      <c r="H6337" s="26" t="s">
        <v>1368</v>
      </c>
      <c r="I6337" s="28" t="s">
        <v>13121</v>
      </c>
      <c r="J6337" s="29" t="s">
        <v>1376</v>
      </c>
      <c r="K6337" s="23" t="s">
        <v>1378</v>
      </c>
    </row>
    <row r="6338" spans="1:11" ht="15" x14ac:dyDescent="0.25">
      <c r="A6338" s="26" t="s">
        <v>12824</v>
      </c>
      <c r="B6338" s="26" t="s">
        <v>1395</v>
      </c>
      <c r="C6338" s="26" t="s">
        <v>1369</v>
      </c>
      <c r="D6338" s="26" t="s">
        <v>13118</v>
      </c>
      <c r="E6338" s="27" t="s">
        <v>13119</v>
      </c>
      <c r="F6338" s="27" t="s">
        <v>13120</v>
      </c>
      <c r="G6338" s="27" t="s">
        <v>1618</v>
      </c>
      <c r="H6338" s="26" t="s">
        <v>1393</v>
      </c>
      <c r="I6338" s="28" t="s">
        <v>13122</v>
      </c>
      <c r="J6338" s="29" t="s">
        <v>1376</v>
      </c>
      <c r="K6338" s="23" t="s">
        <v>1378</v>
      </c>
    </row>
    <row r="6339" spans="1:11" ht="15" x14ac:dyDescent="0.25">
      <c r="A6339" s="26" t="s">
        <v>12824</v>
      </c>
      <c r="B6339" s="26" t="s">
        <v>1395</v>
      </c>
      <c r="C6339" s="26" t="s">
        <v>1369</v>
      </c>
      <c r="D6339" s="26" t="s">
        <v>13118</v>
      </c>
      <c r="E6339" s="27" t="s">
        <v>13119</v>
      </c>
      <c r="F6339" s="27" t="s">
        <v>13120</v>
      </c>
      <c r="G6339" s="27" t="s">
        <v>1618</v>
      </c>
      <c r="H6339" s="26" t="s">
        <v>1395</v>
      </c>
      <c r="I6339" s="28" t="s">
        <v>13123</v>
      </c>
      <c r="J6339" s="29" t="s">
        <v>1376</v>
      </c>
      <c r="K6339" s="23" t="s">
        <v>1378</v>
      </c>
    </row>
    <row r="6340" spans="1:11" ht="15" x14ac:dyDescent="0.25">
      <c r="A6340" s="26" t="s">
        <v>12824</v>
      </c>
      <c r="B6340" s="26" t="s">
        <v>1395</v>
      </c>
      <c r="C6340" s="26" t="s">
        <v>1369</v>
      </c>
      <c r="D6340" s="26" t="s">
        <v>13118</v>
      </c>
      <c r="E6340" s="27" t="s">
        <v>13119</v>
      </c>
      <c r="F6340" s="27" t="s">
        <v>13120</v>
      </c>
      <c r="G6340" s="27" t="s">
        <v>1618</v>
      </c>
      <c r="H6340" s="26" t="s">
        <v>1397</v>
      </c>
      <c r="I6340" s="28" t="s">
        <v>13124</v>
      </c>
      <c r="J6340" s="29" t="s">
        <v>1376</v>
      </c>
      <c r="K6340" s="23" t="s">
        <v>1378</v>
      </c>
    </row>
    <row r="6341" spans="1:11" ht="15" x14ac:dyDescent="0.25">
      <c r="A6341" s="26" t="s">
        <v>12824</v>
      </c>
      <c r="B6341" s="26" t="s">
        <v>1395</v>
      </c>
      <c r="C6341" s="26" t="s">
        <v>1379</v>
      </c>
      <c r="D6341" s="26" t="s">
        <v>13125</v>
      </c>
      <c r="E6341" s="27" t="s">
        <v>1502</v>
      </c>
      <c r="F6341" s="27" t="s">
        <v>2414</v>
      </c>
      <c r="G6341" s="27" t="s">
        <v>1383</v>
      </c>
      <c r="H6341" s="26" t="s">
        <v>1374</v>
      </c>
      <c r="I6341" s="28" t="s">
        <v>1504</v>
      </c>
      <c r="J6341" s="29" t="s">
        <v>1376</v>
      </c>
      <c r="K6341" s="23" t="s">
        <v>1316</v>
      </c>
    </row>
    <row r="6342" spans="1:11" ht="15" x14ac:dyDescent="0.25">
      <c r="A6342" s="26" t="s">
        <v>12824</v>
      </c>
      <c r="B6342" s="26" t="s">
        <v>1395</v>
      </c>
      <c r="C6342" s="26" t="s">
        <v>1379</v>
      </c>
      <c r="D6342" s="26" t="s">
        <v>13125</v>
      </c>
      <c r="E6342" s="27" t="s">
        <v>1502</v>
      </c>
      <c r="F6342" s="27" t="s">
        <v>2414</v>
      </c>
      <c r="G6342" s="27" t="s">
        <v>1383</v>
      </c>
      <c r="H6342" s="26" t="s">
        <v>1368</v>
      </c>
      <c r="I6342" s="28" t="s">
        <v>13126</v>
      </c>
      <c r="J6342" s="29" t="s">
        <v>1376</v>
      </c>
      <c r="K6342" s="23" t="s">
        <v>1378</v>
      </c>
    </row>
    <row r="6343" spans="1:11" ht="15" x14ac:dyDescent="0.25">
      <c r="A6343" s="26" t="s">
        <v>12824</v>
      </c>
      <c r="B6343" s="26" t="s">
        <v>1395</v>
      </c>
      <c r="C6343" s="26" t="s">
        <v>1379</v>
      </c>
      <c r="D6343" s="26" t="s">
        <v>13125</v>
      </c>
      <c r="E6343" s="27" t="s">
        <v>1502</v>
      </c>
      <c r="F6343" s="27" t="s">
        <v>2414</v>
      </c>
      <c r="G6343" s="27" t="s">
        <v>1383</v>
      </c>
      <c r="H6343" s="26" t="s">
        <v>1393</v>
      </c>
      <c r="I6343" s="28" t="s">
        <v>13127</v>
      </c>
      <c r="J6343" s="29" t="s">
        <v>1376</v>
      </c>
      <c r="K6343" s="23" t="s">
        <v>1378</v>
      </c>
    </row>
    <row r="6344" spans="1:11" ht="15" x14ac:dyDescent="0.25">
      <c r="A6344" s="26" t="s">
        <v>12824</v>
      </c>
      <c r="B6344" s="26" t="s">
        <v>1395</v>
      </c>
      <c r="C6344" s="26" t="s">
        <v>1379</v>
      </c>
      <c r="D6344" s="26" t="s">
        <v>13125</v>
      </c>
      <c r="E6344" s="27" t="s">
        <v>1502</v>
      </c>
      <c r="F6344" s="27" t="s">
        <v>2414</v>
      </c>
      <c r="G6344" s="27" t="s">
        <v>1383</v>
      </c>
      <c r="H6344" s="26" t="s">
        <v>1395</v>
      </c>
      <c r="I6344" s="28" t="s">
        <v>13128</v>
      </c>
      <c r="J6344" s="29" t="s">
        <v>1376</v>
      </c>
      <c r="K6344" s="23" t="s">
        <v>1378</v>
      </c>
    </row>
    <row r="6345" spans="1:11" ht="15" x14ac:dyDescent="0.25">
      <c r="A6345" s="26" t="s">
        <v>12824</v>
      </c>
      <c r="B6345" s="26" t="s">
        <v>1395</v>
      </c>
      <c r="C6345" s="26" t="s">
        <v>1379</v>
      </c>
      <c r="D6345" s="26" t="s">
        <v>13125</v>
      </c>
      <c r="E6345" s="27" t="s">
        <v>1502</v>
      </c>
      <c r="F6345" s="27" t="s">
        <v>2414</v>
      </c>
      <c r="G6345" s="27" t="s">
        <v>1383</v>
      </c>
      <c r="H6345" s="26" t="s">
        <v>1397</v>
      </c>
      <c r="I6345" s="28" t="s">
        <v>13129</v>
      </c>
      <c r="J6345" s="29" t="s">
        <v>1376</v>
      </c>
      <c r="K6345" s="23" t="s">
        <v>1378</v>
      </c>
    </row>
    <row r="6346" spans="1:11" ht="15" x14ac:dyDescent="0.25">
      <c r="A6346" s="26" t="s">
        <v>12824</v>
      </c>
      <c r="B6346" s="26" t="s">
        <v>1395</v>
      </c>
      <c r="C6346" s="26" t="s">
        <v>1534</v>
      </c>
      <c r="D6346" s="26" t="s">
        <v>13130</v>
      </c>
      <c r="E6346" s="27" t="s">
        <v>1409</v>
      </c>
      <c r="F6346" s="27" t="s">
        <v>13131</v>
      </c>
      <c r="G6346" s="27" t="s">
        <v>1383</v>
      </c>
      <c r="H6346" s="26" t="s">
        <v>1374</v>
      </c>
      <c r="I6346" s="28" t="s">
        <v>1708</v>
      </c>
      <c r="J6346" s="29" t="s">
        <v>1376</v>
      </c>
      <c r="K6346" s="23" t="s">
        <v>1316</v>
      </c>
    </row>
    <row r="6347" spans="1:11" ht="15" x14ac:dyDescent="0.25">
      <c r="A6347" s="26" t="s">
        <v>12824</v>
      </c>
      <c r="B6347" s="26" t="s">
        <v>1395</v>
      </c>
      <c r="C6347" s="26" t="s">
        <v>1534</v>
      </c>
      <c r="D6347" s="26" t="s">
        <v>13130</v>
      </c>
      <c r="E6347" s="27" t="s">
        <v>1409</v>
      </c>
      <c r="F6347" s="27" t="s">
        <v>13131</v>
      </c>
      <c r="G6347" s="27" t="s">
        <v>1383</v>
      </c>
      <c r="H6347" s="26" t="s">
        <v>1368</v>
      </c>
      <c r="I6347" s="28" t="s">
        <v>13132</v>
      </c>
      <c r="J6347" s="29" t="s">
        <v>1376</v>
      </c>
      <c r="K6347" s="23" t="s">
        <v>1378</v>
      </c>
    </row>
    <row r="6348" spans="1:11" ht="15" x14ac:dyDescent="0.25">
      <c r="A6348" s="26" t="s">
        <v>12824</v>
      </c>
      <c r="B6348" s="26" t="s">
        <v>1395</v>
      </c>
      <c r="C6348" s="26" t="s">
        <v>1534</v>
      </c>
      <c r="D6348" s="26" t="s">
        <v>13130</v>
      </c>
      <c r="E6348" s="27" t="s">
        <v>1409</v>
      </c>
      <c r="F6348" s="27" t="s">
        <v>13131</v>
      </c>
      <c r="G6348" s="27" t="s">
        <v>1383</v>
      </c>
      <c r="H6348" s="26" t="s">
        <v>1393</v>
      </c>
      <c r="I6348" s="28" t="s">
        <v>13133</v>
      </c>
      <c r="J6348" s="29" t="s">
        <v>1376</v>
      </c>
      <c r="K6348" s="23" t="s">
        <v>1378</v>
      </c>
    </row>
    <row r="6349" spans="1:11" ht="15" x14ac:dyDescent="0.25">
      <c r="A6349" s="26" t="s">
        <v>12824</v>
      </c>
      <c r="B6349" s="26" t="s">
        <v>1395</v>
      </c>
      <c r="C6349" s="26" t="s">
        <v>1386</v>
      </c>
      <c r="D6349" s="26" t="s">
        <v>13134</v>
      </c>
      <c r="E6349" s="27" t="s">
        <v>13135</v>
      </c>
      <c r="F6349" s="27" t="s">
        <v>13136</v>
      </c>
      <c r="G6349" s="27" t="s">
        <v>1390</v>
      </c>
      <c r="H6349" s="26" t="s">
        <v>1374</v>
      </c>
      <c r="I6349" s="28" t="s">
        <v>13137</v>
      </c>
      <c r="J6349" s="29" t="s">
        <v>1376</v>
      </c>
      <c r="K6349" s="23" t="s">
        <v>1316</v>
      </c>
    </row>
    <row r="6350" spans="1:11" ht="15" x14ac:dyDescent="0.25">
      <c r="A6350" s="26" t="s">
        <v>12824</v>
      </c>
      <c r="B6350" s="26" t="s">
        <v>1395</v>
      </c>
      <c r="C6350" s="26" t="s">
        <v>1407</v>
      </c>
      <c r="D6350" s="26" t="s">
        <v>13138</v>
      </c>
      <c r="E6350" s="27" t="s">
        <v>1381</v>
      </c>
      <c r="F6350" s="27" t="s">
        <v>1382</v>
      </c>
      <c r="G6350" s="27" t="s">
        <v>1383</v>
      </c>
      <c r="H6350" s="26" t="s">
        <v>1374</v>
      </c>
      <c r="I6350" s="28" t="s">
        <v>13139</v>
      </c>
      <c r="J6350" s="29" t="s">
        <v>1376</v>
      </c>
      <c r="K6350" s="23" t="s">
        <v>1316</v>
      </c>
    </row>
    <row r="6351" spans="1:11" ht="15" x14ac:dyDescent="0.25">
      <c r="A6351" s="26" t="s">
        <v>12824</v>
      </c>
      <c r="B6351" s="26" t="s">
        <v>1395</v>
      </c>
      <c r="C6351" s="26" t="s">
        <v>1407</v>
      </c>
      <c r="D6351" s="26" t="s">
        <v>13138</v>
      </c>
      <c r="E6351" s="27" t="s">
        <v>1381</v>
      </c>
      <c r="F6351" s="27" t="s">
        <v>1382</v>
      </c>
      <c r="G6351" s="27" t="s">
        <v>1383</v>
      </c>
      <c r="H6351" s="26" t="s">
        <v>1368</v>
      </c>
      <c r="I6351" s="28" t="s">
        <v>13140</v>
      </c>
      <c r="J6351" s="29" t="s">
        <v>1376</v>
      </c>
      <c r="K6351" s="23" t="s">
        <v>1378</v>
      </c>
    </row>
    <row r="6352" spans="1:11" ht="15" x14ac:dyDescent="0.25">
      <c r="A6352" s="26" t="s">
        <v>12824</v>
      </c>
      <c r="B6352" s="26" t="s">
        <v>1395</v>
      </c>
      <c r="C6352" s="26" t="s">
        <v>1407</v>
      </c>
      <c r="D6352" s="26" t="s">
        <v>13138</v>
      </c>
      <c r="E6352" s="27" t="s">
        <v>1381</v>
      </c>
      <c r="F6352" s="27" t="s">
        <v>1382</v>
      </c>
      <c r="G6352" s="27" t="s">
        <v>1383</v>
      </c>
      <c r="H6352" s="26" t="s">
        <v>1393</v>
      </c>
      <c r="I6352" s="28" t="s">
        <v>13141</v>
      </c>
      <c r="J6352" s="29" t="s">
        <v>1376</v>
      </c>
      <c r="K6352" s="23" t="s">
        <v>1378</v>
      </c>
    </row>
    <row r="6353" spans="1:11" ht="15" x14ac:dyDescent="0.25">
      <c r="A6353" s="26" t="s">
        <v>12824</v>
      </c>
      <c r="B6353" s="26" t="s">
        <v>1397</v>
      </c>
      <c r="C6353" s="26" t="s">
        <v>1369</v>
      </c>
      <c r="D6353" s="26" t="s">
        <v>13142</v>
      </c>
      <c r="E6353" s="27" t="s">
        <v>13143</v>
      </c>
      <c r="F6353" s="27" t="s">
        <v>13144</v>
      </c>
      <c r="G6353" s="27" t="s">
        <v>7167</v>
      </c>
      <c r="H6353" s="26" t="s">
        <v>1374</v>
      </c>
      <c r="I6353" s="28" t="s">
        <v>13145</v>
      </c>
      <c r="J6353" s="29" t="s">
        <v>1376</v>
      </c>
      <c r="K6353" s="23" t="s">
        <v>1316</v>
      </c>
    </row>
    <row r="6354" spans="1:11" ht="15" x14ac:dyDescent="0.25">
      <c r="A6354" s="26" t="s">
        <v>12824</v>
      </c>
      <c r="B6354" s="26" t="s">
        <v>1397</v>
      </c>
      <c r="C6354" s="26" t="s">
        <v>1369</v>
      </c>
      <c r="D6354" s="26" t="s">
        <v>13142</v>
      </c>
      <c r="E6354" s="27" t="s">
        <v>13143</v>
      </c>
      <c r="F6354" s="27" t="s">
        <v>13144</v>
      </c>
      <c r="G6354" s="27" t="s">
        <v>7167</v>
      </c>
      <c r="H6354" s="26" t="s">
        <v>1368</v>
      </c>
      <c r="I6354" s="28" t="s">
        <v>13146</v>
      </c>
      <c r="J6354" s="29" t="s">
        <v>1376</v>
      </c>
      <c r="K6354" s="23" t="s">
        <v>1378</v>
      </c>
    </row>
    <row r="6355" spans="1:11" ht="15" x14ac:dyDescent="0.25">
      <c r="A6355" s="26" t="s">
        <v>12824</v>
      </c>
      <c r="B6355" s="26" t="s">
        <v>1397</v>
      </c>
      <c r="C6355" s="26" t="s">
        <v>1534</v>
      </c>
      <c r="D6355" s="26" t="s">
        <v>13147</v>
      </c>
      <c r="E6355" s="27" t="s">
        <v>13148</v>
      </c>
      <c r="F6355" s="27" t="s">
        <v>13149</v>
      </c>
      <c r="G6355" s="27" t="s">
        <v>1390</v>
      </c>
      <c r="H6355" s="26" t="s">
        <v>1374</v>
      </c>
      <c r="I6355" s="28" t="s">
        <v>13150</v>
      </c>
      <c r="J6355" s="29" t="s">
        <v>1376</v>
      </c>
      <c r="K6355" s="23" t="s">
        <v>1316</v>
      </c>
    </row>
    <row r="6356" spans="1:11" ht="15" x14ac:dyDescent="0.25">
      <c r="A6356" s="26" t="s">
        <v>12824</v>
      </c>
      <c r="B6356" s="26" t="s">
        <v>1397</v>
      </c>
      <c r="C6356" s="26" t="s">
        <v>1534</v>
      </c>
      <c r="D6356" s="26" t="s">
        <v>13147</v>
      </c>
      <c r="E6356" s="27" t="s">
        <v>13148</v>
      </c>
      <c r="F6356" s="27" t="s">
        <v>13149</v>
      </c>
      <c r="G6356" s="27" t="s">
        <v>1390</v>
      </c>
      <c r="H6356" s="26" t="s">
        <v>1368</v>
      </c>
      <c r="I6356" s="28" t="s">
        <v>13151</v>
      </c>
      <c r="J6356" s="29" t="s">
        <v>1376</v>
      </c>
      <c r="K6356" s="23" t="s">
        <v>1378</v>
      </c>
    </row>
    <row r="6357" spans="1:11" ht="15" x14ac:dyDescent="0.25">
      <c r="A6357" s="26" t="s">
        <v>12824</v>
      </c>
      <c r="B6357" s="26" t="s">
        <v>1399</v>
      </c>
      <c r="C6357" s="26" t="s">
        <v>1386</v>
      </c>
      <c r="D6357" s="26" t="s">
        <v>13152</v>
      </c>
      <c r="E6357" s="27" t="s">
        <v>13153</v>
      </c>
      <c r="F6357" s="27" t="s">
        <v>13154</v>
      </c>
      <c r="G6357" s="27" t="s">
        <v>1239</v>
      </c>
      <c r="H6357" s="26" t="s">
        <v>1374</v>
      </c>
      <c r="I6357" s="28" t="s">
        <v>13155</v>
      </c>
      <c r="J6357" s="29" t="s">
        <v>1376</v>
      </c>
      <c r="K6357" s="23" t="s">
        <v>1316</v>
      </c>
    </row>
    <row r="6358" spans="1:11" ht="15" x14ac:dyDescent="0.25">
      <c r="A6358" s="26" t="s">
        <v>12824</v>
      </c>
      <c r="B6358" s="26" t="s">
        <v>1399</v>
      </c>
      <c r="C6358" s="26" t="s">
        <v>1407</v>
      </c>
      <c r="D6358" s="26" t="s">
        <v>13156</v>
      </c>
      <c r="E6358" s="27" t="s">
        <v>13157</v>
      </c>
      <c r="F6358" s="27" t="s">
        <v>13158</v>
      </c>
      <c r="G6358" s="27" t="s">
        <v>1239</v>
      </c>
      <c r="H6358" s="26" t="s">
        <v>1374</v>
      </c>
      <c r="I6358" s="28" t="s">
        <v>5407</v>
      </c>
      <c r="J6358" s="29" t="s">
        <v>1376</v>
      </c>
      <c r="K6358" s="23" t="s">
        <v>1316</v>
      </c>
    </row>
    <row r="6359" spans="1:11" ht="15" x14ac:dyDescent="0.25">
      <c r="A6359" s="26" t="s">
        <v>12824</v>
      </c>
      <c r="B6359" s="26" t="s">
        <v>1399</v>
      </c>
      <c r="C6359" s="26" t="s">
        <v>1407</v>
      </c>
      <c r="D6359" s="26" t="s">
        <v>13156</v>
      </c>
      <c r="E6359" s="27" t="s">
        <v>13157</v>
      </c>
      <c r="F6359" s="27" t="s">
        <v>13158</v>
      </c>
      <c r="G6359" s="27" t="s">
        <v>1239</v>
      </c>
      <c r="H6359" s="26" t="s">
        <v>1368</v>
      </c>
      <c r="I6359" s="28" t="s">
        <v>13159</v>
      </c>
      <c r="J6359" s="29" t="s">
        <v>1376</v>
      </c>
      <c r="K6359" s="23" t="s">
        <v>1378</v>
      </c>
    </row>
    <row r="6360" spans="1:11" ht="15" x14ac:dyDescent="0.25">
      <c r="A6360" s="26" t="s">
        <v>12824</v>
      </c>
      <c r="B6360" s="26" t="s">
        <v>1399</v>
      </c>
      <c r="C6360" s="26" t="s">
        <v>1415</v>
      </c>
      <c r="D6360" s="26" t="s">
        <v>13160</v>
      </c>
      <c r="E6360" s="27" t="s">
        <v>13161</v>
      </c>
      <c r="F6360" s="27" t="s">
        <v>13162</v>
      </c>
      <c r="G6360" s="27" t="s">
        <v>13163</v>
      </c>
      <c r="H6360" s="26" t="s">
        <v>1374</v>
      </c>
      <c r="I6360" s="28" t="s">
        <v>13164</v>
      </c>
      <c r="J6360" s="29" t="s">
        <v>1376</v>
      </c>
      <c r="K6360" s="23" t="s">
        <v>1316</v>
      </c>
    </row>
    <row r="6361" spans="1:11" ht="15" x14ac:dyDescent="0.25">
      <c r="A6361" s="26" t="s">
        <v>12824</v>
      </c>
      <c r="B6361" s="26" t="s">
        <v>1399</v>
      </c>
      <c r="C6361" s="26" t="s">
        <v>1415</v>
      </c>
      <c r="D6361" s="26" t="s">
        <v>13160</v>
      </c>
      <c r="E6361" s="27" t="s">
        <v>13161</v>
      </c>
      <c r="F6361" s="27" t="s">
        <v>13162</v>
      </c>
      <c r="G6361" s="27" t="s">
        <v>13163</v>
      </c>
      <c r="H6361" s="26" t="s">
        <v>1368</v>
      </c>
      <c r="I6361" s="28" t="s">
        <v>13165</v>
      </c>
      <c r="J6361" s="29" t="s">
        <v>1376</v>
      </c>
      <c r="K6361" s="23" t="s">
        <v>1378</v>
      </c>
    </row>
    <row r="6362" spans="1:11" ht="15" x14ac:dyDescent="0.25">
      <c r="A6362" s="26" t="s">
        <v>12824</v>
      </c>
      <c r="B6362" s="26" t="s">
        <v>1403</v>
      </c>
      <c r="C6362" s="26" t="s">
        <v>1893</v>
      </c>
      <c r="D6362" s="26" t="s">
        <v>13166</v>
      </c>
      <c r="E6362" s="27" t="s">
        <v>9162</v>
      </c>
      <c r="F6362" s="27" t="s">
        <v>8956</v>
      </c>
      <c r="G6362" s="27" t="s">
        <v>9117</v>
      </c>
      <c r="H6362" s="26" t="s">
        <v>1374</v>
      </c>
      <c r="I6362" s="28" t="s">
        <v>9162</v>
      </c>
      <c r="J6362" s="29" t="s">
        <v>1376</v>
      </c>
      <c r="K6362" s="23" t="s">
        <v>1316</v>
      </c>
    </row>
    <row r="6363" spans="1:11" ht="15" x14ac:dyDescent="0.25">
      <c r="A6363" s="26" t="s">
        <v>12824</v>
      </c>
      <c r="B6363" s="26" t="s">
        <v>1403</v>
      </c>
      <c r="C6363" s="26" t="s">
        <v>1461</v>
      </c>
      <c r="D6363" s="26" t="s">
        <v>13167</v>
      </c>
      <c r="E6363" s="27" t="s">
        <v>5404</v>
      </c>
      <c r="F6363" s="27"/>
      <c r="G6363" s="27" t="s">
        <v>13168</v>
      </c>
      <c r="H6363" s="26" t="s">
        <v>1374</v>
      </c>
      <c r="I6363" s="28" t="s">
        <v>5406</v>
      </c>
      <c r="J6363" s="29" t="s">
        <v>1376</v>
      </c>
      <c r="K6363" s="23" t="s">
        <v>1316</v>
      </c>
    </row>
    <row r="6364" spans="1:11" ht="15" x14ac:dyDescent="0.25">
      <c r="A6364" s="26" t="s">
        <v>12824</v>
      </c>
      <c r="B6364" s="26" t="s">
        <v>1403</v>
      </c>
      <c r="C6364" s="26" t="s">
        <v>1461</v>
      </c>
      <c r="D6364" s="26" t="s">
        <v>13167</v>
      </c>
      <c r="E6364" s="27" t="s">
        <v>5404</v>
      </c>
      <c r="F6364" s="27"/>
      <c r="G6364" s="27" t="s">
        <v>13168</v>
      </c>
      <c r="H6364" s="26" t="s">
        <v>1368</v>
      </c>
      <c r="I6364" s="28" t="s">
        <v>5407</v>
      </c>
      <c r="J6364" s="29" t="s">
        <v>1376</v>
      </c>
      <c r="K6364" s="23" t="s">
        <v>1378</v>
      </c>
    </row>
    <row r="6365" spans="1:11" ht="15" x14ac:dyDescent="0.25">
      <c r="A6365" s="26" t="s">
        <v>12824</v>
      </c>
      <c r="B6365" s="26" t="s">
        <v>1403</v>
      </c>
      <c r="C6365" s="26" t="s">
        <v>2166</v>
      </c>
      <c r="D6365" s="26" t="s">
        <v>13169</v>
      </c>
      <c r="E6365" s="27" t="s">
        <v>12278</v>
      </c>
      <c r="F6365" s="27" t="s">
        <v>12279</v>
      </c>
      <c r="G6365" s="27" t="s">
        <v>4733</v>
      </c>
      <c r="H6365" s="26" t="s">
        <v>1374</v>
      </c>
      <c r="I6365" s="28" t="s">
        <v>12280</v>
      </c>
      <c r="J6365" s="29" t="s">
        <v>1376</v>
      </c>
      <c r="K6365" s="23" t="s">
        <v>1316</v>
      </c>
    </row>
    <row r="6366" spans="1:11" ht="15" x14ac:dyDescent="0.25">
      <c r="A6366" s="26" t="s">
        <v>12824</v>
      </c>
      <c r="B6366" s="26" t="s">
        <v>1403</v>
      </c>
      <c r="C6366" s="26" t="s">
        <v>2166</v>
      </c>
      <c r="D6366" s="26" t="s">
        <v>13169</v>
      </c>
      <c r="E6366" s="27" t="s">
        <v>12278</v>
      </c>
      <c r="F6366" s="27" t="s">
        <v>12279</v>
      </c>
      <c r="G6366" s="27" t="s">
        <v>4733</v>
      </c>
      <c r="H6366" s="26" t="s">
        <v>1368</v>
      </c>
      <c r="I6366" s="28" t="s">
        <v>12281</v>
      </c>
      <c r="J6366" s="29" t="s">
        <v>1376</v>
      </c>
      <c r="K6366" s="23" t="s">
        <v>1378</v>
      </c>
    </row>
    <row r="6367" spans="1:11" ht="15" x14ac:dyDescent="0.25">
      <c r="A6367" s="26" t="s">
        <v>12824</v>
      </c>
      <c r="B6367" s="26" t="s">
        <v>1403</v>
      </c>
      <c r="C6367" s="26" t="s">
        <v>1500</v>
      </c>
      <c r="D6367" s="26" t="s">
        <v>13170</v>
      </c>
      <c r="E6367" s="27" t="s">
        <v>4693</v>
      </c>
      <c r="F6367" s="27" t="s">
        <v>4694</v>
      </c>
      <c r="G6367" s="27" t="s">
        <v>4695</v>
      </c>
      <c r="H6367" s="26" t="s">
        <v>1374</v>
      </c>
      <c r="I6367" s="28" t="s">
        <v>4693</v>
      </c>
      <c r="J6367" s="29" t="s">
        <v>1376</v>
      </c>
      <c r="K6367" s="23" t="s">
        <v>1316</v>
      </c>
    </row>
    <row r="6368" spans="1:11" ht="15" x14ac:dyDescent="0.25">
      <c r="A6368" s="26" t="s">
        <v>12824</v>
      </c>
      <c r="B6368" s="26" t="s">
        <v>1403</v>
      </c>
      <c r="C6368" s="26" t="s">
        <v>1505</v>
      </c>
      <c r="D6368" s="26" t="s">
        <v>13171</v>
      </c>
      <c r="E6368" s="27" t="s">
        <v>4701</v>
      </c>
      <c r="F6368" s="27" t="s">
        <v>4694</v>
      </c>
      <c r="G6368" s="27" t="s">
        <v>4695</v>
      </c>
      <c r="H6368" s="26" t="s">
        <v>1374</v>
      </c>
      <c r="I6368" s="28" t="s">
        <v>4701</v>
      </c>
      <c r="J6368" s="29" t="s">
        <v>1376</v>
      </c>
      <c r="K6368" s="23" t="s">
        <v>1316</v>
      </c>
    </row>
    <row r="6369" spans="1:11" ht="15" x14ac:dyDescent="0.25">
      <c r="A6369" s="26" t="s">
        <v>12824</v>
      </c>
      <c r="B6369" s="26" t="s">
        <v>1403</v>
      </c>
      <c r="C6369" s="26" t="s">
        <v>1521</v>
      </c>
      <c r="D6369" s="26" t="s">
        <v>13172</v>
      </c>
      <c r="E6369" s="27" t="s">
        <v>13173</v>
      </c>
      <c r="F6369" s="27"/>
      <c r="G6369" s="27" t="s">
        <v>1618</v>
      </c>
      <c r="H6369" s="26" t="s">
        <v>1374</v>
      </c>
      <c r="I6369" s="28" t="s">
        <v>1619</v>
      </c>
      <c r="J6369" s="29" t="s">
        <v>1376</v>
      </c>
      <c r="K6369" s="23" t="s">
        <v>1316</v>
      </c>
    </row>
    <row r="6370" spans="1:11" ht="15" x14ac:dyDescent="0.25">
      <c r="A6370" s="26" t="s">
        <v>12824</v>
      </c>
      <c r="B6370" s="26" t="s">
        <v>1403</v>
      </c>
      <c r="C6370" s="26" t="s">
        <v>1424</v>
      </c>
      <c r="D6370" s="26" t="s">
        <v>13174</v>
      </c>
      <c r="E6370" s="27" t="s">
        <v>13175</v>
      </c>
      <c r="F6370" s="27"/>
      <c r="G6370" s="27" t="s">
        <v>1618</v>
      </c>
      <c r="H6370" s="26" t="s">
        <v>1374</v>
      </c>
      <c r="I6370" s="28" t="s">
        <v>13104</v>
      </c>
      <c r="J6370" s="29" t="s">
        <v>1376</v>
      </c>
      <c r="K6370" s="23" t="s">
        <v>1316</v>
      </c>
    </row>
    <row r="6371" spans="1:11" ht="15" x14ac:dyDescent="0.25">
      <c r="A6371" s="26" t="s">
        <v>12824</v>
      </c>
      <c r="B6371" s="26" t="s">
        <v>1403</v>
      </c>
      <c r="C6371" s="26" t="s">
        <v>2565</v>
      </c>
      <c r="D6371" s="26" t="s">
        <v>13176</v>
      </c>
      <c r="E6371" s="27" t="s">
        <v>1751</v>
      </c>
      <c r="F6371" s="27"/>
      <c r="G6371" s="27" t="s">
        <v>1618</v>
      </c>
      <c r="H6371" s="26" t="s">
        <v>1374</v>
      </c>
      <c r="I6371" s="28" t="s">
        <v>1619</v>
      </c>
      <c r="J6371" s="29" t="s">
        <v>1376</v>
      </c>
      <c r="K6371" s="23" t="s">
        <v>1316</v>
      </c>
    </row>
    <row r="6372" spans="1:11" ht="15" x14ac:dyDescent="0.25">
      <c r="A6372" s="26" t="s">
        <v>12824</v>
      </c>
      <c r="B6372" s="26" t="s">
        <v>1403</v>
      </c>
      <c r="C6372" s="26" t="s">
        <v>2565</v>
      </c>
      <c r="D6372" s="26" t="s">
        <v>13176</v>
      </c>
      <c r="E6372" s="27" t="s">
        <v>1751</v>
      </c>
      <c r="F6372" s="27"/>
      <c r="G6372" s="27" t="s">
        <v>1618</v>
      </c>
      <c r="H6372" s="26" t="s">
        <v>1368</v>
      </c>
      <c r="I6372" s="28" t="s">
        <v>1752</v>
      </c>
      <c r="J6372" s="29" t="s">
        <v>1376</v>
      </c>
      <c r="K6372" s="23" t="s">
        <v>1378</v>
      </c>
    </row>
    <row r="6373" spans="1:11" ht="15" x14ac:dyDescent="0.25">
      <c r="A6373" s="26" t="s">
        <v>12824</v>
      </c>
      <c r="B6373" s="26" t="s">
        <v>1403</v>
      </c>
      <c r="C6373" s="26" t="s">
        <v>2570</v>
      </c>
      <c r="D6373" s="26" t="s">
        <v>13177</v>
      </c>
      <c r="E6373" s="27" t="s">
        <v>1754</v>
      </c>
      <c r="F6373" s="27"/>
      <c r="G6373" s="27" t="s">
        <v>1239</v>
      </c>
      <c r="H6373" s="26" t="s">
        <v>1374</v>
      </c>
      <c r="I6373" s="28" t="s">
        <v>1514</v>
      </c>
      <c r="J6373" s="29" t="s">
        <v>1376</v>
      </c>
      <c r="K6373" s="23" t="s">
        <v>1316</v>
      </c>
    </row>
    <row r="6374" spans="1:11" ht="15" x14ac:dyDescent="0.25">
      <c r="A6374" s="26" t="s">
        <v>12824</v>
      </c>
      <c r="B6374" s="26" t="s">
        <v>1403</v>
      </c>
      <c r="C6374" s="26" t="s">
        <v>4000</v>
      </c>
      <c r="D6374" s="26" t="s">
        <v>13178</v>
      </c>
      <c r="E6374" s="27" t="s">
        <v>1371</v>
      </c>
      <c r="F6374" s="27"/>
      <c r="G6374" s="27" t="s">
        <v>1383</v>
      </c>
      <c r="H6374" s="26" t="s">
        <v>1374</v>
      </c>
      <c r="I6374" s="28" t="s">
        <v>1756</v>
      </c>
      <c r="J6374" s="29" t="s">
        <v>1376</v>
      </c>
      <c r="K6374" s="23" t="s">
        <v>1316</v>
      </c>
    </row>
    <row r="6375" spans="1:11" ht="15" x14ac:dyDescent="0.25">
      <c r="A6375" s="26" t="s">
        <v>12824</v>
      </c>
      <c r="B6375" s="26" t="s">
        <v>1368</v>
      </c>
      <c r="C6375" s="26" t="s">
        <v>1451</v>
      </c>
      <c r="D6375" s="26" t="s">
        <v>13179</v>
      </c>
      <c r="E6375" s="27" t="s">
        <v>13180</v>
      </c>
      <c r="F6375" s="27"/>
      <c r="G6375" s="27" t="s">
        <v>1891</v>
      </c>
      <c r="H6375" s="26" t="s">
        <v>1374</v>
      </c>
      <c r="I6375" s="28" t="s">
        <v>5407</v>
      </c>
      <c r="J6375" s="29" t="s">
        <v>1376</v>
      </c>
      <c r="K6375" s="23" t="s">
        <v>1316</v>
      </c>
    </row>
    <row r="6376" spans="1:11" ht="15" x14ac:dyDescent="0.25">
      <c r="A6376" s="26" t="s">
        <v>12824</v>
      </c>
      <c r="B6376" s="26" t="s">
        <v>1368</v>
      </c>
      <c r="C6376" s="26" t="s">
        <v>1451</v>
      </c>
      <c r="D6376" s="26" t="s">
        <v>13179</v>
      </c>
      <c r="E6376" s="27" t="s">
        <v>13180</v>
      </c>
      <c r="F6376" s="27"/>
      <c r="G6376" s="27" t="s">
        <v>1891</v>
      </c>
      <c r="H6376" s="26" t="s">
        <v>1368</v>
      </c>
      <c r="I6376" s="28" t="s">
        <v>13181</v>
      </c>
      <c r="J6376" s="29" t="s">
        <v>1376</v>
      </c>
      <c r="K6376" s="23" t="s">
        <v>1378</v>
      </c>
    </row>
    <row r="6377" spans="1:11" ht="15" x14ac:dyDescent="0.25">
      <c r="A6377" s="26" t="s">
        <v>12824</v>
      </c>
      <c r="B6377" s="26" t="s">
        <v>1368</v>
      </c>
      <c r="C6377" s="26" t="s">
        <v>1451</v>
      </c>
      <c r="D6377" s="26" t="s">
        <v>13179</v>
      </c>
      <c r="E6377" s="27" t="s">
        <v>13180</v>
      </c>
      <c r="F6377" s="27"/>
      <c r="G6377" s="27" t="s">
        <v>1891</v>
      </c>
      <c r="H6377" s="26" t="s">
        <v>1393</v>
      </c>
      <c r="I6377" s="28" t="s">
        <v>13182</v>
      </c>
      <c r="J6377" s="29" t="s">
        <v>1376</v>
      </c>
      <c r="K6377" s="23" t="s">
        <v>1378</v>
      </c>
    </row>
    <row r="6378" spans="1:11" ht="15" x14ac:dyDescent="0.25">
      <c r="A6378" s="26" t="s">
        <v>12824</v>
      </c>
      <c r="B6378" s="26" t="s">
        <v>1368</v>
      </c>
      <c r="C6378" s="26" t="s">
        <v>1454</v>
      </c>
      <c r="D6378" s="26" t="s">
        <v>13183</v>
      </c>
      <c r="E6378" s="27" t="s">
        <v>13184</v>
      </c>
      <c r="F6378" s="27"/>
      <c r="G6378" s="27" t="s">
        <v>1618</v>
      </c>
      <c r="H6378" s="26" t="s">
        <v>1374</v>
      </c>
      <c r="I6378" s="28" t="s">
        <v>13185</v>
      </c>
      <c r="J6378" s="29" t="s">
        <v>1376</v>
      </c>
      <c r="K6378" s="23" t="s">
        <v>1316</v>
      </c>
    </row>
    <row r="6379" spans="1:11" ht="15" x14ac:dyDescent="0.25">
      <c r="A6379" s="26" t="s">
        <v>12824</v>
      </c>
      <c r="B6379" s="26" t="s">
        <v>1368</v>
      </c>
      <c r="C6379" s="26" t="s">
        <v>1454</v>
      </c>
      <c r="D6379" s="26" t="s">
        <v>13183</v>
      </c>
      <c r="E6379" s="27" t="s">
        <v>13184</v>
      </c>
      <c r="F6379" s="27"/>
      <c r="G6379" s="27" t="s">
        <v>1618</v>
      </c>
      <c r="H6379" s="26" t="s">
        <v>1368</v>
      </c>
      <c r="I6379" s="28" t="s">
        <v>13186</v>
      </c>
      <c r="J6379" s="29" t="s">
        <v>1376</v>
      </c>
      <c r="K6379" s="23" t="s">
        <v>1378</v>
      </c>
    </row>
    <row r="6380" spans="1:11" ht="15" x14ac:dyDescent="0.25">
      <c r="A6380" s="26" t="s">
        <v>12824</v>
      </c>
      <c r="B6380" s="26" t="s">
        <v>1368</v>
      </c>
      <c r="C6380" s="26" t="s">
        <v>1457</v>
      </c>
      <c r="D6380" s="26" t="s">
        <v>13187</v>
      </c>
      <c r="E6380" s="27" t="s">
        <v>13188</v>
      </c>
      <c r="F6380" s="27"/>
      <c r="G6380" s="27" t="s">
        <v>1716</v>
      </c>
      <c r="H6380" s="26" t="s">
        <v>1374</v>
      </c>
      <c r="I6380" s="28" t="s">
        <v>13189</v>
      </c>
      <c r="J6380" s="29" t="s">
        <v>1376</v>
      </c>
      <c r="K6380" s="23" t="s">
        <v>1316</v>
      </c>
    </row>
    <row r="6381" spans="1:11" ht="15" x14ac:dyDescent="0.25">
      <c r="A6381" s="26" t="s">
        <v>12824</v>
      </c>
      <c r="B6381" s="26" t="s">
        <v>1368</v>
      </c>
      <c r="C6381" s="26" t="s">
        <v>2066</v>
      </c>
      <c r="D6381" s="26" t="s">
        <v>13190</v>
      </c>
      <c r="E6381" s="27" t="s">
        <v>13191</v>
      </c>
      <c r="F6381" s="27"/>
      <c r="G6381" s="27" t="s">
        <v>1390</v>
      </c>
      <c r="H6381" s="26" t="s">
        <v>1374</v>
      </c>
      <c r="I6381" s="28" t="s">
        <v>13192</v>
      </c>
      <c r="J6381" s="29" t="s">
        <v>1376</v>
      </c>
      <c r="K6381" s="23" t="s">
        <v>1316</v>
      </c>
    </row>
    <row r="6382" spans="1:11" ht="15" x14ac:dyDescent="0.25">
      <c r="A6382" s="26" t="s">
        <v>12824</v>
      </c>
      <c r="B6382" s="26" t="s">
        <v>1368</v>
      </c>
      <c r="C6382" s="26" t="s">
        <v>2066</v>
      </c>
      <c r="D6382" s="26" t="s">
        <v>13190</v>
      </c>
      <c r="E6382" s="27" t="s">
        <v>13191</v>
      </c>
      <c r="F6382" s="27"/>
      <c r="G6382" s="27" t="s">
        <v>1390</v>
      </c>
      <c r="H6382" s="26" t="s">
        <v>1368</v>
      </c>
      <c r="I6382" s="28" t="s">
        <v>13193</v>
      </c>
      <c r="J6382" s="29" t="s">
        <v>1376</v>
      </c>
      <c r="K6382" s="23" t="s">
        <v>1378</v>
      </c>
    </row>
    <row r="6383" spans="1:11" ht="15" x14ac:dyDescent="0.25">
      <c r="A6383" s="26" t="s">
        <v>12824</v>
      </c>
      <c r="B6383" s="26" t="s">
        <v>1368</v>
      </c>
      <c r="C6383" s="26" t="s">
        <v>2066</v>
      </c>
      <c r="D6383" s="26" t="s">
        <v>13190</v>
      </c>
      <c r="E6383" s="27" t="s">
        <v>13191</v>
      </c>
      <c r="F6383" s="27"/>
      <c r="G6383" s="27" t="s">
        <v>1390</v>
      </c>
      <c r="H6383" s="26" t="s">
        <v>1393</v>
      </c>
      <c r="I6383" s="28" t="s">
        <v>13194</v>
      </c>
      <c r="J6383" s="29" t="s">
        <v>1376</v>
      </c>
      <c r="K6383" s="23" t="s">
        <v>1378</v>
      </c>
    </row>
    <row r="6384" spans="1:11" ht="15" x14ac:dyDescent="0.25">
      <c r="A6384" s="26" t="s">
        <v>12824</v>
      </c>
      <c r="B6384" s="26" t="s">
        <v>1423</v>
      </c>
      <c r="C6384" s="26" t="s">
        <v>1429</v>
      </c>
      <c r="D6384" s="26" t="s">
        <v>13195</v>
      </c>
      <c r="E6384" s="27" t="s">
        <v>1431</v>
      </c>
      <c r="F6384" s="27"/>
      <c r="G6384" s="27" t="s">
        <v>1432</v>
      </c>
      <c r="H6384" s="26" t="s">
        <v>1374</v>
      </c>
      <c r="I6384" s="28" t="s">
        <v>1433</v>
      </c>
      <c r="J6384" s="29" t="s">
        <v>1376</v>
      </c>
      <c r="K6384" s="23" t="s">
        <v>1316</v>
      </c>
    </row>
    <row r="6385" spans="1:11" ht="15" x14ac:dyDescent="0.25">
      <c r="A6385" s="26" t="s">
        <v>12824</v>
      </c>
      <c r="B6385" s="26" t="s">
        <v>1423</v>
      </c>
      <c r="C6385" s="26" t="s">
        <v>1429</v>
      </c>
      <c r="D6385" s="26" t="s">
        <v>13195</v>
      </c>
      <c r="E6385" s="27" t="s">
        <v>1431</v>
      </c>
      <c r="F6385" s="27"/>
      <c r="G6385" s="27" t="s">
        <v>1432</v>
      </c>
      <c r="H6385" s="26" t="s">
        <v>1393</v>
      </c>
      <c r="I6385" s="28" t="s">
        <v>1434</v>
      </c>
      <c r="J6385" s="29" t="s">
        <v>1376</v>
      </c>
      <c r="K6385" s="23" t="s">
        <v>1378</v>
      </c>
    </row>
    <row r="6386" spans="1:11" ht="15" x14ac:dyDescent="0.25">
      <c r="A6386" s="26" t="s">
        <v>12824</v>
      </c>
      <c r="B6386" s="26" t="s">
        <v>1423</v>
      </c>
      <c r="C6386" s="26" t="s">
        <v>1429</v>
      </c>
      <c r="D6386" s="26" t="s">
        <v>13195</v>
      </c>
      <c r="E6386" s="27" t="s">
        <v>1431</v>
      </c>
      <c r="F6386" s="27"/>
      <c r="G6386" s="27" t="s">
        <v>1432</v>
      </c>
      <c r="H6386" s="26" t="s">
        <v>1368</v>
      </c>
      <c r="I6386" s="28" t="s">
        <v>1435</v>
      </c>
      <c r="J6386" s="29" t="s">
        <v>1376</v>
      </c>
      <c r="K6386" s="23" t="s">
        <v>1378</v>
      </c>
    </row>
    <row r="6387" spans="1:11" ht="15" x14ac:dyDescent="0.25">
      <c r="A6387" s="26" t="s">
        <v>12824</v>
      </c>
      <c r="B6387" s="26" t="s">
        <v>1403</v>
      </c>
      <c r="C6387" s="26" t="s">
        <v>1436</v>
      </c>
      <c r="D6387" s="26" t="s">
        <v>13196</v>
      </c>
      <c r="E6387" s="27" t="s">
        <v>1754</v>
      </c>
      <c r="F6387" s="27"/>
      <c r="G6387" s="27" t="s">
        <v>1239</v>
      </c>
      <c r="H6387" s="26" t="s">
        <v>1374</v>
      </c>
      <c r="I6387" s="28" t="s">
        <v>1514</v>
      </c>
      <c r="J6387" s="29" t="s">
        <v>1376</v>
      </c>
      <c r="K6387" s="23" t="s">
        <v>1316</v>
      </c>
    </row>
    <row r="6388" spans="1:11" ht="15" x14ac:dyDescent="0.25">
      <c r="A6388" s="26" t="s">
        <v>12824</v>
      </c>
      <c r="B6388" s="26" t="s">
        <v>1403</v>
      </c>
      <c r="C6388" s="26" t="s">
        <v>1439</v>
      </c>
      <c r="D6388" s="26" t="s">
        <v>13197</v>
      </c>
      <c r="E6388" s="27" t="s">
        <v>1769</v>
      </c>
      <c r="F6388" s="27"/>
      <c r="G6388" s="27" t="s">
        <v>1390</v>
      </c>
      <c r="H6388" s="26" t="s">
        <v>1374</v>
      </c>
      <c r="I6388" s="28" t="s">
        <v>1655</v>
      </c>
      <c r="J6388" s="29" t="s">
        <v>1376</v>
      </c>
      <c r="K6388" s="23" t="s">
        <v>1316</v>
      </c>
    </row>
    <row r="6389" spans="1:11" ht="15" x14ac:dyDescent="0.25">
      <c r="A6389" s="26" t="s">
        <v>12824</v>
      </c>
      <c r="B6389" s="26" t="s">
        <v>1403</v>
      </c>
      <c r="C6389" s="26" t="s">
        <v>1439</v>
      </c>
      <c r="D6389" s="26" t="s">
        <v>13197</v>
      </c>
      <c r="E6389" s="27" t="s">
        <v>1769</v>
      </c>
      <c r="F6389" s="27"/>
      <c r="G6389" s="27" t="s">
        <v>1390</v>
      </c>
      <c r="H6389" s="26" t="s">
        <v>1368</v>
      </c>
      <c r="I6389" s="28" t="s">
        <v>1770</v>
      </c>
      <c r="J6389" s="29" t="s">
        <v>1376</v>
      </c>
      <c r="K6389" s="23" t="s">
        <v>1378</v>
      </c>
    </row>
    <row r="6390" spans="1:11" ht="15" x14ac:dyDescent="0.25">
      <c r="A6390" s="26" t="s">
        <v>12824</v>
      </c>
      <c r="B6390" s="26" t="s">
        <v>1403</v>
      </c>
      <c r="C6390" s="26" t="s">
        <v>1545</v>
      </c>
      <c r="D6390" s="26" t="s">
        <v>13198</v>
      </c>
      <c r="E6390" s="27" t="s">
        <v>7909</v>
      </c>
      <c r="F6390" s="27" t="s">
        <v>7910</v>
      </c>
      <c r="G6390" s="27" t="s">
        <v>7540</v>
      </c>
      <c r="H6390" s="26" t="s">
        <v>1374</v>
      </c>
      <c r="I6390" s="28" t="s">
        <v>7911</v>
      </c>
      <c r="J6390" s="29" t="s">
        <v>1376</v>
      </c>
      <c r="K6390" s="23" t="s">
        <v>1316</v>
      </c>
    </row>
    <row r="6391" spans="1:11" ht="15" x14ac:dyDescent="0.25">
      <c r="A6391" s="26" t="s">
        <v>12824</v>
      </c>
      <c r="B6391" s="26" t="s">
        <v>1403</v>
      </c>
      <c r="C6391" s="26" t="s">
        <v>1545</v>
      </c>
      <c r="D6391" s="26" t="s">
        <v>13198</v>
      </c>
      <c r="E6391" s="27" t="s">
        <v>7909</v>
      </c>
      <c r="F6391" s="27" t="s">
        <v>7910</v>
      </c>
      <c r="G6391" s="27" t="s">
        <v>7540</v>
      </c>
      <c r="H6391" s="26" t="s">
        <v>1368</v>
      </c>
      <c r="I6391" s="28" t="s">
        <v>7912</v>
      </c>
      <c r="J6391" s="29" t="s">
        <v>1376</v>
      </c>
      <c r="K6391" s="23" t="s">
        <v>1378</v>
      </c>
    </row>
    <row r="6392" spans="1:11" ht="15" x14ac:dyDescent="0.25">
      <c r="A6392" s="26" t="s">
        <v>12824</v>
      </c>
      <c r="B6392" s="26" t="s">
        <v>1403</v>
      </c>
      <c r="C6392" s="26" t="s">
        <v>2429</v>
      </c>
      <c r="D6392" s="26" t="s">
        <v>12847</v>
      </c>
      <c r="E6392" s="27" t="s">
        <v>10365</v>
      </c>
      <c r="F6392" s="27" t="s">
        <v>10566</v>
      </c>
      <c r="G6392" s="27" t="s">
        <v>10367</v>
      </c>
      <c r="H6392" s="26" t="s">
        <v>1368</v>
      </c>
      <c r="I6392" s="28" t="s">
        <v>9913</v>
      </c>
      <c r="J6392" s="29" t="s">
        <v>1376</v>
      </c>
      <c r="K6392" s="23" t="s">
        <v>1378</v>
      </c>
    </row>
    <row r="6393" spans="1:11" ht="15" x14ac:dyDescent="0.25">
      <c r="A6393" s="26" t="s">
        <v>12824</v>
      </c>
      <c r="B6393" s="26" t="s">
        <v>1403</v>
      </c>
      <c r="C6393" s="26" t="s">
        <v>2440</v>
      </c>
      <c r="D6393" s="26" t="s">
        <v>13199</v>
      </c>
      <c r="E6393" s="27" t="s">
        <v>8895</v>
      </c>
      <c r="F6393" s="27" t="s">
        <v>11345</v>
      </c>
      <c r="G6393" s="27" t="s">
        <v>13200</v>
      </c>
      <c r="H6393" s="26" t="s">
        <v>1374</v>
      </c>
      <c r="I6393" s="28" t="s">
        <v>9913</v>
      </c>
      <c r="J6393" s="29" t="s">
        <v>1376</v>
      </c>
      <c r="K6393" s="23" t="s">
        <v>1316</v>
      </c>
    </row>
    <row r="6394" spans="1:11" ht="15" x14ac:dyDescent="0.25">
      <c r="A6394" s="26" t="s">
        <v>12824</v>
      </c>
      <c r="B6394" s="26" t="s">
        <v>1403</v>
      </c>
      <c r="C6394" s="26" t="s">
        <v>1369</v>
      </c>
      <c r="D6394" s="26" t="s">
        <v>13201</v>
      </c>
      <c r="E6394" s="27" t="s">
        <v>7998</v>
      </c>
      <c r="F6394" s="27" t="s">
        <v>13202</v>
      </c>
      <c r="G6394" s="27" t="s">
        <v>7540</v>
      </c>
      <c r="H6394" s="26" t="s">
        <v>1395</v>
      </c>
      <c r="I6394" s="28" t="s">
        <v>13203</v>
      </c>
      <c r="J6394" s="29" t="s">
        <v>1376</v>
      </c>
      <c r="K6394" s="23" t="s">
        <v>1378</v>
      </c>
    </row>
    <row r="6395" spans="1:11" ht="15" x14ac:dyDescent="0.25">
      <c r="A6395" s="26" t="s">
        <v>12824</v>
      </c>
      <c r="B6395" s="26" t="s">
        <v>1403</v>
      </c>
      <c r="C6395" s="26" t="s">
        <v>1369</v>
      </c>
      <c r="D6395" s="26" t="s">
        <v>13201</v>
      </c>
      <c r="E6395" s="27" t="s">
        <v>7998</v>
      </c>
      <c r="F6395" s="27" t="s">
        <v>13202</v>
      </c>
      <c r="G6395" s="27" t="s">
        <v>7540</v>
      </c>
      <c r="H6395" s="26" t="s">
        <v>1397</v>
      </c>
      <c r="I6395" s="28" t="s">
        <v>13204</v>
      </c>
      <c r="J6395" s="29" t="s">
        <v>1376</v>
      </c>
      <c r="K6395" s="23" t="s">
        <v>1378</v>
      </c>
    </row>
    <row r="6396" spans="1:11" ht="15" x14ac:dyDescent="0.25">
      <c r="A6396" s="26" t="s">
        <v>12824</v>
      </c>
      <c r="B6396" s="26" t="s">
        <v>1403</v>
      </c>
      <c r="C6396" s="26" t="s">
        <v>1369</v>
      </c>
      <c r="D6396" s="26" t="s">
        <v>13201</v>
      </c>
      <c r="E6396" s="27" t="s">
        <v>7998</v>
      </c>
      <c r="F6396" s="27" t="s">
        <v>13202</v>
      </c>
      <c r="G6396" s="27" t="s">
        <v>7540</v>
      </c>
      <c r="H6396" s="26" t="s">
        <v>1374</v>
      </c>
      <c r="I6396" s="28" t="s">
        <v>8003</v>
      </c>
      <c r="J6396" s="29" t="s">
        <v>1376</v>
      </c>
      <c r="K6396" s="23" t="s">
        <v>1316</v>
      </c>
    </row>
    <row r="6397" spans="1:11" ht="15" x14ac:dyDescent="0.25">
      <c r="A6397" s="26" t="s">
        <v>12824</v>
      </c>
      <c r="B6397" s="26" t="s">
        <v>1403</v>
      </c>
      <c r="C6397" s="26" t="s">
        <v>1369</v>
      </c>
      <c r="D6397" s="26" t="s">
        <v>13201</v>
      </c>
      <c r="E6397" s="27" t="s">
        <v>7998</v>
      </c>
      <c r="F6397" s="27" t="s">
        <v>13202</v>
      </c>
      <c r="G6397" s="27" t="s">
        <v>7540</v>
      </c>
      <c r="H6397" s="26" t="s">
        <v>1368</v>
      </c>
      <c r="I6397" s="28" t="s">
        <v>8003</v>
      </c>
      <c r="J6397" s="29" t="s">
        <v>1376</v>
      </c>
      <c r="K6397" s="23" t="s">
        <v>1378</v>
      </c>
    </row>
    <row r="6398" spans="1:11" ht="15" x14ac:dyDescent="0.25">
      <c r="A6398" s="26" t="s">
        <v>12824</v>
      </c>
      <c r="B6398" s="26" t="s">
        <v>1403</v>
      </c>
      <c r="C6398" s="26" t="s">
        <v>1379</v>
      </c>
      <c r="D6398" s="26" t="s">
        <v>13205</v>
      </c>
      <c r="E6398" s="27" t="s">
        <v>8013</v>
      </c>
      <c r="F6398" s="27" t="s">
        <v>13206</v>
      </c>
      <c r="G6398" s="27" t="s">
        <v>7540</v>
      </c>
      <c r="H6398" s="26" t="s">
        <v>1374</v>
      </c>
      <c r="I6398" s="28" t="s">
        <v>13207</v>
      </c>
      <c r="J6398" s="29" t="s">
        <v>1376</v>
      </c>
      <c r="K6398" s="23" t="s">
        <v>1316</v>
      </c>
    </row>
    <row r="6399" spans="1:11" ht="15" x14ac:dyDescent="0.25">
      <c r="A6399" s="26" t="s">
        <v>12824</v>
      </c>
      <c r="B6399" s="26" t="s">
        <v>1403</v>
      </c>
      <c r="C6399" s="26" t="s">
        <v>1379</v>
      </c>
      <c r="D6399" s="26" t="s">
        <v>13205</v>
      </c>
      <c r="E6399" s="27" t="s">
        <v>8013</v>
      </c>
      <c r="F6399" s="27" t="s">
        <v>13206</v>
      </c>
      <c r="G6399" s="27" t="s">
        <v>7540</v>
      </c>
      <c r="H6399" s="26" t="s">
        <v>1368</v>
      </c>
      <c r="I6399" s="28" t="s">
        <v>13208</v>
      </c>
      <c r="J6399" s="29" t="s">
        <v>1376</v>
      </c>
      <c r="K6399" s="23" t="s">
        <v>1378</v>
      </c>
    </row>
    <row r="6400" spans="1:11" ht="15" x14ac:dyDescent="0.25">
      <c r="A6400" s="26" t="s">
        <v>12824</v>
      </c>
      <c r="B6400" s="26" t="s">
        <v>1403</v>
      </c>
      <c r="C6400" s="26" t="s">
        <v>1534</v>
      </c>
      <c r="D6400" s="26" t="s">
        <v>13209</v>
      </c>
      <c r="E6400" s="27" t="s">
        <v>7534</v>
      </c>
      <c r="F6400" s="27" t="s">
        <v>13210</v>
      </c>
      <c r="G6400" s="27" t="s">
        <v>1427</v>
      </c>
      <c r="H6400" s="26" t="s">
        <v>1374</v>
      </c>
      <c r="I6400" s="28" t="s">
        <v>7536</v>
      </c>
      <c r="J6400" s="29" t="s">
        <v>1376</v>
      </c>
      <c r="K6400" s="23" t="s">
        <v>1316</v>
      </c>
    </row>
    <row r="6401" spans="1:11" ht="15" x14ac:dyDescent="0.25">
      <c r="A6401" s="26" t="s">
        <v>12824</v>
      </c>
      <c r="B6401" s="26" t="s">
        <v>1403</v>
      </c>
      <c r="C6401" s="26" t="s">
        <v>1386</v>
      </c>
      <c r="D6401" s="26" t="s">
        <v>13211</v>
      </c>
      <c r="E6401" s="27" t="s">
        <v>7538</v>
      </c>
      <c r="F6401" s="27" t="s">
        <v>13212</v>
      </c>
      <c r="G6401" s="27" t="s">
        <v>7540</v>
      </c>
      <c r="H6401" s="26" t="s">
        <v>1374</v>
      </c>
      <c r="I6401" s="28" t="s">
        <v>7541</v>
      </c>
      <c r="J6401" s="29" t="s">
        <v>1376</v>
      </c>
      <c r="K6401" s="23" t="s">
        <v>1316</v>
      </c>
    </row>
    <row r="6402" spans="1:11" ht="15" x14ac:dyDescent="0.25">
      <c r="A6402" s="26" t="s">
        <v>12824</v>
      </c>
      <c r="B6402" s="26" t="s">
        <v>1403</v>
      </c>
      <c r="C6402" s="26" t="s">
        <v>1386</v>
      </c>
      <c r="D6402" s="26" t="s">
        <v>13211</v>
      </c>
      <c r="E6402" s="27" t="s">
        <v>7538</v>
      </c>
      <c r="F6402" s="27" t="s">
        <v>13212</v>
      </c>
      <c r="G6402" s="27" t="s">
        <v>7540</v>
      </c>
      <c r="H6402" s="26" t="s">
        <v>1368</v>
      </c>
      <c r="I6402" s="28" t="s">
        <v>7542</v>
      </c>
      <c r="J6402" s="29" t="s">
        <v>1376</v>
      </c>
      <c r="K6402" s="23" t="s">
        <v>1378</v>
      </c>
    </row>
    <row r="6403" spans="1:11" ht="15" x14ac:dyDescent="0.25">
      <c r="A6403" s="26" t="s">
        <v>12824</v>
      </c>
      <c r="B6403" s="26" t="s">
        <v>1403</v>
      </c>
      <c r="C6403" s="26" t="s">
        <v>1407</v>
      </c>
      <c r="D6403" s="26" t="s">
        <v>13213</v>
      </c>
      <c r="E6403" s="27" t="s">
        <v>7544</v>
      </c>
      <c r="F6403" s="27" t="s">
        <v>13214</v>
      </c>
      <c r="G6403" s="27" t="s">
        <v>7540</v>
      </c>
      <c r="H6403" s="26" t="s">
        <v>1374</v>
      </c>
      <c r="I6403" s="28" t="s">
        <v>7546</v>
      </c>
      <c r="J6403" s="29" t="s">
        <v>1376</v>
      </c>
      <c r="K6403" s="23" t="s">
        <v>1316</v>
      </c>
    </row>
    <row r="6404" spans="1:11" ht="15" x14ac:dyDescent="0.25">
      <c r="A6404" s="26" t="s">
        <v>12824</v>
      </c>
      <c r="B6404" s="26" t="s">
        <v>1403</v>
      </c>
      <c r="C6404" s="26" t="s">
        <v>1407</v>
      </c>
      <c r="D6404" s="26" t="s">
        <v>13213</v>
      </c>
      <c r="E6404" s="27" t="s">
        <v>7544</v>
      </c>
      <c r="F6404" s="27" t="s">
        <v>13214</v>
      </c>
      <c r="G6404" s="27" t="s">
        <v>7540</v>
      </c>
      <c r="H6404" s="26" t="s">
        <v>1368</v>
      </c>
      <c r="I6404" s="28" t="s">
        <v>7547</v>
      </c>
      <c r="J6404" s="29" t="s">
        <v>1376</v>
      </c>
      <c r="K6404" s="23" t="s">
        <v>1378</v>
      </c>
    </row>
    <row r="6405" spans="1:11" ht="15" x14ac:dyDescent="0.25">
      <c r="A6405" s="26" t="s">
        <v>12824</v>
      </c>
      <c r="B6405" s="26" t="s">
        <v>1403</v>
      </c>
      <c r="C6405" s="26" t="s">
        <v>2417</v>
      </c>
      <c r="D6405" s="26" t="s">
        <v>13215</v>
      </c>
      <c r="E6405" s="27" t="s">
        <v>13216</v>
      </c>
      <c r="F6405" s="27"/>
      <c r="G6405" s="27" t="s">
        <v>1618</v>
      </c>
      <c r="H6405" s="26" t="s">
        <v>1374</v>
      </c>
      <c r="I6405" s="28" t="s">
        <v>1624</v>
      </c>
      <c r="J6405" s="29" t="s">
        <v>1376</v>
      </c>
      <c r="K6405" s="23" t="s">
        <v>1316</v>
      </c>
    </row>
    <row r="6406" spans="1:11" ht="15" x14ac:dyDescent="0.25">
      <c r="A6406" s="26" t="s">
        <v>12824</v>
      </c>
      <c r="B6406" s="26" t="s">
        <v>1403</v>
      </c>
      <c r="C6406" s="26" t="s">
        <v>2417</v>
      </c>
      <c r="D6406" s="26" t="s">
        <v>13215</v>
      </c>
      <c r="E6406" s="27" t="s">
        <v>13216</v>
      </c>
      <c r="F6406" s="27"/>
      <c r="G6406" s="27" t="s">
        <v>1618</v>
      </c>
      <c r="H6406" s="26" t="s">
        <v>1368</v>
      </c>
      <c r="I6406" s="28" t="s">
        <v>13217</v>
      </c>
      <c r="J6406" s="29" t="s">
        <v>1376</v>
      </c>
      <c r="K6406" s="23" t="s">
        <v>1378</v>
      </c>
    </row>
    <row r="6407" spans="1:11" ht="15" x14ac:dyDescent="0.25">
      <c r="A6407" s="26" t="s">
        <v>12824</v>
      </c>
      <c r="B6407" s="26" t="s">
        <v>1403</v>
      </c>
      <c r="C6407" s="26" t="s">
        <v>2421</v>
      </c>
      <c r="D6407" s="26" t="s">
        <v>13218</v>
      </c>
      <c r="E6407" s="27" t="s">
        <v>13219</v>
      </c>
      <c r="F6407" s="27" t="s">
        <v>13220</v>
      </c>
      <c r="G6407" s="27" t="s">
        <v>4313</v>
      </c>
      <c r="H6407" s="26" t="s">
        <v>1374</v>
      </c>
      <c r="I6407" s="28" t="s">
        <v>13221</v>
      </c>
      <c r="J6407" s="29" t="s">
        <v>1376</v>
      </c>
      <c r="K6407" s="23" t="s">
        <v>1316</v>
      </c>
    </row>
    <row r="6408" spans="1:11" ht="15" x14ac:dyDescent="0.25">
      <c r="A6408" s="26" t="s">
        <v>12824</v>
      </c>
      <c r="B6408" s="26" t="s">
        <v>1403</v>
      </c>
      <c r="C6408" s="26" t="s">
        <v>2421</v>
      </c>
      <c r="D6408" s="26" t="s">
        <v>13218</v>
      </c>
      <c r="E6408" s="27" t="s">
        <v>13219</v>
      </c>
      <c r="F6408" s="27" t="s">
        <v>13220</v>
      </c>
      <c r="G6408" s="27" t="s">
        <v>4313</v>
      </c>
      <c r="H6408" s="26" t="s">
        <v>1368</v>
      </c>
      <c r="I6408" s="28" t="s">
        <v>13222</v>
      </c>
      <c r="J6408" s="29" t="s">
        <v>1376</v>
      </c>
      <c r="K6408" s="23" t="s">
        <v>1378</v>
      </c>
    </row>
    <row r="6409" spans="1:11" ht="15" x14ac:dyDescent="0.25">
      <c r="A6409" s="26" t="s">
        <v>12824</v>
      </c>
      <c r="B6409" s="26" t="s">
        <v>1403</v>
      </c>
      <c r="C6409" s="26" t="s">
        <v>2426</v>
      </c>
      <c r="D6409" s="26" t="s">
        <v>13223</v>
      </c>
      <c r="E6409" s="27" t="s">
        <v>11053</v>
      </c>
      <c r="F6409" s="27" t="s">
        <v>11054</v>
      </c>
      <c r="G6409" s="27" t="s">
        <v>1239</v>
      </c>
      <c r="H6409" s="26" t="s">
        <v>1374</v>
      </c>
      <c r="I6409" s="28" t="s">
        <v>11055</v>
      </c>
      <c r="J6409" s="29" t="s">
        <v>1376</v>
      </c>
      <c r="K6409" s="23" t="s">
        <v>1316</v>
      </c>
    </row>
    <row r="6410" spans="1:11" ht="15" x14ac:dyDescent="0.25">
      <c r="A6410" s="26" t="s">
        <v>12824</v>
      </c>
      <c r="B6410" s="26" t="s">
        <v>1403</v>
      </c>
      <c r="C6410" s="26" t="s">
        <v>1445</v>
      </c>
      <c r="D6410" s="26" t="s">
        <v>13224</v>
      </c>
      <c r="E6410" s="27" t="s">
        <v>2024</v>
      </c>
      <c r="F6410" s="27" t="s">
        <v>2025</v>
      </c>
      <c r="G6410" s="27" t="s">
        <v>1590</v>
      </c>
      <c r="H6410" s="26" t="s">
        <v>1374</v>
      </c>
      <c r="I6410" s="28" t="s">
        <v>2026</v>
      </c>
      <c r="J6410" s="29" t="s">
        <v>1376</v>
      </c>
      <c r="K6410" s="23" t="s">
        <v>1316</v>
      </c>
    </row>
    <row r="6411" spans="1:11" ht="15" x14ac:dyDescent="0.25">
      <c r="A6411" s="26" t="s">
        <v>12824</v>
      </c>
      <c r="B6411" s="26" t="s">
        <v>1403</v>
      </c>
      <c r="C6411" s="26" t="s">
        <v>1445</v>
      </c>
      <c r="D6411" s="26" t="s">
        <v>13224</v>
      </c>
      <c r="E6411" s="27" t="s">
        <v>2024</v>
      </c>
      <c r="F6411" s="27" t="s">
        <v>2025</v>
      </c>
      <c r="G6411" s="27" t="s">
        <v>1590</v>
      </c>
      <c r="H6411" s="26" t="s">
        <v>1368</v>
      </c>
      <c r="I6411" s="28" t="s">
        <v>2027</v>
      </c>
      <c r="J6411" s="29" t="s">
        <v>1376</v>
      </c>
      <c r="K6411" s="23" t="s">
        <v>1378</v>
      </c>
    </row>
    <row r="6412" spans="1:11" ht="15" x14ac:dyDescent="0.25">
      <c r="A6412" s="26" t="s">
        <v>12824</v>
      </c>
      <c r="B6412" s="26" t="s">
        <v>1403</v>
      </c>
      <c r="C6412" s="26" t="s">
        <v>1448</v>
      </c>
      <c r="D6412" s="26" t="s">
        <v>13225</v>
      </c>
      <c r="E6412" s="27" t="s">
        <v>3453</v>
      </c>
      <c r="F6412" s="27"/>
      <c r="G6412" s="27" t="s">
        <v>13226</v>
      </c>
      <c r="H6412" s="26" t="s">
        <v>1374</v>
      </c>
      <c r="I6412" s="28" t="s">
        <v>3455</v>
      </c>
      <c r="J6412" s="29" t="s">
        <v>1376</v>
      </c>
      <c r="K6412" s="23" t="s">
        <v>1316</v>
      </c>
    </row>
    <row r="6413" spans="1:11" ht="15" x14ac:dyDescent="0.25">
      <c r="A6413" s="26" t="s">
        <v>12824</v>
      </c>
      <c r="B6413" s="26" t="s">
        <v>1403</v>
      </c>
      <c r="C6413" s="26" t="s">
        <v>1448</v>
      </c>
      <c r="D6413" s="26" t="s">
        <v>13225</v>
      </c>
      <c r="E6413" s="27" t="s">
        <v>3453</v>
      </c>
      <c r="F6413" s="27"/>
      <c r="G6413" s="27" t="s">
        <v>13226</v>
      </c>
      <c r="H6413" s="26" t="s">
        <v>1368</v>
      </c>
      <c r="I6413" s="28" t="s">
        <v>3456</v>
      </c>
      <c r="J6413" s="29" t="s">
        <v>1376</v>
      </c>
      <c r="K6413" s="23" t="s">
        <v>1378</v>
      </c>
    </row>
    <row r="6414" spans="1:11" ht="15" x14ac:dyDescent="0.25">
      <c r="A6414" s="26" t="s">
        <v>12824</v>
      </c>
      <c r="B6414" s="26" t="s">
        <v>1403</v>
      </c>
      <c r="C6414" s="26" t="s">
        <v>1451</v>
      </c>
      <c r="D6414" s="26" t="s">
        <v>13227</v>
      </c>
      <c r="E6414" s="27" t="s">
        <v>13228</v>
      </c>
      <c r="F6414" s="27"/>
      <c r="G6414" s="27" t="s">
        <v>1618</v>
      </c>
      <c r="H6414" s="26" t="s">
        <v>1374</v>
      </c>
      <c r="I6414" s="28" t="s">
        <v>13229</v>
      </c>
      <c r="J6414" s="29" t="s">
        <v>1376</v>
      </c>
      <c r="K6414" s="23" t="s">
        <v>1316</v>
      </c>
    </row>
    <row r="6415" spans="1:11" ht="15" x14ac:dyDescent="0.25">
      <c r="A6415" s="26" t="s">
        <v>12824</v>
      </c>
      <c r="B6415" s="26" t="s">
        <v>1403</v>
      </c>
      <c r="C6415" s="26" t="s">
        <v>1451</v>
      </c>
      <c r="D6415" s="26" t="s">
        <v>13227</v>
      </c>
      <c r="E6415" s="27" t="s">
        <v>13228</v>
      </c>
      <c r="F6415" s="27"/>
      <c r="G6415" s="27" t="s">
        <v>1618</v>
      </c>
      <c r="H6415" s="26" t="s">
        <v>1368</v>
      </c>
      <c r="I6415" s="28" t="s">
        <v>13230</v>
      </c>
      <c r="J6415" s="29" t="s">
        <v>1376</v>
      </c>
      <c r="K6415" s="23" t="s">
        <v>1378</v>
      </c>
    </row>
    <row r="6416" spans="1:11" ht="15" x14ac:dyDescent="0.25">
      <c r="A6416" s="26" t="s">
        <v>12824</v>
      </c>
      <c r="B6416" s="26" t="s">
        <v>1403</v>
      </c>
      <c r="C6416" s="26" t="s">
        <v>1454</v>
      </c>
      <c r="D6416" s="26" t="s">
        <v>13231</v>
      </c>
      <c r="E6416" s="27" t="s">
        <v>3458</v>
      </c>
      <c r="F6416" s="27" t="s">
        <v>3459</v>
      </c>
      <c r="G6416" s="27" t="s">
        <v>2294</v>
      </c>
      <c r="H6416" s="26" t="s">
        <v>1374</v>
      </c>
      <c r="I6416" s="28" t="s">
        <v>3460</v>
      </c>
      <c r="J6416" s="29" t="s">
        <v>1376</v>
      </c>
      <c r="K6416" s="23" t="s">
        <v>1316</v>
      </c>
    </row>
    <row r="6417" spans="1:11" ht="15" x14ac:dyDescent="0.25">
      <c r="A6417" s="26" t="s">
        <v>12824</v>
      </c>
      <c r="B6417" s="26" t="s">
        <v>1403</v>
      </c>
      <c r="C6417" s="26" t="s">
        <v>1457</v>
      </c>
      <c r="D6417" s="26" t="s">
        <v>13232</v>
      </c>
      <c r="E6417" s="27" t="s">
        <v>5341</v>
      </c>
      <c r="F6417" s="27" t="s">
        <v>13233</v>
      </c>
      <c r="G6417" s="27" t="s">
        <v>4292</v>
      </c>
      <c r="H6417" s="26" t="s">
        <v>1374</v>
      </c>
      <c r="I6417" s="28" t="s">
        <v>5343</v>
      </c>
      <c r="J6417" s="29" t="s">
        <v>1376</v>
      </c>
      <c r="K6417" s="23" t="s">
        <v>1316</v>
      </c>
    </row>
    <row r="6418" spans="1:11" ht="15" x14ac:dyDescent="0.25">
      <c r="A6418" s="26" t="s">
        <v>12824</v>
      </c>
      <c r="B6418" s="26" t="s">
        <v>1403</v>
      </c>
      <c r="C6418" s="26" t="s">
        <v>1457</v>
      </c>
      <c r="D6418" s="26" t="s">
        <v>13232</v>
      </c>
      <c r="E6418" s="27" t="s">
        <v>5341</v>
      </c>
      <c r="F6418" s="27" t="s">
        <v>13233</v>
      </c>
      <c r="G6418" s="27" t="s">
        <v>4292</v>
      </c>
      <c r="H6418" s="26" t="s">
        <v>1368</v>
      </c>
      <c r="I6418" s="28" t="s">
        <v>5344</v>
      </c>
      <c r="J6418" s="29" t="s">
        <v>1376</v>
      </c>
      <c r="K6418" s="23" t="s">
        <v>1378</v>
      </c>
    </row>
    <row r="6419" spans="1:11" ht="15" x14ac:dyDescent="0.25">
      <c r="A6419" s="26" t="s">
        <v>12824</v>
      </c>
      <c r="B6419" s="26" t="s">
        <v>1403</v>
      </c>
      <c r="C6419" s="26" t="s">
        <v>1457</v>
      </c>
      <c r="D6419" s="26" t="s">
        <v>13232</v>
      </c>
      <c r="E6419" s="27" t="s">
        <v>5341</v>
      </c>
      <c r="F6419" s="27" t="s">
        <v>13233</v>
      </c>
      <c r="G6419" s="27" t="s">
        <v>4292</v>
      </c>
      <c r="H6419" s="26" t="s">
        <v>1393</v>
      </c>
      <c r="I6419" s="28" t="s">
        <v>5345</v>
      </c>
      <c r="J6419" s="29" t="s">
        <v>1376</v>
      </c>
      <c r="K6419" s="23" t="s">
        <v>1378</v>
      </c>
    </row>
    <row r="6420" spans="1:11" ht="15" x14ac:dyDescent="0.25">
      <c r="A6420" s="26" t="s">
        <v>12824</v>
      </c>
      <c r="B6420" s="26" t="s">
        <v>1403</v>
      </c>
      <c r="C6420" s="26" t="s">
        <v>1990</v>
      </c>
      <c r="D6420" s="26" t="s">
        <v>13234</v>
      </c>
      <c r="E6420" s="27" t="s">
        <v>5356</v>
      </c>
      <c r="F6420" s="27" t="s">
        <v>5357</v>
      </c>
      <c r="G6420" s="27" t="s">
        <v>5358</v>
      </c>
      <c r="H6420" s="26" t="s">
        <v>1374</v>
      </c>
      <c r="I6420" s="28" t="s">
        <v>5356</v>
      </c>
      <c r="J6420" s="29" t="s">
        <v>1376</v>
      </c>
      <c r="K6420" s="23" t="s">
        <v>1316</v>
      </c>
    </row>
    <row r="6421" spans="1:11" ht="15" x14ac:dyDescent="0.25">
      <c r="A6421" s="26" t="s">
        <v>12824</v>
      </c>
      <c r="B6421" s="26" t="s">
        <v>1403</v>
      </c>
      <c r="C6421" s="26" t="s">
        <v>2061</v>
      </c>
      <c r="D6421" s="26" t="s">
        <v>13235</v>
      </c>
      <c r="E6421" s="27" t="s">
        <v>5380</v>
      </c>
      <c r="F6421" s="27" t="s">
        <v>5381</v>
      </c>
      <c r="G6421" s="27" t="s">
        <v>1716</v>
      </c>
      <c r="H6421" s="26" t="s">
        <v>1374</v>
      </c>
      <c r="I6421" s="28" t="s">
        <v>5382</v>
      </c>
      <c r="J6421" s="29" t="s">
        <v>1376</v>
      </c>
      <c r="K6421" s="23" t="s">
        <v>1316</v>
      </c>
    </row>
    <row r="6422" spans="1:11" ht="15" x14ac:dyDescent="0.25">
      <c r="A6422" s="26" t="s">
        <v>12824</v>
      </c>
      <c r="B6422" s="26" t="s">
        <v>1403</v>
      </c>
      <c r="C6422" s="26" t="s">
        <v>2061</v>
      </c>
      <c r="D6422" s="26" t="s">
        <v>13235</v>
      </c>
      <c r="E6422" s="27" t="s">
        <v>5380</v>
      </c>
      <c r="F6422" s="27" t="s">
        <v>5381</v>
      </c>
      <c r="G6422" s="27" t="s">
        <v>1716</v>
      </c>
      <c r="H6422" s="26" t="s">
        <v>1368</v>
      </c>
      <c r="I6422" s="28" t="s">
        <v>5383</v>
      </c>
      <c r="J6422" s="29" t="s">
        <v>1376</v>
      </c>
      <c r="K6422" s="23" t="s">
        <v>1378</v>
      </c>
    </row>
    <row r="6423" spans="1:11" ht="15" x14ac:dyDescent="0.25">
      <c r="A6423" s="26" t="s">
        <v>12824</v>
      </c>
      <c r="B6423" s="26" t="s">
        <v>1403</v>
      </c>
      <c r="C6423" s="26" t="s">
        <v>2095</v>
      </c>
      <c r="D6423" s="26" t="s">
        <v>13236</v>
      </c>
      <c r="E6423" s="27" t="s">
        <v>5399</v>
      </c>
      <c r="F6423" s="27" t="s">
        <v>13237</v>
      </c>
      <c r="G6423" s="27" t="s">
        <v>5401</v>
      </c>
      <c r="H6423" s="26" t="s">
        <v>1374</v>
      </c>
      <c r="I6423" s="28" t="s">
        <v>5402</v>
      </c>
      <c r="J6423" s="29" t="s">
        <v>1376</v>
      </c>
      <c r="K6423" s="23" t="s">
        <v>1316</v>
      </c>
    </row>
    <row r="6424" spans="1:11" ht="15" x14ac:dyDescent="0.25">
      <c r="A6424" s="26" t="s">
        <v>12824</v>
      </c>
      <c r="B6424" s="26" t="s">
        <v>1403</v>
      </c>
      <c r="C6424" s="26" t="s">
        <v>2160</v>
      </c>
      <c r="D6424" s="26" t="s">
        <v>13238</v>
      </c>
      <c r="E6424" s="27" t="s">
        <v>12259</v>
      </c>
      <c r="F6424" s="27" t="s">
        <v>12260</v>
      </c>
      <c r="G6424" s="27" t="s">
        <v>1239</v>
      </c>
      <c r="H6424" s="26" t="s">
        <v>1374</v>
      </c>
      <c r="I6424" s="28" t="s">
        <v>1808</v>
      </c>
      <c r="J6424" s="29" t="s">
        <v>1376</v>
      </c>
      <c r="K6424" s="23" t="s">
        <v>1316</v>
      </c>
    </row>
    <row r="6425" spans="1:11" ht="15" x14ac:dyDescent="0.25">
      <c r="A6425" s="26" t="s">
        <v>12824</v>
      </c>
      <c r="B6425" s="26" t="s">
        <v>1403</v>
      </c>
      <c r="C6425" s="26" t="s">
        <v>2160</v>
      </c>
      <c r="D6425" s="26" t="s">
        <v>13238</v>
      </c>
      <c r="E6425" s="27" t="s">
        <v>12259</v>
      </c>
      <c r="F6425" s="27" t="s">
        <v>12260</v>
      </c>
      <c r="G6425" s="27" t="s">
        <v>1239</v>
      </c>
      <c r="H6425" s="26" t="s">
        <v>1368</v>
      </c>
      <c r="I6425" s="28" t="s">
        <v>12262</v>
      </c>
      <c r="J6425" s="29" t="s">
        <v>1376</v>
      </c>
      <c r="K6425" s="23" t="s">
        <v>1378</v>
      </c>
    </row>
    <row r="6426" spans="1:11" ht="15" x14ac:dyDescent="0.25">
      <c r="A6426" s="26" t="s">
        <v>12824</v>
      </c>
      <c r="B6426" s="26" t="s">
        <v>1423</v>
      </c>
      <c r="C6426" s="26" t="s">
        <v>1436</v>
      </c>
      <c r="D6426" s="26" t="s">
        <v>13239</v>
      </c>
      <c r="E6426" s="27" t="s">
        <v>1438</v>
      </c>
      <c r="F6426" s="27"/>
      <c r="G6426" s="27" t="s">
        <v>1427</v>
      </c>
      <c r="H6426" s="26" t="s">
        <v>1374</v>
      </c>
      <c r="I6426" s="28" t="s">
        <v>1438</v>
      </c>
      <c r="J6426" s="29" t="s">
        <v>1376</v>
      </c>
      <c r="K6426" s="23" t="s">
        <v>1316</v>
      </c>
    </row>
    <row r="6427" spans="1:11" ht="15" x14ac:dyDescent="0.25">
      <c r="A6427" s="26" t="s">
        <v>12824</v>
      </c>
      <c r="B6427" s="26" t="s">
        <v>1423</v>
      </c>
      <c r="C6427" s="26" t="s">
        <v>1439</v>
      </c>
      <c r="D6427" s="26" t="s">
        <v>13240</v>
      </c>
      <c r="E6427" s="27" t="s">
        <v>1441</v>
      </c>
      <c r="F6427" s="27"/>
      <c r="G6427" s="27" t="s">
        <v>1427</v>
      </c>
      <c r="H6427" s="26" t="s">
        <v>1374</v>
      </c>
      <c r="I6427" s="28" t="s">
        <v>1441</v>
      </c>
      <c r="J6427" s="29" t="s">
        <v>1376</v>
      </c>
      <c r="K6427" s="23" t="s">
        <v>1316</v>
      </c>
    </row>
    <row r="6428" spans="1:11" ht="15" x14ac:dyDescent="0.25">
      <c r="A6428" s="26" t="s">
        <v>12824</v>
      </c>
      <c r="B6428" s="26" t="s">
        <v>1423</v>
      </c>
      <c r="C6428" s="26" t="s">
        <v>1442</v>
      </c>
      <c r="D6428" s="26" t="s">
        <v>13241</v>
      </c>
      <c r="E6428" s="27" t="s">
        <v>1444</v>
      </c>
      <c r="F6428" s="27"/>
      <c r="G6428" s="27" t="s">
        <v>1427</v>
      </c>
      <c r="H6428" s="26" t="s">
        <v>1374</v>
      </c>
      <c r="I6428" s="28" t="s">
        <v>1444</v>
      </c>
      <c r="J6428" s="29" t="s">
        <v>1376</v>
      </c>
      <c r="K6428" s="23" t="s">
        <v>1316</v>
      </c>
    </row>
    <row r="6429" spans="1:11" ht="15" x14ac:dyDescent="0.25">
      <c r="A6429" s="26" t="s">
        <v>12824</v>
      </c>
      <c r="B6429" s="26" t="s">
        <v>1423</v>
      </c>
      <c r="C6429" s="26" t="s">
        <v>1445</v>
      </c>
      <c r="D6429" s="26" t="s">
        <v>13242</v>
      </c>
      <c r="E6429" s="27" t="s">
        <v>1447</v>
      </c>
      <c r="F6429" s="27"/>
      <c r="G6429" s="27" t="s">
        <v>1427</v>
      </c>
      <c r="H6429" s="26" t="s">
        <v>1374</v>
      </c>
      <c r="I6429" s="28" t="s">
        <v>1447</v>
      </c>
      <c r="J6429" s="29" t="s">
        <v>1376</v>
      </c>
      <c r="K6429" s="23" t="s">
        <v>1316</v>
      </c>
    </row>
    <row r="6430" spans="1:11" ht="15" x14ac:dyDescent="0.25">
      <c r="A6430" s="26" t="s">
        <v>12824</v>
      </c>
      <c r="B6430" s="26" t="s">
        <v>1423</v>
      </c>
      <c r="C6430" s="26" t="s">
        <v>1448</v>
      </c>
      <c r="D6430" s="26" t="s">
        <v>13243</v>
      </c>
      <c r="E6430" s="27" t="s">
        <v>1450</v>
      </c>
      <c r="F6430" s="27"/>
      <c r="G6430" s="27" t="s">
        <v>1427</v>
      </c>
      <c r="H6430" s="26" t="s">
        <v>1374</v>
      </c>
      <c r="I6430" s="28" t="s">
        <v>1450</v>
      </c>
      <c r="J6430" s="29" t="s">
        <v>1376</v>
      </c>
      <c r="K6430" s="23" t="s">
        <v>1316</v>
      </c>
    </row>
    <row r="6431" spans="1:11" ht="15" x14ac:dyDescent="0.25">
      <c r="A6431" s="26" t="s">
        <v>12824</v>
      </c>
      <c r="B6431" s="26" t="s">
        <v>1423</v>
      </c>
      <c r="C6431" s="26" t="s">
        <v>1451</v>
      </c>
      <c r="D6431" s="26" t="s">
        <v>13244</v>
      </c>
      <c r="E6431" s="27" t="s">
        <v>1453</v>
      </c>
      <c r="F6431" s="27"/>
      <c r="G6431" s="27" t="s">
        <v>1427</v>
      </c>
      <c r="H6431" s="26" t="s">
        <v>1374</v>
      </c>
      <c r="I6431" s="28" t="s">
        <v>1453</v>
      </c>
      <c r="J6431" s="29" t="s">
        <v>1376</v>
      </c>
      <c r="K6431" s="23" t="s">
        <v>1316</v>
      </c>
    </row>
    <row r="6432" spans="1:11" ht="15" x14ac:dyDescent="0.25">
      <c r="A6432" s="26" t="s">
        <v>12824</v>
      </c>
      <c r="B6432" s="26" t="s">
        <v>1423</v>
      </c>
      <c r="C6432" s="26" t="s">
        <v>1454</v>
      </c>
      <c r="D6432" s="26" t="s">
        <v>13245</v>
      </c>
      <c r="E6432" s="27" t="s">
        <v>1456</v>
      </c>
      <c r="F6432" s="27"/>
      <c r="G6432" s="27" t="s">
        <v>1427</v>
      </c>
      <c r="H6432" s="26" t="s">
        <v>1374</v>
      </c>
      <c r="I6432" s="28" t="s">
        <v>1456</v>
      </c>
      <c r="J6432" s="29" t="s">
        <v>1376</v>
      </c>
      <c r="K6432" s="23" t="s">
        <v>1316</v>
      </c>
    </row>
    <row r="6433" spans="1:11" ht="15" x14ac:dyDescent="0.25">
      <c r="A6433" s="26" t="s">
        <v>12824</v>
      </c>
      <c r="B6433" s="26" t="s">
        <v>1423</v>
      </c>
      <c r="C6433" s="26" t="s">
        <v>1457</v>
      </c>
      <c r="D6433" s="26" t="s">
        <v>13246</v>
      </c>
      <c r="E6433" s="27" t="s">
        <v>1459</v>
      </c>
      <c r="F6433" s="27" t="s">
        <v>1460</v>
      </c>
      <c r="G6433" s="27" t="s">
        <v>1427</v>
      </c>
      <c r="H6433" s="26" t="s">
        <v>1374</v>
      </c>
      <c r="I6433" s="28" t="s">
        <v>1459</v>
      </c>
      <c r="J6433" s="29" t="s">
        <v>1376</v>
      </c>
      <c r="K6433" s="23" t="s">
        <v>1316</v>
      </c>
    </row>
    <row r="6434" spans="1:11" ht="15" x14ac:dyDescent="0.25">
      <c r="A6434" s="26" t="s">
        <v>12824</v>
      </c>
      <c r="B6434" s="26" t="s">
        <v>1405</v>
      </c>
      <c r="C6434" s="26" t="s">
        <v>1439</v>
      </c>
      <c r="D6434" s="26" t="s">
        <v>13247</v>
      </c>
      <c r="E6434" s="27" t="s">
        <v>13248</v>
      </c>
      <c r="F6434" s="27" t="s">
        <v>13249</v>
      </c>
      <c r="G6434" s="27" t="s">
        <v>12949</v>
      </c>
      <c r="H6434" s="26" t="s">
        <v>1374</v>
      </c>
      <c r="I6434" s="28" t="s">
        <v>13248</v>
      </c>
      <c r="J6434" s="29" t="s">
        <v>1376</v>
      </c>
      <c r="K6434" s="23" t="s">
        <v>1316</v>
      </c>
    </row>
    <row r="6435" spans="1:11" ht="15" x14ac:dyDescent="0.25">
      <c r="A6435" s="26" t="s">
        <v>12824</v>
      </c>
      <c r="B6435" s="26" t="s">
        <v>1405</v>
      </c>
      <c r="C6435" s="26" t="s">
        <v>1442</v>
      </c>
      <c r="D6435" s="26" t="s">
        <v>13250</v>
      </c>
      <c r="E6435" s="27" t="s">
        <v>13251</v>
      </c>
      <c r="F6435" s="27" t="s">
        <v>13252</v>
      </c>
      <c r="G6435" s="27" t="s">
        <v>12949</v>
      </c>
      <c r="H6435" s="26" t="s">
        <v>1374</v>
      </c>
      <c r="I6435" s="28" t="s">
        <v>13251</v>
      </c>
      <c r="J6435" s="29" t="s">
        <v>1376</v>
      </c>
      <c r="K6435" s="23" t="s">
        <v>1316</v>
      </c>
    </row>
    <row r="6436" spans="1:11" ht="15" x14ac:dyDescent="0.25">
      <c r="A6436" s="26" t="s">
        <v>12824</v>
      </c>
      <c r="B6436" s="26" t="s">
        <v>1405</v>
      </c>
      <c r="C6436" s="26" t="s">
        <v>1436</v>
      </c>
      <c r="D6436" s="26" t="s">
        <v>13253</v>
      </c>
      <c r="E6436" s="27" t="s">
        <v>13254</v>
      </c>
      <c r="F6436" s="27" t="s">
        <v>13255</v>
      </c>
      <c r="G6436" s="27" t="s">
        <v>12949</v>
      </c>
      <c r="H6436" s="26" t="s">
        <v>1374</v>
      </c>
      <c r="I6436" s="28" t="s">
        <v>13254</v>
      </c>
      <c r="J6436" s="29" t="s">
        <v>1376</v>
      </c>
      <c r="K6436" s="23" t="s">
        <v>1316</v>
      </c>
    </row>
    <row r="6437" spans="1:11" ht="15" x14ac:dyDescent="0.25">
      <c r="A6437" s="26" t="s">
        <v>12824</v>
      </c>
      <c r="B6437" s="26" t="s">
        <v>1423</v>
      </c>
      <c r="C6437" s="26" t="s">
        <v>2498</v>
      </c>
      <c r="D6437" s="26" t="s">
        <v>13256</v>
      </c>
      <c r="E6437" s="27" t="s">
        <v>1463</v>
      </c>
      <c r="F6437" s="27"/>
      <c r="G6437" s="27" t="s">
        <v>1465</v>
      </c>
      <c r="H6437" s="26" t="s">
        <v>1374</v>
      </c>
      <c r="I6437" s="28" t="s">
        <v>1466</v>
      </c>
      <c r="J6437" s="29" t="s">
        <v>1376</v>
      </c>
      <c r="K6437" s="23" t="s">
        <v>1316</v>
      </c>
    </row>
    <row r="6438" spans="1:11" ht="15" x14ac:dyDescent="0.25">
      <c r="A6438" s="26" t="s">
        <v>12824</v>
      </c>
      <c r="B6438" s="26" t="s">
        <v>1423</v>
      </c>
      <c r="C6438" s="26" t="s">
        <v>2498</v>
      </c>
      <c r="D6438" s="26" t="s">
        <v>13256</v>
      </c>
      <c r="E6438" s="27" t="s">
        <v>1463</v>
      </c>
      <c r="F6438" s="27"/>
      <c r="G6438" s="27" t="s">
        <v>1465</v>
      </c>
      <c r="H6438" s="26" t="s">
        <v>1368</v>
      </c>
      <c r="I6438" s="28" t="s">
        <v>1467</v>
      </c>
      <c r="J6438" s="29" t="s">
        <v>1376</v>
      </c>
      <c r="K6438" s="23" t="s">
        <v>1378</v>
      </c>
    </row>
    <row r="6439" spans="1:11" ht="15" x14ac:dyDescent="0.25">
      <c r="A6439" s="26" t="s">
        <v>12824</v>
      </c>
      <c r="B6439" s="26" t="s">
        <v>1423</v>
      </c>
      <c r="C6439" s="26" t="s">
        <v>2498</v>
      </c>
      <c r="D6439" s="26" t="s">
        <v>13256</v>
      </c>
      <c r="E6439" s="27" t="s">
        <v>1463</v>
      </c>
      <c r="F6439" s="27"/>
      <c r="G6439" s="27" t="s">
        <v>1465</v>
      </c>
      <c r="H6439" s="26" t="s">
        <v>1393</v>
      </c>
      <c r="I6439" s="28" t="s">
        <v>1468</v>
      </c>
      <c r="J6439" s="29" t="s">
        <v>1376</v>
      </c>
      <c r="K6439" s="23" t="s">
        <v>1378</v>
      </c>
    </row>
    <row r="6440" spans="1:11" ht="15" x14ac:dyDescent="0.25">
      <c r="A6440" s="26" t="s">
        <v>12824</v>
      </c>
      <c r="B6440" s="26" t="s">
        <v>1423</v>
      </c>
      <c r="C6440" s="26" t="s">
        <v>2498</v>
      </c>
      <c r="D6440" s="26" t="s">
        <v>13256</v>
      </c>
      <c r="E6440" s="27" t="s">
        <v>1463</v>
      </c>
      <c r="F6440" s="27"/>
      <c r="G6440" s="27" t="s">
        <v>1465</v>
      </c>
      <c r="H6440" s="26" t="s">
        <v>1395</v>
      </c>
      <c r="I6440" s="28" t="s">
        <v>1469</v>
      </c>
      <c r="J6440" s="29" t="s">
        <v>1376</v>
      </c>
      <c r="K6440" s="23" t="s">
        <v>1378</v>
      </c>
    </row>
    <row r="6441" spans="1:11" ht="15" x14ac:dyDescent="0.25">
      <c r="A6441" s="26" t="s">
        <v>12824</v>
      </c>
      <c r="B6441" s="26" t="s">
        <v>1423</v>
      </c>
      <c r="C6441" s="26" t="s">
        <v>2498</v>
      </c>
      <c r="D6441" s="26" t="s">
        <v>13256</v>
      </c>
      <c r="E6441" s="27" t="s">
        <v>1463</v>
      </c>
      <c r="F6441" s="27"/>
      <c r="G6441" s="27" t="s">
        <v>1465</v>
      </c>
      <c r="H6441" s="26" t="s">
        <v>1397</v>
      </c>
      <c r="I6441" s="28" t="s">
        <v>1470</v>
      </c>
      <c r="J6441" s="29" t="s">
        <v>1376</v>
      </c>
      <c r="K6441" s="23" t="s">
        <v>1378</v>
      </c>
    </row>
    <row r="6442" spans="1:11" ht="15" x14ac:dyDescent="0.25">
      <c r="A6442" s="26" t="s">
        <v>12824</v>
      </c>
      <c r="B6442" s="26" t="s">
        <v>1423</v>
      </c>
      <c r="C6442" s="26" t="s">
        <v>2498</v>
      </c>
      <c r="D6442" s="26" t="s">
        <v>13256</v>
      </c>
      <c r="E6442" s="27" t="s">
        <v>1463</v>
      </c>
      <c r="F6442" s="27"/>
      <c r="G6442" s="27" t="s">
        <v>1465</v>
      </c>
      <c r="H6442" s="26" t="s">
        <v>1399</v>
      </c>
      <c r="I6442" s="28" t="s">
        <v>1471</v>
      </c>
      <c r="J6442" s="29" t="s">
        <v>1376</v>
      </c>
      <c r="K6442" s="23" t="s">
        <v>1378</v>
      </c>
    </row>
    <row r="6443" spans="1:11" ht="15" x14ac:dyDescent="0.25">
      <c r="A6443" s="26" t="s">
        <v>12824</v>
      </c>
      <c r="B6443" s="26" t="s">
        <v>1423</v>
      </c>
      <c r="C6443" s="26" t="s">
        <v>2498</v>
      </c>
      <c r="D6443" s="26" t="s">
        <v>13256</v>
      </c>
      <c r="E6443" s="27" t="s">
        <v>1463</v>
      </c>
      <c r="F6443" s="27"/>
      <c r="G6443" s="27" t="s">
        <v>1465</v>
      </c>
      <c r="H6443" s="26" t="s">
        <v>1401</v>
      </c>
      <c r="I6443" s="28" t="s">
        <v>1472</v>
      </c>
      <c r="J6443" s="29" t="s">
        <v>1376</v>
      </c>
      <c r="K6443" s="23" t="s">
        <v>1378</v>
      </c>
    </row>
    <row r="6444" spans="1:11" ht="15" x14ac:dyDescent="0.25">
      <c r="A6444" s="26" t="s">
        <v>12824</v>
      </c>
      <c r="B6444" s="26" t="s">
        <v>1423</v>
      </c>
      <c r="C6444" s="26" t="s">
        <v>2498</v>
      </c>
      <c r="D6444" s="26" t="s">
        <v>13256</v>
      </c>
      <c r="E6444" s="27" t="s">
        <v>1463</v>
      </c>
      <c r="F6444" s="27"/>
      <c r="G6444" s="27" t="s">
        <v>1465</v>
      </c>
      <c r="H6444" s="26" t="s">
        <v>1403</v>
      </c>
      <c r="I6444" s="28" t="s">
        <v>1473</v>
      </c>
      <c r="J6444" s="29" t="s">
        <v>1376</v>
      </c>
      <c r="K6444" s="23" t="s">
        <v>1378</v>
      </c>
    </row>
    <row r="6445" spans="1:11" ht="15" x14ac:dyDescent="0.25">
      <c r="A6445" s="26" t="s">
        <v>12824</v>
      </c>
      <c r="B6445" s="26" t="s">
        <v>1423</v>
      </c>
      <c r="C6445" s="26" t="s">
        <v>2498</v>
      </c>
      <c r="D6445" s="26" t="s">
        <v>13256</v>
      </c>
      <c r="E6445" s="27" t="s">
        <v>1463</v>
      </c>
      <c r="F6445" s="27"/>
      <c r="G6445" s="27" t="s">
        <v>1465</v>
      </c>
      <c r="H6445" s="26" t="s">
        <v>1405</v>
      </c>
      <c r="I6445" s="28" t="s">
        <v>1474</v>
      </c>
      <c r="J6445" s="29" t="s">
        <v>1376</v>
      </c>
      <c r="K6445" s="23" t="s">
        <v>1378</v>
      </c>
    </row>
    <row r="6446" spans="1:11" ht="15" x14ac:dyDescent="0.25">
      <c r="A6446" s="26" t="s">
        <v>12824</v>
      </c>
      <c r="B6446" s="26" t="s">
        <v>1423</v>
      </c>
      <c r="C6446" s="26" t="s">
        <v>2498</v>
      </c>
      <c r="D6446" s="26" t="s">
        <v>13256</v>
      </c>
      <c r="E6446" s="27" t="s">
        <v>1463</v>
      </c>
      <c r="F6446" s="27"/>
      <c r="G6446" s="27" t="s">
        <v>1465</v>
      </c>
      <c r="H6446" s="26" t="s">
        <v>1475</v>
      </c>
      <c r="I6446" s="28" t="s">
        <v>1476</v>
      </c>
      <c r="J6446" s="29" t="s">
        <v>1376</v>
      </c>
      <c r="K6446" s="23" t="s">
        <v>1378</v>
      </c>
    </row>
    <row r="6447" spans="1:11" ht="15" x14ac:dyDescent="0.25">
      <c r="A6447" s="26" t="s">
        <v>12824</v>
      </c>
      <c r="B6447" s="26" t="s">
        <v>1423</v>
      </c>
      <c r="C6447" s="26" t="s">
        <v>2498</v>
      </c>
      <c r="D6447" s="26" t="s">
        <v>13256</v>
      </c>
      <c r="E6447" s="27" t="s">
        <v>1463</v>
      </c>
      <c r="F6447" s="27"/>
      <c r="G6447" s="27" t="s">
        <v>1465</v>
      </c>
      <c r="H6447" s="26" t="s">
        <v>1477</v>
      </c>
      <c r="I6447" s="28" t="s">
        <v>1478</v>
      </c>
      <c r="J6447" s="29" t="s">
        <v>1376</v>
      </c>
      <c r="K6447" s="23" t="s">
        <v>1378</v>
      </c>
    </row>
    <row r="6448" spans="1:11" ht="15" x14ac:dyDescent="0.25">
      <c r="A6448" s="26" t="s">
        <v>12824</v>
      </c>
      <c r="B6448" s="26" t="s">
        <v>1423</v>
      </c>
      <c r="C6448" s="26" t="s">
        <v>2498</v>
      </c>
      <c r="D6448" s="26" t="s">
        <v>13256</v>
      </c>
      <c r="E6448" s="27" t="s">
        <v>1463</v>
      </c>
      <c r="F6448" s="27"/>
      <c r="G6448" s="27" t="s">
        <v>1465</v>
      </c>
      <c r="H6448" s="26" t="s">
        <v>1479</v>
      </c>
      <c r="I6448" s="28" t="s">
        <v>1480</v>
      </c>
      <c r="J6448" s="29" t="s">
        <v>1376</v>
      </c>
      <c r="K6448" s="23" t="s">
        <v>1378</v>
      </c>
    </row>
    <row r="6449" spans="1:11" ht="15" x14ac:dyDescent="0.25">
      <c r="A6449" s="26" t="s">
        <v>12824</v>
      </c>
      <c r="B6449" s="26" t="s">
        <v>1423</v>
      </c>
      <c r="C6449" s="26" t="s">
        <v>2498</v>
      </c>
      <c r="D6449" s="26" t="s">
        <v>13256</v>
      </c>
      <c r="E6449" s="27" t="s">
        <v>1463</v>
      </c>
      <c r="F6449" s="27"/>
      <c r="G6449" s="27" t="s">
        <v>1465</v>
      </c>
      <c r="H6449" s="26" t="s">
        <v>1481</v>
      </c>
      <c r="I6449" s="28" t="s">
        <v>1482</v>
      </c>
      <c r="J6449" s="29" t="s">
        <v>1376</v>
      </c>
      <c r="K6449" s="23" t="s">
        <v>1378</v>
      </c>
    </row>
    <row r="6450" spans="1:11" ht="15" x14ac:dyDescent="0.25">
      <c r="A6450" s="26" t="s">
        <v>12824</v>
      </c>
      <c r="B6450" s="26" t="s">
        <v>1423</v>
      </c>
      <c r="C6450" s="26" t="s">
        <v>2498</v>
      </c>
      <c r="D6450" s="26" t="s">
        <v>13256</v>
      </c>
      <c r="E6450" s="27" t="s">
        <v>1463</v>
      </c>
      <c r="F6450" s="27"/>
      <c r="G6450" s="27" t="s">
        <v>1465</v>
      </c>
      <c r="H6450" s="26" t="s">
        <v>1483</v>
      </c>
      <c r="I6450" s="28" t="s">
        <v>1484</v>
      </c>
      <c r="J6450" s="29" t="s">
        <v>1376</v>
      </c>
      <c r="K6450" s="23" t="s">
        <v>1378</v>
      </c>
    </row>
    <row r="6451" spans="1:11" ht="15" x14ac:dyDescent="0.25">
      <c r="A6451" s="26" t="s">
        <v>12824</v>
      </c>
      <c r="B6451" s="26" t="s">
        <v>1423</v>
      </c>
      <c r="C6451" s="26" t="s">
        <v>2498</v>
      </c>
      <c r="D6451" s="26" t="s">
        <v>13256</v>
      </c>
      <c r="E6451" s="27" t="s">
        <v>1463</v>
      </c>
      <c r="F6451" s="27"/>
      <c r="G6451" s="27" t="s">
        <v>1465</v>
      </c>
      <c r="H6451" s="26" t="s">
        <v>1485</v>
      </c>
      <c r="I6451" s="28" t="s">
        <v>2106</v>
      </c>
      <c r="J6451" s="29" t="s">
        <v>1376</v>
      </c>
      <c r="K6451" s="23" t="s">
        <v>1378</v>
      </c>
    </row>
    <row r="6452" spans="1:11" ht="15" x14ac:dyDescent="0.25">
      <c r="A6452" s="26" t="s">
        <v>12824</v>
      </c>
      <c r="B6452" s="26" t="s">
        <v>1423</v>
      </c>
      <c r="C6452" s="26" t="s">
        <v>2498</v>
      </c>
      <c r="D6452" s="26" t="s">
        <v>13256</v>
      </c>
      <c r="E6452" s="27" t="s">
        <v>1463</v>
      </c>
      <c r="F6452" s="27"/>
      <c r="G6452" s="27" t="s">
        <v>1465</v>
      </c>
      <c r="H6452" s="26" t="s">
        <v>1487</v>
      </c>
      <c r="I6452" s="28" t="s">
        <v>1488</v>
      </c>
      <c r="J6452" s="29" t="s">
        <v>1376</v>
      </c>
      <c r="K6452" s="23" t="s">
        <v>1378</v>
      </c>
    </row>
    <row r="6453" spans="1:11" ht="15" x14ac:dyDescent="0.25">
      <c r="A6453" s="26" t="s">
        <v>12824</v>
      </c>
      <c r="B6453" s="26" t="s">
        <v>1423</v>
      </c>
      <c r="C6453" s="26" t="s">
        <v>1893</v>
      </c>
      <c r="D6453" s="26" t="s">
        <v>13257</v>
      </c>
      <c r="E6453" s="27" t="s">
        <v>1381</v>
      </c>
      <c r="F6453" s="27"/>
      <c r="G6453" s="27" t="s">
        <v>2103</v>
      </c>
      <c r="H6453" s="26" t="s">
        <v>1374</v>
      </c>
      <c r="I6453" s="28" t="s">
        <v>1491</v>
      </c>
      <c r="J6453" s="29" t="s">
        <v>1376</v>
      </c>
      <c r="K6453" s="23" t="s">
        <v>1316</v>
      </c>
    </row>
    <row r="6454" spans="1:11" ht="15" x14ac:dyDescent="0.25">
      <c r="A6454" s="26" t="s">
        <v>12824</v>
      </c>
      <c r="B6454" s="26" t="s">
        <v>1423</v>
      </c>
      <c r="C6454" s="26" t="s">
        <v>1893</v>
      </c>
      <c r="D6454" s="26" t="s">
        <v>13257</v>
      </c>
      <c r="E6454" s="27" t="s">
        <v>1381</v>
      </c>
      <c r="F6454" s="27"/>
      <c r="G6454" s="27" t="s">
        <v>2103</v>
      </c>
      <c r="H6454" s="26" t="s">
        <v>1368</v>
      </c>
      <c r="I6454" s="28" t="s">
        <v>1492</v>
      </c>
      <c r="J6454" s="29" t="s">
        <v>1376</v>
      </c>
      <c r="K6454" s="23" t="s">
        <v>1378</v>
      </c>
    </row>
    <row r="6455" spans="1:11" ht="15" x14ac:dyDescent="0.25">
      <c r="A6455" s="26" t="s">
        <v>12824</v>
      </c>
      <c r="B6455" s="26" t="s">
        <v>1423</v>
      </c>
      <c r="C6455" s="26" t="s">
        <v>1897</v>
      </c>
      <c r="D6455" s="26" t="s">
        <v>13258</v>
      </c>
      <c r="E6455" s="27" t="s">
        <v>1598</v>
      </c>
      <c r="F6455" s="27"/>
      <c r="G6455" s="27" t="s">
        <v>2103</v>
      </c>
      <c r="H6455" s="26" t="s">
        <v>1374</v>
      </c>
      <c r="I6455" s="28" t="s">
        <v>1497</v>
      </c>
      <c r="J6455" s="29" t="s">
        <v>1376</v>
      </c>
      <c r="K6455" s="23" t="s">
        <v>1316</v>
      </c>
    </row>
    <row r="6456" spans="1:11" ht="15" x14ac:dyDescent="0.25">
      <c r="A6456" s="26" t="s">
        <v>12824</v>
      </c>
      <c r="B6456" s="26" t="s">
        <v>1423</v>
      </c>
      <c r="C6456" s="26" t="s">
        <v>1897</v>
      </c>
      <c r="D6456" s="26" t="s">
        <v>13258</v>
      </c>
      <c r="E6456" s="27" t="s">
        <v>1598</v>
      </c>
      <c r="F6456" s="27"/>
      <c r="G6456" s="27" t="s">
        <v>2103</v>
      </c>
      <c r="H6456" s="26" t="s">
        <v>1368</v>
      </c>
      <c r="I6456" s="28" t="s">
        <v>1498</v>
      </c>
      <c r="J6456" s="29" t="s">
        <v>1376</v>
      </c>
      <c r="K6456" s="23" t="s">
        <v>1378</v>
      </c>
    </row>
    <row r="6457" spans="1:11" ht="15" x14ac:dyDescent="0.25">
      <c r="A6457" s="26" t="s">
        <v>12824</v>
      </c>
      <c r="B6457" s="26" t="s">
        <v>1423</v>
      </c>
      <c r="C6457" s="26" t="s">
        <v>1461</v>
      </c>
      <c r="D6457" s="26" t="s">
        <v>13259</v>
      </c>
      <c r="E6457" s="27" t="s">
        <v>1502</v>
      </c>
      <c r="F6457" s="27"/>
      <c r="G6457" s="27" t="s">
        <v>2103</v>
      </c>
      <c r="H6457" s="26" t="s">
        <v>1374</v>
      </c>
      <c r="I6457" s="28" t="s">
        <v>1504</v>
      </c>
      <c r="J6457" s="29" t="s">
        <v>1376</v>
      </c>
      <c r="K6457" s="23" t="s">
        <v>1316</v>
      </c>
    </row>
    <row r="6458" spans="1:11" ht="15" x14ac:dyDescent="0.25">
      <c r="A6458" s="26" t="s">
        <v>12824</v>
      </c>
      <c r="B6458" s="26" t="s">
        <v>1423</v>
      </c>
      <c r="C6458" s="26" t="s">
        <v>1489</v>
      </c>
      <c r="D6458" s="26" t="s">
        <v>13260</v>
      </c>
      <c r="E6458" s="27" t="s">
        <v>1371</v>
      </c>
      <c r="F6458" s="27"/>
      <c r="G6458" s="27" t="s">
        <v>2103</v>
      </c>
      <c r="H6458" s="26" t="s">
        <v>1374</v>
      </c>
      <c r="I6458" s="28" t="s">
        <v>1508</v>
      </c>
      <c r="J6458" s="29" t="s">
        <v>1376</v>
      </c>
      <c r="K6458" s="23" t="s">
        <v>1316</v>
      </c>
    </row>
    <row r="6459" spans="1:11" ht="15" x14ac:dyDescent="0.25">
      <c r="A6459" s="26" t="s">
        <v>12824</v>
      </c>
      <c r="B6459" s="26" t="s">
        <v>1423</v>
      </c>
      <c r="C6459" s="26" t="s">
        <v>1489</v>
      </c>
      <c r="D6459" s="26" t="s">
        <v>13260</v>
      </c>
      <c r="E6459" s="27" t="s">
        <v>1371</v>
      </c>
      <c r="F6459" s="27"/>
      <c r="G6459" s="27" t="s">
        <v>2103</v>
      </c>
      <c r="H6459" s="26" t="s">
        <v>1368</v>
      </c>
      <c r="I6459" s="28" t="s">
        <v>1509</v>
      </c>
      <c r="J6459" s="29" t="s">
        <v>1376</v>
      </c>
      <c r="K6459" s="23" t="s">
        <v>1378</v>
      </c>
    </row>
    <row r="6460" spans="1:11" ht="15" x14ac:dyDescent="0.25">
      <c r="A6460" s="26" t="s">
        <v>12824</v>
      </c>
      <c r="B6460" s="26" t="s">
        <v>1423</v>
      </c>
      <c r="C6460" s="26" t="s">
        <v>1489</v>
      </c>
      <c r="D6460" s="26" t="s">
        <v>13260</v>
      </c>
      <c r="E6460" s="27" t="s">
        <v>1371</v>
      </c>
      <c r="F6460" s="27"/>
      <c r="G6460" s="27" t="s">
        <v>2103</v>
      </c>
      <c r="H6460" s="26" t="s">
        <v>1393</v>
      </c>
      <c r="I6460" s="28" t="s">
        <v>1902</v>
      </c>
      <c r="J6460" s="29" t="s">
        <v>1376</v>
      </c>
      <c r="K6460" s="23" t="s">
        <v>1378</v>
      </c>
    </row>
    <row r="6461" spans="1:11" ht="15" x14ac:dyDescent="0.25">
      <c r="A6461" s="26" t="s">
        <v>12824</v>
      </c>
      <c r="B6461" s="26" t="s">
        <v>1423</v>
      </c>
      <c r="C6461" s="26" t="s">
        <v>1500</v>
      </c>
      <c r="D6461" s="26" t="s">
        <v>13261</v>
      </c>
      <c r="E6461" s="27" t="s">
        <v>1512</v>
      </c>
      <c r="F6461" s="27"/>
      <c r="G6461" s="27" t="s">
        <v>1239</v>
      </c>
      <c r="H6461" s="26" t="s">
        <v>1374</v>
      </c>
      <c r="I6461" s="28" t="s">
        <v>1514</v>
      </c>
      <c r="J6461" s="29" t="s">
        <v>1376</v>
      </c>
      <c r="K6461" s="23" t="s">
        <v>1316</v>
      </c>
    </row>
    <row r="6462" spans="1:11" ht="15" x14ac:dyDescent="0.25">
      <c r="A6462" s="26" t="s">
        <v>12824</v>
      </c>
      <c r="B6462" s="26" t="s">
        <v>1423</v>
      </c>
      <c r="C6462" s="26" t="s">
        <v>1500</v>
      </c>
      <c r="D6462" s="26" t="s">
        <v>13261</v>
      </c>
      <c r="E6462" s="27" t="s">
        <v>1512</v>
      </c>
      <c r="F6462" s="27"/>
      <c r="G6462" s="27" t="s">
        <v>1239</v>
      </c>
      <c r="H6462" s="26" t="s">
        <v>1368</v>
      </c>
      <c r="I6462" s="28" t="s">
        <v>1515</v>
      </c>
      <c r="J6462" s="29" t="s">
        <v>1376</v>
      </c>
      <c r="K6462" s="23" t="s">
        <v>1378</v>
      </c>
    </row>
    <row r="6463" spans="1:11" ht="15" x14ac:dyDescent="0.25">
      <c r="A6463" s="26" t="s">
        <v>12824</v>
      </c>
      <c r="B6463" s="26" t="s">
        <v>1423</v>
      </c>
      <c r="C6463" s="26" t="s">
        <v>1505</v>
      </c>
      <c r="D6463" s="26" t="s">
        <v>13262</v>
      </c>
      <c r="E6463" s="27" t="s">
        <v>1518</v>
      </c>
      <c r="F6463" s="27"/>
      <c r="G6463" s="27" t="s">
        <v>1419</v>
      </c>
      <c r="H6463" s="26" t="s">
        <v>1374</v>
      </c>
      <c r="I6463" s="28" t="s">
        <v>1420</v>
      </c>
      <c r="J6463" s="29" t="s">
        <v>1376</v>
      </c>
      <c r="K6463" s="23" t="s">
        <v>1316</v>
      </c>
    </row>
    <row r="6464" spans="1:11" ht="15" x14ac:dyDescent="0.25">
      <c r="A6464" s="26" t="s">
        <v>12824</v>
      </c>
      <c r="B6464" s="26" t="s">
        <v>1405</v>
      </c>
      <c r="C6464" s="26" t="s">
        <v>1415</v>
      </c>
      <c r="D6464" s="26" t="s">
        <v>13263</v>
      </c>
      <c r="E6464" s="27" t="s">
        <v>13264</v>
      </c>
      <c r="F6464" s="27"/>
      <c r="G6464" s="27" t="s">
        <v>13265</v>
      </c>
      <c r="H6464" s="26" t="s">
        <v>1374</v>
      </c>
      <c r="I6464" s="28" t="s">
        <v>13266</v>
      </c>
      <c r="J6464" s="29" t="s">
        <v>1289</v>
      </c>
      <c r="K6464" s="23" t="s">
        <v>1316</v>
      </c>
    </row>
    <row r="6465" spans="1:11" ht="15" x14ac:dyDescent="0.25">
      <c r="A6465" s="26" t="s">
        <v>12824</v>
      </c>
      <c r="B6465" s="26" t="s">
        <v>1405</v>
      </c>
      <c r="C6465" s="26" t="s">
        <v>1545</v>
      </c>
      <c r="D6465" s="26" t="s">
        <v>13267</v>
      </c>
      <c r="E6465" s="27" t="s">
        <v>13268</v>
      </c>
      <c r="F6465" s="27"/>
      <c r="G6465" s="27" t="s">
        <v>13269</v>
      </c>
      <c r="H6465" s="26" t="s">
        <v>1374</v>
      </c>
      <c r="I6465" s="28" t="s">
        <v>13270</v>
      </c>
      <c r="J6465" s="29" t="s">
        <v>1289</v>
      </c>
      <c r="K6465" s="23" t="s">
        <v>1316</v>
      </c>
    </row>
    <row r="6466" spans="1:11" ht="15" x14ac:dyDescent="0.25">
      <c r="A6466" s="26" t="s">
        <v>12824</v>
      </c>
      <c r="B6466" s="26" t="s">
        <v>1399</v>
      </c>
      <c r="C6466" s="26" t="s">
        <v>1545</v>
      </c>
      <c r="D6466" s="26" t="s">
        <v>13271</v>
      </c>
      <c r="E6466" s="27" t="s">
        <v>13272</v>
      </c>
      <c r="F6466" s="27" t="s">
        <v>13273</v>
      </c>
      <c r="G6466" s="27" t="s">
        <v>13163</v>
      </c>
      <c r="H6466" s="26" t="s">
        <v>1374</v>
      </c>
      <c r="I6466" s="28" t="s">
        <v>13274</v>
      </c>
      <c r="J6466" s="29" t="s">
        <v>1289</v>
      </c>
      <c r="K6466" s="23" t="s">
        <v>1316</v>
      </c>
    </row>
    <row r="6467" spans="1:11" ht="15" x14ac:dyDescent="0.25">
      <c r="A6467" s="26" t="s">
        <v>12824</v>
      </c>
      <c r="B6467" s="26" t="s">
        <v>1403</v>
      </c>
      <c r="C6467" s="26" t="s">
        <v>1893</v>
      </c>
      <c r="D6467" s="26" t="s">
        <v>13166</v>
      </c>
      <c r="E6467" s="27" t="s">
        <v>9162</v>
      </c>
      <c r="F6467" s="27" t="s">
        <v>8956</v>
      </c>
      <c r="G6467" s="27" t="s">
        <v>9117</v>
      </c>
      <c r="H6467" s="26" t="s">
        <v>1368</v>
      </c>
      <c r="I6467" s="28" t="s">
        <v>13275</v>
      </c>
      <c r="J6467" s="29" t="s">
        <v>1283</v>
      </c>
      <c r="K6467" s="23" t="s">
        <v>1378</v>
      </c>
    </row>
    <row r="6468" spans="1:11" ht="15" x14ac:dyDescent="0.25">
      <c r="A6468" s="26" t="s">
        <v>12824</v>
      </c>
      <c r="B6468" s="26" t="s">
        <v>1403</v>
      </c>
      <c r="C6468" s="26" t="s">
        <v>2432</v>
      </c>
      <c r="D6468" s="26" t="s">
        <v>13276</v>
      </c>
      <c r="E6468" s="27" t="s">
        <v>13277</v>
      </c>
      <c r="F6468" s="27" t="s">
        <v>13278</v>
      </c>
      <c r="G6468" s="27" t="s">
        <v>13279</v>
      </c>
      <c r="H6468" s="26" t="s">
        <v>1374</v>
      </c>
      <c r="I6468" s="28" t="s">
        <v>11347</v>
      </c>
      <c r="J6468" s="29" t="s">
        <v>1277</v>
      </c>
      <c r="K6468" s="23" t="s">
        <v>1316</v>
      </c>
    </row>
    <row r="6469" spans="1:11" ht="15" x14ac:dyDescent="0.25">
      <c r="A6469" s="26" t="s">
        <v>12824</v>
      </c>
      <c r="B6469" s="26" t="s">
        <v>1403</v>
      </c>
      <c r="C6469" s="26" t="s">
        <v>2498</v>
      </c>
      <c r="D6469" s="26" t="s">
        <v>13280</v>
      </c>
      <c r="E6469" s="27" t="s">
        <v>10420</v>
      </c>
      <c r="F6469" s="27" t="s">
        <v>13281</v>
      </c>
      <c r="G6469" s="27" t="s">
        <v>11350</v>
      </c>
      <c r="H6469" s="26" t="s">
        <v>1374</v>
      </c>
      <c r="I6469" s="28" t="s">
        <v>10423</v>
      </c>
      <c r="J6469" s="29" t="s">
        <v>1294</v>
      </c>
      <c r="K6469" s="23" t="s">
        <v>1316</v>
      </c>
    </row>
    <row r="6470" spans="1:11" ht="15" x14ac:dyDescent="0.25">
      <c r="A6470" s="26" t="s">
        <v>12824</v>
      </c>
      <c r="B6470" s="26" t="s">
        <v>1403</v>
      </c>
      <c r="C6470" s="26" t="s">
        <v>2498</v>
      </c>
      <c r="D6470" s="26" t="s">
        <v>13280</v>
      </c>
      <c r="E6470" s="27" t="s">
        <v>10420</v>
      </c>
      <c r="F6470" s="27" t="s">
        <v>13281</v>
      </c>
      <c r="G6470" s="27" t="s">
        <v>11350</v>
      </c>
      <c r="H6470" s="26" t="s">
        <v>1368</v>
      </c>
      <c r="I6470" s="28" t="s">
        <v>13282</v>
      </c>
      <c r="J6470" s="29" t="s">
        <v>1294</v>
      </c>
      <c r="K6470" s="23" t="s">
        <v>1378</v>
      </c>
    </row>
    <row r="6471" spans="1:11" ht="15" x14ac:dyDescent="0.25">
      <c r="A6471" s="26" t="s">
        <v>13283</v>
      </c>
      <c r="B6471" s="26" t="s">
        <v>1397</v>
      </c>
      <c r="C6471" s="26" t="s">
        <v>1442</v>
      </c>
      <c r="D6471" s="26" t="s">
        <v>13284</v>
      </c>
      <c r="E6471" s="27" t="s">
        <v>13285</v>
      </c>
      <c r="F6471" s="27" t="s">
        <v>13286</v>
      </c>
      <c r="G6471" s="27" t="s">
        <v>13287</v>
      </c>
      <c r="H6471" s="26" t="s">
        <v>1368</v>
      </c>
      <c r="I6471" s="28" t="s">
        <v>13288</v>
      </c>
      <c r="J6471" s="29" t="s">
        <v>1281</v>
      </c>
      <c r="K6471" s="23" t="s">
        <v>1378</v>
      </c>
    </row>
    <row r="6472" spans="1:11" ht="15" x14ac:dyDescent="0.25">
      <c r="A6472" s="26" t="s">
        <v>13283</v>
      </c>
      <c r="B6472" s="26" t="s">
        <v>1397</v>
      </c>
      <c r="C6472" s="26" t="s">
        <v>1442</v>
      </c>
      <c r="D6472" s="26" t="s">
        <v>13284</v>
      </c>
      <c r="E6472" s="27" t="s">
        <v>13285</v>
      </c>
      <c r="F6472" s="27" t="s">
        <v>13286</v>
      </c>
      <c r="G6472" s="27" t="s">
        <v>13287</v>
      </c>
      <c r="H6472" s="26" t="s">
        <v>1395</v>
      </c>
      <c r="I6472" s="28" t="s">
        <v>13289</v>
      </c>
      <c r="J6472" s="29" t="s">
        <v>1281</v>
      </c>
      <c r="K6472" s="23" t="s">
        <v>1378</v>
      </c>
    </row>
    <row r="6473" spans="1:11" ht="15" x14ac:dyDescent="0.25">
      <c r="A6473" s="26" t="s">
        <v>13283</v>
      </c>
      <c r="B6473" s="26" t="s">
        <v>1397</v>
      </c>
      <c r="C6473" s="26" t="s">
        <v>1442</v>
      </c>
      <c r="D6473" s="26" t="s">
        <v>13284</v>
      </c>
      <c r="E6473" s="27" t="s">
        <v>13285</v>
      </c>
      <c r="F6473" s="27" t="s">
        <v>13286</v>
      </c>
      <c r="G6473" s="27" t="s">
        <v>13287</v>
      </c>
      <c r="H6473" s="26" t="s">
        <v>1397</v>
      </c>
      <c r="I6473" s="28" t="s">
        <v>13290</v>
      </c>
      <c r="J6473" s="29" t="s">
        <v>1281</v>
      </c>
      <c r="K6473" s="23" t="s">
        <v>1378</v>
      </c>
    </row>
    <row r="6474" spans="1:11" ht="15" x14ac:dyDescent="0.25">
      <c r="A6474" s="26" t="s">
        <v>13283</v>
      </c>
      <c r="B6474" s="26" t="s">
        <v>1397</v>
      </c>
      <c r="C6474" s="26" t="s">
        <v>1442</v>
      </c>
      <c r="D6474" s="26" t="s">
        <v>13284</v>
      </c>
      <c r="E6474" s="27" t="s">
        <v>13285</v>
      </c>
      <c r="F6474" s="27" t="s">
        <v>13286</v>
      </c>
      <c r="G6474" s="27" t="s">
        <v>13287</v>
      </c>
      <c r="H6474" s="26" t="s">
        <v>1399</v>
      </c>
      <c r="I6474" s="28" t="s">
        <v>13291</v>
      </c>
      <c r="J6474" s="29" t="s">
        <v>1281</v>
      </c>
      <c r="K6474" s="23" t="s">
        <v>1378</v>
      </c>
    </row>
    <row r="6475" spans="1:11" ht="15" x14ac:dyDescent="0.25">
      <c r="A6475" s="26" t="s">
        <v>13283</v>
      </c>
      <c r="B6475" s="26" t="s">
        <v>1397</v>
      </c>
      <c r="C6475" s="26" t="s">
        <v>1445</v>
      </c>
      <c r="D6475" s="26" t="s">
        <v>13292</v>
      </c>
      <c r="E6475" s="27" t="s">
        <v>13293</v>
      </c>
      <c r="F6475" s="27" t="s">
        <v>13294</v>
      </c>
      <c r="G6475" s="27" t="s">
        <v>13287</v>
      </c>
      <c r="H6475" s="26" t="s">
        <v>1403</v>
      </c>
      <c r="I6475" s="28" t="s">
        <v>13295</v>
      </c>
      <c r="J6475" s="29" t="s">
        <v>1281</v>
      </c>
      <c r="K6475" s="23" t="s">
        <v>1378</v>
      </c>
    </row>
    <row r="6476" spans="1:11" ht="15" x14ac:dyDescent="0.25">
      <c r="A6476" s="26" t="s">
        <v>13283</v>
      </c>
      <c r="B6476" s="26" t="s">
        <v>1397</v>
      </c>
      <c r="C6476" s="26" t="s">
        <v>1445</v>
      </c>
      <c r="D6476" s="26" t="s">
        <v>13292</v>
      </c>
      <c r="E6476" s="27" t="s">
        <v>13293</v>
      </c>
      <c r="F6476" s="27" t="s">
        <v>13294</v>
      </c>
      <c r="G6476" s="27" t="s">
        <v>13287</v>
      </c>
      <c r="H6476" s="26" t="s">
        <v>1368</v>
      </c>
      <c r="I6476" s="28" t="s">
        <v>13296</v>
      </c>
      <c r="J6476" s="29" t="s">
        <v>1281</v>
      </c>
      <c r="K6476" s="23" t="s">
        <v>1378</v>
      </c>
    </row>
    <row r="6477" spans="1:11" ht="15" x14ac:dyDescent="0.25">
      <c r="A6477" s="26" t="s">
        <v>13283</v>
      </c>
      <c r="B6477" s="26" t="s">
        <v>1397</v>
      </c>
      <c r="C6477" s="26" t="s">
        <v>1445</v>
      </c>
      <c r="D6477" s="26" t="s">
        <v>13292</v>
      </c>
      <c r="E6477" s="27" t="s">
        <v>13293</v>
      </c>
      <c r="F6477" s="27" t="s">
        <v>13294</v>
      </c>
      <c r="G6477" s="27" t="s">
        <v>13287</v>
      </c>
      <c r="H6477" s="26" t="s">
        <v>1393</v>
      </c>
      <c r="I6477" s="28" t="s">
        <v>13297</v>
      </c>
      <c r="J6477" s="29" t="s">
        <v>1281</v>
      </c>
      <c r="K6477" s="23" t="s">
        <v>1378</v>
      </c>
    </row>
    <row r="6478" spans="1:11" ht="15" x14ac:dyDescent="0.25">
      <c r="A6478" s="26" t="s">
        <v>13283</v>
      </c>
      <c r="B6478" s="26" t="s">
        <v>1397</v>
      </c>
      <c r="C6478" s="26" t="s">
        <v>1445</v>
      </c>
      <c r="D6478" s="26" t="s">
        <v>13292</v>
      </c>
      <c r="E6478" s="27" t="s">
        <v>13293</v>
      </c>
      <c r="F6478" s="27" t="s">
        <v>13294</v>
      </c>
      <c r="G6478" s="27" t="s">
        <v>13287</v>
      </c>
      <c r="H6478" s="26" t="s">
        <v>1395</v>
      </c>
      <c r="I6478" s="28" t="s">
        <v>13298</v>
      </c>
      <c r="J6478" s="29" t="s">
        <v>1281</v>
      </c>
      <c r="K6478" s="23" t="s">
        <v>1378</v>
      </c>
    </row>
    <row r="6479" spans="1:11" ht="15" x14ac:dyDescent="0.25">
      <c r="A6479" s="26" t="s">
        <v>13283</v>
      </c>
      <c r="B6479" s="26" t="s">
        <v>1368</v>
      </c>
      <c r="C6479" s="26" t="s">
        <v>1545</v>
      </c>
      <c r="D6479" s="26" t="s">
        <v>13299</v>
      </c>
      <c r="E6479" s="27" t="s">
        <v>13300</v>
      </c>
      <c r="F6479" s="27"/>
      <c r="G6479" s="27" t="s">
        <v>13301</v>
      </c>
      <c r="H6479" s="26" t="s">
        <v>1368</v>
      </c>
      <c r="I6479" s="28" t="s">
        <v>13302</v>
      </c>
      <c r="J6479" s="29" t="s">
        <v>1376</v>
      </c>
      <c r="K6479" s="23" t="s">
        <v>1378</v>
      </c>
    </row>
    <row r="6480" spans="1:11" ht="15" x14ac:dyDescent="0.25">
      <c r="A6480" s="26" t="s">
        <v>13283</v>
      </c>
      <c r="B6480" s="26" t="s">
        <v>1368</v>
      </c>
      <c r="C6480" s="26" t="s">
        <v>1545</v>
      </c>
      <c r="D6480" s="26" t="s">
        <v>13299</v>
      </c>
      <c r="E6480" s="27" t="s">
        <v>13300</v>
      </c>
      <c r="F6480" s="27"/>
      <c r="G6480" s="27" t="s">
        <v>13301</v>
      </c>
      <c r="H6480" s="26" t="s">
        <v>1393</v>
      </c>
      <c r="I6480" s="28" t="s">
        <v>13303</v>
      </c>
      <c r="J6480" s="29" t="s">
        <v>1376</v>
      </c>
      <c r="K6480" s="23" t="s">
        <v>1378</v>
      </c>
    </row>
    <row r="6481" spans="1:11" ht="15" x14ac:dyDescent="0.25">
      <c r="A6481" s="26" t="s">
        <v>13283</v>
      </c>
      <c r="B6481" s="26" t="s">
        <v>1368</v>
      </c>
      <c r="C6481" s="26" t="s">
        <v>1545</v>
      </c>
      <c r="D6481" s="26" t="s">
        <v>13299</v>
      </c>
      <c r="E6481" s="27" t="s">
        <v>13300</v>
      </c>
      <c r="F6481" s="27"/>
      <c r="G6481" s="27" t="s">
        <v>13301</v>
      </c>
      <c r="H6481" s="26" t="s">
        <v>1395</v>
      </c>
      <c r="I6481" s="28" t="s">
        <v>13304</v>
      </c>
      <c r="J6481" s="29" t="s">
        <v>1376</v>
      </c>
      <c r="K6481" s="23" t="s">
        <v>1378</v>
      </c>
    </row>
    <row r="6482" spans="1:11" ht="15" x14ac:dyDescent="0.25">
      <c r="A6482" s="26" t="s">
        <v>13283</v>
      </c>
      <c r="B6482" s="26" t="s">
        <v>1368</v>
      </c>
      <c r="C6482" s="26" t="s">
        <v>1545</v>
      </c>
      <c r="D6482" s="26" t="s">
        <v>13299</v>
      </c>
      <c r="E6482" s="27" t="s">
        <v>13300</v>
      </c>
      <c r="F6482" s="27"/>
      <c r="G6482" s="27" t="s">
        <v>13301</v>
      </c>
      <c r="H6482" s="26" t="s">
        <v>1397</v>
      </c>
      <c r="I6482" s="28" t="s">
        <v>13305</v>
      </c>
      <c r="J6482" s="29" t="s">
        <v>1376</v>
      </c>
      <c r="K6482" s="23" t="s">
        <v>1378</v>
      </c>
    </row>
    <row r="6483" spans="1:11" ht="15" x14ac:dyDescent="0.25">
      <c r="A6483" s="26" t="s">
        <v>13283</v>
      </c>
      <c r="B6483" s="26" t="s">
        <v>1368</v>
      </c>
      <c r="C6483" s="26" t="s">
        <v>1545</v>
      </c>
      <c r="D6483" s="26" t="s">
        <v>13299</v>
      </c>
      <c r="E6483" s="27" t="s">
        <v>13300</v>
      </c>
      <c r="F6483" s="27"/>
      <c r="G6483" s="27" t="s">
        <v>13301</v>
      </c>
      <c r="H6483" s="26" t="s">
        <v>1399</v>
      </c>
      <c r="I6483" s="28" t="s">
        <v>13306</v>
      </c>
      <c r="J6483" s="29" t="s">
        <v>1376</v>
      </c>
      <c r="K6483" s="23" t="s">
        <v>1378</v>
      </c>
    </row>
    <row r="6484" spans="1:11" ht="15" x14ac:dyDescent="0.25">
      <c r="A6484" s="26" t="s">
        <v>13283</v>
      </c>
      <c r="B6484" s="26" t="s">
        <v>1368</v>
      </c>
      <c r="C6484" s="26" t="s">
        <v>1545</v>
      </c>
      <c r="D6484" s="26" t="s">
        <v>13299</v>
      </c>
      <c r="E6484" s="27" t="s">
        <v>13300</v>
      </c>
      <c r="F6484" s="27"/>
      <c r="G6484" s="27" t="s">
        <v>13301</v>
      </c>
      <c r="H6484" s="26" t="s">
        <v>1401</v>
      </c>
      <c r="I6484" s="28" t="s">
        <v>13307</v>
      </c>
      <c r="J6484" s="29" t="s">
        <v>1376</v>
      </c>
      <c r="K6484" s="23" t="s">
        <v>1378</v>
      </c>
    </row>
    <row r="6485" spans="1:11" ht="15" x14ac:dyDescent="0.25">
      <c r="A6485" s="26" t="s">
        <v>13283</v>
      </c>
      <c r="B6485" s="26" t="s">
        <v>1368</v>
      </c>
      <c r="C6485" s="26" t="s">
        <v>1545</v>
      </c>
      <c r="D6485" s="26" t="s">
        <v>13299</v>
      </c>
      <c r="E6485" s="27" t="s">
        <v>13300</v>
      </c>
      <c r="F6485" s="27"/>
      <c r="G6485" s="27" t="s">
        <v>13301</v>
      </c>
      <c r="H6485" s="26" t="s">
        <v>1403</v>
      </c>
      <c r="I6485" s="28" t="s">
        <v>13308</v>
      </c>
      <c r="J6485" s="29" t="s">
        <v>1376</v>
      </c>
      <c r="K6485" s="23" t="s">
        <v>1378</v>
      </c>
    </row>
    <row r="6486" spans="1:11" ht="15" x14ac:dyDescent="0.25">
      <c r="A6486" s="26" t="s">
        <v>13283</v>
      </c>
      <c r="B6486" s="26" t="s">
        <v>1368</v>
      </c>
      <c r="C6486" s="26" t="s">
        <v>1545</v>
      </c>
      <c r="D6486" s="26" t="s">
        <v>13299</v>
      </c>
      <c r="E6486" s="27" t="s">
        <v>13300</v>
      </c>
      <c r="F6486" s="27"/>
      <c r="G6486" s="27" t="s">
        <v>13301</v>
      </c>
      <c r="H6486" s="26" t="s">
        <v>1405</v>
      </c>
      <c r="I6486" s="28" t="s">
        <v>13309</v>
      </c>
      <c r="J6486" s="29" t="s">
        <v>1376</v>
      </c>
      <c r="K6486" s="23" t="s">
        <v>1378</v>
      </c>
    </row>
    <row r="6487" spans="1:11" ht="15" x14ac:dyDescent="0.25">
      <c r="A6487" s="26" t="s">
        <v>13283</v>
      </c>
      <c r="B6487" s="26" t="s">
        <v>1368</v>
      </c>
      <c r="C6487" s="26" t="s">
        <v>1545</v>
      </c>
      <c r="D6487" s="26" t="s">
        <v>13299</v>
      </c>
      <c r="E6487" s="27" t="s">
        <v>13300</v>
      </c>
      <c r="F6487" s="27"/>
      <c r="G6487" s="27" t="s">
        <v>13301</v>
      </c>
      <c r="H6487" s="26" t="s">
        <v>1475</v>
      </c>
      <c r="I6487" s="28" t="s">
        <v>13310</v>
      </c>
      <c r="J6487" s="29" t="s">
        <v>1376</v>
      </c>
      <c r="K6487" s="23" t="s">
        <v>1378</v>
      </c>
    </row>
    <row r="6488" spans="1:11" ht="15" x14ac:dyDescent="0.25">
      <c r="A6488" s="26" t="s">
        <v>13283</v>
      </c>
      <c r="B6488" s="26" t="s">
        <v>1395</v>
      </c>
      <c r="C6488" s="26" t="s">
        <v>1369</v>
      </c>
      <c r="D6488" s="26" t="s">
        <v>13311</v>
      </c>
      <c r="E6488" s="27" t="s">
        <v>13312</v>
      </c>
      <c r="F6488" s="27" t="s">
        <v>13313</v>
      </c>
      <c r="G6488" s="27" t="s">
        <v>1792</v>
      </c>
      <c r="H6488" s="26" t="s">
        <v>1374</v>
      </c>
      <c r="I6488" s="28" t="s">
        <v>4202</v>
      </c>
      <c r="J6488" s="29" t="s">
        <v>1376</v>
      </c>
      <c r="K6488" s="23" t="s">
        <v>1316</v>
      </c>
    </row>
    <row r="6489" spans="1:11" ht="15" x14ac:dyDescent="0.25">
      <c r="A6489" s="26" t="s">
        <v>13283</v>
      </c>
      <c r="B6489" s="26" t="s">
        <v>1395</v>
      </c>
      <c r="C6489" s="26" t="s">
        <v>1369</v>
      </c>
      <c r="D6489" s="26" t="s">
        <v>13311</v>
      </c>
      <c r="E6489" s="27" t="s">
        <v>13312</v>
      </c>
      <c r="F6489" s="27" t="s">
        <v>13313</v>
      </c>
      <c r="G6489" s="27" t="s">
        <v>1792</v>
      </c>
      <c r="H6489" s="26" t="s">
        <v>1393</v>
      </c>
      <c r="I6489" s="28" t="s">
        <v>13314</v>
      </c>
      <c r="J6489" s="29" t="s">
        <v>1376</v>
      </c>
      <c r="K6489" s="23" t="s">
        <v>1378</v>
      </c>
    </row>
    <row r="6490" spans="1:11" ht="15" x14ac:dyDescent="0.25">
      <c r="A6490" s="26" t="s">
        <v>13283</v>
      </c>
      <c r="B6490" s="26" t="s">
        <v>1395</v>
      </c>
      <c r="C6490" s="26" t="s">
        <v>1369</v>
      </c>
      <c r="D6490" s="26" t="s">
        <v>13311</v>
      </c>
      <c r="E6490" s="27" t="s">
        <v>13312</v>
      </c>
      <c r="F6490" s="27" t="s">
        <v>13313</v>
      </c>
      <c r="G6490" s="27" t="s">
        <v>1792</v>
      </c>
      <c r="H6490" s="26" t="s">
        <v>1395</v>
      </c>
      <c r="I6490" s="28" t="s">
        <v>13315</v>
      </c>
      <c r="J6490" s="29" t="s">
        <v>1376</v>
      </c>
      <c r="K6490" s="23" t="s">
        <v>1378</v>
      </c>
    </row>
    <row r="6491" spans="1:11" ht="15" x14ac:dyDescent="0.25">
      <c r="A6491" s="26" t="s">
        <v>13283</v>
      </c>
      <c r="B6491" s="26" t="s">
        <v>1395</v>
      </c>
      <c r="C6491" s="26" t="s">
        <v>1379</v>
      </c>
      <c r="D6491" s="26" t="s">
        <v>13316</v>
      </c>
      <c r="E6491" s="27" t="s">
        <v>13317</v>
      </c>
      <c r="F6491" s="27" t="s">
        <v>13318</v>
      </c>
      <c r="G6491" s="27" t="s">
        <v>1716</v>
      </c>
      <c r="H6491" s="26" t="s">
        <v>1374</v>
      </c>
      <c r="I6491" s="28" t="s">
        <v>13319</v>
      </c>
      <c r="J6491" s="29" t="s">
        <v>1376</v>
      </c>
      <c r="K6491" s="23" t="s">
        <v>1316</v>
      </c>
    </row>
    <row r="6492" spans="1:11" ht="15" x14ac:dyDescent="0.25">
      <c r="A6492" s="26" t="s">
        <v>13283</v>
      </c>
      <c r="B6492" s="26" t="s">
        <v>1395</v>
      </c>
      <c r="C6492" s="26" t="s">
        <v>1379</v>
      </c>
      <c r="D6492" s="26" t="s">
        <v>13316</v>
      </c>
      <c r="E6492" s="27" t="s">
        <v>13317</v>
      </c>
      <c r="F6492" s="27" t="s">
        <v>13318</v>
      </c>
      <c r="G6492" s="27" t="s">
        <v>1716</v>
      </c>
      <c r="H6492" s="26" t="s">
        <v>1368</v>
      </c>
      <c r="I6492" s="28" t="s">
        <v>13320</v>
      </c>
      <c r="J6492" s="29" t="s">
        <v>1376</v>
      </c>
      <c r="K6492" s="23" t="s">
        <v>1378</v>
      </c>
    </row>
    <row r="6493" spans="1:11" ht="15" x14ac:dyDescent="0.25">
      <c r="A6493" s="26" t="s">
        <v>13283</v>
      </c>
      <c r="B6493" s="26" t="s">
        <v>1395</v>
      </c>
      <c r="C6493" s="26" t="s">
        <v>1379</v>
      </c>
      <c r="D6493" s="26" t="s">
        <v>13316</v>
      </c>
      <c r="E6493" s="27" t="s">
        <v>13317</v>
      </c>
      <c r="F6493" s="27" t="s">
        <v>13318</v>
      </c>
      <c r="G6493" s="27" t="s">
        <v>1716</v>
      </c>
      <c r="H6493" s="26" t="s">
        <v>1393</v>
      </c>
      <c r="I6493" s="28" t="s">
        <v>13321</v>
      </c>
      <c r="J6493" s="29" t="s">
        <v>1376</v>
      </c>
      <c r="K6493" s="23" t="s">
        <v>1378</v>
      </c>
    </row>
    <row r="6494" spans="1:11" ht="15" x14ac:dyDescent="0.25">
      <c r="A6494" s="26" t="s">
        <v>13283</v>
      </c>
      <c r="B6494" s="26" t="s">
        <v>1395</v>
      </c>
      <c r="C6494" s="26" t="s">
        <v>1379</v>
      </c>
      <c r="D6494" s="26" t="s">
        <v>13316</v>
      </c>
      <c r="E6494" s="27" t="s">
        <v>13317</v>
      </c>
      <c r="F6494" s="27" t="s">
        <v>13318</v>
      </c>
      <c r="G6494" s="27" t="s">
        <v>1716</v>
      </c>
      <c r="H6494" s="26" t="s">
        <v>1395</v>
      </c>
      <c r="I6494" s="28" t="s">
        <v>13322</v>
      </c>
      <c r="J6494" s="29" t="s">
        <v>1376</v>
      </c>
      <c r="K6494" s="23" t="s">
        <v>1378</v>
      </c>
    </row>
    <row r="6495" spans="1:11" ht="15" x14ac:dyDescent="0.25">
      <c r="A6495" s="26" t="s">
        <v>13283</v>
      </c>
      <c r="B6495" s="26" t="s">
        <v>1395</v>
      </c>
      <c r="C6495" s="26" t="s">
        <v>1379</v>
      </c>
      <c r="D6495" s="26" t="s">
        <v>13316</v>
      </c>
      <c r="E6495" s="27" t="s">
        <v>13317</v>
      </c>
      <c r="F6495" s="27" t="s">
        <v>13318</v>
      </c>
      <c r="G6495" s="27" t="s">
        <v>1716</v>
      </c>
      <c r="H6495" s="26" t="s">
        <v>1397</v>
      </c>
      <c r="I6495" s="28" t="s">
        <v>13323</v>
      </c>
      <c r="J6495" s="29" t="s">
        <v>1376</v>
      </c>
      <c r="K6495" s="23" t="s">
        <v>1378</v>
      </c>
    </row>
    <row r="6496" spans="1:11" ht="15" x14ac:dyDescent="0.25">
      <c r="A6496" s="26" t="s">
        <v>13283</v>
      </c>
      <c r="B6496" s="26" t="s">
        <v>1395</v>
      </c>
      <c r="C6496" s="26" t="s">
        <v>1379</v>
      </c>
      <c r="D6496" s="26" t="s">
        <v>13316</v>
      </c>
      <c r="E6496" s="27" t="s">
        <v>13317</v>
      </c>
      <c r="F6496" s="27" t="s">
        <v>13318</v>
      </c>
      <c r="G6496" s="27" t="s">
        <v>1716</v>
      </c>
      <c r="H6496" s="26" t="s">
        <v>1399</v>
      </c>
      <c r="I6496" s="28" t="s">
        <v>13324</v>
      </c>
      <c r="J6496" s="29" t="s">
        <v>1376</v>
      </c>
      <c r="K6496" s="23" t="s">
        <v>1378</v>
      </c>
    </row>
    <row r="6497" spans="1:11" ht="15" x14ac:dyDescent="0.25">
      <c r="A6497" s="26" t="s">
        <v>13283</v>
      </c>
      <c r="B6497" s="26" t="s">
        <v>1395</v>
      </c>
      <c r="C6497" s="26" t="s">
        <v>1379</v>
      </c>
      <c r="D6497" s="26" t="s">
        <v>13316</v>
      </c>
      <c r="E6497" s="27" t="s">
        <v>13317</v>
      </c>
      <c r="F6497" s="27" t="s">
        <v>13318</v>
      </c>
      <c r="G6497" s="27" t="s">
        <v>1716</v>
      </c>
      <c r="H6497" s="26" t="s">
        <v>1401</v>
      </c>
      <c r="I6497" s="28" t="s">
        <v>13325</v>
      </c>
      <c r="J6497" s="29" t="s">
        <v>1376</v>
      </c>
      <c r="K6497" s="23" t="s">
        <v>1378</v>
      </c>
    </row>
    <row r="6498" spans="1:11" ht="15" x14ac:dyDescent="0.25">
      <c r="A6498" s="26" t="s">
        <v>13283</v>
      </c>
      <c r="B6498" s="26" t="s">
        <v>1395</v>
      </c>
      <c r="C6498" s="26" t="s">
        <v>1379</v>
      </c>
      <c r="D6498" s="26" t="s">
        <v>13316</v>
      </c>
      <c r="E6498" s="27" t="s">
        <v>13317</v>
      </c>
      <c r="F6498" s="27" t="s">
        <v>13318</v>
      </c>
      <c r="G6498" s="27" t="s">
        <v>1716</v>
      </c>
      <c r="H6498" s="26" t="s">
        <v>1403</v>
      </c>
      <c r="I6498" s="28" t="s">
        <v>13326</v>
      </c>
      <c r="J6498" s="29" t="s">
        <v>1376</v>
      </c>
      <c r="K6498" s="23" t="s">
        <v>1378</v>
      </c>
    </row>
    <row r="6499" spans="1:11" ht="15" x14ac:dyDescent="0.25">
      <c r="A6499" s="26" t="s">
        <v>13283</v>
      </c>
      <c r="B6499" s="26" t="s">
        <v>1395</v>
      </c>
      <c r="C6499" s="26" t="s">
        <v>1379</v>
      </c>
      <c r="D6499" s="26" t="s">
        <v>13316</v>
      </c>
      <c r="E6499" s="27" t="s">
        <v>13317</v>
      </c>
      <c r="F6499" s="27" t="s">
        <v>13318</v>
      </c>
      <c r="G6499" s="27" t="s">
        <v>1716</v>
      </c>
      <c r="H6499" s="26" t="s">
        <v>1405</v>
      </c>
      <c r="I6499" s="28" t="s">
        <v>13327</v>
      </c>
      <c r="J6499" s="29" t="s">
        <v>1376</v>
      </c>
      <c r="K6499" s="23" t="s">
        <v>1378</v>
      </c>
    </row>
    <row r="6500" spans="1:11" ht="15" x14ac:dyDescent="0.25">
      <c r="A6500" s="26" t="s">
        <v>13283</v>
      </c>
      <c r="B6500" s="26" t="s">
        <v>1395</v>
      </c>
      <c r="C6500" s="26" t="s">
        <v>1379</v>
      </c>
      <c r="D6500" s="26" t="s">
        <v>13316</v>
      </c>
      <c r="E6500" s="27" t="s">
        <v>13317</v>
      </c>
      <c r="F6500" s="27" t="s">
        <v>13318</v>
      </c>
      <c r="G6500" s="27" t="s">
        <v>1716</v>
      </c>
      <c r="H6500" s="26" t="s">
        <v>1475</v>
      </c>
      <c r="I6500" s="28" t="s">
        <v>13328</v>
      </c>
      <c r="J6500" s="29" t="s">
        <v>1376</v>
      </c>
      <c r="K6500" s="23" t="s">
        <v>1378</v>
      </c>
    </row>
    <row r="6501" spans="1:11" ht="15" x14ac:dyDescent="0.25">
      <c r="A6501" s="26" t="s">
        <v>13283</v>
      </c>
      <c r="B6501" s="26" t="s">
        <v>1395</v>
      </c>
      <c r="C6501" s="26" t="s">
        <v>1379</v>
      </c>
      <c r="D6501" s="26" t="s">
        <v>13316</v>
      </c>
      <c r="E6501" s="27" t="s">
        <v>13317</v>
      </c>
      <c r="F6501" s="27" t="s">
        <v>13318</v>
      </c>
      <c r="G6501" s="27" t="s">
        <v>1716</v>
      </c>
      <c r="H6501" s="26" t="s">
        <v>1477</v>
      </c>
      <c r="I6501" s="28" t="s">
        <v>13329</v>
      </c>
      <c r="J6501" s="29" t="s">
        <v>1376</v>
      </c>
      <c r="K6501" s="23" t="s">
        <v>1378</v>
      </c>
    </row>
    <row r="6502" spans="1:11" ht="15" x14ac:dyDescent="0.25">
      <c r="A6502" s="26" t="s">
        <v>13283</v>
      </c>
      <c r="B6502" s="26" t="s">
        <v>1395</v>
      </c>
      <c r="C6502" s="26" t="s">
        <v>1379</v>
      </c>
      <c r="D6502" s="26" t="s">
        <v>13316</v>
      </c>
      <c r="E6502" s="27" t="s">
        <v>13317</v>
      </c>
      <c r="F6502" s="27" t="s">
        <v>13318</v>
      </c>
      <c r="G6502" s="27" t="s">
        <v>1716</v>
      </c>
      <c r="H6502" s="26" t="s">
        <v>1479</v>
      </c>
      <c r="I6502" s="28" t="s">
        <v>13330</v>
      </c>
      <c r="J6502" s="29" t="s">
        <v>1376</v>
      </c>
      <c r="K6502" s="23" t="s">
        <v>1378</v>
      </c>
    </row>
    <row r="6503" spans="1:11" ht="15" x14ac:dyDescent="0.25">
      <c r="A6503" s="26" t="s">
        <v>13283</v>
      </c>
      <c r="B6503" s="26" t="s">
        <v>1395</v>
      </c>
      <c r="C6503" s="26" t="s">
        <v>1379</v>
      </c>
      <c r="D6503" s="26" t="s">
        <v>13316</v>
      </c>
      <c r="E6503" s="27" t="s">
        <v>13317</v>
      </c>
      <c r="F6503" s="27" t="s">
        <v>13318</v>
      </c>
      <c r="G6503" s="27" t="s">
        <v>1716</v>
      </c>
      <c r="H6503" s="26" t="s">
        <v>1481</v>
      </c>
      <c r="I6503" s="28" t="s">
        <v>13331</v>
      </c>
      <c r="J6503" s="29" t="s">
        <v>1376</v>
      </c>
      <c r="K6503" s="23" t="s">
        <v>1378</v>
      </c>
    </row>
    <row r="6504" spans="1:11" ht="15" x14ac:dyDescent="0.25">
      <c r="A6504" s="26" t="s">
        <v>13283</v>
      </c>
      <c r="B6504" s="26" t="s">
        <v>1395</v>
      </c>
      <c r="C6504" s="26" t="s">
        <v>1379</v>
      </c>
      <c r="D6504" s="26" t="s">
        <v>13316</v>
      </c>
      <c r="E6504" s="27" t="s">
        <v>13317</v>
      </c>
      <c r="F6504" s="27" t="s">
        <v>13318</v>
      </c>
      <c r="G6504" s="27" t="s">
        <v>1716</v>
      </c>
      <c r="H6504" s="26" t="s">
        <v>1483</v>
      </c>
      <c r="I6504" s="28" t="s">
        <v>13332</v>
      </c>
      <c r="J6504" s="29" t="s">
        <v>1376</v>
      </c>
      <c r="K6504" s="23" t="s">
        <v>1378</v>
      </c>
    </row>
    <row r="6505" spans="1:11" ht="15" x14ac:dyDescent="0.25">
      <c r="A6505" s="26" t="s">
        <v>13283</v>
      </c>
      <c r="B6505" s="26" t="s">
        <v>1395</v>
      </c>
      <c r="C6505" s="26" t="s">
        <v>1379</v>
      </c>
      <c r="D6505" s="26" t="s">
        <v>13316</v>
      </c>
      <c r="E6505" s="27" t="s">
        <v>13317</v>
      </c>
      <c r="F6505" s="27" t="s">
        <v>13318</v>
      </c>
      <c r="G6505" s="27" t="s">
        <v>1716</v>
      </c>
      <c r="H6505" s="26" t="s">
        <v>1485</v>
      </c>
      <c r="I6505" s="28" t="s">
        <v>13333</v>
      </c>
      <c r="J6505" s="29" t="s">
        <v>1376</v>
      </c>
      <c r="K6505" s="23" t="s">
        <v>1378</v>
      </c>
    </row>
    <row r="6506" spans="1:11" ht="15" x14ac:dyDescent="0.25">
      <c r="A6506" s="26" t="s">
        <v>13283</v>
      </c>
      <c r="B6506" s="26" t="s">
        <v>1395</v>
      </c>
      <c r="C6506" s="26" t="s">
        <v>1379</v>
      </c>
      <c r="D6506" s="26" t="s">
        <v>13316</v>
      </c>
      <c r="E6506" s="27" t="s">
        <v>13317</v>
      </c>
      <c r="F6506" s="27" t="s">
        <v>13318</v>
      </c>
      <c r="G6506" s="27" t="s">
        <v>1716</v>
      </c>
      <c r="H6506" s="26" t="s">
        <v>1487</v>
      </c>
      <c r="I6506" s="28" t="s">
        <v>13334</v>
      </c>
      <c r="J6506" s="29" t="s">
        <v>1376</v>
      </c>
      <c r="K6506" s="23" t="s">
        <v>1378</v>
      </c>
    </row>
    <row r="6507" spans="1:11" ht="15" x14ac:dyDescent="0.25">
      <c r="A6507" s="26" t="s">
        <v>13283</v>
      </c>
      <c r="B6507" s="26" t="s">
        <v>1395</v>
      </c>
      <c r="C6507" s="26" t="s">
        <v>1379</v>
      </c>
      <c r="D6507" s="26" t="s">
        <v>13316</v>
      </c>
      <c r="E6507" s="27" t="s">
        <v>13317</v>
      </c>
      <c r="F6507" s="27" t="s">
        <v>13318</v>
      </c>
      <c r="G6507" s="27" t="s">
        <v>1716</v>
      </c>
      <c r="H6507" s="26" t="s">
        <v>2957</v>
      </c>
      <c r="I6507" s="28" t="s">
        <v>13335</v>
      </c>
      <c r="J6507" s="29" t="s">
        <v>1376</v>
      </c>
      <c r="K6507" s="23" t="s">
        <v>1378</v>
      </c>
    </row>
    <row r="6508" spans="1:11" ht="15" x14ac:dyDescent="0.25">
      <c r="A6508" s="26" t="s">
        <v>13283</v>
      </c>
      <c r="B6508" s="26" t="s">
        <v>1395</v>
      </c>
      <c r="C6508" s="26" t="s">
        <v>1379</v>
      </c>
      <c r="D6508" s="26" t="s">
        <v>13316</v>
      </c>
      <c r="E6508" s="27" t="s">
        <v>13317</v>
      </c>
      <c r="F6508" s="27" t="s">
        <v>13318</v>
      </c>
      <c r="G6508" s="27" t="s">
        <v>1716</v>
      </c>
      <c r="H6508" s="26" t="s">
        <v>4655</v>
      </c>
      <c r="I6508" s="28" t="s">
        <v>13336</v>
      </c>
      <c r="J6508" s="29" t="s">
        <v>1376</v>
      </c>
      <c r="K6508" s="23" t="s">
        <v>1378</v>
      </c>
    </row>
    <row r="6509" spans="1:11" ht="15" x14ac:dyDescent="0.25">
      <c r="A6509" s="26" t="s">
        <v>13283</v>
      </c>
      <c r="B6509" s="26" t="s">
        <v>1395</v>
      </c>
      <c r="C6509" s="26" t="s">
        <v>1379</v>
      </c>
      <c r="D6509" s="26" t="s">
        <v>13316</v>
      </c>
      <c r="E6509" s="27" t="s">
        <v>13317</v>
      </c>
      <c r="F6509" s="27" t="s">
        <v>13318</v>
      </c>
      <c r="G6509" s="27" t="s">
        <v>1716</v>
      </c>
      <c r="H6509" s="26" t="s">
        <v>6289</v>
      </c>
      <c r="I6509" s="28" t="s">
        <v>13337</v>
      </c>
      <c r="J6509" s="29" t="s">
        <v>1376</v>
      </c>
      <c r="K6509" s="23" t="s">
        <v>1378</v>
      </c>
    </row>
    <row r="6510" spans="1:11" ht="15" x14ac:dyDescent="0.25">
      <c r="A6510" s="26" t="s">
        <v>13283</v>
      </c>
      <c r="B6510" s="26" t="s">
        <v>1395</v>
      </c>
      <c r="C6510" s="26" t="s">
        <v>1379</v>
      </c>
      <c r="D6510" s="26" t="s">
        <v>13316</v>
      </c>
      <c r="E6510" s="27" t="s">
        <v>13317</v>
      </c>
      <c r="F6510" s="27" t="s">
        <v>13318</v>
      </c>
      <c r="G6510" s="27" t="s">
        <v>1716</v>
      </c>
      <c r="H6510" s="26" t="s">
        <v>5614</v>
      </c>
      <c r="I6510" s="28" t="s">
        <v>13338</v>
      </c>
      <c r="J6510" s="29" t="s">
        <v>1376</v>
      </c>
      <c r="K6510" s="23" t="s">
        <v>1378</v>
      </c>
    </row>
    <row r="6511" spans="1:11" ht="15" x14ac:dyDescent="0.25">
      <c r="A6511" s="26" t="s">
        <v>13283</v>
      </c>
      <c r="B6511" s="26" t="s">
        <v>1395</v>
      </c>
      <c r="C6511" s="26" t="s">
        <v>1379</v>
      </c>
      <c r="D6511" s="26" t="s">
        <v>13316</v>
      </c>
      <c r="E6511" s="27" t="s">
        <v>13317</v>
      </c>
      <c r="F6511" s="27" t="s">
        <v>13318</v>
      </c>
      <c r="G6511" s="27" t="s">
        <v>1716</v>
      </c>
      <c r="H6511" s="26" t="s">
        <v>6292</v>
      </c>
      <c r="I6511" s="28" t="s">
        <v>13339</v>
      </c>
      <c r="J6511" s="29" t="s">
        <v>1376</v>
      </c>
      <c r="K6511" s="23" t="s">
        <v>1378</v>
      </c>
    </row>
    <row r="6512" spans="1:11" ht="15" x14ac:dyDescent="0.25">
      <c r="A6512" s="26" t="s">
        <v>13283</v>
      </c>
      <c r="B6512" s="26" t="s">
        <v>1395</v>
      </c>
      <c r="C6512" s="26" t="s">
        <v>1379</v>
      </c>
      <c r="D6512" s="26" t="s">
        <v>13316</v>
      </c>
      <c r="E6512" s="27" t="s">
        <v>13317</v>
      </c>
      <c r="F6512" s="27" t="s">
        <v>13318</v>
      </c>
      <c r="G6512" s="27" t="s">
        <v>1716</v>
      </c>
      <c r="H6512" s="26" t="s">
        <v>6073</v>
      </c>
      <c r="I6512" s="28" t="s">
        <v>13340</v>
      </c>
      <c r="J6512" s="29" t="s">
        <v>1376</v>
      </c>
      <c r="K6512" s="23" t="s">
        <v>1378</v>
      </c>
    </row>
    <row r="6513" spans="1:11" ht="15" x14ac:dyDescent="0.25">
      <c r="A6513" s="26" t="s">
        <v>13283</v>
      </c>
      <c r="B6513" s="26" t="s">
        <v>1395</v>
      </c>
      <c r="C6513" s="26" t="s">
        <v>1379</v>
      </c>
      <c r="D6513" s="26" t="s">
        <v>13316</v>
      </c>
      <c r="E6513" s="27" t="s">
        <v>13317</v>
      </c>
      <c r="F6513" s="27" t="s">
        <v>13318</v>
      </c>
      <c r="G6513" s="27" t="s">
        <v>1716</v>
      </c>
      <c r="H6513" s="26" t="s">
        <v>6071</v>
      </c>
      <c r="I6513" s="28" t="s">
        <v>13341</v>
      </c>
      <c r="J6513" s="29" t="s">
        <v>1376</v>
      </c>
      <c r="K6513" s="23" t="s">
        <v>1378</v>
      </c>
    </row>
    <row r="6514" spans="1:11" ht="15" x14ac:dyDescent="0.25">
      <c r="A6514" s="26" t="s">
        <v>13283</v>
      </c>
      <c r="B6514" s="26" t="s">
        <v>1395</v>
      </c>
      <c r="C6514" s="26" t="s">
        <v>1534</v>
      </c>
      <c r="D6514" s="26" t="s">
        <v>13342</v>
      </c>
      <c r="E6514" s="27" t="s">
        <v>13343</v>
      </c>
      <c r="F6514" s="27" t="s">
        <v>13344</v>
      </c>
      <c r="G6514" s="27" t="s">
        <v>1610</v>
      </c>
      <c r="H6514" s="26" t="s">
        <v>1368</v>
      </c>
      <c r="I6514" s="28" t="s">
        <v>13345</v>
      </c>
      <c r="J6514" s="29" t="s">
        <v>1376</v>
      </c>
      <c r="K6514" s="23" t="s">
        <v>1378</v>
      </c>
    </row>
    <row r="6515" spans="1:11" ht="15" x14ac:dyDescent="0.25">
      <c r="A6515" s="26" t="s">
        <v>13283</v>
      </c>
      <c r="B6515" s="26" t="s">
        <v>1395</v>
      </c>
      <c r="C6515" s="26" t="s">
        <v>1534</v>
      </c>
      <c r="D6515" s="26" t="s">
        <v>13342</v>
      </c>
      <c r="E6515" s="27" t="s">
        <v>13343</v>
      </c>
      <c r="F6515" s="27" t="s">
        <v>13344</v>
      </c>
      <c r="G6515" s="27" t="s">
        <v>1610</v>
      </c>
      <c r="H6515" s="26" t="s">
        <v>1393</v>
      </c>
      <c r="I6515" s="28" t="s">
        <v>13346</v>
      </c>
      <c r="J6515" s="29" t="s">
        <v>1376</v>
      </c>
      <c r="K6515" s="23" t="s">
        <v>1378</v>
      </c>
    </row>
    <row r="6516" spans="1:11" ht="15" x14ac:dyDescent="0.25">
      <c r="A6516" s="26" t="s">
        <v>13283</v>
      </c>
      <c r="B6516" s="26" t="s">
        <v>1395</v>
      </c>
      <c r="C6516" s="26" t="s">
        <v>1534</v>
      </c>
      <c r="D6516" s="26" t="s">
        <v>13342</v>
      </c>
      <c r="E6516" s="27" t="s">
        <v>13343</v>
      </c>
      <c r="F6516" s="27" t="s">
        <v>13344</v>
      </c>
      <c r="G6516" s="27" t="s">
        <v>1610</v>
      </c>
      <c r="H6516" s="26" t="s">
        <v>1374</v>
      </c>
      <c r="I6516" s="28" t="s">
        <v>13347</v>
      </c>
      <c r="J6516" s="29" t="s">
        <v>1376</v>
      </c>
      <c r="K6516" s="23" t="s">
        <v>1316</v>
      </c>
    </row>
    <row r="6517" spans="1:11" ht="15" x14ac:dyDescent="0.25">
      <c r="A6517" s="26" t="s">
        <v>13283</v>
      </c>
      <c r="B6517" s="26" t="s">
        <v>1395</v>
      </c>
      <c r="C6517" s="26" t="s">
        <v>1386</v>
      </c>
      <c r="D6517" s="26" t="s">
        <v>13348</v>
      </c>
      <c r="E6517" s="27" t="s">
        <v>13349</v>
      </c>
      <c r="F6517" s="27" t="s">
        <v>13350</v>
      </c>
      <c r="G6517" s="27" t="s">
        <v>5766</v>
      </c>
      <c r="H6517" s="26" t="s">
        <v>1374</v>
      </c>
      <c r="I6517" s="28" t="s">
        <v>13351</v>
      </c>
      <c r="J6517" s="29" t="s">
        <v>1376</v>
      </c>
      <c r="K6517" s="23" t="s">
        <v>1316</v>
      </c>
    </row>
    <row r="6518" spans="1:11" ht="15" x14ac:dyDescent="0.25">
      <c r="A6518" s="26" t="s">
        <v>13283</v>
      </c>
      <c r="B6518" s="26" t="s">
        <v>1395</v>
      </c>
      <c r="C6518" s="26" t="s">
        <v>1386</v>
      </c>
      <c r="D6518" s="26" t="s">
        <v>13348</v>
      </c>
      <c r="E6518" s="27" t="s">
        <v>13349</v>
      </c>
      <c r="F6518" s="27" t="s">
        <v>13350</v>
      </c>
      <c r="G6518" s="27" t="s">
        <v>5766</v>
      </c>
      <c r="H6518" s="26" t="s">
        <v>1368</v>
      </c>
      <c r="I6518" s="28" t="s">
        <v>13352</v>
      </c>
      <c r="J6518" s="29" t="s">
        <v>1376</v>
      </c>
      <c r="K6518" s="23" t="s">
        <v>1378</v>
      </c>
    </row>
    <row r="6519" spans="1:11" ht="15" x14ac:dyDescent="0.25">
      <c r="A6519" s="26" t="s">
        <v>13283</v>
      </c>
      <c r="B6519" s="26" t="s">
        <v>1395</v>
      </c>
      <c r="C6519" s="26" t="s">
        <v>1386</v>
      </c>
      <c r="D6519" s="26" t="s">
        <v>13348</v>
      </c>
      <c r="E6519" s="27" t="s">
        <v>13349</v>
      </c>
      <c r="F6519" s="27" t="s">
        <v>13350</v>
      </c>
      <c r="G6519" s="27" t="s">
        <v>5766</v>
      </c>
      <c r="H6519" s="26" t="s">
        <v>1393</v>
      </c>
      <c r="I6519" s="28" t="s">
        <v>13353</v>
      </c>
      <c r="J6519" s="29" t="s">
        <v>1376</v>
      </c>
      <c r="K6519" s="23" t="s">
        <v>1378</v>
      </c>
    </row>
    <row r="6520" spans="1:11" ht="15" x14ac:dyDescent="0.25">
      <c r="A6520" s="26" t="s">
        <v>13283</v>
      </c>
      <c r="B6520" s="26" t="s">
        <v>1395</v>
      </c>
      <c r="C6520" s="26" t="s">
        <v>1386</v>
      </c>
      <c r="D6520" s="26" t="s">
        <v>13348</v>
      </c>
      <c r="E6520" s="27" t="s">
        <v>13349</v>
      </c>
      <c r="F6520" s="27" t="s">
        <v>13350</v>
      </c>
      <c r="G6520" s="27" t="s">
        <v>5766</v>
      </c>
      <c r="H6520" s="26" t="s">
        <v>1395</v>
      </c>
      <c r="I6520" s="28" t="s">
        <v>13354</v>
      </c>
      <c r="J6520" s="29" t="s">
        <v>1376</v>
      </c>
      <c r="K6520" s="23" t="s">
        <v>1378</v>
      </c>
    </row>
    <row r="6521" spans="1:11" ht="15" x14ac:dyDescent="0.25">
      <c r="A6521" s="26" t="s">
        <v>13283</v>
      </c>
      <c r="B6521" s="26" t="s">
        <v>1395</v>
      </c>
      <c r="C6521" s="26" t="s">
        <v>1386</v>
      </c>
      <c r="D6521" s="26" t="s">
        <v>13348</v>
      </c>
      <c r="E6521" s="27" t="s">
        <v>13349</v>
      </c>
      <c r="F6521" s="27" t="s">
        <v>13350</v>
      </c>
      <c r="G6521" s="27" t="s">
        <v>5766</v>
      </c>
      <c r="H6521" s="26" t="s">
        <v>1397</v>
      </c>
      <c r="I6521" s="28" t="s">
        <v>13355</v>
      </c>
      <c r="J6521" s="29" t="s">
        <v>1376</v>
      </c>
      <c r="K6521" s="23" t="s">
        <v>1378</v>
      </c>
    </row>
    <row r="6522" spans="1:11" ht="15" x14ac:dyDescent="0.25">
      <c r="A6522" s="26" t="s">
        <v>13283</v>
      </c>
      <c r="B6522" s="26" t="s">
        <v>1395</v>
      </c>
      <c r="C6522" s="26" t="s">
        <v>1407</v>
      </c>
      <c r="D6522" s="26" t="s">
        <v>13356</v>
      </c>
      <c r="E6522" s="27" t="s">
        <v>13357</v>
      </c>
      <c r="F6522" s="27" t="s">
        <v>13358</v>
      </c>
      <c r="G6522" s="27" t="s">
        <v>5843</v>
      </c>
      <c r="H6522" s="26" t="s">
        <v>1374</v>
      </c>
      <c r="I6522" s="28" t="s">
        <v>13359</v>
      </c>
      <c r="J6522" s="29" t="s">
        <v>1376</v>
      </c>
      <c r="K6522" s="23" t="s">
        <v>1316</v>
      </c>
    </row>
    <row r="6523" spans="1:11" ht="15" x14ac:dyDescent="0.25">
      <c r="A6523" s="26" t="s">
        <v>13283</v>
      </c>
      <c r="B6523" s="26" t="s">
        <v>1395</v>
      </c>
      <c r="C6523" s="26" t="s">
        <v>1407</v>
      </c>
      <c r="D6523" s="26" t="s">
        <v>13356</v>
      </c>
      <c r="E6523" s="27" t="s">
        <v>13357</v>
      </c>
      <c r="F6523" s="27" t="s">
        <v>13358</v>
      </c>
      <c r="G6523" s="27" t="s">
        <v>5843</v>
      </c>
      <c r="H6523" s="26" t="s">
        <v>1368</v>
      </c>
      <c r="I6523" s="28" t="s">
        <v>13360</v>
      </c>
      <c r="J6523" s="29" t="s">
        <v>1376</v>
      </c>
      <c r="K6523" s="23" t="s">
        <v>1378</v>
      </c>
    </row>
    <row r="6524" spans="1:11" ht="15" x14ac:dyDescent="0.25">
      <c r="A6524" s="26" t="s">
        <v>13283</v>
      </c>
      <c r="B6524" s="26" t="s">
        <v>1395</v>
      </c>
      <c r="C6524" s="26" t="s">
        <v>1407</v>
      </c>
      <c r="D6524" s="26" t="s">
        <v>13356</v>
      </c>
      <c r="E6524" s="27" t="s">
        <v>13357</v>
      </c>
      <c r="F6524" s="27" t="s">
        <v>13358</v>
      </c>
      <c r="G6524" s="27" t="s">
        <v>5843</v>
      </c>
      <c r="H6524" s="26" t="s">
        <v>1393</v>
      </c>
      <c r="I6524" s="28" t="s">
        <v>13361</v>
      </c>
      <c r="J6524" s="29" t="s">
        <v>1376</v>
      </c>
      <c r="K6524" s="23" t="s">
        <v>1378</v>
      </c>
    </row>
    <row r="6525" spans="1:11" ht="15" x14ac:dyDescent="0.25">
      <c r="A6525" s="26" t="s">
        <v>13283</v>
      </c>
      <c r="B6525" s="26" t="s">
        <v>1395</v>
      </c>
      <c r="C6525" s="26" t="s">
        <v>1407</v>
      </c>
      <c r="D6525" s="26" t="s">
        <v>13356</v>
      </c>
      <c r="E6525" s="27" t="s">
        <v>13357</v>
      </c>
      <c r="F6525" s="27" t="s">
        <v>13358</v>
      </c>
      <c r="G6525" s="27" t="s">
        <v>5843</v>
      </c>
      <c r="H6525" s="26" t="s">
        <v>1395</v>
      </c>
      <c r="I6525" s="28" t="s">
        <v>13362</v>
      </c>
      <c r="J6525" s="29" t="s">
        <v>1376</v>
      </c>
      <c r="K6525" s="23" t="s">
        <v>1378</v>
      </c>
    </row>
    <row r="6526" spans="1:11" ht="15" x14ac:dyDescent="0.25">
      <c r="A6526" s="26" t="s">
        <v>13283</v>
      </c>
      <c r="B6526" s="26" t="s">
        <v>1395</v>
      </c>
      <c r="C6526" s="26" t="s">
        <v>1407</v>
      </c>
      <c r="D6526" s="26" t="s">
        <v>13356</v>
      </c>
      <c r="E6526" s="27" t="s">
        <v>13357</v>
      </c>
      <c r="F6526" s="27" t="s">
        <v>13358</v>
      </c>
      <c r="G6526" s="27" t="s">
        <v>5843</v>
      </c>
      <c r="H6526" s="26" t="s">
        <v>1397</v>
      </c>
      <c r="I6526" s="28" t="s">
        <v>13363</v>
      </c>
      <c r="J6526" s="29" t="s">
        <v>1376</v>
      </c>
      <c r="K6526" s="23" t="s">
        <v>1378</v>
      </c>
    </row>
    <row r="6527" spans="1:11" ht="15" x14ac:dyDescent="0.25">
      <c r="A6527" s="26" t="s">
        <v>13283</v>
      </c>
      <c r="B6527" s="26" t="s">
        <v>1395</v>
      </c>
      <c r="C6527" s="26" t="s">
        <v>1407</v>
      </c>
      <c r="D6527" s="26" t="s">
        <v>13356</v>
      </c>
      <c r="E6527" s="27" t="s">
        <v>13357</v>
      </c>
      <c r="F6527" s="27" t="s">
        <v>13358</v>
      </c>
      <c r="G6527" s="27" t="s">
        <v>5843</v>
      </c>
      <c r="H6527" s="26" t="s">
        <v>1399</v>
      </c>
      <c r="I6527" s="28" t="s">
        <v>13364</v>
      </c>
      <c r="J6527" s="29" t="s">
        <v>1376</v>
      </c>
      <c r="K6527" s="23" t="s">
        <v>1378</v>
      </c>
    </row>
    <row r="6528" spans="1:11" ht="15" x14ac:dyDescent="0.25">
      <c r="A6528" s="26" t="s">
        <v>13283</v>
      </c>
      <c r="B6528" s="26" t="s">
        <v>1395</v>
      </c>
      <c r="C6528" s="26" t="s">
        <v>1407</v>
      </c>
      <c r="D6528" s="26" t="s">
        <v>13356</v>
      </c>
      <c r="E6528" s="27" t="s">
        <v>13357</v>
      </c>
      <c r="F6528" s="27" t="s">
        <v>13358</v>
      </c>
      <c r="G6528" s="27" t="s">
        <v>5843</v>
      </c>
      <c r="H6528" s="26" t="s">
        <v>1401</v>
      </c>
      <c r="I6528" s="28" t="s">
        <v>13365</v>
      </c>
      <c r="J6528" s="29" t="s">
        <v>1376</v>
      </c>
      <c r="K6528" s="23" t="s">
        <v>1378</v>
      </c>
    </row>
    <row r="6529" spans="1:11" ht="15" x14ac:dyDescent="0.25">
      <c r="A6529" s="26" t="s">
        <v>13283</v>
      </c>
      <c r="B6529" s="26" t="s">
        <v>1395</v>
      </c>
      <c r="C6529" s="26" t="s">
        <v>1407</v>
      </c>
      <c r="D6529" s="26" t="s">
        <v>13356</v>
      </c>
      <c r="E6529" s="27" t="s">
        <v>13357</v>
      </c>
      <c r="F6529" s="27" t="s">
        <v>13358</v>
      </c>
      <c r="G6529" s="27" t="s">
        <v>5843</v>
      </c>
      <c r="H6529" s="26" t="s">
        <v>1403</v>
      </c>
      <c r="I6529" s="28" t="s">
        <v>13366</v>
      </c>
      <c r="J6529" s="29" t="s">
        <v>1376</v>
      </c>
      <c r="K6529" s="23" t="s">
        <v>1378</v>
      </c>
    </row>
    <row r="6530" spans="1:11" ht="15" x14ac:dyDescent="0.25">
      <c r="A6530" s="26" t="s">
        <v>13283</v>
      </c>
      <c r="B6530" s="26" t="s">
        <v>1395</v>
      </c>
      <c r="C6530" s="26" t="s">
        <v>1407</v>
      </c>
      <c r="D6530" s="26" t="s">
        <v>13356</v>
      </c>
      <c r="E6530" s="27" t="s">
        <v>13357</v>
      </c>
      <c r="F6530" s="27" t="s">
        <v>13358</v>
      </c>
      <c r="G6530" s="27" t="s">
        <v>5843</v>
      </c>
      <c r="H6530" s="26" t="s">
        <v>1405</v>
      </c>
      <c r="I6530" s="28" t="s">
        <v>13367</v>
      </c>
      <c r="J6530" s="29" t="s">
        <v>1376</v>
      </c>
      <c r="K6530" s="23" t="s">
        <v>1378</v>
      </c>
    </row>
    <row r="6531" spans="1:11" ht="15" x14ac:dyDescent="0.25">
      <c r="A6531" s="26" t="s">
        <v>13283</v>
      </c>
      <c r="B6531" s="26" t="s">
        <v>1395</v>
      </c>
      <c r="C6531" s="26" t="s">
        <v>1407</v>
      </c>
      <c r="D6531" s="26" t="s">
        <v>13356</v>
      </c>
      <c r="E6531" s="27" t="s">
        <v>13357</v>
      </c>
      <c r="F6531" s="27" t="s">
        <v>13358</v>
      </c>
      <c r="G6531" s="27" t="s">
        <v>5843</v>
      </c>
      <c r="H6531" s="26" t="s">
        <v>1475</v>
      </c>
      <c r="I6531" s="28" t="s">
        <v>13368</v>
      </c>
      <c r="J6531" s="29" t="s">
        <v>1376</v>
      </c>
      <c r="K6531" s="23" t="s">
        <v>1378</v>
      </c>
    </row>
    <row r="6532" spans="1:11" ht="15" x14ac:dyDescent="0.25">
      <c r="A6532" s="26" t="s">
        <v>13283</v>
      </c>
      <c r="B6532" s="26" t="s">
        <v>1395</v>
      </c>
      <c r="C6532" s="26" t="s">
        <v>1407</v>
      </c>
      <c r="D6532" s="26" t="s">
        <v>13356</v>
      </c>
      <c r="E6532" s="27" t="s">
        <v>13357</v>
      </c>
      <c r="F6532" s="27" t="s">
        <v>13358</v>
      </c>
      <c r="G6532" s="27" t="s">
        <v>5843</v>
      </c>
      <c r="H6532" s="26" t="s">
        <v>1477</v>
      </c>
      <c r="I6532" s="28" t="s">
        <v>13369</v>
      </c>
      <c r="J6532" s="29" t="s">
        <v>1376</v>
      </c>
      <c r="K6532" s="23" t="s">
        <v>1378</v>
      </c>
    </row>
    <row r="6533" spans="1:11" ht="15" x14ac:dyDescent="0.25">
      <c r="A6533" s="26" t="s">
        <v>13283</v>
      </c>
      <c r="B6533" s="26" t="s">
        <v>1395</v>
      </c>
      <c r="C6533" s="26" t="s">
        <v>1407</v>
      </c>
      <c r="D6533" s="26" t="s">
        <v>13356</v>
      </c>
      <c r="E6533" s="27" t="s">
        <v>13357</v>
      </c>
      <c r="F6533" s="27" t="s">
        <v>13358</v>
      </c>
      <c r="G6533" s="27" t="s">
        <v>5843</v>
      </c>
      <c r="H6533" s="26" t="s">
        <v>1479</v>
      </c>
      <c r="I6533" s="28" t="s">
        <v>13370</v>
      </c>
      <c r="J6533" s="29" t="s">
        <v>1376</v>
      </c>
      <c r="K6533" s="23" t="s">
        <v>1378</v>
      </c>
    </row>
    <row r="6534" spans="1:11" ht="15" x14ac:dyDescent="0.25">
      <c r="A6534" s="26" t="s">
        <v>13283</v>
      </c>
      <c r="B6534" s="26" t="s">
        <v>1395</v>
      </c>
      <c r="C6534" s="26" t="s">
        <v>1407</v>
      </c>
      <c r="D6534" s="26" t="s">
        <v>13356</v>
      </c>
      <c r="E6534" s="27" t="s">
        <v>13357</v>
      </c>
      <c r="F6534" s="27" t="s">
        <v>13358</v>
      </c>
      <c r="G6534" s="27" t="s">
        <v>5843</v>
      </c>
      <c r="H6534" s="26" t="s">
        <v>1481</v>
      </c>
      <c r="I6534" s="28" t="s">
        <v>13340</v>
      </c>
      <c r="J6534" s="29" t="s">
        <v>1376</v>
      </c>
      <c r="K6534" s="23" t="s">
        <v>1378</v>
      </c>
    </row>
    <row r="6535" spans="1:11" ht="15" x14ac:dyDescent="0.25">
      <c r="A6535" s="26" t="s">
        <v>13283</v>
      </c>
      <c r="B6535" s="26" t="s">
        <v>1395</v>
      </c>
      <c r="C6535" s="26" t="s">
        <v>1407</v>
      </c>
      <c r="D6535" s="26" t="s">
        <v>13356</v>
      </c>
      <c r="E6535" s="27" t="s">
        <v>13357</v>
      </c>
      <c r="F6535" s="27" t="s">
        <v>13358</v>
      </c>
      <c r="G6535" s="27" t="s">
        <v>5843</v>
      </c>
      <c r="H6535" s="26" t="s">
        <v>1485</v>
      </c>
      <c r="I6535" s="28" t="s">
        <v>13371</v>
      </c>
      <c r="J6535" s="29" t="s">
        <v>1376</v>
      </c>
      <c r="K6535" s="23" t="s">
        <v>1378</v>
      </c>
    </row>
    <row r="6536" spans="1:11" ht="15" x14ac:dyDescent="0.25">
      <c r="A6536" s="26" t="s">
        <v>13283</v>
      </c>
      <c r="B6536" s="26" t="s">
        <v>1395</v>
      </c>
      <c r="C6536" s="26" t="s">
        <v>1407</v>
      </c>
      <c r="D6536" s="26" t="s">
        <v>13356</v>
      </c>
      <c r="E6536" s="27" t="s">
        <v>13357</v>
      </c>
      <c r="F6536" s="27" t="s">
        <v>13358</v>
      </c>
      <c r="G6536" s="27" t="s">
        <v>5843</v>
      </c>
      <c r="H6536" s="26" t="s">
        <v>1483</v>
      </c>
      <c r="I6536" s="28" t="s">
        <v>13372</v>
      </c>
      <c r="J6536" s="29" t="s">
        <v>1376</v>
      </c>
      <c r="K6536" s="23" t="s">
        <v>1378</v>
      </c>
    </row>
    <row r="6537" spans="1:11" ht="15" x14ac:dyDescent="0.25">
      <c r="A6537" s="26" t="s">
        <v>13283</v>
      </c>
      <c r="B6537" s="26" t="s">
        <v>1395</v>
      </c>
      <c r="C6537" s="26" t="s">
        <v>1545</v>
      </c>
      <c r="D6537" s="26" t="s">
        <v>13373</v>
      </c>
      <c r="E6537" s="27" t="s">
        <v>13374</v>
      </c>
      <c r="F6537" s="27"/>
      <c r="G6537" s="27" t="s">
        <v>13375</v>
      </c>
      <c r="H6537" s="26" t="s">
        <v>1374</v>
      </c>
      <c r="I6537" s="28" t="s">
        <v>13376</v>
      </c>
      <c r="J6537" s="29" t="s">
        <v>1376</v>
      </c>
      <c r="K6537" s="23" t="s">
        <v>1316</v>
      </c>
    </row>
    <row r="6538" spans="1:11" ht="15" x14ac:dyDescent="0.25">
      <c r="A6538" s="26" t="s">
        <v>13283</v>
      </c>
      <c r="B6538" s="26" t="s">
        <v>1395</v>
      </c>
      <c r="C6538" s="26" t="s">
        <v>1545</v>
      </c>
      <c r="D6538" s="26" t="s">
        <v>13373</v>
      </c>
      <c r="E6538" s="27" t="s">
        <v>13374</v>
      </c>
      <c r="F6538" s="27"/>
      <c r="G6538" s="27" t="s">
        <v>13375</v>
      </c>
      <c r="H6538" s="26" t="s">
        <v>1368</v>
      </c>
      <c r="I6538" s="28" t="s">
        <v>13377</v>
      </c>
      <c r="J6538" s="29" t="s">
        <v>1376</v>
      </c>
      <c r="K6538" s="23" t="s">
        <v>1378</v>
      </c>
    </row>
    <row r="6539" spans="1:11" ht="15" x14ac:dyDescent="0.25">
      <c r="A6539" s="26" t="s">
        <v>13283</v>
      </c>
      <c r="B6539" s="26" t="s">
        <v>1395</v>
      </c>
      <c r="C6539" s="26" t="s">
        <v>1545</v>
      </c>
      <c r="D6539" s="26" t="s">
        <v>13373</v>
      </c>
      <c r="E6539" s="27" t="s">
        <v>13374</v>
      </c>
      <c r="F6539" s="27"/>
      <c r="G6539" s="27" t="s">
        <v>13375</v>
      </c>
      <c r="H6539" s="26" t="s">
        <v>1393</v>
      </c>
      <c r="I6539" s="28" t="s">
        <v>13378</v>
      </c>
      <c r="J6539" s="29" t="s">
        <v>1376</v>
      </c>
      <c r="K6539" s="23" t="s">
        <v>1378</v>
      </c>
    </row>
    <row r="6540" spans="1:11" ht="15" x14ac:dyDescent="0.25">
      <c r="A6540" s="26" t="s">
        <v>13283</v>
      </c>
      <c r="B6540" s="26" t="s">
        <v>1395</v>
      </c>
      <c r="C6540" s="26" t="s">
        <v>1545</v>
      </c>
      <c r="D6540" s="26" t="s">
        <v>13373</v>
      </c>
      <c r="E6540" s="27" t="s">
        <v>13374</v>
      </c>
      <c r="F6540" s="27"/>
      <c r="G6540" s="27" t="s">
        <v>13375</v>
      </c>
      <c r="H6540" s="26" t="s">
        <v>1395</v>
      </c>
      <c r="I6540" s="28" t="s">
        <v>13379</v>
      </c>
      <c r="J6540" s="29" t="s">
        <v>1376</v>
      </c>
      <c r="K6540" s="23" t="s">
        <v>1378</v>
      </c>
    </row>
    <row r="6541" spans="1:11" ht="15" x14ac:dyDescent="0.25">
      <c r="A6541" s="26" t="s">
        <v>13283</v>
      </c>
      <c r="B6541" s="26" t="s">
        <v>1395</v>
      </c>
      <c r="C6541" s="26" t="s">
        <v>1550</v>
      </c>
      <c r="D6541" s="26" t="s">
        <v>13380</v>
      </c>
      <c r="E6541" s="27" t="s">
        <v>13381</v>
      </c>
      <c r="F6541" s="27" t="s">
        <v>13382</v>
      </c>
      <c r="G6541" s="27" t="s">
        <v>13383</v>
      </c>
      <c r="H6541" s="26" t="s">
        <v>1374</v>
      </c>
      <c r="I6541" s="28" t="s">
        <v>13384</v>
      </c>
      <c r="J6541" s="29" t="s">
        <v>1376</v>
      </c>
      <c r="K6541" s="23" t="s">
        <v>1316</v>
      </c>
    </row>
    <row r="6542" spans="1:11" ht="15" x14ac:dyDescent="0.25">
      <c r="A6542" s="26" t="s">
        <v>13283</v>
      </c>
      <c r="B6542" s="26" t="s">
        <v>1395</v>
      </c>
      <c r="C6542" s="26" t="s">
        <v>1550</v>
      </c>
      <c r="D6542" s="26" t="s">
        <v>13380</v>
      </c>
      <c r="E6542" s="27" t="s">
        <v>13381</v>
      </c>
      <c r="F6542" s="27" t="s">
        <v>13382</v>
      </c>
      <c r="G6542" s="27" t="s">
        <v>13383</v>
      </c>
      <c r="H6542" s="26" t="s">
        <v>1368</v>
      </c>
      <c r="I6542" s="28" t="s">
        <v>6819</v>
      </c>
      <c r="J6542" s="29" t="s">
        <v>1376</v>
      </c>
      <c r="K6542" s="23" t="s">
        <v>1378</v>
      </c>
    </row>
    <row r="6543" spans="1:11" ht="15" x14ac:dyDescent="0.25">
      <c r="A6543" s="26" t="s">
        <v>13283</v>
      </c>
      <c r="B6543" s="26" t="s">
        <v>1395</v>
      </c>
      <c r="C6543" s="26" t="s">
        <v>1550</v>
      </c>
      <c r="D6543" s="26" t="s">
        <v>13380</v>
      </c>
      <c r="E6543" s="27" t="s">
        <v>13381</v>
      </c>
      <c r="F6543" s="27" t="s">
        <v>13382</v>
      </c>
      <c r="G6543" s="27" t="s">
        <v>13383</v>
      </c>
      <c r="H6543" s="26" t="s">
        <v>1393</v>
      </c>
      <c r="I6543" s="28" t="s">
        <v>13385</v>
      </c>
      <c r="J6543" s="29" t="s">
        <v>1376</v>
      </c>
      <c r="K6543" s="23" t="s">
        <v>1378</v>
      </c>
    </row>
    <row r="6544" spans="1:11" ht="15" x14ac:dyDescent="0.25">
      <c r="A6544" s="26" t="s">
        <v>13283</v>
      </c>
      <c r="B6544" s="26" t="s">
        <v>1395</v>
      </c>
      <c r="C6544" s="26" t="s">
        <v>1550</v>
      </c>
      <c r="D6544" s="26" t="s">
        <v>13380</v>
      </c>
      <c r="E6544" s="27" t="s">
        <v>13381</v>
      </c>
      <c r="F6544" s="27" t="s">
        <v>13382</v>
      </c>
      <c r="G6544" s="27" t="s">
        <v>13383</v>
      </c>
      <c r="H6544" s="26" t="s">
        <v>1395</v>
      </c>
      <c r="I6544" s="28" t="s">
        <v>6492</v>
      </c>
      <c r="J6544" s="29" t="s">
        <v>1376</v>
      </c>
      <c r="K6544" s="23" t="s">
        <v>1378</v>
      </c>
    </row>
    <row r="6545" spans="1:11" ht="15" x14ac:dyDescent="0.25">
      <c r="A6545" s="26" t="s">
        <v>13283</v>
      </c>
      <c r="B6545" s="26" t="s">
        <v>1395</v>
      </c>
      <c r="C6545" s="26" t="s">
        <v>1550</v>
      </c>
      <c r="D6545" s="26" t="s">
        <v>13380</v>
      </c>
      <c r="E6545" s="27" t="s">
        <v>13381</v>
      </c>
      <c r="F6545" s="27" t="s">
        <v>13382</v>
      </c>
      <c r="G6545" s="27" t="s">
        <v>13383</v>
      </c>
      <c r="H6545" s="26" t="s">
        <v>1397</v>
      </c>
      <c r="I6545" s="28" t="s">
        <v>13386</v>
      </c>
      <c r="J6545" s="29" t="s">
        <v>1376</v>
      </c>
      <c r="K6545" s="23" t="s">
        <v>1378</v>
      </c>
    </row>
    <row r="6546" spans="1:11" ht="15" x14ac:dyDescent="0.25">
      <c r="A6546" s="26" t="s">
        <v>13283</v>
      </c>
      <c r="B6546" s="26" t="s">
        <v>1393</v>
      </c>
      <c r="C6546" s="26" t="s">
        <v>1369</v>
      </c>
      <c r="D6546" s="26" t="s">
        <v>13387</v>
      </c>
      <c r="E6546" s="27" t="s">
        <v>13388</v>
      </c>
      <c r="F6546" s="27" t="s">
        <v>13389</v>
      </c>
      <c r="G6546" s="27" t="s">
        <v>2187</v>
      </c>
      <c r="H6546" s="26" t="s">
        <v>1374</v>
      </c>
      <c r="I6546" s="28" t="s">
        <v>13390</v>
      </c>
      <c r="J6546" s="29" t="s">
        <v>1376</v>
      </c>
      <c r="K6546" s="23" t="s">
        <v>1316</v>
      </c>
    </row>
    <row r="6547" spans="1:11" ht="15" x14ac:dyDescent="0.25">
      <c r="A6547" s="26" t="s">
        <v>13283</v>
      </c>
      <c r="B6547" s="26" t="s">
        <v>1393</v>
      </c>
      <c r="C6547" s="26" t="s">
        <v>1369</v>
      </c>
      <c r="D6547" s="26" t="s">
        <v>13387</v>
      </c>
      <c r="E6547" s="27" t="s">
        <v>13388</v>
      </c>
      <c r="F6547" s="27" t="s">
        <v>13389</v>
      </c>
      <c r="G6547" s="27" t="s">
        <v>2187</v>
      </c>
      <c r="H6547" s="26" t="s">
        <v>1368</v>
      </c>
      <c r="I6547" s="28" t="s">
        <v>13391</v>
      </c>
      <c r="J6547" s="29" t="s">
        <v>1376</v>
      </c>
      <c r="K6547" s="23" t="s">
        <v>1378</v>
      </c>
    </row>
    <row r="6548" spans="1:11" ht="15" x14ac:dyDescent="0.25">
      <c r="A6548" s="26" t="s">
        <v>13283</v>
      </c>
      <c r="B6548" s="26" t="s">
        <v>1393</v>
      </c>
      <c r="C6548" s="26" t="s">
        <v>1369</v>
      </c>
      <c r="D6548" s="26" t="s">
        <v>13387</v>
      </c>
      <c r="E6548" s="27" t="s">
        <v>13388</v>
      </c>
      <c r="F6548" s="27" t="s">
        <v>13389</v>
      </c>
      <c r="G6548" s="27" t="s">
        <v>2187</v>
      </c>
      <c r="H6548" s="26" t="s">
        <v>1393</v>
      </c>
      <c r="I6548" s="28" t="s">
        <v>13392</v>
      </c>
      <c r="J6548" s="29" t="s">
        <v>1376</v>
      </c>
      <c r="K6548" s="23" t="s">
        <v>1378</v>
      </c>
    </row>
    <row r="6549" spans="1:11" ht="15" x14ac:dyDescent="0.25">
      <c r="A6549" s="26" t="s">
        <v>13283</v>
      </c>
      <c r="B6549" s="26" t="s">
        <v>1393</v>
      </c>
      <c r="C6549" s="26" t="s">
        <v>1369</v>
      </c>
      <c r="D6549" s="26" t="s">
        <v>13387</v>
      </c>
      <c r="E6549" s="27" t="s">
        <v>13388</v>
      </c>
      <c r="F6549" s="27" t="s">
        <v>13389</v>
      </c>
      <c r="G6549" s="27" t="s">
        <v>2187</v>
      </c>
      <c r="H6549" s="26" t="s">
        <v>1395</v>
      </c>
      <c r="I6549" s="28" t="s">
        <v>13393</v>
      </c>
      <c r="J6549" s="29" t="s">
        <v>1376</v>
      </c>
      <c r="K6549" s="23" t="s">
        <v>1378</v>
      </c>
    </row>
    <row r="6550" spans="1:11" ht="15" x14ac:dyDescent="0.25">
      <c r="A6550" s="26" t="s">
        <v>13283</v>
      </c>
      <c r="B6550" s="26" t="s">
        <v>1393</v>
      </c>
      <c r="C6550" s="26" t="s">
        <v>1369</v>
      </c>
      <c r="D6550" s="26" t="s">
        <v>13387</v>
      </c>
      <c r="E6550" s="27" t="s">
        <v>13388</v>
      </c>
      <c r="F6550" s="27" t="s">
        <v>13389</v>
      </c>
      <c r="G6550" s="27" t="s">
        <v>2187</v>
      </c>
      <c r="H6550" s="26" t="s">
        <v>1397</v>
      </c>
      <c r="I6550" s="28" t="s">
        <v>13394</v>
      </c>
      <c r="J6550" s="29" t="s">
        <v>1376</v>
      </c>
      <c r="K6550" s="23" t="s">
        <v>1378</v>
      </c>
    </row>
    <row r="6551" spans="1:11" ht="15" x14ac:dyDescent="0.25">
      <c r="A6551" s="26" t="s">
        <v>13283</v>
      </c>
      <c r="B6551" s="26" t="s">
        <v>1393</v>
      </c>
      <c r="C6551" s="26" t="s">
        <v>1369</v>
      </c>
      <c r="D6551" s="26" t="s">
        <v>13387</v>
      </c>
      <c r="E6551" s="27" t="s">
        <v>13388</v>
      </c>
      <c r="F6551" s="27" t="s">
        <v>13389</v>
      </c>
      <c r="G6551" s="27" t="s">
        <v>2187</v>
      </c>
      <c r="H6551" s="26" t="s">
        <v>1399</v>
      </c>
      <c r="I6551" s="28" t="s">
        <v>13395</v>
      </c>
      <c r="J6551" s="29" t="s">
        <v>1376</v>
      </c>
      <c r="K6551" s="23" t="s">
        <v>1378</v>
      </c>
    </row>
    <row r="6552" spans="1:11" ht="15" x14ac:dyDescent="0.25">
      <c r="A6552" s="26" t="s">
        <v>13283</v>
      </c>
      <c r="B6552" s="26" t="s">
        <v>1393</v>
      </c>
      <c r="C6552" s="26" t="s">
        <v>1379</v>
      </c>
      <c r="D6552" s="26" t="s">
        <v>13396</v>
      </c>
      <c r="E6552" s="27" t="s">
        <v>13397</v>
      </c>
      <c r="F6552" s="27" t="s">
        <v>13398</v>
      </c>
      <c r="G6552" s="27" t="s">
        <v>13399</v>
      </c>
      <c r="H6552" s="26" t="s">
        <v>1374</v>
      </c>
      <c r="I6552" s="28" t="s">
        <v>13400</v>
      </c>
      <c r="J6552" s="29" t="s">
        <v>1376</v>
      </c>
      <c r="K6552" s="23" t="s">
        <v>1316</v>
      </c>
    </row>
    <row r="6553" spans="1:11" ht="15" x14ac:dyDescent="0.25">
      <c r="A6553" s="26" t="s">
        <v>13283</v>
      </c>
      <c r="B6553" s="26" t="s">
        <v>1393</v>
      </c>
      <c r="C6553" s="26" t="s">
        <v>1379</v>
      </c>
      <c r="D6553" s="26" t="s">
        <v>13396</v>
      </c>
      <c r="E6553" s="27" t="s">
        <v>13397</v>
      </c>
      <c r="F6553" s="27" t="s">
        <v>13398</v>
      </c>
      <c r="G6553" s="27" t="s">
        <v>13399</v>
      </c>
      <c r="H6553" s="26" t="s">
        <v>1368</v>
      </c>
      <c r="I6553" s="28" t="s">
        <v>13401</v>
      </c>
      <c r="J6553" s="29" t="s">
        <v>1376</v>
      </c>
      <c r="K6553" s="23" t="s">
        <v>1378</v>
      </c>
    </row>
    <row r="6554" spans="1:11" ht="15" x14ac:dyDescent="0.25">
      <c r="A6554" s="26" t="s">
        <v>13283</v>
      </c>
      <c r="B6554" s="26" t="s">
        <v>1393</v>
      </c>
      <c r="C6554" s="26" t="s">
        <v>1379</v>
      </c>
      <c r="D6554" s="26" t="s">
        <v>13396</v>
      </c>
      <c r="E6554" s="27" t="s">
        <v>13397</v>
      </c>
      <c r="F6554" s="27" t="s">
        <v>13398</v>
      </c>
      <c r="G6554" s="27" t="s">
        <v>13399</v>
      </c>
      <c r="H6554" s="26" t="s">
        <v>1393</v>
      </c>
      <c r="I6554" s="28" t="s">
        <v>13402</v>
      </c>
      <c r="J6554" s="29" t="s">
        <v>1376</v>
      </c>
      <c r="K6554" s="23" t="s">
        <v>1378</v>
      </c>
    </row>
    <row r="6555" spans="1:11" ht="15" x14ac:dyDescent="0.25">
      <c r="A6555" s="26" t="s">
        <v>13283</v>
      </c>
      <c r="B6555" s="26" t="s">
        <v>1393</v>
      </c>
      <c r="C6555" s="26" t="s">
        <v>1379</v>
      </c>
      <c r="D6555" s="26" t="s">
        <v>13396</v>
      </c>
      <c r="E6555" s="27" t="s">
        <v>13397</v>
      </c>
      <c r="F6555" s="27" t="s">
        <v>13398</v>
      </c>
      <c r="G6555" s="27" t="s">
        <v>13399</v>
      </c>
      <c r="H6555" s="26" t="s">
        <v>1395</v>
      </c>
      <c r="I6555" s="28" t="s">
        <v>13403</v>
      </c>
      <c r="J6555" s="29" t="s">
        <v>1376</v>
      </c>
      <c r="K6555" s="23" t="s">
        <v>1378</v>
      </c>
    </row>
    <row r="6556" spans="1:11" ht="15" x14ac:dyDescent="0.25">
      <c r="A6556" s="26" t="s">
        <v>13283</v>
      </c>
      <c r="B6556" s="26" t="s">
        <v>1393</v>
      </c>
      <c r="C6556" s="26" t="s">
        <v>1379</v>
      </c>
      <c r="D6556" s="26" t="s">
        <v>13396</v>
      </c>
      <c r="E6556" s="27" t="s">
        <v>13397</v>
      </c>
      <c r="F6556" s="27" t="s">
        <v>13398</v>
      </c>
      <c r="G6556" s="27" t="s">
        <v>13399</v>
      </c>
      <c r="H6556" s="26" t="s">
        <v>1397</v>
      </c>
      <c r="I6556" s="28" t="s">
        <v>13404</v>
      </c>
      <c r="J6556" s="29" t="s">
        <v>1376</v>
      </c>
      <c r="K6556" s="23" t="s">
        <v>1378</v>
      </c>
    </row>
    <row r="6557" spans="1:11" ht="15" x14ac:dyDescent="0.25">
      <c r="A6557" s="26" t="s">
        <v>13283</v>
      </c>
      <c r="B6557" s="26" t="s">
        <v>1393</v>
      </c>
      <c r="C6557" s="26" t="s">
        <v>1379</v>
      </c>
      <c r="D6557" s="26" t="s">
        <v>13396</v>
      </c>
      <c r="E6557" s="27" t="s">
        <v>13397</v>
      </c>
      <c r="F6557" s="27" t="s">
        <v>13398</v>
      </c>
      <c r="G6557" s="27" t="s">
        <v>13399</v>
      </c>
      <c r="H6557" s="26" t="s">
        <v>1399</v>
      </c>
      <c r="I6557" s="28" t="s">
        <v>13405</v>
      </c>
      <c r="J6557" s="29" t="s">
        <v>1376</v>
      </c>
      <c r="K6557" s="23" t="s">
        <v>1378</v>
      </c>
    </row>
    <row r="6558" spans="1:11" ht="15" x14ac:dyDescent="0.25">
      <c r="A6558" s="26" t="s">
        <v>13283</v>
      </c>
      <c r="B6558" s="26" t="s">
        <v>1393</v>
      </c>
      <c r="C6558" s="26" t="s">
        <v>1379</v>
      </c>
      <c r="D6558" s="26" t="s">
        <v>13396</v>
      </c>
      <c r="E6558" s="27" t="s">
        <v>13397</v>
      </c>
      <c r="F6558" s="27" t="s">
        <v>13398</v>
      </c>
      <c r="G6558" s="27" t="s">
        <v>13399</v>
      </c>
      <c r="H6558" s="26" t="s">
        <v>1401</v>
      </c>
      <c r="I6558" s="28" t="s">
        <v>13406</v>
      </c>
      <c r="J6558" s="29" t="s">
        <v>1376</v>
      </c>
      <c r="K6558" s="23" t="s">
        <v>1378</v>
      </c>
    </row>
    <row r="6559" spans="1:11" ht="15" x14ac:dyDescent="0.25">
      <c r="A6559" s="26" t="s">
        <v>13283</v>
      </c>
      <c r="B6559" s="26" t="s">
        <v>1393</v>
      </c>
      <c r="C6559" s="26" t="s">
        <v>1534</v>
      </c>
      <c r="D6559" s="26" t="s">
        <v>13407</v>
      </c>
      <c r="E6559" s="27" t="s">
        <v>1409</v>
      </c>
      <c r="F6559" s="27" t="s">
        <v>13408</v>
      </c>
      <c r="G6559" s="27" t="s">
        <v>13409</v>
      </c>
      <c r="H6559" s="26" t="s">
        <v>1374</v>
      </c>
      <c r="I6559" s="28" t="s">
        <v>13410</v>
      </c>
      <c r="J6559" s="29" t="s">
        <v>1376</v>
      </c>
      <c r="K6559" s="23" t="s">
        <v>1316</v>
      </c>
    </row>
    <row r="6560" spans="1:11" ht="15" x14ac:dyDescent="0.25">
      <c r="A6560" s="26" t="s">
        <v>13283</v>
      </c>
      <c r="B6560" s="26" t="s">
        <v>1393</v>
      </c>
      <c r="C6560" s="26" t="s">
        <v>1534</v>
      </c>
      <c r="D6560" s="26" t="s">
        <v>13407</v>
      </c>
      <c r="E6560" s="27" t="s">
        <v>1409</v>
      </c>
      <c r="F6560" s="27" t="s">
        <v>13408</v>
      </c>
      <c r="G6560" s="27" t="s">
        <v>13409</v>
      </c>
      <c r="H6560" s="26" t="s">
        <v>1368</v>
      </c>
      <c r="I6560" s="28" t="s">
        <v>13411</v>
      </c>
      <c r="J6560" s="29" t="s">
        <v>1376</v>
      </c>
      <c r="K6560" s="23" t="s">
        <v>1378</v>
      </c>
    </row>
    <row r="6561" spans="1:11" ht="15" x14ac:dyDescent="0.25">
      <c r="A6561" s="26" t="s">
        <v>13283</v>
      </c>
      <c r="B6561" s="26" t="s">
        <v>1393</v>
      </c>
      <c r="C6561" s="26" t="s">
        <v>1534</v>
      </c>
      <c r="D6561" s="26" t="s">
        <v>13407</v>
      </c>
      <c r="E6561" s="27" t="s">
        <v>1409</v>
      </c>
      <c r="F6561" s="27" t="s">
        <v>13408</v>
      </c>
      <c r="G6561" s="27" t="s">
        <v>13409</v>
      </c>
      <c r="H6561" s="26" t="s">
        <v>1393</v>
      </c>
      <c r="I6561" s="28" t="s">
        <v>13412</v>
      </c>
      <c r="J6561" s="29" t="s">
        <v>1376</v>
      </c>
      <c r="K6561" s="23" t="s">
        <v>1378</v>
      </c>
    </row>
    <row r="6562" spans="1:11" ht="15" x14ac:dyDescent="0.25">
      <c r="A6562" s="26" t="s">
        <v>13283</v>
      </c>
      <c r="B6562" s="26" t="s">
        <v>1393</v>
      </c>
      <c r="C6562" s="26" t="s">
        <v>1534</v>
      </c>
      <c r="D6562" s="26" t="s">
        <v>13407</v>
      </c>
      <c r="E6562" s="27" t="s">
        <v>1409</v>
      </c>
      <c r="F6562" s="27" t="s">
        <v>13408</v>
      </c>
      <c r="G6562" s="27" t="s">
        <v>13409</v>
      </c>
      <c r="H6562" s="26" t="s">
        <v>1395</v>
      </c>
      <c r="I6562" s="28" t="s">
        <v>13413</v>
      </c>
      <c r="J6562" s="29" t="s">
        <v>1376</v>
      </c>
      <c r="K6562" s="23" t="s">
        <v>1378</v>
      </c>
    </row>
    <row r="6563" spans="1:11" ht="15" x14ac:dyDescent="0.25">
      <c r="A6563" s="26" t="s">
        <v>13283</v>
      </c>
      <c r="B6563" s="26" t="s">
        <v>1393</v>
      </c>
      <c r="C6563" s="26" t="s">
        <v>1534</v>
      </c>
      <c r="D6563" s="26" t="s">
        <v>13407</v>
      </c>
      <c r="E6563" s="27" t="s">
        <v>1409</v>
      </c>
      <c r="F6563" s="27" t="s">
        <v>13408</v>
      </c>
      <c r="G6563" s="27" t="s">
        <v>13409</v>
      </c>
      <c r="H6563" s="26" t="s">
        <v>1397</v>
      </c>
      <c r="I6563" s="28" t="s">
        <v>13414</v>
      </c>
      <c r="J6563" s="29" t="s">
        <v>1376</v>
      </c>
      <c r="K6563" s="23" t="s">
        <v>1378</v>
      </c>
    </row>
    <row r="6564" spans="1:11" ht="15" x14ac:dyDescent="0.25">
      <c r="A6564" s="26" t="s">
        <v>13283</v>
      </c>
      <c r="B6564" s="26" t="s">
        <v>1393</v>
      </c>
      <c r="C6564" s="26" t="s">
        <v>1386</v>
      </c>
      <c r="D6564" s="26" t="s">
        <v>13415</v>
      </c>
      <c r="E6564" s="27" t="s">
        <v>13416</v>
      </c>
      <c r="F6564" s="27" t="s">
        <v>13417</v>
      </c>
      <c r="G6564" s="27" t="s">
        <v>13418</v>
      </c>
      <c r="H6564" s="26" t="s">
        <v>1374</v>
      </c>
      <c r="I6564" s="28" t="s">
        <v>13419</v>
      </c>
      <c r="J6564" s="29" t="s">
        <v>1376</v>
      </c>
      <c r="K6564" s="23" t="s">
        <v>1316</v>
      </c>
    </row>
    <row r="6565" spans="1:11" ht="15" x14ac:dyDescent="0.25">
      <c r="A6565" s="26" t="s">
        <v>13283</v>
      </c>
      <c r="B6565" s="26" t="s">
        <v>1393</v>
      </c>
      <c r="C6565" s="26" t="s">
        <v>1407</v>
      </c>
      <c r="D6565" s="26" t="s">
        <v>13420</v>
      </c>
      <c r="E6565" s="27" t="s">
        <v>13421</v>
      </c>
      <c r="F6565" s="27" t="s">
        <v>13422</v>
      </c>
      <c r="G6565" s="27" t="s">
        <v>13423</v>
      </c>
      <c r="H6565" s="26" t="s">
        <v>1374</v>
      </c>
      <c r="I6565" s="28" t="s">
        <v>13424</v>
      </c>
      <c r="J6565" s="29" t="s">
        <v>1376</v>
      </c>
      <c r="K6565" s="23" t="s">
        <v>1316</v>
      </c>
    </row>
    <row r="6566" spans="1:11" ht="15" x14ac:dyDescent="0.25">
      <c r="A6566" s="26" t="s">
        <v>13283</v>
      </c>
      <c r="B6566" s="26" t="s">
        <v>1393</v>
      </c>
      <c r="C6566" s="26" t="s">
        <v>1407</v>
      </c>
      <c r="D6566" s="26" t="s">
        <v>13420</v>
      </c>
      <c r="E6566" s="27" t="s">
        <v>13421</v>
      </c>
      <c r="F6566" s="27" t="s">
        <v>13422</v>
      </c>
      <c r="G6566" s="27" t="s">
        <v>13423</v>
      </c>
      <c r="H6566" s="26" t="s">
        <v>1368</v>
      </c>
      <c r="I6566" s="28" t="s">
        <v>13425</v>
      </c>
      <c r="J6566" s="29" t="s">
        <v>1376</v>
      </c>
      <c r="K6566" s="23" t="s">
        <v>1378</v>
      </c>
    </row>
    <row r="6567" spans="1:11" ht="15" x14ac:dyDescent="0.25">
      <c r="A6567" s="26" t="s">
        <v>13283</v>
      </c>
      <c r="B6567" s="26" t="s">
        <v>1393</v>
      </c>
      <c r="C6567" s="26" t="s">
        <v>1407</v>
      </c>
      <c r="D6567" s="26" t="s">
        <v>13420</v>
      </c>
      <c r="E6567" s="27" t="s">
        <v>13421</v>
      </c>
      <c r="F6567" s="27" t="s">
        <v>13422</v>
      </c>
      <c r="G6567" s="27" t="s">
        <v>13423</v>
      </c>
      <c r="H6567" s="26" t="s">
        <v>1393</v>
      </c>
      <c r="I6567" s="28" t="s">
        <v>13426</v>
      </c>
      <c r="J6567" s="29" t="s">
        <v>1376</v>
      </c>
      <c r="K6567" s="23" t="s">
        <v>1378</v>
      </c>
    </row>
    <row r="6568" spans="1:11" ht="15" x14ac:dyDescent="0.25">
      <c r="A6568" s="26" t="s">
        <v>13283</v>
      </c>
      <c r="B6568" s="26" t="s">
        <v>1393</v>
      </c>
      <c r="C6568" s="26" t="s">
        <v>1407</v>
      </c>
      <c r="D6568" s="26" t="s">
        <v>13420</v>
      </c>
      <c r="E6568" s="27" t="s">
        <v>13421</v>
      </c>
      <c r="F6568" s="27" t="s">
        <v>13422</v>
      </c>
      <c r="G6568" s="27" t="s">
        <v>13423</v>
      </c>
      <c r="H6568" s="26" t="s">
        <v>1395</v>
      </c>
      <c r="I6568" s="28" t="s">
        <v>13427</v>
      </c>
      <c r="J6568" s="29" t="s">
        <v>1376</v>
      </c>
      <c r="K6568" s="23" t="s">
        <v>1378</v>
      </c>
    </row>
    <row r="6569" spans="1:11" ht="15" x14ac:dyDescent="0.25">
      <c r="A6569" s="26" t="s">
        <v>13283</v>
      </c>
      <c r="B6569" s="26" t="s">
        <v>1393</v>
      </c>
      <c r="C6569" s="26" t="s">
        <v>1407</v>
      </c>
      <c r="D6569" s="26" t="s">
        <v>13420</v>
      </c>
      <c r="E6569" s="27" t="s">
        <v>13421</v>
      </c>
      <c r="F6569" s="27" t="s">
        <v>13422</v>
      </c>
      <c r="G6569" s="27" t="s">
        <v>13423</v>
      </c>
      <c r="H6569" s="26" t="s">
        <v>1397</v>
      </c>
      <c r="I6569" s="28" t="s">
        <v>13428</v>
      </c>
      <c r="J6569" s="29" t="s">
        <v>1376</v>
      </c>
      <c r="K6569" s="23" t="s">
        <v>1378</v>
      </c>
    </row>
    <row r="6570" spans="1:11" ht="15" x14ac:dyDescent="0.25">
      <c r="A6570" s="26" t="s">
        <v>13283</v>
      </c>
      <c r="B6570" s="26" t="s">
        <v>1393</v>
      </c>
      <c r="C6570" s="26" t="s">
        <v>1407</v>
      </c>
      <c r="D6570" s="26" t="s">
        <v>13420</v>
      </c>
      <c r="E6570" s="27" t="s">
        <v>13421</v>
      </c>
      <c r="F6570" s="27" t="s">
        <v>13422</v>
      </c>
      <c r="G6570" s="27" t="s">
        <v>13423</v>
      </c>
      <c r="H6570" s="26" t="s">
        <v>1399</v>
      </c>
      <c r="I6570" s="28" t="s">
        <v>13429</v>
      </c>
      <c r="J6570" s="29" t="s">
        <v>1376</v>
      </c>
      <c r="K6570" s="23" t="s">
        <v>1378</v>
      </c>
    </row>
    <row r="6571" spans="1:11" ht="15" x14ac:dyDescent="0.25">
      <c r="A6571" s="26" t="s">
        <v>13283</v>
      </c>
      <c r="B6571" s="26" t="s">
        <v>1393</v>
      </c>
      <c r="C6571" s="26" t="s">
        <v>1415</v>
      </c>
      <c r="D6571" s="26" t="s">
        <v>13430</v>
      </c>
      <c r="E6571" s="27" t="s">
        <v>13431</v>
      </c>
      <c r="F6571" s="27" t="s">
        <v>13432</v>
      </c>
      <c r="G6571" s="27" t="s">
        <v>13423</v>
      </c>
      <c r="H6571" s="26" t="s">
        <v>1374</v>
      </c>
      <c r="I6571" s="28" t="s">
        <v>13424</v>
      </c>
      <c r="J6571" s="29" t="s">
        <v>1376</v>
      </c>
      <c r="K6571" s="23" t="s">
        <v>1316</v>
      </c>
    </row>
    <row r="6572" spans="1:11" ht="15" x14ac:dyDescent="0.25">
      <c r="A6572" s="26" t="s">
        <v>13283</v>
      </c>
      <c r="B6572" s="26" t="s">
        <v>1393</v>
      </c>
      <c r="C6572" s="26" t="s">
        <v>1415</v>
      </c>
      <c r="D6572" s="26" t="s">
        <v>13430</v>
      </c>
      <c r="E6572" s="27" t="s">
        <v>13431</v>
      </c>
      <c r="F6572" s="27" t="s">
        <v>13432</v>
      </c>
      <c r="G6572" s="27" t="s">
        <v>13423</v>
      </c>
      <c r="H6572" s="26" t="s">
        <v>1368</v>
      </c>
      <c r="I6572" s="28" t="s">
        <v>13433</v>
      </c>
      <c r="J6572" s="29" t="s">
        <v>1376</v>
      </c>
      <c r="K6572" s="23" t="s">
        <v>1378</v>
      </c>
    </row>
    <row r="6573" spans="1:11" ht="15" x14ac:dyDescent="0.25">
      <c r="A6573" s="26" t="s">
        <v>13283</v>
      </c>
      <c r="B6573" s="26" t="s">
        <v>1393</v>
      </c>
      <c r="C6573" s="26" t="s">
        <v>1415</v>
      </c>
      <c r="D6573" s="26" t="s">
        <v>13430</v>
      </c>
      <c r="E6573" s="27" t="s">
        <v>13431</v>
      </c>
      <c r="F6573" s="27" t="s">
        <v>13432</v>
      </c>
      <c r="G6573" s="27" t="s">
        <v>13423</v>
      </c>
      <c r="H6573" s="26" t="s">
        <v>1393</v>
      </c>
      <c r="I6573" s="28" t="s">
        <v>13434</v>
      </c>
      <c r="J6573" s="29" t="s">
        <v>1376</v>
      </c>
      <c r="K6573" s="23" t="s">
        <v>1378</v>
      </c>
    </row>
    <row r="6574" spans="1:11" ht="15" x14ac:dyDescent="0.25">
      <c r="A6574" s="26" t="s">
        <v>13283</v>
      </c>
      <c r="B6574" s="26" t="s">
        <v>1393</v>
      </c>
      <c r="C6574" s="26" t="s">
        <v>1415</v>
      </c>
      <c r="D6574" s="26" t="s">
        <v>13430</v>
      </c>
      <c r="E6574" s="27" t="s">
        <v>13431</v>
      </c>
      <c r="F6574" s="27" t="s">
        <v>13432</v>
      </c>
      <c r="G6574" s="27" t="s">
        <v>13423</v>
      </c>
      <c r="H6574" s="26" t="s">
        <v>1395</v>
      </c>
      <c r="I6574" s="28" t="s">
        <v>13435</v>
      </c>
      <c r="J6574" s="29" t="s">
        <v>1376</v>
      </c>
      <c r="K6574" s="23" t="s">
        <v>1378</v>
      </c>
    </row>
    <row r="6575" spans="1:11" ht="15" x14ac:dyDescent="0.25">
      <c r="A6575" s="26" t="s">
        <v>13283</v>
      </c>
      <c r="B6575" s="26" t="s">
        <v>1393</v>
      </c>
      <c r="C6575" s="26" t="s">
        <v>1415</v>
      </c>
      <c r="D6575" s="26" t="s">
        <v>13430</v>
      </c>
      <c r="E6575" s="27" t="s">
        <v>13431</v>
      </c>
      <c r="F6575" s="27" t="s">
        <v>13432</v>
      </c>
      <c r="G6575" s="27" t="s">
        <v>13423</v>
      </c>
      <c r="H6575" s="26" t="s">
        <v>1397</v>
      </c>
      <c r="I6575" s="28" t="s">
        <v>13436</v>
      </c>
      <c r="J6575" s="29" t="s">
        <v>1376</v>
      </c>
      <c r="K6575" s="23" t="s">
        <v>1378</v>
      </c>
    </row>
    <row r="6576" spans="1:11" ht="15" x14ac:dyDescent="0.25">
      <c r="A6576" s="26" t="s">
        <v>13283</v>
      </c>
      <c r="B6576" s="26" t="s">
        <v>1393</v>
      </c>
      <c r="C6576" s="26" t="s">
        <v>1415</v>
      </c>
      <c r="D6576" s="26" t="s">
        <v>13430</v>
      </c>
      <c r="E6576" s="27" t="s">
        <v>13431</v>
      </c>
      <c r="F6576" s="27" t="s">
        <v>13432</v>
      </c>
      <c r="G6576" s="27" t="s">
        <v>13423</v>
      </c>
      <c r="H6576" s="26" t="s">
        <v>1399</v>
      </c>
      <c r="I6576" s="28" t="s">
        <v>13437</v>
      </c>
      <c r="J6576" s="29" t="s">
        <v>1376</v>
      </c>
      <c r="K6576" s="23" t="s">
        <v>1378</v>
      </c>
    </row>
    <row r="6577" spans="1:11" ht="15" x14ac:dyDescent="0.25">
      <c r="A6577" s="26" t="s">
        <v>13283</v>
      </c>
      <c r="B6577" s="26" t="s">
        <v>1393</v>
      </c>
      <c r="C6577" s="26" t="s">
        <v>1415</v>
      </c>
      <c r="D6577" s="26" t="s">
        <v>13430</v>
      </c>
      <c r="E6577" s="27" t="s">
        <v>13431</v>
      </c>
      <c r="F6577" s="27" t="s">
        <v>13432</v>
      </c>
      <c r="G6577" s="27" t="s">
        <v>13423</v>
      </c>
      <c r="H6577" s="26" t="s">
        <v>1401</v>
      </c>
      <c r="I6577" s="28" t="s">
        <v>13438</v>
      </c>
      <c r="J6577" s="29" t="s">
        <v>1376</v>
      </c>
      <c r="K6577" s="23" t="s">
        <v>1378</v>
      </c>
    </row>
    <row r="6578" spans="1:11" ht="15" x14ac:dyDescent="0.25">
      <c r="A6578" s="26" t="s">
        <v>13283</v>
      </c>
      <c r="B6578" s="26" t="s">
        <v>1393</v>
      </c>
      <c r="C6578" s="26" t="s">
        <v>1415</v>
      </c>
      <c r="D6578" s="26" t="s">
        <v>13430</v>
      </c>
      <c r="E6578" s="27" t="s">
        <v>13431</v>
      </c>
      <c r="F6578" s="27" t="s">
        <v>13432</v>
      </c>
      <c r="G6578" s="27" t="s">
        <v>13423</v>
      </c>
      <c r="H6578" s="26" t="s">
        <v>1403</v>
      </c>
      <c r="I6578" s="28" t="s">
        <v>13439</v>
      </c>
      <c r="J6578" s="29" t="s">
        <v>1376</v>
      </c>
      <c r="K6578" s="23" t="s">
        <v>1378</v>
      </c>
    </row>
    <row r="6579" spans="1:11" ht="15" x14ac:dyDescent="0.25">
      <c r="A6579" s="26" t="s">
        <v>13283</v>
      </c>
      <c r="B6579" s="26" t="s">
        <v>1393</v>
      </c>
      <c r="C6579" s="26" t="s">
        <v>1545</v>
      </c>
      <c r="D6579" s="26" t="s">
        <v>13440</v>
      </c>
      <c r="E6579" s="27" t="s">
        <v>13441</v>
      </c>
      <c r="F6579" s="27"/>
      <c r="G6579" s="27" t="s">
        <v>2187</v>
      </c>
      <c r="H6579" s="26" t="s">
        <v>1374</v>
      </c>
      <c r="I6579" s="28" t="s">
        <v>13442</v>
      </c>
      <c r="J6579" s="29" t="s">
        <v>1376</v>
      </c>
      <c r="K6579" s="23" t="s">
        <v>1316</v>
      </c>
    </row>
    <row r="6580" spans="1:11" ht="15" x14ac:dyDescent="0.25">
      <c r="A6580" s="26" t="s">
        <v>13283</v>
      </c>
      <c r="B6580" s="26" t="s">
        <v>1393</v>
      </c>
      <c r="C6580" s="26" t="s">
        <v>1550</v>
      </c>
      <c r="D6580" s="26" t="s">
        <v>13443</v>
      </c>
      <c r="E6580" s="27" t="s">
        <v>13444</v>
      </c>
      <c r="F6580" s="27"/>
      <c r="G6580" s="27" t="s">
        <v>13445</v>
      </c>
      <c r="H6580" s="26" t="s">
        <v>1374</v>
      </c>
      <c r="I6580" s="28" t="s">
        <v>13446</v>
      </c>
      <c r="J6580" s="29" t="s">
        <v>1376</v>
      </c>
      <c r="K6580" s="23" t="s">
        <v>1316</v>
      </c>
    </row>
    <row r="6581" spans="1:11" ht="15" x14ac:dyDescent="0.25">
      <c r="A6581" s="26" t="s">
        <v>13283</v>
      </c>
      <c r="B6581" s="26" t="s">
        <v>1393</v>
      </c>
      <c r="C6581" s="26" t="s">
        <v>1436</v>
      </c>
      <c r="D6581" s="26" t="s">
        <v>13447</v>
      </c>
      <c r="E6581" s="27" t="s">
        <v>13448</v>
      </c>
      <c r="F6581" s="27" t="s">
        <v>13449</v>
      </c>
      <c r="G6581" s="27" t="s">
        <v>1610</v>
      </c>
      <c r="H6581" s="26" t="s">
        <v>1374</v>
      </c>
      <c r="I6581" s="28" t="s">
        <v>13450</v>
      </c>
      <c r="J6581" s="29" t="s">
        <v>1376</v>
      </c>
      <c r="K6581" s="23" t="s">
        <v>1316</v>
      </c>
    </row>
    <row r="6582" spans="1:11" ht="15" x14ac:dyDescent="0.25">
      <c r="A6582" s="26" t="s">
        <v>13283</v>
      </c>
      <c r="B6582" s="26" t="s">
        <v>1393</v>
      </c>
      <c r="C6582" s="26" t="s">
        <v>1436</v>
      </c>
      <c r="D6582" s="26" t="s">
        <v>13447</v>
      </c>
      <c r="E6582" s="27" t="s">
        <v>13448</v>
      </c>
      <c r="F6582" s="27" t="s">
        <v>13449</v>
      </c>
      <c r="G6582" s="27" t="s">
        <v>1610</v>
      </c>
      <c r="H6582" s="26" t="s">
        <v>1368</v>
      </c>
      <c r="I6582" s="28" t="s">
        <v>13451</v>
      </c>
      <c r="J6582" s="29" t="s">
        <v>1376</v>
      </c>
      <c r="K6582" s="23" t="s">
        <v>1378</v>
      </c>
    </row>
    <row r="6583" spans="1:11" ht="15" x14ac:dyDescent="0.25">
      <c r="A6583" s="26" t="s">
        <v>13283</v>
      </c>
      <c r="B6583" s="26" t="s">
        <v>1393</v>
      </c>
      <c r="C6583" s="26" t="s">
        <v>1439</v>
      </c>
      <c r="D6583" s="26" t="s">
        <v>13452</v>
      </c>
      <c r="E6583" s="27" t="s">
        <v>13453</v>
      </c>
      <c r="F6583" s="27"/>
      <c r="G6583" s="27" t="s">
        <v>13445</v>
      </c>
      <c r="H6583" s="26" t="s">
        <v>1374</v>
      </c>
      <c r="I6583" s="28" t="s">
        <v>13454</v>
      </c>
      <c r="J6583" s="29" t="s">
        <v>1376</v>
      </c>
      <c r="K6583" s="23" t="s">
        <v>1316</v>
      </c>
    </row>
    <row r="6584" spans="1:11" ht="15" x14ac:dyDescent="0.25">
      <c r="A6584" s="26" t="s">
        <v>13283</v>
      </c>
      <c r="B6584" s="26" t="s">
        <v>1393</v>
      </c>
      <c r="C6584" s="26" t="s">
        <v>1439</v>
      </c>
      <c r="D6584" s="26" t="s">
        <v>13452</v>
      </c>
      <c r="E6584" s="27" t="s">
        <v>13453</v>
      </c>
      <c r="F6584" s="27"/>
      <c r="G6584" s="27" t="s">
        <v>13445</v>
      </c>
      <c r="H6584" s="26" t="s">
        <v>1368</v>
      </c>
      <c r="I6584" s="28" t="s">
        <v>13455</v>
      </c>
      <c r="J6584" s="29" t="s">
        <v>1376</v>
      </c>
      <c r="K6584" s="23" t="s">
        <v>1378</v>
      </c>
    </row>
    <row r="6585" spans="1:11" ht="15" x14ac:dyDescent="0.25">
      <c r="A6585" s="26" t="s">
        <v>13283</v>
      </c>
      <c r="B6585" s="26" t="s">
        <v>1393</v>
      </c>
      <c r="C6585" s="26" t="s">
        <v>1439</v>
      </c>
      <c r="D6585" s="26" t="s">
        <v>13452</v>
      </c>
      <c r="E6585" s="27" t="s">
        <v>13453</v>
      </c>
      <c r="F6585" s="27"/>
      <c r="G6585" s="27" t="s">
        <v>13445</v>
      </c>
      <c r="H6585" s="26" t="s">
        <v>1393</v>
      </c>
      <c r="I6585" s="28" t="s">
        <v>13456</v>
      </c>
      <c r="J6585" s="29" t="s">
        <v>1376</v>
      </c>
      <c r="K6585" s="23" t="s">
        <v>1378</v>
      </c>
    </row>
    <row r="6586" spans="1:11" ht="15" x14ac:dyDescent="0.25">
      <c r="A6586" s="26" t="s">
        <v>13283</v>
      </c>
      <c r="B6586" s="26" t="s">
        <v>1393</v>
      </c>
      <c r="C6586" s="26" t="s">
        <v>1439</v>
      </c>
      <c r="D6586" s="26" t="s">
        <v>13452</v>
      </c>
      <c r="E6586" s="27" t="s">
        <v>13453</v>
      </c>
      <c r="F6586" s="27"/>
      <c r="G6586" s="27" t="s">
        <v>13445</v>
      </c>
      <c r="H6586" s="26" t="s">
        <v>1395</v>
      </c>
      <c r="I6586" s="28" t="s">
        <v>13457</v>
      </c>
      <c r="J6586" s="29" t="s">
        <v>1376</v>
      </c>
      <c r="K6586" s="23" t="s">
        <v>1378</v>
      </c>
    </row>
    <row r="6587" spans="1:11" ht="15" x14ac:dyDescent="0.25">
      <c r="A6587" s="26" t="s">
        <v>13283</v>
      </c>
      <c r="B6587" s="26" t="s">
        <v>1393</v>
      </c>
      <c r="C6587" s="26" t="s">
        <v>1442</v>
      </c>
      <c r="D6587" s="26" t="s">
        <v>13458</v>
      </c>
      <c r="E6587" s="27" t="s">
        <v>13374</v>
      </c>
      <c r="F6587" s="27" t="s">
        <v>13459</v>
      </c>
      <c r="G6587" s="27" t="s">
        <v>13460</v>
      </c>
      <c r="H6587" s="26" t="s">
        <v>1374</v>
      </c>
      <c r="I6587" s="28" t="s">
        <v>13461</v>
      </c>
      <c r="J6587" s="29" t="s">
        <v>1376</v>
      </c>
      <c r="K6587" s="23" t="s">
        <v>1316</v>
      </c>
    </row>
    <row r="6588" spans="1:11" ht="15" x14ac:dyDescent="0.25">
      <c r="A6588" s="26" t="s">
        <v>13283</v>
      </c>
      <c r="B6588" s="26" t="s">
        <v>1393</v>
      </c>
      <c r="C6588" s="26" t="s">
        <v>1442</v>
      </c>
      <c r="D6588" s="26" t="s">
        <v>13458</v>
      </c>
      <c r="E6588" s="27" t="s">
        <v>13374</v>
      </c>
      <c r="F6588" s="27" t="s">
        <v>13459</v>
      </c>
      <c r="G6588" s="27" t="s">
        <v>13460</v>
      </c>
      <c r="H6588" s="26" t="s">
        <v>1368</v>
      </c>
      <c r="I6588" s="28" t="s">
        <v>13462</v>
      </c>
      <c r="J6588" s="29" t="s">
        <v>1376</v>
      </c>
      <c r="K6588" s="23" t="s">
        <v>1378</v>
      </c>
    </row>
    <row r="6589" spans="1:11" ht="15" x14ac:dyDescent="0.25">
      <c r="A6589" s="26" t="s">
        <v>13283</v>
      </c>
      <c r="B6589" s="26" t="s">
        <v>1393</v>
      </c>
      <c r="C6589" s="26" t="s">
        <v>1442</v>
      </c>
      <c r="D6589" s="26" t="s">
        <v>13458</v>
      </c>
      <c r="E6589" s="27" t="s">
        <v>13374</v>
      </c>
      <c r="F6589" s="27" t="s">
        <v>13459</v>
      </c>
      <c r="G6589" s="27" t="s">
        <v>13460</v>
      </c>
      <c r="H6589" s="26" t="s">
        <v>1393</v>
      </c>
      <c r="I6589" s="28" t="s">
        <v>13463</v>
      </c>
      <c r="J6589" s="29" t="s">
        <v>1376</v>
      </c>
      <c r="K6589" s="23" t="s">
        <v>1378</v>
      </c>
    </row>
    <row r="6590" spans="1:11" ht="15" x14ac:dyDescent="0.25">
      <c r="A6590" s="26" t="s">
        <v>13283</v>
      </c>
      <c r="B6590" s="26" t="s">
        <v>1393</v>
      </c>
      <c r="C6590" s="26" t="s">
        <v>1442</v>
      </c>
      <c r="D6590" s="26" t="s">
        <v>13458</v>
      </c>
      <c r="E6590" s="27" t="s">
        <v>13374</v>
      </c>
      <c r="F6590" s="27" t="s">
        <v>13459</v>
      </c>
      <c r="G6590" s="27" t="s">
        <v>13460</v>
      </c>
      <c r="H6590" s="26" t="s">
        <v>1395</v>
      </c>
      <c r="I6590" s="28" t="s">
        <v>13464</v>
      </c>
      <c r="J6590" s="29" t="s">
        <v>1376</v>
      </c>
      <c r="K6590" s="23" t="s">
        <v>1378</v>
      </c>
    </row>
    <row r="6591" spans="1:11" ht="15" x14ac:dyDescent="0.25">
      <c r="A6591" s="26" t="s">
        <v>13283</v>
      </c>
      <c r="B6591" s="26" t="s">
        <v>1393</v>
      </c>
      <c r="C6591" s="26" t="s">
        <v>1445</v>
      </c>
      <c r="D6591" s="26" t="s">
        <v>13465</v>
      </c>
      <c r="E6591" s="27" t="s">
        <v>13466</v>
      </c>
      <c r="F6591" s="27" t="s">
        <v>13467</v>
      </c>
      <c r="G6591" s="27" t="s">
        <v>13468</v>
      </c>
      <c r="H6591" s="26" t="s">
        <v>1374</v>
      </c>
      <c r="I6591" s="28" t="s">
        <v>13469</v>
      </c>
      <c r="J6591" s="29" t="s">
        <v>1376</v>
      </c>
      <c r="K6591" s="23" t="s">
        <v>1316</v>
      </c>
    </row>
    <row r="6592" spans="1:11" ht="15" x14ac:dyDescent="0.25">
      <c r="A6592" s="26" t="s">
        <v>13283</v>
      </c>
      <c r="B6592" s="26" t="s">
        <v>1393</v>
      </c>
      <c r="C6592" s="26" t="s">
        <v>1448</v>
      </c>
      <c r="D6592" s="26" t="s">
        <v>13470</v>
      </c>
      <c r="E6592" s="27" t="s">
        <v>13471</v>
      </c>
      <c r="F6592" s="27"/>
      <c r="G6592" s="27" t="s">
        <v>5140</v>
      </c>
      <c r="H6592" s="26" t="s">
        <v>1374</v>
      </c>
      <c r="I6592" s="28" t="s">
        <v>13472</v>
      </c>
      <c r="J6592" s="29" t="s">
        <v>1376</v>
      </c>
      <c r="K6592" s="23" t="s">
        <v>1316</v>
      </c>
    </row>
    <row r="6593" spans="1:11" ht="15" x14ac:dyDescent="0.25">
      <c r="A6593" s="26" t="s">
        <v>13283</v>
      </c>
      <c r="B6593" s="26" t="s">
        <v>1393</v>
      </c>
      <c r="C6593" s="26" t="s">
        <v>1448</v>
      </c>
      <c r="D6593" s="26" t="s">
        <v>13470</v>
      </c>
      <c r="E6593" s="27" t="s">
        <v>13471</v>
      </c>
      <c r="F6593" s="27"/>
      <c r="G6593" s="27" t="s">
        <v>5140</v>
      </c>
      <c r="H6593" s="26" t="s">
        <v>1368</v>
      </c>
      <c r="I6593" s="28" t="s">
        <v>6819</v>
      </c>
      <c r="J6593" s="29" t="s">
        <v>1376</v>
      </c>
      <c r="K6593" s="23" t="s">
        <v>1378</v>
      </c>
    </row>
    <row r="6594" spans="1:11" ht="15" x14ac:dyDescent="0.25">
      <c r="A6594" s="26" t="s">
        <v>13283</v>
      </c>
      <c r="B6594" s="26" t="s">
        <v>1393</v>
      </c>
      <c r="C6594" s="26" t="s">
        <v>1448</v>
      </c>
      <c r="D6594" s="26" t="s">
        <v>13470</v>
      </c>
      <c r="E6594" s="27" t="s">
        <v>13471</v>
      </c>
      <c r="F6594" s="27"/>
      <c r="G6594" s="27" t="s">
        <v>5140</v>
      </c>
      <c r="H6594" s="26" t="s">
        <v>1393</v>
      </c>
      <c r="I6594" s="28" t="s">
        <v>13385</v>
      </c>
      <c r="J6594" s="29" t="s">
        <v>1376</v>
      </c>
      <c r="K6594" s="23" t="s">
        <v>1378</v>
      </c>
    </row>
    <row r="6595" spans="1:11" ht="15" x14ac:dyDescent="0.25">
      <c r="A6595" s="26" t="s">
        <v>13283</v>
      </c>
      <c r="B6595" s="26" t="s">
        <v>1393</v>
      </c>
      <c r="C6595" s="26" t="s">
        <v>1448</v>
      </c>
      <c r="D6595" s="26" t="s">
        <v>13470</v>
      </c>
      <c r="E6595" s="27" t="s">
        <v>13471</v>
      </c>
      <c r="F6595" s="27"/>
      <c r="G6595" s="27" t="s">
        <v>5140</v>
      </c>
      <c r="H6595" s="26" t="s">
        <v>1395</v>
      </c>
      <c r="I6595" s="28" t="s">
        <v>6492</v>
      </c>
      <c r="J6595" s="29" t="s">
        <v>1376</v>
      </c>
      <c r="K6595" s="23" t="s">
        <v>1378</v>
      </c>
    </row>
    <row r="6596" spans="1:11" ht="15" x14ac:dyDescent="0.25">
      <c r="A6596" s="26" t="s">
        <v>13283</v>
      </c>
      <c r="B6596" s="26" t="s">
        <v>1393</v>
      </c>
      <c r="C6596" s="26" t="s">
        <v>1448</v>
      </c>
      <c r="D6596" s="26" t="s">
        <v>13470</v>
      </c>
      <c r="E6596" s="27" t="s">
        <v>13471</v>
      </c>
      <c r="F6596" s="27"/>
      <c r="G6596" s="27" t="s">
        <v>5140</v>
      </c>
      <c r="H6596" s="26" t="s">
        <v>1397</v>
      </c>
      <c r="I6596" s="28" t="s">
        <v>13386</v>
      </c>
      <c r="J6596" s="29" t="s">
        <v>1376</v>
      </c>
      <c r="K6596" s="23" t="s">
        <v>1378</v>
      </c>
    </row>
    <row r="6597" spans="1:11" ht="15" x14ac:dyDescent="0.25">
      <c r="A6597" s="26" t="s">
        <v>13283</v>
      </c>
      <c r="B6597" s="26" t="s">
        <v>1368</v>
      </c>
      <c r="C6597" s="26" t="s">
        <v>1369</v>
      </c>
      <c r="D6597" s="26" t="s">
        <v>13473</v>
      </c>
      <c r="E6597" s="27" t="s">
        <v>1598</v>
      </c>
      <c r="F6597" s="27" t="s">
        <v>1599</v>
      </c>
      <c r="G6597" s="27" t="s">
        <v>1383</v>
      </c>
      <c r="H6597" s="26" t="s">
        <v>1374</v>
      </c>
      <c r="I6597" s="28" t="s">
        <v>13474</v>
      </c>
      <c r="J6597" s="29" t="s">
        <v>1376</v>
      </c>
      <c r="K6597" s="23" t="s">
        <v>1316</v>
      </c>
    </row>
    <row r="6598" spans="1:11" ht="15" x14ac:dyDescent="0.25">
      <c r="A6598" s="26" t="s">
        <v>13283</v>
      </c>
      <c r="B6598" s="26" t="s">
        <v>1368</v>
      </c>
      <c r="C6598" s="26" t="s">
        <v>1379</v>
      </c>
      <c r="D6598" s="26" t="s">
        <v>13475</v>
      </c>
      <c r="E6598" s="27" t="s">
        <v>13476</v>
      </c>
      <c r="F6598" s="27"/>
      <c r="G6598" s="27" t="s">
        <v>1383</v>
      </c>
      <c r="H6598" s="26" t="s">
        <v>1374</v>
      </c>
      <c r="I6598" s="28" t="s">
        <v>13477</v>
      </c>
      <c r="J6598" s="29" t="s">
        <v>1376</v>
      </c>
      <c r="K6598" s="23" t="s">
        <v>1316</v>
      </c>
    </row>
    <row r="6599" spans="1:11" ht="15" x14ac:dyDescent="0.25">
      <c r="A6599" s="26" t="s">
        <v>13283</v>
      </c>
      <c r="B6599" s="26" t="s">
        <v>1368</v>
      </c>
      <c r="C6599" s="26" t="s">
        <v>1379</v>
      </c>
      <c r="D6599" s="26" t="s">
        <v>13475</v>
      </c>
      <c r="E6599" s="27" t="s">
        <v>13476</v>
      </c>
      <c r="F6599" s="27"/>
      <c r="G6599" s="27" t="s">
        <v>1383</v>
      </c>
      <c r="H6599" s="26" t="s">
        <v>1368</v>
      </c>
      <c r="I6599" s="28" t="s">
        <v>13478</v>
      </c>
      <c r="J6599" s="29" t="s">
        <v>1376</v>
      </c>
      <c r="K6599" s="23" t="s">
        <v>1378</v>
      </c>
    </row>
    <row r="6600" spans="1:11" ht="15" x14ac:dyDescent="0.25">
      <c r="A6600" s="26" t="s">
        <v>13283</v>
      </c>
      <c r="B6600" s="26" t="s">
        <v>1368</v>
      </c>
      <c r="C6600" s="26" t="s">
        <v>1379</v>
      </c>
      <c r="D6600" s="26" t="s">
        <v>13475</v>
      </c>
      <c r="E6600" s="27" t="s">
        <v>13476</v>
      </c>
      <c r="F6600" s="27"/>
      <c r="G6600" s="27" t="s">
        <v>1383</v>
      </c>
      <c r="H6600" s="26" t="s">
        <v>1393</v>
      </c>
      <c r="I6600" s="28" t="s">
        <v>13479</v>
      </c>
      <c r="J6600" s="29" t="s">
        <v>1376</v>
      </c>
      <c r="K6600" s="23" t="s">
        <v>1378</v>
      </c>
    </row>
    <row r="6601" spans="1:11" ht="15" x14ac:dyDescent="0.25">
      <c r="A6601" s="26" t="s">
        <v>13283</v>
      </c>
      <c r="B6601" s="26" t="s">
        <v>1368</v>
      </c>
      <c r="C6601" s="26" t="s">
        <v>1379</v>
      </c>
      <c r="D6601" s="26" t="s">
        <v>13475</v>
      </c>
      <c r="E6601" s="27" t="s">
        <v>13476</v>
      </c>
      <c r="F6601" s="27"/>
      <c r="G6601" s="27" t="s">
        <v>1383</v>
      </c>
      <c r="H6601" s="26" t="s">
        <v>1395</v>
      </c>
      <c r="I6601" s="28" t="s">
        <v>13480</v>
      </c>
      <c r="J6601" s="29" t="s">
        <v>1376</v>
      </c>
      <c r="K6601" s="23" t="s">
        <v>1378</v>
      </c>
    </row>
    <row r="6602" spans="1:11" ht="15" x14ac:dyDescent="0.25">
      <c r="A6602" s="26" t="s">
        <v>13283</v>
      </c>
      <c r="B6602" s="26" t="s">
        <v>1368</v>
      </c>
      <c r="C6602" s="26" t="s">
        <v>1379</v>
      </c>
      <c r="D6602" s="26" t="s">
        <v>13475</v>
      </c>
      <c r="E6602" s="27" t="s">
        <v>13476</v>
      </c>
      <c r="F6602" s="27"/>
      <c r="G6602" s="27" t="s">
        <v>1383</v>
      </c>
      <c r="H6602" s="26" t="s">
        <v>1397</v>
      </c>
      <c r="I6602" s="28" t="s">
        <v>2006</v>
      </c>
      <c r="J6602" s="29" t="s">
        <v>1376</v>
      </c>
      <c r="K6602" s="23" t="s">
        <v>1378</v>
      </c>
    </row>
    <row r="6603" spans="1:11" ht="15" x14ac:dyDescent="0.25">
      <c r="A6603" s="26" t="s">
        <v>13283</v>
      </c>
      <c r="B6603" s="26" t="s">
        <v>1368</v>
      </c>
      <c r="C6603" s="26" t="s">
        <v>1379</v>
      </c>
      <c r="D6603" s="26" t="s">
        <v>13475</v>
      </c>
      <c r="E6603" s="27" t="s">
        <v>13476</v>
      </c>
      <c r="F6603" s="27"/>
      <c r="G6603" s="27" t="s">
        <v>1383</v>
      </c>
      <c r="H6603" s="26" t="s">
        <v>1399</v>
      </c>
      <c r="I6603" s="28" t="s">
        <v>1677</v>
      </c>
      <c r="J6603" s="29" t="s">
        <v>1376</v>
      </c>
      <c r="K6603" s="23" t="s">
        <v>1378</v>
      </c>
    </row>
    <row r="6604" spans="1:11" ht="15" x14ac:dyDescent="0.25">
      <c r="A6604" s="26" t="s">
        <v>13283</v>
      </c>
      <c r="B6604" s="26" t="s">
        <v>1368</v>
      </c>
      <c r="C6604" s="26" t="s">
        <v>1379</v>
      </c>
      <c r="D6604" s="26" t="s">
        <v>13475</v>
      </c>
      <c r="E6604" s="27" t="s">
        <v>13476</v>
      </c>
      <c r="F6604" s="27"/>
      <c r="G6604" s="27" t="s">
        <v>1383</v>
      </c>
      <c r="H6604" s="26" t="s">
        <v>1401</v>
      </c>
      <c r="I6604" s="28" t="s">
        <v>1674</v>
      </c>
      <c r="J6604" s="29" t="s">
        <v>1376</v>
      </c>
      <c r="K6604" s="23" t="s">
        <v>1378</v>
      </c>
    </row>
    <row r="6605" spans="1:11" ht="15" x14ac:dyDescent="0.25">
      <c r="A6605" s="26" t="s">
        <v>13283</v>
      </c>
      <c r="B6605" s="26" t="s">
        <v>1368</v>
      </c>
      <c r="C6605" s="26" t="s">
        <v>1379</v>
      </c>
      <c r="D6605" s="26" t="s">
        <v>13475</v>
      </c>
      <c r="E6605" s="27" t="s">
        <v>13476</v>
      </c>
      <c r="F6605" s="27"/>
      <c r="G6605" s="27" t="s">
        <v>1383</v>
      </c>
      <c r="H6605" s="26" t="s">
        <v>1403</v>
      </c>
      <c r="I6605" s="28" t="s">
        <v>13481</v>
      </c>
      <c r="J6605" s="29" t="s">
        <v>1376</v>
      </c>
      <c r="K6605" s="23" t="s">
        <v>1378</v>
      </c>
    </row>
    <row r="6606" spans="1:11" ht="15" x14ac:dyDescent="0.25">
      <c r="A6606" s="26" t="s">
        <v>13283</v>
      </c>
      <c r="B6606" s="26" t="s">
        <v>1368</v>
      </c>
      <c r="C6606" s="26" t="s">
        <v>1379</v>
      </c>
      <c r="D6606" s="26" t="s">
        <v>13475</v>
      </c>
      <c r="E6606" s="27" t="s">
        <v>13476</v>
      </c>
      <c r="F6606" s="27"/>
      <c r="G6606" s="27" t="s">
        <v>1383</v>
      </c>
      <c r="H6606" s="26" t="s">
        <v>1405</v>
      </c>
      <c r="I6606" s="28" t="s">
        <v>13482</v>
      </c>
      <c r="J6606" s="29" t="s">
        <v>1376</v>
      </c>
      <c r="K6606" s="23" t="s">
        <v>1378</v>
      </c>
    </row>
    <row r="6607" spans="1:11" ht="15" x14ac:dyDescent="0.25">
      <c r="A6607" s="26" t="s">
        <v>13283</v>
      </c>
      <c r="B6607" s="26" t="s">
        <v>1368</v>
      </c>
      <c r="C6607" s="26" t="s">
        <v>1379</v>
      </c>
      <c r="D6607" s="26" t="s">
        <v>13475</v>
      </c>
      <c r="E6607" s="27" t="s">
        <v>13476</v>
      </c>
      <c r="F6607" s="27"/>
      <c r="G6607" s="27" t="s">
        <v>1383</v>
      </c>
      <c r="H6607" s="26" t="s">
        <v>1475</v>
      </c>
      <c r="I6607" s="28" t="s">
        <v>13483</v>
      </c>
      <c r="J6607" s="29" t="s">
        <v>1376</v>
      </c>
      <c r="K6607" s="23" t="s">
        <v>1378</v>
      </c>
    </row>
    <row r="6608" spans="1:11" ht="15" x14ac:dyDescent="0.25">
      <c r="A6608" s="26" t="s">
        <v>13283</v>
      </c>
      <c r="B6608" s="26" t="s">
        <v>1368</v>
      </c>
      <c r="C6608" s="26" t="s">
        <v>1534</v>
      </c>
      <c r="D6608" s="26" t="s">
        <v>13484</v>
      </c>
      <c r="E6608" s="27" t="s">
        <v>13485</v>
      </c>
      <c r="F6608" s="27"/>
      <c r="G6608" s="27" t="s">
        <v>2187</v>
      </c>
      <c r="H6608" s="26" t="s">
        <v>1374</v>
      </c>
      <c r="I6608" s="28" t="s">
        <v>13486</v>
      </c>
      <c r="J6608" s="29" t="s">
        <v>1376</v>
      </c>
      <c r="K6608" s="23" t="s">
        <v>1316</v>
      </c>
    </row>
    <row r="6609" spans="1:11" ht="15" x14ac:dyDescent="0.25">
      <c r="A6609" s="26" t="s">
        <v>13283</v>
      </c>
      <c r="B6609" s="26" t="s">
        <v>1368</v>
      </c>
      <c r="C6609" s="26" t="s">
        <v>1534</v>
      </c>
      <c r="D6609" s="26" t="s">
        <v>13484</v>
      </c>
      <c r="E6609" s="27" t="s">
        <v>13485</v>
      </c>
      <c r="F6609" s="27"/>
      <c r="G6609" s="27" t="s">
        <v>2187</v>
      </c>
      <c r="H6609" s="26" t="s">
        <v>1368</v>
      </c>
      <c r="I6609" s="28" t="s">
        <v>13487</v>
      </c>
      <c r="J6609" s="29" t="s">
        <v>1376</v>
      </c>
      <c r="K6609" s="23" t="s">
        <v>1378</v>
      </c>
    </row>
    <row r="6610" spans="1:11" ht="15" x14ac:dyDescent="0.25">
      <c r="A6610" s="26" t="s">
        <v>13283</v>
      </c>
      <c r="B6610" s="26" t="s">
        <v>1368</v>
      </c>
      <c r="C6610" s="26" t="s">
        <v>1386</v>
      </c>
      <c r="D6610" s="26" t="s">
        <v>13488</v>
      </c>
      <c r="E6610" s="27" t="s">
        <v>13489</v>
      </c>
      <c r="F6610" s="27"/>
      <c r="G6610" s="27" t="s">
        <v>13490</v>
      </c>
      <c r="H6610" s="26" t="s">
        <v>1374</v>
      </c>
      <c r="I6610" s="28" t="s">
        <v>13491</v>
      </c>
      <c r="J6610" s="29" t="s">
        <v>1376</v>
      </c>
      <c r="K6610" s="23" t="s">
        <v>1316</v>
      </c>
    </row>
    <row r="6611" spans="1:11" ht="15" x14ac:dyDescent="0.25">
      <c r="A6611" s="26" t="s">
        <v>13283</v>
      </c>
      <c r="B6611" s="26" t="s">
        <v>1368</v>
      </c>
      <c r="C6611" s="26" t="s">
        <v>1386</v>
      </c>
      <c r="D6611" s="26" t="s">
        <v>13488</v>
      </c>
      <c r="E6611" s="27" t="s">
        <v>13489</v>
      </c>
      <c r="F6611" s="27"/>
      <c r="G6611" s="27" t="s">
        <v>13490</v>
      </c>
      <c r="H6611" s="26" t="s">
        <v>1368</v>
      </c>
      <c r="I6611" s="28" t="s">
        <v>13492</v>
      </c>
      <c r="J6611" s="29" t="s">
        <v>1376</v>
      </c>
      <c r="K6611" s="23" t="s">
        <v>1378</v>
      </c>
    </row>
    <row r="6612" spans="1:11" ht="15" x14ac:dyDescent="0.25">
      <c r="A6612" s="26" t="s">
        <v>13283</v>
      </c>
      <c r="B6612" s="26" t="s">
        <v>1368</v>
      </c>
      <c r="C6612" s="26" t="s">
        <v>1386</v>
      </c>
      <c r="D6612" s="26" t="s">
        <v>13488</v>
      </c>
      <c r="E6612" s="27" t="s">
        <v>13489</v>
      </c>
      <c r="F6612" s="27"/>
      <c r="G6612" s="27" t="s">
        <v>13490</v>
      </c>
      <c r="H6612" s="26" t="s">
        <v>1393</v>
      </c>
      <c r="I6612" s="28" t="s">
        <v>13493</v>
      </c>
      <c r="J6612" s="29" t="s">
        <v>1376</v>
      </c>
      <c r="K6612" s="23" t="s">
        <v>1378</v>
      </c>
    </row>
    <row r="6613" spans="1:11" ht="15" x14ac:dyDescent="0.25">
      <c r="A6613" s="26" t="s">
        <v>13283</v>
      </c>
      <c r="B6613" s="26" t="s">
        <v>1368</v>
      </c>
      <c r="C6613" s="26" t="s">
        <v>1386</v>
      </c>
      <c r="D6613" s="26" t="s">
        <v>13488</v>
      </c>
      <c r="E6613" s="27" t="s">
        <v>13489</v>
      </c>
      <c r="F6613" s="27"/>
      <c r="G6613" s="27" t="s">
        <v>13490</v>
      </c>
      <c r="H6613" s="26" t="s">
        <v>1395</v>
      </c>
      <c r="I6613" s="28" t="s">
        <v>13494</v>
      </c>
      <c r="J6613" s="29" t="s">
        <v>1376</v>
      </c>
      <c r="K6613" s="23" t="s">
        <v>1378</v>
      </c>
    </row>
    <row r="6614" spans="1:11" ht="15" x14ac:dyDescent="0.25">
      <c r="A6614" s="26" t="s">
        <v>13283</v>
      </c>
      <c r="B6614" s="26" t="s">
        <v>1368</v>
      </c>
      <c r="C6614" s="26" t="s">
        <v>1386</v>
      </c>
      <c r="D6614" s="26" t="s">
        <v>13488</v>
      </c>
      <c r="E6614" s="27" t="s">
        <v>13489</v>
      </c>
      <c r="F6614" s="27"/>
      <c r="G6614" s="27" t="s">
        <v>13490</v>
      </c>
      <c r="H6614" s="26" t="s">
        <v>1397</v>
      </c>
      <c r="I6614" s="28" t="s">
        <v>13495</v>
      </c>
      <c r="J6614" s="29" t="s">
        <v>1376</v>
      </c>
      <c r="K6614" s="23" t="s">
        <v>1378</v>
      </c>
    </row>
    <row r="6615" spans="1:11" ht="15" x14ac:dyDescent="0.25">
      <c r="A6615" s="26" t="s">
        <v>13283</v>
      </c>
      <c r="B6615" s="26" t="s">
        <v>1368</v>
      </c>
      <c r="C6615" s="26" t="s">
        <v>1407</v>
      </c>
      <c r="D6615" s="26" t="s">
        <v>13496</v>
      </c>
      <c r="E6615" s="27" t="s">
        <v>13497</v>
      </c>
      <c r="F6615" s="27"/>
      <c r="G6615" s="27" t="s">
        <v>1390</v>
      </c>
      <c r="H6615" s="26" t="s">
        <v>1374</v>
      </c>
      <c r="I6615" s="28" t="s">
        <v>1944</v>
      </c>
      <c r="J6615" s="29" t="s">
        <v>1376</v>
      </c>
      <c r="K6615" s="23" t="s">
        <v>1316</v>
      </c>
    </row>
    <row r="6616" spans="1:11" ht="15" x14ac:dyDescent="0.25">
      <c r="A6616" s="26" t="s">
        <v>13283</v>
      </c>
      <c r="B6616" s="26" t="s">
        <v>1368</v>
      </c>
      <c r="C6616" s="26" t="s">
        <v>1415</v>
      </c>
      <c r="D6616" s="26" t="s">
        <v>13498</v>
      </c>
      <c r="E6616" s="27" t="s">
        <v>13499</v>
      </c>
      <c r="F6616" s="27"/>
      <c r="G6616" s="27" t="s">
        <v>13500</v>
      </c>
      <c r="H6616" s="26" t="s">
        <v>1374</v>
      </c>
      <c r="I6616" s="28" t="s">
        <v>13501</v>
      </c>
      <c r="J6616" s="29" t="s">
        <v>1376</v>
      </c>
      <c r="K6616" s="23" t="s">
        <v>1316</v>
      </c>
    </row>
    <row r="6617" spans="1:11" ht="15" x14ac:dyDescent="0.25">
      <c r="A6617" s="26" t="s">
        <v>13283</v>
      </c>
      <c r="B6617" s="26" t="s">
        <v>1368</v>
      </c>
      <c r="C6617" s="26" t="s">
        <v>1415</v>
      </c>
      <c r="D6617" s="26" t="s">
        <v>13498</v>
      </c>
      <c r="E6617" s="27" t="s">
        <v>13499</v>
      </c>
      <c r="F6617" s="27"/>
      <c r="G6617" s="27" t="s">
        <v>13500</v>
      </c>
      <c r="H6617" s="26" t="s">
        <v>1368</v>
      </c>
      <c r="I6617" s="28" t="s">
        <v>13502</v>
      </c>
      <c r="J6617" s="29" t="s">
        <v>1376</v>
      </c>
      <c r="K6617" s="23" t="s">
        <v>1378</v>
      </c>
    </row>
    <row r="6618" spans="1:11" ht="15" x14ac:dyDescent="0.25">
      <c r="A6618" s="26" t="s">
        <v>13283</v>
      </c>
      <c r="B6618" s="26" t="s">
        <v>1397</v>
      </c>
      <c r="C6618" s="26" t="s">
        <v>1442</v>
      </c>
      <c r="D6618" s="26" t="s">
        <v>13284</v>
      </c>
      <c r="E6618" s="27" t="s">
        <v>13285</v>
      </c>
      <c r="F6618" s="27" t="s">
        <v>13286</v>
      </c>
      <c r="G6618" s="27" t="s">
        <v>13287</v>
      </c>
      <c r="H6618" s="26" t="s">
        <v>1475</v>
      </c>
      <c r="I6618" s="28" t="s">
        <v>13503</v>
      </c>
      <c r="J6618" s="29" t="s">
        <v>1376</v>
      </c>
      <c r="K6618" s="23" t="s">
        <v>1378</v>
      </c>
    </row>
    <row r="6619" spans="1:11" ht="15" x14ac:dyDescent="0.25">
      <c r="A6619" s="26" t="s">
        <v>13283</v>
      </c>
      <c r="B6619" s="26" t="s">
        <v>1397</v>
      </c>
      <c r="C6619" s="26" t="s">
        <v>1442</v>
      </c>
      <c r="D6619" s="26" t="s">
        <v>13284</v>
      </c>
      <c r="E6619" s="27" t="s">
        <v>13285</v>
      </c>
      <c r="F6619" s="27" t="s">
        <v>13286</v>
      </c>
      <c r="G6619" s="27" t="s">
        <v>13287</v>
      </c>
      <c r="H6619" s="26" t="s">
        <v>1477</v>
      </c>
      <c r="I6619" s="28" t="s">
        <v>13504</v>
      </c>
      <c r="J6619" s="29" t="s">
        <v>1376</v>
      </c>
      <c r="K6619" s="23" t="s">
        <v>1378</v>
      </c>
    </row>
    <row r="6620" spans="1:11" ht="15" x14ac:dyDescent="0.25">
      <c r="A6620" s="26" t="s">
        <v>13283</v>
      </c>
      <c r="B6620" s="26" t="s">
        <v>1397</v>
      </c>
      <c r="C6620" s="26" t="s">
        <v>1442</v>
      </c>
      <c r="D6620" s="26" t="s">
        <v>13284</v>
      </c>
      <c r="E6620" s="27" t="s">
        <v>13285</v>
      </c>
      <c r="F6620" s="27" t="s">
        <v>13286</v>
      </c>
      <c r="G6620" s="27" t="s">
        <v>13287</v>
      </c>
      <c r="H6620" s="26" t="s">
        <v>1479</v>
      </c>
      <c r="I6620" s="28" t="s">
        <v>13505</v>
      </c>
      <c r="J6620" s="29" t="s">
        <v>1376</v>
      </c>
      <c r="K6620" s="23" t="s">
        <v>1378</v>
      </c>
    </row>
    <row r="6621" spans="1:11" ht="15" x14ac:dyDescent="0.25">
      <c r="A6621" s="26" t="s">
        <v>13283</v>
      </c>
      <c r="B6621" s="26" t="s">
        <v>1397</v>
      </c>
      <c r="C6621" s="26" t="s">
        <v>1442</v>
      </c>
      <c r="D6621" s="26" t="s">
        <v>13284</v>
      </c>
      <c r="E6621" s="27" t="s">
        <v>13285</v>
      </c>
      <c r="F6621" s="27" t="s">
        <v>13286</v>
      </c>
      <c r="G6621" s="27" t="s">
        <v>13287</v>
      </c>
      <c r="H6621" s="26" t="s">
        <v>1481</v>
      </c>
      <c r="I6621" s="28" t="s">
        <v>13506</v>
      </c>
      <c r="J6621" s="29" t="s">
        <v>1376</v>
      </c>
      <c r="K6621" s="23" t="s">
        <v>1378</v>
      </c>
    </row>
    <row r="6622" spans="1:11" ht="15" x14ac:dyDescent="0.25">
      <c r="A6622" s="26" t="s">
        <v>13283</v>
      </c>
      <c r="B6622" s="26" t="s">
        <v>1397</v>
      </c>
      <c r="C6622" s="26" t="s">
        <v>1442</v>
      </c>
      <c r="D6622" s="26" t="s">
        <v>13284</v>
      </c>
      <c r="E6622" s="27" t="s">
        <v>13285</v>
      </c>
      <c r="F6622" s="27" t="s">
        <v>13286</v>
      </c>
      <c r="G6622" s="27" t="s">
        <v>13287</v>
      </c>
      <c r="H6622" s="26" t="s">
        <v>1374</v>
      </c>
      <c r="I6622" s="28" t="s">
        <v>13507</v>
      </c>
      <c r="J6622" s="29" t="s">
        <v>1376</v>
      </c>
      <c r="K6622" s="23" t="s">
        <v>1316</v>
      </c>
    </row>
    <row r="6623" spans="1:11" ht="15" x14ac:dyDescent="0.25">
      <c r="A6623" s="26" t="s">
        <v>13283</v>
      </c>
      <c r="B6623" s="26" t="s">
        <v>1397</v>
      </c>
      <c r="C6623" s="26" t="s">
        <v>1407</v>
      </c>
      <c r="D6623" s="26" t="s">
        <v>13508</v>
      </c>
      <c r="E6623" s="27" t="s">
        <v>13509</v>
      </c>
      <c r="F6623" s="27" t="s">
        <v>13510</v>
      </c>
      <c r="G6623" s="27" t="s">
        <v>13511</v>
      </c>
      <c r="H6623" s="26" t="s">
        <v>1374</v>
      </c>
      <c r="I6623" s="28" t="s">
        <v>13512</v>
      </c>
      <c r="J6623" s="29" t="s">
        <v>1376</v>
      </c>
      <c r="K6623" s="23" t="s">
        <v>1316</v>
      </c>
    </row>
    <row r="6624" spans="1:11" ht="15" x14ac:dyDescent="0.25">
      <c r="A6624" s="26" t="s">
        <v>13283</v>
      </c>
      <c r="B6624" s="26" t="s">
        <v>1397</v>
      </c>
      <c r="C6624" s="26" t="s">
        <v>1407</v>
      </c>
      <c r="D6624" s="26" t="s">
        <v>13508</v>
      </c>
      <c r="E6624" s="27" t="s">
        <v>13509</v>
      </c>
      <c r="F6624" s="27" t="s">
        <v>13510</v>
      </c>
      <c r="G6624" s="27" t="s">
        <v>13511</v>
      </c>
      <c r="H6624" s="26" t="s">
        <v>1368</v>
      </c>
      <c r="I6624" s="28" t="s">
        <v>13513</v>
      </c>
      <c r="J6624" s="29" t="s">
        <v>1376</v>
      </c>
      <c r="K6624" s="23" t="s">
        <v>1378</v>
      </c>
    </row>
    <row r="6625" spans="1:11" ht="15" x14ac:dyDescent="0.25">
      <c r="A6625" s="26" t="s">
        <v>13283</v>
      </c>
      <c r="B6625" s="26" t="s">
        <v>1397</v>
      </c>
      <c r="C6625" s="26" t="s">
        <v>1407</v>
      </c>
      <c r="D6625" s="26" t="s">
        <v>13508</v>
      </c>
      <c r="E6625" s="27" t="s">
        <v>13509</v>
      </c>
      <c r="F6625" s="27" t="s">
        <v>13510</v>
      </c>
      <c r="G6625" s="27" t="s">
        <v>13511</v>
      </c>
      <c r="H6625" s="26" t="s">
        <v>1393</v>
      </c>
      <c r="I6625" s="28" t="s">
        <v>13514</v>
      </c>
      <c r="J6625" s="29" t="s">
        <v>1376</v>
      </c>
      <c r="K6625" s="23" t="s">
        <v>1378</v>
      </c>
    </row>
    <row r="6626" spans="1:11" ht="15" x14ac:dyDescent="0.25">
      <c r="A6626" s="26" t="s">
        <v>13283</v>
      </c>
      <c r="B6626" s="26" t="s">
        <v>1397</v>
      </c>
      <c r="C6626" s="26" t="s">
        <v>1407</v>
      </c>
      <c r="D6626" s="26" t="s">
        <v>13508</v>
      </c>
      <c r="E6626" s="27" t="s">
        <v>13509</v>
      </c>
      <c r="F6626" s="27" t="s">
        <v>13510</v>
      </c>
      <c r="G6626" s="27" t="s">
        <v>13511</v>
      </c>
      <c r="H6626" s="26" t="s">
        <v>1395</v>
      </c>
      <c r="I6626" s="28" t="s">
        <v>13515</v>
      </c>
      <c r="J6626" s="29" t="s">
        <v>1376</v>
      </c>
      <c r="K6626" s="23" t="s">
        <v>1378</v>
      </c>
    </row>
    <row r="6627" spans="1:11" ht="15" x14ac:dyDescent="0.25">
      <c r="A6627" s="26" t="s">
        <v>13283</v>
      </c>
      <c r="B6627" s="26" t="s">
        <v>1397</v>
      </c>
      <c r="C6627" s="26" t="s">
        <v>1407</v>
      </c>
      <c r="D6627" s="26" t="s">
        <v>13508</v>
      </c>
      <c r="E6627" s="27" t="s">
        <v>13509</v>
      </c>
      <c r="F6627" s="27" t="s">
        <v>13510</v>
      </c>
      <c r="G6627" s="27" t="s">
        <v>13511</v>
      </c>
      <c r="H6627" s="26" t="s">
        <v>1397</v>
      </c>
      <c r="I6627" s="28" t="s">
        <v>13516</v>
      </c>
      <c r="J6627" s="29" t="s">
        <v>1376</v>
      </c>
      <c r="K6627" s="23" t="s">
        <v>1378</v>
      </c>
    </row>
    <row r="6628" spans="1:11" ht="15" x14ac:dyDescent="0.25">
      <c r="A6628" s="26" t="s">
        <v>13283</v>
      </c>
      <c r="B6628" s="26" t="s">
        <v>1397</v>
      </c>
      <c r="C6628" s="26" t="s">
        <v>1407</v>
      </c>
      <c r="D6628" s="26" t="s">
        <v>13508</v>
      </c>
      <c r="E6628" s="27" t="s">
        <v>13509</v>
      </c>
      <c r="F6628" s="27" t="s">
        <v>13510</v>
      </c>
      <c r="G6628" s="27" t="s">
        <v>13511</v>
      </c>
      <c r="H6628" s="26" t="s">
        <v>1399</v>
      </c>
      <c r="I6628" s="28" t="s">
        <v>13517</v>
      </c>
      <c r="J6628" s="29" t="s">
        <v>1376</v>
      </c>
      <c r="K6628" s="23" t="s">
        <v>1378</v>
      </c>
    </row>
    <row r="6629" spans="1:11" ht="15" x14ac:dyDescent="0.25">
      <c r="A6629" s="26" t="s">
        <v>13283</v>
      </c>
      <c r="B6629" s="26" t="s">
        <v>1397</v>
      </c>
      <c r="C6629" s="26" t="s">
        <v>1407</v>
      </c>
      <c r="D6629" s="26" t="s">
        <v>13508</v>
      </c>
      <c r="E6629" s="27" t="s">
        <v>13509</v>
      </c>
      <c r="F6629" s="27" t="s">
        <v>13510</v>
      </c>
      <c r="G6629" s="27" t="s">
        <v>13511</v>
      </c>
      <c r="H6629" s="26" t="s">
        <v>1401</v>
      </c>
      <c r="I6629" s="28" t="s">
        <v>13518</v>
      </c>
      <c r="J6629" s="29" t="s">
        <v>1376</v>
      </c>
      <c r="K6629" s="23" t="s">
        <v>1378</v>
      </c>
    </row>
    <row r="6630" spans="1:11" ht="15" x14ac:dyDescent="0.25">
      <c r="A6630" s="26" t="s">
        <v>13283</v>
      </c>
      <c r="B6630" s="26" t="s">
        <v>1397</v>
      </c>
      <c r="C6630" s="26" t="s">
        <v>1407</v>
      </c>
      <c r="D6630" s="26" t="s">
        <v>13508</v>
      </c>
      <c r="E6630" s="27" t="s">
        <v>13509</v>
      </c>
      <c r="F6630" s="27" t="s">
        <v>13510</v>
      </c>
      <c r="G6630" s="27" t="s">
        <v>13511</v>
      </c>
      <c r="H6630" s="26" t="s">
        <v>1403</v>
      </c>
      <c r="I6630" s="28" t="s">
        <v>13519</v>
      </c>
      <c r="J6630" s="29" t="s">
        <v>1376</v>
      </c>
      <c r="K6630" s="23" t="s">
        <v>1378</v>
      </c>
    </row>
    <row r="6631" spans="1:11" ht="15" x14ac:dyDescent="0.25">
      <c r="A6631" s="26" t="s">
        <v>13283</v>
      </c>
      <c r="B6631" s="26" t="s">
        <v>1397</v>
      </c>
      <c r="C6631" s="26" t="s">
        <v>1407</v>
      </c>
      <c r="D6631" s="26" t="s">
        <v>13508</v>
      </c>
      <c r="E6631" s="27" t="s">
        <v>13509</v>
      </c>
      <c r="F6631" s="27" t="s">
        <v>13510</v>
      </c>
      <c r="G6631" s="27" t="s">
        <v>13511</v>
      </c>
      <c r="H6631" s="26" t="s">
        <v>1405</v>
      </c>
      <c r="I6631" s="28" t="s">
        <v>13520</v>
      </c>
      <c r="J6631" s="29" t="s">
        <v>1376</v>
      </c>
      <c r="K6631" s="23" t="s">
        <v>1378</v>
      </c>
    </row>
    <row r="6632" spans="1:11" ht="15" x14ac:dyDescent="0.25">
      <c r="A6632" s="26" t="s">
        <v>13283</v>
      </c>
      <c r="B6632" s="26" t="s">
        <v>1397</v>
      </c>
      <c r="C6632" s="26" t="s">
        <v>1407</v>
      </c>
      <c r="D6632" s="26" t="s">
        <v>13508</v>
      </c>
      <c r="E6632" s="27" t="s">
        <v>13509</v>
      </c>
      <c r="F6632" s="27" t="s">
        <v>13510</v>
      </c>
      <c r="G6632" s="27" t="s">
        <v>13511</v>
      </c>
      <c r="H6632" s="26" t="s">
        <v>1475</v>
      </c>
      <c r="I6632" s="28" t="s">
        <v>13521</v>
      </c>
      <c r="J6632" s="29" t="s">
        <v>1376</v>
      </c>
      <c r="K6632" s="23" t="s">
        <v>1378</v>
      </c>
    </row>
    <row r="6633" spans="1:11" ht="15" x14ac:dyDescent="0.25">
      <c r="A6633" s="26" t="s">
        <v>13283</v>
      </c>
      <c r="B6633" s="26" t="s">
        <v>1397</v>
      </c>
      <c r="C6633" s="26" t="s">
        <v>1415</v>
      </c>
      <c r="D6633" s="26" t="s">
        <v>13522</v>
      </c>
      <c r="E6633" s="27" t="s">
        <v>13523</v>
      </c>
      <c r="F6633" s="27" t="s">
        <v>13524</v>
      </c>
      <c r="G6633" s="27" t="s">
        <v>3080</v>
      </c>
      <c r="H6633" s="26" t="s">
        <v>1374</v>
      </c>
      <c r="I6633" s="28" t="s">
        <v>13525</v>
      </c>
      <c r="J6633" s="29" t="s">
        <v>1376</v>
      </c>
      <c r="K6633" s="23" t="s">
        <v>1316</v>
      </c>
    </row>
    <row r="6634" spans="1:11" ht="15" x14ac:dyDescent="0.25">
      <c r="A6634" s="26" t="s">
        <v>13283</v>
      </c>
      <c r="B6634" s="26" t="s">
        <v>1397</v>
      </c>
      <c r="C6634" s="26" t="s">
        <v>1415</v>
      </c>
      <c r="D6634" s="26" t="s">
        <v>13522</v>
      </c>
      <c r="E6634" s="27" t="s">
        <v>13523</v>
      </c>
      <c r="F6634" s="27" t="s">
        <v>13524</v>
      </c>
      <c r="G6634" s="27" t="s">
        <v>3080</v>
      </c>
      <c r="H6634" s="26" t="s">
        <v>1368</v>
      </c>
      <c r="I6634" s="28" t="s">
        <v>13526</v>
      </c>
      <c r="J6634" s="29" t="s">
        <v>1376</v>
      </c>
      <c r="K6634" s="23" t="s">
        <v>1378</v>
      </c>
    </row>
    <row r="6635" spans="1:11" ht="15" x14ac:dyDescent="0.25">
      <c r="A6635" s="26" t="s">
        <v>13283</v>
      </c>
      <c r="B6635" s="26" t="s">
        <v>1397</v>
      </c>
      <c r="C6635" s="26" t="s">
        <v>1415</v>
      </c>
      <c r="D6635" s="26" t="s">
        <v>13522</v>
      </c>
      <c r="E6635" s="27" t="s">
        <v>13523</v>
      </c>
      <c r="F6635" s="27" t="s">
        <v>13524</v>
      </c>
      <c r="G6635" s="27" t="s">
        <v>3080</v>
      </c>
      <c r="H6635" s="26" t="s">
        <v>1393</v>
      </c>
      <c r="I6635" s="28" t="s">
        <v>13527</v>
      </c>
      <c r="J6635" s="29" t="s">
        <v>1376</v>
      </c>
      <c r="K6635" s="23" t="s">
        <v>1378</v>
      </c>
    </row>
    <row r="6636" spans="1:11" ht="15" x14ac:dyDescent="0.25">
      <c r="A6636" s="26" t="s">
        <v>13283</v>
      </c>
      <c r="B6636" s="26" t="s">
        <v>1397</v>
      </c>
      <c r="C6636" s="26" t="s">
        <v>1415</v>
      </c>
      <c r="D6636" s="26" t="s">
        <v>13522</v>
      </c>
      <c r="E6636" s="27" t="s">
        <v>13523</v>
      </c>
      <c r="F6636" s="27" t="s">
        <v>13524</v>
      </c>
      <c r="G6636" s="27" t="s">
        <v>3080</v>
      </c>
      <c r="H6636" s="26" t="s">
        <v>1395</v>
      </c>
      <c r="I6636" s="28" t="s">
        <v>13528</v>
      </c>
      <c r="J6636" s="29" t="s">
        <v>1376</v>
      </c>
      <c r="K6636" s="23" t="s">
        <v>1378</v>
      </c>
    </row>
    <row r="6637" spans="1:11" ht="15" x14ac:dyDescent="0.25">
      <c r="A6637" s="26" t="s">
        <v>13283</v>
      </c>
      <c r="B6637" s="26" t="s">
        <v>1397</v>
      </c>
      <c r="C6637" s="26" t="s">
        <v>1415</v>
      </c>
      <c r="D6637" s="26" t="s">
        <v>13522</v>
      </c>
      <c r="E6637" s="27" t="s">
        <v>13523</v>
      </c>
      <c r="F6637" s="27" t="s">
        <v>13524</v>
      </c>
      <c r="G6637" s="27" t="s">
        <v>3080</v>
      </c>
      <c r="H6637" s="26" t="s">
        <v>1397</v>
      </c>
      <c r="I6637" s="28" t="s">
        <v>13529</v>
      </c>
      <c r="J6637" s="29" t="s">
        <v>1376</v>
      </c>
      <c r="K6637" s="23" t="s">
        <v>1378</v>
      </c>
    </row>
    <row r="6638" spans="1:11" ht="15" x14ac:dyDescent="0.25">
      <c r="A6638" s="26" t="s">
        <v>13283</v>
      </c>
      <c r="B6638" s="26" t="s">
        <v>1397</v>
      </c>
      <c r="C6638" s="26" t="s">
        <v>1415</v>
      </c>
      <c r="D6638" s="26" t="s">
        <v>13522</v>
      </c>
      <c r="E6638" s="27" t="s">
        <v>13523</v>
      </c>
      <c r="F6638" s="27" t="s">
        <v>13524</v>
      </c>
      <c r="G6638" s="27" t="s">
        <v>3080</v>
      </c>
      <c r="H6638" s="26" t="s">
        <v>1399</v>
      </c>
      <c r="I6638" s="28" t="s">
        <v>13530</v>
      </c>
      <c r="J6638" s="29" t="s">
        <v>1376</v>
      </c>
      <c r="K6638" s="23" t="s">
        <v>1378</v>
      </c>
    </row>
    <row r="6639" spans="1:11" ht="15" x14ac:dyDescent="0.25">
      <c r="A6639" s="26" t="s">
        <v>13283</v>
      </c>
      <c r="B6639" s="26" t="s">
        <v>1397</v>
      </c>
      <c r="C6639" s="26" t="s">
        <v>1415</v>
      </c>
      <c r="D6639" s="26" t="s">
        <v>13522</v>
      </c>
      <c r="E6639" s="27" t="s">
        <v>13523</v>
      </c>
      <c r="F6639" s="27" t="s">
        <v>13524</v>
      </c>
      <c r="G6639" s="27" t="s">
        <v>3080</v>
      </c>
      <c r="H6639" s="26" t="s">
        <v>1401</v>
      </c>
      <c r="I6639" s="28" t="s">
        <v>13531</v>
      </c>
      <c r="J6639" s="29" t="s">
        <v>1376</v>
      </c>
      <c r="K6639" s="23" t="s">
        <v>1378</v>
      </c>
    </row>
    <row r="6640" spans="1:11" ht="15" x14ac:dyDescent="0.25">
      <c r="A6640" s="26" t="s">
        <v>13283</v>
      </c>
      <c r="B6640" s="26" t="s">
        <v>1397</v>
      </c>
      <c r="C6640" s="26" t="s">
        <v>1415</v>
      </c>
      <c r="D6640" s="26" t="s">
        <v>13522</v>
      </c>
      <c r="E6640" s="27" t="s">
        <v>13523</v>
      </c>
      <c r="F6640" s="27" t="s">
        <v>13524</v>
      </c>
      <c r="G6640" s="27" t="s">
        <v>3080</v>
      </c>
      <c r="H6640" s="26" t="s">
        <v>1403</v>
      </c>
      <c r="I6640" s="28" t="s">
        <v>13532</v>
      </c>
      <c r="J6640" s="29" t="s">
        <v>1376</v>
      </c>
      <c r="K6640" s="23" t="s">
        <v>1378</v>
      </c>
    </row>
    <row r="6641" spans="1:11" ht="15" x14ac:dyDescent="0.25">
      <c r="A6641" s="26" t="s">
        <v>13283</v>
      </c>
      <c r="B6641" s="26" t="s">
        <v>1397</v>
      </c>
      <c r="C6641" s="26" t="s">
        <v>1415</v>
      </c>
      <c r="D6641" s="26" t="s">
        <v>13522</v>
      </c>
      <c r="E6641" s="27" t="s">
        <v>13523</v>
      </c>
      <c r="F6641" s="27" t="s">
        <v>13524</v>
      </c>
      <c r="G6641" s="27" t="s">
        <v>3080</v>
      </c>
      <c r="H6641" s="26" t="s">
        <v>1405</v>
      </c>
      <c r="I6641" s="28" t="s">
        <v>13533</v>
      </c>
      <c r="J6641" s="29" t="s">
        <v>1376</v>
      </c>
      <c r="K6641" s="23" t="s">
        <v>1378</v>
      </c>
    </row>
    <row r="6642" spans="1:11" ht="15" x14ac:dyDescent="0.25">
      <c r="A6642" s="26" t="s">
        <v>13283</v>
      </c>
      <c r="B6642" s="26" t="s">
        <v>1397</v>
      </c>
      <c r="C6642" s="26" t="s">
        <v>1545</v>
      </c>
      <c r="D6642" s="26" t="s">
        <v>13534</v>
      </c>
      <c r="E6642" s="27" t="s">
        <v>13535</v>
      </c>
      <c r="F6642" s="27" t="s">
        <v>13524</v>
      </c>
      <c r="G6642" s="27" t="s">
        <v>3080</v>
      </c>
      <c r="H6642" s="26" t="s">
        <v>1374</v>
      </c>
      <c r="I6642" s="28" t="s">
        <v>13536</v>
      </c>
      <c r="J6642" s="29" t="s">
        <v>1376</v>
      </c>
      <c r="K6642" s="23" t="s">
        <v>1316</v>
      </c>
    </row>
    <row r="6643" spans="1:11" ht="15" x14ac:dyDescent="0.25">
      <c r="A6643" s="26" t="s">
        <v>13283</v>
      </c>
      <c r="B6643" s="26" t="s">
        <v>1397</v>
      </c>
      <c r="C6643" s="26" t="s">
        <v>1545</v>
      </c>
      <c r="D6643" s="26" t="s">
        <v>13534</v>
      </c>
      <c r="E6643" s="27" t="s">
        <v>13535</v>
      </c>
      <c r="F6643" s="27" t="s">
        <v>13524</v>
      </c>
      <c r="G6643" s="27" t="s">
        <v>3080</v>
      </c>
      <c r="H6643" s="26" t="s">
        <v>1368</v>
      </c>
      <c r="I6643" s="28" t="s">
        <v>13537</v>
      </c>
      <c r="J6643" s="29" t="s">
        <v>1376</v>
      </c>
      <c r="K6643" s="23" t="s">
        <v>1378</v>
      </c>
    </row>
    <row r="6644" spans="1:11" ht="15" x14ac:dyDescent="0.25">
      <c r="A6644" s="26" t="s">
        <v>13283</v>
      </c>
      <c r="B6644" s="26" t="s">
        <v>1397</v>
      </c>
      <c r="C6644" s="26" t="s">
        <v>1545</v>
      </c>
      <c r="D6644" s="26" t="s">
        <v>13534</v>
      </c>
      <c r="E6644" s="27" t="s">
        <v>13535</v>
      </c>
      <c r="F6644" s="27" t="s">
        <v>13524</v>
      </c>
      <c r="G6644" s="27" t="s">
        <v>3080</v>
      </c>
      <c r="H6644" s="26" t="s">
        <v>1393</v>
      </c>
      <c r="I6644" s="28" t="s">
        <v>13538</v>
      </c>
      <c r="J6644" s="29" t="s">
        <v>1376</v>
      </c>
      <c r="K6644" s="23" t="s">
        <v>1378</v>
      </c>
    </row>
    <row r="6645" spans="1:11" ht="15" x14ac:dyDescent="0.25">
      <c r="A6645" s="26" t="s">
        <v>13283</v>
      </c>
      <c r="B6645" s="26" t="s">
        <v>1397</v>
      </c>
      <c r="C6645" s="26" t="s">
        <v>1545</v>
      </c>
      <c r="D6645" s="26" t="s">
        <v>13534</v>
      </c>
      <c r="E6645" s="27" t="s">
        <v>13535</v>
      </c>
      <c r="F6645" s="27" t="s">
        <v>13524</v>
      </c>
      <c r="G6645" s="27" t="s">
        <v>3080</v>
      </c>
      <c r="H6645" s="26" t="s">
        <v>1395</v>
      </c>
      <c r="I6645" s="28" t="s">
        <v>13539</v>
      </c>
      <c r="J6645" s="29" t="s">
        <v>1376</v>
      </c>
      <c r="K6645" s="23" t="s">
        <v>1378</v>
      </c>
    </row>
    <row r="6646" spans="1:11" ht="15" x14ac:dyDescent="0.25">
      <c r="A6646" s="26" t="s">
        <v>13283</v>
      </c>
      <c r="B6646" s="26" t="s">
        <v>1397</v>
      </c>
      <c r="C6646" s="26" t="s">
        <v>1545</v>
      </c>
      <c r="D6646" s="26" t="s">
        <v>13534</v>
      </c>
      <c r="E6646" s="27" t="s">
        <v>13535</v>
      </c>
      <c r="F6646" s="27" t="s">
        <v>13524</v>
      </c>
      <c r="G6646" s="27" t="s">
        <v>3080</v>
      </c>
      <c r="H6646" s="26" t="s">
        <v>1397</v>
      </c>
      <c r="I6646" s="28" t="s">
        <v>13540</v>
      </c>
      <c r="J6646" s="29" t="s">
        <v>1376</v>
      </c>
      <c r="K6646" s="23" t="s">
        <v>1378</v>
      </c>
    </row>
    <row r="6647" spans="1:11" ht="15" x14ac:dyDescent="0.25">
      <c r="A6647" s="26" t="s">
        <v>13283</v>
      </c>
      <c r="B6647" s="26" t="s">
        <v>1397</v>
      </c>
      <c r="C6647" s="26" t="s">
        <v>1436</v>
      </c>
      <c r="D6647" s="26" t="s">
        <v>13541</v>
      </c>
      <c r="E6647" s="27" t="s">
        <v>13542</v>
      </c>
      <c r="F6647" s="27" t="s">
        <v>13543</v>
      </c>
      <c r="G6647" s="27" t="s">
        <v>13544</v>
      </c>
      <c r="H6647" s="26" t="s">
        <v>1374</v>
      </c>
      <c r="I6647" s="28" t="s">
        <v>13545</v>
      </c>
      <c r="J6647" s="29" t="s">
        <v>1376</v>
      </c>
      <c r="K6647" s="23" t="s">
        <v>1316</v>
      </c>
    </row>
    <row r="6648" spans="1:11" ht="15" x14ac:dyDescent="0.25">
      <c r="A6648" s="26" t="s">
        <v>13283</v>
      </c>
      <c r="B6648" s="26" t="s">
        <v>1397</v>
      </c>
      <c r="C6648" s="26" t="s">
        <v>1436</v>
      </c>
      <c r="D6648" s="26" t="s">
        <v>13541</v>
      </c>
      <c r="E6648" s="27" t="s">
        <v>13542</v>
      </c>
      <c r="F6648" s="27" t="s">
        <v>13543</v>
      </c>
      <c r="G6648" s="27" t="s">
        <v>13544</v>
      </c>
      <c r="H6648" s="26" t="s">
        <v>1368</v>
      </c>
      <c r="I6648" s="28" t="s">
        <v>13546</v>
      </c>
      <c r="J6648" s="29" t="s">
        <v>1376</v>
      </c>
      <c r="K6648" s="23" t="s">
        <v>1378</v>
      </c>
    </row>
    <row r="6649" spans="1:11" ht="15" x14ac:dyDescent="0.25">
      <c r="A6649" s="26" t="s">
        <v>13283</v>
      </c>
      <c r="B6649" s="26" t="s">
        <v>1397</v>
      </c>
      <c r="C6649" s="26" t="s">
        <v>1436</v>
      </c>
      <c r="D6649" s="26" t="s">
        <v>13541</v>
      </c>
      <c r="E6649" s="27" t="s">
        <v>13542</v>
      </c>
      <c r="F6649" s="27" t="s">
        <v>13543</v>
      </c>
      <c r="G6649" s="27" t="s">
        <v>13544</v>
      </c>
      <c r="H6649" s="26" t="s">
        <v>1393</v>
      </c>
      <c r="I6649" s="28" t="s">
        <v>13547</v>
      </c>
      <c r="J6649" s="29" t="s">
        <v>1376</v>
      </c>
      <c r="K6649" s="23" t="s">
        <v>1378</v>
      </c>
    </row>
    <row r="6650" spans="1:11" ht="15" x14ac:dyDescent="0.25">
      <c r="A6650" s="26" t="s">
        <v>13283</v>
      </c>
      <c r="B6650" s="26" t="s">
        <v>1397</v>
      </c>
      <c r="C6650" s="26" t="s">
        <v>1436</v>
      </c>
      <c r="D6650" s="26" t="s">
        <v>13541</v>
      </c>
      <c r="E6650" s="27" t="s">
        <v>13542</v>
      </c>
      <c r="F6650" s="27" t="s">
        <v>13543</v>
      </c>
      <c r="G6650" s="27" t="s">
        <v>13544</v>
      </c>
      <c r="H6650" s="26" t="s">
        <v>1395</v>
      </c>
      <c r="I6650" s="28" t="s">
        <v>13548</v>
      </c>
      <c r="J6650" s="29" t="s">
        <v>1376</v>
      </c>
      <c r="K6650" s="23" t="s">
        <v>1378</v>
      </c>
    </row>
    <row r="6651" spans="1:11" ht="15" x14ac:dyDescent="0.25">
      <c r="A6651" s="26" t="s">
        <v>13283</v>
      </c>
      <c r="B6651" s="26" t="s">
        <v>1397</v>
      </c>
      <c r="C6651" s="26" t="s">
        <v>1436</v>
      </c>
      <c r="D6651" s="26" t="s">
        <v>13541</v>
      </c>
      <c r="E6651" s="27" t="s">
        <v>13542</v>
      </c>
      <c r="F6651" s="27" t="s">
        <v>13543</v>
      </c>
      <c r="G6651" s="27" t="s">
        <v>13544</v>
      </c>
      <c r="H6651" s="26" t="s">
        <v>1397</v>
      </c>
      <c r="I6651" s="28" t="s">
        <v>13549</v>
      </c>
      <c r="J6651" s="29" t="s">
        <v>1376</v>
      </c>
      <c r="K6651" s="23" t="s">
        <v>1378</v>
      </c>
    </row>
    <row r="6652" spans="1:11" ht="15" x14ac:dyDescent="0.25">
      <c r="A6652" s="26" t="s">
        <v>13283</v>
      </c>
      <c r="B6652" s="26" t="s">
        <v>1397</v>
      </c>
      <c r="C6652" s="26" t="s">
        <v>1436</v>
      </c>
      <c r="D6652" s="26" t="s">
        <v>13541</v>
      </c>
      <c r="E6652" s="27" t="s">
        <v>13542</v>
      </c>
      <c r="F6652" s="27" t="s">
        <v>13543</v>
      </c>
      <c r="G6652" s="27" t="s">
        <v>13544</v>
      </c>
      <c r="H6652" s="26" t="s">
        <v>1399</v>
      </c>
      <c r="I6652" s="28" t="s">
        <v>13550</v>
      </c>
      <c r="J6652" s="29" t="s">
        <v>1376</v>
      </c>
      <c r="K6652" s="23" t="s">
        <v>1378</v>
      </c>
    </row>
    <row r="6653" spans="1:11" ht="15" x14ac:dyDescent="0.25">
      <c r="A6653" s="26" t="s">
        <v>13283</v>
      </c>
      <c r="B6653" s="26" t="s">
        <v>1397</v>
      </c>
      <c r="C6653" s="26" t="s">
        <v>1436</v>
      </c>
      <c r="D6653" s="26" t="s">
        <v>13541</v>
      </c>
      <c r="E6653" s="27" t="s">
        <v>13542</v>
      </c>
      <c r="F6653" s="27" t="s">
        <v>13543</v>
      </c>
      <c r="G6653" s="27" t="s">
        <v>13544</v>
      </c>
      <c r="H6653" s="26" t="s">
        <v>1401</v>
      </c>
      <c r="I6653" s="28" t="s">
        <v>13551</v>
      </c>
      <c r="J6653" s="29" t="s">
        <v>1376</v>
      </c>
      <c r="K6653" s="23" t="s">
        <v>1378</v>
      </c>
    </row>
    <row r="6654" spans="1:11" ht="15" x14ac:dyDescent="0.25">
      <c r="A6654" s="26" t="s">
        <v>13283</v>
      </c>
      <c r="B6654" s="26" t="s">
        <v>1397</v>
      </c>
      <c r="C6654" s="26" t="s">
        <v>1436</v>
      </c>
      <c r="D6654" s="26" t="s">
        <v>13541</v>
      </c>
      <c r="E6654" s="27" t="s">
        <v>13542</v>
      </c>
      <c r="F6654" s="27" t="s">
        <v>13543</v>
      </c>
      <c r="G6654" s="27" t="s">
        <v>13544</v>
      </c>
      <c r="H6654" s="26" t="s">
        <v>1403</v>
      </c>
      <c r="I6654" s="28" t="s">
        <v>13552</v>
      </c>
      <c r="J6654" s="29" t="s">
        <v>1376</v>
      </c>
      <c r="K6654" s="23" t="s">
        <v>1378</v>
      </c>
    </row>
    <row r="6655" spans="1:11" ht="15" x14ac:dyDescent="0.25">
      <c r="A6655" s="26" t="s">
        <v>13283</v>
      </c>
      <c r="B6655" s="26" t="s">
        <v>1397</v>
      </c>
      <c r="C6655" s="26" t="s">
        <v>1436</v>
      </c>
      <c r="D6655" s="26" t="s">
        <v>13541</v>
      </c>
      <c r="E6655" s="27" t="s">
        <v>13542</v>
      </c>
      <c r="F6655" s="27" t="s">
        <v>13543</v>
      </c>
      <c r="G6655" s="27" t="s">
        <v>13544</v>
      </c>
      <c r="H6655" s="26" t="s">
        <v>1405</v>
      </c>
      <c r="I6655" s="28" t="s">
        <v>13553</v>
      </c>
      <c r="J6655" s="29" t="s">
        <v>1376</v>
      </c>
      <c r="K6655" s="23" t="s">
        <v>1378</v>
      </c>
    </row>
    <row r="6656" spans="1:11" ht="15" x14ac:dyDescent="0.25">
      <c r="A6656" s="26" t="s">
        <v>13283</v>
      </c>
      <c r="B6656" s="26" t="s">
        <v>1397</v>
      </c>
      <c r="C6656" s="26" t="s">
        <v>1436</v>
      </c>
      <c r="D6656" s="26" t="s">
        <v>13541</v>
      </c>
      <c r="E6656" s="27" t="s">
        <v>13542</v>
      </c>
      <c r="F6656" s="27" t="s">
        <v>13543</v>
      </c>
      <c r="G6656" s="27" t="s">
        <v>13544</v>
      </c>
      <c r="H6656" s="26" t="s">
        <v>1475</v>
      </c>
      <c r="I6656" s="28" t="s">
        <v>13554</v>
      </c>
      <c r="J6656" s="29" t="s">
        <v>1376</v>
      </c>
      <c r="K6656" s="23" t="s">
        <v>1378</v>
      </c>
    </row>
    <row r="6657" spans="1:11" ht="15" x14ac:dyDescent="0.25">
      <c r="A6657" s="26" t="s">
        <v>13283</v>
      </c>
      <c r="B6657" s="26" t="s">
        <v>1397</v>
      </c>
      <c r="C6657" s="26" t="s">
        <v>1439</v>
      </c>
      <c r="D6657" s="26" t="s">
        <v>13555</v>
      </c>
      <c r="E6657" s="27" t="s">
        <v>13556</v>
      </c>
      <c r="F6657" s="27" t="s">
        <v>13557</v>
      </c>
      <c r="G6657" s="27" t="s">
        <v>1383</v>
      </c>
      <c r="H6657" s="26" t="s">
        <v>1374</v>
      </c>
      <c r="I6657" s="28" t="s">
        <v>13558</v>
      </c>
      <c r="J6657" s="29" t="s">
        <v>1376</v>
      </c>
      <c r="K6657" s="23" t="s">
        <v>1316</v>
      </c>
    </row>
    <row r="6658" spans="1:11" ht="15" x14ac:dyDescent="0.25">
      <c r="A6658" s="26" t="s">
        <v>13283</v>
      </c>
      <c r="B6658" s="26" t="s">
        <v>1397</v>
      </c>
      <c r="C6658" s="26" t="s">
        <v>1439</v>
      </c>
      <c r="D6658" s="26" t="s">
        <v>13555</v>
      </c>
      <c r="E6658" s="27" t="s">
        <v>13556</v>
      </c>
      <c r="F6658" s="27" t="s">
        <v>13557</v>
      </c>
      <c r="G6658" s="27" t="s">
        <v>1383</v>
      </c>
      <c r="H6658" s="26" t="s">
        <v>1368</v>
      </c>
      <c r="I6658" s="28" t="s">
        <v>13559</v>
      </c>
      <c r="J6658" s="29" t="s">
        <v>1376</v>
      </c>
      <c r="K6658" s="23" t="s">
        <v>1378</v>
      </c>
    </row>
    <row r="6659" spans="1:11" ht="15" x14ac:dyDescent="0.25">
      <c r="A6659" s="26" t="s">
        <v>13283</v>
      </c>
      <c r="B6659" s="26" t="s">
        <v>1397</v>
      </c>
      <c r="C6659" s="26" t="s">
        <v>1439</v>
      </c>
      <c r="D6659" s="26" t="s">
        <v>13555</v>
      </c>
      <c r="E6659" s="27" t="s">
        <v>13556</v>
      </c>
      <c r="F6659" s="27" t="s">
        <v>13557</v>
      </c>
      <c r="G6659" s="27" t="s">
        <v>1383</v>
      </c>
      <c r="H6659" s="26" t="s">
        <v>1393</v>
      </c>
      <c r="I6659" s="28" t="s">
        <v>13560</v>
      </c>
      <c r="J6659" s="29" t="s">
        <v>1376</v>
      </c>
      <c r="K6659" s="23" t="s">
        <v>1378</v>
      </c>
    </row>
    <row r="6660" spans="1:11" ht="15" x14ac:dyDescent="0.25">
      <c r="A6660" s="26" t="s">
        <v>13283</v>
      </c>
      <c r="B6660" s="26" t="s">
        <v>1397</v>
      </c>
      <c r="C6660" s="26" t="s">
        <v>1439</v>
      </c>
      <c r="D6660" s="26" t="s">
        <v>13555</v>
      </c>
      <c r="E6660" s="27" t="s">
        <v>13556</v>
      </c>
      <c r="F6660" s="27" t="s">
        <v>13557</v>
      </c>
      <c r="G6660" s="27" t="s">
        <v>1383</v>
      </c>
      <c r="H6660" s="26" t="s">
        <v>1395</v>
      </c>
      <c r="I6660" s="28" t="s">
        <v>13561</v>
      </c>
      <c r="J6660" s="29" t="s">
        <v>1376</v>
      </c>
      <c r="K6660" s="23" t="s">
        <v>1378</v>
      </c>
    </row>
    <row r="6661" spans="1:11" ht="15" x14ac:dyDescent="0.25">
      <c r="A6661" s="26" t="s">
        <v>13283</v>
      </c>
      <c r="B6661" s="26" t="s">
        <v>1397</v>
      </c>
      <c r="C6661" s="26" t="s">
        <v>1439</v>
      </c>
      <c r="D6661" s="26" t="s">
        <v>13555</v>
      </c>
      <c r="E6661" s="27" t="s">
        <v>13556</v>
      </c>
      <c r="F6661" s="27" t="s">
        <v>13557</v>
      </c>
      <c r="G6661" s="27" t="s">
        <v>1383</v>
      </c>
      <c r="H6661" s="26" t="s">
        <v>1397</v>
      </c>
      <c r="I6661" s="28" t="s">
        <v>13562</v>
      </c>
      <c r="J6661" s="29" t="s">
        <v>1376</v>
      </c>
      <c r="K6661" s="23" t="s">
        <v>1378</v>
      </c>
    </row>
    <row r="6662" spans="1:11" ht="15" x14ac:dyDescent="0.25">
      <c r="A6662" s="26" t="s">
        <v>13283</v>
      </c>
      <c r="B6662" s="26" t="s">
        <v>1397</v>
      </c>
      <c r="C6662" s="26" t="s">
        <v>1439</v>
      </c>
      <c r="D6662" s="26" t="s">
        <v>13555</v>
      </c>
      <c r="E6662" s="27" t="s">
        <v>13556</v>
      </c>
      <c r="F6662" s="27" t="s">
        <v>13557</v>
      </c>
      <c r="G6662" s="27" t="s">
        <v>1383</v>
      </c>
      <c r="H6662" s="26" t="s">
        <v>1399</v>
      </c>
      <c r="I6662" s="28" t="s">
        <v>13563</v>
      </c>
      <c r="J6662" s="29" t="s">
        <v>1376</v>
      </c>
      <c r="K6662" s="23" t="s">
        <v>1378</v>
      </c>
    </row>
    <row r="6663" spans="1:11" ht="15" x14ac:dyDescent="0.25">
      <c r="A6663" s="26" t="s">
        <v>13283</v>
      </c>
      <c r="B6663" s="26" t="s">
        <v>1397</v>
      </c>
      <c r="C6663" s="26" t="s">
        <v>1439</v>
      </c>
      <c r="D6663" s="26" t="s">
        <v>13555</v>
      </c>
      <c r="E6663" s="27" t="s">
        <v>13556</v>
      </c>
      <c r="F6663" s="27" t="s">
        <v>13557</v>
      </c>
      <c r="G6663" s="27" t="s">
        <v>1383</v>
      </c>
      <c r="H6663" s="26" t="s">
        <v>1401</v>
      </c>
      <c r="I6663" s="28" t="s">
        <v>13564</v>
      </c>
      <c r="J6663" s="29" t="s">
        <v>1376</v>
      </c>
      <c r="K6663" s="23" t="s">
        <v>1378</v>
      </c>
    </row>
    <row r="6664" spans="1:11" ht="15" x14ac:dyDescent="0.25">
      <c r="A6664" s="26" t="s">
        <v>13283</v>
      </c>
      <c r="B6664" s="26" t="s">
        <v>1397</v>
      </c>
      <c r="C6664" s="26" t="s">
        <v>1439</v>
      </c>
      <c r="D6664" s="26" t="s">
        <v>13555</v>
      </c>
      <c r="E6664" s="27" t="s">
        <v>13556</v>
      </c>
      <c r="F6664" s="27" t="s">
        <v>13557</v>
      </c>
      <c r="G6664" s="27" t="s">
        <v>1383</v>
      </c>
      <c r="H6664" s="26" t="s">
        <v>1403</v>
      </c>
      <c r="I6664" s="28" t="s">
        <v>13565</v>
      </c>
      <c r="J6664" s="29" t="s">
        <v>1376</v>
      </c>
      <c r="K6664" s="23" t="s">
        <v>1378</v>
      </c>
    </row>
    <row r="6665" spans="1:11" ht="15" x14ac:dyDescent="0.25">
      <c r="A6665" s="26" t="s">
        <v>13283</v>
      </c>
      <c r="B6665" s="26" t="s">
        <v>1397</v>
      </c>
      <c r="C6665" s="26" t="s">
        <v>1439</v>
      </c>
      <c r="D6665" s="26" t="s">
        <v>13555</v>
      </c>
      <c r="E6665" s="27" t="s">
        <v>13556</v>
      </c>
      <c r="F6665" s="27" t="s">
        <v>13557</v>
      </c>
      <c r="G6665" s="27" t="s">
        <v>1383</v>
      </c>
      <c r="H6665" s="26" t="s">
        <v>1405</v>
      </c>
      <c r="I6665" s="28" t="s">
        <v>13566</v>
      </c>
      <c r="J6665" s="29" t="s">
        <v>1376</v>
      </c>
      <c r="K6665" s="23" t="s">
        <v>1378</v>
      </c>
    </row>
    <row r="6666" spans="1:11" ht="15" x14ac:dyDescent="0.25">
      <c r="A6666" s="26" t="s">
        <v>13283</v>
      </c>
      <c r="B6666" s="26" t="s">
        <v>1397</v>
      </c>
      <c r="C6666" s="26" t="s">
        <v>1448</v>
      </c>
      <c r="D6666" s="26" t="s">
        <v>13567</v>
      </c>
      <c r="E6666" s="27" t="s">
        <v>13568</v>
      </c>
      <c r="F6666" s="27" t="s">
        <v>13569</v>
      </c>
      <c r="G6666" s="27" t="s">
        <v>4507</v>
      </c>
      <c r="H6666" s="26" t="s">
        <v>1374</v>
      </c>
      <c r="I6666" s="28" t="s">
        <v>13570</v>
      </c>
      <c r="J6666" s="29" t="s">
        <v>1376</v>
      </c>
      <c r="K6666" s="23" t="s">
        <v>1316</v>
      </c>
    </row>
    <row r="6667" spans="1:11" ht="15" x14ac:dyDescent="0.25">
      <c r="A6667" s="26" t="s">
        <v>13283</v>
      </c>
      <c r="B6667" s="26" t="s">
        <v>1397</v>
      </c>
      <c r="C6667" s="26" t="s">
        <v>1448</v>
      </c>
      <c r="D6667" s="26" t="s">
        <v>13567</v>
      </c>
      <c r="E6667" s="27" t="s">
        <v>13568</v>
      </c>
      <c r="F6667" s="27" t="s">
        <v>13569</v>
      </c>
      <c r="G6667" s="27" t="s">
        <v>4507</v>
      </c>
      <c r="H6667" s="26" t="s">
        <v>1368</v>
      </c>
      <c r="I6667" s="28" t="s">
        <v>13571</v>
      </c>
      <c r="J6667" s="29" t="s">
        <v>1376</v>
      </c>
      <c r="K6667" s="23" t="s">
        <v>1378</v>
      </c>
    </row>
    <row r="6668" spans="1:11" ht="15" x14ac:dyDescent="0.25">
      <c r="A6668" s="26" t="s">
        <v>13283</v>
      </c>
      <c r="B6668" s="26" t="s">
        <v>1397</v>
      </c>
      <c r="C6668" s="26" t="s">
        <v>1448</v>
      </c>
      <c r="D6668" s="26" t="s">
        <v>13567</v>
      </c>
      <c r="E6668" s="27" t="s">
        <v>13568</v>
      </c>
      <c r="F6668" s="27" t="s">
        <v>13569</v>
      </c>
      <c r="G6668" s="27" t="s">
        <v>4507</v>
      </c>
      <c r="H6668" s="26" t="s">
        <v>1393</v>
      </c>
      <c r="I6668" s="28" t="s">
        <v>13572</v>
      </c>
      <c r="J6668" s="29" t="s">
        <v>1376</v>
      </c>
      <c r="K6668" s="23" t="s">
        <v>1378</v>
      </c>
    </row>
    <row r="6669" spans="1:11" ht="15" x14ac:dyDescent="0.25">
      <c r="A6669" s="26" t="s">
        <v>13283</v>
      </c>
      <c r="B6669" s="26" t="s">
        <v>1397</v>
      </c>
      <c r="C6669" s="26" t="s">
        <v>1448</v>
      </c>
      <c r="D6669" s="26" t="s">
        <v>13567</v>
      </c>
      <c r="E6669" s="27" t="s">
        <v>13568</v>
      </c>
      <c r="F6669" s="27" t="s">
        <v>13569</v>
      </c>
      <c r="G6669" s="27" t="s">
        <v>4507</v>
      </c>
      <c r="H6669" s="26" t="s">
        <v>1395</v>
      </c>
      <c r="I6669" s="28" t="s">
        <v>13573</v>
      </c>
      <c r="J6669" s="29" t="s">
        <v>1376</v>
      </c>
      <c r="K6669" s="23" t="s">
        <v>1378</v>
      </c>
    </row>
    <row r="6670" spans="1:11" ht="15" x14ac:dyDescent="0.25">
      <c r="A6670" s="26" t="s">
        <v>13283</v>
      </c>
      <c r="B6670" s="26" t="s">
        <v>1397</v>
      </c>
      <c r="C6670" s="26" t="s">
        <v>1448</v>
      </c>
      <c r="D6670" s="26" t="s">
        <v>13567</v>
      </c>
      <c r="E6670" s="27" t="s">
        <v>13568</v>
      </c>
      <c r="F6670" s="27" t="s">
        <v>13569</v>
      </c>
      <c r="G6670" s="27" t="s">
        <v>4507</v>
      </c>
      <c r="H6670" s="26" t="s">
        <v>1397</v>
      </c>
      <c r="I6670" s="28" t="s">
        <v>13574</v>
      </c>
      <c r="J6670" s="29" t="s">
        <v>1376</v>
      </c>
      <c r="K6670" s="23" t="s">
        <v>1378</v>
      </c>
    </row>
    <row r="6671" spans="1:11" ht="15" x14ac:dyDescent="0.25">
      <c r="A6671" s="26" t="s">
        <v>13283</v>
      </c>
      <c r="B6671" s="26" t="s">
        <v>1397</v>
      </c>
      <c r="C6671" s="26" t="s">
        <v>1448</v>
      </c>
      <c r="D6671" s="26" t="s">
        <v>13567</v>
      </c>
      <c r="E6671" s="27" t="s">
        <v>13568</v>
      </c>
      <c r="F6671" s="27" t="s">
        <v>13569</v>
      </c>
      <c r="G6671" s="27" t="s">
        <v>4507</v>
      </c>
      <c r="H6671" s="26" t="s">
        <v>1399</v>
      </c>
      <c r="I6671" s="28" t="s">
        <v>13575</v>
      </c>
      <c r="J6671" s="29" t="s">
        <v>1376</v>
      </c>
      <c r="K6671" s="23" t="s">
        <v>1378</v>
      </c>
    </row>
    <row r="6672" spans="1:11" ht="15" x14ac:dyDescent="0.25">
      <c r="A6672" s="26" t="s">
        <v>13283</v>
      </c>
      <c r="B6672" s="26" t="s">
        <v>1397</v>
      </c>
      <c r="C6672" s="26" t="s">
        <v>1448</v>
      </c>
      <c r="D6672" s="26" t="s">
        <v>13567</v>
      </c>
      <c r="E6672" s="27" t="s">
        <v>13568</v>
      </c>
      <c r="F6672" s="27" t="s">
        <v>13569</v>
      </c>
      <c r="G6672" s="27" t="s">
        <v>4507</v>
      </c>
      <c r="H6672" s="26" t="s">
        <v>1401</v>
      </c>
      <c r="I6672" s="28" t="s">
        <v>13576</v>
      </c>
      <c r="J6672" s="29" t="s">
        <v>1376</v>
      </c>
      <c r="K6672" s="23" t="s">
        <v>1378</v>
      </c>
    </row>
    <row r="6673" spans="1:11" ht="15" x14ac:dyDescent="0.25">
      <c r="A6673" s="26" t="s">
        <v>13283</v>
      </c>
      <c r="B6673" s="26" t="s">
        <v>1397</v>
      </c>
      <c r="C6673" s="26" t="s">
        <v>1448</v>
      </c>
      <c r="D6673" s="26" t="s">
        <v>13567</v>
      </c>
      <c r="E6673" s="27" t="s">
        <v>13568</v>
      </c>
      <c r="F6673" s="27" t="s">
        <v>13569</v>
      </c>
      <c r="G6673" s="27" t="s">
        <v>4507</v>
      </c>
      <c r="H6673" s="26" t="s">
        <v>1403</v>
      </c>
      <c r="I6673" s="28" t="s">
        <v>13577</v>
      </c>
      <c r="J6673" s="29" t="s">
        <v>1376</v>
      </c>
      <c r="K6673" s="23" t="s">
        <v>1378</v>
      </c>
    </row>
    <row r="6674" spans="1:11" ht="15" x14ac:dyDescent="0.25">
      <c r="A6674" s="26" t="s">
        <v>13283</v>
      </c>
      <c r="B6674" s="26" t="s">
        <v>1397</v>
      </c>
      <c r="C6674" s="26" t="s">
        <v>1448</v>
      </c>
      <c r="D6674" s="26" t="s">
        <v>13567</v>
      </c>
      <c r="E6674" s="27" t="s">
        <v>13568</v>
      </c>
      <c r="F6674" s="27" t="s">
        <v>13569</v>
      </c>
      <c r="G6674" s="27" t="s">
        <v>4507</v>
      </c>
      <c r="H6674" s="26" t="s">
        <v>1405</v>
      </c>
      <c r="I6674" s="28" t="s">
        <v>13578</v>
      </c>
      <c r="J6674" s="29" t="s">
        <v>1376</v>
      </c>
      <c r="K6674" s="23" t="s">
        <v>1378</v>
      </c>
    </row>
    <row r="6675" spans="1:11" ht="15" x14ac:dyDescent="0.25">
      <c r="A6675" s="26" t="s">
        <v>13283</v>
      </c>
      <c r="B6675" s="26" t="s">
        <v>1397</v>
      </c>
      <c r="C6675" s="26" t="s">
        <v>1448</v>
      </c>
      <c r="D6675" s="26" t="s">
        <v>13567</v>
      </c>
      <c r="E6675" s="27" t="s">
        <v>13568</v>
      </c>
      <c r="F6675" s="27" t="s">
        <v>13569</v>
      </c>
      <c r="G6675" s="27" t="s">
        <v>4507</v>
      </c>
      <c r="H6675" s="26" t="s">
        <v>1475</v>
      </c>
      <c r="I6675" s="28" t="s">
        <v>13579</v>
      </c>
      <c r="J6675" s="29" t="s">
        <v>1376</v>
      </c>
      <c r="K6675" s="23" t="s">
        <v>1378</v>
      </c>
    </row>
    <row r="6676" spans="1:11" ht="15" x14ac:dyDescent="0.25">
      <c r="A6676" s="26" t="s">
        <v>13283</v>
      </c>
      <c r="B6676" s="26" t="s">
        <v>1397</v>
      </c>
      <c r="C6676" s="26" t="s">
        <v>1448</v>
      </c>
      <c r="D6676" s="26" t="s">
        <v>13567</v>
      </c>
      <c r="E6676" s="27" t="s">
        <v>13568</v>
      </c>
      <c r="F6676" s="27" t="s">
        <v>13569</v>
      </c>
      <c r="G6676" s="27" t="s">
        <v>4507</v>
      </c>
      <c r="H6676" s="26" t="s">
        <v>1477</v>
      </c>
      <c r="I6676" s="28" t="s">
        <v>13580</v>
      </c>
      <c r="J6676" s="29" t="s">
        <v>1376</v>
      </c>
      <c r="K6676" s="23" t="s">
        <v>1378</v>
      </c>
    </row>
    <row r="6677" spans="1:11" ht="15" x14ac:dyDescent="0.25">
      <c r="A6677" s="26" t="s">
        <v>13283</v>
      </c>
      <c r="B6677" s="26" t="s">
        <v>1397</v>
      </c>
      <c r="C6677" s="26" t="s">
        <v>1451</v>
      </c>
      <c r="D6677" s="26" t="s">
        <v>13581</v>
      </c>
      <c r="E6677" s="27" t="s">
        <v>13374</v>
      </c>
      <c r="F6677" s="27" t="s">
        <v>13582</v>
      </c>
      <c r="G6677" s="27" t="s">
        <v>13287</v>
      </c>
      <c r="H6677" s="26" t="s">
        <v>1374</v>
      </c>
      <c r="I6677" s="28" t="s">
        <v>13583</v>
      </c>
      <c r="J6677" s="29" t="s">
        <v>1376</v>
      </c>
      <c r="K6677" s="23" t="s">
        <v>1316</v>
      </c>
    </row>
    <row r="6678" spans="1:11" ht="15" x14ac:dyDescent="0.25">
      <c r="A6678" s="26" t="s">
        <v>13283</v>
      </c>
      <c r="B6678" s="26" t="s">
        <v>1397</v>
      </c>
      <c r="C6678" s="26" t="s">
        <v>1454</v>
      </c>
      <c r="D6678" s="26" t="s">
        <v>13584</v>
      </c>
      <c r="E6678" s="27" t="s">
        <v>13585</v>
      </c>
      <c r="F6678" s="27" t="s">
        <v>13586</v>
      </c>
      <c r="G6678" s="27" t="s">
        <v>3080</v>
      </c>
      <c r="H6678" s="26" t="s">
        <v>1374</v>
      </c>
      <c r="I6678" s="28" t="s">
        <v>13587</v>
      </c>
      <c r="J6678" s="29" t="s">
        <v>1376</v>
      </c>
      <c r="K6678" s="23" t="s">
        <v>1316</v>
      </c>
    </row>
    <row r="6679" spans="1:11" ht="15" x14ac:dyDescent="0.25">
      <c r="A6679" s="26" t="s">
        <v>13283</v>
      </c>
      <c r="B6679" s="26" t="s">
        <v>1397</v>
      </c>
      <c r="C6679" s="26" t="s">
        <v>1454</v>
      </c>
      <c r="D6679" s="26" t="s">
        <v>13584</v>
      </c>
      <c r="E6679" s="27" t="s">
        <v>13585</v>
      </c>
      <c r="F6679" s="27" t="s">
        <v>13586</v>
      </c>
      <c r="G6679" s="27" t="s">
        <v>3080</v>
      </c>
      <c r="H6679" s="26" t="s">
        <v>1368</v>
      </c>
      <c r="I6679" s="28" t="s">
        <v>13588</v>
      </c>
      <c r="J6679" s="29" t="s">
        <v>1376</v>
      </c>
      <c r="K6679" s="23" t="s">
        <v>1378</v>
      </c>
    </row>
    <row r="6680" spans="1:11" ht="15" x14ac:dyDescent="0.25">
      <c r="A6680" s="26" t="s">
        <v>13283</v>
      </c>
      <c r="B6680" s="26" t="s">
        <v>1397</v>
      </c>
      <c r="C6680" s="26" t="s">
        <v>1457</v>
      </c>
      <c r="D6680" s="26" t="s">
        <v>13589</v>
      </c>
      <c r="E6680" s="27" t="s">
        <v>13590</v>
      </c>
      <c r="F6680" s="27" t="s">
        <v>13591</v>
      </c>
      <c r="G6680" s="27" t="s">
        <v>3080</v>
      </c>
      <c r="H6680" s="26" t="s">
        <v>1374</v>
      </c>
      <c r="I6680" s="28" t="s">
        <v>13592</v>
      </c>
      <c r="J6680" s="29" t="s">
        <v>1376</v>
      </c>
      <c r="K6680" s="23" t="s">
        <v>1316</v>
      </c>
    </row>
    <row r="6681" spans="1:11" ht="15" x14ac:dyDescent="0.25">
      <c r="A6681" s="26" t="s">
        <v>13283</v>
      </c>
      <c r="B6681" s="26" t="s">
        <v>1397</v>
      </c>
      <c r="C6681" s="26" t="s">
        <v>1457</v>
      </c>
      <c r="D6681" s="26" t="s">
        <v>13589</v>
      </c>
      <c r="E6681" s="27" t="s">
        <v>13590</v>
      </c>
      <c r="F6681" s="27" t="s">
        <v>13591</v>
      </c>
      <c r="G6681" s="27" t="s">
        <v>3080</v>
      </c>
      <c r="H6681" s="26" t="s">
        <v>1368</v>
      </c>
      <c r="I6681" s="28" t="s">
        <v>13593</v>
      </c>
      <c r="J6681" s="29" t="s">
        <v>1376</v>
      </c>
      <c r="K6681" s="23" t="s">
        <v>1378</v>
      </c>
    </row>
    <row r="6682" spans="1:11" ht="15" x14ac:dyDescent="0.25">
      <c r="A6682" s="26" t="s">
        <v>13283</v>
      </c>
      <c r="B6682" s="26" t="s">
        <v>1397</v>
      </c>
      <c r="C6682" s="26" t="s">
        <v>1457</v>
      </c>
      <c r="D6682" s="26" t="s">
        <v>13589</v>
      </c>
      <c r="E6682" s="27" t="s">
        <v>13590</v>
      </c>
      <c r="F6682" s="27" t="s">
        <v>13591</v>
      </c>
      <c r="G6682" s="27" t="s">
        <v>3080</v>
      </c>
      <c r="H6682" s="26" t="s">
        <v>1393</v>
      </c>
      <c r="I6682" s="28" t="s">
        <v>13594</v>
      </c>
      <c r="J6682" s="29" t="s">
        <v>1376</v>
      </c>
      <c r="K6682" s="23" t="s">
        <v>1378</v>
      </c>
    </row>
    <row r="6683" spans="1:11" ht="15" x14ac:dyDescent="0.25">
      <c r="A6683" s="26" t="s">
        <v>13283</v>
      </c>
      <c r="B6683" s="26" t="s">
        <v>1397</v>
      </c>
      <c r="C6683" s="26" t="s">
        <v>1457</v>
      </c>
      <c r="D6683" s="26" t="s">
        <v>13589</v>
      </c>
      <c r="E6683" s="27" t="s">
        <v>13590</v>
      </c>
      <c r="F6683" s="27" t="s">
        <v>13591</v>
      </c>
      <c r="G6683" s="27" t="s">
        <v>3080</v>
      </c>
      <c r="H6683" s="26" t="s">
        <v>1395</v>
      </c>
      <c r="I6683" s="28" t="s">
        <v>13595</v>
      </c>
      <c r="J6683" s="29" t="s">
        <v>1376</v>
      </c>
      <c r="K6683" s="23" t="s">
        <v>1378</v>
      </c>
    </row>
    <row r="6684" spans="1:11" ht="15" x14ac:dyDescent="0.25">
      <c r="A6684" s="26" t="s">
        <v>13283</v>
      </c>
      <c r="B6684" s="26" t="s">
        <v>1397</v>
      </c>
      <c r="C6684" s="26" t="s">
        <v>1457</v>
      </c>
      <c r="D6684" s="26" t="s">
        <v>13589</v>
      </c>
      <c r="E6684" s="27" t="s">
        <v>13590</v>
      </c>
      <c r="F6684" s="27" t="s">
        <v>13591</v>
      </c>
      <c r="G6684" s="27" t="s">
        <v>3080</v>
      </c>
      <c r="H6684" s="26" t="s">
        <v>1397</v>
      </c>
      <c r="I6684" s="28" t="s">
        <v>13596</v>
      </c>
      <c r="J6684" s="29" t="s">
        <v>1376</v>
      </c>
      <c r="K6684" s="23" t="s">
        <v>1378</v>
      </c>
    </row>
    <row r="6685" spans="1:11" ht="15" x14ac:dyDescent="0.25">
      <c r="A6685" s="26" t="s">
        <v>13283</v>
      </c>
      <c r="B6685" s="26" t="s">
        <v>1397</v>
      </c>
      <c r="C6685" s="26" t="s">
        <v>1457</v>
      </c>
      <c r="D6685" s="26" t="s">
        <v>13589</v>
      </c>
      <c r="E6685" s="27" t="s">
        <v>13590</v>
      </c>
      <c r="F6685" s="27" t="s">
        <v>13591</v>
      </c>
      <c r="G6685" s="27" t="s">
        <v>3080</v>
      </c>
      <c r="H6685" s="26" t="s">
        <v>1399</v>
      </c>
      <c r="I6685" s="28" t="s">
        <v>13597</v>
      </c>
      <c r="J6685" s="29" t="s">
        <v>1376</v>
      </c>
      <c r="K6685" s="23" t="s">
        <v>1378</v>
      </c>
    </row>
    <row r="6686" spans="1:11" ht="15" x14ac:dyDescent="0.25">
      <c r="A6686" s="26" t="s">
        <v>13283</v>
      </c>
      <c r="B6686" s="26" t="s">
        <v>1397</v>
      </c>
      <c r="C6686" s="26" t="s">
        <v>1457</v>
      </c>
      <c r="D6686" s="26" t="s">
        <v>13589</v>
      </c>
      <c r="E6686" s="27" t="s">
        <v>13590</v>
      </c>
      <c r="F6686" s="27" t="s">
        <v>13591</v>
      </c>
      <c r="G6686" s="27" t="s">
        <v>3080</v>
      </c>
      <c r="H6686" s="26" t="s">
        <v>1401</v>
      </c>
      <c r="I6686" s="28" t="s">
        <v>13598</v>
      </c>
      <c r="J6686" s="29" t="s">
        <v>1376</v>
      </c>
      <c r="K6686" s="23" t="s">
        <v>1378</v>
      </c>
    </row>
    <row r="6687" spans="1:11" ht="15" x14ac:dyDescent="0.25">
      <c r="A6687" s="26" t="s">
        <v>13283</v>
      </c>
      <c r="B6687" s="26" t="s">
        <v>1397</v>
      </c>
      <c r="C6687" s="26" t="s">
        <v>1457</v>
      </c>
      <c r="D6687" s="26" t="s">
        <v>13589</v>
      </c>
      <c r="E6687" s="27" t="s">
        <v>13590</v>
      </c>
      <c r="F6687" s="27" t="s">
        <v>13591</v>
      </c>
      <c r="G6687" s="27" t="s">
        <v>3080</v>
      </c>
      <c r="H6687" s="26" t="s">
        <v>1403</v>
      </c>
      <c r="I6687" s="28" t="s">
        <v>13599</v>
      </c>
      <c r="J6687" s="29" t="s">
        <v>1376</v>
      </c>
      <c r="K6687" s="23" t="s">
        <v>1378</v>
      </c>
    </row>
    <row r="6688" spans="1:11" ht="15" x14ac:dyDescent="0.25">
      <c r="A6688" s="26" t="s">
        <v>13283</v>
      </c>
      <c r="B6688" s="26" t="s">
        <v>1397</v>
      </c>
      <c r="C6688" s="26" t="s">
        <v>1457</v>
      </c>
      <c r="D6688" s="26" t="s">
        <v>13589</v>
      </c>
      <c r="E6688" s="27" t="s">
        <v>13590</v>
      </c>
      <c r="F6688" s="27" t="s">
        <v>13591</v>
      </c>
      <c r="G6688" s="27" t="s">
        <v>3080</v>
      </c>
      <c r="H6688" s="26" t="s">
        <v>1405</v>
      </c>
      <c r="I6688" s="28" t="s">
        <v>13600</v>
      </c>
      <c r="J6688" s="29" t="s">
        <v>1376</v>
      </c>
      <c r="K6688" s="23" t="s">
        <v>1378</v>
      </c>
    </row>
    <row r="6689" spans="1:11" ht="15" x14ac:dyDescent="0.25">
      <c r="A6689" s="26" t="s">
        <v>13283</v>
      </c>
      <c r="B6689" s="26" t="s">
        <v>1397</v>
      </c>
      <c r="C6689" s="26" t="s">
        <v>1457</v>
      </c>
      <c r="D6689" s="26" t="s">
        <v>13589</v>
      </c>
      <c r="E6689" s="27" t="s">
        <v>13590</v>
      </c>
      <c r="F6689" s="27" t="s">
        <v>13591</v>
      </c>
      <c r="G6689" s="27" t="s">
        <v>3080</v>
      </c>
      <c r="H6689" s="26" t="s">
        <v>1475</v>
      </c>
      <c r="I6689" s="28" t="s">
        <v>13601</v>
      </c>
      <c r="J6689" s="29" t="s">
        <v>1376</v>
      </c>
      <c r="K6689" s="23" t="s">
        <v>1378</v>
      </c>
    </row>
    <row r="6690" spans="1:11" ht="15" x14ac:dyDescent="0.25">
      <c r="A6690" s="26" t="s">
        <v>13283</v>
      </c>
      <c r="B6690" s="26" t="s">
        <v>1397</v>
      </c>
      <c r="C6690" s="26" t="s">
        <v>1457</v>
      </c>
      <c r="D6690" s="26" t="s">
        <v>13589</v>
      </c>
      <c r="E6690" s="27" t="s">
        <v>13590</v>
      </c>
      <c r="F6690" s="27" t="s">
        <v>13591</v>
      </c>
      <c r="G6690" s="27" t="s">
        <v>3080</v>
      </c>
      <c r="H6690" s="26" t="s">
        <v>1477</v>
      </c>
      <c r="I6690" s="28" t="s">
        <v>13602</v>
      </c>
      <c r="J6690" s="29" t="s">
        <v>1376</v>
      </c>
      <c r="K6690" s="23" t="s">
        <v>1378</v>
      </c>
    </row>
    <row r="6691" spans="1:11" ht="15" x14ac:dyDescent="0.25">
      <c r="A6691" s="26" t="s">
        <v>13283</v>
      </c>
      <c r="B6691" s="26" t="s">
        <v>1397</v>
      </c>
      <c r="C6691" s="26" t="s">
        <v>1990</v>
      </c>
      <c r="D6691" s="26" t="s">
        <v>13603</v>
      </c>
      <c r="E6691" s="27" t="s">
        <v>13604</v>
      </c>
      <c r="F6691" s="27" t="s">
        <v>13605</v>
      </c>
      <c r="G6691" s="27" t="s">
        <v>3080</v>
      </c>
      <c r="H6691" s="26" t="s">
        <v>1374</v>
      </c>
      <c r="I6691" s="28" t="s">
        <v>13606</v>
      </c>
      <c r="J6691" s="29" t="s">
        <v>1376</v>
      </c>
      <c r="K6691" s="23" t="s">
        <v>1316</v>
      </c>
    </row>
    <row r="6692" spans="1:11" ht="15" x14ac:dyDescent="0.25">
      <c r="A6692" s="26" t="s">
        <v>13283</v>
      </c>
      <c r="B6692" s="26" t="s">
        <v>1397</v>
      </c>
      <c r="C6692" s="26" t="s">
        <v>1990</v>
      </c>
      <c r="D6692" s="26" t="s">
        <v>13603</v>
      </c>
      <c r="E6692" s="27" t="s">
        <v>13604</v>
      </c>
      <c r="F6692" s="27" t="s">
        <v>13605</v>
      </c>
      <c r="G6692" s="27" t="s">
        <v>3080</v>
      </c>
      <c r="H6692" s="26" t="s">
        <v>1368</v>
      </c>
      <c r="I6692" s="28" t="s">
        <v>13607</v>
      </c>
      <c r="J6692" s="29" t="s">
        <v>1376</v>
      </c>
      <c r="K6692" s="23" t="s">
        <v>1378</v>
      </c>
    </row>
    <row r="6693" spans="1:11" ht="15" x14ac:dyDescent="0.25">
      <c r="A6693" s="26" t="s">
        <v>13283</v>
      </c>
      <c r="B6693" s="26" t="s">
        <v>1397</v>
      </c>
      <c r="C6693" s="26" t="s">
        <v>1990</v>
      </c>
      <c r="D6693" s="26" t="s">
        <v>13603</v>
      </c>
      <c r="E6693" s="27" t="s">
        <v>13604</v>
      </c>
      <c r="F6693" s="27" t="s">
        <v>13605</v>
      </c>
      <c r="G6693" s="27" t="s">
        <v>3080</v>
      </c>
      <c r="H6693" s="26" t="s">
        <v>1393</v>
      </c>
      <c r="I6693" s="28" t="s">
        <v>13608</v>
      </c>
      <c r="J6693" s="29" t="s">
        <v>1376</v>
      </c>
      <c r="K6693" s="23" t="s">
        <v>1378</v>
      </c>
    </row>
    <row r="6694" spans="1:11" ht="15" x14ac:dyDescent="0.25">
      <c r="A6694" s="26" t="s">
        <v>13283</v>
      </c>
      <c r="B6694" s="26" t="s">
        <v>1397</v>
      </c>
      <c r="C6694" s="26" t="s">
        <v>1990</v>
      </c>
      <c r="D6694" s="26" t="s">
        <v>13603</v>
      </c>
      <c r="E6694" s="27" t="s">
        <v>13604</v>
      </c>
      <c r="F6694" s="27" t="s">
        <v>13605</v>
      </c>
      <c r="G6694" s="27" t="s">
        <v>3080</v>
      </c>
      <c r="H6694" s="26" t="s">
        <v>1395</v>
      </c>
      <c r="I6694" s="28" t="s">
        <v>13609</v>
      </c>
      <c r="J6694" s="29" t="s">
        <v>1376</v>
      </c>
      <c r="K6694" s="23" t="s">
        <v>1378</v>
      </c>
    </row>
    <row r="6695" spans="1:11" ht="15" x14ac:dyDescent="0.25">
      <c r="A6695" s="26" t="s">
        <v>13283</v>
      </c>
      <c r="B6695" s="26" t="s">
        <v>1397</v>
      </c>
      <c r="C6695" s="26" t="s">
        <v>2066</v>
      </c>
      <c r="D6695" s="26" t="s">
        <v>13610</v>
      </c>
      <c r="E6695" s="27" t="s">
        <v>13611</v>
      </c>
      <c r="F6695" s="27" t="s">
        <v>13612</v>
      </c>
      <c r="G6695" s="27" t="s">
        <v>3080</v>
      </c>
      <c r="H6695" s="26" t="s">
        <v>1374</v>
      </c>
      <c r="I6695" s="28" t="s">
        <v>13613</v>
      </c>
      <c r="J6695" s="29" t="s">
        <v>1376</v>
      </c>
      <c r="K6695" s="23" t="s">
        <v>1316</v>
      </c>
    </row>
    <row r="6696" spans="1:11" ht="15" x14ac:dyDescent="0.25">
      <c r="A6696" s="26" t="s">
        <v>13283</v>
      </c>
      <c r="B6696" s="26" t="s">
        <v>1397</v>
      </c>
      <c r="C6696" s="26" t="s">
        <v>2066</v>
      </c>
      <c r="D6696" s="26" t="s">
        <v>13610</v>
      </c>
      <c r="E6696" s="27" t="s">
        <v>13611</v>
      </c>
      <c r="F6696" s="27" t="s">
        <v>13612</v>
      </c>
      <c r="G6696" s="27" t="s">
        <v>3080</v>
      </c>
      <c r="H6696" s="26" t="s">
        <v>1368</v>
      </c>
      <c r="I6696" s="28" t="s">
        <v>13614</v>
      </c>
      <c r="J6696" s="29" t="s">
        <v>1376</v>
      </c>
      <c r="K6696" s="23" t="s">
        <v>1378</v>
      </c>
    </row>
    <row r="6697" spans="1:11" ht="15" x14ac:dyDescent="0.25">
      <c r="A6697" s="26" t="s">
        <v>13283</v>
      </c>
      <c r="B6697" s="26" t="s">
        <v>1397</v>
      </c>
      <c r="C6697" s="26" t="s">
        <v>2066</v>
      </c>
      <c r="D6697" s="26" t="s">
        <v>13610</v>
      </c>
      <c r="E6697" s="27" t="s">
        <v>13611</v>
      </c>
      <c r="F6697" s="27" t="s">
        <v>13612</v>
      </c>
      <c r="G6697" s="27" t="s">
        <v>3080</v>
      </c>
      <c r="H6697" s="26" t="s">
        <v>1393</v>
      </c>
      <c r="I6697" s="28" t="s">
        <v>13615</v>
      </c>
      <c r="J6697" s="29" t="s">
        <v>1376</v>
      </c>
      <c r="K6697" s="23" t="s">
        <v>1378</v>
      </c>
    </row>
    <row r="6698" spans="1:11" ht="15" x14ac:dyDescent="0.25">
      <c r="A6698" s="26" t="s">
        <v>13283</v>
      </c>
      <c r="B6698" s="26" t="s">
        <v>1397</v>
      </c>
      <c r="C6698" s="26" t="s">
        <v>2066</v>
      </c>
      <c r="D6698" s="26" t="s">
        <v>13610</v>
      </c>
      <c r="E6698" s="27" t="s">
        <v>13611</v>
      </c>
      <c r="F6698" s="27" t="s">
        <v>13612</v>
      </c>
      <c r="G6698" s="27" t="s">
        <v>3080</v>
      </c>
      <c r="H6698" s="26" t="s">
        <v>1395</v>
      </c>
      <c r="I6698" s="28" t="s">
        <v>13616</v>
      </c>
      <c r="J6698" s="29" t="s">
        <v>1376</v>
      </c>
      <c r="K6698" s="23" t="s">
        <v>1378</v>
      </c>
    </row>
    <row r="6699" spans="1:11" ht="15" x14ac:dyDescent="0.25">
      <c r="A6699" s="26" t="s">
        <v>13283</v>
      </c>
      <c r="B6699" s="26" t="s">
        <v>1397</v>
      </c>
      <c r="C6699" s="26" t="s">
        <v>2066</v>
      </c>
      <c r="D6699" s="26" t="s">
        <v>13610</v>
      </c>
      <c r="E6699" s="27" t="s">
        <v>13611</v>
      </c>
      <c r="F6699" s="27" t="s">
        <v>13612</v>
      </c>
      <c r="G6699" s="27" t="s">
        <v>3080</v>
      </c>
      <c r="H6699" s="26" t="s">
        <v>1397</v>
      </c>
      <c r="I6699" s="28" t="s">
        <v>13617</v>
      </c>
      <c r="J6699" s="29" t="s">
        <v>1376</v>
      </c>
      <c r="K6699" s="23" t="s">
        <v>1378</v>
      </c>
    </row>
    <row r="6700" spans="1:11" ht="15" x14ac:dyDescent="0.25">
      <c r="A6700" s="26" t="s">
        <v>13283</v>
      </c>
      <c r="B6700" s="26" t="s">
        <v>1397</v>
      </c>
      <c r="C6700" s="26" t="s">
        <v>2066</v>
      </c>
      <c r="D6700" s="26" t="s">
        <v>13610</v>
      </c>
      <c r="E6700" s="27" t="s">
        <v>13611</v>
      </c>
      <c r="F6700" s="27" t="s">
        <v>13612</v>
      </c>
      <c r="G6700" s="27" t="s">
        <v>3080</v>
      </c>
      <c r="H6700" s="26" t="s">
        <v>1399</v>
      </c>
      <c r="I6700" s="28" t="s">
        <v>13618</v>
      </c>
      <c r="J6700" s="29" t="s">
        <v>1376</v>
      </c>
      <c r="K6700" s="23" t="s">
        <v>1378</v>
      </c>
    </row>
    <row r="6701" spans="1:11" ht="15" x14ac:dyDescent="0.25">
      <c r="A6701" s="26" t="s">
        <v>13283</v>
      </c>
      <c r="B6701" s="26" t="s">
        <v>1397</v>
      </c>
      <c r="C6701" s="26" t="s">
        <v>2066</v>
      </c>
      <c r="D6701" s="26" t="s">
        <v>13610</v>
      </c>
      <c r="E6701" s="27" t="s">
        <v>13611</v>
      </c>
      <c r="F6701" s="27" t="s">
        <v>13612</v>
      </c>
      <c r="G6701" s="27" t="s">
        <v>3080</v>
      </c>
      <c r="H6701" s="26" t="s">
        <v>1401</v>
      </c>
      <c r="I6701" s="28" t="s">
        <v>13619</v>
      </c>
      <c r="J6701" s="29" t="s">
        <v>1376</v>
      </c>
      <c r="K6701" s="23" t="s">
        <v>1378</v>
      </c>
    </row>
    <row r="6702" spans="1:11" ht="15" x14ac:dyDescent="0.25">
      <c r="A6702" s="26" t="s">
        <v>13283</v>
      </c>
      <c r="B6702" s="26" t="s">
        <v>1397</v>
      </c>
      <c r="C6702" s="26" t="s">
        <v>2066</v>
      </c>
      <c r="D6702" s="26" t="s">
        <v>13610</v>
      </c>
      <c r="E6702" s="27" t="s">
        <v>13611</v>
      </c>
      <c r="F6702" s="27" t="s">
        <v>13612</v>
      </c>
      <c r="G6702" s="27" t="s">
        <v>3080</v>
      </c>
      <c r="H6702" s="26" t="s">
        <v>1403</v>
      </c>
      <c r="I6702" s="28" t="s">
        <v>13620</v>
      </c>
      <c r="J6702" s="29" t="s">
        <v>1376</v>
      </c>
      <c r="K6702" s="23" t="s">
        <v>1378</v>
      </c>
    </row>
    <row r="6703" spans="1:11" ht="15" x14ac:dyDescent="0.25">
      <c r="A6703" s="26" t="s">
        <v>13283</v>
      </c>
      <c r="B6703" s="26" t="s">
        <v>1397</v>
      </c>
      <c r="C6703" s="26" t="s">
        <v>2066</v>
      </c>
      <c r="D6703" s="26" t="s">
        <v>13610</v>
      </c>
      <c r="E6703" s="27" t="s">
        <v>13611</v>
      </c>
      <c r="F6703" s="27" t="s">
        <v>13612</v>
      </c>
      <c r="G6703" s="27" t="s">
        <v>3080</v>
      </c>
      <c r="H6703" s="26" t="s">
        <v>1405</v>
      </c>
      <c r="I6703" s="28" t="s">
        <v>13621</v>
      </c>
      <c r="J6703" s="29" t="s">
        <v>1376</v>
      </c>
      <c r="K6703" s="23" t="s">
        <v>1378</v>
      </c>
    </row>
    <row r="6704" spans="1:11" ht="15" x14ac:dyDescent="0.25">
      <c r="A6704" s="26" t="s">
        <v>13283</v>
      </c>
      <c r="B6704" s="26" t="s">
        <v>1397</v>
      </c>
      <c r="C6704" s="26" t="s">
        <v>2066</v>
      </c>
      <c r="D6704" s="26" t="s">
        <v>13610</v>
      </c>
      <c r="E6704" s="27" t="s">
        <v>13611</v>
      </c>
      <c r="F6704" s="27" t="s">
        <v>13612</v>
      </c>
      <c r="G6704" s="27" t="s">
        <v>3080</v>
      </c>
      <c r="H6704" s="26" t="s">
        <v>1475</v>
      </c>
      <c r="I6704" s="28" t="s">
        <v>13622</v>
      </c>
      <c r="J6704" s="29" t="s">
        <v>1376</v>
      </c>
      <c r="K6704" s="23" t="s">
        <v>1378</v>
      </c>
    </row>
    <row r="6705" spans="1:11" ht="15" x14ac:dyDescent="0.25">
      <c r="A6705" s="26" t="s">
        <v>13283</v>
      </c>
      <c r="B6705" s="26" t="s">
        <v>1397</v>
      </c>
      <c r="C6705" s="26" t="s">
        <v>2136</v>
      </c>
      <c r="D6705" s="26" t="s">
        <v>13623</v>
      </c>
      <c r="E6705" s="27" t="s">
        <v>13624</v>
      </c>
      <c r="F6705" s="27" t="s">
        <v>13625</v>
      </c>
      <c r="G6705" s="27" t="s">
        <v>3080</v>
      </c>
      <c r="H6705" s="26" t="s">
        <v>1374</v>
      </c>
      <c r="I6705" s="28" t="s">
        <v>13626</v>
      </c>
      <c r="J6705" s="29" t="s">
        <v>1376</v>
      </c>
      <c r="K6705" s="23" t="s">
        <v>1316</v>
      </c>
    </row>
    <row r="6706" spans="1:11" ht="15" x14ac:dyDescent="0.25">
      <c r="A6706" s="26" t="s">
        <v>13283</v>
      </c>
      <c r="B6706" s="26" t="s">
        <v>1397</v>
      </c>
      <c r="C6706" s="26" t="s">
        <v>2136</v>
      </c>
      <c r="D6706" s="26" t="s">
        <v>13623</v>
      </c>
      <c r="E6706" s="27" t="s">
        <v>13624</v>
      </c>
      <c r="F6706" s="27" t="s">
        <v>13625</v>
      </c>
      <c r="G6706" s="27" t="s">
        <v>3080</v>
      </c>
      <c r="H6706" s="26" t="s">
        <v>1368</v>
      </c>
      <c r="I6706" s="28" t="s">
        <v>13627</v>
      </c>
      <c r="J6706" s="29" t="s">
        <v>1376</v>
      </c>
      <c r="K6706" s="23" t="s">
        <v>1378</v>
      </c>
    </row>
    <row r="6707" spans="1:11" ht="15" x14ac:dyDescent="0.25">
      <c r="A6707" s="26" t="s">
        <v>13283</v>
      </c>
      <c r="B6707" s="26" t="s">
        <v>1397</v>
      </c>
      <c r="C6707" s="26" t="s">
        <v>2074</v>
      </c>
      <c r="D6707" s="26" t="s">
        <v>13628</v>
      </c>
      <c r="E6707" s="27" t="s">
        <v>13629</v>
      </c>
      <c r="F6707" s="27" t="s">
        <v>13630</v>
      </c>
      <c r="G6707" s="27" t="s">
        <v>3080</v>
      </c>
      <c r="H6707" s="26" t="s">
        <v>1374</v>
      </c>
      <c r="I6707" s="28" t="s">
        <v>13631</v>
      </c>
      <c r="J6707" s="29" t="s">
        <v>1376</v>
      </c>
      <c r="K6707" s="23" t="s">
        <v>1316</v>
      </c>
    </row>
    <row r="6708" spans="1:11" ht="15" x14ac:dyDescent="0.25">
      <c r="A6708" s="26" t="s">
        <v>13283</v>
      </c>
      <c r="B6708" s="26" t="s">
        <v>1397</v>
      </c>
      <c r="C6708" s="26" t="s">
        <v>2074</v>
      </c>
      <c r="D6708" s="26" t="s">
        <v>13628</v>
      </c>
      <c r="E6708" s="27" t="s">
        <v>13629</v>
      </c>
      <c r="F6708" s="27" t="s">
        <v>13630</v>
      </c>
      <c r="G6708" s="27" t="s">
        <v>3080</v>
      </c>
      <c r="H6708" s="26" t="s">
        <v>1368</v>
      </c>
      <c r="I6708" s="28" t="s">
        <v>13632</v>
      </c>
      <c r="J6708" s="29" t="s">
        <v>1376</v>
      </c>
      <c r="K6708" s="23" t="s">
        <v>1378</v>
      </c>
    </row>
    <row r="6709" spans="1:11" ht="15" x14ac:dyDescent="0.25">
      <c r="A6709" s="26" t="s">
        <v>13283</v>
      </c>
      <c r="B6709" s="26" t="s">
        <v>1397</v>
      </c>
      <c r="C6709" s="26" t="s">
        <v>2074</v>
      </c>
      <c r="D6709" s="26" t="s">
        <v>13628</v>
      </c>
      <c r="E6709" s="27" t="s">
        <v>13629</v>
      </c>
      <c r="F6709" s="27" t="s">
        <v>13630</v>
      </c>
      <c r="G6709" s="27" t="s">
        <v>3080</v>
      </c>
      <c r="H6709" s="26" t="s">
        <v>1393</v>
      </c>
      <c r="I6709" s="28" t="s">
        <v>13633</v>
      </c>
      <c r="J6709" s="29" t="s">
        <v>1376</v>
      </c>
      <c r="K6709" s="23" t="s">
        <v>1378</v>
      </c>
    </row>
    <row r="6710" spans="1:11" ht="15" x14ac:dyDescent="0.25">
      <c r="A6710" s="26" t="s">
        <v>13283</v>
      </c>
      <c r="B6710" s="26" t="s">
        <v>1397</v>
      </c>
      <c r="C6710" s="26" t="s">
        <v>2074</v>
      </c>
      <c r="D6710" s="26" t="s">
        <v>13628</v>
      </c>
      <c r="E6710" s="27" t="s">
        <v>13629</v>
      </c>
      <c r="F6710" s="27" t="s">
        <v>13630</v>
      </c>
      <c r="G6710" s="27" t="s">
        <v>3080</v>
      </c>
      <c r="H6710" s="26" t="s">
        <v>1395</v>
      </c>
      <c r="I6710" s="28" t="s">
        <v>13634</v>
      </c>
      <c r="J6710" s="29" t="s">
        <v>1376</v>
      </c>
      <c r="K6710" s="23" t="s">
        <v>1378</v>
      </c>
    </row>
    <row r="6711" spans="1:11" ht="15" x14ac:dyDescent="0.25">
      <c r="A6711" s="26" t="s">
        <v>13283</v>
      </c>
      <c r="B6711" s="26" t="s">
        <v>1397</v>
      </c>
      <c r="C6711" s="26" t="s">
        <v>2074</v>
      </c>
      <c r="D6711" s="26" t="s">
        <v>13628</v>
      </c>
      <c r="E6711" s="27" t="s">
        <v>13629</v>
      </c>
      <c r="F6711" s="27" t="s">
        <v>13630</v>
      </c>
      <c r="G6711" s="27" t="s">
        <v>3080</v>
      </c>
      <c r="H6711" s="26" t="s">
        <v>1397</v>
      </c>
      <c r="I6711" s="28" t="s">
        <v>13635</v>
      </c>
      <c r="J6711" s="29" t="s">
        <v>1376</v>
      </c>
      <c r="K6711" s="23" t="s">
        <v>1378</v>
      </c>
    </row>
    <row r="6712" spans="1:11" ht="15" x14ac:dyDescent="0.25">
      <c r="A6712" s="26" t="s">
        <v>13283</v>
      </c>
      <c r="B6712" s="26" t="s">
        <v>1397</v>
      </c>
      <c r="C6712" s="26" t="s">
        <v>2074</v>
      </c>
      <c r="D6712" s="26" t="s">
        <v>13628</v>
      </c>
      <c r="E6712" s="27" t="s">
        <v>13629</v>
      </c>
      <c r="F6712" s="27" t="s">
        <v>13630</v>
      </c>
      <c r="G6712" s="27" t="s">
        <v>3080</v>
      </c>
      <c r="H6712" s="26" t="s">
        <v>1399</v>
      </c>
      <c r="I6712" s="28" t="s">
        <v>13636</v>
      </c>
      <c r="J6712" s="29" t="s">
        <v>1376</v>
      </c>
      <c r="K6712" s="23" t="s">
        <v>1378</v>
      </c>
    </row>
    <row r="6713" spans="1:11" ht="15" x14ac:dyDescent="0.25">
      <c r="A6713" s="26" t="s">
        <v>13283</v>
      </c>
      <c r="B6713" s="26" t="s">
        <v>1397</v>
      </c>
      <c r="C6713" s="26" t="s">
        <v>2074</v>
      </c>
      <c r="D6713" s="26" t="s">
        <v>13628</v>
      </c>
      <c r="E6713" s="27" t="s">
        <v>13629</v>
      </c>
      <c r="F6713" s="27" t="s">
        <v>13630</v>
      </c>
      <c r="G6713" s="27" t="s">
        <v>3080</v>
      </c>
      <c r="H6713" s="26" t="s">
        <v>1401</v>
      </c>
      <c r="I6713" s="28" t="s">
        <v>13637</v>
      </c>
      <c r="J6713" s="29" t="s">
        <v>1376</v>
      </c>
      <c r="K6713" s="23" t="s">
        <v>1378</v>
      </c>
    </row>
    <row r="6714" spans="1:11" ht="15" x14ac:dyDescent="0.25">
      <c r="A6714" s="26" t="s">
        <v>13283</v>
      </c>
      <c r="B6714" s="26" t="s">
        <v>1397</v>
      </c>
      <c r="C6714" s="26" t="s">
        <v>2074</v>
      </c>
      <c r="D6714" s="26" t="s">
        <v>13628</v>
      </c>
      <c r="E6714" s="27" t="s">
        <v>13629</v>
      </c>
      <c r="F6714" s="27" t="s">
        <v>13630</v>
      </c>
      <c r="G6714" s="27" t="s">
        <v>3080</v>
      </c>
      <c r="H6714" s="26" t="s">
        <v>1403</v>
      </c>
      <c r="I6714" s="28" t="s">
        <v>13638</v>
      </c>
      <c r="J6714" s="29" t="s">
        <v>1376</v>
      </c>
      <c r="K6714" s="23" t="s">
        <v>1378</v>
      </c>
    </row>
    <row r="6715" spans="1:11" ht="15" x14ac:dyDescent="0.25">
      <c r="A6715" s="26" t="s">
        <v>13283</v>
      </c>
      <c r="B6715" s="26" t="s">
        <v>1397</v>
      </c>
      <c r="C6715" s="26" t="s">
        <v>2074</v>
      </c>
      <c r="D6715" s="26" t="s">
        <v>13628</v>
      </c>
      <c r="E6715" s="27" t="s">
        <v>13629</v>
      </c>
      <c r="F6715" s="27" t="s">
        <v>13630</v>
      </c>
      <c r="G6715" s="27" t="s">
        <v>3080</v>
      </c>
      <c r="H6715" s="26" t="s">
        <v>1405</v>
      </c>
      <c r="I6715" s="28" t="s">
        <v>13639</v>
      </c>
      <c r="J6715" s="29" t="s">
        <v>1376</v>
      </c>
      <c r="K6715" s="23" t="s">
        <v>1378</v>
      </c>
    </row>
    <row r="6716" spans="1:11" ht="15" x14ac:dyDescent="0.25">
      <c r="A6716" s="26" t="s">
        <v>13283</v>
      </c>
      <c r="B6716" s="26" t="s">
        <v>1397</v>
      </c>
      <c r="C6716" s="26" t="s">
        <v>2074</v>
      </c>
      <c r="D6716" s="26" t="s">
        <v>13628</v>
      </c>
      <c r="E6716" s="27" t="s">
        <v>13629</v>
      </c>
      <c r="F6716" s="27" t="s">
        <v>13630</v>
      </c>
      <c r="G6716" s="27" t="s">
        <v>3080</v>
      </c>
      <c r="H6716" s="26" t="s">
        <v>1475</v>
      </c>
      <c r="I6716" s="28" t="s">
        <v>13640</v>
      </c>
      <c r="J6716" s="29" t="s">
        <v>1376</v>
      </c>
      <c r="K6716" s="23" t="s">
        <v>1378</v>
      </c>
    </row>
    <row r="6717" spans="1:11" ht="15" x14ac:dyDescent="0.25">
      <c r="A6717" s="26" t="s">
        <v>13283</v>
      </c>
      <c r="B6717" s="26" t="s">
        <v>1397</v>
      </c>
      <c r="C6717" s="26" t="s">
        <v>2074</v>
      </c>
      <c r="D6717" s="26" t="s">
        <v>13628</v>
      </c>
      <c r="E6717" s="27" t="s">
        <v>13629</v>
      </c>
      <c r="F6717" s="27" t="s">
        <v>13630</v>
      </c>
      <c r="G6717" s="27" t="s">
        <v>3080</v>
      </c>
      <c r="H6717" s="26" t="s">
        <v>1477</v>
      </c>
      <c r="I6717" s="28" t="s">
        <v>13641</v>
      </c>
      <c r="J6717" s="29" t="s">
        <v>1376</v>
      </c>
      <c r="K6717" s="23" t="s">
        <v>1378</v>
      </c>
    </row>
    <row r="6718" spans="1:11" ht="15" x14ac:dyDescent="0.25">
      <c r="A6718" s="26" t="s">
        <v>13283</v>
      </c>
      <c r="B6718" s="26" t="s">
        <v>1397</v>
      </c>
      <c r="C6718" s="26" t="s">
        <v>2061</v>
      </c>
      <c r="D6718" s="26" t="s">
        <v>13642</v>
      </c>
      <c r="E6718" s="27" t="s">
        <v>13643</v>
      </c>
      <c r="F6718" s="27" t="s">
        <v>13644</v>
      </c>
      <c r="G6718" s="27" t="s">
        <v>3080</v>
      </c>
      <c r="H6718" s="26" t="s">
        <v>1374</v>
      </c>
      <c r="I6718" s="28" t="s">
        <v>13645</v>
      </c>
      <c r="J6718" s="29" t="s">
        <v>1376</v>
      </c>
      <c r="K6718" s="23" t="s">
        <v>1316</v>
      </c>
    </row>
    <row r="6719" spans="1:11" ht="15" x14ac:dyDescent="0.25">
      <c r="A6719" s="26" t="s">
        <v>13283</v>
      </c>
      <c r="B6719" s="26" t="s">
        <v>1397</v>
      </c>
      <c r="C6719" s="26" t="s">
        <v>2061</v>
      </c>
      <c r="D6719" s="26" t="s">
        <v>13642</v>
      </c>
      <c r="E6719" s="27" t="s">
        <v>13643</v>
      </c>
      <c r="F6719" s="27" t="s">
        <v>13644</v>
      </c>
      <c r="G6719" s="27" t="s">
        <v>3080</v>
      </c>
      <c r="H6719" s="26" t="s">
        <v>1368</v>
      </c>
      <c r="I6719" s="28" t="s">
        <v>13646</v>
      </c>
      <c r="J6719" s="29" t="s">
        <v>1376</v>
      </c>
      <c r="K6719" s="23" t="s">
        <v>1378</v>
      </c>
    </row>
    <row r="6720" spans="1:11" ht="15" x14ac:dyDescent="0.25">
      <c r="A6720" s="26" t="s">
        <v>13283</v>
      </c>
      <c r="B6720" s="26" t="s">
        <v>1397</v>
      </c>
      <c r="C6720" s="26" t="s">
        <v>2061</v>
      </c>
      <c r="D6720" s="26" t="s">
        <v>13642</v>
      </c>
      <c r="E6720" s="27" t="s">
        <v>13643</v>
      </c>
      <c r="F6720" s="27" t="s">
        <v>13644</v>
      </c>
      <c r="G6720" s="27" t="s">
        <v>3080</v>
      </c>
      <c r="H6720" s="26" t="s">
        <v>1393</v>
      </c>
      <c r="I6720" s="28" t="s">
        <v>13647</v>
      </c>
      <c r="J6720" s="29" t="s">
        <v>1376</v>
      </c>
      <c r="K6720" s="23" t="s">
        <v>1378</v>
      </c>
    </row>
    <row r="6721" spans="1:11" ht="15" x14ac:dyDescent="0.25">
      <c r="A6721" s="26" t="s">
        <v>13283</v>
      </c>
      <c r="B6721" s="26" t="s">
        <v>1397</v>
      </c>
      <c r="C6721" s="26" t="s">
        <v>2061</v>
      </c>
      <c r="D6721" s="26" t="s">
        <v>13642</v>
      </c>
      <c r="E6721" s="27" t="s">
        <v>13643</v>
      </c>
      <c r="F6721" s="27" t="s">
        <v>13644</v>
      </c>
      <c r="G6721" s="27" t="s">
        <v>3080</v>
      </c>
      <c r="H6721" s="26" t="s">
        <v>1395</v>
      </c>
      <c r="I6721" s="28" t="s">
        <v>13648</v>
      </c>
      <c r="J6721" s="29" t="s">
        <v>1376</v>
      </c>
      <c r="K6721" s="23" t="s">
        <v>1378</v>
      </c>
    </row>
    <row r="6722" spans="1:11" ht="15" x14ac:dyDescent="0.25">
      <c r="A6722" s="26" t="s">
        <v>13283</v>
      </c>
      <c r="B6722" s="26" t="s">
        <v>1397</v>
      </c>
      <c r="C6722" s="26" t="s">
        <v>2061</v>
      </c>
      <c r="D6722" s="26" t="s">
        <v>13642</v>
      </c>
      <c r="E6722" s="27" t="s">
        <v>13643</v>
      </c>
      <c r="F6722" s="27" t="s">
        <v>13644</v>
      </c>
      <c r="G6722" s="27" t="s">
        <v>3080</v>
      </c>
      <c r="H6722" s="26" t="s">
        <v>1397</v>
      </c>
      <c r="I6722" s="28" t="s">
        <v>13649</v>
      </c>
      <c r="J6722" s="29" t="s">
        <v>1376</v>
      </c>
      <c r="K6722" s="23" t="s">
        <v>1378</v>
      </c>
    </row>
    <row r="6723" spans="1:11" ht="15" x14ac:dyDescent="0.25">
      <c r="A6723" s="26" t="s">
        <v>13283</v>
      </c>
      <c r="B6723" s="26" t="s">
        <v>1397</v>
      </c>
      <c r="C6723" s="26" t="s">
        <v>2061</v>
      </c>
      <c r="D6723" s="26" t="s">
        <v>13642</v>
      </c>
      <c r="E6723" s="27" t="s">
        <v>13643</v>
      </c>
      <c r="F6723" s="27" t="s">
        <v>13644</v>
      </c>
      <c r="G6723" s="27" t="s">
        <v>3080</v>
      </c>
      <c r="H6723" s="26" t="s">
        <v>1399</v>
      </c>
      <c r="I6723" s="28" t="s">
        <v>13650</v>
      </c>
      <c r="J6723" s="29" t="s">
        <v>1376</v>
      </c>
      <c r="K6723" s="23" t="s">
        <v>1378</v>
      </c>
    </row>
    <row r="6724" spans="1:11" ht="15" x14ac:dyDescent="0.25">
      <c r="A6724" s="26" t="s">
        <v>13283</v>
      </c>
      <c r="B6724" s="26" t="s">
        <v>1397</v>
      </c>
      <c r="C6724" s="26" t="s">
        <v>2061</v>
      </c>
      <c r="D6724" s="26" t="s">
        <v>13642</v>
      </c>
      <c r="E6724" s="27" t="s">
        <v>13643</v>
      </c>
      <c r="F6724" s="27" t="s">
        <v>13644</v>
      </c>
      <c r="G6724" s="27" t="s">
        <v>3080</v>
      </c>
      <c r="H6724" s="26" t="s">
        <v>1401</v>
      </c>
      <c r="I6724" s="28" t="s">
        <v>13651</v>
      </c>
      <c r="J6724" s="29" t="s">
        <v>1376</v>
      </c>
      <c r="K6724" s="23" t="s">
        <v>1378</v>
      </c>
    </row>
    <row r="6725" spans="1:11" ht="15" x14ac:dyDescent="0.25">
      <c r="A6725" s="26" t="s">
        <v>13283</v>
      </c>
      <c r="B6725" s="26" t="s">
        <v>1397</v>
      </c>
      <c r="C6725" s="26" t="s">
        <v>2061</v>
      </c>
      <c r="D6725" s="26" t="s">
        <v>13642</v>
      </c>
      <c r="E6725" s="27" t="s">
        <v>13643</v>
      </c>
      <c r="F6725" s="27" t="s">
        <v>13644</v>
      </c>
      <c r="G6725" s="27" t="s">
        <v>3080</v>
      </c>
      <c r="H6725" s="26" t="s">
        <v>1403</v>
      </c>
      <c r="I6725" s="28" t="s">
        <v>13652</v>
      </c>
      <c r="J6725" s="29" t="s">
        <v>1376</v>
      </c>
      <c r="K6725" s="23" t="s">
        <v>1378</v>
      </c>
    </row>
    <row r="6726" spans="1:11" ht="15" x14ac:dyDescent="0.25">
      <c r="A6726" s="26" t="s">
        <v>13283</v>
      </c>
      <c r="B6726" s="26" t="s">
        <v>1397</v>
      </c>
      <c r="C6726" s="26" t="s">
        <v>2061</v>
      </c>
      <c r="D6726" s="26" t="s">
        <v>13642</v>
      </c>
      <c r="E6726" s="27" t="s">
        <v>13643</v>
      </c>
      <c r="F6726" s="27" t="s">
        <v>13644</v>
      </c>
      <c r="G6726" s="27" t="s">
        <v>3080</v>
      </c>
      <c r="H6726" s="26" t="s">
        <v>1405</v>
      </c>
      <c r="I6726" s="28" t="s">
        <v>13653</v>
      </c>
      <c r="J6726" s="29" t="s">
        <v>1376</v>
      </c>
      <c r="K6726" s="23" t="s">
        <v>1378</v>
      </c>
    </row>
    <row r="6727" spans="1:11" ht="15" x14ac:dyDescent="0.25">
      <c r="A6727" s="26" t="s">
        <v>13283</v>
      </c>
      <c r="B6727" s="26" t="s">
        <v>1397</v>
      </c>
      <c r="C6727" s="26" t="s">
        <v>2061</v>
      </c>
      <c r="D6727" s="26" t="s">
        <v>13642</v>
      </c>
      <c r="E6727" s="27" t="s">
        <v>13643</v>
      </c>
      <c r="F6727" s="27" t="s">
        <v>13644</v>
      </c>
      <c r="G6727" s="27" t="s">
        <v>3080</v>
      </c>
      <c r="H6727" s="26" t="s">
        <v>1475</v>
      </c>
      <c r="I6727" s="28" t="s">
        <v>13654</v>
      </c>
      <c r="J6727" s="29" t="s">
        <v>1376</v>
      </c>
      <c r="K6727" s="23" t="s">
        <v>1378</v>
      </c>
    </row>
    <row r="6728" spans="1:11" ht="15" x14ac:dyDescent="0.25">
      <c r="A6728" s="26" t="s">
        <v>13283</v>
      </c>
      <c r="B6728" s="26" t="s">
        <v>1397</v>
      </c>
      <c r="C6728" s="26" t="s">
        <v>2095</v>
      </c>
      <c r="D6728" s="26" t="s">
        <v>13655</v>
      </c>
      <c r="E6728" s="27" t="s">
        <v>13656</v>
      </c>
      <c r="F6728" s="27" t="s">
        <v>13657</v>
      </c>
      <c r="G6728" s="27" t="s">
        <v>3080</v>
      </c>
      <c r="H6728" s="26" t="s">
        <v>1374</v>
      </c>
      <c r="I6728" s="28" t="s">
        <v>13658</v>
      </c>
      <c r="J6728" s="29" t="s">
        <v>1376</v>
      </c>
      <c r="K6728" s="23" t="s">
        <v>1316</v>
      </c>
    </row>
    <row r="6729" spans="1:11" ht="15" x14ac:dyDescent="0.25">
      <c r="A6729" s="26" t="s">
        <v>13283</v>
      </c>
      <c r="B6729" s="26" t="s">
        <v>1397</v>
      </c>
      <c r="C6729" s="26" t="s">
        <v>2095</v>
      </c>
      <c r="D6729" s="26" t="s">
        <v>13655</v>
      </c>
      <c r="E6729" s="27" t="s">
        <v>13656</v>
      </c>
      <c r="F6729" s="27" t="s">
        <v>13657</v>
      </c>
      <c r="G6729" s="27" t="s">
        <v>3080</v>
      </c>
      <c r="H6729" s="26" t="s">
        <v>1368</v>
      </c>
      <c r="I6729" s="28" t="s">
        <v>13659</v>
      </c>
      <c r="J6729" s="29" t="s">
        <v>1376</v>
      </c>
      <c r="K6729" s="23" t="s">
        <v>1378</v>
      </c>
    </row>
    <row r="6730" spans="1:11" ht="15" x14ac:dyDescent="0.25">
      <c r="A6730" s="26" t="s">
        <v>13283</v>
      </c>
      <c r="B6730" s="26" t="s">
        <v>1397</v>
      </c>
      <c r="C6730" s="26" t="s">
        <v>2095</v>
      </c>
      <c r="D6730" s="26" t="s">
        <v>13655</v>
      </c>
      <c r="E6730" s="27" t="s">
        <v>13656</v>
      </c>
      <c r="F6730" s="27" t="s">
        <v>13657</v>
      </c>
      <c r="G6730" s="27" t="s">
        <v>3080</v>
      </c>
      <c r="H6730" s="26" t="s">
        <v>1393</v>
      </c>
      <c r="I6730" s="28" t="s">
        <v>13660</v>
      </c>
      <c r="J6730" s="29" t="s">
        <v>1376</v>
      </c>
      <c r="K6730" s="23" t="s">
        <v>1378</v>
      </c>
    </row>
    <row r="6731" spans="1:11" ht="15" x14ac:dyDescent="0.25">
      <c r="A6731" s="26" t="s">
        <v>13283</v>
      </c>
      <c r="B6731" s="26" t="s">
        <v>1397</v>
      </c>
      <c r="C6731" s="26" t="s">
        <v>2095</v>
      </c>
      <c r="D6731" s="26" t="s">
        <v>13655</v>
      </c>
      <c r="E6731" s="27" t="s">
        <v>13656</v>
      </c>
      <c r="F6731" s="27" t="s">
        <v>13657</v>
      </c>
      <c r="G6731" s="27" t="s">
        <v>3080</v>
      </c>
      <c r="H6731" s="26" t="s">
        <v>1395</v>
      </c>
      <c r="I6731" s="28" t="s">
        <v>13661</v>
      </c>
      <c r="J6731" s="29" t="s">
        <v>1376</v>
      </c>
      <c r="K6731" s="23" t="s">
        <v>1378</v>
      </c>
    </row>
    <row r="6732" spans="1:11" ht="15" x14ac:dyDescent="0.25">
      <c r="A6732" s="26" t="s">
        <v>13283</v>
      </c>
      <c r="B6732" s="26" t="s">
        <v>1397</v>
      </c>
      <c r="C6732" s="26" t="s">
        <v>2160</v>
      </c>
      <c r="D6732" s="26" t="s">
        <v>13662</v>
      </c>
      <c r="E6732" s="27" t="s">
        <v>13663</v>
      </c>
      <c r="F6732" s="27" t="s">
        <v>13664</v>
      </c>
      <c r="G6732" s="27" t="s">
        <v>1239</v>
      </c>
      <c r="H6732" s="26" t="s">
        <v>1374</v>
      </c>
      <c r="I6732" s="28" t="s">
        <v>12715</v>
      </c>
      <c r="J6732" s="29" t="s">
        <v>1376</v>
      </c>
      <c r="K6732" s="23" t="s">
        <v>1316</v>
      </c>
    </row>
    <row r="6733" spans="1:11" ht="15" x14ac:dyDescent="0.25">
      <c r="A6733" s="26" t="s">
        <v>13283</v>
      </c>
      <c r="B6733" s="26" t="s">
        <v>1423</v>
      </c>
      <c r="C6733" s="26" t="s">
        <v>1429</v>
      </c>
      <c r="D6733" s="26" t="s">
        <v>13665</v>
      </c>
      <c r="E6733" s="27" t="s">
        <v>1431</v>
      </c>
      <c r="F6733" s="27"/>
      <c r="G6733" s="27" t="s">
        <v>1432</v>
      </c>
      <c r="H6733" s="26" t="s">
        <v>1374</v>
      </c>
      <c r="I6733" s="28" t="s">
        <v>1433</v>
      </c>
      <c r="J6733" s="29" t="s">
        <v>1376</v>
      </c>
      <c r="K6733" s="23" t="s">
        <v>1316</v>
      </c>
    </row>
    <row r="6734" spans="1:11" ht="15" x14ac:dyDescent="0.25">
      <c r="A6734" s="26" t="s">
        <v>13283</v>
      </c>
      <c r="B6734" s="26" t="s">
        <v>1423</v>
      </c>
      <c r="C6734" s="26" t="s">
        <v>1429</v>
      </c>
      <c r="D6734" s="26" t="s">
        <v>13665</v>
      </c>
      <c r="E6734" s="27" t="s">
        <v>1431</v>
      </c>
      <c r="F6734" s="27"/>
      <c r="G6734" s="27" t="s">
        <v>1432</v>
      </c>
      <c r="H6734" s="26" t="s">
        <v>1393</v>
      </c>
      <c r="I6734" s="28" t="s">
        <v>1434</v>
      </c>
      <c r="J6734" s="29" t="s">
        <v>1376</v>
      </c>
      <c r="K6734" s="23" t="s">
        <v>1378</v>
      </c>
    </row>
    <row r="6735" spans="1:11" ht="15" x14ac:dyDescent="0.25">
      <c r="A6735" s="26" t="s">
        <v>13283</v>
      </c>
      <c r="B6735" s="26" t="s">
        <v>1423</v>
      </c>
      <c r="C6735" s="26" t="s">
        <v>1429</v>
      </c>
      <c r="D6735" s="26" t="s">
        <v>13665</v>
      </c>
      <c r="E6735" s="27" t="s">
        <v>1431</v>
      </c>
      <c r="F6735" s="27"/>
      <c r="G6735" s="27" t="s">
        <v>1432</v>
      </c>
      <c r="H6735" s="26" t="s">
        <v>1368</v>
      </c>
      <c r="I6735" s="28" t="s">
        <v>1435</v>
      </c>
      <c r="J6735" s="29" t="s">
        <v>1376</v>
      </c>
      <c r="K6735" s="23" t="s">
        <v>1378</v>
      </c>
    </row>
    <row r="6736" spans="1:11" ht="15" x14ac:dyDescent="0.25">
      <c r="A6736" s="26" t="s">
        <v>13283</v>
      </c>
      <c r="B6736" s="26" t="s">
        <v>1423</v>
      </c>
      <c r="C6736" s="26" t="s">
        <v>1436</v>
      </c>
      <c r="D6736" s="26" t="s">
        <v>13666</v>
      </c>
      <c r="E6736" s="27" t="s">
        <v>1438</v>
      </c>
      <c r="F6736" s="27"/>
      <c r="G6736" s="27" t="s">
        <v>1427</v>
      </c>
      <c r="H6736" s="26" t="s">
        <v>1374</v>
      </c>
      <c r="I6736" s="28" t="s">
        <v>1438</v>
      </c>
      <c r="J6736" s="29" t="s">
        <v>1376</v>
      </c>
      <c r="K6736" s="23" t="s">
        <v>1316</v>
      </c>
    </row>
    <row r="6737" spans="1:11" ht="15" x14ac:dyDescent="0.25">
      <c r="A6737" s="26" t="s">
        <v>13283</v>
      </c>
      <c r="B6737" s="26" t="s">
        <v>1423</v>
      </c>
      <c r="C6737" s="26" t="s">
        <v>1439</v>
      </c>
      <c r="D6737" s="26" t="s">
        <v>13667</v>
      </c>
      <c r="E6737" s="27" t="s">
        <v>1441</v>
      </c>
      <c r="F6737" s="27"/>
      <c r="G6737" s="27" t="s">
        <v>1427</v>
      </c>
      <c r="H6737" s="26" t="s">
        <v>1374</v>
      </c>
      <c r="I6737" s="28" t="s">
        <v>1441</v>
      </c>
      <c r="J6737" s="29" t="s">
        <v>1376</v>
      </c>
      <c r="K6737" s="23" t="s">
        <v>1316</v>
      </c>
    </row>
    <row r="6738" spans="1:11" ht="15" x14ac:dyDescent="0.25">
      <c r="A6738" s="26" t="s">
        <v>13283</v>
      </c>
      <c r="B6738" s="26" t="s">
        <v>1423</v>
      </c>
      <c r="C6738" s="26" t="s">
        <v>1442</v>
      </c>
      <c r="D6738" s="26" t="s">
        <v>13668</v>
      </c>
      <c r="E6738" s="27" t="s">
        <v>1444</v>
      </c>
      <c r="F6738" s="27"/>
      <c r="G6738" s="27" t="s">
        <v>1427</v>
      </c>
      <c r="H6738" s="26" t="s">
        <v>1374</v>
      </c>
      <c r="I6738" s="28" t="s">
        <v>1444</v>
      </c>
      <c r="J6738" s="29" t="s">
        <v>1376</v>
      </c>
      <c r="K6738" s="23" t="s">
        <v>1316</v>
      </c>
    </row>
    <row r="6739" spans="1:11" ht="15" x14ac:dyDescent="0.25">
      <c r="A6739" s="26" t="s">
        <v>13283</v>
      </c>
      <c r="B6739" s="26" t="s">
        <v>1423</v>
      </c>
      <c r="C6739" s="26" t="s">
        <v>1445</v>
      </c>
      <c r="D6739" s="26" t="s">
        <v>13669</v>
      </c>
      <c r="E6739" s="27" t="s">
        <v>1447</v>
      </c>
      <c r="F6739" s="27"/>
      <c r="G6739" s="27" t="s">
        <v>1427</v>
      </c>
      <c r="H6739" s="26" t="s">
        <v>1374</v>
      </c>
      <c r="I6739" s="28" t="s">
        <v>1447</v>
      </c>
      <c r="J6739" s="29" t="s">
        <v>1376</v>
      </c>
      <c r="K6739" s="23" t="s">
        <v>1316</v>
      </c>
    </row>
    <row r="6740" spans="1:11" ht="15" x14ac:dyDescent="0.25">
      <c r="A6740" s="26" t="s">
        <v>13283</v>
      </c>
      <c r="B6740" s="26" t="s">
        <v>1423</v>
      </c>
      <c r="C6740" s="26" t="s">
        <v>1448</v>
      </c>
      <c r="D6740" s="26" t="s">
        <v>13670</v>
      </c>
      <c r="E6740" s="27" t="s">
        <v>1450</v>
      </c>
      <c r="F6740" s="27"/>
      <c r="G6740" s="27" t="s">
        <v>1427</v>
      </c>
      <c r="H6740" s="26" t="s">
        <v>1374</v>
      </c>
      <c r="I6740" s="28" t="s">
        <v>1450</v>
      </c>
      <c r="J6740" s="29" t="s">
        <v>1376</v>
      </c>
      <c r="K6740" s="23" t="s">
        <v>1316</v>
      </c>
    </row>
    <row r="6741" spans="1:11" ht="15" x14ac:dyDescent="0.25">
      <c r="A6741" s="26" t="s">
        <v>13283</v>
      </c>
      <c r="B6741" s="26" t="s">
        <v>1423</v>
      </c>
      <c r="C6741" s="26" t="s">
        <v>1451</v>
      </c>
      <c r="D6741" s="26" t="s">
        <v>13671</v>
      </c>
      <c r="E6741" s="27" t="s">
        <v>1453</v>
      </c>
      <c r="F6741" s="27"/>
      <c r="G6741" s="27" t="s">
        <v>1427</v>
      </c>
      <c r="H6741" s="26" t="s">
        <v>1374</v>
      </c>
      <c r="I6741" s="28" t="s">
        <v>1453</v>
      </c>
      <c r="J6741" s="29" t="s">
        <v>1376</v>
      </c>
      <c r="K6741" s="23" t="s">
        <v>1316</v>
      </c>
    </row>
    <row r="6742" spans="1:11" ht="15" x14ac:dyDescent="0.25">
      <c r="A6742" s="26" t="s">
        <v>13283</v>
      </c>
      <c r="B6742" s="26" t="s">
        <v>1423</v>
      </c>
      <c r="C6742" s="26" t="s">
        <v>1454</v>
      </c>
      <c r="D6742" s="26" t="s">
        <v>13672</v>
      </c>
      <c r="E6742" s="27" t="s">
        <v>1456</v>
      </c>
      <c r="F6742" s="27"/>
      <c r="G6742" s="27" t="s">
        <v>1427</v>
      </c>
      <c r="H6742" s="26" t="s">
        <v>1374</v>
      </c>
      <c r="I6742" s="28" t="s">
        <v>1456</v>
      </c>
      <c r="J6742" s="29" t="s">
        <v>1376</v>
      </c>
      <c r="K6742" s="23" t="s">
        <v>1316</v>
      </c>
    </row>
    <row r="6743" spans="1:11" ht="15" x14ac:dyDescent="0.25">
      <c r="A6743" s="26" t="s">
        <v>13283</v>
      </c>
      <c r="B6743" s="26" t="s">
        <v>1423</v>
      </c>
      <c r="C6743" s="26" t="s">
        <v>1457</v>
      </c>
      <c r="D6743" s="26" t="s">
        <v>13673</v>
      </c>
      <c r="E6743" s="27" t="s">
        <v>1459</v>
      </c>
      <c r="F6743" s="27" t="s">
        <v>1460</v>
      </c>
      <c r="G6743" s="27" t="s">
        <v>1427</v>
      </c>
      <c r="H6743" s="26" t="s">
        <v>1374</v>
      </c>
      <c r="I6743" s="28" t="s">
        <v>1459</v>
      </c>
      <c r="J6743" s="29" t="s">
        <v>1376</v>
      </c>
      <c r="K6743" s="23" t="s">
        <v>1316</v>
      </c>
    </row>
    <row r="6744" spans="1:11" ht="15" x14ac:dyDescent="0.25">
      <c r="A6744" s="26" t="s">
        <v>13283</v>
      </c>
      <c r="B6744" s="26" t="s">
        <v>1397</v>
      </c>
      <c r="C6744" s="26" t="s">
        <v>2166</v>
      </c>
      <c r="D6744" s="26" t="s">
        <v>13674</v>
      </c>
      <c r="E6744" s="27" t="s">
        <v>13675</v>
      </c>
      <c r="F6744" s="27"/>
      <c r="G6744" s="27" t="s">
        <v>13676</v>
      </c>
      <c r="H6744" s="26" t="s">
        <v>1374</v>
      </c>
      <c r="I6744" s="28" t="s">
        <v>13677</v>
      </c>
      <c r="J6744" s="29" t="s">
        <v>1376</v>
      </c>
      <c r="K6744" s="23" t="s">
        <v>1316</v>
      </c>
    </row>
    <row r="6745" spans="1:11" ht="15" x14ac:dyDescent="0.25">
      <c r="A6745" s="26" t="s">
        <v>13283</v>
      </c>
      <c r="B6745" s="26" t="s">
        <v>1397</v>
      </c>
      <c r="C6745" s="26" t="s">
        <v>2166</v>
      </c>
      <c r="D6745" s="26" t="s">
        <v>13674</v>
      </c>
      <c r="E6745" s="27" t="s">
        <v>13675</v>
      </c>
      <c r="F6745" s="27"/>
      <c r="G6745" s="27" t="s">
        <v>13676</v>
      </c>
      <c r="H6745" s="26" t="s">
        <v>1368</v>
      </c>
      <c r="I6745" s="28" t="s">
        <v>13678</v>
      </c>
      <c r="J6745" s="29" t="s">
        <v>1376</v>
      </c>
      <c r="K6745" s="23" t="s">
        <v>1378</v>
      </c>
    </row>
    <row r="6746" spans="1:11" ht="15" x14ac:dyDescent="0.25">
      <c r="A6746" s="26" t="s">
        <v>13283</v>
      </c>
      <c r="B6746" s="26" t="s">
        <v>1397</v>
      </c>
      <c r="C6746" s="26" t="s">
        <v>2166</v>
      </c>
      <c r="D6746" s="26" t="s">
        <v>13674</v>
      </c>
      <c r="E6746" s="27" t="s">
        <v>13675</v>
      </c>
      <c r="F6746" s="27"/>
      <c r="G6746" s="27" t="s">
        <v>13676</v>
      </c>
      <c r="H6746" s="26" t="s">
        <v>1393</v>
      </c>
      <c r="I6746" s="28" t="s">
        <v>13679</v>
      </c>
      <c r="J6746" s="29" t="s">
        <v>1376</v>
      </c>
      <c r="K6746" s="23" t="s">
        <v>1378</v>
      </c>
    </row>
    <row r="6747" spans="1:11" ht="15" x14ac:dyDescent="0.25">
      <c r="A6747" s="26" t="s">
        <v>13283</v>
      </c>
      <c r="B6747" s="26" t="s">
        <v>1397</v>
      </c>
      <c r="C6747" s="26" t="s">
        <v>2166</v>
      </c>
      <c r="D6747" s="26" t="s">
        <v>13674</v>
      </c>
      <c r="E6747" s="27" t="s">
        <v>13675</v>
      </c>
      <c r="F6747" s="27"/>
      <c r="G6747" s="27" t="s">
        <v>13676</v>
      </c>
      <c r="H6747" s="26" t="s">
        <v>1395</v>
      </c>
      <c r="I6747" s="28" t="s">
        <v>13680</v>
      </c>
      <c r="J6747" s="29" t="s">
        <v>1376</v>
      </c>
      <c r="K6747" s="23" t="s">
        <v>1378</v>
      </c>
    </row>
    <row r="6748" spans="1:11" ht="15" x14ac:dyDescent="0.25">
      <c r="A6748" s="26" t="s">
        <v>13283</v>
      </c>
      <c r="B6748" s="26" t="s">
        <v>1397</v>
      </c>
      <c r="C6748" s="26" t="s">
        <v>2166</v>
      </c>
      <c r="D6748" s="26" t="s">
        <v>13674</v>
      </c>
      <c r="E6748" s="27" t="s">
        <v>13675</v>
      </c>
      <c r="F6748" s="27"/>
      <c r="G6748" s="27" t="s">
        <v>13676</v>
      </c>
      <c r="H6748" s="26" t="s">
        <v>1397</v>
      </c>
      <c r="I6748" s="28" t="s">
        <v>13681</v>
      </c>
      <c r="J6748" s="29" t="s">
        <v>1376</v>
      </c>
      <c r="K6748" s="23" t="s">
        <v>1378</v>
      </c>
    </row>
    <row r="6749" spans="1:11" ht="15" x14ac:dyDescent="0.25">
      <c r="A6749" s="26" t="s">
        <v>13283</v>
      </c>
      <c r="B6749" s="26" t="s">
        <v>1395</v>
      </c>
      <c r="C6749" s="26" t="s">
        <v>1436</v>
      </c>
      <c r="D6749" s="26" t="s">
        <v>13682</v>
      </c>
      <c r="E6749" s="27" t="s">
        <v>13683</v>
      </c>
      <c r="F6749" s="27"/>
      <c r="G6749" s="27" t="s">
        <v>1853</v>
      </c>
      <c r="H6749" s="26" t="s">
        <v>1374</v>
      </c>
      <c r="I6749" s="28" t="s">
        <v>13684</v>
      </c>
      <c r="J6749" s="29" t="s">
        <v>1376</v>
      </c>
      <c r="K6749" s="23" t="s">
        <v>1316</v>
      </c>
    </row>
    <row r="6750" spans="1:11" ht="15" x14ac:dyDescent="0.25">
      <c r="A6750" s="26" t="s">
        <v>13283</v>
      </c>
      <c r="B6750" s="26" t="s">
        <v>1397</v>
      </c>
      <c r="C6750" s="26" t="s">
        <v>1442</v>
      </c>
      <c r="D6750" s="26" t="s">
        <v>13284</v>
      </c>
      <c r="E6750" s="27" t="s">
        <v>13285</v>
      </c>
      <c r="F6750" s="27" t="s">
        <v>13286</v>
      </c>
      <c r="G6750" s="27" t="s">
        <v>13287</v>
      </c>
      <c r="H6750" s="26" t="s">
        <v>1401</v>
      </c>
      <c r="I6750" s="28" t="s">
        <v>13685</v>
      </c>
      <c r="J6750" s="29" t="s">
        <v>1376</v>
      </c>
      <c r="K6750" s="23" t="s">
        <v>1378</v>
      </c>
    </row>
    <row r="6751" spans="1:11" ht="15" x14ac:dyDescent="0.25">
      <c r="A6751" s="26" t="s">
        <v>13283</v>
      </c>
      <c r="B6751" s="26" t="s">
        <v>1397</v>
      </c>
      <c r="C6751" s="26" t="s">
        <v>1442</v>
      </c>
      <c r="D6751" s="26" t="s">
        <v>13284</v>
      </c>
      <c r="E6751" s="27" t="s">
        <v>13285</v>
      </c>
      <c r="F6751" s="27" t="s">
        <v>13286</v>
      </c>
      <c r="G6751" s="27" t="s">
        <v>13287</v>
      </c>
      <c r="H6751" s="26" t="s">
        <v>1403</v>
      </c>
      <c r="I6751" s="28" t="s">
        <v>13686</v>
      </c>
      <c r="J6751" s="29" t="s">
        <v>1376</v>
      </c>
      <c r="K6751" s="23" t="s">
        <v>1378</v>
      </c>
    </row>
    <row r="6752" spans="1:11" ht="15" x14ac:dyDescent="0.25">
      <c r="A6752" s="26" t="s">
        <v>13283</v>
      </c>
      <c r="B6752" s="26" t="s">
        <v>1397</v>
      </c>
      <c r="C6752" s="26" t="s">
        <v>1442</v>
      </c>
      <c r="D6752" s="26" t="s">
        <v>13284</v>
      </c>
      <c r="E6752" s="27" t="s">
        <v>13285</v>
      </c>
      <c r="F6752" s="27" t="s">
        <v>13286</v>
      </c>
      <c r="G6752" s="27" t="s">
        <v>13287</v>
      </c>
      <c r="H6752" s="26" t="s">
        <v>1405</v>
      </c>
      <c r="I6752" s="28" t="s">
        <v>13687</v>
      </c>
      <c r="J6752" s="29" t="s">
        <v>1376</v>
      </c>
      <c r="K6752" s="23" t="s">
        <v>1378</v>
      </c>
    </row>
    <row r="6753" spans="1:11" ht="15" x14ac:dyDescent="0.25">
      <c r="A6753" s="26" t="s">
        <v>13283</v>
      </c>
      <c r="B6753" s="26" t="s">
        <v>1397</v>
      </c>
      <c r="C6753" s="26" t="s">
        <v>1445</v>
      </c>
      <c r="D6753" s="26" t="s">
        <v>13292</v>
      </c>
      <c r="E6753" s="27" t="s">
        <v>13293</v>
      </c>
      <c r="F6753" s="27" t="s">
        <v>13294</v>
      </c>
      <c r="G6753" s="27" t="s">
        <v>13287</v>
      </c>
      <c r="H6753" s="26" t="s">
        <v>1374</v>
      </c>
      <c r="I6753" s="28" t="s">
        <v>13688</v>
      </c>
      <c r="J6753" s="29" t="s">
        <v>1376</v>
      </c>
      <c r="K6753" s="23" t="s">
        <v>1316</v>
      </c>
    </row>
    <row r="6754" spans="1:11" ht="15" x14ac:dyDescent="0.25">
      <c r="A6754" s="26" t="s">
        <v>13283</v>
      </c>
      <c r="B6754" s="26" t="s">
        <v>1397</v>
      </c>
      <c r="C6754" s="26" t="s">
        <v>1442</v>
      </c>
      <c r="D6754" s="26" t="s">
        <v>13284</v>
      </c>
      <c r="E6754" s="27" t="s">
        <v>13285</v>
      </c>
      <c r="F6754" s="27" t="s">
        <v>13286</v>
      </c>
      <c r="G6754" s="27" t="s">
        <v>13287</v>
      </c>
      <c r="H6754" s="26" t="s">
        <v>1393</v>
      </c>
      <c r="I6754" s="28" t="s">
        <v>13689</v>
      </c>
      <c r="J6754" s="29" t="s">
        <v>1376</v>
      </c>
      <c r="K6754" s="23" t="s">
        <v>1378</v>
      </c>
    </row>
    <row r="6755" spans="1:11" ht="15" x14ac:dyDescent="0.25">
      <c r="A6755" s="26" t="s">
        <v>13283</v>
      </c>
      <c r="B6755" s="26" t="s">
        <v>1397</v>
      </c>
      <c r="C6755" s="26" t="s">
        <v>1445</v>
      </c>
      <c r="D6755" s="26" t="s">
        <v>13292</v>
      </c>
      <c r="E6755" s="27" t="s">
        <v>13293</v>
      </c>
      <c r="F6755" s="27" t="s">
        <v>13294</v>
      </c>
      <c r="G6755" s="27" t="s">
        <v>13287</v>
      </c>
      <c r="H6755" s="26" t="s">
        <v>1405</v>
      </c>
      <c r="I6755" s="28" t="s">
        <v>13685</v>
      </c>
      <c r="J6755" s="29" t="s">
        <v>1376</v>
      </c>
      <c r="K6755" s="23" t="s">
        <v>1378</v>
      </c>
    </row>
    <row r="6756" spans="1:11" ht="15" x14ac:dyDescent="0.25">
      <c r="A6756" s="26" t="s">
        <v>13283</v>
      </c>
      <c r="B6756" s="26" t="s">
        <v>1397</v>
      </c>
      <c r="C6756" s="26" t="s">
        <v>1445</v>
      </c>
      <c r="D6756" s="26" t="s">
        <v>13292</v>
      </c>
      <c r="E6756" s="27" t="s">
        <v>13293</v>
      </c>
      <c r="F6756" s="27" t="s">
        <v>13294</v>
      </c>
      <c r="G6756" s="27" t="s">
        <v>13287</v>
      </c>
      <c r="H6756" s="26" t="s">
        <v>1475</v>
      </c>
      <c r="I6756" s="28" t="s">
        <v>13686</v>
      </c>
      <c r="J6756" s="29" t="s">
        <v>1376</v>
      </c>
      <c r="K6756" s="23" t="s">
        <v>1378</v>
      </c>
    </row>
    <row r="6757" spans="1:11" ht="15" x14ac:dyDescent="0.25">
      <c r="A6757" s="26" t="s">
        <v>13283</v>
      </c>
      <c r="B6757" s="26" t="s">
        <v>1397</v>
      </c>
      <c r="C6757" s="26" t="s">
        <v>1445</v>
      </c>
      <c r="D6757" s="26" t="s">
        <v>13292</v>
      </c>
      <c r="E6757" s="27" t="s">
        <v>13293</v>
      </c>
      <c r="F6757" s="27" t="s">
        <v>13294</v>
      </c>
      <c r="G6757" s="27" t="s">
        <v>13287</v>
      </c>
      <c r="H6757" s="26" t="s">
        <v>1477</v>
      </c>
      <c r="I6757" s="28" t="s">
        <v>13687</v>
      </c>
      <c r="J6757" s="29" t="s">
        <v>1376</v>
      </c>
      <c r="K6757" s="23" t="s">
        <v>1378</v>
      </c>
    </row>
    <row r="6758" spans="1:11" ht="15" x14ac:dyDescent="0.25">
      <c r="A6758" s="26" t="s">
        <v>13283</v>
      </c>
      <c r="B6758" s="26" t="s">
        <v>1397</v>
      </c>
      <c r="C6758" s="26" t="s">
        <v>1445</v>
      </c>
      <c r="D6758" s="26" t="s">
        <v>13292</v>
      </c>
      <c r="E6758" s="27" t="s">
        <v>13293</v>
      </c>
      <c r="F6758" s="27" t="s">
        <v>13294</v>
      </c>
      <c r="G6758" s="27" t="s">
        <v>13287</v>
      </c>
      <c r="H6758" s="26" t="s">
        <v>1479</v>
      </c>
      <c r="I6758" s="28" t="s">
        <v>13690</v>
      </c>
      <c r="J6758" s="29" t="s">
        <v>1376</v>
      </c>
      <c r="K6758" s="23" t="s">
        <v>1378</v>
      </c>
    </row>
    <row r="6759" spans="1:11" ht="15" x14ac:dyDescent="0.25">
      <c r="A6759" s="26" t="s">
        <v>13283</v>
      </c>
      <c r="B6759" s="26" t="s">
        <v>1397</v>
      </c>
      <c r="C6759" s="26" t="s">
        <v>1445</v>
      </c>
      <c r="D6759" s="26" t="s">
        <v>13292</v>
      </c>
      <c r="E6759" s="27" t="s">
        <v>13293</v>
      </c>
      <c r="F6759" s="27" t="s">
        <v>13294</v>
      </c>
      <c r="G6759" s="27" t="s">
        <v>13287</v>
      </c>
      <c r="H6759" s="26" t="s">
        <v>1481</v>
      </c>
      <c r="I6759" s="28" t="s">
        <v>13691</v>
      </c>
      <c r="J6759" s="29" t="s">
        <v>1376</v>
      </c>
      <c r="K6759" s="23" t="s">
        <v>1378</v>
      </c>
    </row>
    <row r="6760" spans="1:11" ht="15" x14ac:dyDescent="0.25">
      <c r="A6760" s="26" t="s">
        <v>13283</v>
      </c>
      <c r="B6760" s="26" t="s">
        <v>1397</v>
      </c>
      <c r="C6760" s="26" t="s">
        <v>1445</v>
      </c>
      <c r="D6760" s="26" t="s">
        <v>13292</v>
      </c>
      <c r="E6760" s="27" t="s">
        <v>13293</v>
      </c>
      <c r="F6760" s="27" t="s">
        <v>13294</v>
      </c>
      <c r="G6760" s="27" t="s">
        <v>13287</v>
      </c>
      <c r="H6760" s="26" t="s">
        <v>1483</v>
      </c>
      <c r="I6760" s="28" t="s">
        <v>13692</v>
      </c>
      <c r="J6760" s="29" t="s">
        <v>1376</v>
      </c>
      <c r="K6760" s="23" t="s">
        <v>1378</v>
      </c>
    </row>
    <row r="6761" spans="1:11" ht="15" x14ac:dyDescent="0.25">
      <c r="A6761" s="26" t="s">
        <v>13283</v>
      </c>
      <c r="B6761" s="26" t="s">
        <v>1397</v>
      </c>
      <c r="C6761" s="26" t="s">
        <v>1445</v>
      </c>
      <c r="D6761" s="26" t="s">
        <v>13292</v>
      </c>
      <c r="E6761" s="27" t="s">
        <v>13293</v>
      </c>
      <c r="F6761" s="27" t="s">
        <v>13294</v>
      </c>
      <c r="G6761" s="27" t="s">
        <v>13287</v>
      </c>
      <c r="H6761" s="26" t="s">
        <v>1485</v>
      </c>
      <c r="I6761" s="28" t="s">
        <v>13693</v>
      </c>
      <c r="J6761" s="29" t="s">
        <v>1376</v>
      </c>
      <c r="K6761" s="23" t="s">
        <v>1378</v>
      </c>
    </row>
    <row r="6762" spans="1:11" ht="15" x14ac:dyDescent="0.25">
      <c r="A6762" s="26" t="s">
        <v>13283</v>
      </c>
      <c r="B6762" s="26" t="s">
        <v>1397</v>
      </c>
      <c r="C6762" s="26" t="s">
        <v>1550</v>
      </c>
      <c r="D6762" s="26" t="s">
        <v>13694</v>
      </c>
      <c r="E6762" s="27" t="s">
        <v>13695</v>
      </c>
      <c r="F6762" s="27" t="s">
        <v>13696</v>
      </c>
      <c r="G6762" s="27" t="s">
        <v>4442</v>
      </c>
      <c r="H6762" s="26" t="s">
        <v>1374</v>
      </c>
      <c r="I6762" s="28" t="s">
        <v>13697</v>
      </c>
      <c r="J6762" s="29" t="s">
        <v>1376</v>
      </c>
      <c r="K6762" s="23" t="s">
        <v>1316</v>
      </c>
    </row>
    <row r="6763" spans="1:11" ht="15" x14ac:dyDescent="0.25">
      <c r="A6763" s="26" t="s">
        <v>13283</v>
      </c>
      <c r="B6763" s="26" t="s">
        <v>1397</v>
      </c>
      <c r="C6763" s="26" t="s">
        <v>1550</v>
      </c>
      <c r="D6763" s="26" t="s">
        <v>13694</v>
      </c>
      <c r="E6763" s="27" t="s">
        <v>13695</v>
      </c>
      <c r="F6763" s="27" t="s">
        <v>13696</v>
      </c>
      <c r="G6763" s="27" t="s">
        <v>4442</v>
      </c>
      <c r="H6763" s="26" t="s">
        <v>1368</v>
      </c>
      <c r="I6763" s="28" t="s">
        <v>13698</v>
      </c>
      <c r="J6763" s="29" t="s">
        <v>1376</v>
      </c>
      <c r="K6763" s="23" t="s">
        <v>1378</v>
      </c>
    </row>
    <row r="6764" spans="1:11" ht="15" x14ac:dyDescent="0.25">
      <c r="A6764" s="26" t="s">
        <v>13283</v>
      </c>
      <c r="B6764" s="26" t="s">
        <v>1397</v>
      </c>
      <c r="C6764" s="26" t="s">
        <v>1550</v>
      </c>
      <c r="D6764" s="26" t="s">
        <v>13694</v>
      </c>
      <c r="E6764" s="27" t="s">
        <v>13695</v>
      </c>
      <c r="F6764" s="27" t="s">
        <v>13696</v>
      </c>
      <c r="G6764" s="27" t="s">
        <v>4442</v>
      </c>
      <c r="H6764" s="26" t="s">
        <v>1393</v>
      </c>
      <c r="I6764" s="28" t="s">
        <v>13699</v>
      </c>
      <c r="J6764" s="29" t="s">
        <v>1376</v>
      </c>
      <c r="K6764" s="23" t="s">
        <v>1378</v>
      </c>
    </row>
    <row r="6765" spans="1:11" ht="15" x14ac:dyDescent="0.25">
      <c r="A6765" s="26" t="s">
        <v>13283</v>
      </c>
      <c r="B6765" s="26" t="s">
        <v>1397</v>
      </c>
      <c r="C6765" s="26" t="s">
        <v>1550</v>
      </c>
      <c r="D6765" s="26" t="s">
        <v>13694</v>
      </c>
      <c r="E6765" s="27" t="s">
        <v>13695</v>
      </c>
      <c r="F6765" s="27" t="s">
        <v>13696</v>
      </c>
      <c r="G6765" s="27" t="s">
        <v>4442</v>
      </c>
      <c r="H6765" s="26" t="s">
        <v>1395</v>
      </c>
      <c r="I6765" s="28" t="s">
        <v>13700</v>
      </c>
      <c r="J6765" s="29" t="s">
        <v>1376</v>
      </c>
      <c r="K6765" s="23" t="s">
        <v>1378</v>
      </c>
    </row>
    <row r="6766" spans="1:11" ht="15" x14ac:dyDescent="0.25">
      <c r="A6766" s="26" t="s">
        <v>13283</v>
      </c>
      <c r="B6766" s="26" t="s">
        <v>1397</v>
      </c>
      <c r="C6766" s="26" t="s">
        <v>1550</v>
      </c>
      <c r="D6766" s="26" t="s">
        <v>13694</v>
      </c>
      <c r="E6766" s="27" t="s">
        <v>13695</v>
      </c>
      <c r="F6766" s="27" t="s">
        <v>13696</v>
      </c>
      <c r="G6766" s="27" t="s">
        <v>4442</v>
      </c>
      <c r="H6766" s="26" t="s">
        <v>1397</v>
      </c>
      <c r="I6766" s="28" t="s">
        <v>13701</v>
      </c>
      <c r="J6766" s="29" t="s">
        <v>1376</v>
      </c>
      <c r="K6766" s="23" t="s">
        <v>1378</v>
      </c>
    </row>
    <row r="6767" spans="1:11" ht="15" x14ac:dyDescent="0.25">
      <c r="A6767" s="26" t="s">
        <v>13283</v>
      </c>
      <c r="B6767" s="26" t="s">
        <v>1397</v>
      </c>
      <c r="C6767" s="26" t="s">
        <v>1550</v>
      </c>
      <c r="D6767" s="26" t="s">
        <v>13694</v>
      </c>
      <c r="E6767" s="27" t="s">
        <v>13695</v>
      </c>
      <c r="F6767" s="27" t="s">
        <v>13696</v>
      </c>
      <c r="G6767" s="27" t="s">
        <v>4442</v>
      </c>
      <c r="H6767" s="26" t="s">
        <v>1399</v>
      </c>
      <c r="I6767" s="28" t="s">
        <v>13702</v>
      </c>
      <c r="J6767" s="29" t="s">
        <v>1376</v>
      </c>
      <c r="K6767" s="23" t="s">
        <v>1378</v>
      </c>
    </row>
    <row r="6768" spans="1:11" ht="15" x14ac:dyDescent="0.25">
      <c r="A6768" s="26" t="s">
        <v>13283</v>
      </c>
      <c r="B6768" s="26" t="s">
        <v>1397</v>
      </c>
      <c r="C6768" s="26" t="s">
        <v>1550</v>
      </c>
      <c r="D6768" s="26" t="s">
        <v>13694</v>
      </c>
      <c r="E6768" s="27" t="s">
        <v>13695</v>
      </c>
      <c r="F6768" s="27" t="s">
        <v>13696</v>
      </c>
      <c r="G6768" s="27" t="s">
        <v>4442</v>
      </c>
      <c r="H6768" s="26" t="s">
        <v>1401</v>
      </c>
      <c r="I6768" s="28" t="s">
        <v>13703</v>
      </c>
      <c r="J6768" s="29" t="s">
        <v>1376</v>
      </c>
      <c r="K6768" s="23" t="s">
        <v>1378</v>
      </c>
    </row>
    <row r="6769" spans="1:11" ht="15" x14ac:dyDescent="0.25">
      <c r="A6769" s="26" t="s">
        <v>13283</v>
      </c>
      <c r="B6769" s="26" t="s">
        <v>1397</v>
      </c>
      <c r="C6769" s="26" t="s">
        <v>1445</v>
      </c>
      <c r="D6769" s="26" t="s">
        <v>13292</v>
      </c>
      <c r="E6769" s="27" t="s">
        <v>13293</v>
      </c>
      <c r="F6769" s="27" t="s">
        <v>13294</v>
      </c>
      <c r="G6769" s="27" t="s">
        <v>13287</v>
      </c>
      <c r="H6769" s="26" t="s">
        <v>1397</v>
      </c>
      <c r="I6769" s="28" t="s">
        <v>13704</v>
      </c>
      <c r="J6769" s="29" t="s">
        <v>1376</v>
      </c>
      <c r="K6769" s="23" t="s">
        <v>1378</v>
      </c>
    </row>
    <row r="6770" spans="1:11" ht="15" x14ac:dyDescent="0.25">
      <c r="A6770" s="26" t="s">
        <v>13283</v>
      </c>
      <c r="B6770" s="26" t="s">
        <v>1397</v>
      </c>
      <c r="C6770" s="26" t="s">
        <v>1445</v>
      </c>
      <c r="D6770" s="26" t="s">
        <v>13292</v>
      </c>
      <c r="E6770" s="27" t="s">
        <v>13293</v>
      </c>
      <c r="F6770" s="27" t="s">
        <v>13294</v>
      </c>
      <c r="G6770" s="27" t="s">
        <v>13287</v>
      </c>
      <c r="H6770" s="26" t="s">
        <v>1399</v>
      </c>
      <c r="I6770" s="28" t="s">
        <v>13705</v>
      </c>
      <c r="J6770" s="29" t="s">
        <v>1376</v>
      </c>
      <c r="K6770" s="23" t="s">
        <v>1378</v>
      </c>
    </row>
    <row r="6771" spans="1:11" ht="15" x14ac:dyDescent="0.25">
      <c r="A6771" s="26" t="s">
        <v>13283</v>
      </c>
      <c r="B6771" s="26" t="s">
        <v>1397</v>
      </c>
      <c r="C6771" s="26" t="s">
        <v>1445</v>
      </c>
      <c r="D6771" s="26" t="s">
        <v>13292</v>
      </c>
      <c r="E6771" s="27" t="s">
        <v>13293</v>
      </c>
      <c r="F6771" s="27" t="s">
        <v>13294</v>
      </c>
      <c r="G6771" s="27" t="s">
        <v>13287</v>
      </c>
      <c r="H6771" s="26" t="s">
        <v>1401</v>
      </c>
      <c r="I6771" s="28" t="s">
        <v>13706</v>
      </c>
      <c r="J6771" s="29" t="s">
        <v>1376</v>
      </c>
      <c r="K6771" s="23" t="s">
        <v>1378</v>
      </c>
    </row>
    <row r="6772" spans="1:11" ht="15" x14ac:dyDescent="0.25">
      <c r="A6772" s="26" t="s">
        <v>13283</v>
      </c>
      <c r="B6772" s="26" t="s">
        <v>1393</v>
      </c>
      <c r="C6772" s="26" t="s">
        <v>1451</v>
      </c>
      <c r="D6772" s="26" t="s">
        <v>13707</v>
      </c>
      <c r="E6772" s="27" t="s">
        <v>1598</v>
      </c>
      <c r="F6772" s="27" t="s">
        <v>1599</v>
      </c>
      <c r="G6772" s="27" t="s">
        <v>1383</v>
      </c>
      <c r="H6772" s="26" t="s">
        <v>1374</v>
      </c>
      <c r="I6772" s="28" t="s">
        <v>13474</v>
      </c>
      <c r="J6772" s="29" t="s">
        <v>1376</v>
      </c>
      <c r="K6772" s="23" t="s">
        <v>1316</v>
      </c>
    </row>
    <row r="6773" spans="1:11" ht="15" x14ac:dyDescent="0.25">
      <c r="A6773" s="26" t="s">
        <v>13283</v>
      </c>
      <c r="B6773" s="26" t="s">
        <v>1423</v>
      </c>
      <c r="C6773" s="26" t="s">
        <v>2498</v>
      </c>
      <c r="D6773" s="26" t="s">
        <v>13708</v>
      </c>
      <c r="E6773" s="27" t="s">
        <v>1463</v>
      </c>
      <c r="F6773" s="27"/>
      <c r="G6773" s="27" t="s">
        <v>1465</v>
      </c>
      <c r="H6773" s="26" t="s">
        <v>1374</v>
      </c>
      <c r="I6773" s="28" t="s">
        <v>1466</v>
      </c>
      <c r="J6773" s="29" t="s">
        <v>1376</v>
      </c>
      <c r="K6773" s="23" t="s">
        <v>1316</v>
      </c>
    </row>
    <row r="6774" spans="1:11" ht="15" x14ac:dyDescent="0.25">
      <c r="A6774" s="26" t="s">
        <v>13283</v>
      </c>
      <c r="B6774" s="26" t="s">
        <v>1423</v>
      </c>
      <c r="C6774" s="26" t="s">
        <v>2498</v>
      </c>
      <c r="D6774" s="26" t="s">
        <v>13708</v>
      </c>
      <c r="E6774" s="27" t="s">
        <v>1463</v>
      </c>
      <c r="F6774" s="27"/>
      <c r="G6774" s="27" t="s">
        <v>1465</v>
      </c>
      <c r="H6774" s="26" t="s">
        <v>1368</v>
      </c>
      <c r="I6774" s="28" t="s">
        <v>1467</v>
      </c>
      <c r="J6774" s="29" t="s">
        <v>1376</v>
      </c>
      <c r="K6774" s="23" t="s">
        <v>1378</v>
      </c>
    </row>
    <row r="6775" spans="1:11" ht="15" x14ac:dyDescent="0.25">
      <c r="A6775" s="26" t="s">
        <v>13283</v>
      </c>
      <c r="B6775" s="26" t="s">
        <v>1423</v>
      </c>
      <c r="C6775" s="26" t="s">
        <v>2498</v>
      </c>
      <c r="D6775" s="26" t="s">
        <v>13708</v>
      </c>
      <c r="E6775" s="27" t="s">
        <v>1463</v>
      </c>
      <c r="F6775" s="27"/>
      <c r="G6775" s="27" t="s">
        <v>1465</v>
      </c>
      <c r="H6775" s="26" t="s">
        <v>1393</v>
      </c>
      <c r="I6775" s="28" t="s">
        <v>1468</v>
      </c>
      <c r="J6775" s="29" t="s">
        <v>1376</v>
      </c>
      <c r="K6775" s="23" t="s">
        <v>1378</v>
      </c>
    </row>
    <row r="6776" spans="1:11" ht="15" x14ac:dyDescent="0.25">
      <c r="A6776" s="26" t="s">
        <v>13283</v>
      </c>
      <c r="B6776" s="26" t="s">
        <v>1423</v>
      </c>
      <c r="C6776" s="26" t="s">
        <v>2498</v>
      </c>
      <c r="D6776" s="26" t="s">
        <v>13708</v>
      </c>
      <c r="E6776" s="27" t="s">
        <v>1463</v>
      </c>
      <c r="F6776" s="27"/>
      <c r="G6776" s="27" t="s">
        <v>1465</v>
      </c>
      <c r="H6776" s="26" t="s">
        <v>1395</v>
      </c>
      <c r="I6776" s="28" t="s">
        <v>1469</v>
      </c>
      <c r="J6776" s="29" t="s">
        <v>1376</v>
      </c>
      <c r="K6776" s="23" t="s">
        <v>1378</v>
      </c>
    </row>
    <row r="6777" spans="1:11" ht="15" x14ac:dyDescent="0.25">
      <c r="A6777" s="26" t="s">
        <v>13283</v>
      </c>
      <c r="B6777" s="26" t="s">
        <v>1423</v>
      </c>
      <c r="C6777" s="26" t="s">
        <v>2498</v>
      </c>
      <c r="D6777" s="26" t="s">
        <v>13708</v>
      </c>
      <c r="E6777" s="27" t="s">
        <v>1463</v>
      </c>
      <c r="F6777" s="27"/>
      <c r="G6777" s="27" t="s">
        <v>1465</v>
      </c>
      <c r="H6777" s="26" t="s">
        <v>1397</v>
      </c>
      <c r="I6777" s="28" t="s">
        <v>1470</v>
      </c>
      <c r="J6777" s="29" t="s">
        <v>1376</v>
      </c>
      <c r="K6777" s="23" t="s">
        <v>1378</v>
      </c>
    </row>
    <row r="6778" spans="1:11" ht="15" x14ac:dyDescent="0.25">
      <c r="A6778" s="26" t="s">
        <v>13283</v>
      </c>
      <c r="B6778" s="26" t="s">
        <v>1423</v>
      </c>
      <c r="C6778" s="26" t="s">
        <v>2498</v>
      </c>
      <c r="D6778" s="26" t="s">
        <v>13708</v>
      </c>
      <c r="E6778" s="27" t="s">
        <v>1463</v>
      </c>
      <c r="F6778" s="27"/>
      <c r="G6778" s="27" t="s">
        <v>1465</v>
      </c>
      <c r="H6778" s="26" t="s">
        <v>1399</v>
      </c>
      <c r="I6778" s="28" t="s">
        <v>1471</v>
      </c>
      <c r="J6778" s="29" t="s">
        <v>1376</v>
      </c>
      <c r="K6778" s="23" t="s">
        <v>1378</v>
      </c>
    </row>
    <row r="6779" spans="1:11" ht="15" x14ac:dyDescent="0.25">
      <c r="A6779" s="26" t="s">
        <v>13283</v>
      </c>
      <c r="B6779" s="26" t="s">
        <v>1423</v>
      </c>
      <c r="C6779" s="26" t="s">
        <v>2498</v>
      </c>
      <c r="D6779" s="26" t="s">
        <v>13708</v>
      </c>
      <c r="E6779" s="27" t="s">
        <v>1463</v>
      </c>
      <c r="F6779" s="27"/>
      <c r="G6779" s="27" t="s">
        <v>1465</v>
      </c>
      <c r="H6779" s="26" t="s">
        <v>1475</v>
      </c>
      <c r="I6779" s="28" t="s">
        <v>1476</v>
      </c>
      <c r="J6779" s="29" t="s">
        <v>1376</v>
      </c>
      <c r="K6779" s="23" t="s">
        <v>1378</v>
      </c>
    </row>
    <row r="6780" spans="1:11" ht="15" x14ac:dyDescent="0.25">
      <c r="A6780" s="26" t="s">
        <v>13283</v>
      </c>
      <c r="B6780" s="26" t="s">
        <v>1423</v>
      </c>
      <c r="C6780" s="26" t="s">
        <v>2498</v>
      </c>
      <c r="D6780" s="26" t="s">
        <v>13708</v>
      </c>
      <c r="E6780" s="27" t="s">
        <v>1463</v>
      </c>
      <c r="F6780" s="27"/>
      <c r="G6780" s="27" t="s">
        <v>1465</v>
      </c>
      <c r="H6780" s="26" t="s">
        <v>1477</v>
      </c>
      <c r="I6780" s="28" t="s">
        <v>1478</v>
      </c>
      <c r="J6780" s="29" t="s">
        <v>1376</v>
      </c>
      <c r="K6780" s="23" t="s">
        <v>1378</v>
      </c>
    </row>
    <row r="6781" spans="1:11" ht="15" x14ac:dyDescent="0.25">
      <c r="A6781" s="26" t="s">
        <v>13283</v>
      </c>
      <c r="B6781" s="26" t="s">
        <v>1423</v>
      </c>
      <c r="C6781" s="26" t="s">
        <v>2498</v>
      </c>
      <c r="D6781" s="26" t="s">
        <v>13708</v>
      </c>
      <c r="E6781" s="27" t="s">
        <v>1463</v>
      </c>
      <c r="F6781" s="27"/>
      <c r="G6781" s="27" t="s">
        <v>1465</v>
      </c>
      <c r="H6781" s="26" t="s">
        <v>1479</v>
      </c>
      <c r="I6781" s="28" t="s">
        <v>1480</v>
      </c>
      <c r="J6781" s="29" t="s">
        <v>1376</v>
      </c>
      <c r="K6781" s="23" t="s">
        <v>1378</v>
      </c>
    </row>
    <row r="6782" spans="1:11" ht="15" x14ac:dyDescent="0.25">
      <c r="A6782" s="26" t="s">
        <v>13283</v>
      </c>
      <c r="B6782" s="26" t="s">
        <v>1423</v>
      </c>
      <c r="C6782" s="26" t="s">
        <v>2498</v>
      </c>
      <c r="D6782" s="26" t="s">
        <v>13708</v>
      </c>
      <c r="E6782" s="27" t="s">
        <v>1463</v>
      </c>
      <c r="F6782" s="27"/>
      <c r="G6782" s="27" t="s">
        <v>1465</v>
      </c>
      <c r="H6782" s="26" t="s">
        <v>1481</v>
      </c>
      <c r="I6782" s="28" t="s">
        <v>1482</v>
      </c>
      <c r="J6782" s="29" t="s">
        <v>1376</v>
      </c>
      <c r="K6782" s="23" t="s">
        <v>1378</v>
      </c>
    </row>
    <row r="6783" spans="1:11" ht="15" x14ac:dyDescent="0.25">
      <c r="A6783" s="26" t="s">
        <v>13283</v>
      </c>
      <c r="B6783" s="26" t="s">
        <v>1423</v>
      </c>
      <c r="C6783" s="26" t="s">
        <v>2498</v>
      </c>
      <c r="D6783" s="26" t="s">
        <v>13708</v>
      </c>
      <c r="E6783" s="27" t="s">
        <v>1463</v>
      </c>
      <c r="F6783" s="27"/>
      <c r="G6783" s="27" t="s">
        <v>1465</v>
      </c>
      <c r="H6783" s="26" t="s">
        <v>1483</v>
      </c>
      <c r="I6783" s="28" t="s">
        <v>1484</v>
      </c>
      <c r="J6783" s="29" t="s">
        <v>1376</v>
      </c>
      <c r="K6783" s="23" t="s">
        <v>1378</v>
      </c>
    </row>
    <row r="6784" spans="1:11" ht="15" x14ac:dyDescent="0.25">
      <c r="A6784" s="26" t="s">
        <v>13283</v>
      </c>
      <c r="B6784" s="26" t="s">
        <v>1423</v>
      </c>
      <c r="C6784" s="26" t="s">
        <v>2498</v>
      </c>
      <c r="D6784" s="26" t="s">
        <v>13708</v>
      </c>
      <c r="E6784" s="27" t="s">
        <v>1463</v>
      </c>
      <c r="F6784" s="27"/>
      <c r="G6784" s="27" t="s">
        <v>1465</v>
      </c>
      <c r="H6784" s="26" t="s">
        <v>1485</v>
      </c>
      <c r="I6784" s="28" t="s">
        <v>2106</v>
      </c>
      <c r="J6784" s="29" t="s">
        <v>1376</v>
      </c>
      <c r="K6784" s="23" t="s">
        <v>1378</v>
      </c>
    </row>
    <row r="6785" spans="1:11" ht="15" x14ac:dyDescent="0.25">
      <c r="A6785" s="26" t="s">
        <v>13283</v>
      </c>
      <c r="B6785" s="26" t="s">
        <v>1423</v>
      </c>
      <c r="C6785" s="26" t="s">
        <v>2498</v>
      </c>
      <c r="D6785" s="26" t="s">
        <v>13708</v>
      </c>
      <c r="E6785" s="27" t="s">
        <v>1463</v>
      </c>
      <c r="F6785" s="27"/>
      <c r="G6785" s="27" t="s">
        <v>1465</v>
      </c>
      <c r="H6785" s="26" t="s">
        <v>1487</v>
      </c>
      <c r="I6785" s="28" t="s">
        <v>1488</v>
      </c>
      <c r="J6785" s="29" t="s">
        <v>1376</v>
      </c>
      <c r="K6785" s="23" t="s">
        <v>1378</v>
      </c>
    </row>
    <row r="6786" spans="1:11" ht="15" x14ac:dyDescent="0.25">
      <c r="A6786" s="26" t="s">
        <v>13283</v>
      </c>
      <c r="B6786" s="26" t="s">
        <v>1423</v>
      </c>
      <c r="C6786" s="26" t="s">
        <v>2498</v>
      </c>
      <c r="D6786" s="26" t="s">
        <v>13708</v>
      </c>
      <c r="E6786" s="27" t="s">
        <v>1463</v>
      </c>
      <c r="F6786" s="27"/>
      <c r="G6786" s="27" t="s">
        <v>1465</v>
      </c>
      <c r="H6786" s="26" t="s">
        <v>1401</v>
      </c>
      <c r="I6786" s="28" t="s">
        <v>1472</v>
      </c>
      <c r="J6786" s="29" t="s">
        <v>1376</v>
      </c>
      <c r="K6786" s="23" t="s">
        <v>1378</v>
      </c>
    </row>
    <row r="6787" spans="1:11" ht="15" x14ac:dyDescent="0.25">
      <c r="A6787" s="26" t="s">
        <v>13283</v>
      </c>
      <c r="B6787" s="26" t="s">
        <v>1423</v>
      </c>
      <c r="C6787" s="26" t="s">
        <v>2498</v>
      </c>
      <c r="D6787" s="26" t="s">
        <v>13708</v>
      </c>
      <c r="E6787" s="27" t="s">
        <v>1463</v>
      </c>
      <c r="F6787" s="27"/>
      <c r="G6787" s="27" t="s">
        <v>1465</v>
      </c>
      <c r="H6787" s="26" t="s">
        <v>1403</v>
      </c>
      <c r="I6787" s="28" t="s">
        <v>1473</v>
      </c>
      <c r="J6787" s="29" t="s">
        <v>1376</v>
      </c>
      <c r="K6787" s="23" t="s">
        <v>1378</v>
      </c>
    </row>
    <row r="6788" spans="1:11" ht="15" x14ac:dyDescent="0.25">
      <c r="A6788" s="26" t="s">
        <v>13283</v>
      </c>
      <c r="B6788" s="26" t="s">
        <v>1423</v>
      </c>
      <c r="C6788" s="26" t="s">
        <v>2498</v>
      </c>
      <c r="D6788" s="26" t="s">
        <v>13708</v>
      </c>
      <c r="E6788" s="27" t="s">
        <v>1463</v>
      </c>
      <c r="F6788" s="27"/>
      <c r="G6788" s="27" t="s">
        <v>1465</v>
      </c>
      <c r="H6788" s="26" t="s">
        <v>1405</v>
      </c>
      <c r="I6788" s="28" t="s">
        <v>1474</v>
      </c>
      <c r="J6788" s="29" t="s">
        <v>1376</v>
      </c>
      <c r="K6788" s="23" t="s">
        <v>1378</v>
      </c>
    </row>
    <row r="6789" spans="1:11" ht="15" x14ac:dyDescent="0.25">
      <c r="A6789" s="26" t="s">
        <v>13283</v>
      </c>
      <c r="B6789" s="26" t="s">
        <v>1423</v>
      </c>
      <c r="C6789" s="26" t="s">
        <v>1893</v>
      </c>
      <c r="D6789" s="26" t="s">
        <v>13709</v>
      </c>
      <c r="E6789" s="27" t="s">
        <v>1381</v>
      </c>
      <c r="F6789" s="27"/>
      <c r="G6789" s="27" t="s">
        <v>2103</v>
      </c>
      <c r="H6789" s="26" t="s">
        <v>1374</v>
      </c>
      <c r="I6789" s="28" t="s">
        <v>1491</v>
      </c>
      <c r="J6789" s="29" t="s">
        <v>1376</v>
      </c>
      <c r="K6789" s="23" t="s">
        <v>1316</v>
      </c>
    </row>
    <row r="6790" spans="1:11" ht="15" x14ac:dyDescent="0.25">
      <c r="A6790" s="26" t="s">
        <v>13283</v>
      </c>
      <c r="B6790" s="26" t="s">
        <v>1423</v>
      </c>
      <c r="C6790" s="26" t="s">
        <v>1893</v>
      </c>
      <c r="D6790" s="26" t="s">
        <v>13709</v>
      </c>
      <c r="E6790" s="27" t="s">
        <v>1381</v>
      </c>
      <c r="F6790" s="27"/>
      <c r="G6790" s="27" t="s">
        <v>2103</v>
      </c>
      <c r="H6790" s="26" t="s">
        <v>1368</v>
      </c>
      <c r="I6790" s="28" t="s">
        <v>10129</v>
      </c>
      <c r="J6790" s="29" t="s">
        <v>1376</v>
      </c>
      <c r="K6790" s="23" t="s">
        <v>1378</v>
      </c>
    </row>
    <row r="6791" spans="1:11" ht="15" x14ac:dyDescent="0.25">
      <c r="A6791" s="26" t="s">
        <v>13283</v>
      </c>
      <c r="B6791" s="26" t="s">
        <v>1423</v>
      </c>
      <c r="C6791" s="26" t="s">
        <v>1897</v>
      </c>
      <c r="D6791" s="26" t="s">
        <v>13710</v>
      </c>
      <c r="E6791" s="27" t="s">
        <v>1495</v>
      </c>
      <c r="F6791" s="27"/>
      <c r="G6791" s="27" t="s">
        <v>2103</v>
      </c>
      <c r="H6791" s="26" t="s">
        <v>1374</v>
      </c>
      <c r="I6791" s="28" t="s">
        <v>1497</v>
      </c>
      <c r="J6791" s="29" t="s">
        <v>1376</v>
      </c>
      <c r="K6791" s="23" t="s">
        <v>1316</v>
      </c>
    </row>
    <row r="6792" spans="1:11" ht="15" x14ac:dyDescent="0.25">
      <c r="A6792" s="26" t="s">
        <v>13283</v>
      </c>
      <c r="B6792" s="26" t="s">
        <v>1423</v>
      </c>
      <c r="C6792" s="26" t="s">
        <v>1897</v>
      </c>
      <c r="D6792" s="26" t="s">
        <v>13710</v>
      </c>
      <c r="E6792" s="27" t="s">
        <v>1495</v>
      </c>
      <c r="F6792" s="27"/>
      <c r="G6792" s="27" t="s">
        <v>2103</v>
      </c>
      <c r="H6792" s="26" t="s">
        <v>1368</v>
      </c>
      <c r="I6792" s="28" t="s">
        <v>1498</v>
      </c>
      <c r="J6792" s="29" t="s">
        <v>1376</v>
      </c>
      <c r="K6792" s="23" t="s">
        <v>1378</v>
      </c>
    </row>
    <row r="6793" spans="1:11" ht="15" x14ac:dyDescent="0.25">
      <c r="A6793" s="26" t="s">
        <v>13283</v>
      </c>
      <c r="B6793" s="26" t="s">
        <v>1423</v>
      </c>
      <c r="C6793" s="26" t="s">
        <v>1897</v>
      </c>
      <c r="D6793" s="26" t="s">
        <v>13710</v>
      </c>
      <c r="E6793" s="27" t="s">
        <v>1495</v>
      </c>
      <c r="F6793" s="27"/>
      <c r="G6793" s="27" t="s">
        <v>2103</v>
      </c>
      <c r="H6793" s="26" t="s">
        <v>1393</v>
      </c>
      <c r="I6793" s="28" t="s">
        <v>11291</v>
      </c>
      <c r="J6793" s="29" t="s">
        <v>1376</v>
      </c>
      <c r="K6793" s="23" t="s">
        <v>1378</v>
      </c>
    </row>
    <row r="6794" spans="1:11" ht="15" x14ac:dyDescent="0.25">
      <c r="A6794" s="26" t="s">
        <v>13283</v>
      </c>
      <c r="B6794" s="26" t="s">
        <v>1423</v>
      </c>
      <c r="C6794" s="26" t="s">
        <v>1461</v>
      </c>
      <c r="D6794" s="26" t="s">
        <v>13711</v>
      </c>
      <c r="E6794" s="27" t="s">
        <v>1502</v>
      </c>
      <c r="F6794" s="27"/>
      <c r="G6794" s="27" t="s">
        <v>2103</v>
      </c>
      <c r="H6794" s="26" t="s">
        <v>1374</v>
      </c>
      <c r="I6794" s="28" t="s">
        <v>1504</v>
      </c>
      <c r="J6794" s="29" t="s">
        <v>1376</v>
      </c>
      <c r="K6794" s="23" t="s">
        <v>1316</v>
      </c>
    </row>
    <row r="6795" spans="1:11" ht="15" x14ac:dyDescent="0.25">
      <c r="A6795" s="26" t="s">
        <v>13283</v>
      </c>
      <c r="B6795" s="26" t="s">
        <v>1423</v>
      </c>
      <c r="C6795" s="26" t="s">
        <v>1489</v>
      </c>
      <c r="D6795" s="26" t="s">
        <v>13712</v>
      </c>
      <c r="E6795" s="27" t="s">
        <v>1371</v>
      </c>
      <c r="F6795" s="27"/>
      <c r="G6795" s="27" t="s">
        <v>2103</v>
      </c>
      <c r="H6795" s="26" t="s">
        <v>1374</v>
      </c>
      <c r="I6795" s="28" t="s">
        <v>1508</v>
      </c>
      <c r="J6795" s="29" t="s">
        <v>1376</v>
      </c>
      <c r="K6795" s="23" t="s">
        <v>1316</v>
      </c>
    </row>
    <row r="6796" spans="1:11" ht="15" x14ac:dyDescent="0.25">
      <c r="A6796" s="26" t="s">
        <v>13283</v>
      </c>
      <c r="B6796" s="26" t="s">
        <v>1423</v>
      </c>
      <c r="C6796" s="26" t="s">
        <v>1489</v>
      </c>
      <c r="D6796" s="26" t="s">
        <v>13712</v>
      </c>
      <c r="E6796" s="27" t="s">
        <v>1371</v>
      </c>
      <c r="F6796" s="27"/>
      <c r="G6796" s="27" t="s">
        <v>2103</v>
      </c>
      <c r="H6796" s="26" t="s">
        <v>1368</v>
      </c>
      <c r="I6796" s="28" t="s">
        <v>1509</v>
      </c>
      <c r="J6796" s="29" t="s">
        <v>1376</v>
      </c>
      <c r="K6796" s="23" t="s">
        <v>1378</v>
      </c>
    </row>
    <row r="6797" spans="1:11" ht="15" x14ac:dyDescent="0.25">
      <c r="A6797" s="26" t="s">
        <v>13283</v>
      </c>
      <c r="B6797" s="26" t="s">
        <v>1423</v>
      </c>
      <c r="C6797" s="26" t="s">
        <v>1489</v>
      </c>
      <c r="D6797" s="26" t="s">
        <v>13712</v>
      </c>
      <c r="E6797" s="27" t="s">
        <v>1371</v>
      </c>
      <c r="F6797" s="27"/>
      <c r="G6797" s="27" t="s">
        <v>2103</v>
      </c>
      <c r="H6797" s="26" t="s">
        <v>1393</v>
      </c>
      <c r="I6797" s="28" t="s">
        <v>1902</v>
      </c>
      <c r="J6797" s="29" t="s">
        <v>1376</v>
      </c>
      <c r="K6797" s="23" t="s">
        <v>1378</v>
      </c>
    </row>
    <row r="6798" spans="1:11" ht="15" x14ac:dyDescent="0.25">
      <c r="A6798" s="26" t="s">
        <v>13283</v>
      </c>
      <c r="B6798" s="26" t="s">
        <v>1423</v>
      </c>
      <c r="C6798" s="26" t="s">
        <v>1500</v>
      </c>
      <c r="D6798" s="26" t="s">
        <v>13713</v>
      </c>
      <c r="E6798" s="27" t="s">
        <v>1512</v>
      </c>
      <c r="F6798" s="27"/>
      <c r="G6798" s="27" t="s">
        <v>1239</v>
      </c>
      <c r="H6798" s="26" t="s">
        <v>1374</v>
      </c>
      <c r="I6798" s="28" t="s">
        <v>1514</v>
      </c>
      <c r="J6798" s="29" t="s">
        <v>1376</v>
      </c>
      <c r="K6798" s="23" t="s">
        <v>1316</v>
      </c>
    </row>
    <row r="6799" spans="1:11" ht="15" x14ac:dyDescent="0.25">
      <c r="A6799" s="26" t="s">
        <v>13283</v>
      </c>
      <c r="B6799" s="26" t="s">
        <v>1423</v>
      </c>
      <c r="C6799" s="26" t="s">
        <v>1500</v>
      </c>
      <c r="D6799" s="26" t="s">
        <v>13713</v>
      </c>
      <c r="E6799" s="27" t="s">
        <v>1512</v>
      </c>
      <c r="F6799" s="27"/>
      <c r="G6799" s="27" t="s">
        <v>1239</v>
      </c>
      <c r="H6799" s="26" t="s">
        <v>1368</v>
      </c>
      <c r="I6799" s="28" t="s">
        <v>1515</v>
      </c>
      <c r="J6799" s="29" t="s">
        <v>1376</v>
      </c>
      <c r="K6799" s="23" t="s">
        <v>1378</v>
      </c>
    </row>
    <row r="6800" spans="1:11" ht="15" x14ac:dyDescent="0.25">
      <c r="A6800" s="26" t="s">
        <v>13283</v>
      </c>
      <c r="B6800" s="26" t="s">
        <v>1423</v>
      </c>
      <c r="C6800" s="26" t="s">
        <v>1505</v>
      </c>
      <c r="D6800" s="26" t="s">
        <v>13714</v>
      </c>
      <c r="E6800" s="27" t="s">
        <v>1518</v>
      </c>
      <c r="F6800" s="27"/>
      <c r="G6800" s="27" t="s">
        <v>1419</v>
      </c>
      <c r="H6800" s="26" t="s">
        <v>1374</v>
      </c>
      <c r="I6800" s="28" t="s">
        <v>1420</v>
      </c>
      <c r="J6800" s="29" t="s">
        <v>1376</v>
      </c>
      <c r="K6800" s="23" t="s">
        <v>1316</v>
      </c>
    </row>
    <row r="6801" spans="1:11" ht="15" x14ac:dyDescent="0.25">
      <c r="A6801" s="26" t="s">
        <v>13283</v>
      </c>
      <c r="B6801" s="26" t="s">
        <v>1395</v>
      </c>
      <c r="C6801" s="26" t="s">
        <v>1415</v>
      </c>
      <c r="D6801" s="26" t="s">
        <v>13715</v>
      </c>
      <c r="E6801" s="27" t="s">
        <v>13716</v>
      </c>
      <c r="F6801" s="27" t="s">
        <v>13717</v>
      </c>
      <c r="G6801" s="27" t="s">
        <v>13718</v>
      </c>
      <c r="H6801" s="26" t="s">
        <v>1374</v>
      </c>
      <c r="I6801" s="28" t="s">
        <v>13719</v>
      </c>
      <c r="J6801" s="29" t="s">
        <v>1289</v>
      </c>
      <c r="K6801" s="23" t="s">
        <v>1316</v>
      </c>
    </row>
    <row r="6802" spans="1:11" ht="15" x14ac:dyDescent="0.25">
      <c r="A6802" s="26" t="s">
        <v>13283</v>
      </c>
      <c r="B6802" s="26" t="s">
        <v>1368</v>
      </c>
      <c r="C6802" s="26" t="s">
        <v>1545</v>
      </c>
      <c r="D6802" s="26" t="s">
        <v>13299</v>
      </c>
      <c r="E6802" s="27" t="s">
        <v>13300</v>
      </c>
      <c r="F6802" s="27"/>
      <c r="G6802" s="27" t="s">
        <v>13301</v>
      </c>
      <c r="H6802" s="26" t="s">
        <v>1477</v>
      </c>
      <c r="I6802" s="28" t="s">
        <v>13720</v>
      </c>
      <c r="J6802" s="29" t="s">
        <v>1289</v>
      </c>
      <c r="K6802" s="23" t="s">
        <v>1378</v>
      </c>
    </row>
    <row r="6803" spans="1:11" ht="15" x14ac:dyDescent="0.25">
      <c r="A6803" s="26" t="s">
        <v>13283</v>
      </c>
      <c r="B6803" s="26" t="s">
        <v>1368</v>
      </c>
      <c r="C6803" s="26" t="s">
        <v>1545</v>
      </c>
      <c r="D6803" s="26" t="s">
        <v>13299</v>
      </c>
      <c r="E6803" s="27" t="s">
        <v>13300</v>
      </c>
      <c r="F6803" s="27"/>
      <c r="G6803" s="27" t="s">
        <v>13301</v>
      </c>
      <c r="H6803" s="26" t="s">
        <v>1374</v>
      </c>
      <c r="I6803" s="28" t="s">
        <v>13721</v>
      </c>
      <c r="J6803" s="29" t="s">
        <v>1290</v>
      </c>
      <c r="K6803" s="23" t="s">
        <v>1316</v>
      </c>
    </row>
    <row r="6804" spans="1:11" ht="15" x14ac:dyDescent="0.25">
      <c r="A6804" s="26" t="s">
        <v>13722</v>
      </c>
      <c r="B6804" s="26" t="s">
        <v>1395</v>
      </c>
      <c r="C6804" s="26" t="s">
        <v>2136</v>
      </c>
      <c r="D6804" s="26" t="s">
        <v>13723</v>
      </c>
      <c r="E6804" s="27" t="s">
        <v>12841</v>
      </c>
      <c r="F6804" s="27"/>
      <c r="G6804" s="27" t="s">
        <v>12839</v>
      </c>
      <c r="H6804" s="26" t="s">
        <v>1395</v>
      </c>
      <c r="I6804" s="28" t="s">
        <v>8891</v>
      </c>
      <c r="J6804" s="29" t="s">
        <v>6953</v>
      </c>
      <c r="K6804" s="23" t="s">
        <v>1378</v>
      </c>
    </row>
    <row r="6805" spans="1:11" ht="15" x14ac:dyDescent="0.25">
      <c r="A6805" s="26" t="s">
        <v>13722</v>
      </c>
      <c r="B6805" s="26" t="s">
        <v>1395</v>
      </c>
      <c r="C6805" s="26" t="s">
        <v>2074</v>
      </c>
      <c r="D6805" s="26" t="s">
        <v>13724</v>
      </c>
      <c r="E6805" s="27" t="s">
        <v>12846</v>
      </c>
      <c r="F6805" s="27"/>
      <c r="G6805" s="27" t="s">
        <v>12839</v>
      </c>
      <c r="H6805" s="26" t="s">
        <v>1395</v>
      </c>
      <c r="I6805" s="28" t="s">
        <v>8892</v>
      </c>
      <c r="J6805" s="29" t="s">
        <v>6953</v>
      </c>
      <c r="K6805" s="23" t="s">
        <v>1378</v>
      </c>
    </row>
    <row r="6806" spans="1:11" ht="15" x14ac:dyDescent="0.25">
      <c r="A6806" s="26" t="s">
        <v>13722</v>
      </c>
      <c r="B6806" s="26" t="s">
        <v>1395</v>
      </c>
      <c r="C6806" s="26" t="s">
        <v>1454</v>
      </c>
      <c r="D6806" s="26" t="s">
        <v>13725</v>
      </c>
      <c r="E6806" s="27" t="s">
        <v>12831</v>
      </c>
      <c r="F6806" s="27"/>
      <c r="G6806" s="27" t="s">
        <v>12832</v>
      </c>
      <c r="H6806" s="26" t="s">
        <v>1397</v>
      </c>
      <c r="I6806" s="28" t="s">
        <v>12833</v>
      </c>
      <c r="J6806" s="29" t="s">
        <v>6953</v>
      </c>
      <c r="K6806" s="23" t="s">
        <v>1378</v>
      </c>
    </row>
    <row r="6807" spans="1:11" ht="15" x14ac:dyDescent="0.25">
      <c r="A6807" s="26" t="s">
        <v>13722</v>
      </c>
      <c r="B6807" s="26" t="s">
        <v>1395</v>
      </c>
      <c r="C6807" s="26" t="s">
        <v>1457</v>
      </c>
      <c r="D6807" s="26" t="s">
        <v>13726</v>
      </c>
      <c r="E6807" s="27" t="s">
        <v>12835</v>
      </c>
      <c r="F6807" s="27"/>
      <c r="G6807" s="27" t="s">
        <v>12832</v>
      </c>
      <c r="H6807" s="26" t="s">
        <v>1395</v>
      </c>
      <c r="I6807" s="28" t="s">
        <v>12836</v>
      </c>
      <c r="J6807" s="29" t="s">
        <v>6953</v>
      </c>
      <c r="K6807" s="23" t="s">
        <v>1378</v>
      </c>
    </row>
    <row r="6808" spans="1:11" ht="15" x14ac:dyDescent="0.25">
      <c r="A6808" s="26" t="s">
        <v>13722</v>
      </c>
      <c r="B6808" s="26" t="s">
        <v>1395</v>
      </c>
      <c r="C6808" s="26" t="s">
        <v>1990</v>
      </c>
      <c r="D6808" s="26" t="s">
        <v>13727</v>
      </c>
      <c r="E6808" s="27" t="s">
        <v>12843</v>
      </c>
      <c r="F6808" s="27"/>
      <c r="G6808" s="27" t="s">
        <v>12832</v>
      </c>
      <c r="H6808" s="26" t="s">
        <v>1395</v>
      </c>
      <c r="I6808" s="28" t="s">
        <v>12844</v>
      </c>
      <c r="J6808" s="29" t="s">
        <v>6953</v>
      </c>
      <c r="K6808" s="23" t="s">
        <v>1378</v>
      </c>
    </row>
    <row r="6809" spans="1:11" ht="15" x14ac:dyDescent="0.25">
      <c r="A6809" s="26" t="s">
        <v>13722</v>
      </c>
      <c r="B6809" s="26" t="s">
        <v>1395</v>
      </c>
      <c r="C6809" s="26" t="s">
        <v>2066</v>
      </c>
      <c r="D6809" s="26" t="s">
        <v>13728</v>
      </c>
      <c r="E6809" s="27" t="s">
        <v>12838</v>
      </c>
      <c r="F6809" s="27"/>
      <c r="G6809" s="27" t="s">
        <v>12839</v>
      </c>
      <c r="H6809" s="26" t="s">
        <v>1395</v>
      </c>
      <c r="I6809" s="28" t="s">
        <v>8890</v>
      </c>
      <c r="J6809" s="29" t="s">
        <v>6953</v>
      </c>
      <c r="K6809" s="23" t="s">
        <v>1378</v>
      </c>
    </row>
    <row r="6810" spans="1:11" ht="15" x14ac:dyDescent="0.25">
      <c r="A6810" s="26" t="s">
        <v>13722</v>
      </c>
      <c r="B6810" s="26" t="s">
        <v>1393</v>
      </c>
      <c r="C6810" s="26" t="s">
        <v>2061</v>
      </c>
      <c r="D6810" s="26" t="s">
        <v>13729</v>
      </c>
      <c r="E6810" s="27" t="s">
        <v>13730</v>
      </c>
      <c r="F6810" s="27"/>
      <c r="G6810" s="27" t="s">
        <v>13731</v>
      </c>
      <c r="H6810" s="26" t="s">
        <v>1374</v>
      </c>
      <c r="I6810" s="28" t="s">
        <v>13730</v>
      </c>
      <c r="J6810" s="29" t="s">
        <v>1281</v>
      </c>
      <c r="K6810" s="23" t="s">
        <v>1316</v>
      </c>
    </row>
    <row r="6811" spans="1:11" ht="15" x14ac:dyDescent="0.25">
      <c r="A6811" s="26" t="s">
        <v>13722</v>
      </c>
      <c r="B6811" s="26" t="s">
        <v>1393</v>
      </c>
      <c r="C6811" s="26" t="s">
        <v>2095</v>
      </c>
      <c r="D6811" s="26" t="s">
        <v>13732</v>
      </c>
      <c r="E6811" s="27" t="s">
        <v>13733</v>
      </c>
      <c r="F6811" s="27"/>
      <c r="G6811" s="27" t="s">
        <v>13731</v>
      </c>
      <c r="H6811" s="26" t="s">
        <v>1374</v>
      </c>
      <c r="I6811" s="28" t="s">
        <v>13733</v>
      </c>
      <c r="J6811" s="29" t="s">
        <v>1281</v>
      </c>
      <c r="K6811" s="23" t="s">
        <v>1316</v>
      </c>
    </row>
    <row r="6812" spans="1:11" ht="15" x14ac:dyDescent="0.25">
      <c r="A6812" s="26" t="s">
        <v>13722</v>
      </c>
      <c r="B6812" s="26" t="s">
        <v>1393</v>
      </c>
      <c r="C6812" s="26" t="s">
        <v>2160</v>
      </c>
      <c r="D6812" s="26" t="s">
        <v>13734</v>
      </c>
      <c r="E6812" s="27" t="s">
        <v>13735</v>
      </c>
      <c r="F6812" s="27"/>
      <c r="G6812" s="27" t="s">
        <v>13731</v>
      </c>
      <c r="H6812" s="26" t="s">
        <v>1374</v>
      </c>
      <c r="I6812" s="28" t="s">
        <v>13735</v>
      </c>
      <c r="J6812" s="29" t="s">
        <v>1281</v>
      </c>
      <c r="K6812" s="23" t="s">
        <v>1316</v>
      </c>
    </row>
    <row r="6813" spans="1:11" ht="15" x14ac:dyDescent="0.25">
      <c r="A6813" s="26" t="s">
        <v>13722</v>
      </c>
      <c r="B6813" s="26" t="s">
        <v>1393</v>
      </c>
      <c r="C6813" s="26" t="s">
        <v>2166</v>
      </c>
      <c r="D6813" s="26" t="s">
        <v>13736</v>
      </c>
      <c r="E6813" s="27" t="s">
        <v>13737</v>
      </c>
      <c r="F6813" s="27"/>
      <c r="G6813" s="27" t="s">
        <v>13731</v>
      </c>
      <c r="H6813" s="26" t="s">
        <v>1374</v>
      </c>
      <c r="I6813" s="28" t="s">
        <v>13737</v>
      </c>
      <c r="J6813" s="29" t="s">
        <v>1281</v>
      </c>
      <c r="K6813" s="23" t="s">
        <v>1316</v>
      </c>
    </row>
    <row r="6814" spans="1:11" ht="15" x14ac:dyDescent="0.25">
      <c r="A6814" s="26" t="s">
        <v>13722</v>
      </c>
      <c r="B6814" s="26" t="s">
        <v>1393</v>
      </c>
      <c r="C6814" s="26" t="s">
        <v>2173</v>
      </c>
      <c r="D6814" s="26" t="s">
        <v>13738</v>
      </c>
      <c r="E6814" s="27" t="s">
        <v>13739</v>
      </c>
      <c r="F6814" s="27"/>
      <c r="G6814" s="27" t="s">
        <v>13740</v>
      </c>
      <c r="H6814" s="26" t="s">
        <v>1374</v>
      </c>
      <c r="I6814" s="28" t="s">
        <v>13739</v>
      </c>
      <c r="J6814" s="29" t="s">
        <v>1281</v>
      </c>
      <c r="K6814" s="23" t="s">
        <v>1316</v>
      </c>
    </row>
    <row r="6815" spans="1:11" ht="15" x14ac:dyDescent="0.25">
      <c r="A6815" s="26" t="s">
        <v>13722</v>
      </c>
      <c r="B6815" s="26" t="s">
        <v>1393</v>
      </c>
      <c r="C6815" s="26" t="s">
        <v>2176</v>
      </c>
      <c r="D6815" s="26" t="s">
        <v>13741</v>
      </c>
      <c r="E6815" s="27" t="s">
        <v>13742</v>
      </c>
      <c r="F6815" s="27"/>
      <c r="G6815" s="27" t="s">
        <v>13740</v>
      </c>
      <c r="H6815" s="26" t="s">
        <v>1374</v>
      </c>
      <c r="I6815" s="28" t="s">
        <v>13742</v>
      </c>
      <c r="J6815" s="29" t="s">
        <v>1281</v>
      </c>
      <c r="K6815" s="23" t="s">
        <v>1316</v>
      </c>
    </row>
    <row r="6816" spans="1:11" ht="15" x14ac:dyDescent="0.25">
      <c r="A6816" s="26" t="s">
        <v>13722</v>
      </c>
      <c r="B6816" s="26" t="s">
        <v>1393</v>
      </c>
      <c r="C6816" s="26" t="s">
        <v>3088</v>
      </c>
      <c r="D6816" s="26" t="s">
        <v>13743</v>
      </c>
      <c r="E6816" s="27" t="s">
        <v>13744</v>
      </c>
      <c r="F6816" s="27"/>
      <c r="G6816" s="27" t="s">
        <v>13745</v>
      </c>
      <c r="H6816" s="26" t="s">
        <v>1374</v>
      </c>
      <c r="I6816" s="28" t="s">
        <v>13744</v>
      </c>
      <c r="J6816" s="29" t="s">
        <v>1281</v>
      </c>
      <c r="K6816" s="23" t="s">
        <v>1316</v>
      </c>
    </row>
    <row r="6817" spans="1:11" ht="15" x14ac:dyDescent="0.25">
      <c r="A6817" s="26" t="s">
        <v>13722</v>
      </c>
      <c r="B6817" s="26" t="s">
        <v>1393</v>
      </c>
      <c r="C6817" s="26" t="s">
        <v>2322</v>
      </c>
      <c r="D6817" s="26" t="s">
        <v>13746</v>
      </c>
      <c r="E6817" s="27" t="s">
        <v>13747</v>
      </c>
      <c r="F6817" s="27"/>
      <c r="G6817" s="27" t="s">
        <v>13745</v>
      </c>
      <c r="H6817" s="26" t="s">
        <v>1374</v>
      </c>
      <c r="I6817" s="28" t="s">
        <v>13747</v>
      </c>
      <c r="J6817" s="29" t="s">
        <v>1281</v>
      </c>
      <c r="K6817" s="23" t="s">
        <v>1316</v>
      </c>
    </row>
    <row r="6818" spans="1:11" ht="15" x14ac:dyDescent="0.25">
      <c r="A6818" s="26" t="s">
        <v>13722</v>
      </c>
      <c r="B6818" s="26" t="s">
        <v>1393</v>
      </c>
      <c r="C6818" s="26" t="s">
        <v>2329</v>
      </c>
      <c r="D6818" s="26" t="s">
        <v>13748</v>
      </c>
      <c r="E6818" s="27" t="s">
        <v>13749</v>
      </c>
      <c r="F6818" s="27"/>
      <c r="G6818" s="27" t="s">
        <v>13745</v>
      </c>
      <c r="H6818" s="26" t="s">
        <v>1374</v>
      </c>
      <c r="I6818" s="28" t="s">
        <v>13749</v>
      </c>
      <c r="J6818" s="29" t="s">
        <v>1281</v>
      </c>
      <c r="K6818" s="23" t="s">
        <v>1316</v>
      </c>
    </row>
    <row r="6819" spans="1:11" ht="15" x14ac:dyDescent="0.25">
      <c r="A6819" s="26" t="s">
        <v>13722</v>
      </c>
      <c r="B6819" s="26" t="s">
        <v>1393</v>
      </c>
      <c r="C6819" s="26" t="s">
        <v>2336</v>
      </c>
      <c r="D6819" s="26" t="s">
        <v>13750</v>
      </c>
      <c r="E6819" s="27" t="s">
        <v>13751</v>
      </c>
      <c r="F6819" s="27"/>
      <c r="G6819" s="27" t="s">
        <v>13745</v>
      </c>
      <c r="H6819" s="26" t="s">
        <v>1374</v>
      </c>
      <c r="I6819" s="28" t="s">
        <v>13751</v>
      </c>
      <c r="J6819" s="29" t="s">
        <v>1281</v>
      </c>
      <c r="K6819" s="23" t="s">
        <v>1316</v>
      </c>
    </row>
    <row r="6820" spans="1:11" ht="15" x14ac:dyDescent="0.25">
      <c r="A6820" s="26" t="s">
        <v>13722</v>
      </c>
      <c r="B6820" s="26" t="s">
        <v>1393</v>
      </c>
      <c r="C6820" s="26" t="s">
        <v>2074</v>
      </c>
      <c r="D6820" s="26" t="s">
        <v>13752</v>
      </c>
      <c r="E6820" s="27" t="s">
        <v>13753</v>
      </c>
      <c r="F6820" s="27" t="s">
        <v>13754</v>
      </c>
      <c r="G6820" s="27" t="s">
        <v>13755</v>
      </c>
      <c r="H6820" s="26" t="s">
        <v>1374</v>
      </c>
      <c r="I6820" s="28" t="s">
        <v>13753</v>
      </c>
      <c r="J6820" s="29" t="s">
        <v>1281</v>
      </c>
      <c r="K6820" s="23" t="s">
        <v>1316</v>
      </c>
    </row>
    <row r="6821" spans="1:11" ht="15" x14ac:dyDescent="0.25">
      <c r="A6821" s="26" t="s">
        <v>13722</v>
      </c>
      <c r="B6821" s="26" t="s">
        <v>1393</v>
      </c>
      <c r="C6821" s="26" t="s">
        <v>2136</v>
      </c>
      <c r="D6821" s="26" t="s">
        <v>13756</v>
      </c>
      <c r="E6821" s="27" t="s">
        <v>13757</v>
      </c>
      <c r="F6821" s="27" t="s">
        <v>13758</v>
      </c>
      <c r="G6821" s="27" t="s">
        <v>13755</v>
      </c>
      <c r="H6821" s="26" t="s">
        <v>1374</v>
      </c>
      <c r="I6821" s="28" t="s">
        <v>13757</v>
      </c>
      <c r="J6821" s="29" t="s">
        <v>1281</v>
      </c>
      <c r="K6821" s="23" t="s">
        <v>1316</v>
      </c>
    </row>
    <row r="6822" spans="1:11" ht="15" x14ac:dyDescent="0.25">
      <c r="A6822" s="26" t="s">
        <v>13722</v>
      </c>
      <c r="B6822" s="26" t="s">
        <v>1368</v>
      </c>
      <c r="C6822" s="26" t="s">
        <v>1369</v>
      </c>
      <c r="D6822" s="26" t="s">
        <v>13759</v>
      </c>
      <c r="E6822" s="27" t="s">
        <v>13228</v>
      </c>
      <c r="F6822" s="27"/>
      <c r="G6822" s="27" t="s">
        <v>1618</v>
      </c>
      <c r="H6822" s="26" t="s">
        <v>1374</v>
      </c>
      <c r="I6822" s="28" t="s">
        <v>13229</v>
      </c>
      <c r="J6822" s="29" t="s">
        <v>1376</v>
      </c>
      <c r="K6822" s="23" t="s">
        <v>1316</v>
      </c>
    </row>
    <row r="6823" spans="1:11" ht="15" x14ac:dyDescent="0.25">
      <c r="A6823" s="26" t="s">
        <v>13722</v>
      </c>
      <c r="B6823" s="26" t="s">
        <v>1368</v>
      </c>
      <c r="C6823" s="26" t="s">
        <v>1369</v>
      </c>
      <c r="D6823" s="26" t="s">
        <v>13759</v>
      </c>
      <c r="E6823" s="27" t="s">
        <v>13228</v>
      </c>
      <c r="F6823" s="27"/>
      <c r="G6823" s="27" t="s">
        <v>1618</v>
      </c>
      <c r="H6823" s="26" t="s">
        <v>1368</v>
      </c>
      <c r="I6823" s="28" t="s">
        <v>13230</v>
      </c>
      <c r="J6823" s="29" t="s">
        <v>1376</v>
      </c>
      <c r="K6823" s="23" t="s">
        <v>1378</v>
      </c>
    </row>
    <row r="6824" spans="1:11" ht="15" x14ac:dyDescent="0.25">
      <c r="A6824" s="26" t="s">
        <v>13722</v>
      </c>
      <c r="B6824" s="26" t="s">
        <v>1368</v>
      </c>
      <c r="C6824" s="26" t="s">
        <v>1379</v>
      </c>
      <c r="D6824" s="26" t="s">
        <v>13760</v>
      </c>
      <c r="E6824" s="27" t="s">
        <v>13761</v>
      </c>
      <c r="F6824" s="27"/>
      <c r="G6824" s="27" t="s">
        <v>1618</v>
      </c>
      <c r="H6824" s="26" t="s">
        <v>1374</v>
      </c>
      <c r="I6824" s="28" t="s">
        <v>1619</v>
      </c>
      <c r="J6824" s="29" t="s">
        <v>1376</v>
      </c>
      <c r="K6824" s="23" t="s">
        <v>1316</v>
      </c>
    </row>
    <row r="6825" spans="1:11" ht="15" x14ac:dyDescent="0.25">
      <c r="A6825" s="26" t="s">
        <v>13722</v>
      </c>
      <c r="B6825" s="26" t="s">
        <v>1368</v>
      </c>
      <c r="C6825" s="26" t="s">
        <v>1534</v>
      </c>
      <c r="D6825" s="26" t="s">
        <v>13762</v>
      </c>
      <c r="E6825" s="27" t="s">
        <v>13763</v>
      </c>
      <c r="F6825" s="27"/>
      <c r="G6825" s="27" t="s">
        <v>1618</v>
      </c>
      <c r="H6825" s="26" t="s">
        <v>1374</v>
      </c>
      <c r="I6825" s="28" t="s">
        <v>13104</v>
      </c>
      <c r="J6825" s="29" t="s">
        <v>1376</v>
      </c>
      <c r="K6825" s="23" t="s">
        <v>1316</v>
      </c>
    </row>
    <row r="6826" spans="1:11" ht="15" x14ac:dyDescent="0.25">
      <c r="A6826" s="26" t="s">
        <v>13722</v>
      </c>
      <c r="B6826" s="26" t="s">
        <v>1368</v>
      </c>
      <c r="C6826" s="26" t="s">
        <v>1386</v>
      </c>
      <c r="D6826" s="26" t="s">
        <v>13764</v>
      </c>
      <c r="E6826" s="27" t="s">
        <v>1598</v>
      </c>
      <c r="F6826" s="27" t="s">
        <v>1599</v>
      </c>
      <c r="G6826" s="27" t="s">
        <v>1383</v>
      </c>
      <c r="H6826" s="26" t="s">
        <v>1374</v>
      </c>
      <c r="I6826" s="28" t="s">
        <v>2000</v>
      </c>
      <c r="J6826" s="29" t="s">
        <v>1376</v>
      </c>
      <c r="K6826" s="23" t="s">
        <v>1316</v>
      </c>
    </row>
    <row r="6827" spans="1:11" ht="15" x14ac:dyDescent="0.25">
      <c r="A6827" s="26" t="s">
        <v>13722</v>
      </c>
      <c r="B6827" s="26" t="s">
        <v>1368</v>
      </c>
      <c r="C6827" s="26" t="s">
        <v>1386</v>
      </c>
      <c r="D6827" s="26" t="s">
        <v>13764</v>
      </c>
      <c r="E6827" s="27" t="s">
        <v>1598</v>
      </c>
      <c r="F6827" s="27" t="s">
        <v>1599</v>
      </c>
      <c r="G6827" s="27" t="s">
        <v>1383</v>
      </c>
      <c r="H6827" s="26" t="s">
        <v>1368</v>
      </c>
      <c r="I6827" s="28" t="s">
        <v>13765</v>
      </c>
      <c r="J6827" s="29" t="s">
        <v>1376</v>
      </c>
      <c r="K6827" s="23" t="s">
        <v>1378</v>
      </c>
    </row>
    <row r="6828" spans="1:11" ht="15" x14ac:dyDescent="0.25">
      <c r="A6828" s="26" t="s">
        <v>13722</v>
      </c>
      <c r="B6828" s="26" t="s">
        <v>1368</v>
      </c>
      <c r="C6828" s="26" t="s">
        <v>1407</v>
      </c>
      <c r="D6828" s="26" t="s">
        <v>13766</v>
      </c>
      <c r="E6828" s="27" t="s">
        <v>1371</v>
      </c>
      <c r="F6828" s="27"/>
      <c r="G6828" s="27" t="s">
        <v>1383</v>
      </c>
      <c r="H6828" s="26" t="s">
        <v>1374</v>
      </c>
      <c r="I6828" s="28" t="s">
        <v>1674</v>
      </c>
      <c r="J6828" s="29" t="s">
        <v>1376</v>
      </c>
      <c r="K6828" s="23" t="s">
        <v>1316</v>
      </c>
    </row>
    <row r="6829" spans="1:11" ht="15" x14ac:dyDescent="0.25">
      <c r="A6829" s="26" t="s">
        <v>13722</v>
      </c>
      <c r="B6829" s="26" t="s">
        <v>1368</v>
      </c>
      <c r="C6829" s="26" t="s">
        <v>1407</v>
      </c>
      <c r="D6829" s="26" t="s">
        <v>13766</v>
      </c>
      <c r="E6829" s="27" t="s">
        <v>1371</v>
      </c>
      <c r="F6829" s="27"/>
      <c r="G6829" s="27" t="s">
        <v>1383</v>
      </c>
      <c r="H6829" s="26" t="s">
        <v>1368</v>
      </c>
      <c r="I6829" s="28" t="s">
        <v>13767</v>
      </c>
      <c r="J6829" s="29" t="s">
        <v>1376</v>
      </c>
      <c r="K6829" s="23" t="s">
        <v>1378</v>
      </c>
    </row>
    <row r="6830" spans="1:11" ht="15" x14ac:dyDescent="0.25">
      <c r="A6830" s="26" t="s">
        <v>13722</v>
      </c>
      <c r="B6830" s="26" t="s">
        <v>1368</v>
      </c>
      <c r="C6830" s="26" t="s">
        <v>1415</v>
      </c>
      <c r="D6830" s="26" t="s">
        <v>13768</v>
      </c>
      <c r="E6830" s="27" t="s">
        <v>1381</v>
      </c>
      <c r="F6830" s="27" t="s">
        <v>1382</v>
      </c>
      <c r="G6830" s="27" t="s">
        <v>1383</v>
      </c>
      <c r="H6830" s="26" t="s">
        <v>1374</v>
      </c>
      <c r="I6830" s="28" t="s">
        <v>1677</v>
      </c>
      <c r="J6830" s="29" t="s">
        <v>1376</v>
      </c>
      <c r="K6830" s="23" t="s">
        <v>1316</v>
      </c>
    </row>
    <row r="6831" spans="1:11" ht="15" x14ac:dyDescent="0.25">
      <c r="A6831" s="26" t="s">
        <v>13722</v>
      </c>
      <c r="B6831" s="26" t="s">
        <v>1368</v>
      </c>
      <c r="C6831" s="26" t="s">
        <v>1415</v>
      </c>
      <c r="D6831" s="26" t="s">
        <v>13768</v>
      </c>
      <c r="E6831" s="27" t="s">
        <v>1381</v>
      </c>
      <c r="F6831" s="27" t="s">
        <v>1382</v>
      </c>
      <c r="G6831" s="27" t="s">
        <v>1383</v>
      </c>
      <c r="H6831" s="26" t="s">
        <v>1368</v>
      </c>
      <c r="I6831" s="28" t="s">
        <v>13769</v>
      </c>
      <c r="J6831" s="29" t="s">
        <v>1376</v>
      </c>
      <c r="K6831" s="23" t="s">
        <v>1378</v>
      </c>
    </row>
    <row r="6832" spans="1:11" ht="15" x14ac:dyDescent="0.25">
      <c r="A6832" s="26" t="s">
        <v>13722</v>
      </c>
      <c r="B6832" s="26" t="s">
        <v>1368</v>
      </c>
      <c r="C6832" s="26" t="s">
        <v>1545</v>
      </c>
      <c r="D6832" s="26" t="s">
        <v>13770</v>
      </c>
      <c r="E6832" s="27" t="s">
        <v>13771</v>
      </c>
      <c r="F6832" s="27"/>
      <c r="G6832" s="27" t="s">
        <v>13772</v>
      </c>
      <c r="H6832" s="26" t="s">
        <v>1374</v>
      </c>
      <c r="I6832" s="28" t="s">
        <v>13773</v>
      </c>
      <c r="J6832" s="29" t="s">
        <v>1376</v>
      </c>
      <c r="K6832" s="23" t="s">
        <v>1316</v>
      </c>
    </row>
    <row r="6833" spans="1:11" ht="15" x14ac:dyDescent="0.25">
      <c r="A6833" s="26" t="s">
        <v>13722</v>
      </c>
      <c r="B6833" s="26" t="s">
        <v>1368</v>
      </c>
      <c r="C6833" s="26" t="s">
        <v>1550</v>
      </c>
      <c r="D6833" s="26" t="s">
        <v>13774</v>
      </c>
      <c r="E6833" s="27" t="s">
        <v>13775</v>
      </c>
      <c r="F6833" s="27" t="s">
        <v>13776</v>
      </c>
      <c r="G6833" s="27" t="s">
        <v>13777</v>
      </c>
      <c r="H6833" s="26" t="s">
        <v>1374</v>
      </c>
      <c r="I6833" s="28" t="s">
        <v>13778</v>
      </c>
      <c r="J6833" s="29" t="s">
        <v>1376</v>
      </c>
      <c r="K6833" s="23" t="s">
        <v>1316</v>
      </c>
    </row>
    <row r="6834" spans="1:11" ht="15" x14ac:dyDescent="0.25">
      <c r="A6834" s="26" t="s">
        <v>13722</v>
      </c>
      <c r="B6834" s="26" t="s">
        <v>1368</v>
      </c>
      <c r="C6834" s="26" t="s">
        <v>1550</v>
      </c>
      <c r="D6834" s="26" t="s">
        <v>13774</v>
      </c>
      <c r="E6834" s="27" t="s">
        <v>13775</v>
      </c>
      <c r="F6834" s="27" t="s">
        <v>13776</v>
      </c>
      <c r="G6834" s="27" t="s">
        <v>13777</v>
      </c>
      <c r="H6834" s="26" t="s">
        <v>1368</v>
      </c>
      <c r="I6834" s="28" t="s">
        <v>13779</v>
      </c>
      <c r="J6834" s="29" t="s">
        <v>1376</v>
      </c>
      <c r="K6834" s="23" t="s">
        <v>1378</v>
      </c>
    </row>
    <row r="6835" spans="1:11" ht="15" x14ac:dyDescent="0.25">
      <c r="A6835" s="26" t="s">
        <v>13722</v>
      </c>
      <c r="B6835" s="26" t="s">
        <v>1368</v>
      </c>
      <c r="C6835" s="26" t="s">
        <v>1436</v>
      </c>
      <c r="D6835" s="26" t="s">
        <v>13780</v>
      </c>
      <c r="E6835" s="27" t="s">
        <v>13781</v>
      </c>
      <c r="F6835" s="27" t="s">
        <v>13782</v>
      </c>
      <c r="G6835" s="27" t="s">
        <v>13777</v>
      </c>
      <c r="H6835" s="26" t="s">
        <v>1374</v>
      </c>
      <c r="I6835" s="28" t="s">
        <v>13783</v>
      </c>
      <c r="J6835" s="29" t="s">
        <v>1376</v>
      </c>
      <c r="K6835" s="23" t="s">
        <v>1316</v>
      </c>
    </row>
    <row r="6836" spans="1:11" ht="15" x14ac:dyDescent="0.25">
      <c r="A6836" s="26" t="s">
        <v>13722</v>
      </c>
      <c r="B6836" s="26" t="s">
        <v>1368</v>
      </c>
      <c r="C6836" s="26" t="s">
        <v>1436</v>
      </c>
      <c r="D6836" s="26" t="s">
        <v>13780</v>
      </c>
      <c r="E6836" s="27" t="s">
        <v>13781</v>
      </c>
      <c r="F6836" s="27" t="s">
        <v>13782</v>
      </c>
      <c r="G6836" s="27" t="s">
        <v>13777</v>
      </c>
      <c r="H6836" s="26" t="s">
        <v>1368</v>
      </c>
      <c r="I6836" s="28" t="s">
        <v>13784</v>
      </c>
      <c r="J6836" s="29" t="s">
        <v>1376</v>
      </c>
      <c r="K6836" s="23" t="s">
        <v>1378</v>
      </c>
    </row>
    <row r="6837" spans="1:11" ht="15" x14ac:dyDescent="0.25">
      <c r="A6837" s="26" t="s">
        <v>13722</v>
      </c>
      <c r="B6837" s="26" t="s">
        <v>1368</v>
      </c>
      <c r="C6837" s="26" t="s">
        <v>1439</v>
      </c>
      <c r="D6837" s="26" t="s">
        <v>13785</v>
      </c>
      <c r="E6837" s="27" t="s">
        <v>13786</v>
      </c>
      <c r="F6837" s="27" t="s">
        <v>13787</v>
      </c>
      <c r="G6837" s="27" t="s">
        <v>13777</v>
      </c>
      <c r="H6837" s="26" t="s">
        <v>1374</v>
      </c>
      <c r="I6837" s="28" t="s">
        <v>13788</v>
      </c>
      <c r="J6837" s="29" t="s">
        <v>1376</v>
      </c>
      <c r="K6837" s="23" t="s">
        <v>1316</v>
      </c>
    </row>
    <row r="6838" spans="1:11" ht="15" x14ac:dyDescent="0.25">
      <c r="A6838" s="26" t="s">
        <v>13722</v>
      </c>
      <c r="B6838" s="26" t="s">
        <v>1368</v>
      </c>
      <c r="C6838" s="26" t="s">
        <v>1439</v>
      </c>
      <c r="D6838" s="26" t="s">
        <v>13785</v>
      </c>
      <c r="E6838" s="27" t="s">
        <v>13786</v>
      </c>
      <c r="F6838" s="27" t="s">
        <v>13787</v>
      </c>
      <c r="G6838" s="27" t="s">
        <v>13777</v>
      </c>
      <c r="H6838" s="26" t="s">
        <v>1368</v>
      </c>
      <c r="I6838" s="28" t="s">
        <v>13789</v>
      </c>
      <c r="J6838" s="29" t="s">
        <v>1376</v>
      </c>
      <c r="K6838" s="23" t="s">
        <v>1378</v>
      </c>
    </row>
    <row r="6839" spans="1:11" ht="15" x14ac:dyDescent="0.25">
      <c r="A6839" s="26" t="s">
        <v>13722</v>
      </c>
      <c r="B6839" s="26" t="s">
        <v>1368</v>
      </c>
      <c r="C6839" s="26" t="s">
        <v>1442</v>
      </c>
      <c r="D6839" s="26" t="s">
        <v>13790</v>
      </c>
      <c r="E6839" s="27" t="s">
        <v>13791</v>
      </c>
      <c r="F6839" s="27" t="s">
        <v>13776</v>
      </c>
      <c r="G6839" s="27" t="s">
        <v>13777</v>
      </c>
      <c r="H6839" s="26" t="s">
        <v>1374</v>
      </c>
      <c r="I6839" s="28" t="s">
        <v>13792</v>
      </c>
      <c r="J6839" s="29" t="s">
        <v>1376</v>
      </c>
      <c r="K6839" s="23" t="s">
        <v>1316</v>
      </c>
    </row>
    <row r="6840" spans="1:11" ht="15" x14ac:dyDescent="0.25">
      <c r="A6840" s="26" t="s">
        <v>13722</v>
      </c>
      <c r="B6840" s="26" t="s">
        <v>1368</v>
      </c>
      <c r="C6840" s="26" t="s">
        <v>1442</v>
      </c>
      <c r="D6840" s="26" t="s">
        <v>13790</v>
      </c>
      <c r="E6840" s="27" t="s">
        <v>13791</v>
      </c>
      <c r="F6840" s="27" t="s">
        <v>13776</v>
      </c>
      <c r="G6840" s="27" t="s">
        <v>13777</v>
      </c>
      <c r="H6840" s="26" t="s">
        <v>1368</v>
      </c>
      <c r="I6840" s="28" t="s">
        <v>13793</v>
      </c>
      <c r="J6840" s="29" t="s">
        <v>1376</v>
      </c>
      <c r="K6840" s="23" t="s">
        <v>1378</v>
      </c>
    </row>
    <row r="6841" spans="1:11" ht="15" x14ac:dyDescent="0.25">
      <c r="A6841" s="26" t="s">
        <v>13722</v>
      </c>
      <c r="B6841" s="26" t="s">
        <v>1368</v>
      </c>
      <c r="C6841" s="26" t="s">
        <v>1445</v>
      </c>
      <c r="D6841" s="26" t="s">
        <v>13794</v>
      </c>
      <c r="E6841" s="27" t="s">
        <v>13795</v>
      </c>
      <c r="F6841" s="27" t="s">
        <v>13782</v>
      </c>
      <c r="G6841" s="27" t="s">
        <v>13777</v>
      </c>
      <c r="H6841" s="26" t="s">
        <v>1374</v>
      </c>
      <c r="I6841" s="28" t="s">
        <v>13796</v>
      </c>
      <c r="J6841" s="29" t="s">
        <v>1376</v>
      </c>
      <c r="K6841" s="23" t="s">
        <v>1316</v>
      </c>
    </row>
    <row r="6842" spans="1:11" ht="15" x14ac:dyDescent="0.25">
      <c r="A6842" s="26" t="s">
        <v>13722</v>
      </c>
      <c r="B6842" s="26" t="s">
        <v>1368</v>
      </c>
      <c r="C6842" s="26" t="s">
        <v>1445</v>
      </c>
      <c r="D6842" s="26" t="s">
        <v>13794</v>
      </c>
      <c r="E6842" s="27" t="s">
        <v>13795</v>
      </c>
      <c r="F6842" s="27" t="s">
        <v>13782</v>
      </c>
      <c r="G6842" s="27" t="s">
        <v>13777</v>
      </c>
      <c r="H6842" s="26" t="s">
        <v>1368</v>
      </c>
      <c r="I6842" s="28" t="s">
        <v>13797</v>
      </c>
      <c r="J6842" s="29" t="s">
        <v>1376</v>
      </c>
      <c r="K6842" s="23" t="s">
        <v>1378</v>
      </c>
    </row>
    <row r="6843" spans="1:11" ht="15" x14ac:dyDescent="0.25">
      <c r="A6843" s="26" t="s">
        <v>13722</v>
      </c>
      <c r="B6843" s="26" t="s">
        <v>1368</v>
      </c>
      <c r="C6843" s="26" t="s">
        <v>1448</v>
      </c>
      <c r="D6843" s="26" t="s">
        <v>13798</v>
      </c>
      <c r="E6843" s="27" t="s">
        <v>13799</v>
      </c>
      <c r="F6843" s="27" t="s">
        <v>13787</v>
      </c>
      <c r="G6843" s="27" t="s">
        <v>13777</v>
      </c>
      <c r="H6843" s="26" t="s">
        <v>1374</v>
      </c>
      <c r="I6843" s="28" t="s">
        <v>13800</v>
      </c>
      <c r="J6843" s="29" t="s">
        <v>1376</v>
      </c>
      <c r="K6843" s="23" t="s">
        <v>1316</v>
      </c>
    </row>
    <row r="6844" spans="1:11" ht="15" x14ac:dyDescent="0.25">
      <c r="A6844" s="26" t="s">
        <v>13722</v>
      </c>
      <c r="B6844" s="26" t="s">
        <v>1368</v>
      </c>
      <c r="C6844" s="26" t="s">
        <v>1448</v>
      </c>
      <c r="D6844" s="26" t="s">
        <v>13798</v>
      </c>
      <c r="E6844" s="27" t="s">
        <v>13799</v>
      </c>
      <c r="F6844" s="27" t="s">
        <v>13787</v>
      </c>
      <c r="G6844" s="27" t="s">
        <v>13777</v>
      </c>
      <c r="H6844" s="26" t="s">
        <v>1368</v>
      </c>
      <c r="I6844" s="28" t="s">
        <v>13801</v>
      </c>
      <c r="J6844" s="29" t="s">
        <v>1376</v>
      </c>
      <c r="K6844" s="23" t="s">
        <v>1378</v>
      </c>
    </row>
    <row r="6845" spans="1:11" ht="15" x14ac:dyDescent="0.25">
      <c r="A6845" s="26" t="s">
        <v>13722</v>
      </c>
      <c r="B6845" s="26" t="s">
        <v>1368</v>
      </c>
      <c r="C6845" s="26" t="s">
        <v>1451</v>
      </c>
      <c r="D6845" s="26" t="s">
        <v>13802</v>
      </c>
      <c r="E6845" s="27" t="s">
        <v>13803</v>
      </c>
      <c r="F6845" s="27"/>
      <c r="G6845" s="27" t="s">
        <v>13804</v>
      </c>
      <c r="H6845" s="26" t="s">
        <v>1374</v>
      </c>
      <c r="I6845" s="28" t="s">
        <v>13803</v>
      </c>
      <c r="J6845" s="29" t="s">
        <v>1376</v>
      </c>
      <c r="K6845" s="23" t="s">
        <v>1316</v>
      </c>
    </row>
    <row r="6846" spans="1:11" ht="15" x14ac:dyDescent="0.25">
      <c r="A6846" s="26" t="s">
        <v>13722</v>
      </c>
      <c r="B6846" s="26" t="s">
        <v>1368</v>
      </c>
      <c r="C6846" s="26" t="s">
        <v>1454</v>
      </c>
      <c r="D6846" s="26" t="s">
        <v>13805</v>
      </c>
      <c r="E6846" s="27" t="s">
        <v>13806</v>
      </c>
      <c r="F6846" s="27"/>
      <c r="G6846" s="27" t="s">
        <v>13804</v>
      </c>
      <c r="H6846" s="26" t="s">
        <v>1374</v>
      </c>
      <c r="I6846" s="28" t="s">
        <v>13806</v>
      </c>
      <c r="J6846" s="29" t="s">
        <v>1376</v>
      </c>
      <c r="K6846" s="23" t="s">
        <v>1316</v>
      </c>
    </row>
    <row r="6847" spans="1:11" ht="15" x14ac:dyDescent="0.25">
      <c r="A6847" s="26" t="s">
        <v>13722</v>
      </c>
      <c r="B6847" s="26" t="s">
        <v>1368</v>
      </c>
      <c r="C6847" s="26" t="s">
        <v>1454</v>
      </c>
      <c r="D6847" s="26" t="s">
        <v>13805</v>
      </c>
      <c r="E6847" s="27" t="s">
        <v>13806</v>
      </c>
      <c r="F6847" s="27"/>
      <c r="G6847" s="27" t="s">
        <v>13804</v>
      </c>
      <c r="H6847" s="26" t="s">
        <v>1368</v>
      </c>
      <c r="I6847" s="28" t="s">
        <v>5350</v>
      </c>
      <c r="J6847" s="29" t="s">
        <v>1376</v>
      </c>
      <c r="K6847" s="23" t="s">
        <v>1378</v>
      </c>
    </row>
    <row r="6848" spans="1:11" ht="15" x14ac:dyDescent="0.25">
      <c r="A6848" s="26" t="s">
        <v>13722</v>
      </c>
      <c r="B6848" s="26" t="s">
        <v>1368</v>
      </c>
      <c r="C6848" s="26" t="s">
        <v>1457</v>
      </c>
      <c r="D6848" s="26" t="s">
        <v>13807</v>
      </c>
      <c r="E6848" s="27" t="s">
        <v>13808</v>
      </c>
      <c r="F6848" s="27"/>
      <c r="G6848" s="27" t="s">
        <v>13804</v>
      </c>
      <c r="H6848" s="26" t="s">
        <v>1374</v>
      </c>
      <c r="I6848" s="28" t="s">
        <v>13808</v>
      </c>
      <c r="J6848" s="29" t="s">
        <v>1376</v>
      </c>
      <c r="K6848" s="23" t="s">
        <v>1316</v>
      </c>
    </row>
    <row r="6849" spans="1:11" ht="15" x14ac:dyDescent="0.25">
      <c r="A6849" s="26" t="s">
        <v>13722</v>
      </c>
      <c r="B6849" s="26" t="s">
        <v>1368</v>
      </c>
      <c r="C6849" s="26" t="s">
        <v>1990</v>
      </c>
      <c r="D6849" s="26" t="s">
        <v>13809</v>
      </c>
      <c r="E6849" s="27" t="s">
        <v>13810</v>
      </c>
      <c r="F6849" s="27"/>
      <c r="G6849" s="27" t="s">
        <v>13811</v>
      </c>
      <c r="H6849" s="26" t="s">
        <v>1374</v>
      </c>
      <c r="I6849" s="28" t="s">
        <v>13810</v>
      </c>
      <c r="J6849" s="29" t="s">
        <v>1376</v>
      </c>
      <c r="K6849" s="23" t="s">
        <v>1316</v>
      </c>
    </row>
    <row r="6850" spans="1:11" ht="15" x14ac:dyDescent="0.25">
      <c r="A6850" s="26" t="s">
        <v>13722</v>
      </c>
      <c r="B6850" s="26" t="s">
        <v>1368</v>
      </c>
      <c r="C6850" s="26" t="s">
        <v>2066</v>
      </c>
      <c r="D6850" s="26" t="s">
        <v>13812</v>
      </c>
      <c r="E6850" s="27" t="s">
        <v>13813</v>
      </c>
      <c r="F6850" s="27"/>
      <c r="G6850" s="27" t="s">
        <v>13811</v>
      </c>
      <c r="H6850" s="26" t="s">
        <v>1374</v>
      </c>
      <c r="I6850" s="28" t="s">
        <v>13813</v>
      </c>
      <c r="J6850" s="29" t="s">
        <v>1376</v>
      </c>
      <c r="K6850" s="23" t="s">
        <v>1316</v>
      </c>
    </row>
    <row r="6851" spans="1:11" ht="15" x14ac:dyDescent="0.25">
      <c r="A6851" s="26" t="s">
        <v>13722</v>
      </c>
      <c r="B6851" s="26" t="s">
        <v>1368</v>
      </c>
      <c r="C6851" s="26" t="s">
        <v>2136</v>
      </c>
      <c r="D6851" s="26" t="s">
        <v>13814</v>
      </c>
      <c r="E6851" s="27" t="s">
        <v>13815</v>
      </c>
      <c r="F6851" s="27"/>
      <c r="G6851" s="27" t="s">
        <v>13811</v>
      </c>
      <c r="H6851" s="26" t="s">
        <v>1374</v>
      </c>
      <c r="I6851" s="28" t="s">
        <v>13815</v>
      </c>
      <c r="J6851" s="29" t="s">
        <v>1376</v>
      </c>
      <c r="K6851" s="23" t="s">
        <v>1316</v>
      </c>
    </row>
    <row r="6852" spans="1:11" ht="15" x14ac:dyDescent="0.25">
      <c r="A6852" s="26" t="s">
        <v>13722</v>
      </c>
      <c r="B6852" s="26" t="s">
        <v>1393</v>
      </c>
      <c r="C6852" s="26" t="s">
        <v>1369</v>
      </c>
      <c r="D6852" s="26" t="s">
        <v>13816</v>
      </c>
      <c r="E6852" s="27" t="s">
        <v>13817</v>
      </c>
      <c r="F6852" s="27" t="s">
        <v>13818</v>
      </c>
      <c r="G6852" s="27" t="s">
        <v>1618</v>
      </c>
      <c r="H6852" s="26" t="s">
        <v>1374</v>
      </c>
      <c r="I6852" s="28" t="s">
        <v>1619</v>
      </c>
      <c r="J6852" s="29" t="s">
        <v>1376</v>
      </c>
      <c r="K6852" s="23" t="s">
        <v>1316</v>
      </c>
    </row>
    <row r="6853" spans="1:11" ht="15" x14ac:dyDescent="0.25">
      <c r="A6853" s="26" t="s">
        <v>13722</v>
      </c>
      <c r="B6853" s="26" t="s">
        <v>1393</v>
      </c>
      <c r="C6853" s="26" t="s">
        <v>1369</v>
      </c>
      <c r="D6853" s="26" t="s">
        <v>13816</v>
      </c>
      <c r="E6853" s="27" t="s">
        <v>13817</v>
      </c>
      <c r="F6853" s="27" t="s">
        <v>13818</v>
      </c>
      <c r="G6853" s="27" t="s">
        <v>1618</v>
      </c>
      <c r="H6853" s="26" t="s">
        <v>1368</v>
      </c>
      <c r="I6853" s="28" t="s">
        <v>13819</v>
      </c>
      <c r="J6853" s="29" t="s">
        <v>1376</v>
      </c>
      <c r="K6853" s="23" t="s">
        <v>1378</v>
      </c>
    </row>
    <row r="6854" spans="1:11" ht="15" x14ac:dyDescent="0.25">
      <c r="A6854" s="26" t="s">
        <v>13722</v>
      </c>
      <c r="B6854" s="26" t="s">
        <v>1393</v>
      </c>
      <c r="C6854" s="26" t="s">
        <v>1369</v>
      </c>
      <c r="D6854" s="26" t="s">
        <v>13816</v>
      </c>
      <c r="E6854" s="27" t="s">
        <v>13817</v>
      </c>
      <c r="F6854" s="27" t="s">
        <v>13818</v>
      </c>
      <c r="G6854" s="27" t="s">
        <v>1618</v>
      </c>
      <c r="H6854" s="26" t="s">
        <v>1393</v>
      </c>
      <c r="I6854" s="28" t="s">
        <v>13820</v>
      </c>
      <c r="J6854" s="29" t="s">
        <v>1376</v>
      </c>
      <c r="K6854" s="23" t="s">
        <v>1378</v>
      </c>
    </row>
    <row r="6855" spans="1:11" ht="15" x14ac:dyDescent="0.25">
      <c r="A6855" s="26" t="s">
        <v>13722</v>
      </c>
      <c r="B6855" s="26" t="s">
        <v>1393</v>
      </c>
      <c r="C6855" s="26" t="s">
        <v>1369</v>
      </c>
      <c r="D6855" s="26" t="s">
        <v>13816</v>
      </c>
      <c r="E6855" s="27" t="s">
        <v>13817</v>
      </c>
      <c r="F6855" s="27" t="s">
        <v>13818</v>
      </c>
      <c r="G6855" s="27" t="s">
        <v>1618</v>
      </c>
      <c r="H6855" s="26" t="s">
        <v>1395</v>
      </c>
      <c r="I6855" s="28" t="s">
        <v>13821</v>
      </c>
      <c r="J6855" s="29" t="s">
        <v>1376</v>
      </c>
      <c r="K6855" s="23" t="s">
        <v>1378</v>
      </c>
    </row>
    <row r="6856" spans="1:11" ht="15" x14ac:dyDescent="0.25">
      <c r="A6856" s="26" t="s">
        <v>13722</v>
      </c>
      <c r="B6856" s="26" t="s">
        <v>1393</v>
      </c>
      <c r="C6856" s="26" t="s">
        <v>1369</v>
      </c>
      <c r="D6856" s="26" t="s">
        <v>13816</v>
      </c>
      <c r="E6856" s="27" t="s">
        <v>13817</v>
      </c>
      <c r="F6856" s="27" t="s">
        <v>13818</v>
      </c>
      <c r="G6856" s="27" t="s">
        <v>1618</v>
      </c>
      <c r="H6856" s="26" t="s">
        <v>1397</v>
      </c>
      <c r="I6856" s="28" t="s">
        <v>13822</v>
      </c>
      <c r="J6856" s="29" t="s">
        <v>1376</v>
      </c>
      <c r="K6856" s="23" t="s">
        <v>1378</v>
      </c>
    </row>
    <row r="6857" spans="1:11" ht="15" x14ac:dyDescent="0.25">
      <c r="A6857" s="26" t="s">
        <v>13722</v>
      </c>
      <c r="B6857" s="26" t="s">
        <v>1393</v>
      </c>
      <c r="C6857" s="26" t="s">
        <v>1369</v>
      </c>
      <c r="D6857" s="26" t="s">
        <v>13816</v>
      </c>
      <c r="E6857" s="27" t="s">
        <v>13817</v>
      </c>
      <c r="F6857" s="27" t="s">
        <v>13818</v>
      </c>
      <c r="G6857" s="27" t="s">
        <v>1618</v>
      </c>
      <c r="H6857" s="26" t="s">
        <v>1399</v>
      </c>
      <c r="I6857" s="28" t="s">
        <v>13823</v>
      </c>
      <c r="J6857" s="29" t="s">
        <v>1376</v>
      </c>
      <c r="K6857" s="23" t="s">
        <v>1378</v>
      </c>
    </row>
    <row r="6858" spans="1:11" ht="15" x14ac:dyDescent="0.25">
      <c r="A6858" s="26" t="s">
        <v>13722</v>
      </c>
      <c r="B6858" s="26" t="s">
        <v>1393</v>
      </c>
      <c r="C6858" s="26" t="s">
        <v>1369</v>
      </c>
      <c r="D6858" s="26" t="s">
        <v>13816</v>
      </c>
      <c r="E6858" s="27" t="s">
        <v>13817</v>
      </c>
      <c r="F6858" s="27" t="s">
        <v>13818</v>
      </c>
      <c r="G6858" s="27" t="s">
        <v>1618</v>
      </c>
      <c r="H6858" s="26" t="s">
        <v>1401</v>
      </c>
      <c r="I6858" s="28" t="s">
        <v>13824</v>
      </c>
      <c r="J6858" s="29" t="s">
        <v>1376</v>
      </c>
      <c r="K6858" s="23" t="s">
        <v>1378</v>
      </c>
    </row>
    <row r="6859" spans="1:11" ht="15" x14ac:dyDescent="0.25">
      <c r="A6859" s="26" t="s">
        <v>13722</v>
      </c>
      <c r="B6859" s="26" t="s">
        <v>1393</v>
      </c>
      <c r="C6859" s="26" t="s">
        <v>1379</v>
      </c>
      <c r="D6859" s="26" t="s">
        <v>13825</v>
      </c>
      <c r="E6859" s="27" t="s">
        <v>13826</v>
      </c>
      <c r="F6859" s="27"/>
      <c r="G6859" s="27" t="s">
        <v>1618</v>
      </c>
      <c r="H6859" s="26" t="s">
        <v>1374</v>
      </c>
      <c r="I6859" s="28" t="s">
        <v>1619</v>
      </c>
      <c r="J6859" s="29" t="s">
        <v>1376</v>
      </c>
      <c r="K6859" s="23" t="s">
        <v>1316</v>
      </c>
    </row>
    <row r="6860" spans="1:11" ht="15" x14ac:dyDescent="0.25">
      <c r="A6860" s="26" t="s">
        <v>13722</v>
      </c>
      <c r="B6860" s="26" t="s">
        <v>1393</v>
      </c>
      <c r="C6860" s="26" t="s">
        <v>1534</v>
      </c>
      <c r="D6860" s="26" t="s">
        <v>13827</v>
      </c>
      <c r="E6860" s="27" t="s">
        <v>13173</v>
      </c>
      <c r="F6860" s="27"/>
      <c r="G6860" s="27" t="s">
        <v>1618</v>
      </c>
      <c r="H6860" s="26" t="s">
        <v>1374</v>
      </c>
      <c r="I6860" s="28" t="s">
        <v>1619</v>
      </c>
      <c r="J6860" s="29" t="s">
        <v>1376</v>
      </c>
      <c r="K6860" s="23" t="s">
        <v>1316</v>
      </c>
    </row>
    <row r="6861" spans="1:11" ht="15" x14ac:dyDescent="0.25">
      <c r="A6861" s="26" t="s">
        <v>13722</v>
      </c>
      <c r="B6861" s="26" t="s">
        <v>1393</v>
      </c>
      <c r="C6861" s="26" t="s">
        <v>1386</v>
      </c>
      <c r="D6861" s="26" t="s">
        <v>13828</v>
      </c>
      <c r="E6861" s="27" t="s">
        <v>13829</v>
      </c>
      <c r="F6861" s="27"/>
      <c r="G6861" s="27" t="s">
        <v>1618</v>
      </c>
      <c r="H6861" s="26" t="s">
        <v>1374</v>
      </c>
      <c r="I6861" s="28" t="s">
        <v>1619</v>
      </c>
      <c r="J6861" s="29" t="s">
        <v>1376</v>
      </c>
      <c r="K6861" s="23" t="s">
        <v>1316</v>
      </c>
    </row>
    <row r="6862" spans="1:11" ht="15" x14ac:dyDescent="0.25">
      <c r="A6862" s="26" t="s">
        <v>13722</v>
      </c>
      <c r="B6862" s="26" t="s">
        <v>1393</v>
      </c>
      <c r="C6862" s="26" t="s">
        <v>1407</v>
      </c>
      <c r="D6862" s="26" t="s">
        <v>13830</v>
      </c>
      <c r="E6862" s="27" t="s">
        <v>13831</v>
      </c>
      <c r="F6862" s="27"/>
      <c r="G6862" s="27" t="s">
        <v>1618</v>
      </c>
      <c r="H6862" s="26" t="s">
        <v>1374</v>
      </c>
      <c r="I6862" s="28" t="s">
        <v>1619</v>
      </c>
      <c r="J6862" s="29" t="s">
        <v>1376</v>
      </c>
      <c r="K6862" s="23" t="s">
        <v>1316</v>
      </c>
    </row>
    <row r="6863" spans="1:11" ht="15" x14ac:dyDescent="0.25">
      <c r="A6863" s="26" t="s">
        <v>13722</v>
      </c>
      <c r="B6863" s="26" t="s">
        <v>1393</v>
      </c>
      <c r="C6863" s="26" t="s">
        <v>1415</v>
      </c>
      <c r="D6863" s="26" t="s">
        <v>13832</v>
      </c>
      <c r="E6863" s="27" t="s">
        <v>13833</v>
      </c>
      <c r="F6863" s="27" t="s">
        <v>13834</v>
      </c>
      <c r="G6863" s="27" t="s">
        <v>1618</v>
      </c>
      <c r="H6863" s="26" t="s">
        <v>1374</v>
      </c>
      <c r="I6863" s="28" t="s">
        <v>13104</v>
      </c>
      <c r="J6863" s="29" t="s">
        <v>1376</v>
      </c>
      <c r="K6863" s="23" t="s">
        <v>1316</v>
      </c>
    </row>
    <row r="6864" spans="1:11" ht="15" x14ac:dyDescent="0.25">
      <c r="A6864" s="26" t="s">
        <v>13722</v>
      </c>
      <c r="B6864" s="26" t="s">
        <v>1393</v>
      </c>
      <c r="C6864" s="26" t="s">
        <v>1545</v>
      </c>
      <c r="D6864" s="26" t="s">
        <v>13835</v>
      </c>
      <c r="E6864" s="27" t="s">
        <v>13836</v>
      </c>
      <c r="F6864" s="27"/>
      <c r="G6864" s="27" t="s">
        <v>1618</v>
      </c>
      <c r="H6864" s="26" t="s">
        <v>1374</v>
      </c>
      <c r="I6864" s="28" t="s">
        <v>13104</v>
      </c>
      <c r="J6864" s="29" t="s">
        <v>1376</v>
      </c>
      <c r="K6864" s="23" t="s">
        <v>1316</v>
      </c>
    </row>
    <row r="6865" spans="1:11" ht="15" x14ac:dyDescent="0.25">
      <c r="A6865" s="26" t="s">
        <v>13722</v>
      </c>
      <c r="B6865" s="26" t="s">
        <v>1393</v>
      </c>
      <c r="C6865" s="26" t="s">
        <v>1550</v>
      </c>
      <c r="D6865" s="26" t="s">
        <v>13837</v>
      </c>
      <c r="E6865" s="27" t="s">
        <v>13175</v>
      </c>
      <c r="F6865" s="27"/>
      <c r="G6865" s="27" t="s">
        <v>1618</v>
      </c>
      <c r="H6865" s="26" t="s">
        <v>1374</v>
      </c>
      <c r="I6865" s="28" t="s">
        <v>13104</v>
      </c>
      <c r="J6865" s="29" t="s">
        <v>1376</v>
      </c>
      <c r="K6865" s="23" t="s">
        <v>1316</v>
      </c>
    </row>
    <row r="6866" spans="1:11" ht="15" x14ac:dyDescent="0.25">
      <c r="A6866" s="26" t="s">
        <v>13722</v>
      </c>
      <c r="B6866" s="26" t="s">
        <v>1393</v>
      </c>
      <c r="C6866" s="26" t="s">
        <v>1436</v>
      </c>
      <c r="D6866" s="26" t="s">
        <v>13838</v>
      </c>
      <c r="E6866" s="27" t="s">
        <v>13839</v>
      </c>
      <c r="F6866" s="27" t="s">
        <v>13840</v>
      </c>
      <c r="G6866" s="27" t="s">
        <v>1618</v>
      </c>
      <c r="H6866" s="26" t="s">
        <v>1374</v>
      </c>
      <c r="I6866" s="28" t="s">
        <v>13104</v>
      </c>
      <c r="J6866" s="29" t="s">
        <v>1376</v>
      </c>
      <c r="K6866" s="23" t="s">
        <v>1316</v>
      </c>
    </row>
    <row r="6867" spans="1:11" ht="15" x14ac:dyDescent="0.25">
      <c r="A6867" s="26" t="s">
        <v>13722</v>
      </c>
      <c r="B6867" s="26" t="s">
        <v>1393</v>
      </c>
      <c r="C6867" s="26" t="s">
        <v>1439</v>
      </c>
      <c r="D6867" s="26" t="s">
        <v>13841</v>
      </c>
      <c r="E6867" s="27" t="s">
        <v>13842</v>
      </c>
      <c r="F6867" s="27"/>
      <c r="G6867" s="27" t="s">
        <v>1618</v>
      </c>
      <c r="H6867" s="26" t="s">
        <v>1374</v>
      </c>
      <c r="I6867" s="28" t="s">
        <v>13104</v>
      </c>
      <c r="J6867" s="29" t="s">
        <v>1376</v>
      </c>
      <c r="K6867" s="23" t="s">
        <v>1316</v>
      </c>
    </row>
    <row r="6868" spans="1:11" ht="15" x14ac:dyDescent="0.25">
      <c r="A6868" s="26" t="s">
        <v>13722</v>
      </c>
      <c r="B6868" s="26" t="s">
        <v>1393</v>
      </c>
      <c r="C6868" s="26" t="s">
        <v>1442</v>
      </c>
      <c r="D6868" s="26" t="s">
        <v>13843</v>
      </c>
      <c r="E6868" s="27" t="s">
        <v>13844</v>
      </c>
      <c r="F6868" s="27"/>
      <c r="G6868" s="27" t="s">
        <v>1618</v>
      </c>
      <c r="H6868" s="26" t="s">
        <v>1374</v>
      </c>
      <c r="I6868" s="28" t="s">
        <v>13104</v>
      </c>
      <c r="J6868" s="29" t="s">
        <v>1376</v>
      </c>
      <c r="K6868" s="23" t="s">
        <v>1316</v>
      </c>
    </row>
    <row r="6869" spans="1:11" ht="15" x14ac:dyDescent="0.25">
      <c r="A6869" s="26" t="s">
        <v>13722</v>
      </c>
      <c r="B6869" s="26" t="s">
        <v>1393</v>
      </c>
      <c r="C6869" s="26" t="s">
        <v>1445</v>
      </c>
      <c r="D6869" s="26" t="s">
        <v>13845</v>
      </c>
      <c r="E6869" s="27" t="s">
        <v>13846</v>
      </c>
      <c r="F6869" s="27" t="s">
        <v>13847</v>
      </c>
      <c r="G6869" s="27" t="s">
        <v>1578</v>
      </c>
      <c r="H6869" s="26" t="s">
        <v>1374</v>
      </c>
      <c r="I6869" s="28" t="s">
        <v>13848</v>
      </c>
      <c r="J6869" s="29" t="s">
        <v>1376</v>
      </c>
      <c r="K6869" s="23" t="s">
        <v>1316</v>
      </c>
    </row>
    <row r="6870" spans="1:11" ht="15" x14ac:dyDescent="0.25">
      <c r="A6870" s="26" t="s">
        <v>13722</v>
      </c>
      <c r="B6870" s="26" t="s">
        <v>1393</v>
      </c>
      <c r="C6870" s="26" t="s">
        <v>1448</v>
      </c>
      <c r="D6870" s="26" t="s">
        <v>13849</v>
      </c>
      <c r="E6870" s="27" t="s">
        <v>13850</v>
      </c>
      <c r="F6870" s="27" t="s">
        <v>13851</v>
      </c>
      <c r="G6870" s="27" t="s">
        <v>1716</v>
      </c>
      <c r="H6870" s="26" t="s">
        <v>1374</v>
      </c>
      <c r="I6870" s="28" t="s">
        <v>13852</v>
      </c>
      <c r="J6870" s="29" t="s">
        <v>1376</v>
      </c>
      <c r="K6870" s="23" t="s">
        <v>1316</v>
      </c>
    </row>
    <row r="6871" spans="1:11" ht="15" x14ac:dyDescent="0.25">
      <c r="A6871" s="26" t="s">
        <v>13722</v>
      </c>
      <c r="B6871" s="26" t="s">
        <v>1393</v>
      </c>
      <c r="C6871" s="26" t="s">
        <v>1451</v>
      </c>
      <c r="D6871" s="26" t="s">
        <v>13853</v>
      </c>
      <c r="E6871" s="27" t="s">
        <v>13854</v>
      </c>
      <c r="F6871" s="27" t="s">
        <v>13855</v>
      </c>
      <c r="G6871" s="27" t="s">
        <v>1716</v>
      </c>
      <c r="H6871" s="26" t="s">
        <v>1374</v>
      </c>
      <c r="I6871" s="28" t="s">
        <v>13856</v>
      </c>
      <c r="J6871" s="29" t="s">
        <v>1376</v>
      </c>
      <c r="K6871" s="23" t="s">
        <v>1316</v>
      </c>
    </row>
    <row r="6872" spans="1:11" ht="15" x14ac:dyDescent="0.25">
      <c r="A6872" s="26" t="s">
        <v>13722</v>
      </c>
      <c r="B6872" s="26" t="s">
        <v>1393</v>
      </c>
      <c r="C6872" s="26" t="s">
        <v>1454</v>
      </c>
      <c r="D6872" s="26" t="s">
        <v>13857</v>
      </c>
      <c r="E6872" s="27" t="s">
        <v>1381</v>
      </c>
      <c r="F6872" s="27" t="s">
        <v>1382</v>
      </c>
      <c r="G6872" s="27" t="s">
        <v>1383</v>
      </c>
      <c r="H6872" s="26" t="s">
        <v>1374</v>
      </c>
      <c r="I6872" s="28" t="s">
        <v>1677</v>
      </c>
      <c r="J6872" s="29" t="s">
        <v>1376</v>
      </c>
      <c r="K6872" s="23" t="s">
        <v>1316</v>
      </c>
    </row>
    <row r="6873" spans="1:11" ht="15" x14ac:dyDescent="0.25">
      <c r="A6873" s="26" t="s">
        <v>13722</v>
      </c>
      <c r="B6873" s="26" t="s">
        <v>1393</v>
      </c>
      <c r="C6873" s="26" t="s">
        <v>1454</v>
      </c>
      <c r="D6873" s="26" t="s">
        <v>13857</v>
      </c>
      <c r="E6873" s="27" t="s">
        <v>1381</v>
      </c>
      <c r="F6873" s="27" t="s">
        <v>1382</v>
      </c>
      <c r="G6873" s="27" t="s">
        <v>1383</v>
      </c>
      <c r="H6873" s="26" t="s">
        <v>1368</v>
      </c>
      <c r="I6873" s="28" t="s">
        <v>13858</v>
      </c>
      <c r="J6873" s="29" t="s">
        <v>1376</v>
      </c>
      <c r="K6873" s="23" t="s">
        <v>1378</v>
      </c>
    </row>
    <row r="6874" spans="1:11" ht="15" x14ac:dyDescent="0.25">
      <c r="A6874" s="26" t="s">
        <v>13722</v>
      </c>
      <c r="B6874" s="26" t="s">
        <v>1393</v>
      </c>
      <c r="C6874" s="26" t="s">
        <v>1457</v>
      </c>
      <c r="D6874" s="26" t="s">
        <v>13859</v>
      </c>
      <c r="E6874" s="27" t="s">
        <v>1598</v>
      </c>
      <c r="F6874" s="27" t="s">
        <v>1599</v>
      </c>
      <c r="G6874" s="27" t="s">
        <v>1383</v>
      </c>
      <c r="H6874" s="26" t="s">
        <v>1374</v>
      </c>
      <c r="I6874" s="28" t="s">
        <v>2000</v>
      </c>
      <c r="J6874" s="29" t="s">
        <v>1376</v>
      </c>
      <c r="K6874" s="23" t="s">
        <v>1316</v>
      </c>
    </row>
    <row r="6875" spans="1:11" ht="15" x14ac:dyDescent="0.25">
      <c r="A6875" s="26" t="s">
        <v>13722</v>
      </c>
      <c r="B6875" s="26" t="s">
        <v>1393</v>
      </c>
      <c r="C6875" s="26" t="s">
        <v>1457</v>
      </c>
      <c r="D6875" s="26" t="s">
        <v>13859</v>
      </c>
      <c r="E6875" s="27" t="s">
        <v>1598</v>
      </c>
      <c r="F6875" s="27" t="s">
        <v>1599</v>
      </c>
      <c r="G6875" s="27" t="s">
        <v>1383</v>
      </c>
      <c r="H6875" s="26" t="s">
        <v>1368</v>
      </c>
      <c r="I6875" s="28" t="s">
        <v>13860</v>
      </c>
      <c r="J6875" s="29" t="s">
        <v>1376</v>
      </c>
      <c r="K6875" s="23" t="s">
        <v>1378</v>
      </c>
    </row>
    <row r="6876" spans="1:11" ht="15" x14ac:dyDescent="0.25">
      <c r="A6876" s="26" t="s">
        <v>13722</v>
      </c>
      <c r="B6876" s="26" t="s">
        <v>1393</v>
      </c>
      <c r="C6876" s="26" t="s">
        <v>1457</v>
      </c>
      <c r="D6876" s="26" t="s">
        <v>13859</v>
      </c>
      <c r="E6876" s="27" t="s">
        <v>1598</v>
      </c>
      <c r="F6876" s="27" t="s">
        <v>1599</v>
      </c>
      <c r="G6876" s="27" t="s">
        <v>1383</v>
      </c>
      <c r="H6876" s="26" t="s">
        <v>1393</v>
      </c>
      <c r="I6876" s="28" t="s">
        <v>13861</v>
      </c>
      <c r="J6876" s="29" t="s">
        <v>1376</v>
      </c>
      <c r="K6876" s="23" t="s">
        <v>1378</v>
      </c>
    </row>
    <row r="6877" spans="1:11" ht="15" x14ac:dyDescent="0.25">
      <c r="A6877" s="26" t="s">
        <v>13722</v>
      </c>
      <c r="B6877" s="26" t="s">
        <v>1393</v>
      </c>
      <c r="C6877" s="26" t="s">
        <v>1457</v>
      </c>
      <c r="D6877" s="26" t="s">
        <v>13859</v>
      </c>
      <c r="E6877" s="27" t="s">
        <v>1598</v>
      </c>
      <c r="F6877" s="27" t="s">
        <v>1599</v>
      </c>
      <c r="G6877" s="27" t="s">
        <v>1383</v>
      </c>
      <c r="H6877" s="26" t="s">
        <v>1395</v>
      </c>
      <c r="I6877" s="28" t="s">
        <v>13862</v>
      </c>
      <c r="J6877" s="29" t="s">
        <v>1376</v>
      </c>
      <c r="K6877" s="23" t="s">
        <v>1378</v>
      </c>
    </row>
    <row r="6878" spans="1:11" ht="15" x14ac:dyDescent="0.25">
      <c r="A6878" s="26" t="s">
        <v>13722</v>
      </c>
      <c r="B6878" s="26" t="s">
        <v>1393</v>
      </c>
      <c r="C6878" s="26" t="s">
        <v>1457</v>
      </c>
      <c r="D6878" s="26" t="s">
        <v>13859</v>
      </c>
      <c r="E6878" s="27" t="s">
        <v>1598</v>
      </c>
      <c r="F6878" s="27" t="s">
        <v>1599</v>
      </c>
      <c r="G6878" s="27" t="s">
        <v>1383</v>
      </c>
      <c r="H6878" s="26" t="s">
        <v>1397</v>
      </c>
      <c r="I6878" s="28" t="s">
        <v>13863</v>
      </c>
      <c r="J6878" s="29" t="s">
        <v>1376</v>
      </c>
      <c r="K6878" s="23" t="s">
        <v>1378</v>
      </c>
    </row>
    <row r="6879" spans="1:11" ht="15" x14ac:dyDescent="0.25">
      <c r="A6879" s="26" t="s">
        <v>13722</v>
      </c>
      <c r="B6879" s="26" t="s">
        <v>1395</v>
      </c>
      <c r="C6879" s="26" t="s">
        <v>1379</v>
      </c>
      <c r="D6879" s="26" t="s">
        <v>13864</v>
      </c>
      <c r="E6879" s="27" t="s">
        <v>13216</v>
      </c>
      <c r="F6879" s="27"/>
      <c r="G6879" s="27" t="s">
        <v>1618</v>
      </c>
      <c r="H6879" s="26" t="s">
        <v>1374</v>
      </c>
      <c r="I6879" s="28" t="s">
        <v>1624</v>
      </c>
      <c r="J6879" s="29" t="s">
        <v>1376</v>
      </c>
      <c r="K6879" s="23" t="s">
        <v>1316</v>
      </c>
    </row>
    <row r="6880" spans="1:11" ht="15" x14ac:dyDescent="0.25">
      <c r="A6880" s="26" t="s">
        <v>13722</v>
      </c>
      <c r="B6880" s="26" t="s">
        <v>1395</v>
      </c>
      <c r="C6880" s="26" t="s">
        <v>1379</v>
      </c>
      <c r="D6880" s="26" t="s">
        <v>13864</v>
      </c>
      <c r="E6880" s="27" t="s">
        <v>13216</v>
      </c>
      <c r="F6880" s="27"/>
      <c r="G6880" s="27" t="s">
        <v>1618</v>
      </c>
      <c r="H6880" s="26" t="s">
        <v>1368</v>
      </c>
      <c r="I6880" s="28" t="s">
        <v>13217</v>
      </c>
      <c r="J6880" s="29" t="s">
        <v>1376</v>
      </c>
      <c r="K6880" s="23" t="s">
        <v>1378</v>
      </c>
    </row>
    <row r="6881" spans="1:11" ht="15" x14ac:dyDescent="0.25">
      <c r="A6881" s="26" t="s">
        <v>13722</v>
      </c>
      <c r="B6881" s="26" t="s">
        <v>1395</v>
      </c>
      <c r="C6881" s="26" t="s">
        <v>1534</v>
      </c>
      <c r="D6881" s="26" t="s">
        <v>13865</v>
      </c>
      <c r="E6881" s="27" t="s">
        <v>13866</v>
      </c>
      <c r="F6881" s="27"/>
      <c r="G6881" s="27" t="s">
        <v>1618</v>
      </c>
      <c r="H6881" s="26" t="s">
        <v>1374</v>
      </c>
      <c r="I6881" s="28" t="s">
        <v>13104</v>
      </c>
      <c r="J6881" s="29" t="s">
        <v>1376</v>
      </c>
      <c r="K6881" s="23" t="s">
        <v>1316</v>
      </c>
    </row>
    <row r="6882" spans="1:11" ht="15" x14ac:dyDescent="0.25">
      <c r="A6882" s="26" t="s">
        <v>13722</v>
      </c>
      <c r="B6882" s="26" t="s">
        <v>1395</v>
      </c>
      <c r="C6882" s="26" t="s">
        <v>1534</v>
      </c>
      <c r="D6882" s="26" t="s">
        <v>13865</v>
      </c>
      <c r="E6882" s="27" t="s">
        <v>13866</v>
      </c>
      <c r="F6882" s="27"/>
      <c r="G6882" s="27" t="s">
        <v>1618</v>
      </c>
      <c r="H6882" s="26" t="s">
        <v>1368</v>
      </c>
      <c r="I6882" s="28" t="s">
        <v>13867</v>
      </c>
      <c r="J6882" s="29" t="s">
        <v>1376</v>
      </c>
      <c r="K6882" s="23" t="s">
        <v>1378</v>
      </c>
    </row>
    <row r="6883" spans="1:11" ht="15" x14ac:dyDescent="0.25">
      <c r="A6883" s="26" t="s">
        <v>13722</v>
      </c>
      <c r="B6883" s="26" t="s">
        <v>1395</v>
      </c>
      <c r="C6883" s="26" t="s">
        <v>1386</v>
      </c>
      <c r="D6883" s="26" t="s">
        <v>13868</v>
      </c>
      <c r="E6883" s="27" t="s">
        <v>13869</v>
      </c>
      <c r="F6883" s="27"/>
      <c r="G6883" s="27" t="s">
        <v>1618</v>
      </c>
      <c r="H6883" s="26" t="s">
        <v>1374</v>
      </c>
      <c r="I6883" s="28" t="s">
        <v>13104</v>
      </c>
      <c r="J6883" s="29" t="s">
        <v>1376</v>
      </c>
      <c r="K6883" s="23" t="s">
        <v>1316</v>
      </c>
    </row>
    <row r="6884" spans="1:11" ht="15" x14ac:dyDescent="0.25">
      <c r="A6884" s="26" t="s">
        <v>13722</v>
      </c>
      <c r="B6884" s="26" t="s">
        <v>1395</v>
      </c>
      <c r="C6884" s="26" t="s">
        <v>1386</v>
      </c>
      <c r="D6884" s="26" t="s">
        <v>13868</v>
      </c>
      <c r="E6884" s="27" t="s">
        <v>13869</v>
      </c>
      <c r="F6884" s="27"/>
      <c r="G6884" s="27" t="s">
        <v>1618</v>
      </c>
      <c r="H6884" s="26" t="s">
        <v>1368</v>
      </c>
      <c r="I6884" s="28" t="s">
        <v>13870</v>
      </c>
      <c r="J6884" s="29" t="s">
        <v>1376</v>
      </c>
      <c r="K6884" s="23" t="s">
        <v>1378</v>
      </c>
    </row>
    <row r="6885" spans="1:11" ht="15" x14ac:dyDescent="0.25">
      <c r="A6885" s="26" t="s">
        <v>13722</v>
      </c>
      <c r="B6885" s="26" t="s">
        <v>1395</v>
      </c>
      <c r="C6885" s="26" t="s">
        <v>1407</v>
      </c>
      <c r="D6885" s="26" t="s">
        <v>13871</v>
      </c>
      <c r="E6885" s="27" t="s">
        <v>1371</v>
      </c>
      <c r="F6885" s="27"/>
      <c r="G6885" s="27" t="s">
        <v>1383</v>
      </c>
      <c r="H6885" s="26" t="s">
        <v>1374</v>
      </c>
      <c r="I6885" s="28" t="s">
        <v>1674</v>
      </c>
      <c r="J6885" s="29" t="s">
        <v>1376</v>
      </c>
      <c r="K6885" s="23" t="s">
        <v>1316</v>
      </c>
    </row>
    <row r="6886" spans="1:11" ht="15" x14ac:dyDescent="0.25">
      <c r="A6886" s="26" t="s">
        <v>13722</v>
      </c>
      <c r="B6886" s="26" t="s">
        <v>1395</v>
      </c>
      <c r="C6886" s="26" t="s">
        <v>1407</v>
      </c>
      <c r="D6886" s="26" t="s">
        <v>13871</v>
      </c>
      <c r="E6886" s="27" t="s">
        <v>1371</v>
      </c>
      <c r="F6886" s="27"/>
      <c r="G6886" s="27" t="s">
        <v>1383</v>
      </c>
      <c r="H6886" s="26" t="s">
        <v>1368</v>
      </c>
      <c r="I6886" s="28" t="s">
        <v>13872</v>
      </c>
      <c r="J6886" s="29" t="s">
        <v>1376</v>
      </c>
      <c r="K6886" s="23" t="s">
        <v>1378</v>
      </c>
    </row>
    <row r="6887" spans="1:11" ht="15" x14ac:dyDescent="0.25">
      <c r="A6887" s="26" t="s">
        <v>13722</v>
      </c>
      <c r="B6887" s="26" t="s">
        <v>1395</v>
      </c>
      <c r="C6887" s="26" t="s">
        <v>1415</v>
      </c>
      <c r="D6887" s="26" t="s">
        <v>13873</v>
      </c>
      <c r="E6887" s="27" t="s">
        <v>1598</v>
      </c>
      <c r="F6887" s="27" t="s">
        <v>1599</v>
      </c>
      <c r="G6887" s="27" t="s">
        <v>1383</v>
      </c>
      <c r="H6887" s="26" t="s">
        <v>1374</v>
      </c>
      <c r="I6887" s="28" t="s">
        <v>2000</v>
      </c>
      <c r="J6887" s="29" t="s">
        <v>1376</v>
      </c>
      <c r="K6887" s="23" t="s">
        <v>1316</v>
      </c>
    </row>
    <row r="6888" spans="1:11" ht="15" x14ac:dyDescent="0.25">
      <c r="A6888" s="26" t="s">
        <v>13722</v>
      </c>
      <c r="B6888" s="26" t="s">
        <v>1395</v>
      </c>
      <c r="C6888" s="26" t="s">
        <v>1415</v>
      </c>
      <c r="D6888" s="26" t="s">
        <v>13873</v>
      </c>
      <c r="E6888" s="27" t="s">
        <v>1598</v>
      </c>
      <c r="F6888" s="27" t="s">
        <v>1599</v>
      </c>
      <c r="G6888" s="27" t="s">
        <v>1383</v>
      </c>
      <c r="H6888" s="26" t="s">
        <v>1368</v>
      </c>
      <c r="I6888" s="28" t="s">
        <v>13874</v>
      </c>
      <c r="J6888" s="29" t="s">
        <v>1376</v>
      </c>
      <c r="K6888" s="23" t="s">
        <v>1378</v>
      </c>
    </row>
    <row r="6889" spans="1:11" ht="15" x14ac:dyDescent="0.25">
      <c r="A6889" s="26" t="s">
        <v>13722</v>
      </c>
      <c r="B6889" s="26" t="s">
        <v>1395</v>
      </c>
      <c r="C6889" s="26" t="s">
        <v>1545</v>
      </c>
      <c r="D6889" s="26" t="s">
        <v>13875</v>
      </c>
      <c r="E6889" s="27" t="s">
        <v>13876</v>
      </c>
      <c r="F6889" s="27"/>
      <c r="G6889" s="27" t="s">
        <v>1390</v>
      </c>
      <c r="H6889" s="26" t="s">
        <v>1374</v>
      </c>
      <c r="I6889" s="28" t="s">
        <v>13877</v>
      </c>
      <c r="J6889" s="29" t="s">
        <v>1376</v>
      </c>
      <c r="K6889" s="23" t="s">
        <v>1316</v>
      </c>
    </row>
    <row r="6890" spans="1:11" ht="15" x14ac:dyDescent="0.25">
      <c r="A6890" s="26" t="s">
        <v>13722</v>
      </c>
      <c r="B6890" s="26" t="s">
        <v>1395</v>
      </c>
      <c r="C6890" s="26" t="s">
        <v>1550</v>
      </c>
      <c r="D6890" s="26" t="s">
        <v>13878</v>
      </c>
      <c r="E6890" s="27" t="s">
        <v>13879</v>
      </c>
      <c r="F6890" s="27" t="s">
        <v>13880</v>
      </c>
      <c r="G6890" s="27" t="s">
        <v>1716</v>
      </c>
      <c r="H6890" s="26" t="s">
        <v>1374</v>
      </c>
      <c r="I6890" s="28" t="s">
        <v>13881</v>
      </c>
      <c r="J6890" s="29" t="s">
        <v>1376</v>
      </c>
      <c r="K6890" s="23" t="s">
        <v>1316</v>
      </c>
    </row>
    <row r="6891" spans="1:11" ht="15" x14ac:dyDescent="0.25">
      <c r="A6891" s="26" t="s">
        <v>13722</v>
      </c>
      <c r="B6891" s="26" t="s">
        <v>1395</v>
      </c>
      <c r="C6891" s="26" t="s">
        <v>1550</v>
      </c>
      <c r="D6891" s="26" t="s">
        <v>13878</v>
      </c>
      <c r="E6891" s="27" t="s">
        <v>13879</v>
      </c>
      <c r="F6891" s="27" t="s">
        <v>13880</v>
      </c>
      <c r="G6891" s="27" t="s">
        <v>1716</v>
      </c>
      <c r="H6891" s="26" t="s">
        <v>1368</v>
      </c>
      <c r="I6891" s="28" t="s">
        <v>13882</v>
      </c>
      <c r="J6891" s="29" t="s">
        <v>1376</v>
      </c>
      <c r="K6891" s="23" t="s">
        <v>1378</v>
      </c>
    </row>
    <row r="6892" spans="1:11" ht="15" x14ac:dyDescent="0.25">
      <c r="A6892" s="26" t="s">
        <v>13722</v>
      </c>
      <c r="B6892" s="26" t="s">
        <v>1395</v>
      </c>
      <c r="C6892" s="26" t="s">
        <v>1439</v>
      </c>
      <c r="D6892" s="26" t="s">
        <v>13883</v>
      </c>
      <c r="E6892" s="27" t="s">
        <v>13884</v>
      </c>
      <c r="F6892" s="27"/>
      <c r="G6892" s="27" t="s">
        <v>1994</v>
      </c>
      <c r="H6892" s="26" t="s">
        <v>1374</v>
      </c>
      <c r="I6892" s="28" t="s">
        <v>13885</v>
      </c>
      <c r="J6892" s="29" t="s">
        <v>1376</v>
      </c>
      <c r="K6892" s="23" t="s">
        <v>1316</v>
      </c>
    </row>
    <row r="6893" spans="1:11" ht="15" x14ac:dyDescent="0.25">
      <c r="A6893" s="26" t="s">
        <v>13722</v>
      </c>
      <c r="B6893" s="26" t="s">
        <v>1395</v>
      </c>
      <c r="C6893" s="26" t="s">
        <v>1439</v>
      </c>
      <c r="D6893" s="26" t="s">
        <v>13883</v>
      </c>
      <c r="E6893" s="27" t="s">
        <v>13884</v>
      </c>
      <c r="F6893" s="27"/>
      <c r="G6893" s="27" t="s">
        <v>1994</v>
      </c>
      <c r="H6893" s="26" t="s">
        <v>1368</v>
      </c>
      <c r="I6893" s="28" t="s">
        <v>13886</v>
      </c>
      <c r="J6893" s="29" t="s">
        <v>1376</v>
      </c>
      <c r="K6893" s="23" t="s">
        <v>1378</v>
      </c>
    </row>
    <row r="6894" spans="1:11" ht="15" x14ac:dyDescent="0.25">
      <c r="A6894" s="26" t="s">
        <v>13722</v>
      </c>
      <c r="B6894" s="26" t="s">
        <v>1395</v>
      </c>
      <c r="C6894" s="26" t="s">
        <v>1442</v>
      </c>
      <c r="D6894" s="26" t="s">
        <v>13887</v>
      </c>
      <c r="E6894" s="27" t="s">
        <v>13888</v>
      </c>
      <c r="F6894" s="27"/>
      <c r="G6894" s="27" t="s">
        <v>1692</v>
      </c>
      <c r="H6894" s="26" t="s">
        <v>1374</v>
      </c>
      <c r="I6894" s="28" t="s">
        <v>13889</v>
      </c>
      <c r="J6894" s="29" t="s">
        <v>1376</v>
      </c>
      <c r="K6894" s="23" t="s">
        <v>1316</v>
      </c>
    </row>
    <row r="6895" spans="1:11" ht="15" x14ac:dyDescent="0.25">
      <c r="A6895" s="26" t="s">
        <v>13722</v>
      </c>
      <c r="B6895" s="26" t="s">
        <v>1395</v>
      </c>
      <c r="C6895" s="26" t="s">
        <v>1442</v>
      </c>
      <c r="D6895" s="26" t="s">
        <v>13887</v>
      </c>
      <c r="E6895" s="27" t="s">
        <v>13888</v>
      </c>
      <c r="F6895" s="27"/>
      <c r="G6895" s="27" t="s">
        <v>1692</v>
      </c>
      <c r="H6895" s="26" t="s">
        <v>1368</v>
      </c>
      <c r="I6895" s="28" t="s">
        <v>13890</v>
      </c>
      <c r="J6895" s="29" t="s">
        <v>1376</v>
      </c>
      <c r="K6895" s="23" t="s">
        <v>1378</v>
      </c>
    </row>
    <row r="6896" spans="1:11" ht="15" x14ac:dyDescent="0.25">
      <c r="A6896" s="26" t="s">
        <v>13722</v>
      </c>
      <c r="B6896" s="26" t="s">
        <v>1395</v>
      </c>
      <c r="C6896" s="26" t="s">
        <v>1445</v>
      </c>
      <c r="D6896" s="26" t="s">
        <v>13891</v>
      </c>
      <c r="E6896" s="27" t="s">
        <v>13892</v>
      </c>
      <c r="F6896" s="27" t="s">
        <v>13893</v>
      </c>
      <c r="G6896" s="27" t="s">
        <v>3770</v>
      </c>
      <c r="H6896" s="26" t="s">
        <v>1374</v>
      </c>
      <c r="I6896" s="28" t="s">
        <v>13892</v>
      </c>
      <c r="J6896" s="29" t="s">
        <v>1376</v>
      </c>
      <c r="K6896" s="23" t="s">
        <v>1316</v>
      </c>
    </row>
    <row r="6897" spans="1:11" ht="15" x14ac:dyDescent="0.25">
      <c r="A6897" s="26" t="s">
        <v>13722</v>
      </c>
      <c r="B6897" s="26" t="s">
        <v>1393</v>
      </c>
      <c r="C6897" s="26" t="s">
        <v>2136</v>
      </c>
      <c r="D6897" s="26" t="s">
        <v>13756</v>
      </c>
      <c r="E6897" s="27" t="s">
        <v>13757</v>
      </c>
      <c r="F6897" s="27" t="s">
        <v>13758</v>
      </c>
      <c r="G6897" s="27" t="s">
        <v>13755</v>
      </c>
      <c r="H6897" s="26" t="s">
        <v>1368</v>
      </c>
      <c r="I6897" s="28" t="s">
        <v>13894</v>
      </c>
      <c r="J6897" s="29" t="s">
        <v>1376</v>
      </c>
      <c r="K6897" s="23" t="s">
        <v>1378</v>
      </c>
    </row>
    <row r="6898" spans="1:11" ht="15" x14ac:dyDescent="0.25">
      <c r="A6898" s="26" t="s">
        <v>13722</v>
      </c>
      <c r="B6898" s="26" t="s">
        <v>1393</v>
      </c>
      <c r="C6898" s="26" t="s">
        <v>2074</v>
      </c>
      <c r="D6898" s="26" t="s">
        <v>13752</v>
      </c>
      <c r="E6898" s="27" t="s">
        <v>13753</v>
      </c>
      <c r="F6898" s="27" t="s">
        <v>13754</v>
      </c>
      <c r="G6898" s="27" t="s">
        <v>13755</v>
      </c>
      <c r="H6898" s="26" t="s">
        <v>1397</v>
      </c>
      <c r="I6898" s="28" t="s">
        <v>9250</v>
      </c>
      <c r="J6898" s="29" t="s">
        <v>1376</v>
      </c>
      <c r="K6898" s="23" t="s">
        <v>1378</v>
      </c>
    </row>
    <row r="6899" spans="1:11" ht="15" x14ac:dyDescent="0.25">
      <c r="A6899" s="26" t="s">
        <v>13722</v>
      </c>
      <c r="B6899" s="26" t="s">
        <v>1395</v>
      </c>
      <c r="C6899" s="26" t="s">
        <v>3066</v>
      </c>
      <c r="D6899" s="26" t="s">
        <v>13895</v>
      </c>
      <c r="E6899" s="27" t="s">
        <v>13896</v>
      </c>
      <c r="F6899" s="27" t="s">
        <v>13897</v>
      </c>
      <c r="G6899" s="27" t="s">
        <v>13898</v>
      </c>
      <c r="H6899" s="26" t="s">
        <v>1374</v>
      </c>
      <c r="I6899" s="28" t="s">
        <v>13899</v>
      </c>
      <c r="J6899" s="29" t="s">
        <v>1376</v>
      </c>
      <c r="K6899" s="23" t="s">
        <v>1316</v>
      </c>
    </row>
    <row r="6900" spans="1:11" ht="15" x14ac:dyDescent="0.25">
      <c r="A6900" s="26" t="s">
        <v>13722</v>
      </c>
      <c r="B6900" s="26" t="s">
        <v>1395</v>
      </c>
      <c r="C6900" s="26" t="s">
        <v>2315</v>
      </c>
      <c r="D6900" s="26" t="s">
        <v>13900</v>
      </c>
      <c r="E6900" s="27" t="s">
        <v>13901</v>
      </c>
      <c r="F6900" s="27" t="s">
        <v>13902</v>
      </c>
      <c r="G6900" s="27" t="s">
        <v>13903</v>
      </c>
      <c r="H6900" s="26" t="s">
        <v>1374</v>
      </c>
      <c r="I6900" s="28" t="s">
        <v>13904</v>
      </c>
      <c r="J6900" s="29" t="s">
        <v>1376</v>
      </c>
      <c r="K6900" s="23" t="s">
        <v>1316</v>
      </c>
    </row>
    <row r="6901" spans="1:11" ht="15" x14ac:dyDescent="0.25">
      <c r="A6901" s="26" t="s">
        <v>13722</v>
      </c>
      <c r="B6901" s="26" t="s">
        <v>1393</v>
      </c>
      <c r="C6901" s="26" t="s">
        <v>2066</v>
      </c>
      <c r="D6901" s="26" t="s">
        <v>13905</v>
      </c>
      <c r="E6901" s="27" t="s">
        <v>13906</v>
      </c>
      <c r="F6901" s="27" t="s">
        <v>13907</v>
      </c>
      <c r="G6901" s="27" t="s">
        <v>13903</v>
      </c>
      <c r="H6901" s="26" t="s">
        <v>1374</v>
      </c>
      <c r="I6901" s="28" t="s">
        <v>13908</v>
      </c>
      <c r="J6901" s="29" t="s">
        <v>1376</v>
      </c>
      <c r="K6901" s="23" t="s">
        <v>1316</v>
      </c>
    </row>
    <row r="6902" spans="1:11" ht="15" x14ac:dyDescent="0.25">
      <c r="A6902" s="26" t="s">
        <v>13722</v>
      </c>
      <c r="B6902" s="26" t="s">
        <v>1393</v>
      </c>
      <c r="C6902" s="26" t="s">
        <v>2066</v>
      </c>
      <c r="D6902" s="26" t="s">
        <v>13905</v>
      </c>
      <c r="E6902" s="27" t="s">
        <v>13906</v>
      </c>
      <c r="F6902" s="27" t="s">
        <v>13907</v>
      </c>
      <c r="G6902" s="27" t="s">
        <v>13903</v>
      </c>
      <c r="H6902" s="26" t="s">
        <v>1368</v>
      </c>
      <c r="I6902" s="28" t="s">
        <v>13909</v>
      </c>
      <c r="J6902" s="29" t="s">
        <v>1376</v>
      </c>
      <c r="K6902" s="23" t="s">
        <v>1378</v>
      </c>
    </row>
    <row r="6903" spans="1:11" ht="15" x14ac:dyDescent="0.25">
      <c r="A6903" s="26" t="s">
        <v>13722</v>
      </c>
      <c r="B6903" s="26" t="s">
        <v>1368</v>
      </c>
      <c r="C6903" s="26" t="s">
        <v>2160</v>
      </c>
      <c r="D6903" s="26" t="s">
        <v>13910</v>
      </c>
      <c r="E6903" s="27" t="s">
        <v>13911</v>
      </c>
      <c r="F6903" s="27" t="s">
        <v>13912</v>
      </c>
      <c r="G6903" s="27" t="s">
        <v>13913</v>
      </c>
      <c r="H6903" s="26" t="s">
        <v>1374</v>
      </c>
      <c r="I6903" s="28" t="s">
        <v>13914</v>
      </c>
      <c r="J6903" s="29" t="s">
        <v>1376</v>
      </c>
      <c r="K6903" s="23" t="s">
        <v>1316</v>
      </c>
    </row>
    <row r="6904" spans="1:11" ht="15" x14ac:dyDescent="0.25">
      <c r="A6904" s="26" t="s">
        <v>13722</v>
      </c>
      <c r="B6904" s="26" t="s">
        <v>1368</v>
      </c>
      <c r="C6904" s="26" t="s">
        <v>2160</v>
      </c>
      <c r="D6904" s="26" t="s">
        <v>13910</v>
      </c>
      <c r="E6904" s="27" t="s">
        <v>13911</v>
      </c>
      <c r="F6904" s="27" t="s">
        <v>13912</v>
      </c>
      <c r="G6904" s="27" t="s">
        <v>13913</v>
      </c>
      <c r="H6904" s="26" t="s">
        <v>1368</v>
      </c>
      <c r="I6904" s="28" t="s">
        <v>13915</v>
      </c>
      <c r="J6904" s="29" t="s">
        <v>1376</v>
      </c>
      <c r="K6904" s="23" t="s">
        <v>1378</v>
      </c>
    </row>
    <row r="6905" spans="1:11" ht="15" x14ac:dyDescent="0.25">
      <c r="A6905" s="26" t="s">
        <v>13722</v>
      </c>
      <c r="B6905" s="26" t="s">
        <v>1368</v>
      </c>
      <c r="C6905" s="26" t="s">
        <v>2166</v>
      </c>
      <c r="D6905" s="26" t="s">
        <v>13916</v>
      </c>
      <c r="E6905" s="27" t="s">
        <v>13917</v>
      </c>
      <c r="F6905" s="27" t="s">
        <v>13918</v>
      </c>
      <c r="G6905" s="27" t="s">
        <v>1618</v>
      </c>
      <c r="H6905" s="26" t="s">
        <v>1374</v>
      </c>
      <c r="I6905" s="28" t="s">
        <v>13229</v>
      </c>
      <c r="J6905" s="29" t="s">
        <v>1376</v>
      </c>
      <c r="K6905" s="23" t="s">
        <v>1316</v>
      </c>
    </row>
    <row r="6906" spans="1:11" ht="15" x14ac:dyDescent="0.25">
      <c r="A6906" s="26" t="s">
        <v>13722</v>
      </c>
      <c r="B6906" s="26" t="s">
        <v>1393</v>
      </c>
      <c r="C6906" s="26" t="s">
        <v>1990</v>
      </c>
      <c r="D6906" s="26" t="s">
        <v>13919</v>
      </c>
      <c r="E6906" s="27" t="s">
        <v>13920</v>
      </c>
      <c r="F6906" s="27" t="s">
        <v>13921</v>
      </c>
      <c r="G6906" s="27" t="s">
        <v>1618</v>
      </c>
      <c r="H6906" s="26" t="s">
        <v>1374</v>
      </c>
      <c r="I6906" s="28" t="s">
        <v>13922</v>
      </c>
      <c r="J6906" s="29" t="s">
        <v>1376</v>
      </c>
      <c r="K6906" s="23" t="s">
        <v>1316</v>
      </c>
    </row>
    <row r="6907" spans="1:11" ht="15" x14ac:dyDescent="0.25">
      <c r="A6907" s="26" t="s">
        <v>13722</v>
      </c>
      <c r="B6907" s="26" t="s">
        <v>1395</v>
      </c>
      <c r="C6907" s="26" t="s">
        <v>2308</v>
      </c>
      <c r="D6907" s="26" t="s">
        <v>13923</v>
      </c>
      <c r="E6907" s="27" t="s">
        <v>13924</v>
      </c>
      <c r="F6907" s="27" t="s">
        <v>13925</v>
      </c>
      <c r="G6907" s="27" t="s">
        <v>1239</v>
      </c>
      <c r="H6907" s="26" t="s">
        <v>1374</v>
      </c>
      <c r="I6907" s="28" t="s">
        <v>1514</v>
      </c>
      <c r="J6907" s="29" t="s">
        <v>1376</v>
      </c>
      <c r="K6907" s="23" t="s">
        <v>1316</v>
      </c>
    </row>
    <row r="6908" spans="1:11" ht="15" x14ac:dyDescent="0.25">
      <c r="A6908" s="26" t="s">
        <v>13722</v>
      </c>
      <c r="B6908" s="26" t="s">
        <v>1395</v>
      </c>
      <c r="C6908" s="26" t="s">
        <v>2308</v>
      </c>
      <c r="D6908" s="26" t="s">
        <v>13923</v>
      </c>
      <c r="E6908" s="27" t="s">
        <v>13924</v>
      </c>
      <c r="F6908" s="27" t="s">
        <v>13925</v>
      </c>
      <c r="G6908" s="27" t="s">
        <v>1239</v>
      </c>
      <c r="H6908" s="26" t="s">
        <v>1368</v>
      </c>
      <c r="I6908" s="28" t="s">
        <v>13926</v>
      </c>
      <c r="J6908" s="29" t="s">
        <v>1376</v>
      </c>
      <c r="K6908" s="23" t="s">
        <v>1378</v>
      </c>
    </row>
    <row r="6909" spans="1:11" ht="15" x14ac:dyDescent="0.25">
      <c r="A6909" s="26" t="s">
        <v>13722</v>
      </c>
      <c r="B6909" s="26" t="s">
        <v>1395</v>
      </c>
      <c r="C6909" s="26" t="s">
        <v>2074</v>
      </c>
      <c r="D6909" s="26" t="s">
        <v>13724</v>
      </c>
      <c r="E6909" s="27" t="s">
        <v>12846</v>
      </c>
      <c r="F6909" s="27"/>
      <c r="G6909" s="27" t="s">
        <v>12839</v>
      </c>
      <c r="H6909" s="26" t="s">
        <v>1397</v>
      </c>
      <c r="I6909" s="28" t="s">
        <v>13927</v>
      </c>
      <c r="J6909" s="29" t="s">
        <v>1376</v>
      </c>
      <c r="K6909" s="23" t="s">
        <v>1378</v>
      </c>
    </row>
    <row r="6910" spans="1:11" ht="15" x14ac:dyDescent="0.25">
      <c r="A6910" s="26" t="s">
        <v>13722</v>
      </c>
      <c r="B6910" s="26" t="s">
        <v>1395</v>
      </c>
      <c r="C6910" s="26" t="s">
        <v>2074</v>
      </c>
      <c r="D6910" s="26" t="s">
        <v>13724</v>
      </c>
      <c r="E6910" s="27" t="s">
        <v>12846</v>
      </c>
      <c r="F6910" s="27"/>
      <c r="G6910" s="27" t="s">
        <v>12839</v>
      </c>
      <c r="H6910" s="26" t="s">
        <v>1399</v>
      </c>
      <c r="I6910" s="28" t="s">
        <v>13928</v>
      </c>
      <c r="J6910" s="29" t="s">
        <v>1376</v>
      </c>
      <c r="K6910" s="23" t="s">
        <v>1378</v>
      </c>
    </row>
    <row r="6911" spans="1:11" ht="15" x14ac:dyDescent="0.25">
      <c r="A6911" s="26" t="s">
        <v>13722</v>
      </c>
      <c r="B6911" s="26" t="s">
        <v>1395</v>
      </c>
      <c r="C6911" s="26" t="s">
        <v>2074</v>
      </c>
      <c r="D6911" s="26" t="s">
        <v>13724</v>
      </c>
      <c r="E6911" s="27" t="s">
        <v>12846</v>
      </c>
      <c r="F6911" s="27"/>
      <c r="G6911" s="27" t="s">
        <v>12839</v>
      </c>
      <c r="H6911" s="26" t="s">
        <v>1401</v>
      </c>
      <c r="I6911" s="28" t="s">
        <v>13929</v>
      </c>
      <c r="J6911" s="29" t="s">
        <v>1376</v>
      </c>
      <c r="K6911" s="23" t="s">
        <v>1378</v>
      </c>
    </row>
    <row r="6912" spans="1:11" ht="15" x14ac:dyDescent="0.25">
      <c r="A6912" s="26" t="s">
        <v>13722</v>
      </c>
      <c r="B6912" s="26" t="s">
        <v>1395</v>
      </c>
      <c r="C6912" s="26" t="s">
        <v>2074</v>
      </c>
      <c r="D6912" s="26" t="s">
        <v>13724</v>
      </c>
      <c r="E6912" s="27" t="s">
        <v>12846</v>
      </c>
      <c r="F6912" s="27"/>
      <c r="G6912" s="27" t="s">
        <v>12839</v>
      </c>
      <c r="H6912" s="26" t="s">
        <v>1403</v>
      </c>
      <c r="I6912" s="28" t="s">
        <v>13930</v>
      </c>
      <c r="J6912" s="29" t="s">
        <v>1376</v>
      </c>
      <c r="K6912" s="23" t="s">
        <v>1378</v>
      </c>
    </row>
    <row r="6913" spans="1:11" ht="15" x14ac:dyDescent="0.25">
      <c r="A6913" s="26" t="s">
        <v>13722</v>
      </c>
      <c r="B6913" s="26" t="s">
        <v>1395</v>
      </c>
      <c r="C6913" s="26" t="s">
        <v>2322</v>
      </c>
      <c r="D6913" s="26" t="s">
        <v>13931</v>
      </c>
      <c r="E6913" s="27" t="s">
        <v>13932</v>
      </c>
      <c r="F6913" s="27"/>
      <c r="G6913" s="27" t="s">
        <v>4081</v>
      </c>
      <c r="H6913" s="26" t="s">
        <v>1374</v>
      </c>
      <c r="I6913" s="28" t="s">
        <v>13933</v>
      </c>
      <c r="J6913" s="29" t="s">
        <v>1376</v>
      </c>
      <c r="K6913" s="23" t="s">
        <v>1316</v>
      </c>
    </row>
    <row r="6914" spans="1:11" ht="15" x14ac:dyDescent="0.25">
      <c r="A6914" s="26" t="s">
        <v>13722</v>
      </c>
      <c r="B6914" s="26" t="s">
        <v>1395</v>
      </c>
      <c r="C6914" s="26" t="s">
        <v>2136</v>
      </c>
      <c r="D6914" s="26" t="s">
        <v>13723</v>
      </c>
      <c r="E6914" s="27" t="s">
        <v>12841</v>
      </c>
      <c r="F6914" s="27"/>
      <c r="G6914" s="27" t="s">
        <v>12839</v>
      </c>
      <c r="H6914" s="26" t="s">
        <v>1397</v>
      </c>
      <c r="I6914" s="28" t="s">
        <v>13934</v>
      </c>
      <c r="J6914" s="29" t="s">
        <v>1376</v>
      </c>
      <c r="K6914" s="23" t="s">
        <v>1378</v>
      </c>
    </row>
    <row r="6915" spans="1:11" ht="15" x14ac:dyDescent="0.25">
      <c r="A6915" s="26" t="s">
        <v>13722</v>
      </c>
      <c r="B6915" s="26" t="s">
        <v>1395</v>
      </c>
      <c r="C6915" s="26" t="s">
        <v>2136</v>
      </c>
      <c r="D6915" s="26" t="s">
        <v>13723</v>
      </c>
      <c r="E6915" s="27" t="s">
        <v>12841</v>
      </c>
      <c r="F6915" s="27"/>
      <c r="G6915" s="27" t="s">
        <v>12839</v>
      </c>
      <c r="H6915" s="26" t="s">
        <v>1399</v>
      </c>
      <c r="I6915" s="28" t="s">
        <v>13935</v>
      </c>
      <c r="J6915" s="29" t="s">
        <v>1376</v>
      </c>
      <c r="K6915" s="23" t="s">
        <v>1378</v>
      </c>
    </row>
    <row r="6916" spans="1:11" ht="15" x14ac:dyDescent="0.25">
      <c r="A6916" s="26" t="s">
        <v>13722</v>
      </c>
      <c r="B6916" s="26" t="s">
        <v>1395</v>
      </c>
      <c r="C6916" s="26" t="s">
        <v>2136</v>
      </c>
      <c r="D6916" s="26" t="s">
        <v>13723</v>
      </c>
      <c r="E6916" s="27" t="s">
        <v>12841</v>
      </c>
      <c r="F6916" s="27"/>
      <c r="G6916" s="27" t="s">
        <v>12839</v>
      </c>
      <c r="H6916" s="26" t="s">
        <v>1401</v>
      </c>
      <c r="I6916" s="28" t="s">
        <v>13936</v>
      </c>
      <c r="J6916" s="29" t="s">
        <v>1376</v>
      </c>
      <c r="K6916" s="23" t="s">
        <v>1378</v>
      </c>
    </row>
    <row r="6917" spans="1:11" ht="15" x14ac:dyDescent="0.25">
      <c r="A6917" s="26" t="s">
        <v>13722</v>
      </c>
      <c r="B6917" s="26" t="s">
        <v>1395</v>
      </c>
      <c r="C6917" s="26" t="s">
        <v>2136</v>
      </c>
      <c r="D6917" s="26" t="s">
        <v>13723</v>
      </c>
      <c r="E6917" s="27" t="s">
        <v>12841</v>
      </c>
      <c r="F6917" s="27"/>
      <c r="G6917" s="27" t="s">
        <v>12839</v>
      </c>
      <c r="H6917" s="26" t="s">
        <v>1403</v>
      </c>
      <c r="I6917" s="28" t="s">
        <v>13937</v>
      </c>
      <c r="J6917" s="29" t="s">
        <v>1376</v>
      </c>
      <c r="K6917" s="23" t="s">
        <v>1378</v>
      </c>
    </row>
    <row r="6918" spans="1:11" ht="15" x14ac:dyDescent="0.25">
      <c r="A6918" s="26" t="s">
        <v>13722</v>
      </c>
      <c r="B6918" s="26" t="s">
        <v>1395</v>
      </c>
      <c r="C6918" s="26" t="s">
        <v>2074</v>
      </c>
      <c r="D6918" s="26" t="s">
        <v>13724</v>
      </c>
      <c r="E6918" s="27" t="s">
        <v>12846</v>
      </c>
      <c r="F6918" s="27"/>
      <c r="G6918" s="27" t="s">
        <v>12839</v>
      </c>
      <c r="H6918" s="26" t="s">
        <v>1374</v>
      </c>
      <c r="I6918" s="28" t="s">
        <v>12846</v>
      </c>
      <c r="J6918" s="29" t="s">
        <v>1376</v>
      </c>
      <c r="K6918" s="23" t="s">
        <v>1316</v>
      </c>
    </row>
    <row r="6919" spans="1:11" ht="15" x14ac:dyDescent="0.25">
      <c r="A6919" s="26" t="s">
        <v>13722</v>
      </c>
      <c r="B6919" s="26" t="s">
        <v>1395</v>
      </c>
      <c r="C6919" s="26" t="s">
        <v>2074</v>
      </c>
      <c r="D6919" s="26" t="s">
        <v>13724</v>
      </c>
      <c r="E6919" s="27" t="s">
        <v>12846</v>
      </c>
      <c r="F6919" s="27"/>
      <c r="G6919" s="27" t="s">
        <v>12839</v>
      </c>
      <c r="H6919" s="26" t="s">
        <v>1368</v>
      </c>
      <c r="I6919" s="28" t="s">
        <v>13938</v>
      </c>
      <c r="J6919" s="29" t="s">
        <v>1376</v>
      </c>
      <c r="K6919" s="23" t="s">
        <v>1378</v>
      </c>
    </row>
    <row r="6920" spans="1:11" ht="15" x14ac:dyDescent="0.25">
      <c r="A6920" s="26" t="s">
        <v>13722</v>
      </c>
      <c r="B6920" s="26" t="s">
        <v>1395</v>
      </c>
      <c r="C6920" s="26" t="s">
        <v>2074</v>
      </c>
      <c r="D6920" s="26" t="s">
        <v>13724</v>
      </c>
      <c r="E6920" s="27" t="s">
        <v>12846</v>
      </c>
      <c r="F6920" s="27"/>
      <c r="G6920" s="27" t="s">
        <v>12839</v>
      </c>
      <c r="H6920" s="26" t="s">
        <v>1393</v>
      </c>
      <c r="I6920" s="28" t="s">
        <v>13939</v>
      </c>
      <c r="J6920" s="29" t="s">
        <v>1376</v>
      </c>
      <c r="K6920" s="23" t="s">
        <v>1378</v>
      </c>
    </row>
    <row r="6921" spans="1:11" ht="15" x14ac:dyDescent="0.25">
      <c r="A6921" s="26" t="s">
        <v>13722</v>
      </c>
      <c r="B6921" s="26" t="s">
        <v>1368</v>
      </c>
      <c r="C6921" s="26" t="s">
        <v>2074</v>
      </c>
      <c r="D6921" s="26" t="s">
        <v>13940</v>
      </c>
      <c r="E6921" s="27" t="s">
        <v>13941</v>
      </c>
      <c r="F6921" s="27" t="s">
        <v>13942</v>
      </c>
      <c r="G6921" s="27" t="s">
        <v>13943</v>
      </c>
      <c r="H6921" s="26" t="s">
        <v>1374</v>
      </c>
      <c r="I6921" s="28" t="s">
        <v>13944</v>
      </c>
      <c r="J6921" s="29" t="s">
        <v>1376</v>
      </c>
      <c r="K6921" s="23" t="s">
        <v>1316</v>
      </c>
    </row>
    <row r="6922" spans="1:11" ht="15" x14ac:dyDescent="0.25">
      <c r="A6922" s="26" t="s">
        <v>13722</v>
      </c>
      <c r="B6922" s="26" t="s">
        <v>1368</v>
      </c>
      <c r="C6922" s="26" t="s">
        <v>2074</v>
      </c>
      <c r="D6922" s="26" t="s">
        <v>13940</v>
      </c>
      <c r="E6922" s="27" t="s">
        <v>13941</v>
      </c>
      <c r="F6922" s="27" t="s">
        <v>13942</v>
      </c>
      <c r="G6922" s="27" t="s">
        <v>13943</v>
      </c>
      <c r="H6922" s="26" t="s">
        <v>1368</v>
      </c>
      <c r="I6922" s="28" t="s">
        <v>13945</v>
      </c>
      <c r="J6922" s="29" t="s">
        <v>1376</v>
      </c>
      <c r="K6922" s="23" t="s">
        <v>1378</v>
      </c>
    </row>
    <row r="6923" spans="1:11" ht="15" x14ac:dyDescent="0.25">
      <c r="A6923" s="26" t="s">
        <v>13722</v>
      </c>
      <c r="B6923" s="26" t="s">
        <v>1368</v>
      </c>
      <c r="C6923" s="26" t="s">
        <v>2061</v>
      </c>
      <c r="D6923" s="26" t="s">
        <v>13946</v>
      </c>
      <c r="E6923" s="27" t="s">
        <v>13947</v>
      </c>
      <c r="F6923" s="27" t="s">
        <v>13948</v>
      </c>
      <c r="G6923" s="27" t="s">
        <v>13949</v>
      </c>
      <c r="H6923" s="26" t="s">
        <v>1374</v>
      </c>
      <c r="I6923" s="28" t="s">
        <v>13950</v>
      </c>
      <c r="J6923" s="29" t="s">
        <v>1376</v>
      </c>
      <c r="K6923" s="23" t="s">
        <v>1316</v>
      </c>
    </row>
    <row r="6924" spans="1:11" ht="15" x14ac:dyDescent="0.25">
      <c r="A6924" s="26" t="s">
        <v>13722</v>
      </c>
      <c r="B6924" s="26" t="s">
        <v>1368</v>
      </c>
      <c r="C6924" s="26" t="s">
        <v>2095</v>
      </c>
      <c r="D6924" s="26" t="s">
        <v>13951</v>
      </c>
      <c r="E6924" s="27" t="s">
        <v>13952</v>
      </c>
      <c r="F6924" s="27" t="s">
        <v>13953</v>
      </c>
      <c r="G6924" s="27" t="s">
        <v>6204</v>
      </c>
      <c r="H6924" s="26" t="s">
        <v>1374</v>
      </c>
      <c r="I6924" s="28" t="s">
        <v>6249</v>
      </c>
      <c r="J6924" s="29" t="s">
        <v>1376</v>
      </c>
      <c r="K6924" s="23" t="s">
        <v>1316</v>
      </c>
    </row>
    <row r="6925" spans="1:11" ht="15" x14ac:dyDescent="0.25">
      <c r="A6925" s="26" t="s">
        <v>13722</v>
      </c>
      <c r="B6925" s="26" t="s">
        <v>1368</v>
      </c>
      <c r="C6925" s="26" t="s">
        <v>2173</v>
      </c>
      <c r="D6925" s="26" t="s">
        <v>13954</v>
      </c>
      <c r="E6925" s="27" t="s">
        <v>13955</v>
      </c>
      <c r="F6925" s="27" t="s">
        <v>13956</v>
      </c>
      <c r="G6925" s="27" t="s">
        <v>13957</v>
      </c>
      <c r="H6925" s="26" t="s">
        <v>1374</v>
      </c>
      <c r="I6925" s="28" t="s">
        <v>13958</v>
      </c>
      <c r="J6925" s="29" t="s">
        <v>1376</v>
      </c>
      <c r="K6925" s="23" t="s">
        <v>1316</v>
      </c>
    </row>
    <row r="6926" spans="1:11" ht="15" x14ac:dyDescent="0.25">
      <c r="A6926" s="26" t="s">
        <v>13722</v>
      </c>
      <c r="B6926" s="26" t="s">
        <v>1368</v>
      </c>
      <c r="C6926" s="26" t="s">
        <v>2176</v>
      </c>
      <c r="D6926" s="26" t="s">
        <v>13959</v>
      </c>
      <c r="E6926" s="27" t="s">
        <v>13960</v>
      </c>
      <c r="F6926" s="27" t="s">
        <v>13961</v>
      </c>
      <c r="G6926" s="27" t="s">
        <v>13962</v>
      </c>
      <c r="H6926" s="26" t="s">
        <v>1374</v>
      </c>
      <c r="I6926" s="28" t="s">
        <v>13963</v>
      </c>
      <c r="J6926" s="29" t="s">
        <v>1376</v>
      </c>
      <c r="K6926" s="23" t="s">
        <v>1316</v>
      </c>
    </row>
    <row r="6927" spans="1:11" ht="15" x14ac:dyDescent="0.25">
      <c r="A6927" s="26" t="s">
        <v>13722</v>
      </c>
      <c r="B6927" s="26" t="s">
        <v>1368</v>
      </c>
      <c r="C6927" s="26" t="s">
        <v>2176</v>
      </c>
      <c r="D6927" s="26" t="s">
        <v>13959</v>
      </c>
      <c r="E6927" s="27" t="s">
        <v>13960</v>
      </c>
      <c r="F6927" s="27" t="s">
        <v>13961</v>
      </c>
      <c r="G6927" s="27" t="s">
        <v>13962</v>
      </c>
      <c r="H6927" s="26" t="s">
        <v>1368</v>
      </c>
      <c r="I6927" s="28" t="s">
        <v>13964</v>
      </c>
      <c r="J6927" s="29" t="s">
        <v>1376</v>
      </c>
      <c r="K6927" s="23" t="s">
        <v>1378</v>
      </c>
    </row>
    <row r="6928" spans="1:11" ht="15" x14ac:dyDescent="0.25">
      <c r="A6928" s="26" t="s">
        <v>13722</v>
      </c>
      <c r="B6928" s="26" t="s">
        <v>1395</v>
      </c>
      <c r="C6928" s="26" t="s">
        <v>2173</v>
      </c>
      <c r="D6928" s="26" t="s">
        <v>13965</v>
      </c>
      <c r="E6928" s="27" t="s">
        <v>13966</v>
      </c>
      <c r="F6928" s="27"/>
      <c r="G6928" s="27" t="s">
        <v>13967</v>
      </c>
      <c r="H6928" s="26" t="s">
        <v>1374</v>
      </c>
      <c r="I6928" s="28" t="s">
        <v>13968</v>
      </c>
      <c r="J6928" s="29" t="s">
        <v>1376</v>
      </c>
      <c r="K6928" s="23" t="s">
        <v>1316</v>
      </c>
    </row>
    <row r="6929" spans="1:11" ht="15" x14ac:dyDescent="0.25">
      <c r="A6929" s="26" t="s">
        <v>13722</v>
      </c>
      <c r="B6929" s="26" t="s">
        <v>1395</v>
      </c>
      <c r="C6929" s="26" t="s">
        <v>2176</v>
      </c>
      <c r="D6929" s="26" t="s">
        <v>13969</v>
      </c>
      <c r="E6929" s="27" t="s">
        <v>13970</v>
      </c>
      <c r="F6929" s="27"/>
      <c r="G6929" s="27" t="s">
        <v>13971</v>
      </c>
      <c r="H6929" s="26" t="s">
        <v>1374</v>
      </c>
      <c r="I6929" s="28" t="s">
        <v>13972</v>
      </c>
      <c r="J6929" s="29" t="s">
        <v>1376</v>
      </c>
      <c r="K6929" s="23" t="s">
        <v>1316</v>
      </c>
    </row>
    <row r="6930" spans="1:11" ht="15" x14ac:dyDescent="0.25">
      <c r="A6930" s="26" t="s">
        <v>13722</v>
      </c>
      <c r="B6930" s="26" t="s">
        <v>1423</v>
      </c>
      <c r="C6930" s="26" t="s">
        <v>1436</v>
      </c>
      <c r="D6930" s="26" t="s">
        <v>13973</v>
      </c>
      <c r="E6930" s="27" t="s">
        <v>1438</v>
      </c>
      <c r="F6930" s="27"/>
      <c r="G6930" s="27" t="s">
        <v>1427</v>
      </c>
      <c r="H6930" s="26" t="s">
        <v>1374</v>
      </c>
      <c r="I6930" s="28" t="s">
        <v>1438</v>
      </c>
      <c r="J6930" s="29" t="s">
        <v>1376</v>
      </c>
      <c r="K6930" s="23" t="s">
        <v>1316</v>
      </c>
    </row>
    <row r="6931" spans="1:11" ht="15" x14ac:dyDescent="0.25">
      <c r="A6931" s="26" t="s">
        <v>13722</v>
      </c>
      <c r="B6931" s="26" t="s">
        <v>1423</v>
      </c>
      <c r="C6931" s="26" t="s">
        <v>1439</v>
      </c>
      <c r="D6931" s="26" t="s">
        <v>13974</v>
      </c>
      <c r="E6931" s="27" t="s">
        <v>1441</v>
      </c>
      <c r="F6931" s="27"/>
      <c r="G6931" s="27" t="s">
        <v>1427</v>
      </c>
      <c r="H6931" s="26" t="s">
        <v>1374</v>
      </c>
      <c r="I6931" s="28" t="s">
        <v>1441</v>
      </c>
      <c r="J6931" s="29" t="s">
        <v>1376</v>
      </c>
      <c r="K6931" s="23" t="s">
        <v>1316</v>
      </c>
    </row>
    <row r="6932" spans="1:11" ht="15" x14ac:dyDescent="0.25">
      <c r="A6932" s="26" t="s">
        <v>13722</v>
      </c>
      <c r="B6932" s="26" t="s">
        <v>1423</v>
      </c>
      <c r="C6932" s="26" t="s">
        <v>1442</v>
      </c>
      <c r="D6932" s="26" t="s">
        <v>13975</v>
      </c>
      <c r="E6932" s="27" t="s">
        <v>1444</v>
      </c>
      <c r="F6932" s="27"/>
      <c r="G6932" s="27" t="s">
        <v>1427</v>
      </c>
      <c r="H6932" s="26" t="s">
        <v>1374</v>
      </c>
      <c r="I6932" s="28" t="s">
        <v>1444</v>
      </c>
      <c r="J6932" s="29" t="s">
        <v>1376</v>
      </c>
      <c r="K6932" s="23" t="s">
        <v>1316</v>
      </c>
    </row>
    <row r="6933" spans="1:11" ht="15" x14ac:dyDescent="0.25">
      <c r="A6933" s="26" t="s">
        <v>13722</v>
      </c>
      <c r="B6933" s="26" t="s">
        <v>1423</v>
      </c>
      <c r="C6933" s="26" t="s">
        <v>1445</v>
      </c>
      <c r="D6933" s="26" t="s">
        <v>13976</v>
      </c>
      <c r="E6933" s="27" t="s">
        <v>1447</v>
      </c>
      <c r="F6933" s="27"/>
      <c r="G6933" s="27" t="s">
        <v>1427</v>
      </c>
      <c r="H6933" s="26" t="s">
        <v>1374</v>
      </c>
      <c r="I6933" s="28" t="s">
        <v>1447</v>
      </c>
      <c r="J6933" s="29" t="s">
        <v>1376</v>
      </c>
      <c r="K6933" s="23" t="s">
        <v>1316</v>
      </c>
    </row>
    <row r="6934" spans="1:11" ht="15" x14ac:dyDescent="0.25">
      <c r="A6934" s="26" t="s">
        <v>13722</v>
      </c>
      <c r="B6934" s="26" t="s">
        <v>1423</v>
      </c>
      <c r="C6934" s="26" t="s">
        <v>1448</v>
      </c>
      <c r="D6934" s="26" t="s">
        <v>13977</v>
      </c>
      <c r="E6934" s="27" t="s">
        <v>1450</v>
      </c>
      <c r="F6934" s="27"/>
      <c r="G6934" s="27" t="s">
        <v>1427</v>
      </c>
      <c r="H6934" s="26" t="s">
        <v>1374</v>
      </c>
      <c r="I6934" s="28" t="s">
        <v>1450</v>
      </c>
      <c r="J6934" s="29" t="s">
        <v>1376</v>
      </c>
      <c r="K6934" s="23" t="s">
        <v>1316</v>
      </c>
    </row>
    <row r="6935" spans="1:11" ht="15" x14ac:dyDescent="0.25">
      <c r="A6935" s="26" t="s">
        <v>13722</v>
      </c>
      <c r="B6935" s="26" t="s">
        <v>1423</v>
      </c>
      <c r="C6935" s="26" t="s">
        <v>1451</v>
      </c>
      <c r="D6935" s="26" t="s">
        <v>13978</v>
      </c>
      <c r="E6935" s="27" t="s">
        <v>1453</v>
      </c>
      <c r="F6935" s="27"/>
      <c r="G6935" s="27" t="s">
        <v>1427</v>
      </c>
      <c r="H6935" s="26" t="s">
        <v>1374</v>
      </c>
      <c r="I6935" s="28" t="s">
        <v>1453</v>
      </c>
      <c r="J6935" s="29" t="s">
        <v>1376</v>
      </c>
      <c r="K6935" s="23" t="s">
        <v>1316</v>
      </c>
    </row>
    <row r="6936" spans="1:11" ht="15" x14ac:dyDescent="0.25">
      <c r="A6936" s="26" t="s">
        <v>13722</v>
      </c>
      <c r="B6936" s="26" t="s">
        <v>1423</v>
      </c>
      <c r="C6936" s="26" t="s">
        <v>1454</v>
      </c>
      <c r="D6936" s="26" t="s">
        <v>13979</v>
      </c>
      <c r="E6936" s="27" t="s">
        <v>1456</v>
      </c>
      <c r="F6936" s="27"/>
      <c r="G6936" s="27" t="s">
        <v>1427</v>
      </c>
      <c r="H6936" s="26" t="s">
        <v>1374</v>
      </c>
      <c r="I6936" s="28" t="s">
        <v>1456</v>
      </c>
      <c r="J6936" s="29" t="s">
        <v>1376</v>
      </c>
      <c r="K6936" s="23" t="s">
        <v>1316</v>
      </c>
    </row>
    <row r="6937" spans="1:11" ht="15" x14ac:dyDescent="0.25">
      <c r="A6937" s="26" t="s">
        <v>13722</v>
      </c>
      <c r="B6937" s="26" t="s">
        <v>1423</v>
      </c>
      <c r="C6937" s="26" t="s">
        <v>1457</v>
      </c>
      <c r="D6937" s="26" t="s">
        <v>13980</v>
      </c>
      <c r="E6937" s="27" t="s">
        <v>1459</v>
      </c>
      <c r="F6937" s="27" t="s">
        <v>1460</v>
      </c>
      <c r="G6937" s="27" t="s">
        <v>1427</v>
      </c>
      <c r="H6937" s="26" t="s">
        <v>1374</v>
      </c>
      <c r="I6937" s="28" t="s">
        <v>1459</v>
      </c>
      <c r="J6937" s="29" t="s">
        <v>1376</v>
      </c>
      <c r="K6937" s="23" t="s">
        <v>1316</v>
      </c>
    </row>
    <row r="6938" spans="1:11" ht="15" x14ac:dyDescent="0.25">
      <c r="A6938" s="26" t="s">
        <v>13722</v>
      </c>
      <c r="B6938" s="26" t="s">
        <v>1395</v>
      </c>
      <c r="C6938" s="26" t="s">
        <v>2166</v>
      </c>
      <c r="D6938" s="26" t="s">
        <v>13981</v>
      </c>
      <c r="E6938" s="27" t="s">
        <v>13982</v>
      </c>
      <c r="F6938" s="27"/>
      <c r="G6938" s="27" t="s">
        <v>1390</v>
      </c>
      <c r="H6938" s="26" t="s">
        <v>1374</v>
      </c>
      <c r="I6938" s="28" t="s">
        <v>13877</v>
      </c>
      <c r="J6938" s="29" t="s">
        <v>1376</v>
      </c>
      <c r="K6938" s="23" t="s">
        <v>1316</v>
      </c>
    </row>
    <row r="6939" spans="1:11" ht="15" x14ac:dyDescent="0.25">
      <c r="A6939" s="26" t="s">
        <v>13722</v>
      </c>
      <c r="B6939" s="26" t="s">
        <v>1395</v>
      </c>
      <c r="C6939" s="26" t="s">
        <v>2166</v>
      </c>
      <c r="D6939" s="26" t="s">
        <v>13981</v>
      </c>
      <c r="E6939" s="27" t="s">
        <v>13982</v>
      </c>
      <c r="F6939" s="27"/>
      <c r="G6939" s="27" t="s">
        <v>1390</v>
      </c>
      <c r="H6939" s="26" t="s">
        <v>1368</v>
      </c>
      <c r="I6939" s="28" t="s">
        <v>13983</v>
      </c>
      <c r="J6939" s="29" t="s">
        <v>1376</v>
      </c>
      <c r="K6939" s="23" t="s">
        <v>1378</v>
      </c>
    </row>
    <row r="6940" spans="1:11" ht="15" x14ac:dyDescent="0.25">
      <c r="A6940" s="26" t="s">
        <v>13722</v>
      </c>
      <c r="B6940" s="26" t="s">
        <v>1395</v>
      </c>
      <c r="C6940" s="26" t="s">
        <v>2061</v>
      </c>
      <c r="D6940" s="26" t="s">
        <v>13984</v>
      </c>
      <c r="E6940" s="27" t="s">
        <v>13985</v>
      </c>
      <c r="F6940" s="27"/>
      <c r="G6940" s="27" t="s">
        <v>1239</v>
      </c>
      <c r="H6940" s="26" t="s">
        <v>1374</v>
      </c>
      <c r="I6940" s="28" t="s">
        <v>1811</v>
      </c>
      <c r="J6940" s="29" t="s">
        <v>1376</v>
      </c>
      <c r="K6940" s="23" t="s">
        <v>1316</v>
      </c>
    </row>
    <row r="6941" spans="1:11" ht="15" x14ac:dyDescent="0.25">
      <c r="A6941" s="26" t="s">
        <v>13722</v>
      </c>
      <c r="B6941" s="26" t="s">
        <v>1395</v>
      </c>
      <c r="C6941" s="26" t="s">
        <v>2095</v>
      </c>
      <c r="D6941" s="26" t="s">
        <v>13986</v>
      </c>
      <c r="E6941" s="27" t="s">
        <v>13987</v>
      </c>
      <c r="F6941" s="27" t="s">
        <v>13988</v>
      </c>
      <c r="G6941" s="27" t="s">
        <v>1578</v>
      </c>
      <c r="H6941" s="26" t="s">
        <v>1374</v>
      </c>
      <c r="I6941" s="28" t="s">
        <v>13989</v>
      </c>
      <c r="J6941" s="29" t="s">
        <v>1376</v>
      </c>
      <c r="K6941" s="23" t="s">
        <v>1316</v>
      </c>
    </row>
    <row r="6942" spans="1:11" ht="15" x14ac:dyDescent="0.25">
      <c r="A6942" s="26" t="s">
        <v>13722</v>
      </c>
      <c r="B6942" s="26" t="s">
        <v>1395</v>
      </c>
      <c r="C6942" s="26" t="s">
        <v>2160</v>
      </c>
      <c r="D6942" s="26" t="s">
        <v>13990</v>
      </c>
      <c r="E6942" s="27" t="s">
        <v>13991</v>
      </c>
      <c r="F6942" s="27"/>
      <c r="G6942" s="27" t="s">
        <v>1578</v>
      </c>
      <c r="H6942" s="26" t="s">
        <v>1374</v>
      </c>
      <c r="I6942" s="28" t="s">
        <v>13992</v>
      </c>
      <c r="J6942" s="29" t="s">
        <v>1376</v>
      </c>
      <c r="K6942" s="23" t="s">
        <v>1316</v>
      </c>
    </row>
    <row r="6943" spans="1:11" ht="15" x14ac:dyDescent="0.25">
      <c r="A6943" s="26" t="s">
        <v>13722</v>
      </c>
      <c r="B6943" s="26" t="s">
        <v>1395</v>
      </c>
      <c r="C6943" s="26" t="s">
        <v>2066</v>
      </c>
      <c r="D6943" s="26" t="s">
        <v>13728</v>
      </c>
      <c r="E6943" s="27" t="s">
        <v>12838</v>
      </c>
      <c r="F6943" s="27"/>
      <c r="G6943" s="27" t="s">
        <v>12839</v>
      </c>
      <c r="H6943" s="26" t="s">
        <v>1397</v>
      </c>
      <c r="I6943" s="28" t="s">
        <v>13934</v>
      </c>
      <c r="J6943" s="29" t="s">
        <v>1376</v>
      </c>
      <c r="K6943" s="23" t="s">
        <v>1378</v>
      </c>
    </row>
    <row r="6944" spans="1:11" ht="15" x14ac:dyDescent="0.25">
      <c r="A6944" s="26" t="s">
        <v>13722</v>
      </c>
      <c r="B6944" s="26" t="s">
        <v>1395</v>
      </c>
      <c r="C6944" s="26" t="s">
        <v>2066</v>
      </c>
      <c r="D6944" s="26" t="s">
        <v>13728</v>
      </c>
      <c r="E6944" s="27" t="s">
        <v>12838</v>
      </c>
      <c r="F6944" s="27"/>
      <c r="G6944" s="27" t="s">
        <v>12839</v>
      </c>
      <c r="H6944" s="26" t="s">
        <v>1399</v>
      </c>
      <c r="I6944" s="28" t="s">
        <v>13935</v>
      </c>
      <c r="J6944" s="29" t="s">
        <v>1376</v>
      </c>
      <c r="K6944" s="23" t="s">
        <v>1378</v>
      </c>
    </row>
    <row r="6945" spans="1:11" ht="15" x14ac:dyDescent="0.25">
      <c r="A6945" s="26" t="s">
        <v>13722</v>
      </c>
      <c r="B6945" s="26" t="s">
        <v>1395</v>
      </c>
      <c r="C6945" s="26" t="s">
        <v>2066</v>
      </c>
      <c r="D6945" s="26" t="s">
        <v>13728</v>
      </c>
      <c r="E6945" s="27" t="s">
        <v>12838</v>
      </c>
      <c r="F6945" s="27"/>
      <c r="G6945" s="27" t="s">
        <v>12839</v>
      </c>
      <c r="H6945" s="26" t="s">
        <v>1401</v>
      </c>
      <c r="I6945" s="28" t="s">
        <v>13936</v>
      </c>
      <c r="J6945" s="29" t="s">
        <v>1376</v>
      </c>
      <c r="K6945" s="23" t="s">
        <v>1378</v>
      </c>
    </row>
    <row r="6946" spans="1:11" ht="15" x14ac:dyDescent="0.25">
      <c r="A6946" s="26" t="s">
        <v>13722</v>
      </c>
      <c r="B6946" s="26" t="s">
        <v>1395</v>
      </c>
      <c r="C6946" s="26" t="s">
        <v>2066</v>
      </c>
      <c r="D6946" s="26" t="s">
        <v>13728</v>
      </c>
      <c r="E6946" s="27" t="s">
        <v>12838</v>
      </c>
      <c r="F6946" s="27"/>
      <c r="G6946" s="27" t="s">
        <v>12839</v>
      </c>
      <c r="H6946" s="26" t="s">
        <v>1403</v>
      </c>
      <c r="I6946" s="28" t="s">
        <v>13993</v>
      </c>
      <c r="J6946" s="29" t="s">
        <v>1376</v>
      </c>
      <c r="K6946" s="23" t="s">
        <v>1378</v>
      </c>
    </row>
    <row r="6947" spans="1:11" ht="15" x14ac:dyDescent="0.25">
      <c r="A6947" s="26" t="s">
        <v>13722</v>
      </c>
      <c r="B6947" s="26" t="s">
        <v>1395</v>
      </c>
      <c r="C6947" s="26" t="s">
        <v>2136</v>
      </c>
      <c r="D6947" s="26" t="s">
        <v>13723</v>
      </c>
      <c r="E6947" s="27" t="s">
        <v>12841</v>
      </c>
      <c r="F6947" s="27"/>
      <c r="G6947" s="27" t="s">
        <v>12839</v>
      </c>
      <c r="H6947" s="26" t="s">
        <v>1374</v>
      </c>
      <c r="I6947" s="28" t="s">
        <v>12841</v>
      </c>
      <c r="J6947" s="29" t="s">
        <v>1376</v>
      </c>
      <c r="K6947" s="23" t="s">
        <v>1316</v>
      </c>
    </row>
    <row r="6948" spans="1:11" ht="15" x14ac:dyDescent="0.25">
      <c r="A6948" s="26" t="s">
        <v>13722</v>
      </c>
      <c r="B6948" s="26" t="s">
        <v>1395</v>
      </c>
      <c r="C6948" s="26" t="s">
        <v>2136</v>
      </c>
      <c r="D6948" s="26" t="s">
        <v>13723</v>
      </c>
      <c r="E6948" s="27" t="s">
        <v>12841</v>
      </c>
      <c r="F6948" s="27"/>
      <c r="G6948" s="27" t="s">
        <v>12839</v>
      </c>
      <c r="H6948" s="26" t="s">
        <v>1368</v>
      </c>
      <c r="I6948" s="28" t="s">
        <v>13938</v>
      </c>
      <c r="J6948" s="29" t="s">
        <v>1376</v>
      </c>
      <c r="K6948" s="23" t="s">
        <v>1378</v>
      </c>
    </row>
    <row r="6949" spans="1:11" ht="15" x14ac:dyDescent="0.25">
      <c r="A6949" s="26" t="s">
        <v>13722</v>
      </c>
      <c r="B6949" s="26" t="s">
        <v>1395</v>
      </c>
      <c r="C6949" s="26" t="s">
        <v>2136</v>
      </c>
      <c r="D6949" s="26" t="s">
        <v>13723</v>
      </c>
      <c r="E6949" s="27" t="s">
        <v>12841</v>
      </c>
      <c r="F6949" s="27"/>
      <c r="G6949" s="27" t="s">
        <v>12839</v>
      </c>
      <c r="H6949" s="26" t="s">
        <v>1393</v>
      </c>
      <c r="I6949" s="28" t="s">
        <v>13994</v>
      </c>
      <c r="J6949" s="29" t="s">
        <v>1376</v>
      </c>
      <c r="K6949" s="23" t="s">
        <v>1378</v>
      </c>
    </row>
    <row r="6950" spans="1:11" ht="15" x14ac:dyDescent="0.25">
      <c r="A6950" s="26" t="s">
        <v>13722</v>
      </c>
      <c r="B6950" s="26" t="s">
        <v>1395</v>
      </c>
      <c r="C6950" s="26" t="s">
        <v>1990</v>
      </c>
      <c r="D6950" s="26" t="s">
        <v>13727</v>
      </c>
      <c r="E6950" s="27" t="s">
        <v>12843</v>
      </c>
      <c r="F6950" s="27"/>
      <c r="G6950" s="27" t="s">
        <v>12832</v>
      </c>
      <c r="H6950" s="26" t="s">
        <v>1397</v>
      </c>
      <c r="I6950" s="28" t="s">
        <v>13995</v>
      </c>
      <c r="J6950" s="29" t="s">
        <v>1376</v>
      </c>
      <c r="K6950" s="23" t="s">
        <v>1378</v>
      </c>
    </row>
    <row r="6951" spans="1:11" ht="15" x14ac:dyDescent="0.25">
      <c r="A6951" s="26" t="s">
        <v>13722</v>
      </c>
      <c r="B6951" s="26" t="s">
        <v>1395</v>
      </c>
      <c r="C6951" s="26" t="s">
        <v>1990</v>
      </c>
      <c r="D6951" s="26" t="s">
        <v>13727</v>
      </c>
      <c r="E6951" s="27" t="s">
        <v>12843</v>
      </c>
      <c r="F6951" s="27"/>
      <c r="G6951" s="27" t="s">
        <v>12832</v>
      </c>
      <c r="H6951" s="26" t="s">
        <v>1399</v>
      </c>
      <c r="I6951" s="28" t="s">
        <v>13996</v>
      </c>
      <c r="J6951" s="29" t="s">
        <v>1376</v>
      </c>
      <c r="K6951" s="23" t="s">
        <v>1378</v>
      </c>
    </row>
    <row r="6952" spans="1:11" ht="15" x14ac:dyDescent="0.25">
      <c r="A6952" s="26" t="s">
        <v>13722</v>
      </c>
      <c r="B6952" s="26" t="s">
        <v>1395</v>
      </c>
      <c r="C6952" s="26" t="s">
        <v>1990</v>
      </c>
      <c r="D6952" s="26" t="s">
        <v>13727</v>
      </c>
      <c r="E6952" s="27" t="s">
        <v>12843</v>
      </c>
      <c r="F6952" s="27"/>
      <c r="G6952" s="27" t="s">
        <v>12832</v>
      </c>
      <c r="H6952" s="26" t="s">
        <v>1401</v>
      </c>
      <c r="I6952" s="28" t="s">
        <v>13997</v>
      </c>
      <c r="J6952" s="29" t="s">
        <v>1376</v>
      </c>
      <c r="K6952" s="23" t="s">
        <v>1378</v>
      </c>
    </row>
    <row r="6953" spans="1:11" ht="15" x14ac:dyDescent="0.25">
      <c r="A6953" s="26" t="s">
        <v>13722</v>
      </c>
      <c r="B6953" s="26" t="s">
        <v>1395</v>
      </c>
      <c r="C6953" s="26" t="s">
        <v>2066</v>
      </c>
      <c r="D6953" s="26" t="s">
        <v>13728</v>
      </c>
      <c r="E6953" s="27" t="s">
        <v>12838</v>
      </c>
      <c r="F6953" s="27"/>
      <c r="G6953" s="27" t="s">
        <v>12839</v>
      </c>
      <c r="H6953" s="26" t="s">
        <v>1374</v>
      </c>
      <c r="I6953" s="28" t="s">
        <v>12838</v>
      </c>
      <c r="J6953" s="29" t="s">
        <v>1376</v>
      </c>
      <c r="K6953" s="23" t="s">
        <v>1316</v>
      </c>
    </row>
    <row r="6954" spans="1:11" ht="15" x14ac:dyDescent="0.25">
      <c r="A6954" s="26" t="s">
        <v>13722</v>
      </c>
      <c r="B6954" s="26" t="s">
        <v>1395</v>
      </c>
      <c r="C6954" s="26" t="s">
        <v>2066</v>
      </c>
      <c r="D6954" s="26" t="s">
        <v>13728</v>
      </c>
      <c r="E6954" s="27" t="s">
        <v>12838</v>
      </c>
      <c r="F6954" s="27"/>
      <c r="G6954" s="27" t="s">
        <v>12839</v>
      </c>
      <c r="H6954" s="26" t="s">
        <v>1368</v>
      </c>
      <c r="I6954" s="28" t="s">
        <v>13998</v>
      </c>
      <c r="J6954" s="29" t="s">
        <v>1376</v>
      </c>
      <c r="K6954" s="23" t="s">
        <v>1378</v>
      </c>
    </row>
    <row r="6955" spans="1:11" ht="15" x14ac:dyDescent="0.25">
      <c r="A6955" s="26" t="s">
        <v>13722</v>
      </c>
      <c r="B6955" s="26" t="s">
        <v>1395</v>
      </c>
      <c r="C6955" s="26" t="s">
        <v>2066</v>
      </c>
      <c r="D6955" s="26" t="s">
        <v>13728</v>
      </c>
      <c r="E6955" s="27" t="s">
        <v>12838</v>
      </c>
      <c r="F6955" s="27"/>
      <c r="G6955" s="27" t="s">
        <v>12839</v>
      </c>
      <c r="H6955" s="26" t="s">
        <v>1393</v>
      </c>
      <c r="I6955" s="28" t="s">
        <v>13999</v>
      </c>
      <c r="J6955" s="29" t="s">
        <v>1376</v>
      </c>
      <c r="K6955" s="23" t="s">
        <v>1378</v>
      </c>
    </row>
    <row r="6956" spans="1:11" ht="15" x14ac:dyDescent="0.25">
      <c r="A6956" s="26" t="s">
        <v>13722</v>
      </c>
      <c r="B6956" s="26" t="s">
        <v>1395</v>
      </c>
      <c r="C6956" s="26" t="s">
        <v>1454</v>
      </c>
      <c r="D6956" s="26" t="s">
        <v>13725</v>
      </c>
      <c r="E6956" s="27" t="s">
        <v>12831</v>
      </c>
      <c r="F6956" s="27"/>
      <c r="G6956" s="27" t="s">
        <v>12832</v>
      </c>
      <c r="H6956" s="26" t="s">
        <v>1374</v>
      </c>
      <c r="I6956" s="28" t="s">
        <v>12831</v>
      </c>
      <c r="J6956" s="29" t="s">
        <v>1376</v>
      </c>
      <c r="K6956" s="23" t="s">
        <v>1316</v>
      </c>
    </row>
    <row r="6957" spans="1:11" ht="15" x14ac:dyDescent="0.25">
      <c r="A6957" s="26" t="s">
        <v>13722</v>
      </c>
      <c r="B6957" s="26" t="s">
        <v>1395</v>
      </c>
      <c r="C6957" s="26" t="s">
        <v>1454</v>
      </c>
      <c r="D6957" s="26" t="s">
        <v>13725</v>
      </c>
      <c r="E6957" s="27" t="s">
        <v>12831</v>
      </c>
      <c r="F6957" s="27"/>
      <c r="G6957" s="27" t="s">
        <v>12832</v>
      </c>
      <c r="H6957" s="26" t="s">
        <v>1368</v>
      </c>
      <c r="I6957" s="28" t="s">
        <v>14000</v>
      </c>
      <c r="J6957" s="29" t="s">
        <v>1376</v>
      </c>
      <c r="K6957" s="23" t="s">
        <v>1378</v>
      </c>
    </row>
    <row r="6958" spans="1:11" ht="15" x14ac:dyDescent="0.25">
      <c r="A6958" s="26" t="s">
        <v>13722</v>
      </c>
      <c r="B6958" s="26" t="s">
        <v>1395</v>
      </c>
      <c r="C6958" s="26" t="s">
        <v>1454</v>
      </c>
      <c r="D6958" s="26" t="s">
        <v>13725</v>
      </c>
      <c r="E6958" s="27" t="s">
        <v>12831</v>
      </c>
      <c r="F6958" s="27"/>
      <c r="G6958" s="27" t="s">
        <v>12832</v>
      </c>
      <c r="H6958" s="26" t="s">
        <v>1393</v>
      </c>
      <c r="I6958" s="28" t="s">
        <v>14001</v>
      </c>
      <c r="J6958" s="29" t="s">
        <v>1376</v>
      </c>
      <c r="K6958" s="23" t="s">
        <v>1378</v>
      </c>
    </row>
    <row r="6959" spans="1:11" ht="15" x14ac:dyDescent="0.25">
      <c r="A6959" s="26" t="s">
        <v>13722</v>
      </c>
      <c r="B6959" s="26" t="s">
        <v>1395</v>
      </c>
      <c r="C6959" s="26" t="s">
        <v>1454</v>
      </c>
      <c r="D6959" s="26" t="s">
        <v>13725</v>
      </c>
      <c r="E6959" s="27" t="s">
        <v>12831</v>
      </c>
      <c r="F6959" s="27"/>
      <c r="G6959" s="27" t="s">
        <v>12832</v>
      </c>
      <c r="H6959" s="26" t="s">
        <v>1395</v>
      </c>
      <c r="I6959" s="28" t="s">
        <v>14002</v>
      </c>
      <c r="J6959" s="29" t="s">
        <v>1376</v>
      </c>
      <c r="K6959" s="23" t="s">
        <v>1378</v>
      </c>
    </row>
    <row r="6960" spans="1:11" ht="15" x14ac:dyDescent="0.25">
      <c r="A6960" s="26" t="s">
        <v>13722</v>
      </c>
      <c r="B6960" s="26" t="s">
        <v>1395</v>
      </c>
      <c r="C6960" s="26" t="s">
        <v>1457</v>
      </c>
      <c r="D6960" s="26" t="s">
        <v>13726</v>
      </c>
      <c r="E6960" s="27" t="s">
        <v>12835</v>
      </c>
      <c r="F6960" s="27"/>
      <c r="G6960" s="27" t="s">
        <v>12832</v>
      </c>
      <c r="H6960" s="26" t="s">
        <v>1397</v>
      </c>
      <c r="I6960" s="28" t="s">
        <v>14003</v>
      </c>
      <c r="J6960" s="29" t="s">
        <v>1376</v>
      </c>
      <c r="K6960" s="23" t="s">
        <v>1378</v>
      </c>
    </row>
    <row r="6961" spans="1:11" ht="15" x14ac:dyDescent="0.25">
      <c r="A6961" s="26" t="s">
        <v>13722</v>
      </c>
      <c r="B6961" s="26" t="s">
        <v>1395</v>
      </c>
      <c r="C6961" s="26" t="s">
        <v>1457</v>
      </c>
      <c r="D6961" s="26" t="s">
        <v>13726</v>
      </c>
      <c r="E6961" s="27" t="s">
        <v>12835</v>
      </c>
      <c r="F6961" s="27"/>
      <c r="G6961" s="27" t="s">
        <v>12832</v>
      </c>
      <c r="H6961" s="26" t="s">
        <v>1399</v>
      </c>
      <c r="I6961" s="28" t="s">
        <v>14004</v>
      </c>
      <c r="J6961" s="29" t="s">
        <v>1376</v>
      </c>
      <c r="K6961" s="23" t="s">
        <v>1378</v>
      </c>
    </row>
    <row r="6962" spans="1:11" ht="15" x14ac:dyDescent="0.25">
      <c r="A6962" s="26" t="s">
        <v>13722</v>
      </c>
      <c r="B6962" s="26" t="s">
        <v>1395</v>
      </c>
      <c r="C6962" s="26" t="s">
        <v>1457</v>
      </c>
      <c r="D6962" s="26" t="s">
        <v>13726</v>
      </c>
      <c r="E6962" s="27" t="s">
        <v>12835</v>
      </c>
      <c r="F6962" s="27"/>
      <c r="G6962" s="27" t="s">
        <v>12832</v>
      </c>
      <c r="H6962" s="26" t="s">
        <v>1401</v>
      </c>
      <c r="I6962" s="28" t="s">
        <v>14005</v>
      </c>
      <c r="J6962" s="29" t="s">
        <v>1376</v>
      </c>
      <c r="K6962" s="23" t="s">
        <v>1378</v>
      </c>
    </row>
    <row r="6963" spans="1:11" ht="15" x14ac:dyDescent="0.25">
      <c r="A6963" s="26" t="s">
        <v>13722</v>
      </c>
      <c r="B6963" s="26" t="s">
        <v>1395</v>
      </c>
      <c r="C6963" s="26" t="s">
        <v>1457</v>
      </c>
      <c r="D6963" s="26" t="s">
        <v>13726</v>
      </c>
      <c r="E6963" s="27" t="s">
        <v>12835</v>
      </c>
      <c r="F6963" s="27"/>
      <c r="G6963" s="27" t="s">
        <v>12832</v>
      </c>
      <c r="H6963" s="26" t="s">
        <v>1403</v>
      </c>
      <c r="I6963" s="28" t="s">
        <v>14006</v>
      </c>
      <c r="J6963" s="29" t="s">
        <v>1376</v>
      </c>
      <c r="K6963" s="23" t="s">
        <v>1378</v>
      </c>
    </row>
    <row r="6964" spans="1:11" ht="15" x14ac:dyDescent="0.25">
      <c r="A6964" s="26" t="s">
        <v>13722</v>
      </c>
      <c r="B6964" s="26" t="s">
        <v>1395</v>
      </c>
      <c r="C6964" s="26" t="s">
        <v>1990</v>
      </c>
      <c r="D6964" s="26" t="s">
        <v>13727</v>
      </c>
      <c r="E6964" s="27" t="s">
        <v>12843</v>
      </c>
      <c r="F6964" s="27"/>
      <c r="G6964" s="27" t="s">
        <v>12832</v>
      </c>
      <c r="H6964" s="26" t="s">
        <v>1374</v>
      </c>
      <c r="I6964" s="28" t="s">
        <v>12843</v>
      </c>
      <c r="J6964" s="29" t="s">
        <v>1376</v>
      </c>
      <c r="K6964" s="23" t="s">
        <v>1316</v>
      </c>
    </row>
    <row r="6965" spans="1:11" ht="15" x14ac:dyDescent="0.25">
      <c r="A6965" s="26" t="s">
        <v>13722</v>
      </c>
      <c r="B6965" s="26" t="s">
        <v>1395</v>
      </c>
      <c r="C6965" s="26" t="s">
        <v>1990</v>
      </c>
      <c r="D6965" s="26" t="s">
        <v>13727</v>
      </c>
      <c r="E6965" s="27" t="s">
        <v>12843</v>
      </c>
      <c r="F6965" s="27"/>
      <c r="G6965" s="27" t="s">
        <v>12832</v>
      </c>
      <c r="H6965" s="26" t="s">
        <v>1368</v>
      </c>
      <c r="I6965" s="28" t="s">
        <v>14007</v>
      </c>
      <c r="J6965" s="29" t="s">
        <v>1376</v>
      </c>
      <c r="K6965" s="23" t="s">
        <v>1378</v>
      </c>
    </row>
    <row r="6966" spans="1:11" ht="15" x14ac:dyDescent="0.25">
      <c r="A6966" s="26" t="s">
        <v>13722</v>
      </c>
      <c r="B6966" s="26" t="s">
        <v>1395</v>
      </c>
      <c r="C6966" s="26" t="s">
        <v>1990</v>
      </c>
      <c r="D6966" s="26" t="s">
        <v>13727</v>
      </c>
      <c r="E6966" s="27" t="s">
        <v>12843</v>
      </c>
      <c r="F6966" s="27"/>
      <c r="G6966" s="27" t="s">
        <v>12832</v>
      </c>
      <c r="H6966" s="26" t="s">
        <v>1393</v>
      </c>
      <c r="I6966" s="28" t="s">
        <v>14008</v>
      </c>
      <c r="J6966" s="29" t="s">
        <v>1376</v>
      </c>
      <c r="K6966" s="23" t="s">
        <v>1378</v>
      </c>
    </row>
    <row r="6967" spans="1:11" ht="15" x14ac:dyDescent="0.25">
      <c r="A6967" s="26" t="s">
        <v>13722</v>
      </c>
      <c r="B6967" s="26" t="s">
        <v>1395</v>
      </c>
      <c r="C6967" s="26" t="s">
        <v>1454</v>
      </c>
      <c r="D6967" s="26" t="s">
        <v>13725</v>
      </c>
      <c r="E6967" s="27" t="s">
        <v>12831</v>
      </c>
      <c r="F6967" s="27"/>
      <c r="G6967" s="27" t="s">
        <v>12832</v>
      </c>
      <c r="H6967" s="26" t="s">
        <v>1399</v>
      </c>
      <c r="I6967" s="28" t="s">
        <v>14003</v>
      </c>
      <c r="J6967" s="29" t="s">
        <v>1376</v>
      </c>
      <c r="K6967" s="23" t="s">
        <v>1378</v>
      </c>
    </row>
    <row r="6968" spans="1:11" ht="15" x14ac:dyDescent="0.25">
      <c r="A6968" s="26" t="s">
        <v>13722</v>
      </c>
      <c r="B6968" s="26" t="s">
        <v>1395</v>
      </c>
      <c r="C6968" s="26" t="s">
        <v>1454</v>
      </c>
      <c r="D6968" s="26" t="s">
        <v>13725</v>
      </c>
      <c r="E6968" s="27" t="s">
        <v>12831</v>
      </c>
      <c r="F6968" s="27"/>
      <c r="G6968" s="27" t="s">
        <v>12832</v>
      </c>
      <c r="H6968" s="26" t="s">
        <v>1401</v>
      </c>
      <c r="I6968" s="28" t="s">
        <v>14004</v>
      </c>
      <c r="J6968" s="29" t="s">
        <v>1376</v>
      </c>
      <c r="K6968" s="23" t="s">
        <v>1378</v>
      </c>
    </row>
    <row r="6969" spans="1:11" ht="15" x14ac:dyDescent="0.25">
      <c r="A6969" s="26" t="s">
        <v>13722</v>
      </c>
      <c r="B6969" s="26" t="s">
        <v>1395</v>
      </c>
      <c r="C6969" s="26" t="s">
        <v>1454</v>
      </c>
      <c r="D6969" s="26" t="s">
        <v>13725</v>
      </c>
      <c r="E6969" s="27" t="s">
        <v>12831</v>
      </c>
      <c r="F6969" s="27"/>
      <c r="G6969" s="27" t="s">
        <v>12832</v>
      </c>
      <c r="H6969" s="26" t="s">
        <v>1403</v>
      </c>
      <c r="I6969" s="28" t="s">
        <v>14005</v>
      </c>
      <c r="J6969" s="29" t="s">
        <v>1376</v>
      </c>
      <c r="K6969" s="23" t="s">
        <v>1378</v>
      </c>
    </row>
    <row r="6970" spans="1:11" ht="15" x14ac:dyDescent="0.25">
      <c r="A6970" s="26" t="s">
        <v>13722</v>
      </c>
      <c r="B6970" s="26" t="s">
        <v>1395</v>
      </c>
      <c r="C6970" s="26" t="s">
        <v>1454</v>
      </c>
      <c r="D6970" s="26" t="s">
        <v>13725</v>
      </c>
      <c r="E6970" s="27" t="s">
        <v>12831</v>
      </c>
      <c r="F6970" s="27"/>
      <c r="G6970" s="27" t="s">
        <v>12832</v>
      </c>
      <c r="H6970" s="26" t="s">
        <v>1405</v>
      </c>
      <c r="I6970" s="28" t="s">
        <v>14006</v>
      </c>
      <c r="J6970" s="29" t="s">
        <v>1376</v>
      </c>
      <c r="K6970" s="23" t="s">
        <v>1378</v>
      </c>
    </row>
    <row r="6971" spans="1:11" ht="15" x14ac:dyDescent="0.25">
      <c r="A6971" s="26" t="s">
        <v>13722</v>
      </c>
      <c r="B6971" s="26" t="s">
        <v>1395</v>
      </c>
      <c r="C6971" s="26" t="s">
        <v>1457</v>
      </c>
      <c r="D6971" s="26" t="s">
        <v>13726</v>
      </c>
      <c r="E6971" s="27" t="s">
        <v>12835</v>
      </c>
      <c r="F6971" s="27"/>
      <c r="G6971" s="27" t="s">
        <v>12832</v>
      </c>
      <c r="H6971" s="26" t="s">
        <v>1374</v>
      </c>
      <c r="I6971" s="28" t="s">
        <v>12835</v>
      </c>
      <c r="J6971" s="29" t="s">
        <v>1376</v>
      </c>
      <c r="K6971" s="23" t="s">
        <v>1316</v>
      </c>
    </row>
    <row r="6972" spans="1:11" ht="15" x14ac:dyDescent="0.25">
      <c r="A6972" s="26" t="s">
        <v>13722</v>
      </c>
      <c r="B6972" s="26" t="s">
        <v>1395</v>
      </c>
      <c r="C6972" s="26" t="s">
        <v>1457</v>
      </c>
      <c r="D6972" s="26" t="s">
        <v>13726</v>
      </c>
      <c r="E6972" s="27" t="s">
        <v>12835</v>
      </c>
      <c r="F6972" s="27"/>
      <c r="G6972" s="27" t="s">
        <v>12832</v>
      </c>
      <c r="H6972" s="26" t="s">
        <v>1368</v>
      </c>
      <c r="I6972" s="28" t="s">
        <v>14007</v>
      </c>
      <c r="J6972" s="29" t="s">
        <v>1376</v>
      </c>
      <c r="K6972" s="23" t="s">
        <v>1378</v>
      </c>
    </row>
    <row r="6973" spans="1:11" ht="15" x14ac:dyDescent="0.25">
      <c r="A6973" s="26" t="s">
        <v>13722</v>
      </c>
      <c r="B6973" s="26" t="s">
        <v>1395</v>
      </c>
      <c r="C6973" s="26" t="s">
        <v>1457</v>
      </c>
      <c r="D6973" s="26" t="s">
        <v>13726</v>
      </c>
      <c r="E6973" s="27" t="s">
        <v>12835</v>
      </c>
      <c r="F6973" s="27"/>
      <c r="G6973" s="27" t="s">
        <v>12832</v>
      </c>
      <c r="H6973" s="26" t="s">
        <v>1393</v>
      </c>
      <c r="I6973" s="28" t="s">
        <v>14009</v>
      </c>
      <c r="J6973" s="29" t="s">
        <v>1376</v>
      </c>
      <c r="K6973" s="23" t="s">
        <v>1378</v>
      </c>
    </row>
    <row r="6974" spans="1:11" ht="15" x14ac:dyDescent="0.25">
      <c r="A6974" s="26" t="s">
        <v>13722</v>
      </c>
      <c r="B6974" s="26" t="s">
        <v>1395</v>
      </c>
      <c r="C6974" s="26" t="s">
        <v>1451</v>
      </c>
      <c r="D6974" s="26" t="s">
        <v>14010</v>
      </c>
      <c r="E6974" s="27" t="s">
        <v>14011</v>
      </c>
      <c r="F6974" s="27" t="s">
        <v>14011</v>
      </c>
      <c r="G6974" s="27" t="s">
        <v>1994</v>
      </c>
      <c r="H6974" s="26" t="s">
        <v>1374</v>
      </c>
      <c r="I6974" s="28" t="s">
        <v>14012</v>
      </c>
      <c r="J6974" s="29" t="s">
        <v>1376</v>
      </c>
      <c r="K6974" s="23" t="s">
        <v>1316</v>
      </c>
    </row>
    <row r="6975" spans="1:11" ht="15" x14ac:dyDescent="0.25">
      <c r="A6975" s="26" t="s">
        <v>13722</v>
      </c>
      <c r="B6975" s="26" t="s">
        <v>1395</v>
      </c>
      <c r="C6975" s="26" t="s">
        <v>1436</v>
      </c>
      <c r="D6975" s="26" t="s">
        <v>14013</v>
      </c>
      <c r="E6975" s="27" t="s">
        <v>14014</v>
      </c>
      <c r="F6975" s="27" t="s">
        <v>14014</v>
      </c>
      <c r="G6975" s="27" t="s">
        <v>1994</v>
      </c>
      <c r="H6975" s="26" t="s">
        <v>1374</v>
      </c>
      <c r="I6975" s="28" t="s">
        <v>14015</v>
      </c>
      <c r="J6975" s="29" t="s">
        <v>1376</v>
      </c>
      <c r="K6975" s="23" t="s">
        <v>1316</v>
      </c>
    </row>
    <row r="6976" spans="1:11" ht="15" x14ac:dyDescent="0.25">
      <c r="A6976" s="26" t="s">
        <v>13722</v>
      </c>
      <c r="B6976" s="26" t="s">
        <v>1368</v>
      </c>
      <c r="C6976" s="26" t="s">
        <v>3088</v>
      </c>
      <c r="D6976" s="26" t="s">
        <v>14016</v>
      </c>
      <c r="E6976" s="27" t="s">
        <v>4200</v>
      </c>
      <c r="F6976" s="27" t="s">
        <v>14017</v>
      </c>
      <c r="G6976" s="27" t="s">
        <v>8924</v>
      </c>
      <c r="H6976" s="26" t="s">
        <v>1374</v>
      </c>
      <c r="I6976" s="28" t="s">
        <v>8925</v>
      </c>
      <c r="J6976" s="29" t="s">
        <v>1376</v>
      </c>
      <c r="K6976" s="23" t="s">
        <v>1316</v>
      </c>
    </row>
    <row r="6977" spans="1:11" ht="15" x14ac:dyDescent="0.25">
      <c r="A6977" s="26" t="s">
        <v>13722</v>
      </c>
      <c r="B6977" s="26" t="s">
        <v>1368</v>
      </c>
      <c r="C6977" s="26" t="s">
        <v>3088</v>
      </c>
      <c r="D6977" s="26" t="s">
        <v>14016</v>
      </c>
      <c r="E6977" s="27" t="s">
        <v>4200</v>
      </c>
      <c r="F6977" s="27" t="s">
        <v>14017</v>
      </c>
      <c r="G6977" s="27" t="s">
        <v>8924</v>
      </c>
      <c r="H6977" s="26" t="s">
        <v>1368</v>
      </c>
      <c r="I6977" s="28" t="s">
        <v>4202</v>
      </c>
      <c r="J6977" s="29" t="s">
        <v>1376</v>
      </c>
      <c r="K6977" s="23" t="s">
        <v>1378</v>
      </c>
    </row>
    <row r="6978" spans="1:11" ht="15" x14ac:dyDescent="0.25">
      <c r="A6978" s="26" t="s">
        <v>13722</v>
      </c>
      <c r="B6978" s="26" t="s">
        <v>1368</v>
      </c>
      <c r="C6978" s="26" t="s">
        <v>3088</v>
      </c>
      <c r="D6978" s="26" t="s">
        <v>14016</v>
      </c>
      <c r="E6978" s="27" t="s">
        <v>4200</v>
      </c>
      <c r="F6978" s="27" t="s">
        <v>14017</v>
      </c>
      <c r="G6978" s="27" t="s">
        <v>8924</v>
      </c>
      <c r="H6978" s="26" t="s">
        <v>1393</v>
      </c>
      <c r="I6978" s="28" t="s">
        <v>4203</v>
      </c>
      <c r="J6978" s="29" t="s">
        <v>1376</v>
      </c>
      <c r="K6978" s="23" t="s">
        <v>1378</v>
      </c>
    </row>
    <row r="6979" spans="1:11" ht="15" x14ac:dyDescent="0.25">
      <c r="A6979" s="26" t="s">
        <v>13722</v>
      </c>
      <c r="B6979" s="26" t="s">
        <v>1393</v>
      </c>
      <c r="C6979" s="26" t="s">
        <v>2343</v>
      </c>
      <c r="D6979" s="26" t="s">
        <v>14018</v>
      </c>
      <c r="E6979" s="27" t="s">
        <v>4200</v>
      </c>
      <c r="F6979" s="27" t="s">
        <v>14017</v>
      </c>
      <c r="G6979" s="27" t="s">
        <v>8924</v>
      </c>
      <c r="H6979" s="26" t="s">
        <v>1374</v>
      </c>
      <c r="I6979" s="28" t="s">
        <v>8925</v>
      </c>
      <c r="J6979" s="29" t="s">
        <v>1376</v>
      </c>
      <c r="K6979" s="23" t="s">
        <v>1316</v>
      </c>
    </row>
    <row r="6980" spans="1:11" ht="15" x14ac:dyDescent="0.25">
      <c r="A6980" s="26" t="s">
        <v>13722</v>
      </c>
      <c r="B6980" s="26" t="s">
        <v>1393</v>
      </c>
      <c r="C6980" s="26" t="s">
        <v>2343</v>
      </c>
      <c r="D6980" s="26" t="s">
        <v>14018</v>
      </c>
      <c r="E6980" s="27" t="s">
        <v>4200</v>
      </c>
      <c r="F6980" s="27" t="s">
        <v>14017</v>
      </c>
      <c r="G6980" s="27" t="s">
        <v>8924</v>
      </c>
      <c r="H6980" s="26" t="s">
        <v>1368</v>
      </c>
      <c r="I6980" s="28" t="s">
        <v>4202</v>
      </c>
      <c r="J6980" s="29" t="s">
        <v>1376</v>
      </c>
      <c r="K6980" s="23" t="s">
        <v>1378</v>
      </c>
    </row>
    <row r="6981" spans="1:11" ht="15" x14ac:dyDescent="0.25">
      <c r="A6981" s="26" t="s">
        <v>13722</v>
      </c>
      <c r="B6981" s="26" t="s">
        <v>1393</v>
      </c>
      <c r="C6981" s="26" t="s">
        <v>2343</v>
      </c>
      <c r="D6981" s="26" t="s">
        <v>14018</v>
      </c>
      <c r="E6981" s="27" t="s">
        <v>4200</v>
      </c>
      <c r="F6981" s="27" t="s">
        <v>14017</v>
      </c>
      <c r="G6981" s="27" t="s">
        <v>8924</v>
      </c>
      <c r="H6981" s="26" t="s">
        <v>1393</v>
      </c>
      <c r="I6981" s="28" t="s">
        <v>4203</v>
      </c>
      <c r="J6981" s="29" t="s">
        <v>1376</v>
      </c>
      <c r="K6981" s="23" t="s">
        <v>1378</v>
      </c>
    </row>
    <row r="6982" spans="1:11" ht="15" x14ac:dyDescent="0.25">
      <c r="A6982" s="26" t="s">
        <v>13722</v>
      </c>
      <c r="B6982" s="26" t="s">
        <v>1395</v>
      </c>
      <c r="C6982" s="26" t="s">
        <v>2399</v>
      </c>
      <c r="D6982" s="26" t="s">
        <v>14019</v>
      </c>
      <c r="E6982" s="27" t="s">
        <v>4200</v>
      </c>
      <c r="F6982" s="27" t="s">
        <v>14017</v>
      </c>
      <c r="G6982" s="27" t="s">
        <v>8924</v>
      </c>
      <c r="H6982" s="26" t="s">
        <v>1374</v>
      </c>
      <c r="I6982" s="28" t="s">
        <v>8925</v>
      </c>
      <c r="J6982" s="29" t="s">
        <v>1376</v>
      </c>
      <c r="K6982" s="23" t="s">
        <v>1316</v>
      </c>
    </row>
    <row r="6983" spans="1:11" ht="15" x14ac:dyDescent="0.25">
      <c r="A6983" s="26" t="s">
        <v>13722</v>
      </c>
      <c r="B6983" s="26" t="s">
        <v>1395</v>
      </c>
      <c r="C6983" s="26" t="s">
        <v>2399</v>
      </c>
      <c r="D6983" s="26" t="s">
        <v>14019</v>
      </c>
      <c r="E6983" s="27" t="s">
        <v>4200</v>
      </c>
      <c r="F6983" s="27" t="s">
        <v>14017</v>
      </c>
      <c r="G6983" s="27" t="s">
        <v>8924</v>
      </c>
      <c r="H6983" s="26" t="s">
        <v>1368</v>
      </c>
      <c r="I6983" s="28" t="s">
        <v>4202</v>
      </c>
      <c r="J6983" s="29" t="s">
        <v>1376</v>
      </c>
      <c r="K6983" s="23" t="s">
        <v>1378</v>
      </c>
    </row>
    <row r="6984" spans="1:11" ht="15" x14ac:dyDescent="0.25">
      <c r="A6984" s="26" t="s">
        <v>13722</v>
      </c>
      <c r="B6984" s="26" t="s">
        <v>1395</v>
      </c>
      <c r="C6984" s="26" t="s">
        <v>2399</v>
      </c>
      <c r="D6984" s="26" t="s">
        <v>14019</v>
      </c>
      <c r="E6984" s="27" t="s">
        <v>4200</v>
      </c>
      <c r="F6984" s="27" t="s">
        <v>14017</v>
      </c>
      <c r="G6984" s="27" t="s">
        <v>8924</v>
      </c>
      <c r="H6984" s="26" t="s">
        <v>1393</v>
      </c>
      <c r="I6984" s="28" t="s">
        <v>4203</v>
      </c>
      <c r="J6984" s="29" t="s">
        <v>1376</v>
      </c>
      <c r="K6984" s="23" t="s">
        <v>1378</v>
      </c>
    </row>
    <row r="6985" spans="1:11" ht="15" x14ac:dyDescent="0.25">
      <c r="A6985" s="26" t="s">
        <v>13722</v>
      </c>
      <c r="B6985" s="26" t="s">
        <v>1395</v>
      </c>
      <c r="C6985" s="26" t="s">
        <v>2406</v>
      </c>
      <c r="D6985" s="26" t="s">
        <v>14020</v>
      </c>
      <c r="E6985" s="27" t="s">
        <v>14021</v>
      </c>
      <c r="F6985" s="27" t="s">
        <v>14022</v>
      </c>
      <c r="G6985" s="27" t="s">
        <v>1716</v>
      </c>
      <c r="H6985" s="26" t="s">
        <v>1374</v>
      </c>
      <c r="I6985" s="28" t="s">
        <v>14023</v>
      </c>
      <c r="J6985" s="29" t="s">
        <v>1376</v>
      </c>
      <c r="K6985" s="23" t="s">
        <v>1316</v>
      </c>
    </row>
    <row r="6986" spans="1:11" ht="15" x14ac:dyDescent="0.25">
      <c r="A6986" s="26" t="s">
        <v>13722</v>
      </c>
      <c r="B6986" s="26" t="s">
        <v>1395</v>
      </c>
      <c r="C6986" s="26" t="s">
        <v>2406</v>
      </c>
      <c r="D6986" s="26" t="s">
        <v>14020</v>
      </c>
      <c r="E6986" s="27" t="s">
        <v>14021</v>
      </c>
      <c r="F6986" s="27" t="s">
        <v>14022</v>
      </c>
      <c r="G6986" s="27" t="s">
        <v>1716</v>
      </c>
      <c r="H6986" s="26" t="s">
        <v>1368</v>
      </c>
      <c r="I6986" s="28" t="s">
        <v>1624</v>
      </c>
      <c r="J6986" s="29" t="s">
        <v>1376</v>
      </c>
      <c r="K6986" s="23" t="s">
        <v>1378</v>
      </c>
    </row>
    <row r="6987" spans="1:11" ht="15" x14ac:dyDescent="0.25">
      <c r="A6987" s="26" t="s">
        <v>13722</v>
      </c>
      <c r="B6987" s="26" t="s">
        <v>1395</v>
      </c>
      <c r="C6987" s="26" t="s">
        <v>2392</v>
      </c>
      <c r="D6987" s="26" t="s">
        <v>14024</v>
      </c>
      <c r="E6987" s="27" t="s">
        <v>14025</v>
      </c>
      <c r="F6987" s="27" t="s">
        <v>14026</v>
      </c>
      <c r="G6987" s="27" t="s">
        <v>10516</v>
      </c>
      <c r="H6987" s="26" t="s">
        <v>1374</v>
      </c>
      <c r="I6987" s="28" t="s">
        <v>14027</v>
      </c>
      <c r="J6987" s="29" t="s">
        <v>1376</v>
      </c>
      <c r="K6987" s="23" t="s">
        <v>1316</v>
      </c>
    </row>
    <row r="6988" spans="1:11" ht="15" x14ac:dyDescent="0.25">
      <c r="A6988" s="26" t="s">
        <v>13722</v>
      </c>
      <c r="B6988" s="26" t="s">
        <v>1395</v>
      </c>
      <c r="C6988" s="26" t="s">
        <v>2392</v>
      </c>
      <c r="D6988" s="26" t="s">
        <v>14024</v>
      </c>
      <c r="E6988" s="27" t="s">
        <v>14025</v>
      </c>
      <c r="F6988" s="27" t="s">
        <v>14026</v>
      </c>
      <c r="G6988" s="27" t="s">
        <v>10516</v>
      </c>
      <c r="H6988" s="26" t="s">
        <v>1368</v>
      </c>
      <c r="I6988" s="28" t="s">
        <v>8927</v>
      </c>
      <c r="J6988" s="29" t="s">
        <v>1376</v>
      </c>
      <c r="K6988" s="23" t="s">
        <v>1378</v>
      </c>
    </row>
    <row r="6989" spans="1:11" ht="15" x14ac:dyDescent="0.25">
      <c r="A6989" s="26" t="s">
        <v>13722</v>
      </c>
      <c r="B6989" s="26" t="s">
        <v>1395</v>
      </c>
      <c r="C6989" s="26" t="s">
        <v>2392</v>
      </c>
      <c r="D6989" s="26" t="s">
        <v>14024</v>
      </c>
      <c r="E6989" s="27" t="s">
        <v>14025</v>
      </c>
      <c r="F6989" s="27" t="s">
        <v>14026</v>
      </c>
      <c r="G6989" s="27" t="s">
        <v>10516</v>
      </c>
      <c r="H6989" s="26" t="s">
        <v>1393</v>
      </c>
      <c r="I6989" s="28" t="s">
        <v>14028</v>
      </c>
      <c r="J6989" s="29" t="s">
        <v>1376</v>
      </c>
      <c r="K6989" s="23" t="s">
        <v>1378</v>
      </c>
    </row>
    <row r="6990" spans="1:11" ht="15" x14ac:dyDescent="0.25">
      <c r="A6990" s="26" t="s">
        <v>13722</v>
      </c>
      <c r="B6990" s="26" t="s">
        <v>1423</v>
      </c>
      <c r="C6990" s="26" t="s">
        <v>1429</v>
      </c>
      <c r="D6990" s="26" t="s">
        <v>14029</v>
      </c>
      <c r="E6990" s="27" t="s">
        <v>1431</v>
      </c>
      <c r="F6990" s="27"/>
      <c r="G6990" s="27" t="s">
        <v>1432</v>
      </c>
      <c r="H6990" s="26" t="s">
        <v>1374</v>
      </c>
      <c r="I6990" s="28" t="s">
        <v>1433</v>
      </c>
      <c r="J6990" s="29" t="s">
        <v>1376</v>
      </c>
      <c r="K6990" s="23" t="s">
        <v>1316</v>
      </c>
    </row>
    <row r="6991" spans="1:11" ht="15" x14ac:dyDescent="0.25">
      <c r="A6991" s="26" t="s">
        <v>13722</v>
      </c>
      <c r="B6991" s="26" t="s">
        <v>1423</v>
      </c>
      <c r="C6991" s="26" t="s">
        <v>1429</v>
      </c>
      <c r="D6991" s="26" t="s">
        <v>14029</v>
      </c>
      <c r="E6991" s="27" t="s">
        <v>1431</v>
      </c>
      <c r="F6991" s="27"/>
      <c r="G6991" s="27" t="s">
        <v>1432</v>
      </c>
      <c r="H6991" s="26" t="s">
        <v>1393</v>
      </c>
      <c r="I6991" s="28" t="s">
        <v>1434</v>
      </c>
      <c r="J6991" s="29" t="s">
        <v>1376</v>
      </c>
      <c r="K6991" s="23" t="s">
        <v>1378</v>
      </c>
    </row>
    <row r="6992" spans="1:11" ht="15" x14ac:dyDescent="0.25">
      <c r="A6992" s="26" t="s">
        <v>13722</v>
      </c>
      <c r="B6992" s="26" t="s">
        <v>1423</v>
      </c>
      <c r="C6992" s="26" t="s">
        <v>1429</v>
      </c>
      <c r="D6992" s="26" t="s">
        <v>14029</v>
      </c>
      <c r="E6992" s="27" t="s">
        <v>1431</v>
      </c>
      <c r="F6992" s="27"/>
      <c r="G6992" s="27" t="s">
        <v>1432</v>
      </c>
      <c r="H6992" s="26" t="s">
        <v>1368</v>
      </c>
      <c r="I6992" s="28" t="s">
        <v>1435</v>
      </c>
      <c r="J6992" s="29" t="s">
        <v>1376</v>
      </c>
      <c r="K6992" s="23" t="s">
        <v>1378</v>
      </c>
    </row>
    <row r="6993" spans="1:11" ht="15" x14ac:dyDescent="0.25">
      <c r="A6993" s="26" t="s">
        <v>13722</v>
      </c>
      <c r="B6993" s="26" t="s">
        <v>1395</v>
      </c>
      <c r="C6993" s="26" t="s">
        <v>2385</v>
      </c>
      <c r="D6993" s="26" t="s">
        <v>14030</v>
      </c>
      <c r="E6993" s="27" t="s">
        <v>14031</v>
      </c>
      <c r="F6993" s="27" t="s">
        <v>14032</v>
      </c>
      <c r="G6993" s="27" t="s">
        <v>1716</v>
      </c>
      <c r="H6993" s="26" t="s">
        <v>1374</v>
      </c>
      <c r="I6993" s="28" t="s">
        <v>14033</v>
      </c>
      <c r="J6993" s="29" t="s">
        <v>1376</v>
      </c>
      <c r="K6993" s="23" t="s">
        <v>1316</v>
      </c>
    </row>
    <row r="6994" spans="1:11" ht="15" x14ac:dyDescent="0.25">
      <c r="A6994" s="26" t="s">
        <v>13722</v>
      </c>
      <c r="B6994" s="26" t="s">
        <v>1395</v>
      </c>
      <c r="C6994" s="26" t="s">
        <v>2371</v>
      </c>
      <c r="D6994" s="26" t="s">
        <v>14034</v>
      </c>
      <c r="E6994" s="27" t="s">
        <v>14035</v>
      </c>
      <c r="F6994" s="27" t="s">
        <v>14036</v>
      </c>
      <c r="G6994" s="27" t="s">
        <v>1561</v>
      </c>
      <c r="H6994" s="26" t="s">
        <v>1374</v>
      </c>
      <c r="I6994" s="28" t="s">
        <v>14037</v>
      </c>
      <c r="J6994" s="29" t="s">
        <v>1376</v>
      </c>
      <c r="K6994" s="23" t="s">
        <v>1316</v>
      </c>
    </row>
    <row r="6995" spans="1:11" ht="15" x14ac:dyDescent="0.25">
      <c r="A6995" s="26" t="s">
        <v>13722</v>
      </c>
      <c r="B6995" s="26" t="s">
        <v>1395</v>
      </c>
      <c r="C6995" s="26" t="s">
        <v>2371</v>
      </c>
      <c r="D6995" s="26" t="s">
        <v>14034</v>
      </c>
      <c r="E6995" s="27" t="s">
        <v>14035</v>
      </c>
      <c r="F6995" s="27" t="s">
        <v>14036</v>
      </c>
      <c r="G6995" s="27" t="s">
        <v>1561</v>
      </c>
      <c r="H6995" s="26" t="s">
        <v>1368</v>
      </c>
      <c r="I6995" s="28" t="s">
        <v>14038</v>
      </c>
      <c r="J6995" s="29" t="s">
        <v>1376</v>
      </c>
      <c r="K6995" s="23" t="s">
        <v>1378</v>
      </c>
    </row>
    <row r="6996" spans="1:11" ht="15" x14ac:dyDescent="0.25">
      <c r="A6996" s="26" t="s">
        <v>13722</v>
      </c>
      <c r="B6996" s="26" t="s">
        <v>1395</v>
      </c>
      <c r="C6996" s="26" t="s">
        <v>2329</v>
      </c>
      <c r="D6996" s="26" t="s">
        <v>14039</v>
      </c>
      <c r="E6996" s="27" t="s">
        <v>14040</v>
      </c>
      <c r="F6996" s="27" t="s">
        <v>14041</v>
      </c>
      <c r="G6996" s="27" t="s">
        <v>1383</v>
      </c>
      <c r="H6996" s="26" t="s">
        <v>1374</v>
      </c>
      <c r="I6996" s="28" t="s">
        <v>14042</v>
      </c>
      <c r="J6996" s="29" t="s">
        <v>1376</v>
      </c>
      <c r="K6996" s="23" t="s">
        <v>1316</v>
      </c>
    </row>
    <row r="6997" spans="1:11" ht="15" x14ac:dyDescent="0.25">
      <c r="A6997" s="26" t="s">
        <v>13722</v>
      </c>
      <c r="B6997" s="26" t="s">
        <v>1395</v>
      </c>
      <c r="C6997" s="26" t="s">
        <v>2329</v>
      </c>
      <c r="D6997" s="26" t="s">
        <v>14039</v>
      </c>
      <c r="E6997" s="27" t="s">
        <v>14040</v>
      </c>
      <c r="F6997" s="27" t="s">
        <v>14041</v>
      </c>
      <c r="G6997" s="27" t="s">
        <v>1383</v>
      </c>
      <c r="H6997" s="26" t="s">
        <v>1368</v>
      </c>
      <c r="I6997" s="28" t="s">
        <v>14043</v>
      </c>
      <c r="J6997" s="29" t="s">
        <v>1376</v>
      </c>
      <c r="K6997" s="23" t="s">
        <v>1378</v>
      </c>
    </row>
    <row r="6998" spans="1:11" ht="15" x14ac:dyDescent="0.25">
      <c r="A6998" s="26" t="s">
        <v>13722</v>
      </c>
      <c r="B6998" s="26" t="s">
        <v>1395</v>
      </c>
      <c r="C6998" s="26" t="s">
        <v>2343</v>
      </c>
      <c r="D6998" s="26" t="s">
        <v>14044</v>
      </c>
      <c r="E6998" s="27" t="s">
        <v>14045</v>
      </c>
      <c r="F6998" s="27" t="s">
        <v>14046</v>
      </c>
      <c r="G6998" s="27" t="s">
        <v>1948</v>
      </c>
      <c r="H6998" s="26" t="s">
        <v>1374</v>
      </c>
      <c r="I6998" s="28" t="s">
        <v>14047</v>
      </c>
      <c r="J6998" s="29" t="s">
        <v>1376</v>
      </c>
      <c r="K6998" s="23" t="s">
        <v>1316</v>
      </c>
    </row>
    <row r="6999" spans="1:11" ht="15" x14ac:dyDescent="0.25">
      <c r="A6999" s="26" t="s">
        <v>13722</v>
      </c>
      <c r="B6999" s="26" t="s">
        <v>1368</v>
      </c>
      <c r="C6999" s="26" t="s">
        <v>3066</v>
      </c>
      <c r="D6999" s="26" t="s">
        <v>14048</v>
      </c>
      <c r="E6999" s="27" t="s">
        <v>14049</v>
      </c>
      <c r="F6999" s="27" t="s">
        <v>14050</v>
      </c>
      <c r="G6999" s="27" t="s">
        <v>4507</v>
      </c>
      <c r="H6999" s="26" t="s">
        <v>1374</v>
      </c>
      <c r="I6999" s="28" t="s">
        <v>14051</v>
      </c>
      <c r="J6999" s="29" t="s">
        <v>1376</v>
      </c>
      <c r="K6999" s="23" t="s">
        <v>1316</v>
      </c>
    </row>
    <row r="7000" spans="1:11" ht="15" x14ac:dyDescent="0.25">
      <c r="A7000" s="26" t="s">
        <v>13722</v>
      </c>
      <c r="B7000" s="26" t="s">
        <v>1368</v>
      </c>
      <c r="C7000" s="26" t="s">
        <v>3066</v>
      </c>
      <c r="D7000" s="26" t="s">
        <v>14048</v>
      </c>
      <c r="E7000" s="27" t="s">
        <v>14049</v>
      </c>
      <c r="F7000" s="27" t="s">
        <v>14050</v>
      </c>
      <c r="G7000" s="27" t="s">
        <v>4507</v>
      </c>
      <c r="H7000" s="26" t="s">
        <v>1368</v>
      </c>
      <c r="I7000" s="28" t="s">
        <v>14052</v>
      </c>
      <c r="J7000" s="29" t="s">
        <v>1376</v>
      </c>
      <c r="K7000" s="23" t="s">
        <v>1378</v>
      </c>
    </row>
    <row r="7001" spans="1:11" ht="15" x14ac:dyDescent="0.25">
      <c r="A7001" s="26" t="s">
        <v>13722</v>
      </c>
      <c r="B7001" s="26" t="s">
        <v>1368</v>
      </c>
      <c r="C7001" s="26" t="s">
        <v>2308</v>
      </c>
      <c r="D7001" s="26" t="s">
        <v>14053</v>
      </c>
      <c r="E7001" s="27" t="s">
        <v>14054</v>
      </c>
      <c r="F7001" s="27" t="s">
        <v>14055</v>
      </c>
      <c r="G7001" s="27" t="s">
        <v>2484</v>
      </c>
      <c r="H7001" s="26" t="s">
        <v>1374</v>
      </c>
      <c r="I7001" s="28" t="s">
        <v>14056</v>
      </c>
      <c r="J7001" s="29" t="s">
        <v>1376</v>
      </c>
      <c r="K7001" s="23" t="s">
        <v>1316</v>
      </c>
    </row>
    <row r="7002" spans="1:11" ht="15" x14ac:dyDescent="0.25">
      <c r="A7002" s="26" t="s">
        <v>13722</v>
      </c>
      <c r="B7002" s="26" t="s">
        <v>1368</v>
      </c>
      <c r="C7002" s="26" t="s">
        <v>2315</v>
      </c>
      <c r="D7002" s="26" t="s">
        <v>14057</v>
      </c>
      <c r="E7002" s="27" t="s">
        <v>14058</v>
      </c>
      <c r="F7002" s="27" t="s">
        <v>14059</v>
      </c>
      <c r="G7002" s="27" t="s">
        <v>2496</v>
      </c>
      <c r="H7002" s="26" t="s">
        <v>1374</v>
      </c>
      <c r="I7002" s="28" t="s">
        <v>14060</v>
      </c>
      <c r="J7002" s="29" t="s">
        <v>1376</v>
      </c>
      <c r="K7002" s="23" t="s">
        <v>1316</v>
      </c>
    </row>
    <row r="7003" spans="1:11" ht="15" x14ac:dyDescent="0.25">
      <c r="A7003" s="26" t="s">
        <v>13722</v>
      </c>
      <c r="B7003" s="26" t="s">
        <v>1395</v>
      </c>
      <c r="C7003" s="26" t="s">
        <v>2336</v>
      </c>
      <c r="D7003" s="26" t="s">
        <v>14061</v>
      </c>
      <c r="E7003" s="27" t="s">
        <v>14062</v>
      </c>
      <c r="F7003" s="27"/>
      <c r="G7003" s="27" t="s">
        <v>1716</v>
      </c>
      <c r="H7003" s="26" t="s">
        <v>1374</v>
      </c>
      <c r="I7003" s="28" t="s">
        <v>14033</v>
      </c>
      <c r="J7003" s="29" t="s">
        <v>1376</v>
      </c>
      <c r="K7003" s="23" t="s">
        <v>1316</v>
      </c>
    </row>
    <row r="7004" spans="1:11" ht="15" x14ac:dyDescent="0.25">
      <c r="A7004" s="26" t="s">
        <v>13722</v>
      </c>
      <c r="B7004" s="26" t="s">
        <v>1395</v>
      </c>
      <c r="C7004" s="26" t="s">
        <v>2357</v>
      </c>
      <c r="D7004" s="26" t="s">
        <v>14063</v>
      </c>
      <c r="E7004" s="27" t="s">
        <v>14064</v>
      </c>
      <c r="F7004" s="27" t="s">
        <v>14065</v>
      </c>
      <c r="G7004" s="27" t="s">
        <v>1561</v>
      </c>
      <c r="H7004" s="26" t="s">
        <v>1374</v>
      </c>
      <c r="I7004" s="28" t="s">
        <v>14066</v>
      </c>
      <c r="J7004" s="29" t="s">
        <v>1376</v>
      </c>
      <c r="K7004" s="23" t="s">
        <v>1316</v>
      </c>
    </row>
    <row r="7005" spans="1:11" ht="15" x14ac:dyDescent="0.25">
      <c r="A7005" s="26" t="s">
        <v>13722</v>
      </c>
      <c r="B7005" s="26" t="s">
        <v>1395</v>
      </c>
      <c r="C7005" s="26" t="s">
        <v>2357</v>
      </c>
      <c r="D7005" s="26" t="s">
        <v>14063</v>
      </c>
      <c r="E7005" s="27" t="s">
        <v>14064</v>
      </c>
      <c r="F7005" s="27" t="s">
        <v>14065</v>
      </c>
      <c r="G7005" s="27" t="s">
        <v>1561</v>
      </c>
      <c r="H7005" s="26" t="s">
        <v>1368</v>
      </c>
      <c r="I7005" s="28" t="s">
        <v>14067</v>
      </c>
      <c r="J7005" s="29" t="s">
        <v>1376</v>
      </c>
      <c r="K7005" s="23" t="s">
        <v>1378</v>
      </c>
    </row>
    <row r="7006" spans="1:11" ht="15" x14ac:dyDescent="0.25">
      <c r="A7006" s="26" t="s">
        <v>13722</v>
      </c>
      <c r="B7006" s="26" t="s">
        <v>1395</v>
      </c>
      <c r="C7006" s="26" t="s">
        <v>2364</v>
      </c>
      <c r="D7006" s="26" t="s">
        <v>14068</v>
      </c>
      <c r="E7006" s="27" t="s">
        <v>14069</v>
      </c>
      <c r="F7006" s="27" t="s">
        <v>14070</v>
      </c>
      <c r="G7006" s="27" t="s">
        <v>1692</v>
      </c>
      <c r="H7006" s="26" t="s">
        <v>1374</v>
      </c>
      <c r="I7006" s="28" t="s">
        <v>14071</v>
      </c>
      <c r="J7006" s="29" t="s">
        <v>1376</v>
      </c>
      <c r="K7006" s="23" t="s">
        <v>1316</v>
      </c>
    </row>
    <row r="7007" spans="1:11" ht="15" x14ac:dyDescent="0.25">
      <c r="A7007" s="26" t="s">
        <v>13722</v>
      </c>
      <c r="B7007" s="26" t="s">
        <v>1395</v>
      </c>
      <c r="C7007" s="26" t="s">
        <v>2364</v>
      </c>
      <c r="D7007" s="26" t="s">
        <v>14068</v>
      </c>
      <c r="E7007" s="27" t="s">
        <v>14069</v>
      </c>
      <c r="F7007" s="27" t="s">
        <v>14070</v>
      </c>
      <c r="G7007" s="27" t="s">
        <v>1692</v>
      </c>
      <c r="H7007" s="26" t="s">
        <v>1368</v>
      </c>
      <c r="I7007" s="28" t="s">
        <v>14072</v>
      </c>
      <c r="J7007" s="29" t="s">
        <v>1376</v>
      </c>
      <c r="K7007" s="23" t="s">
        <v>1378</v>
      </c>
    </row>
    <row r="7008" spans="1:11" ht="15" x14ac:dyDescent="0.25">
      <c r="A7008" s="26" t="s">
        <v>13722</v>
      </c>
      <c r="B7008" s="26" t="s">
        <v>1395</v>
      </c>
      <c r="C7008" s="26" t="s">
        <v>1429</v>
      </c>
      <c r="D7008" s="26" t="s">
        <v>14073</v>
      </c>
      <c r="E7008" s="27" t="s">
        <v>14074</v>
      </c>
      <c r="F7008" s="27"/>
      <c r="G7008" s="27" t="s">
        <v>5349</v>
      </c>
      <c r="H7008" s="26" t="s">
        <v>1374</v>
      </c>
      <c r="I7008" s="28" t="s">
        <v>14075</v>
      </c>
      <c r="J7008" s="29" t="s">
        <v>1376</v>
      </c>
      <c r="K7008" s="23" t="s">
        <v>1316</v>
      </c>
    </row>
    <row r="7009" spans="1:11" ht="15" x14ac:dyDescent="0.25">
      <c r="A7009" s="26" t="s">
        <v>13722</v>
      </c>
      <c r="B7009" s="26" t="s">
        <v>1395</v>
      </c>
      <c r="C7009" s="26" t="s">
        <v>1429</v>
      </c>
      <c r="D7009" s="26" t="s">
        <v>14073</v>
      </c>
      <c r="E7009" s="27" t="s">
        <v>14074</v>
      </c>
      <c r="F7009" s="27"/>
      <c r="G7009" s="27" t="s">
        <v>5349</v>
      </c>
      <c r="H7009" s="26" t="s">
        <v>1368</v>
      </c>
      <c r="I7009" s="28" t="s">
        <v>14076</v>
      </c>
      <c r="J7009" s="29" t="s">
        <v>1376</v>
      </c>
      <c r="K7009" s="23" t="s">
        <v>1378</v>
      </c>
    </row>
    <row r="7010" spans="1:11" ht="15" x14ac:dyDescent="0.25">
      <c r="A7010" s="26" t="s">
        <v>13722</v>
      </c>
      <c r="B7010" s="26" t="s">
        <v>1395</v>
      </c>
      <c r="C7010" s="26" t="s">
        <v>1429</v>
      </c>
      <c r="D7010" s="26" t="s">
        <v>14073</v>
      </c>
      <c r="E7010" s="27" t="s">
        <v>14074</v>
      </c>
      <c r="F7010" s="27"/>
      <c r="G7010" s="27" t="s">
        <v>5349</v>
      </c>
      <c r="H7010" s="26" t="s">
        <v>1393</v>
      </c>
      <c r="I7010" s="28" t="s">
        <v>14077</v>
      </c>
      <c r="J7010" s="29" t="s">
        <v>1376</v>
      </c>
      <c r="K7010" s="23" t="s">
        <v>1378</v>
      </c>
    </row>
    <row r="7011" spans="1:11" ht="15" x14ac:dyDescent="0.25">
      <c r="A7011" s="26" t="s">
        <v>13722</v>
      </c>
      <c r="B7011" s="26" t="s">
        <v>1423</v>
      </c>
      <c r="C7011" s="26" t="s">
        <v>2498</v>
      </c>
      <c r="D7011" s="26" t="s">
        <v>14078</v>
      </c>
      <c r="E7011" s="27" t="s">
        <v>1463</v>
      </c>
      <c r="F7011" s="27"/>
      <c r="G7011" s="27" t="s">
        <v>1465</v>
      </c>
      <c r="H7011" s="26" t="s">
        <v>1374</v>
      </c>
      <c r="I7011" s="28" t="s">
        <v>1466</v>
      </c>
      <c r="J7011" s="29" t="s">
        <v>1376</v>
      </c>
      <c r="K7011" s="23" t="s">
        <v>1316</v>
      </c>
    </row>
    <row r="7012" spans="1:11" ht="15" x14ac:dyDescent="0.25">
      <c r="A7012" s="26" t="s">
        <v>13722</v>
      </c>
      <c r="B7012" s="26" t="s">
        <v>1423</v>
      </c>
      <c r="C7012" s="26" t="s">
        <v>2498</v>
      </c>
      <c r="D7012" s="26" t="s">
        <v>14078</v>
      </c>
      <c r="E7012" s="27" t="s">
        <v>1463</v>
      </c>
      <c r="F7012" s="27"/>
      <c r="G7012" s="27" t="s">
        <v>1465</v>
      </c>
      <c r="H7012" s="26" t="s">
        <v>1368</v>
      </c>
      <c r="I7012" s="28" t="s">
        <v>1467</v>
      </c>
      <c r="J7012" s="29" t="s">
        <v>1376</v>
      </c>
      <c r="K7012" s="23" t="s">
        <v>1378</v>
      </c>
    </row>
    <row r="7013" spans="1:11" ht="15" x14ac:dyDescent="0.25">
      <c r="A7013" s="26" t="s">
        <v>13722</v>
      </c>
      <c r="B7013" s="26" t="s">
        <v>1423</v>
      </c>
      <c r="C7013" s="26" t="s">
        <v>2498</v>
      </c>
      <c r="D7013" s="26" t="s">
        <v>14078</v>
      </c>
      <c r="E7013" s="27" t="s">
        <v>1463</v>
      </c>
      <c r="F7013" s="27"/>
      <c r="G7013" s="27" t="s">
        <v>1465</v>
      </c>
      <c r="H7013" s="26" t="s">
        <v>1393</v>
      </c>
      <c r="I7013" s="28" t="s">
        <v>1468</v>
      </c>
      <c r="J7013" s="29" t="s">
        <v>1376</v>
      </c>
      <c r="K7013" s="23" t="s">
        <v>1378</v>
      </c>
    </row>
    <row r="7014" spans="1:11" ht="15" x14ac:dyDescent="0.25">
      <c r="A7014" s="26" t="s">
        <v>13722</v>
      </c>
      <c r="B7014" s="26" t="s">
        <v>1423</v>
      </c>
      <c r="C7014" s="26" t="s">
        <v>2498</v>
      </c>
      <c r="D7014" s="26" t="s">
        <v>14078</v>
      </c>
      <c r="E7014" s="27" t="s">
        <v>1463</v>
      </c>
      <c r="F7014" s="27"/>
      <c r="G7014" s="27" t="s">
        <v>1465</v>
      </c>
      <c r="H7014" s="26" t="s">
        <v>1395</v>
      </c>
      <c r="I7014" s="28" t="s">
        <v>1469</v>
      </c>
      <c r="J7014" s="29" t="s">
        <v>1376</v>
      </c>
      <c r="K7014" s="23" t="s">
        <v>1378</v>
      </c>
    </row>
    <row r="7015" spans="1:11" ht="15" x14ac:dyDescent="0.25">
      <c r="A7015" s="26" t="s">
        <v>13722</v>
      </c>
      <c r="B7015" s="26" t="s">
        <v>1423</v>
      </c>
      <c r="C7015" s="26" t="s">
        <v>2498</v>
      </c>
      <c r="D7015" s="26" t="s">
        <v>14078</v>
      </c>
      <c r="E7015" s="27" t="s">
        <v>1463</v>
      </c>
      <c r="F7015" s="27"/>
      <c r="G7015" s="27" t="s">
        <v>1465</v>
      </c>
      <c r="H7015" s="26" t="s">
        <v>1397</v>
      </c>
      <c r="I7015" s="28" t="s">
        <v>1470</v>
      </c>
      <c r="J7015" s="29" t="s">
        <v>1376</v>
      </c>
      <c r="K7015" s="23" t="s">
        <v>1378</v>
      </c>
    </row>
    <row r="7016" spans="1:11" ht="15" x14ac:dyDescent="0.25">
      <c r="A7016" s="26" t="s">
        <v>13722</v>
      </c>
      <c r="B7016" s="26" t="s">
        <v>1423</v>
      </c>
      <c r="C7016" s="26" t="s">
        <v>2498</v>
      </c>
      <c r="D7016" s="26" t="s">
        <v>14078</v>
      </c>
      <c r="E7016" s="27" t="s">
        <v>1463</v>
      </c>
      <c r="F7016" s="27"/>
      <c r="G7016" s="27" t="s">
        <v>1465</v>
      </c>
      <c r="H7016" s="26" t="s">
        <v>1399</v>
      </c>
      <c r="I7016" s="28" t="s">
        <v>1471</v>
      </c>
      <c r="J7016" s="29" t="s">
        <v>1376</v>
      </c>
      <c r="K7016" s="23" t="s">
        <v>1378</v>
      </c>
    </row>
    <row r="7017" spans="1:11" ht="15" x14ac:dyDescent="0.25">
      <c r="A7017" s="26" t="s">
        <v>13722</v>
      </c>
      <c r="B7017" s="26" t="s">
        <v>1423</v>
      </c>
      <c r="C7017" s="26" t="s">
        <v>2498</v>
      </c>
      <c r="D7017" s="26" t="s">
        <v>14078</v>
      </c>
      <c r="E7017" s="27" t="s">
        <v>1463</v>
      </c>
      <c r="F7017" s="27"/>
      <c r="G7017" s="27" t="s">
        <v>1465</v>
      </c>
      <c r="H7017" s="26" t="s">
        <v>1401</v>
      </c>
      <c r="I7017" s="28" t="s">
        <v>1472</v>
      </c>
      <c r="J7017" s="29" t="s">
        <v>1376</v>
      </c>
      <c r="K7017" s="23" t="s">
        <v>1378</v>
      </c>
    </row>
    <row r="7018" spans="1:11" ht="15" x14ac:dyDescent="0.25">
      <c r="A7018" s="26" t="s">
        <v>13722</v>
      </c>
      <c r="B7018" s="26" t="s">
        <v>1423</v>
      </c>
      <c r="C7018" s="26" t="s">
        <v>2498</v>
      </c>
      <c r="D7018" s="26" t="s">
        <v>14078</v>
      </c>
      <c r="E7018" s="27" t="s">
        <v>1463</v>
      </c>
      <c r="F7018" s="27"/>
      <c r="G7018" s="27" t="s">
        <v>1465</v>
      </c>
      <c r="H7018" s="26" t="s">
        <v>1403</v>
      </c>
      <c r="I7018" s="28" t="s">
        <v>1473</v>
      </c>
      <c r="J7018" s="29" t="s">
        <v>1376</v>
      </c>
      <c r="K7018" s="23" t="s">
        <v>1378</v>
      </c>
    </row>
    <row r="7019" spans="1:11" ht="15" x14ac:dyDescent="0.25">
      <c r="A7019" s="26" t="s">
        <v>13722</v>
      </c>
      <c r="B7019" s="26" t="s">
        <v>1423</v>
      </c>
      <c r="C7019" s="26" t="s">
        <v>2498</v>
      </c>
      <c r="D7019" s="26" t="s">
        <v>14078</v>
      </c>
      <c r="E7019" s="27" t="s">
        <v>1463</v>
      </c>
      <c r="F7019" s="27"/>
      <c r="G7019" s="27" t="s">
        <v>1465</v>
      </c>
      <c r="H7019" s="26" t="s">
        <v>1405</v>
      </c>
      <c r="I7019" s="28" t="s">
        <v>1474</v>
      </c>
      <c r="J7019" s="29" t="s">
        <v>1376</v>
      </c>
      <c r="K7019" s="23" t="s">
        <v>1378</v>
      </c>
    </row>
    <row r="7020" spans="1:11" ht="15" x14ac:dyDescent="0.25">
      <c r="A7020" s="26" t="s">
        <v>13722</v>
      </c>
      <c r="B7020" s="26" t="s">
        <v>1423</v>
      </c>
      <c r="C7020" s="26" t="s">
        <v>2498</v>
      </c>
      <c r="D7020" s="26" t="s">
        <v>14078</v>
      </c>
      <c r="E7020" s="27" t="s">
        <v>1463</v>
      </c>
      <c r="F7020" s="27"/>
      <c r="G7020" s="27" t="s">
        <v>1465</v>
      </c>
      <c r="H7020" s="26" t="s">
        <v>1475</v>
      </c>
      <c r="I7020" s="28" t="s">
        <v>1476</v>
      </c>
      <c r="J7020" s="29" t="s">
        <v>1376</v>
      </c>
      <c r="K7020" s="23" t="s">
        <v>1378</v>
      </c>
    </row>
    <row r="7021" spans="1:11" ht="15" x14ac:dyDescent="0.25">
      <c r="A7021" s="26" t="s">
        <v>13722</v>
      </c>
      <c r="B7021" s="26" t="s">
        <v>1423</v>
      </c>
      <c r="C7021" s="26" t="s">
        <v>2498</v>
      </c>
      <c r="D7021" s="26" t="s">
        <v>14078</v>
      </c>
      <c r="E7021" s="27" t="s">
        <v>1463</v>
      </c>
      <c r="F7021" s="27"/>
      <c r="G7021" s="27" t="s">
        <v>1465</v>
      </c>
      <c r="H7021" s="26" t="s">
        <v>1477</v>
      </c>
      <c r="I7021" s="28" t="s">
        <v>1478</v>
      </c>
      <c r="J7021" s="29" t="s">
        <v>1376</v>
      </c>
      <c r="K7021" s="23" t="s">
        <v>1378</v>
      </c>
    </row>
    <row r="7022" spans="1:11" ht="15" x14ac:dyDescent="0.25">
      <c r="A7022" s="26" t="s">
        <v>13722</v>
      </c>
      <c r="B7022" s="26" t="s">
        <v>1423</v>
      </c>
      <c r="C7022" s="26" t="s">
        <v>2498</v>
      </c>
      <c r="D7022" s="26" t="s">
        <v>14078</v>
      </c>
      <c r="E7022" s="27" t="s">
        <v>1463</v>
      </c>
      <c r="F7022" s="27"/>
      <c r="G7022" s="27" t="s">
        <v>1465</v>
      </c>
      <c r="H7022" s="26" t="s">
        <v>1479</v>
      </c>
      <c r="I7022" s="28" t="s">
        <v>1480</v>
      </c>
      <c r="J7022" s="29" t="s">
        <v>1376</v>
      </c>
      <c r="K7022" s="23" t="s">
        <v>1378</v>
      </c>
    </row>
    <row r="7023" spans="1:11" ht="15" x14ac:dyDescent="0.25">
      <c r="A7023" s="26" t="s">
        <v>13722</v>
      </c>
      <c r="B7023" s="26" t="s">
        <v>1423</v>
      </c>
      <c r="C7023" s="26" t="s">
        <v>2498</v>
      </c>
      <c r="D7023" s="26" t="s">
        <v>14078</v>
      </c>
      <c r="E7023" s="27" t="s">
        <v>1463</v>
      </c>
      <c r="F7023" s="27"/>
      <c r="G7023" s="27" t="s">
        <v>1465</v>
      </c>
      <c r="H7023" s="26" t="s">
        <v>1481</v>
      </c>
      <c r="I7023" s="28" t="s">
        <v>1482</v>
      </c>
      <c r="J7023" s="29" t="s">
        <v>1376</v>
      </c>
      <c r="K7023" s="23" t="s">
        <v>1378</v>
      </c>
    </row>
    <row r="7024" spans="1:11" ht="15" x14ac:dyDescent="0.25">
      <c r="A7024" s="26" t="s">
        <v>13722</v>
      </c>
      <c r="B7024" s="26" t="s">
        <v>1423</v>
      </c>
      <c r="C7024" s="26" t="s">
        <v>2498</v>
      </c>
      <c r="D7024" s="26" t="s">
        <v>14078</v>
      </c>
      <c r="E7024" s="27" t="s">
        <v>1463</v>
      </c>
      <c r="F7024" s="27"/>
      <c r="G7024" s="27" t="s">
        <v>1465</v>
      </c>
      <c r="H7024" s="26" t="s">
        <v>1483</v>
      </c>
      <c r="I7024" s="28" t="s">
        <v>1484</v>
      </c>
      <c r="J7024" s="29" t="s">
        <v>1376</v>
      </c>
      <c r="K7024" s="23" t="s">
        <v>1378</v>
      </c>
    </row>
    <row r="7025" spans="1:11" ht="15" x14ac:dyDescent="0.25">
      <c r="A7025" s="26" t="s">
        <v>13722</v>
      </c>
      <c r="B7025" s="26" t="s">
        <v>1423</v>
      </c>
      <c r="C7025" s="26" t="s">
        <v>2498</v>
      </c>
      <c r="D7025" s="26" t="s">
        <v>14078</v>
      </c>
      <c r="E7025" s="27" t="s">
        <v>1463</v>
      </c>
      <c r="F7025" s="27"/>
      <c r="G7025" s="27" t="s">
        <v>1465</v>
      </c>
      <c r="H7025" s="26" t="s">
        <v>1485</v>
      </c>
      <c r="I7025" s="28" t="s">
        <v>2106</v>
      </c>
      <c r="J7025" s="29" t="s">
        <v>1376</v>
      </c>
      <c r="K7025" s="23" t="s">
        <v>1378</v>
      </c>
    </row>
    <row r="7026" spans="1:11" ht="15" x14ac:dyDescent="0.25">
      <c r="A7026" s="26" t="s">
        <v>13722</v>
      </c>
      <c r="B7026" s="26" t="s">
        <v>1423</v>
      </c>
      <c r="C7026" s="26" t="s">
        <v>2498</v>
      </c>
      <c r="D7026" s="26" t="s">
        <v>14078</v>
      </c>
      <c r="E7026" s="27" t="s">
        <v>1463</v>
      </c>
      <c r="F7026" s="27"/>
      <c r="G7026" s="27" t="s">
        <v>1465</v>
      </c>
      <c r="H7026" s="26" t="s">
        <v>1487</v>
      </c>
      <c r="I7026" s="28" t="s">
        <v>1488</v>
      </c>
      <c r="J7026" s="29" t="s">
        <v>1376</v>
      </c>
      <c r="K7026" s="23" t="s">
        <v>1378</v>
      </c>
    </row>
    <row r="7027" spans="1:11" ht="15" x14ac:dyDescent="0.25">
      <c r="A7027" s="26" t="s">
        <v>13722</v>
      </c>
      <c r="B7027" s="26" t="s">
        <v>1423</v>
      </c>
      <c r="C7027" s="26" t="s">
        <v>1893</v>
      </c>
      <c r="D7027" s="26" t="s">
        <v>14079</v>
      </c>
      <c r="E7027" s="27" t="s">
        <v>1381</v>
      </c>
      <c r="F7027" s="27"/>
      <c r="G7027" s="27" t="s">
        <v>2103</v>
      </c>
      <c r="H7027" s="26" t="s">
        <v>1374</v>
      </c>
      <c r="I7027" s="28" t="s">
        <v>1491</v>
      </c>
      <c r="J7027" s="29" t="s">
        <v>1376</v>
      </c>
      <c r="K7027" s="23" t="s">
        <v>1316</v>
      </c>
    </row>
    <row r="7028" spans="1:11" ht="15" x14ac:dyDescent="0.25">
      <c r="A7028" s="26" t="s">
        <v>13722</v>
      </c>
      <c r="B7028" s="26" t="s">
        <v>1423</v>
      </c>
      <c r="C7028" s="26" t="s">
        <v>1893</v>
      </c>
      <c r="D7028" s="26" t="s">
        <v>14079</v>
      </c>
      <c r="E7028" s="27" t="s">
        <v>1381</v>
      </c>
      <c r="F7028" s="27"/>
      <c r="G7028" s="27" t="s">
        <v>2103</v>
      </c>
      <c r="H7028" s="26" t="s">
        <v>1368</v>
      </c>
      <c r="I7028" s="28" t="s">
        <v>1492</v>
      </c>
      <c r="J7028" s="29" t="s">
        <v>1376</v>
      </c>
      <c r="K7028" s="23" t="s">
        <v>1378</v>
      </c>
    </row>
    <row r="7029" spans="1:11" ht="15" x14ac:dyDescent="0.25">
      <c r="A7029" s="26" t="s">
        <v>13722</v>
      </c>
      <c r="B7029" s="26" t="s">
        <v>1423</v>
      </c>
      <c r="C7029" s="26" t="s">
        <v>1897</v>
      </c>
      <c r="D7029" s="26" t="s">
        <v>14080</v>
      </c>
      <c r="E7029" s="27" t="s">
        <v>1598</v>
      </c>
      <c r="F7029" s="27"/>
      <c r="G7029" s="27" t="s">
        <v>2103</v>
      </c>
      <c r="H7029" s="26" t="s">
        <v>1374</v>
      </c>
      <c r="I7029" s="28" t="s">
        <v>1497</v>
      </c>
      <c r="J7029" s="29" t="s">
        <v>1376</v>
      </c>
      <c r="K7029" s="23" t="s">
        <v>1316</v>
      </c>
    </row>
    <row r="7030" spans="1:11" ht="15" x14ac:dyDescent="0.25">
      <c r="A7030" s="26" t="s">
        <v>13722</v>
      </c>
      <c r="B7030" s="26" t="s">
        <v>1423</v>
      </c>
      <c r="C7030" s="26" t="s">
        <v>1897</v>
      </c>
      <c r="D7030" s="26" t="s">
        <v>14080</v>
      </c>
      <c r="E7030" s="27" t="s">
        <v>1598</v>
      </c>
      <c r="F7030" s="27"/>
      <c r="G7030" s="27" t="s">
        <v>2103</v>
      </c>
      <c r="H7030" s="26" t="s">
        <v>1368</v>
      </c>
      <c r="I7030" s="28" t="s">
        <v>1498</v>
      </c>
      <c r="J7030" s="29" t="s">
        <v>1376</v>
      </c>
      <c r="K7030" s="23" t="s">
        <v>1378</v>
      </c>
    </row>
    <row r="7031" spans="1:11" ht="15" x14ac:dyDescent="0.25">
      <c r="A7031" s="26" t="s">
        <v>13722</v>
      </c>
      <c r="B7031" s="26" t="s">
        <v>1423</v>
      </c>
      <c r="C7031" s="26" t="s">
        <v>1897</v>
      </c>
      <c r="D7031" s="26" t="s">
        <v>14080</v>
      </c>
      <c r="E7031" s="27" t="s">
        <v>1598</v>
      </c>
      <c r="F7031" s="27"/>
      <c r="G7031" s="27" t="s">
        <v>2103</v>
      </c>
      <c r="H7031" s="26" t="s">
        <v>1393</v>
      </c>
      <c r="I7031" s="28" t="s">
        <v>11291</v>
      </c>
      <c r="J7031" s="29" t="s">
        <v>1376</v>
      </c>
      <c r="K7031" s="23" t="s">
        <v>1378</v>
      </c>
    </row>
    <row r="7032" spans="1:11" ht="15" x14ac:dyDescent="0.25">
      <c r="A7032" s="26" t="s">
        <v>13722</v>
      </c>
      <c r="B7032" s="26" t="s">
        <v>1423</v>
      </c>
      <c r="C7032" s="26" t="s">
        <v>1461</v>
      </c>
      <c r="D7032" s="26" t="s">
        <v>14081</v>
      </c>
      <c r="E7032" s="27" t="s">
        <v>1502</v>
      </c>
      <c r="F7032" s="27"/>
      <c r="G7032" s="27" t="s">
        <v>2103</v>
      </c>
      <c r="H7032" s="26" t="s">
        <v>1374</v>
      </c>
      <c r="I7032" s="28" t="s">
        <v>1504</v>
      </c>
      <c r="J7032" s="29" t="s">
        <v>1376</v>
      </c>
      <c r="K7032" s="23" t="s">
        <v>1316</v>
      </c>
    </row>
    <row r="7033" spans="1:11" ht="15" x14ac:dyDescent="0.25">
      <c r="A7033" s="26" t="s">
        <v>13722</v>
      </c>
      <c r="B7033" s="26" t="s">
        <v>1423</v>
      </c>
      <c r="C7033" s="26" t="s">
        <v>1489</v>
      </c>
      <c r="D7033" s="26" t="s">
        <v>14082</v>
      </c>
      <c r="E7033" s="27" t="s">
        <v>1371</v>
      </c>
      <c r="F7033" s="27"/>
      <c r="G7033" s="27" t="s">
        <v>2103</v>
      </c>
      <c r="H7033" s="26" t="s">
        <v>1374</v>
      </c>
      <c r="I7033" s="28" t="s">
        <v>1508</v>
      </c>
      <c r="J7033" s="29" t="s">
        <v>1376</v>
      </c>
      <c r="K7033" s="23" t="s">
        <v>1316</v>
      </c>
    </row>
    <row r="7034" spans="1:11" ht="15" x14ac:dyDescent="0.25">
      <c r="A7034" s="26" t="s">
        <v>13722</v>
      </c>
      <c r="B7034" s="26" t="s">
        <v>1423</v>
      </c>
      <c r="C7034" s="26" t="s">
        <v>1489</v>
      </c>
      <c r="D7034" s="26" t="s">
        <v>14082</v>
      </c>
      <c r="E7034" s="27" t="s">
        <v>1371</v>
      </c>
      <c r="F7034" s="27"/>
      <c r="G7034" s="27" t="s">
        <v>2103</v>
      </c>
      <c r="H7034" s="26" t="s">
        <v>1368</v>
      </c>
      <c r="I7034" s="28" t="s">
        <v>1509</v>
      </c>
      <c r="J7034" s="29" t="s">
        <v>1376</v>
      </c>
      <c r="K7034" s="23" t="s">
        <v>1378</v>
      </c>
    </row>
    <row r="7035" spans="1:11" ht="15" x14ac:dyDescent="0.25">
      <c r="A7035" s="26" t="s">
        <v>13722</v>
      </c>
      <c r="B7035" s="26" t="s">
        <v>1423</v>
      </c>
      <c r="C7035" s="26" t="s">
        <v>1489</v>
      </c>
      <c r="D7035" s="26" t="s">
        <v>14082</v>
      </c>
      <c r="E7035" s="27" t="s">
        <v>1371</v>
      </c>
      <c r="F7035" s="27"/>
      <c r="G7035" s="27" t="s">
        <v>2103</v>
      </c>
      <c r="H7035" s="26" t="s">
        <v>1393</v>
      </c>
      <c r="I7035" s="28" t="s">
        <v>1902</v>
      </c>
      <c r="J7035" s="29" t="s">
        <v>1376</v>
      </c>
      <c r="K7035" s="23" t="s">
        <v>1378</v>
      </c>
    </row>
    <row r="7036" spans="1:11" ht="15" x14ac:dyDescent="0.25">
      <c r="A7036" s="26" t="s">
        <v>13722</v>
      </c>
      <c r="B7036" s="26" t="s">
        <v>1423</v>
      </c>
      <c r="C7036" s="26" t="s">
        <v>1500</v>
      </c>
      <c r="D7036" s="26" t="s">
        <v>14083</v>
      </c>
      <c r="E7036" s="27" t="s">
        <v>1512</v>
      </c>
      <c r="F7036" s="27"/>
      <c r="G7036" s="27" t="s">
        <v>1239</v>
      </c>
      <c r="H7036" s="26" t="s">
        <v>1368</v>
      </c>
      <c r="I7036" s="28" t="s">
        <v>1515</v>
      </c>
      <c r="J7036" s="29" t="s">
        <v>1376</v>
      </c>
      <c r="K7036" s="23" t="s">
        <v>1378</v>
      </c>
    </row>
    <row r="7037" spans="1:11" ht="15" x14ac:dyDescent="0.25">
      <c r="A7037" s="26" t="s">
        <v>13722</v>
      </c>
      <c r="B7037" s="26" t="s">
        <v>1423</v>
      </c>
      <c r="C7037" s="26" t="s">
        <v>1500</v>
      </c>
      <c r="D7037" s="26" t="s">
        <v>14083</v>
      </c>
      <c r="E7037" s="27" t="s">
        <v>1512</v>
      </c>
      <c r="F7037" s="27"/>
      <c r="G7037" s="27" t="s">
        <v>1239</v>
      </c>
      <c r="H7037" s="26" t="s">
        <v>1374</v>
      </c>
      <c r="I7037" s="28" t="s">
        <v>1514</v>
      </c>
      <c r="J7037" s="29" t="s">
        <v>1376</v>
      </c>
      <c r="K7037" s="23" t="s">
        <v>1316</v>
      </c>
    </row>
    <row r="7038" spans="1:11" ht="15" x14ac:dyDescent="0.25">
      <c r="A7038" s="26" t="s">
        <v>13722</v>
      </c>
      <c r="B7038" s="26" t="s">
        <v>1423</v>
      </c>
      <c r="C7038" s="26" t="s">
        <v>1505</v>
      </c>
      <c r="D7038" s="26" t="s">
        <v>14084</v>
      </c>
      <c r="E7038" s="27" t="s">
        <v>1518</v>
      </c>
      <c r="F7038" s="27"/>
      <c r="G7038" s="27" t="s">
        <v>1419</v>
      </c>
      <c r="H7038" s="26" t="s">
        <v>1374</v>
      </c>
      <c r="I7038" s="28" t="s">
        <v>1420</v>
      </c>
      <c r="J7038" s="29" t="s">
        <v>1376</v>
      </c>
      <c r="K7038" s="23" t="s">
        <v>1316</v>
      </c>
    </row>
    <row r="7039" spans="1:11" ht="15" x14ac:dyDescent="0.25">
      <c r="A7039" s="26" t="s">
        <v>13722</v>
      </c>
      <c r="B7039" s="26" t="s">
        <v>1395</v>
      </c>
      <c r="C7039" s="26" t="s">
        <v>2417</v>
      </c>
      <c r="D7039" s="26" t="s">
        <v>14085</v>
      </c>
      <c r="E7039" s="27" t="s">
        <v>14086</v>
      </c>
      <c r="F7039" s="27"/>
      <c r="G7039" s="27" t="s">
        <v>5349</v>
      </c>
      <c r="H7039" s="26" t="s">
        <v>1374</v>
      </c>
      <c r="I7039" s="28" t="s">
        <v>14087</v>
      </c>
      <c r="J7039" s="29" t="s">
        <v>1376</v>
      </c>
      <c r="K7039" s="23" t="s">
        <v>1316</v>
      </c>
    </row>
    <row r="7040" spans="1:11" ht="15" x14ac:dyDescent="0.25">
      <c r="A7040" s="26" t="s">
        <v>13722</v>
      </c>
      <c r="B7040" s="26" t="s">
        <v>1395</v>
      </c>
      <c r="C7040" s="26" t="s">
        <v>2417</v>
      </c>
      <c r="D7040" s="26" t="s">
        <v>14085</v>
      </c>
      <c r="E7040" s="27" t="s">
        <v>14086</v>
      </c>
      <c r="F7040" s="27"/>
      <c r="G7040" s="27" t="s">
        <v>5349</v>
      </c>
      <c r="H7040" s="26" t="s">
        <v>1368</v>
      </c>
      <c r="I7040" s="28" t="s">
        <v>14088</v>
      </c>
      <c r="J7040" s="29" t="s">
        <v>1376</v>
      </c>
      <c r="K7040" s="23" t="s">
        <v>1378</v>
      </c>
    </row>
    <row r="7041" spans="1:11" ht="15" x14ac:dyDescent="0.25">
      <c r="A7041" s="26" t="s">
        <v>13722</v>
      </c>
      <c r="B7041" s="26" t="s">
        <v>1395</v>
      </c>
      <c r="C7041" s="26" t="s">
        <v>2417</v>
      </c>
      <c r="D7041" s="26" t="s">
        <v>14085</v>
      </c>
      <c r="E7041" s="27" t="s">
        <v>14086</v>
      </c>
      <c r="F7041" s="27"/>
      <c r="G7041" s="27" t="s">
        <v>5349</v>
      </c>
      <c r="H7041" s="26" t="s">
        <v>1393</v>
      </c>
      <c r="I7041" s="28" t="s">
        <v>14089</v>
      </c>
      <c r="J7041" s="29" t="s">
        <v>1376</v>
      </c>
      <c r="K7041" s="23" t="s">
        <v>1378</v>
      </c>
    </row>
    <row r="7042" spans="1:11" ht="15" x14ac:dyDescent="0.25">
      <c r="A7042" s="26" t="s">
        <v>13722</v>
      </c>
      <c r="B7042" s="26" t="s">
        <v>1395</v>
      </c>
      <c r="C7042" s="26" t="s">
        <v>1379</v>
      </c>
      <c r="D7042" s="26" t="s">
        <v>13864</v>
      </c>
      <c r="E7042" s="27" t="s">
        <v>13216</v>
      </c>
      <c r="F7042" s="27"/>
      <c r="G7042" s="27" t="s">
        <v>1618</v>
      </c>
      <c r="H7042" s="26" t="s">
        <v>1393</v>
      </c>
      <c r="I7042" s="28" t="s">
        <v>14090</v>
      </c>
      <c r="J7042" s="29" t="s">
        <v>1289</v>
      </c>
      <c r="K7042" s="23" t="s">
        <v>1378</v>
      </c>
    </row>
    <row r="7043" spans="1:11" ht="15" x14ac:dyDescent="0.25">
      <c r="A7043" s="26" t="s">
        <v>13722</v>
      </c>
      <c r="B7043" s="26" t="s">
        <v>1395</v>
      </c>
      <c r="C7043" s="26" t="s">
        <v>3088</v>
      </c>
      <c r="D7043" s="26" t="s">
        <v>14091</v>
      </c>
      <c r="E7043" s="27" t="s">
        <v>14092</v>
      </c>
      <c r="F7043" s="27" t="s">
        <v>14093</v>
      </c>
      <c r="G7043" s="27" t="s">
        <v>8643</v>
      </c>
      <c r="H7043" s="26" t="s">
        <v>1374</v>
      </c>
      <c r="I7043" s="28" t="s">
        <v>14094</v>
      </c>
      <c r="J7043" s="29" t="s">
        <v>1292</v>
      </c>
      <c r="K7043" s="23" t="s">
        <v>1316</v>
      </c>
    </row>
    <row r="7044" spans="1:11" ht="15" x14ac:dyDescent="0.25">
      <c r="A7044" s="26" t="s">
        <v>13722</v>
      </c>
      <c r="B7044" s="26" t="s">
        <v>1393</v>
      </c>
      <c r="C7044" s="26" t="s">
        <v>2074</v>
      </c>
      <c r="D7044" s="26" t="s">
        <v>13752</v>
      </c>
      <c r="E7044" s="27" t="s">
        <v>13753</v>
      </c>
      <c r="F7044" s="27" t="s">
        <v>13754</v>
      </c>
      <c r="G7044" s="27" t="s">
        <v>13755</v>
      </c>
      <c r="H7044" s="26" t="s">
        <v>1399</v>
      </c>
      <c r="I7044" s="28" t="s">
        <v>14095</v>
      </c>
      <c r="J7044" s="29" t="s">
        <v>1283</v>
      </c>
      <c r="K7044" s="23" t="s">
        <v>1378</v>
      </c>
    </row>
    <row r="7045" spans="1:11" ht="15" x14ac:dyDescent="0.25">
      <c r="A7045" s="26" t="s">
        <v>13722</v>
      </c>
      <c r="B7045" s="26" t="s">
        <v>1393</v>
      </c>
      <c r="C7045" s="26" t="s">
        <v>2074</v>
      </c>
      <c r="D7045" s="26" t="s">
        <v>13752</v>
      </c>
      <c r="E7045" s="27" t="s">
        <v>13753</v>
      </c>
      <c r="F7045" s="27" t="s">
        <v>13754</v>
      </c>
      <c r="G7045" s="27" t="s">
        <v>13755</v>
      </c>
      <c r="H7045" s="26" t="s">
        <v>1401</v>
      </c>
      <c r="I7045" s="28" t="s">
        <v>8662</v>
      </c>
      <c r="J7045" s="29" t="s">
        <v>1283</v>
      </c>
      <c r="K7045" s="23" t="s">
        <v>1378</v>
      </c>
    </row>
    <row r="7046" spans="1:11" ht="15" x14ac:dyDescent="0.25">
      <c r="A7046" s="26" t="s">
        <v>13722</v>
      </c>
      <c r="B7046" s="26" t="s">
        <v>1393</v>
      </c>
      <c r="C7046" s="26" t="s">
        <v>2074</v>
      </c>
      <c r="D7046" s="26" t="s">
        <v>13752</v>
      </c>
      <c r="E7046" s="27" t="s">
        <v>13753</v>
      </c>
      <c r="F7046" s="27" t="s">
        <v>13754</v>
      </c>
      <c r="G7046" s="27" t="s">
        <v>13755</v>
      </c>
      <c r="H7046" s="26" t="s">
        <v>1403</v>
      </c>
      <c r="I7046" s="28" t="s">
        <v>14096</v>
      </c>
      <c r="J7046" s="29" t="s">
        <v>1283</v>
      </c>
      <c r="K7046" s="23" t="s">
        <v>1378</v>
      </c>
    </row>
    <row r="7047" spans="1:11" ht="15" x14ac:dyDescent="0.25">
      <c r="A7047" s="26" t="s">
        <v>13722</v>
      </c>
      <c r="B7047" s="26" t="s">
        <v>1393</v>
      </c>
      <c r="C7047" s="26" t="s">
        <v>2074</v>
      </c>
      <c r="D7047" s="26" t="s">
        <v>13752</v>
      </c>
      <c r="E7047" s="27" t="s">
        <v>13753</v>
      </c>
      <c r="F7047" s="27" t="s">
        <v>13754</v>
      </c>
      <c r="G7047" s="27" t="s">
        <v>13755</v>
      </c>
      <c r="H7047" s="26" t="s">
        <v>1405</v>
      </c>
      <c r="I7047" s="28" t="s">
        <v>14097</v>
      </c>
      <c r="J7047" s="29" t="s">
        <v>1283</v>
      </c>
      <c r="K7047" s="23" t="s">
        <v>1378</v>
      </c>
    </row>
    <row r="7048" spans="1:11" ht="15" x14ac:dyDescent="0.25">
      <c r="A7048" s="26" t="s">
        <v>13722</v>
      </c>
      <c r="B7048" s="26" t="s">
        <v>1393</v>
      </c>
      <c r="C7048" s="26" t="s">
        <v>2074</v>
      </c>
      <c r="D7048" s="26" t="s">
        <v>13752</v>
      </c>
      <c r="E7048" s="27" t="s">
        <v>13753</v>
      </c>
      <c r="F7048" s="27" t="s">
        <v>13754</v>
      </c>
      <c r="G7048" s="27" t="s">
        <v>13755</v>
      </c>
      <c r="H7048" s="26" t="s">
        <v>1368</v>
      </c>
      <c r="I7048" s="28" t="s">
        <v>9824</v>
      </c>
      <c r="J7048" s="29" t="s">
        <v>1283</v>
      </c>
      <c r="K7048" s="23" t="s">
        <v>1378</v>
      </c>
    </row>
    <row r="7049" spans="1:11" ht="15" x14ac:dyDescent="0.25">
      <c r="A7049" s="26" t="s">
        <v>13722</v>
      </c>
      <c r="B7049" s="26" t="s">
        <v>1393</v>
      </c>
      <c r="C7049" s="26" t="s">
        <v>2074</v>
      </c>
      <c r="D7049" s="26" t="s">
        <v>13752</v>
      </c>
      <c r="E7049" s="27" t="s">
        <v>13753</v>
      </c>
      <c r="F7049" s="27" t="s">
        <v>13754</v>
      </c>
      <c r="G7049" s="27" t="s">
        <v>13755</v>
      </c>
      <c r="H7049" s="26" t="s">
        <v>1393</v>
      </c>
      <c r="I7049" s="28" t="s">
        <v>9822</v>
      </c>
      <c r="J7049" s="29" t="s">
        <v>1283</v>
      </c>
      <c r="K7049" s="23" t="s">
        <v>1378</v>
      </c>
    </row>
    <row r="7050" spans="1:11" ht="15" x14ac:dyDescent="0.25">
      <c r="A7050" s="26" t="s">
        <v>13722</v>
      </c>
      <c r="B7050" s="26" t="s">
        <v>1393</v>
      </c>
      <c r="C7050" s="26" t="s">
        <v>2074</v>
      </c>
      <c r="D7050" s="26" t="s">
        <v>13752</v>
      </c>
      <c r="E7050" s="27" t="s">
        <v>13753</v>
      </c>
      <c r="F7050" s="27" t="s">
        <v>13754</v>
      </c>
      <c r="G7050" s="27" t="s">
        <v>13755</v>
      </c>
      <c r="H7050" s="26" t="s">
        <v>1395</v>
      </c>
      <c r="I7050" s="28" t="s">
        <v>9856</v>
      </c>
      <c r="J7050" s="29" t="s">
        <v>1283</v>
      </c>
      <c r="K7050" s="23" t="s">
        <v>1378</v>
      </c>
    </row>
    <row r="7051" spans="1:11" ht="15" x14ac:dyDescent="0.25">
      <c r="A7051" s="26" t="s">
        <v>13722</v>
      </c>
      <c r="B7051" s="26" t="s">
        <v>1393</v>
      </c>
      <c r="C7051" s="26" t="s">
        <v>2136</v>
      </c>
      <c r="D7051" s="26" t="s">
        <v>13756</v>
      </c>
      <c r="E7051" s="27" t="s">
        <v>13757</v>
      </c>
      <c r="F7051" s="27" t="s">
        <v>13758</v>
      </c>
      <c r="G7051" s="27" t="s">
        <v>13755</v>
      </c>
      <c r="H7051" s="26" t="s">
        <v>1393</v>
      </c>
      <c r="I7051" s="28" t="s">
        <v>9817</v>
      </c>
      <c r="J7051" s="29" t="s">
        <v>1283</v>
      </c>
      <c r="K7051" s="23" t="s">
        <v>1378</v>
      </c>
    </row>
    <row r="7052" spans="1:11" ht="15" x14ac:dyDescent="0.25">
      <c r="A7052" s="26" t="s">
        <v>13722</v>
      </c>
      <c r="B7052" s="26" t="s">
        <v>1393</v>
      </c>
      <c r="C7052" s="26" t="s">
        <v>2136</v>
      </c>
      <c r="D7052" s="26" t="s">
        <v>13756</v>
      </c>
      <c r="E7052" s="27" t="s">
        <v>13757</v>
      </c>
      <c r="F7052" s="27" t="s">
        <v>13758</v>
      </c>
      <c r="G7052" s="27" t="s">
        <v>13755</v>
      </c>
      <c r="H7052" s="26" t="s">
        <v>1395</v>
      </c>
      <c r="I7052" s="28" t="s">
        <v>9854</v>
      </c>
      <c r="J7052" s="29" t="s">
        <v>1283</v>
      </c>
      <c r="K7052" s="23" t="s">
        <v>1378</v>
      </c>
    </row>
    <row r="7053" spans="1:11" ht="15" x14ac:dyDescent="0.25">
      <c r="A7053" s="26" t="s">
        <v>13722</v>
      </c>
      <c r="B7053" s="26" t="s">
        <v>1393</v>
      </c>
      <c r="C7053" s="26" t="s">
        <v>2136</v>
      </c>
      <c r="D7053" s="26" t="s">
        <v>13756</v>
      </c>
      <c r="E7053" s="27" t="s">
        <v>13757</v>
      </c>
      <c r="F7053" s="27" t="s">
        <v>13758</v>
      </c>
      <c r="G7053" s="27" t="s">
        <v>13755</v>
      </c>
      <c r="H7053" s="26" t="s">
        <v>1397</v>
      </c>
      <c r="I7053" s="28" t="s">
        <v>14098</v>
      </c>
      <c r="J7053" s="29" t="s">
        <v>1283</v>
      </c>
      <c r="K7053" s="23" t="s">
        <v>1378</v>
      </c>
    </row>
    <row r="7054" spans="1:11" ht="15" x14ac:dyDescent="0.25">
      <c r="A7054" s="26" t="s">
        <v>13722</v>
      </c>
      <c r="B7054" s="26" t="s">
        <v>1393</v>
      </c>
      <c r="C7054" s="26" t="s">
        <v>2136</v>
      </c>
      <c r="D7054" s="26" t="s">
        <v>13756</v>
      </c>
      <c r="E7054" s="27" t="s">
        <v>13757</v>
      </c>
      <c r="F7054" s="27" t="s">
        <v>13758</v>
      </c>
      <c r="G7054" s="27" t="s">
        <v>13755</v>
      </c>
      <c r="H7054" s="26" t="s">
        <v>1399</v>
      </c>
      <c r="I7054" s="28" t="s">
        <v>14099</v>
      </c>
      <c r="J7054" s="29" t="s">
        <v>1283</v>
      </c>
      <c r="K7054" s="23" t="s">
        <v>1378</v>
      </c>
    </row>
    <row r="7055" spans="1:11" ht="15" x14ac:dyDescent="0.25">
      <c r="A7055" s="26" t="s">
        <v>14100</v>
      </c>
      <c r="B7055" s="26" t="s">
        <v>1368</v>
      </c>
      <c r="C7055" s="26" t="s">
        <v>1489</v>
      </c>
      <c r="D7055" s="26" t="s">
        <v>14101</v>
      </c>
      <c r="E7055" s="27" t="s">
        <v>14102</v>
      </c>
      <c r="F7055" s="27" t="s">
        <v>14103</v>
      </c>
      <c r="G7055" s="27" t="s">
        <v>14104</v>
      </c>
      <c r="H7055" s="26" t="s">
        <v>1374</v>
      </c>
      <c r="I7055" s="28" t="s">
        <v>14102</v>
      </c>
      <c r="J7055" s="29" t="s">
        <v>1376</v>
      </c>
      <c r="K7055" s="23" t="s">
        <v>1316</v>
      </c>
    </row>
    <row r="7056" spans="1:11" ht="15" x14ac:dyDescent="0.25">
      <c r="A7056" s="26" t="s">
        <v>14100</v>
      </c>
      <c r="B7056" s="26" t="s">
        <v>1368</v>
      </c>
      <c r="C7056" s="26" t="s">
        <v>1493</v>
      </c>
      <c r="D7056" s="26" t="s">
        <v>14105</v>
      </c>
      <c r="E7056" s="27" t="s">
        <v>14106</v>
      </c>
      <c r="F7056" s="27" t="s">
        <v>14107</v>
      </c>
      <c r="G7056" s="27" t="s">
        <v>14104</v>
      </c>
      <c r="H7056" s="26" t="s">
        <v>1374</v>
      </c>
      <c r="I7056" s="28" t="s">
        <v>14106</v>
      </c>
      <c r="J7056" s="29" t="s">
        <v>1376</v>
      </c>
      <c r="K7056" s="23" t="s">
        <v>1316</v>
      </c>
    </row>
    <row r="7057" spans="1:11" ht="15" x14ac:dyDescent="0.25">
      <c r="A7057" s="26" t="s">
        <v>14100</v>
      </c>
      <c r="B7057" s="26" t="s">
        <v>1368</v>
      </c>
      <c r="C7057" s="26" t="s">
        <v>1500</v>
      </c>
      <c r="D7057" s="26" t="s">
        <v>14108</v>
      </c>
      <c r="E7057" s="27" t="s">
        <v>14109</v>
      </c>
      <c r="F7057" s="27" t="s">
        <v>14110</v>
      </c>
      <c r="G7057" s="27" t="s">
        <v>14104</v>
      </c>
      <c r="H7057" s="26" t="s">
        <v>1374</v>
      </c>
      <c r="I7057" s="28" t="s">
        <v>14109</v>
      </c>
      <c r="J7057" s="29" t="s">
        <v>1376</v>
      </c>
      <c r="K7057" s="23" t="s">
        <v>1316</v>
      </c>
    </row>
    <row r="7058" spans="1:11" ht="15" x14ac:dyDescent="0.25">
      <c r="A7058" s="26" t="s">
        <v>14100</v>
      </c>
      <c r="B7058" s="26" t="s">
        <v>1368</v>
      </c>
      <c r="C7058" s="26" t="s">
        <v>1505</v>
      </c>
      <c r="D7058" s="26" t="s">
        <v>14111</v>
      </c>
      <c r="E7058" s="27" t="s">
        <v>14112</v>
      </c>
      <c r="F7058" s="27" t="s">
        <v>14113</v>
      </c>
      <c r="G7058" s="27" t="s">
        <v>14104</v>
      </c>
      <c r="H7058" s="26" t="s">
        <v>1374</v>
      </c>
      <c r="I7058" s="28" t="s">
        <v>14112</v>
      </c>
      <c r="J7058" s="29" t="s">
        <v>1376</v>
      </c>
      <c r="K7058" s="23" t="s">
        <v>1316</v>
      </c>
    </row>
    <row r="7059" spans="1:11" ht="15" x14ac:dyDescent="0.25">
      <c r="A7059" s="26" t="s">
        <v>14100</v>
      </c>
      <c r="B7059" s="26" t="s">
        <v>1368</v>
      </c>
      <c r="C7059" s="26" t="s">
        <v>1904</v>
      </c>
      <c r="D7059" s="26" t="s">
        <v>14114</v>
      </c>
      <c r="E7059" s="27" t="s">
        <v>14115</v>
      </c>
      <c r="F7059" s="27" t="s">
        <v>14116</v>
      </c>
      <c r="G7059" s="27" t="s">
        <v>14104</v>
      </c>
      <c r="H7059" s="26" t="s">
        <v>1374</v>
      </c>
      <c r="I7059" s="28" t="s">
        <v>14115</v>
      </c>
      <c r="J7059" s="29" t="s">
        <v>1376</v>
      </c>
      <c r="K7059" s="23" t="s">
        <v>1316</v>
      </c>
    </row>
    <row r="7060" spans="1:11" ht="15" x14ac:dyDescent="0.25">
      <c r="A7060" s="26" t="s">
        <v>14100</v>
      </c>
      <c r="B7060" s="26" t="s">
        <v>1368</v>
      </c>
      <c r="C7060" s="26" t="s">
        <v>1510</v>
      </c>
      <c r="D7060" s="26" t="s">
        <v>14117</v>
      </c>
      <c r="E7060" s="27" t="s">
        <v>14118</v>
      </c>
      <c r="F7060" s="27" t="s">
        <v>14119</v>
      </c>
      <c r="G7060" s="27" t="s">
        <v>14104</v>
      </c>
      <c r="H7060" s="26" t="s">
        <v>1374</v>
      </c>
      <c r="I7060" s="28" t="s">
        <v>14120</v>
      </c>
      <c r="J7060" s="29" t="s">
        <v>1376</v>
      </c>
      <c r="K7060" s="23" t="s">
        <v>1316</v>
      </c>
    </row>
    <row r="7061" spans="1:11" ht="15" x14ac:dyDescent="0.25">
      <c r="A7061" s="26" t="s">
        <v>14100</v>
      </c>
      <c r="B7061" s="26" t="s">
        <v>1368</v>
      </c>
      <c r="C7061" s="26" t="s">
        <v>1516</v>
      </c>
      <c r="D7061" s="26" t="s">
        <v>14121</v>
      </c>
      <c r="E7061" s="27" t="s">
        <v>14122</v>
      </c>
      <c r="F7061" s="27" t="s">
        <v>14123</v>
      </c>
      <c r="G7061" s="27" t="s">
        <v>14104</v>
      </c>
      <c r="H7061" s="26" t="s">
        <v>1374</v>
      </c>
      <c r="I7061" s="28" t="s">
        <v>14122</v>
      </c>
      <c r="J7061" s="29" t="s">
        <v>1376</v>
      </c>
      <c r="K7061" s="23" t="s">
        <v>1316</v>
      </c>
    </row>
    <row r="7062" spans="1:11" ht="15" x14ac:dyDescent="0.25">
      <c r="A7062" s="26" t="s">
        <v>14100</v>
      </c>
      <c r="B7062" s="26" t="s">
        <v>1393</v>
      </c>
      <c r="C7062" s="26" t="s">
        <v>1369</v>
      </c>
      <c r="D7062" s="26" t="s">
        <v>14124</v>
      </c>
      <c r="E7062" s="27" t="s">
        <v>14125</v>
      </c>
      <c r="F7062" s="27" t="s">
        <v>14126</v>
      </c>
      <c r="G7062" s="27" t="s">
        <v>14127</v>
      </c>
      <c r="H7062" s="26" t="s">
        <v>1374</v>
      </c>
      <c r="I7062" s="28" t="s">
        <v>14128</v>
      </c>
      <c r="J7062" s="29" t="s">
        <v>1376</v>
      </c>
      <c r="K7062" s="23" t="s">
        <v>1316</v>
      </c>
    </row>
    <row r="7063" spans="1:11" ht="15" x14ac:dyDescent="0.25">
      <c r="A7063" s="26" t="s">
        <v>14100</v>
      </c>
      <c r="B7063" s="26" t="s">
        <v>1393</v>
      </c>
      <c r="C7063" s="26" t="s">
        <v>1379</v>
      </c>
      <c r="D7063" s="26" t="s">
        <v>14129</v>
      </c>
      <c r="E7063" s="27" t="s">
        <v>14130</v>
      </c>
      <c r="F7063" s="27" t="s">
        <v>14131</v>
      </c>
      <c r="G7063" s="27" t="s">
        <v>14127</v>
      </c>
      <c r="H7063" s="26" t="s">
        <v>1374</v>
      </c>
      <c r="I7063" s="28" t="s">
        <v>14132</v>
      </c>
      <c r="J7063" s="29" t="s">
        <v>1376</v>
      </c>
      <c r="K7063" s="23" t="s">
        <v>1316</v>
      </c>
    </row>
    <row r="7064" spans="1:11" ht="15" x14ac:dyDescent="0.25">
      <c r="A7064" s="26" t="s">
        <v>14100</v>
      </c>
      <c r="B7064" s="26" t="s">
        <v>1393</v>
      </c>
      <c r="C7064" s="26" t="s">
        <v>1534</v>
      </c>
      <c r="D7064" s="26" t="s">
        <v>14133</v>
      </c>
      <c r="E7064" s="27" t="s">
        <v>14134</v>
      </c>
      <c r="F7064" s="27" t="s">
        <v>14135</v>
      </c>
      <c r="G7064" s="27" t="s">
        <v>14136</v>
      </c>
      <c r="H7064" s="26" t="s">
        <v>1374</v>
      </c>
      <c r="I7064" s="28" t="s">
        <v>14137</v>
      </c>
      <c r="J7064" s="29" t="s">
        <v>1376</v>
      </c>
      <c r="K7064" s="23" t="s">
        <v>1316</v>
      </c>
    </row>
    <row r="7065" spans="1:11" ht="15" x14ac:dyDescent="0.25">
      <c r="A7065" s="26" t="s">
        <v>14100</v>
      </c>
      <c r="B7065" s="26" t="s">
        <v>1393</v>
      </c>
      <c r="C7065" s="26" t="s">
        <v>1386</v>
      </c>
      <c r="D7065" s="26" t="s">
        <v>14138</v>
      </c>
      <c r="E7065" s="27" t="s">
        <v>14139</v>
      </c>
      <c r="F7065" s="27" t="s">
        <v>14140</v>
      </c>
      <c r="G7065" s="27" t="s">
        <v>14141</v>
      </c>
      <c r="H7065" s="26" t="s">
        <v>1374</v>
      </c>
      <c r="I7065" s="28" t="s">
        <v>14142</v>
      </c>
      <c r="J7065" s="29" t="s">
        <v>1376</v>
      </c>
      <c r="K7065" s="23" t="s">
        <v>1316</v>
      </c>
    </row>
    <row r="7066" spans="1:11" ht="15" x14ac:dyDescent="0.25">
      <c r="A7066" s="26" t="s">
        <v>14100</v>
      </c>
      <c r="B7066" s="26" t="s">
        <v>1393</v>
      </c>
      <c r="C7066" s="26" t="s">
        <v>1407</v>
      </c>
      <c r="D7066" s="26" t="s">
        <v>14143</v>
      </c>
      <c r="E7066" s="27" t="s">
        <v>14144</v>
      </c>
      <c r="F7066" s="27" t="s">
        <v>14145</v>
      </c>
      <c r="G7066" s="27" t="s">
        <v>14141</v>
      </c>
      <c r="H7066" s="26" t="s">
        <v>1374</v>
      </c>
      <c r="I7066" s="28" t="s">
        <v>14144</v>
      </c>
      <c r="J7066" s="29" t="s">
        <v>1376</v>
      </c>
      <c r="K7066" s="23" t="s">
        <v>1316</v>
      </c>
    </row>
    <row r="7067" spans="1:11" ht="15" x14ac:dyDescent="0.25">
      <c r="A7067" s="26" t="s">
        <v>14100</v>
      </c>
      <c r="B7067" s="26" t="s">
        <v>1393</v>
      </c>
      <c r="C7067" s="26" t="s">
        <v>1415</v>
      </c>
      <c r="D7067" s="26" t="s">
        <v>14146</v>
      </c>
      <c r="E7067" s="27" t="s">
        <v>14147</v>
      </c>
      <c r="F7067" s="27" t="s">
        <v>14148</v>
      </c>
      <c r="G7067" s="27" t="s">
        <v>14141</v>
      </c>
      <c r="H7067" s="26" t="s">
        <v>1374</v>
      </c>
      <c r="I7067" s="28" t="s">
        <v>14149</v>
      </c>
      <c r="J7067" s="29" t="s">
        <v>1376</v>
      </c>
      <c r="K7067" s="23" t="s">
        <v>1316</v>
      </c>
    </row>
    <row r="7068" spans="1:11" ht="15" x14ac:dyDescent="0.25">
      <c r="A7068" s="26" t="s">
        <v>14100</v>
      </c>
      <c r="B7068" s="26" t="s">
        <v>1393</v>
      </c>
      <c r="C7068" s="26" t="s">
        <v>1545</v>
      </c>
      <c r="D7068" s="26" t="s">
        <v>14150</v>
      </c>
      <c r="E7068" s="27" t="s">
        <v>14151</v>
      </c>
      <c r="F7068" s="27" t="s">
        <v>14152</v>
      </c>
      <c r="G7068" s="27" t="s">
        <v>14141</v>
      </c>
      <c r="H7068" s="26" t="s">
        <v>1374</v>
      </c>
      <c r="I7068" s="28" t="s">
        <v>14153</v>
      </c>
      <c r="J7068" s="29" t="s">
        <v>1376</v>
      </c>
      <c r="K7068" s="23" t="s">
        <v>1316</v>
      </c>
    </row>
    <row r="7069" spans="1:11" ht="15" x14ac:dyDescent="0.25">
      <c r="A7069" s="26" t="s">
        <v>14100</v>
      </c>
      <c r="B7069" s="26" t="s">
        <v>1393</v>
      </c>
      <c r="C7069" s="26" t="s">
        <v>1550</v>
      </c>
      <c r="D7069" s="26" t="s">
        <v>14154</v>
      </c>
      <c r="E7069" s="27" t="s">
        <v>14155</v>
      </c>
      <c r="F7069" s="27" t="s">
        <v>14156</v>
      </c>
      <c r="G7069" s="27" t="s">
        <v>14141</v>
      </c>
      <c r="H7069" s="26" t="s">
        <v>1374</v>
      </c>
      <c r="I7069" s="28" t="s">
        <v>14155</v>
      </c>
      <c r="J7069" s="29" t="s">
        <v>1376</v>
      </c>
      <c r="K7069" s="23" t="s">
        <v>1316</v>
      </c>
    </row>
    <row r="7070" spans="1:11" ht="15" x14ac:dyDescent="0.25">
      <c r="A7070" s="26" t="s">
        <v>14100</v>
      </c>
      <c r="B7070" s="26" t="s">
        <v>1393</v>
      </c>
      <c r="C7070" s="26" t="s">
        <v>1436</v>
      </c>
      <c r="D7070" s="26" t="s">
        <v>14157</v>
      </c>
      <c r="E7070" s="27" t="s">
        <v>14158</v>
      </c>
      <c r="F7070" s="27" t="s">
        <v>14159</v>
      </c>
      <c r="G7070" s="27" t="s">
        <v>14141</v>
      </c>
      <c r="H7070" s="26" t="s">
        <v>1374</v>
      </c>
      <c r="I7070" s="28" t="s">
        <v>14158</v>
      </c>
      <c r="J7070" s="29" t="s">
        <v>1376</v>
      </c>
      <c r="K7070" s="23" t="s">
        <v>1316</v>
      </c>
    </row>
    <row r="7071" spans="1:11" ht="15" x14ac:dyDescent="0.25">
      <c r="A7071" s="26" t="s">
        <v>14100</v>
      </c>
      <c r="B7071" s="26" t="s">
        <v>1393</v>
      </c>
      <c r="C7071" s="26" t="s">
        <v>1439</v>
      </c>
      <c r="D7071" s="26" t="s">
        <v>14160</v>
      </c>
      <c r="E7071" s="27" t="s">
        <v>14161</v>
      </c>
      <c r="F7071" s="27" t="s">
        <v>14162</v>
      </c>
      <c r="G7071" s="27" t="s">
        <v>14141</v>
      </c>
      <c r="H7071" s="26" t="s">
        <v>1374</v>
      </c>
      <c r="I7071" s="28" t="s">
        <v>14161</v>
      </c>
      <c r="J7071" s="29" t="s">
        <v>1376</v>
      </c>
      <c r="K7071" s="23" t="s">
        <v>1316</v>
      </c>
    </row>
    <row r="7072" spans="1:11" ht="15" x14ac:dyDescent="0.25">
      <c r="A7072" s="26" t="s">
        <v>14100</v>
      </c>
      <c r="B7072" s="26" t="s">
        <v>1393</v>
      </c>
      <c r="C7072" s="26" t="s">
        <v>1442</v>
      </c>
      <c r="D7072" s="26" t="s">
        <v>14163</v>
      </c>
      <c r="E7072" s="27" t="s">
        <v>14164</v>
      </c>
      <c r="F7072" s="27" t="s">
        <v>14165</v>
      </c>
      <c r="G7072" s="27" t="s">
        <v>14141</v>
      </c>
      <c r="H7072" s="26" t="s">
        <v>1374</v>
      </c>
      <c r="I7072" s="28" t="s">
        <v>14164</v>
      </c>
      <c r="J7072" s="29" t="s">
        <v>1376</v>
      </c>
      <c r="K7072" s="23" t="s">
        <v>1316</v>
      </c>
    </row>
    <row r="7073" spans="1:11" ht="15" x14ac:dyDescent="0.25">
      <c r="A7073" s="26" t="s">
        <v>14100</v>
      </c>
      <c r="B7073" s="26" t="s">
        <v>1395</v>
      </c>
      <c r="C7073" s="26" t="s">
        <v>1990</v>
      </c>
      <c r="D7073" s="26" t="s">
        <v>14166</v>
      </c>
      <c r="E7073" s="27" t="s">
        <v>14167</v>
      </c>
      <c r="F7073" s="27" t="s">
        <v>14168</v>
      </c>
      <c r="G7073" s="27" t="s">
        <v>1239</v>
      </c>
      <c r="H7073" s="26" t="s">
        <v>1374</v>
      </c>
      <c r="I7073" s="28" t="s">
        <v>14169</v>
      </c>
      <c r="J7073" s="29" t="s">
        <v>1376</v>
      </c>
      <c r="K7073" s="23" t="s">
        <v>1316</v>
      </c>
    </row>
    <row r="7074" spans="1:11" ht="15" x14ac:dyDescent="0.25">
      <c r="A7074" s="26" t="s">
        <v>14100</v>
      </c>
      <c r="B7074" s="26" t="s">
        <v>1395</v>
      </c>
      <c r="C7074" s="26" t="s">
        <v>2066</v>
      </c>
      <c r="D7074" s="26" t="s">
        <v>14170</v>
      </c>
      <c r="E7074" s="27" t="s">
        <v>14171</v>
      </c>
      <c r="F7074" s="27" t="s">
        <v>14172</v>
      </c>
      <c r="G7074" s="27" t="s">
        <v>14173</v>
      </c>
      <c r="H7074" s="26" t="s">
        <v>1374</v>
      </c>
      <c r="I7074" s="28" t="s">
        <v>14171</v>
      </c>
      <c r="J7074" s="29" t="s">
        <v>1376</v>
      </c>
      <c r="K7074" s="23" t="s">
        <v>1316</v>
      </c>
    </row>
    <row r="7075" spans="1:11" ht="15" x14ac:dyDescent="0.25">
      <c r="A7075" s="26" t="s">
        <v>14100</v>
      </c>
      <c r="B7075" s="26" t="s">
        <v>1395</v>
      </c>
      <c r="C7075" s="26" t="s">
        <v>2136</v>
      </c>
      <c r="D7075" s="26" t="s">
        <v>14174</v>
      </c>
      <c r="E7075" s="27" t="s">
        <v>14175</v>
      </c>
      <c r="F7075" s="27" t="s">
        <v>14176</v>
      </c>
      <c r="G7075" s="27" t="s">
        <v>14173</v>
      </c>
      <c r="H7075" s="26" t="s">
        <v>1374</v>
      </c>
      <c r="I7075" s="28" t="s">
        <v>14175</v>
      </c>
      <c r="J7075" s="29" t="s">
        <v>1376</v>
      </c>
      <c r="K7075" s="23" t="s">
        <v>1316</v>
      </c>
    </row>
    <row r="7076" spans="1:11" ht="15" x14ac:dyDescent="0.25">
      <c r="A7076" s="26" t="s">
        <v>14100</v>
      </c>
      <c r="B7076" s="26" t="s">
        <v>1395</v>
      </c>
      <c r="C7076" s="26" t="s">
        <v>2074</v>
      </c>
      <c r="D7076" s="26" t="s">
        <v>14177</v>
      </c>
      <c r="E7076" s="27" t="s">
        <v>14178</v>
      </c>
      <c r="F7076" s="27" t="s">
        <v>14179</v>
      </c>
      <c r="G7076" s="27" t="s">
        <v>14173</v>
      </c>
      <c r="H7076" s="26" t="s">
        <v>1374</v>
      </c>
      <c r="I7076" s="28" t="s">
        <v>14178</v>
      </c>
      <c r="J7076" s="29" t="s">
        <v>1376</v>
      </c>
      <c r="K7076" s="23" t="s">
        <v>1316</v>
      </c>
    </row>
    <row r="7077" spans="1:11" ht="15" x14ac:dyDescent="0.25">
      <c r="A7077" s="26" t="s">
        <v>14100</v>
      </c>
      <c r="B7077" s="26" t="s">
        <v>1395</v>
      </c>
      <c r="C7077" s="26" t="s">
        <v>2061</v>
      </c>
      <c r="D7077" s="26" t="s">
        <v>14180</v>
      </c>
      <c r="E7077" s="27" t="s">
        <v>14181</v>
      </c>
      <c r="F7077" s="27" t="s">
        <v>14182</v>
      </c>
      <c r="G7077" s="27" t="s">
        <v>14173</v>
      </c>
      <c r="H7077" s="26" t="s">
        <v>1374</v>
      </c>
      <c r="I7077" s="28" t="s">
        <v>14181</v>
      </c>
      <c r="J7077" s="29" t="s">
        <v>1376</v>
      </c>
      <c r="K7077" s="23" t="s">
        <v>1316</v>
      </c>
    </row>
    <row r="7078" spans="1:11" ht="15" x14ac:dyDescent="0.25">
      <c r="A7078" s="26" t="s">
        <v>14100</v>
      </c>
      <c r="B7078" s="26" t="s">
        <v>1395</v>
      </c>
      <c r="C7078" s="26" t="s">
        <v>2095</v>
      </c>
      <c r="D7078" s="26" t="s">
        <v>14183</v>
      </c>
      <c r="E7078" s="27" t="s">
        <v>14184</v>
      </c>
      <c r="F7078" s="27" t="s">
        <v>14185</v>
      </c>
      <c r="G7078" s="27" t="s">
        <v>14173</v>
      </c>
      <c r="H7078" s="26" t="s">
        <v>1374</v>
      </c>
      <c r="I7078" s="28" t="s">
        <v>14184</v>
      </c>
      <c r="J7078" s="29" t="s">
        <v>1376</v>
      </c>
      <c r="K7078" s="23" t="s">
        <v>1316</v>
      </c>
    </row>
    <row r="7079" spans="1:11" ht="15" x14ac:dyDescent="0.25">
      <c r="A7079" s="26" t="s">
        <v>14100</v>
      </c>
      <c r="B7079" s="26" t="s">
        <v>1395</v>
      </c>
      <c r="C7079" s="26" t="s">
        <v>2160</v>
      </c>
      <c r="D7079" s="26" t="s">
        <v>14186</v>
      </c>
      <c r="E7079" s="27" t="s">
        <v>14187</v>
      </c>
      <c r="F7079" s="27" t="s">
        <v>14188</v>
      </c>
      <c r="G7079" s="27" t="s">
        <v>14173</v>
      </c>
      <c r="H7079" s="26" t="s">
        <v>1374</v>
      </c>
      <c r="I7079" s="28" t="s">
        <v>14187</v>
      </c>
      <c r="J7079" s="29" t="s">
        <v>1376</v>
      </c>
      <c r="K7079" s="23" t="s">
        <v>1316</v>
      </c>
    </row>
    <row r="7080" spans="1:11" ht="15" x14ac:dyDescent="0.25">
      <c r="A7080" s="26" t="s">
        <v>14100</v>
      </c>
      <c r="B7080" s="26" t="s">
        <v>1395</v>
      </c>
      <c r="C7080" s="26" t="s">
        <v>2166</v>
      </c>
      <c r="D7080" s="26" t="s">
        <v>14189</v>
      </c>
      <c r="E7080" s="27" t="s">
        <v>14190</v>
      </c>
      <c r="F7080" s="27" t="s">
        <v>14191</v>
      </c>
      <c r="G7080" s="27" t="s">
        <v>14173</v>
      </c>
      <c r="H7080" s="26" t="s">
        <v>1374</v>
      </c>
      <c r="I7080" s="28" t="s">
        <v>14190</v>
      </c>
      <c r="J7080" s="29" t="s">
        <v>1376</v>
      </c>
      <c r="K7080" s="23" t="s">
        <v>1316</v>
      </c>
    </row>
    <row r="7081" spans="1:11" ht="15" x14ac:dyDescent="0.25">
      <c r="A7081" s="26" t="s">
        <v>14100</v>
      </c>
      <c r="B7081" s="26" t="s">
        <v>1395</v>
      </c>
      <c r="C7081" s="26" t="s">
        <v>2173</v>
      </c>
      <c r="D7081" s="26" t="s">
        <v>14192</v>
      </c>
      <c r="E7081" s="27" t="s">
        <v>14102</v>
      </c>
      <c r="F7081" s="27" t="s">
        <v>14193</v>
      </c>
      <c r="G7081" s="27" t="s">
        <v>6700</v>
      </c>
      <c r="H7081" s="26" t="s">
        <v>1374</v>
      </c>
      <c r="I7081" s="28" t="s">
        <v>14102</v>
      </c>
      <c r="J7081" s="29" t="s">
        <v>1376</v>
      </c>
      <c r="K7081" s="23" t="s">
        <v>1316</v>
      </c>
    </row>
    <row r="7082" spans="1:11" ht="15" x14ac:dyDescent="0.25">
      <c r="A7082" s="26" t="s">
        <v>14100</v>
      </c>
      <c r="B7082" s="26" t="s">
        <v>1395</v>
      </c>
      <c r="C7082" s="26" t="s">
        <v>2176</v>
      </c>
      <c r="D7082" s="26" t="s">
        <v>14194</v>
      </c>
      <c r="E7082" s="27" t="s">
        <v>14106</v>
      </c>
      <c r="F7082" s="27" t="s">
        <v>14195</v>
      </c>
      <c r="G7082" s="27" t="s">
        <v>6700</v>
      </c>
      <c r="H7082" s="26" t="s">
        <v>1374</v>
      </c>
      <c r="I7082" s="28" t="s">
        <v>14106</v>
      </c>
      <c r="J7082" s="29" t="s">
        <v>1376</v>
      </c>
      <c r="K7082" s="23" t="s">
        <v>1316</v>
      </c>
    </row>
    <row r="7083" spans="1:11" ht="15" x14ac:dyDescent="0.25">
      <c r="A7083" s="26" t="s">
        <v>14100</v>
      </c>
      <c r="B7083" s="26" t="s">
        <v>1395</v>
      </c>
      <c r="C7083" s="26" t="s">
        <v>3066</v>
      </c>
      <c r="D7083" s="26" t="s">
        <v>14196</v>
      </c>
      <c r="E7083" s="27" t="s">
        <v>14109</v>
      </c>
      <c r="F7083" s="27" t="s">
        <v>14197</v>
      </c>
      <c r="G7083" s="27" t="s">
        <v>6700</v>
      </c>
      <c r="H7083" s="26" t="s">
        <v>1374</v>
      </c>
      <c r="I7083" s="28" t="s">
        <v>14109</v>
      </c>
      <c r="J7083" s="29" t="s">
        <v>1376</v>
      </c>
      <c r="K7083" s="23" t="s">
        <v>1316</v>
      </c>
    </row>
    <row r="7084" spans="1:11" ht="15" x14ac:dyDescent="0.25">
      <c r="A7084" s="26" t="s">
        <v>14100</v>
      </c>
      <c r="B7084" s="26" t="s">
        <v>1395</v>
      </c>
      <c r="C7084" s="26" t="s">
        <v>2308</v>
      </c>
      <c r="D7084" s="26" t="s">
        <v>14198</v>
      </c>
      <c r="E7084" s="27" t="s">
        <v>14112</v>
      </c>
      <c r="F7084" s="27" t="s">
        <v>14199</v>
      </c>
      <c r="G7084" s="27" t="s">
        <v>6700</v>
      </c>
      <c r="H7084" s="26" t="s">
        <v>1374</v>
      </c>
      <c r="I7084" s="28" t="s">
        <v>14112</v>
      </c>
      <c r="J7084" s="29" t="s">
        <v>1376</v>
      </c>
      <c r="K7084" s="23" t="s">
        <v>1316</v>
      </c>
    </row>
    <row r="7085" spans="1:11" ht="15" x14ac:dyDescent="0.25">
      <c r="A7085" s="26" t="s">
        <v>14100</v>
      </c>
      <c r="B7085" s="26" t="s">
        <v>1395</v>
      </c>
      <c r="C7085" s="26" t="s">
        <v>2315</v>
      </c>
      <c r="D7085" s="26" t="s">
        <v>14200</v>
      </c>
      <c r="E7085" s="27" t="s">
        <v>14115</v>
      </c>
      <c r="F7085" s="27" t="s">
        <v>14201</v>
      </c>
      <c r="G7085" s="27" t="s">
        <v>6700</v>
      </c>
      <c r="H7085" s="26" t="s">
        <v>1374</v>
      </c>
      <c r="I7085" s="28" t="s">
        <v>14115</v>
      </c>
      <c r="J7085" s="29" t="s">
        <v>1376</v>
      </c>
      <c r="K7085" s="23" t="s">
        <v>1316</v>
      </c>
    </row>
    <row r="7086" spans="1:11" ht="15" x14ac:dyDescent="0.25">
      <c r="A7086" s="26" t="s">
        <v>14100</v>
      </c>
      <c r="B7086" s="26" t="s">
        <v>1395</v>
      </c>
      <c r="C7086" s="26" t="s">
        <v>3088</v>
      </c>
      <c r="D7086" s="26" t="s">
        <v>14202</v>
      </c>
      <c r="E7086" s="27" t="s">
        <v>14118</v>
      </c>
      <c r="F7086" s="27" t="s">
        <v>14203</v>
      </c>
      <c r="G7086" s="27" t="s">
        <v>6700</v>
      </c>
      <c r="H7086" s="26" t="s">
        <v>1374</v>
      </c>
      <c r="I7086" s="28" t="s">
        <v>14120</v>
      </c>
      <c r="J7086" s="29" t="s">
        <v>1376</v>
      </c>
      <c r="K7086" s="23" t="s">
        <v>1316</v>
      </c>
    </row>
    <row r="7087" spans="1:11" ht="15" x14ac:dyDescent="0.25">
      <c r="A7087" s="26" t="s">
        <v>14100</v>
      </c>
      <c r="B7087" s="26" t="s">
        <v>1395</v>
      </c>
      <c r="C7087" s="26" t="s">
        <v>2322</v>
      </c>
      <c r="D7087" s="26" t="s">
        <v>14204</v>
      </c>
      <c r="E7087" s="27" t="s">
        <v>14122</v>
      </c>
      <c r="F7087" s="27" t="s">
        <v>14205</v>
      </c>
      <c r="G7087" s="27" t="s">
        <v>6700</v>
      </c>
      <c r="H7087" s="26" t="s">
        <v>1374</v>
      </c>
      <c r="I7087" s="28" t="s">
        <v>14122</v>
      </c>
      <c r="J7087" s="29" t="s">
        <v>1376</v>
      </c>
      <c r="K7087" s="23" t="s">
        <v>1316</v>
      </c>
    </row>
    <row r="7088" spans="1:11" ht="15" x14ac:dyDescent="0.25">
      <c r="A7088" s="26" t="s">
        <v>14100</v>
      </c>
      <c r="B7088" s="26" t="s">
        <v>1368</v>
      </c>
      <c r="C7088" s="26" t="s">
        <v>2173</v>
      </c>
      <c r="D7088" s="26" t="s">
        <v>14206</v>
      </c>
      <c r="E7088" s="27" t="s">
        <v>14207</v>
      </c>
      <c r="F7088" s="27" t="s">
        <v>14208</v>
      </c>
      <c r="G7088" s="27" t="s">
        <v>1239</v>
      </c>
      <c r="H7088" s="26" t="s">
        <v>1374</v>
      </c>
      <c r="I7088" s="28" t="s">
        <v>14209</v>
      </c>
      <c r="J7088" s="29" t="s">
        <v>1376</v>
      </c>
      <c r="K7088" s="23" t="s">
        <v>1316</v>
      </c>
    </row>
    <row r="7089" spans="1:11" ht="15" x14ac:dyDescent="0.25">
      <c r="A7089" s="26" t="s">
        <v>14100</v>
      </c>
      <c r="B7089" s="26" t="s">
        <v>1368</v>
      </c>
      <c r="C7089" s="26" t="s">
        <v>2173</v>
      </c>
      <c r="D7089" s="26" t="s">
        <v>14206</v>
      </c>
      <c r="E7089" s="27" t="s">
        <v>14207</v>
      </c>
      <c r="F7089" s="27" t="s">
        <v>14208</v>
      </c>
      <c r="G7089" s="27" t="s">
        <v>1239</v>
      </c>
      <c r="H7089" s="26" t="s">
        <v>1368</v>
      </c>
      <c r="I7089" s="28" t="s">
        <v>14210</v>
      </c>
      <c r="J7089" s="29" t="s">
        <v>1376</v>
      </c>
      <c r="K7089" s="23" t="s">
        <v>1378</v>
      </c>
    </row>
    <row r="7090" spans="1:11" ht="15" x14ac:dyDescent="0.25">
      <c r="A7090" s="26" t="s">
        <v>14100</v>
      </c>
      <c r="B7090" s="26" t="s">
        <v>1368</v>
      </c>
      <c r="C7090" s="26" t="s">
        <v>2173</v>
      </c>
      <c r="D7090" s="26" t="s">
        <v>14206</v>
      </c>
      <c r="E7090" s="27" t="s">
        <v>14207</v>
      </c>
      <c r="F7090" s="27" t="s">
        <v>14208</v>
      </c>
      <c r="G7090" s="27" t="s">
        <v>1239</v>
      </c>
      <c r="H7090" s="26" t="s">
        <v>1393</v>
      </c>
      <c r="I7090" s="28" t="s">
        <v>14211</v>
      </c>
      <c r="J7090" s="29" t="s">
        <v>1376</v>
      </c>
      <c r="K7090" s="23" t="s">
        <v>1378</v>
      </c>
    </row>
    <row r="7091" spans="1:11" ht="15" x14ac:dyDescent="0.25">
      <c r="A7091" s="26" t="s">
        <v>14100</v>
      </c>
      <c r="B7091" s="26" t="s">
        <v>1368</v>
      </c>
      <c r="C7091" s="26" t="s">
        <v>2173</v>
      </c>
      <c r="D7091" s="26" t="s">
        <v>14206</v>
      </c>
      <c r="E7091" s="27" t="s">
        <v>14207</v>
      </c>
      <c r="F7091" s="27" t="s">
        <v>14208</v>
      </c>
      <c r="G7091" s="27" t="s">
        <v>1239</v>
      </c>
      <c r="H7091" s="26" t="s">
        <v>1395</v>
      </c>
      <c r="I7091" s="28" t="s">
        <v>14212</v>
      </c>
      <c r="J7091" s="29" t="s">
        <v>1376</v>
      </c>
      <c r="K7091" s="23" t="s">
        <v>1378</v>
      </c>
    </row>
    <row r="7092" spans="1:11" ht="15" x14ac:dyDescent="0.25">
      <c r="A7092" s="26" t="s">
        <v>14100</v>
      </c>
      <c r="B7092" s="26" t="s">
        <v>1368</v>
      </c>
      <c r="C7092" s="26" t="s">
        <v>2173</v>
      </c>
      <c r="D7092" s="26" t="s">
        <v>14206</v>
      </c>
      <c r="E7092" s="27" t="s">
        <v>14207</v>
      </c>
      <c r="F7092" s="27" t="s">
        <v>14208</v>
      </c>
      <c r="G7092" s="27" t="s">
        <v>1239</v>
      </c>
      <c r="H7092" s="26" t="s">
        <v>1397</v>
      </c>
      <c r="I7092" s="28" t="s">
        <v>14213</v>
      </c>
      <c r="J7092" s="29" t="s">
        <v>1376</v>
      </c>
      <c r="K7092" s="23" t="s">
        <v>1378</v>
      </c>
    </row>
    <row r="7093" spans="1:11" ht="15" x14ac:dyDescent="0.25">
      <c r="A7093" s="26" t="s">
        <v>14100</v>
      </c>
      <c r="B7093" s="26" t="s">
        <v>1368</v>
      </c>
      <c r="C7093" s="26" t="s">
        <v>2173</v>
      </c>
      <c r="D7093" s="26" t="s">
        <v>14206</v>
      </c>
      <c r="E7093" s="27" t="s">
        <v>14207</v>
      </c>
      <c r="F7093" s="27" t="s">
        <v>14208</v>
      </c>
      <c r="G7093" s="27" t="s">
        <v>1239</v>
      </c>
      <c r="H7093" s="26" t="s">
        <v>1399</v>
      </c>
      <c r="I7093" s="28" t="s">
        <v>14214</v>
      </c>
      <c r="J7093" s="29" t="s">
        <v>1376</v>
      </c>
      <c r="K7093" s="23" t="s">
        <v>1378</v>
      </c>
    </row>
    <row r="7094" spans="1:11" ht="15" x14ac:dyDescent="0.25">
      <c r="A7094" s="26" t="s">
        <v>14100</v>
      </c>
      <c r="B7094" s="26" t="s">
        <v>1368</v>
      </c>
      <c r="C7094" s="26" t="s">
        <v>2173</v>
      </c>
      <c r="D7094" s="26" t="s">
        <v>14206</v>
      </c>
      <c r="E7094" s="27" t="s">
        <v>14207</v>
      </c>
      <c r="F7094" s="27" t="s">
        <v>14208</v>
      </c>
      <c r="G7094" s="27" t="s">
        <v>1239</v>
      </c>
      <c r="H7094" s="26" t="s">
        <v>1401</v>
      </c>
      <c r="I7094" s="28" t="s">
        <v>14215</v>
      </c>
      <c r="J7094" s="29" t="s">
        <v>1376</v>
      </c>
      <c r="K7094" s="23" t="s">
        <v>1378</v>
      </c>
    </row>
    <row r="7095" spans="1:11" ht="15" x14ac:dyDescent="0.25">
      <c r="A7095" s="26" t="s">
        <v>14100</v>
      </c>
      <c r="B7095" s="26" t="s">
        <v>1368</v>
      </c>
      <c r="C7095" s="26" t="s">
        <v>1369</v>
      </c>
      <c r="D7095" s="26" t="s">
        <v>14216</v>
      </c>
      <c r="E7095" s="27" t="s">
        <v>14217</v>
      </c>
      <c r="F7095" s="27" t="s">
        <v>14218</v>
      </c>
      <c r="G7095" s="27" t="s">
        <v>11446</v>
      </c>
      <c r="H7095" s="26" t="s">
        <v>1374</v>
      </c>
      <c r="I7095" s="28" t="s">
        <v>14217</v>
      </c>
      <c r="J7095" s="29" t="s">
        <v>1376</v>
      </c>
      <c r="K7095" s="23" t="s">
        <v>1316</v>
      </c>
    </row>
    <row r="7096" spans="1:11" ht="15" x14ac:dyDescent="0.25">
      <c r="A7096" s="26" t="s">
        <v>14100</v>
      </c>
      <c r="B7096" s="26" t="s">
        <v>1368</v>
      </c>
      <c r="C7096" s="26" t="s">
        <v>1379</v>
      </c>
      <c r="D7096" s="26" t="s">
        <v>14219</v>
      </c>
      <c r="E7096" s="27" t="s">
        <v>14220</v>
      </c>
      <c r="F7096" s="27" t="s">
        <v>14221</v>
      </c>
      <c r="G7096" s="27" t="s">
        <v>11446</v>
      </c>
      <c r="H7096" s="26" t="s">
        <v>1374</v>
      </c>
      <c r="I7096" s="28" t="s">
        <v>14220</v>
      </c>
      <c r="J7096" s="29" t="s">
        <v>1376</v>
      </c>
      <c r="K7096" s="23" t="s">
        <v>1316</v>
      </c>
    </row>
    <row r="7097" spans="1:11" ht="15" x14ac:dyDescent="0.25">
      <c r="A7097" s="26" t="s">
        <v>14100</v>
      </c>
      <c r="B7097" s="26" t="s">
        <v>1368</v>
      </c>
      <c r="C7097" s="26" t="s">
        <v>1534</v>
      </c>
      <c r="D7097" s="26" t="s">
        <v>14222</v>
      </c>
      <c r="E7097" s="27" t="s">
        <v>14223</v>
      </c>
      <c r="F7097" s="27" t="s">
        <v>14224</v>
      </c>
      <c r="G7097" s="27" t="s">
        <v>11446</v>
      </c>
      <c r="H7097" s="26" t="s">
        <v>1374</v>
      </c>
      <c r="I7097" s="28" t="s">
        <v>14223</v>
      </c>
      <c r="J7097" s="29" t="s">
        <v>1376</v>
      </c>
      <c r="K7097" s="23" t="s">
        <v>1316</v>
      </c>
    </row>
    <row r="7098" spans="1:11" ht="15" x14ac:dyDescent="0.25">
      <c r="A7098" s="26" t="s">
        <v>14100</v>
      </c>
      <c r="B7098" s="26" t="s">
        <v>1368</v>
      </c>
      <c r="C7098" s="26" t="s">
        <v>1386</v>
      </c>
      <c r="D7098" s="26" t="s">
        <v>14225</v>
      </c>
      <c r="E7098" s="27" t="s">
        <v>14226</v>
      </c>
      <c r="F7098" s="27" t="s">
        <v>14227</v>
      </c>
      <c r="G7098" s="27" t="s">
        <v>11446</v>
      </c>
      <c r="H7098" s="26" t="s">
        <v>1374</v>
      </c>
      <c r="I7098" s="28" t="s">
        <v>14226</v>
      </c>
      <c r="J7098" s="29" t="s">
        <v>1376</v>
      </c>
      <c r="K7098" s="23" t="s">
        <v>1316</v>
      </c>
    </row>
    <row r="7099" spans="1:11" ht="15" x14ac:dyDescent="0.25">
      <c r="A7099" s="26" t="s">
        <v>14100</v>
      </c>
      <c r="B7099" s="26" t="s">
        <v>1368</v>
      </c>
      <c r="C7099" s="26" t="s">
        <v>1407</v>
      </c>
      <c r="D7099" s="26" t="s">
        <v>14228</v>
      </c>
      <c r="E7099" s="27" t="s">
        <v>14229</v>
      </c>
      <c r="F7099" s="27" t="s">
        <v>14230</v>
      </c>
      <c r="G7099" s="27" t="s">
        <v>11446</v>
      </c>
      <c r="H7099" s="26" t="s">
        <v>1374</v>
      </c>
      <c r="I7099" s="28" t="s">
        <v>14229</v>
      </c>
      <c r="J7099" s="29" t="s">
        <v>1376</v>
      </c>
      <c r="K7099" s="23" t="s">
        <v>1316</v>
      </c>
    </row>
    <row r="7100" spans="1:11" ht="15" x14ac:dyDescent="0.25">
      <c r="A7100" s="26" t="s">
        <v>14100</v>
      </c>
      <c r="B7100" s="26" t="s">
        <v>1368</v>
      </c>
      <c r="C7100" s="26" t="s">
        <v>1415</v>
      </c>
      <c r="D7100" s="26" t="s">
        <v>14231</v>
      </c>
      <c r="E7100" s="27" t="s">
        <v>14232</v>
      </c>
      <c r="F7100" s="27" t="s">
        <v>14233</v>
      </c>
      <c r="G7100" s="27" t="s">
        <v>11446</v>
      </c>
      <c r="H7100" s="26" t="s">
        <v>1374</v>
      </c>
      <c r="I7100" s="28" t="s">
        <v>14232</v>
      </c>
      <c r="J7100" s="29" t="s">
        <v>1376</v>
      </c>
      <c r="K7100" s="23" t="s">
        <v>1316</v>
      </c>
    </row>
    <row r="7101" spans="1:11" ht="15" x14ac:dyDescent="0.25">
      <c r="A7101" s="26" t="s">
        <v>14100</v>
      </c>
      <c r="B7101" s="26" t="s">
        <v>1368</v>
      </c>
      <c r="C7101" s="26" t="s">
        <v>1545</v>
      </c>
      <c r="D7101" s="26" t="s">
        <v>14234</v>
      </c>
      <c r="E7101" s="27" t="s">
        <v>14235</v>
      </c>
      <c r="F7101" s="27" t="s">
        <v>14236</v>
      </c>
      <c r="G7101" s="27" t="s">
        <v>14237</v>
      </c>
      <c r="H7101" s="26" t="s">
        <v>1374</v>
      </c>
      <c r="I7101" s="28" t="s">
        <v>14238</v>
      </c>
      <c r="J7101" s="29" t="s">
        <v>1376</v>
      </c>
      <c r="K7101" s="23" t="s">
        <v>1316</v>
      </c>
    </row>
    <row r="7102" spans="1:11" ht="15" x14ac:dyDescent="0.25">
      <c r="A7102" s="26" t="s">
        <v>14100</v>
      </c>
      <c r="B7102" s="26" t="s">
        <v>1368</v>
      </c>
      <c r="C7102" s="26" t="s">
        <v>1545</v>
      </c>
      <c r="D7102" s="26" t="s">
        <v>14234</v>
      </c>
      <c r="E7102" s="27" t="s">
        <v>14235</v>
      </c>
      <c r="F7102" s="27" t="s">
        <v>14236</v>
      </c>
      <c r="G7102" s="27" t="s">
        <v>14237</v>
      </c>
      <c r="H7102" s="26" t="s">
        <v>1368</v>
      </c>
      <c r="I7102" s="28" t="s">
        <v>14239</v>
      </c>
      <c r="J7102" s="29" t="s">
        <v>1376</v>
      </c>
      <c r="K7102" s="23" t="s">
        <v>1378</v>
      </c>
    </row>
    <row r="7103" spans="1:11" ht="15" x14ac:dyDescent="0.25">
      <c r="A7103" s="26" t="s">
        <v>14100</v>
      </c>
      <c r="B7103" s="26" t="s">
        <v>1368</v>
      </c>
      <c r="C7103" s="26" t="s">
        <v>1550</v>
      </c>
      <c r="D7103" s="26" t="s">
        <v>14240</v>
      </c>
      <c r="E7103" s="27" t="s">
        <v>14241</v>
      </c>
      <c r="F7103" s="27" t="s">
        <v>14242</v>
      </c>
      <c r="G7103" s="27" t="s">
        <v>14243</v>
      </c>
      <c r="H7103" s="26" t="s">
        <v>1374</v>
      </c>
      <c r="I7103" s="28" t="s">
        <v>14244</v>
      </c>
      <c r="J7103" s="29" t="s">
        <v>1376</v>
      </c>
      <c r="K7103" s="23" t="s">
        <v>1316</v>
      </c>
    </row>
    <row r="7104" spans="1:11" ht="15" x14ac:dyDescent="0.25">
      <c r="A7104" s="26" t="s">
        <v>14100</v>
      </c>
      <c r="B7104" s="26" t="s">
        <v>1368</v>
      </c>
      <c r="C7104" s="26" t="s">
        <v>1436</v>
      </c>
      <c r="D7104" s="26" t="s">
        <v>14245</v>
      </c>
      <c r="E7104" s="27" t="s">
        <v>1409</v>
      </c>
      <c r="F7104" s="27" t="s">
        <v>14246</v>
      </c>
      <c r="G7104" s="27" t="s">
        <v>1383</v>
      </c>
      <c r="H7104" s="26" t="s">
        <v>1374</v>
      </c>
      <c r="I7104" s="28" t="s">
        <v>1708</v>
      </c>
      <c r="J7104" s="29" t="s">
        <v>1376</v>
      </c>
      <c r="K7104" s="23" t="s">
        <v>1316</v>
      </c>
    </row>
    <row r="7105" spans="1:11" ht="15" x14ac:dyDescent="0.25">
      <c r="A7105" s="26" t="s">
        <v>14100</v>
      </c>
      <c r="B7105" s="26" t="s">
        <v>1368</v>
      </c>
      <c r="C7105" s="26" t="s">
        <v>1436</v>
      </c>
      <c r="D7105" s="26" t="s">
        <v>14245</v>
      </c>
      <c r="E7105" s="27" t="s">
        <v>1409</v>
      </c>
      <c r="F7105" s="27" t="s">
        <v>14246</v>
      </c>
      <c r="G7105" s="27" t="s">
        <v>1383</v>
      </c>
      <c r="H7105" s="26" t="s">
        <v>1368</v>
      </c>
      <c r="I7105" s="28" t="s">
        <v>14247</v>
      </c>
      <c r="J7105" s="29" t="s">
        <v>1376</v>
      </c>
      <c r="K7105" s="23" t="s">
        <v>1378</v>
      </c>
    </row>
    <row r="7106" spans="1:11" ht="15" x14ac:dyDescent="0.25">
      <c r="A7106" s="26" t="s">
        <v>14100</v>
      </c>
      <c r="B7106" s="26" t="s">
        <v>1368</v>
      </c>
      <c r="C7106" s="26" t="s">
        <v>1439</v>
      </c>
      <c r="D7106" s="26" t="s">
        <v>14248</v>
      </c>
      <c r="E7106" s="27" t="s">
        <v>1502</v>
      </c>
      <c r="F7106" s="27" t="s">
        <v>14249</v>
      </c>
      <c r="G7106" s="27" t="s">
        <v>1383</v>
      </c>
      <c r="H7106" s="26" t="s">
        <v>1374</v>
      </c>
      <c r="I7106" s="28" t="s">
        <v>1504</v>
      </c>
      <c r="J7106" s="29" t="s">
        <v>1376</v>
      </c>
      <c r="K7106" s="23" t="s">
        <v>1316</v>
      </c>
    </row>
    <row r="7107" spans="1:11" ht="15" x14ac:dyDescent="0.25">
      <c r="A7107" s="26" t="s">
        <v>14100</v>
      </c>
      <c r="B7107" s="26" t="s">
        <v>1368</v>
      </c>
      <c r="C7107" s="26" t="s">
        <v>1439</v>
      </c>
      <c r="D7107" s="26" t="s">
        <v>14248</v>
      </c>
      <c r="E7107" s="27" t="s">
        <v>1502</v>
      </c>
      <c r="F7107" s="27" t="s">
        <v>14249</v>
      </c>
      <c r="G7107" s="27" t="s">
        <v>1383</v>
      </c>
      <c r="H7107" s="26" t="s">
        <v>1368</v>
      </c>
      <c r="I7107" s="28" t="s">
        <v>14250</v>
      </c>
      <c r="J7107" s="29" t="s">
        <v>1376</v>
      </c>
      <c r="K7107" s="23" t="s">
        <v>1378</v>
      </c>
    </row>
    <row r="7108" spans="1:11" ht="15" x14ac:dyDescent="0.25">
      <c r="A7108" s="26" t="s">
        <v>14100</v>
      </c>
      <c r="B7108" s="26" t="s">
        <v>1368</v>
      </c>
      <c r="C7108" s="26" t="s">
        <v>1442</v>
      </c>
      <c r="D7108" s="26" t="s">
        <v>14251</v>
      </c>
      <c r="E7108" s="27" t="s">
        <v>14252</v>
      </c>
      <c r="F7108" s="27" t="s">
        <v>14253</v>
      </c>
      <c r="G7108" s="27" t="s">
        <v>7167</v>
      </c>
      <c r="H7108" s="26" t="s">
        <v>1374</v>
      </c>
      <c r="I7108" s="28" t="s">
        <v>14254</v>
      </c>
      <c r="J7108" s="29" t="s">
        <v>1376</v>
      </c>
      <c r="K7108" s="23" t="s">
        <v>1316</v>
      </c>
    </row>
    <row r="7109" spans="1:11" ht="15" x14ac:dyDescent="0.25">
      <c r="A7109" s="26" t="s">
        <v>14100</v>
      </c>
      <c r="B7109" s="26" t="s">
        <v>1368</v>
      </c>
      <c r="C7109" s="26" t="s">
        <v>1445</v>
      </c>
      <c r="D7109" s="26" t="s">
        <v>14255</v>
      </c>
      <c r="E7109" s="27" t="s">
        <v>14256</v>
      </c>
      <c r="F7109" s="27" t="s">
        <v>14257</v>
      </c>
      <c r="G7109" s="27" t="s">
        <v>1239</v>
      </c>
      <c r="H7109" s="26" t="s">
        <v>1374</v>
      </c>
      <c r="I7109" s="28" t="s">
        <v>14258</v>
      </c>
      <c r="J7109" s="29" t="s">
        <v>1376</v>
      </c>
      <c r="K7109" s="23" t="s">
        <v>1316</v>
      </c>
    </row>
    <row r="7110" spans="1:11" ht="15" x14ac:dyDescent="0.25">
      <c r="A7110" s="26" t="s">
        <v>14100</v>
      </c>
      <c r="B7110" s="26" t="s">
        <v>1368</v>
      </c>
      <c r="C7110" s="26" t="s">
        <v>1448</v>
      </c>
      <c r="D7110" s="26" t="s">
        <v>14259</v>
      </c>
      <c r="E7110" s="27" t="s">
        <v>14260</v>
      </c>
      <c r="F7110" s="27" t="s">
        <v>14261</v>
      </c>
      <c r="G7110" s="27" t="s">
        <v>1383</v>
      </c>
      <c r="H7110" s="26" t="s">
        <v>1374</v>
      </c>
      <c r="I7110" s="28" t="s">
        <v>14262</v>
      </c>
      <c r="J7110" s="29" t="s">
        <v>1376</v>
      </c>
      <c r="K7110" s="23" t="s">
        <v>1316</v>
      </c>
    </row>
    <row r="7111" spans="1:11" ht="15" x14ac:dyDescent="0.25">
      <c r="A7111" s="26" t="s">
        <v>14100</v>
      </c>
      <c r="B7111" s="26" t="s">
        <v>1368</v>
      </c>
      <c r="C7111" s="26" t="s">
        <v>1451</v>
      </c>
      <c r="D7111" s="26" t="s">
        <v>14263</v>
      </c>
      <c r="E7111" s="27" t="s">
        <v>14264</v>
      </c>
      <c r="F7111" s="27" t="s">
        <v>14265</v>
      </c>
      <c r="G7111" s="27" t="s">
        <v>14237</v>
      </c>
      <c r="H7111" s="26" t="s">
        <v>1374</v>
      </c>
      <c r="I7111" s="28" t="s">
        <v>14266</v>
      </c>
      <c r="J7111" s="29" t="s">
        <v>1376</v>
      </c>
      <c r="K7111" s="23" t="s">
        <v>1316</v>
      </c>
    </row>
    <row r="7112" spans="1:11" ht="15" x14ac:dyDescent="0.25">
      <c r="A7112" s="26" t="s">
        <v>14100</v>
      </c>
      <c r="B7112" s="26" t="s">
        <v>1368</v>
      </c>
      <c r="C7112" s="26" t="s">
        <v>1451</v>
      </c>
      <c r="D7112" s="26" t="s">
        <v>14263</v>
      </c>
      <c r="E7112" s="27" t="s">
        <v>14264</v>
      </c>
      <c r="F7112" s="27" t="s">
        <v>14265</v>
      </c>
      <c r="G7112" s="27" t="s">
        <v>14237</v>
      </c>
      <c r="H7112" s="26" t="s">
        <v>1368</v>
      </c>
      <c r="I7112" s="28" t="s">
        <v>14267</v>
      </c>
      <c r="J7112" s="29" t="s">
        <v>1376</v>
      </c>
      <c r="K7112" s="23" t="s">
        <v>1378</v>
      </c>
    </row>
    <row r="7113" spans="1:11" ht="15" x14ac:dyDescent="0.25">
      <c r="A7113" s="26" t="s">
        <v>14100</v>
      </c>
      <c r="B7113" s="26" t="s">
        <v>1368</v>
      </c>
      <c r="C7113" s="26" t="s">
        <v>1451</v>
      </c>
      <c r="D7113" s="26" t="s">
        <v>14263</v>
      </c>
      <c r="E7113" s="27" t="s">
        <v>14264</v>
      </c>
      <c r="F7113" s="27" t="s">
        <v>14265</v>
      </c>
      <c r="G7113" s="27" t="s">
        <v>14237</v>
      </c>
      <c r="H7113" s="26" t="s">
        <v>1393</v>
      </c>
      <c r="I7113" s="28" t="s">
        <v>14268</v>
      </c>
      <c r="J7113" s="29" t="s">
        <v>1376</v>
      </c>
      <c r="K7113" s="23" t="s">
        <v>1378</v>
      </c>
    </row>
    <row r="7114" spans="1:11" ht="15" x14ac:dyDescent="0.25">
      <c r="A7114" s="26" t="s">
        <v>14100</v>
      </c>
      <c r="B7114" s="26" t="s">
        <v>1368</v>
      </c>
      <c r="C7114" s="26" t="s">
        <v>1451</v>
      </c>
      <c r="D7114" s="26" t="s">
        <v>14263</v>
      </c>
      <c r="E7114" s="27" t="s">
        <v>14264</v>
      </c>
      <c r="F7114" s="27" t="s">
        <v>14265</v>
      </c>
      <c r="G7114" s="27" t="s">
        <v>14237</v>
      </c>
      <c r="H7114" s="26" t="s">
        <v>1395</v>
      </c>
      <c r="I7114" s="28" t="s">
        <v>14269</v>
      </c>
      <c r="J7114" s="29" t="s">
        <v>1376</v>
      </c>
      <c r="K7114" s="23" t="s">
        <v>1378</v>
      </c>
    </row>
    <row r="7115" spans="1:11" ht="15" x14ac:dyDescent="0.25">
      <c r="A7115" s="26" t="s">
        <v>14100</v>
      </c>
      <c r="B7115" s="26" t="s">
        <v>1368</v>
      </c>
      <c r="C7115" s="26" t="s">
        <v>1451</v>
      </c>
      <c r="D7115" s="26" t="s">
        <v>14263</v>
      </c>
      <c r="E7115" s="27" t="s">
        <v>14264</v>
      </c>
      <c r="F7115" s="27" t="s">
        <v>14265</v>
      </c>
      <c r="G7115" s="27" t="s">
        <v>14237</v>
      </c>
      <c r="H7115" s="26" t="s">
        <v>1397</v>
      </c>
      <c r="I7115" s="28" t="s">
        <v>14270</v>
      </c>
      <c r="J7115" s="29" t="s">
        <v>1376</v>
      </c>
      <c r="K7115" s="23" t="s">
        <v>1378</v>
      </c>
    </row>
    <row r="7116" spans="1:11" ht="15" x14ac:dyDescent="0.25">
      <c r="A7116" s="26" t="s">
        <v>14100</v>
      </c>
      <c r="B7116" s="26" t="s">
        <v>1368</v>
      </c>
      <c r="C7116" s="26" t="s">
        <v>1451</v>
      </c>
      <c r="D7116" s="26" t="s">
        <v>14263</v>
      </c>
      <c r="E7116" s="27" t="s">
        <v>14264</v>
      </c>
      <c r="F7116" s="27" t="s">
        <v>14265</v>
      </c>
      <c r="G7116" s="27" t="s">
        <v>14237</v>
      </c>
      <c r="H7116" s="26" t="s">
        <v>1399</v>
      </c>
      <c r="I7116" s="28" t="s">
        <v>14271</v>
      </c>
      <c r="J7116" s="29" t="s">
        <v>1376</v>
      </c>
      <c r="K7116" s="23" t="s">
        <v>1378</v>
      </c>
    </row>
    <row r="7117" spans="1:11" ht="15" x14ac:dyDescent="0.25">
      <c r="A7117" s="26" t="s">
        <v>14100</v>
      </c>
      <c r="B7117" s="26" t="s">
        <v>1368</v>
      </c>
      <c r="C7117" s="26" t="s">
        <v>1451</v>
      </c>
      <c r="D7117" s="26" t="s">
        <v>14263</v>
      </c>
      <c r="E7117" s="27" t="s">
        <v>14264</v>
      </c>
      <c r="F7117" s="27" t="s">
        <v>14265</v>
      </c>
      <c r="G7117" s="27" t="s">
        <v>14237</v>
      </c>
      <c r="H7117" s="26" t="s">
        <v>1401</v>
      </c>
      <c r="I7117" s="28" t="s">
        <v>14272</v>
      </c>
      <c r="J7117" s="29" t="s">
        <v>1376</v>
      </c>
      <c r="K7117" s="23" t="s">
        <v>1378</v>
      </c>
    </row>
    <row r="7118" spans="1:11" ht="15" x14ac:dyDescent="0.25">
      <c r="A7118" s="26" t="s">
        <v>14100</v>
      </c>
      <c r="B7118" s="26" t="s">
        <v>1368</v>
      </c>
      <c r="C7118" s="26" t="s">
        <v>1454</v>
      </c>
      <c r="D7118" s="26" t="s">
        <v>14273</v>
      </c>
      <c r="E7118" s="27" t="s">
        <v>14274</v>
      </c>
      <c r="F7118" s="27" t="s">
        <v>14275</v>
      </c>
      <c r="G7118" s="27" t="s">
        <v>1239</v>
      </c>
      <c r="H7118" s="26" t="s">
        <v>1374</v>
      </c>
      <c r="I7118" s="28" t="s">
        <v>14276</v>
      </c>
      <c r="J7118" s="29" t="s">
        <v>1376</v>
      </c>
      <c r="K7118" s="23" t="s">
        <v>1316</v>
      </c>
    </row>
    <row r="7119" spans="1:11" ht="15" x14ac:dyDescent="0.25">
      <c r="A7119" s="26" t="s">
        <v>14100</v>
      </c>
      <c r="B7119" s="26" t="s">
        <v>1368</v>
      </c>
      <c r="C7119" s="26" t="s">
        <v>1457</v>
      </c>
      <c r="D7119" s="26" t="s">
        <v>14277</v>
      </c>
      <c r="E7119" s="27" t="s">
        <v>1381</v>
      </c>
      <c r="F7119" s="27" t="s">
        <v>1382</v>
      </c>
      <c r="G7119" s="27" t="s">
        <v>1383</v>
      </c>
      <c r="H7119" s="26" t="s">
        <v>1374</v>
      </c>
      <c r="I7119" s="28" t="s">
        <v>14278</v>
      </c>
      <c r="J7119" s="29" t="s">
        <v>1376</v>
      </c>
      <c r="K7119" s="23" t="s">
        <v>1316</v>
      </c>
    </row>
    <row r="7120" spans="1:11" ht="15" x14ac:dyDescent="0.25">
      <c r="A7120" s="26" t="s">
        <v>14100</v>
      </c>
      <c r="B7120" s="26" t="s">
        <v>1368</v>
      </c>
      <c r="C7120" s="26" t="s">
        <v>1990</v>
      </c>
      <c r="D7120" s="26" t="s">
        <v>14279</v>
      </c>
      <c r="E7120" s="27" t="s">
        <v>14280</v>
      </c>
      <c r="F7120" s="27" t="s">
        <v>14281</v>
      </c>
      <c r="G7120" s="27" t="s">
        <v>6700</v>
      </c>
      <c r="H7120" s="26" t="s">
        <v>1374</v>
      </c>
      <c r="I7120" s="28" t="s">
        <v>14282</v>
      </c>
      <c r="J7120" s="29" t="s">
        <v>1376</v>
      </c>
      <c r="K7120" s="23" t="s">
        <v>1316</v>
      </c>
    </row>
    <row r="7121" spans="1:11" ht="15" x14ac:dyDescent="0.25">
      <c r="A7121" s="26" t="s">
        <v>14100</v>
      </c>
      <c r="B7121" s="26" t="s">
        <v>1368</v>
      </c>
      <c r="C7121" s="26" t="s">
        <v>2066</v>
      </c>
      <c r="D7121" s="26" t="s">
        <v>14283</v>
      </c>
      <c r="E7121" s="27" t="s">
        <v>14284</v>
      </c>
      <c r="F7121" s="27" t="s">
        <v>14285</v>
      </c>
      <c r="G7121" s="27" t="s">
        <v>6700</v>
      </c>
      <c r="H7121" s="26" t="s">
        <v>1368</v>
      </c>
      <c r="I7121" s="28" t="s">
        <v>14286</v>
      </c>
      <c r="J7121" s="29" t="s">
        <v>1376</v>
      </c>
      <c r="K7121" s="23" t="s">
        <v>1378</v>
      </c>
    </row>
    <row r="7122" spans="1:11" ht="15" x14ac:dyDescent="0.25">
      <c r="A7122" s="26" t="s">
        <v>14100</v>
      </c>
      <c r="B7122" s="26" t="s">
        <v>1368</v>
      </c>
      <c r="C7122" s="26" t="s">
        <v>2066</v>
      </c>
      <c r="D7122" s="26" t="s">
        <v>14283</v>
      </c>
      <c r="E7122" s="27" t="s">
        <v>14284</v>
      </c>
      <c r="F7122" s="27" t="s">
        <v>14285</v>
      </c>
      <c r="G7122" s="27" t="s">
        <v>6700</v>
      </c>
      <c r="H7122" s="26" t="s">
        <v>1393</v>
      </c>
      <c r="I7122" s="28" t="s">
        <v>14287</v>
      </c>
      <c r="J7122" s="29" t="s">
        <v>1376</v>
      </c>
      <c r="K7122" s="23" t="s">
        <v>1378</v>
      </c>
    </row>
    <row r="7123" spans="1:11" ht="15" x14ac:dyDescent="0.25">
      <c r="A7123" s="26" t="s">
        <v>14100</v>
      </c>
      <c r="B7123" s="26" t="s">
        <v>1368</v>
      </c>
      <c r="C7123" s="26" t="s">
        <v>2066</v>
      </c>
      <c r="D7123" s="26" t="s">
        <v>14283</v>
      </c>
      <c r="E7123" s="27" t="s">
        <v>14284</v>
      </c>
      <c r="F7123" s="27" t="s">
        <v>14285</v>
      </c>
      <c r="G7123" s="27" t="s">
        <v>6700</v>
      </c>
      <c r="H7123" s="26" t="s">
        <v>1374</v>
      </c>
      <c r="I7123" s="28" t="s">
        <v>14288</v>
      </c>
      <c r="J7123" s="29" t="s">
        <v>1376</v>
      </c>
      <c r="K7123" s="23" t="s">
        <v>1316</v>
      </c>
    </row>
    <row r="7124" spans="1:11" ht="15" x14ac:dyDescent="0.25">
      <c r="A7124" s="26" t="s">
        <v>14100</v>
      </c>
      <c r="B7124" s="26" t="s">
        <v>1368</v>
      </c>
      <c r="C7124" s="26" t="s">
        <v>2136</v>
      </c>
      <c r="D7124" s="26" t="s">
        <v>14289</v>
      </c>
      <c r="E7124" s="27" t="s">
        <v>14290</v>
      </c>
      <c r="F7124" s="27" t="s">
        <v>14291</v>
      </c>
      <c r="G7124" s="27" t="s">
        <v>6700</v>
      </c>
      <c r="H7124" s="26" t="s">
        <v>1374</v>
      </c>
      <c r="I7124" s="28" t="s">
        <v>14290</v>
      </c>
      <c r="J7124" s="29" t="s">
        <v>1376</v>
      </c>
      <c r="K7124" s="23" t="s">
        <v>1316</v>
      </c>
    </row>
    <row r="7125" spans="1:11" ht="15" x14ac:dyDescent="0.25">
      <c r="A7125" s="26" t="s">
        <v>14100</v>
      </c>
      <c r="B7125" s="26" t="s">
        <v>1368</v>
      </c>
      <c r="C7125" s="26" t="s">
        <v>2074</v>
      </c>
      <c r="D7125" s="26" t="s">
        <v>14292</v>
      </c>
      <c r="E7125" s="27" t="s">
        <v>14293</v>
      </c>
      <c r="F7125" s="27" t="s">
        <v>14294</v>
      </c>
      <c r="G7125" s="27" t="s">
        <v>6700</v>
      </c>
      <c r="H7125" s="26" t="s">
        <v>1374</v>
      </c>
      <c r="I7125" s="28" t="s">
        <v>14293</v>
      </c>
      <c r="J7125" s="29" t="s">
        <v>1376</v>
      </c>
      <c r="K7125" s="23" t="s">
        <v>1316</v>
      </c>
    </row>
    <row r="7126" spans="1:11" ht="15" x14ac:dyDescent="0.25">
      <c r="A7126" s="26" t="s">
        <v>14100</v>
      </c>
      <c r="B7126" s="26" t="s">
        <v>1368</v>
      </c>
      <c r="C7126" s="26" t="s">
        <v>2061</v>
      </c>
      <c r="D7126" s="26" t="s">
        <v>14295</v>
      </c>
      <c r="E7126" s="27" t="s">
        <v>14296</v>
      </c>
      <c r="F7126" s="27" t="s">
        <v>14297</v>
      </c>
      <c r="G7126" s="27" t="s">
        <v>6700</v>
      </c>
      <c r="H7126" s="26" t="s">
        <v>1374</v>
      </c>
      <c r="I7126" s="28" t="s">
        <v>14298</v>
      </c>
      <c r="J7126" s="29" t="s">
        <v>1376</v>
      </c>
      <c r="K7126" s="23" t="s">
        <v>1316</v>
      </c>
    </row>
    <row r="7127" spans="1:11" ht="15" x14ac:dyDescent="0.25">
      <c r="A7127" s="26" t="s">
        <v>14100</v>
      </c>
      <c r="B7127" s="26" t="s">
        <v>1368</v>
      </c>
      <c r="C7127" s="26" t="s">
        <v>2095</v>
      </c>
      <c r="D7127" s="26" t="s">
        <v>14299</v>
      </c>
      <c r="E7127" s="27" t="s">
        <v>14300</v>
      </c>
      <c r="F7127" s="27" t="s">
        <v>14301</v>
      </c>
      <c r="G7127" s="27" t="s">
        <v>6700</v>
      </c>
      <c r="H7127" s="26" t="s">
        <v>1374</v>
      </c>
      <c r="I7127" s="28" t="s">
        <v>14302</v>
      </c>
      <c r="J7127" s="29" t="s">
        <v>1376</v>
      </c>
      <c r="K7127" s="23" t="s">
        <v>1316</v>
      </c>
    </row>
    <row r="7128" spans="1:11" ht="15" x14ac:dyDescent="0.25">
      <c r="A7128" s="26" t="s">
        <v>14100</v>
      </c>
      <c r="B7128" s="26" t="s">
        <v>1368</v>
      </c>
      <c r="C7128" s="26" t="s">
        <v>2160</v>
      </c>
      <c r="D7128" s="26" t="s">
        <v>14303</v>
      </c>
      <c r="E7128" s="27" t="s">
        <v>14304</v>
      </c>
      <c r="F7128" s="27" t="s">
        <v>14305</v>
      </c>
      <c r="G7128" s="27" t="s">
        <v>2496</v>
      </c>
      <c r="H7128" s="26" t="s">
        <v>1374</v>
      </c>
      <c r="I7128" s="28" t="s">
        <v>14306</v>
      </c>
      <c r="J7128" s="29" t="s">
        <v>1376</v>
      </c>
      <c r="K7128" s="23" t="s">
        <v>1316</v>
      </c>
    </row>
    <row r="7129" spans="1:11" ht="15" x14ac:dyDescent="0.25">
      <c r="A7129" s="26" t="s">
        <v>14100</v>
      </c>
      <c r="B7129" s="26" t="s">
        <v>1368</v>
      </c>
      <c r="C7129" s="26" t="s">
        <v>2160</v>
      </c>
      <c r="D7129" s="26" t="s">
        <v>14303</v>
      </c>
      <c r="E7129" s="27" t="s">
        <v>14304</v>
      </c>
      <c r="F7129" s="27" t="s">
        <v>14305</v>
      </c>
      <c r="G7129" s="27" t="s">
        <v>2496</v>
      </c>
      <c r="H7129" s="26" t="s">
        <v>1368</v>
      </c>
      <c r="I7129" s="28" t="s">
        <v>14307</v>
      </c>
      <c r="J7129" s="29" t="s">
        <v>1376</v>
      </c>
      <c r="K7129" s="23" t="s">
        <v>1378</v>
      </c>
    </row>
    <row r="7130" spans="1:11" ht="15" x14ac:dyDescent="0.25">
      <c r="A7130" s="26" t="s">
        <v>14100</v>
      </c>
      <c r="B7130" s="26" t="s">
        <v>1368</v>
      </c>
      <c r="C7130" s="26" t="s">
        <v>2160</v>
      </c>
      <c r="D7130" s="26" t="s">
        <v>14303</v>
      </c>
      <c r="E7130" s="27" t="s">
        <v>14304</v>
      </c>
      <c r="F7130" s="27" t="s">
        <v>14305</v>
      </c>
      <c r="G7130" s="27" t="s">
        <v>2496</v>
      </c>
      <c r="H7130" s="26" t="s">
        <v>1393</v>
      </c>
      <c r="I7130" s="28" t="s">
        <v>14308</v>
      </c>
      <c r="J7130" s="29" t="s">
        <v>1376</v>
      </c>
      <c r="K7130" s="23" t="s">
        <v>1378</v>
      </c>
    </row>
    <row r="7131" spans="1:11" ht="15" x14ac:dyDescent="0.25">
      <c r="A7131" s="26" t="s">
        <v>14100</v>
      </c>
      <c r="B7131" s="26" t="s">
        <v>1368</v>
      </c>
      <c r="C7131" s="26" t="s">
        <v>2160</v>
      </c>
      <c r="D7131" s="26" t="s">
        <v>14303</v>
      </c>
      <c r="E7131" s="27" t="s">
        <v>14304</v>
      </c>
      <c r="F7131" s="27" t="s">
        <v>14305</v>
      </c>
      <c r="G7131" s="27" t="s">
        <v>2496</v>
      </c>
      <c r="H7131" s="26" t="s">
        <v>1395</v>
      </c>
      <c r="I7131" s="28" t="s">
        <v>14309</v>
      </c>
      <c r="J7131" s="29" t="s">
        <v>1376</v>
      </c>
      <c r="K7131" s="23" t="s">
        <v>1378</v>
      </c>
    </row>
    <row r="7132" spans="1:11" ht="15" x14ac:dyDescent="0.25">
      <c r="A7132" s="26" t="s">
        <v>14100</v>
      </c>
      <c r="B7132" s="26" t="s">
        <v>1368</v>
      </c>
      <c r="C7132" s="26" t="s">
        <v>2160</v>
      </c>
      <c r="D7132" s="26" t="s">
        <v>14303</v>
      </c>
      <c r="E7132" s="27" t="s">
        <v>14304</v>
      </c>
      <c r="F7132" s="27" t="s">
        <v>14305</v>
      </c>
      <c r="G7132" s="27" t="s">
        <v>2496</v>
      </c>
      <c r="H7132" s="26" t="s">
        <v>1397</v>
      </c>
      <c r="I7132" s="28" t="s">
        <v>14310</v>
      </c>
      <c r="J7132" s="29" t="s">
        <v>1376</v>
      </c>
      <c r="K7132" s="23" t="s">
        <v>1378</v>
      </c>
    </row>
    <row r="7133" spans="1:11" ht="15" x14ac:dyDescent="0.25">
      <c r="A7133" s="26" t="s">
        <v>14100</v>
      </c>
      <c r="B7133" s="26" t="s">
        <v>1368</v>
      </c>
      <c r="C7133" s="26" t="s">
        <v>2160</v>
      </c>
      <c r="D7133" s="26" t="s">
        <v>14303</v>
      </c>
      <c r="E7133" s="27" t="s">
        <v>14304</v>
      </c>
      <c r="F7133" s="27" t="s">
        <v>14305</v>
      </c>
      <c r="G7133" s="27" t="s">
        <v>2496</v>
      </c>
      <c r="H7133" s="26" t="s">
        <v>1399</v>
      </c>
      <c r="I7133" s="28" t="s">
        <v>14311</v>
      </c>
      <c r="J7133" s="29" t="s">
        <v>1376</v>
      </c>
      <c r="K7133" s="23" t="s">
        <v>1378</v>
      </c>
    </row>
    <row r="7134" spans="1:11" ht="15" x14ac:dyDescent="0.25">
      <c r="A7134" s="26" t="s">
        <v>14100</v>
      </c>
      <c r="B7134" s="26" t="s">
        <v>1395</v>
      </c>
      <c r="C7134" s="26" t="s">
        <v>1369</v>
      </c>
      <c r="D7134" s="26" t="s">
        <v>14312</v>
      </c>
      <c r="E7134" s="27" t="s">
        <v>14313</v>
      </c>
      <c r="F7134" s="27" t="s">
        <v>14314</v>
      </c>
      <c r="G7134" s="27" t="s">
        <v>14315</v>
      </c>
      <c r="H7134" s="26" t="s">
        <v>1374</v>
      </c>
      <c r="I7134" s="28" t="s">
        <v>14313</v>
      </c>
      <c r="J7134" s="29" t="s">
        <v>1376</v>
      </c>
      <c r="K7134" s="23" t="s">
        <v>1316</v>
      </c>
    </row>
    <row r="7135" spans="1:11" ht="15" x14ac:dyDescent="0.25">
      <c r="A7135" s="26" t="s">
        <v>14100</v>
      </c>
      <c r="B7135" s="26" t="s">
        <v>1395</v>
      </c>
      <c r="C7135" s="26" t="s">
        <v>1379</v>
      </c>
      <c r="D7135" s="26" t="s">
        <v>14316</v>
      </c>
      <c r="E7135" s="27" t="s">
        <v>14317</v>
      </c>
      <c r="F7135" s="27" t="s">
        <v>14318</v>
      </c>
      <c r="G7135" s="27" t="s">
        <v>4313</v>
      </c>
      <c r="H7135" s="26" t="s">
        <v>1374</v>
      </c>
      <c r="I7135" s="28" t="s">
        <v>14319</v>
      </c>
      <c r="J7135" s="29" t="s">
        <v>1376</v>
      </c>
      <c r="K7135" s="23" t="s">
        <v>1316</v>
      </c>
    </row>
    <row r="7136" spans="1:11" ht="15" x14ac:dyDescent="0.25">
      <c r="A7136" s="26" t="s">
        <v>14100</v>
      </c>
      <c r="B7136" s="26" t="s">
        <v>1395</v>
      </c>
      <c r="C7136" s="26" t="s">
        <v>1534</v>
      </c>
      <c r="D7136" s="26" t="s">
        <v>14320</v>
      </c>
      <c r="E7136" s="27" t="s">
        <v>14321</v>
      </c>
      <c r="F7136" s="27" t="s">
        <v>14322</v>
      </c>
      <c r="G7136" s="27" t="s">
        <v>4313</v>
      </c>
      <c r="H7136" s="26" t="s">
        <v>1374</v>
      </c>
      <c r="I7136" s="28" t="s">
        <v>14323</v>
      </c>
      <c r="J7136" s="29" t="s">
        <v>1376</v>
      </c>
      <c r="K7136" s="23" t="s">
        <v>1316</v>
      </c>
    </row>
    <row r="7137" spans="1:11" ht="15" x14ac:dyDescent="0.25">
      <c r="A7137" s="26" t="s">
        <v>14100</v>
      </c>
      <c r="B7137" s="26" t="s">
        <v>1395</v>
      </c>
      <c r="C7137" s="26" t="s">
        <v>1534</v>
      </c>
      <c r="D7137" s="26" t="s">
        <v>14320</v>
      </c>
      <c r="E7137" s="27" t="s">
        <v>14321</v>
      </c>
      <c r="F7137" s="27" t="s">
        <v>14322</v>
      </c>
      <c r="G7137" s="27" t="s">
        <v>4313</v>
      </c>
      <c r="H7137" s="26" t="s">
        <v>1368</v>
      </c>
      <c r="I7137" s="28" t="s">
        <v>14324</v>
      </c>
      <c r="J7137" s="29" t="s">
        <v>1376</v>
      </c>
      <c r="K7137" s="23" t="s">
        <v>1378</v>
      </c>
    </row>
    <row r="7138" spans="1:11" ht="15" x14ac:dyDescent="0.25">
      <c r="A7138" s="26" t="s">
        <v>14100</v>
      </c>
      <c r="B7138" s="26" t="s">
        <v>1395</v>
      </c>
      <c r="C7138" s="26" t="s">
        <v>1386</v>
      </c>
      <c r="D7138" s="26" t="s">
        <v>14325</v>
      </c>
      <c r="E7138" s="27" t="s">
        <v>14326</v>
      </c>
      <c r="F7138" s="27" t="s">
        <v>14327</v>
      </c>
      <c r="G7138" s="27" t="s">
        <v>1239</v>
      </c>
      <c r="H7138" s="26" t="s">
        <v>1374</v>
      </c>
      <c r="I7138" s="28" t="s">
        <v>12454</v>
      </c>
      <c r="J7138" s="29" t="s">
        <v>1376</v>
      </c>
      <c r="K7138" s="23" t="s">
        <v>1316</v>
      </c>
    </row>
    <row r="7139" spans="1:11" ht="15" x14ac:dyDescent="0.25">
      <c r="A7139" s="26" t="s">
        <v>14100</v>
      </c>
      <c r="B7139" s="26" t="s">
        <v>1395</v>
      </c>
      <c r="C7139" s="26" t="s">
        <v>1386</v>
      </c>
      <c r="D7139" s="26" t="s">
        <v>14325</v>
      </c>
      <c r="E7139" s="27" t="s">
        <v>14326</v>
      </c>
      <c r="F7139" s="27" t="s">
        <v>14327</v>
      </c>
      <c r="G7139" s="27" t="s">
        <v>1239</v>
      </c>
      <c r="H7139" s="26" t="s">
        <v>1368</v>
      </c>
      <c r="I7139" s="28" t="s">
        <v>7024</v>
      </c>
      <c r="J7139" s="29" t="s">
        <v>1376</v>
      </c>
      <c r="K7139" s="23" t="s">
        <v>1378</v>
      </c>
    </row>
    <row r="7140" spans="1:11" ht="15" x14ac:dyDescent="0.25">
      <c r="A7140" s="26" t="s">
        <v>14100</v>
      </c>
      <c r="B7140" s="26" t="s">
        <v>1395</v>
      </c>
      <c r="C7140" s="26" t="s">
        <v>1407</v>
      </c>
      <c r="D7140" s="26" t="s">
        <v>14328</v>
      </c>
      <c r="E7140" s="27" t="s">
        <v>14329</v>
      </c>
      <c r="F7140" s="27" t="s">
        <v>14330</v>
      </c>
      <c r="G7140" s="27" t="s">
        <v>1716</v>
      </c>
      <c r="H7140" s="26" t="s">
        <v>1368</v>
      </c>
      <c r="I7140" s="28" t="s">
        <v>1811</v>
      </c>
      <c r="J7140" s="29" t="s">
        <v>1376</v>
      </c>
      <c r="K7140" s="23" t="s">
        <v>1378</v>
      </c>
    </row>
    <row r="7141" spans="1:11" ht="15" x14ac:dyDescent="0.25">
      <c r="A7141" s="26" t="s">
        <v>14100</v>
      </c>
      <c r="B7141" s="26" t="s">
        <v>1395</v>
      </c>
      <c r="C7141" s="26" t="s">
        <v>1407</v>
      </c>
      <c r="D7141" s="26" t="s">
        <v>14328</v>
      </c>
      <c r="E7141" s="27" t="s">
        <v>14329</v>
      </c>
      <c r="F7141" s="27" t="s">
        <v>14330</v>
      </c>
      <c r="G7141" s="27" t="s">
        <v>1716</v>
      </c>
      <c r="H7141" s="26" t="s">
        <v>1374</v>
      </c>
      <c r="I7141" s="28" t="s">
        <v>14331</v>
      </c>
      <c r="J7141" s="29" t="s">
        <v>1376</v>
      </c>
      <c r="K7141" s="23" t="s">
        <v>1316</v>
      </c>
    </row>
    <row r="7142" spans="1:11" ht="15" x14ac:dyDescent="0.25">
      <c r="A7142" s="26" t="s">
        <v>14100</v>
      </c>
      <c r="B7142" s="26" t="s">
        <v>1395</v>
      </c>
      <c r="C7142" s="26" t="s">
        <v>1415</v>
      </c>
      <c r="D7142" s="26" t="s">
        <v>14332</v>
      </c>
      <c r="E7142" s="27" t="s">
        <v>14333</v>
      </c>
      <c r="F7142" s="27" t="s">
        <v>14334</v>
      </c>
      <c r="G7142" s="27" t="s">
        <v>1239</v>
      </c>
      <c r="H7142" s="26" t="s">
        <v>1374</v>
      </c>
      <c r="I7142" s="28" t="s">
        <v>14335</v>
      </c>
      <c r="J7142" s="29" t="s">
        <v>1376</v>
      </c>
      <c r="K7142" s="23" t="s">
        <v>1316</v>
      </c>
    </row>
    <row r="7143" spans="1:11" ht="15" x14ac:dyDescent="0.25">
      <c r="A7143" s="26" t="s">
        <v>14100</v>
      </c>
      <c r="B7143" s="26" t="s">
        <v>1395</v>
      </c>
      <c r="C7143" s="26" t="s">
        <v>1415</v>
      </c>
      <c r="D7143" s="26" t="s">
        <v>14332</v>
      </c>
      <c r="E7143" s="27" t="s">
        <v>14333</v>
      </c>
      <c r="F7143" s="27" t="s">
        <v>14334</v>
      </c>
      <c r="G7143" s="27" t="s">
        <v>1239</v>
      </c>
      <c r="H7143" s="26" t="s">
        <v>1397</v>
      </c>
      <c r="I7143" s="28" t="s">
        <v>14336</v>
      </c>
      <c r="J7143" s="29" t="s">
        <v>1376</v>
      </c>
      <c r="K7143" s="23" t="s">
        <v>1378</v>
      </c>
    </row>
    <row r="7144" spans="1:11" ht="15" x14ac:dyDescent="0.25">
      <c r="A7144" s="26" t="s">
        <v>14100</v>
      </c>
      <c r="B7144" s="26" t="s">
        <v>1395</v>
      </c>
      <c r="C7144" s="26" t="s">
        <v>1415</v>
      </c>
      <c r="D7144" s="26" t="s">
        <v>14332</v>
      </c>
      <c r="E7144" s="27" t="s">
        <v>14333</v>
      </c>
      <c r="F7144" s="27" t="s">
        <v>14334</v>
      </c>
      <c r="G7144" s="27" t="s">
        <v>1239</v>
      </c>
      <c r="H7144" s="26" t="s">
        <v>1399</v>
      </c>
      <c r="I7144" s="28" t="s">
        <v>14337</v>
      </c>
      <c r="J7144" s="29" t="s">
        <v>1376</v>
      </c>
      <c r="K7144" s="23" t="s">
        <v>1378</v>
      </c>
    </row>
    <row r="7145" spans="1:11" ht="15" x14ac:dyDescent="0.25">
      <c r="A7145" s="26" t="s">
        <v>14100</v>
      </c>
      <c r="B7145" s="26" t="s">
        <v>1395</v>
      </c>
      <c r="C7145" s="26" t="s">
        <v>1415</v>
      </c>
      <c r="D7145" s="26" t="s">
        <v>14332</v>
      </c>
      <c r="E7145" s="27" t="s">
        <v>14333</v>
      </c>
      <c r="F7145" s="27" t="s">
        <v>14334</v>
      </c>
      <c r="G7145" s="27" t="s">
        <v>1239</v>
      </c>
      <c r="H7145" s="26" t="s">
        <v>1401</v>
      </c>
      <c r="I7145" s="28" t="s">
        <v>14338</v>
      </c>
      <c r="J7145" s="29" t="s">
        <v>1376</v>
      </c>
      <c r="K7145" s="23" t="s">
        <v>1378</v>
      </c>
    </row>
    <row r="7146" spans="1:11" ht="15" x14ac:dyDescent="0.25">
      <c r="A7146" s="26" t="s">
        <v>14100</v>
      </c>
      <c r="B7146" s="26" t="s">
        <v>1395</v>
      </c>
      <c r="C7146" s="26" t="s">
        <v>1545</v>
      </c>
      <c r="D7146" s="26" t="s">
        <v>14339</v>
      </c>
      <c r="E7146" s="27" t="s">
        <v>14340</v>
      </c>
      <c r="F7146" s="27" t="s">
        <v>14341</v>
      </c>
      <c r="G7146" s="27" t="s">
        <v>1239</v>
      </c>
      <c r="H7146" s="26" t="s">
        <v>1374</v>
      </c>
      <c r="I7146" s="28" t="s">
        <v>14342</v>
      </c>
      <c r="J7146" s="29" t="s">
        <v>1376</v>
      </c>
      <c r="K7146" s="23" t="s">
        <v>1316</v>
      </c>
    </row>
    <row r="7147" spans="1:11" ht="15" x14ac:dyDescent="0.25">
      <c r="A7147" s="26" t="s">
        <v>14100</v>
      </c>
      <c r="B7147" s="26" t="s">
        <v>1395</v>
      </c>
      <c r="C7147" s="26" t="s">
        <v>1545</v>
      </c>
      <c r="D7147" s="26" t="s">
        <v>14339</v>
      </c>
      <c r="E7147" s="27" t="s">
        <v>14340</v>
      </c>
      <c r="F7147" s="27" t="s">
        <v>14341</v>
      </c>
      <c r="G7147" s="27" t="s">
        <v>1239</v>
      </c>
      <c r="H7147" s="26" t="s">
        <v>1368</v>
      </c>
      <c r="I7147" s="28" t="s">
        <v>14343</v>
      </c>
      <c r="J7147" s="29" t="s">
        <v>1376</v>
      </c>
      <c r="K7147" s="23" t="s">
        <v>1378</v>
      </c>
    </row>
    <row r="7148" spans="1:11" ht="15" x14ac:dyDescent="0.25">
      <c r="A7148" s="26" t="s">
        <v>14100</v>
      </c>
      <c r="B7148" s="26" t="s">
        <v>1395</v>
      </c>
      <c r="C7148" s="26" t="s">
        <v>1545</v>
      </c>
      <c r="D7148" s="26" t="s">
        <v>14339</v>
      </c>
      <c r="E7148" s="27" t="s">
        <v>14340</v>
      </c>
      <c r="F7148" s="27" t="s">
        <v>14341</v>
      </c>
      <c r="G7148" s="27" t="s">
        <v>1239</v>
      </c>
      <c r="H7148" s="26" t="s">
        <v>1393</v>
      </c>
      <c r="I7148" s="28" t="s">
        <v>14344</v>
      </c>
      <c r="J7148" s="29" t="s">
        <v>1376</v>
      </c>
      <c r="K7148" s="23" t="s">
        <v>1378</v>
      </c>
    </row>
    <row r="7149" spans="1:11" ht="15" x14ac:dyDescent="0.25">
      <c r="A7149" s="26" t="s">
        <v>14100</v>
      </c>
      <c r="B7149" s="26" t="s">
        <v>1395</v>
      </c>
      <c r="C7149" s="26" t="s">
        <v>1550</v>
      </c>
      <c r="D7149" s="26" t="s">
        <v>14345</v>
      </c>
      <c r="E7149" s="27" t="s">
        <v>14346</v>
      </c>
      <c r="F7149" s="27" t="s">
        <v>14347</v>
      </c>
      <c r="G7149" s="27" t="s">
        <v>1239</v>
      </c>
      <c r="H7149" s="26" t="s">
        <v>1374</v>
      </c>
      <c r="I7149" s="28" t="s">
        <v>7085</v>
      </c>
      <c r="J7149" s="29" t="s">
        <v>1376</v>
      </c>
      <c r="K7149" s="23" t="s">
        <v>1316</v>
      </c>
    </row>
    <row r="7150" spans="1:11" ht="15" x14ac:dyDescent="0.25">
      <c r="A7150" s="26" t="s">
        <v>14100</v>
      </c>
      <c r="B7150" s="26" t="s">
        <v>1395</v>
      </c>
      <c r="C7150" s="26" t="s">
        <v>1436</v>
      </c>
      <c r="D7150" s="26" t="s">
        <v>14348</v>
      </c>
      <c r="E7150" s="27" t="s">
        <v>14349</v>
      </c>
      <c r="F7150" s="27" t="s">
        <v>14350</v>
      </c>
      <c r="G7150" s="27" t="s">
        <v>1239</v>
      </c>
      <c r="H7150" s="26" t="s">
        <v>1374</v>
      </c>
      <c r="I7150" s="28" t="s">
        <v>14351</v>
      </c>
      <c r="J7150" s="29" t="s">
        <v>1376</v>
      </c>
      <c r="K7150" s="23" t="s">
        <v>1316</v>
      </c>
    </row>
    <row r="7151" spans="1:11" ht="15" x14ac:dyDescent="0.25">
      <c r="A7151" s="26" t="s">
        <v>14100</v>
      </c>
      <c r="B7151" s="26" t="s">
        <v>1395</v>
      </c>
      <c r="C7151" s="26" t="s">
        <v>1439</v>
      </c>
      <c r="D7151" s="26" t="s">
        <v>14352</v>
      </c>
      <c r="E7151" s="27" t="s">
        <v>14353</v>
      </c>
      <c r="F7151" s="27" t="s">
        <v>14354</v>
      </c>
      <c r="G7151" s="27" t="s">
        <v>1239</v>
      </c>
      <c r="H7151" s="26" t="s">
        <v>1374</v>
      </c>
      <c r="I7151" s="28" t="s">
        <v>14355</v>
      </c>
      <c r="J7151" s="29" t="s">
        <v>1376</v>
      </c>
      <c r="K7151" s="23" t="s">
        <v>1316</v>
      </c>
    </row>
    <row r="7152" spans="1:11" ht="15" x14ac:dyDescent="0.25">
      <c r="A7152" s="26" t="s">
        <v>14100</v>
      </c>
      <c r="B7152" s="26" t="s">
        <v>1395</v>
      </c>
      <c r="C7152" s="26" t="s">
        <v>1442</v>
      </c>
      <c r="D7152" s="26" t="s">
        <v>14356</v>
      </c>
      <c r="E7152" s="27" t="s">
        <v>14357</v>
      </c>
      <c r="F7152" s="27" t="s">
        <v>14358</v>
      </c>
      <c r="G7152" s="27" t="s">
        <v>4313</v>
      </c>
      <c r="H7152" s="26" t="s">
        <v>1374</v>
      </c>
      <c r="I7152" s="28" t="s">
        <v>14359</v>
      </c>
      <c r="J7152" s="29" t="s">
        <v>1376</v>
      </c>
      <c r="K7152" s="23" t="s">
        <v>1316</v>
      </c>
    </row>
    <row r="7153" spans="1:11" ht="15" x14ac:dyDescent="0.25">
      <c r="A7153" s="26" t="s">
        <v>14100</v>
      </c>
      <c r="B7153" s="26" t="s">
        <v>1395</v>
      </c>
      <c r="C7153" s="26" t="s">
        <v>1442</v>
      </c>
      <c r="D7153" s="26" t="s">
        <v>14356</v>
      </c>
      <c r="E7153" s="27" t="s">
        <v>14357</v>
      </c>
      <c r="F7153" s="27" t="s">
        <v>14358</v>
      </c>
      <c r="G7153" s="27" t="s">
        <v>4313</v>
      </c>
      <c r="H7153" s="26" t="s">
        <v>1368</v>
      </c>
      <c r="I7153" s="28" t="s">
        <v>14360</v>
      </c>
      <c r="J7153" s="29" t="s">
        <v>1376</v>
      </c>
      <c r="K7153" s="23" t="s">
        <v>1378</v>
      </c>
    </row>
    <row r="7154" spans="1:11" ht="15" x14ac:dyDescent="0.25">
      <c r="A7154" s="26" t="s">
        <v>14100</v>
      </c>
      <c r="B7154" s="26" t="s">
        <v>1395</v>
      </c>
      <c r="C7154" s="26" t="s">
        <v>1442</v>
      </c>
      <c r="D7154" s="26" t="s">
        <v>14356</v>
      </c>
      <c r="E7154" s="27" t="s">
        <v>14357</v>
      </c>
      <c r="F7154" s="27" t="s">
        <v>14358</v>
      </c>
      <c r="G7154" s="27" t="s">
        <v>4313</v>
      </c>
      <c r="H7154" s="26" t="s">
        <v>1393</v>
      </c>
      <c r="I7154" s="28" t="s">
        <v>14361</v>
      </c>
      <c r="J7154" s="29" t="s">
        <v>1376</v>
      </c>
      <c r="K7154" s="23" t="s">
        <v>1378</v>
      </c>
    </row>
    <row r="7155" spans="1:11" ht="15" x14ac:dyDescent="0.25">
      <c r="A7155" s="26" t="s">
        <v>14100</v>
      </c>
      <c r="B7155" s="26" t="s">
        <v>1395</v>
      </c>
      <c r="C7155" s="26" t="s">
        <v>1445</v>
      </c>
      <c r="D7155" s="26" t="s">
        <v>14362</v>
      </c>
      <c r="E7155" s="27" t="s">
        <v>14363</v>
      </c>
      <c r="F7155" s="27" t="s">
        <v>14364</v>
      </c>
      <c r="G7155" s="27" t="s">
        <v>8333</v>
      </c>
      <c r="H7155" s="26" t="s">
        <v>1368</v>
      </c>
      <c r="I7155" s="28" t="s">
        <v>14365</v>
      </c>
      <c r="J7155" s="29" t="s">
        <v>1376</v>
      </c>
      <c r="K7155" s="23" t="s">
        <v>1378</v>
      </c>
    </row>
    <row r="7156" spans="1:11" ht="15" x14ac:dyDescent="0.25">
      <c r="A7156" s="26" t="s">
        <v>14100</v>
      </c>
      <c r="B7156" s="26" t="s">
        <v>1395</v>
      </c>
      <c r="C7156" s="26" t="s">
        <v>1445</v>
      </c>
      <c r="D7156" s="26" t="s">
        <v>14362</v>
      </c>
      <c r="E7156" s="27" t="s">
        <v>14363</v>
      </c>
      <c r="F7156" s="27" t="s">
        <v>14364</v>
      </c>
      <c r="G7156" s="27" t="s">
        <v>8333</v>
      </c>
      <c r="H7156" s="26" t="s">
        <v>1374</v>
      </c>
      <c r="I7156" s="28" t="s">
        <v>14366</v>
      </c>
      <c r="J7156" s="29" t="s">
        <v>1376</v>
      </c>
      <c r="K7156" s="23" t="s">
        <v>1316</v>
      </c>
    </row>
    <row r="7157" spans="1:11" ht="15" x14ac:dyDescent="0.25">
      <c r="A7157" s="26" t="s">
        <v>14100</v>
      </c>
      <c r="B7157" s="26" t="s">
        <v>1395</v>
      </c>
      <c r="C7157" s="26" t="s">
        <v>1454</v>
      </c>
      <c r="D7157" s="26" t="s">
        <v>14367</v>
      </c>
      <c r="E7157" s="27" t="s">
        <v>14368</v>
      </c>
      <c r="F7157" s="27" t="s">
        <v>14369</v>
      </c>
      <c r="G7157" s="27" t="s">
        <v>1994</v>
      </c>
      <c r="H7157" s="26" t="s">
        <v>1374</v>
      </c>
      <c r="I7157" s="28" t="s">
        <v>1651</v>
      </c>
      <c r="J7157" s="29" t="s">
        <v>1376</v>
      </c>
      <c r="K7157" s="23" t="s">
        <v>1316</v>
      </c>
    </row>
    <row r="7158" spans="1:11" ht="15" x14ac:dyDescent="0.25">
      <c r="A7158" s="26" t="s">
        <v>14100</v>
      </c>
      <c r="B7158" s="26" t="s">
        <v>1395</v>
      </c>
      <c r="C7158" s="26" t="s">
        <v>1454</v>
      </c>
      <c r="D7158" s="26" t="s">
        <v>14367</v>
      </c>
      <c r="E7158" s="27" t="s">
        <v>14368</v>
      </c>
      <c r="F7158" s="27" t="s">
        <v>14369</v>
      </c>
      <c r="G7158" s="27" t="s">
        <v>1994</v>
      </c>
      <c r="H7158" s="26" t="s">
        <v>1368</v>
      </c>
      <c r="I7158" s="28" t="s">
        <v>14370</v>
      </c>
      <c r="J7158" s="29" t="s">
        <v>1376</v>
      </c>
      <c r="K7158" s="23" t="s">
        <v>1378</v>
      </c>
    </row>
    <row r="7159" spans="1:11" ht="15" x14ac:dyDescent="0.25">
      <c r="A7159" s="26" t="s">
        <v>14100</v>
      </c>
      <c r="B7159" s="26" t="s">
        <v>1395</v>
      </c>
      <c r="C7159" s="26" t="s">
        <v>1454</v>
      </c>
      <c r="D7159" s="26" t="s">
        <v>14367</v>
      </c>
      <c r="E7159" s="27" t="s">
        <v>14368</v>
      </c>
      <c r="F7159" s="27" t="s">
        <v>14369</v>
      </c>
      <c r="G7159" s="27" t="s">
        <v>1994</v>
      </c>
      <c r="H7159" s="26" t="s">
        <v>1393</v>
      </c>
      <c r="I7159" s="28" t="s">
        <v>14371</v>
      </c>
      <c r="J7159" s="29" t="s">
        <v>1376</v>
      </c>
      <c r="K7159" s="23" t="s">
        <v>1378</v>
      </c>
    </row>
    <row r="7160" spans="1:11" ht="15" x14ac:dyDescent="0.25">
      <c r="A7160" s="26" t="s">
        <v>14100</v>
      </c>
      <c r="B7160" s="26" t="s">
        <v>1395</v>
      </c>
      <c r="C7160" s="26" t="s">
        <v>1454</v>
      </c>
      <c r="D7160" s="26" t="s">
        <v>14367</v>
      </c>
      <c r="E7160" s="27" t="s">
        <v>14368</v>
      </c>
      <c r="F7160" s="27" t="s">
        <v>14369</v>
      </c>
      <c r="G7160" s="27" t="s">
        <v>1994</v>
      </c>
      <c r="H7160" s="26" t="s">
        <v>1395</v>
      </c>
      <c r="I7160" s="28" t="s">
        <v>1420</v>
      </c>
      <c r="J7160" s="29" t="s">
        <v>1376</v>
      </c>
      <c r="K7160" s="23" t="s">
        <v>1378</v>
      </c>
    </row>
    <row r="7161" spans="1:11" ht="15" x14ac:dyDescent="0.25">
      <c r="A7161" s="26" t="s">
        <v>14100</v>
      </c>
      <c r="B7161" s="26" t="s">
        <v>1393</v>
      </c>
      <c r="C7161" s="26" t="s">
        <v>1457</v>
      </c>
      <c r="D7161" s="26" t="s">
        <v>14372</v>
      </c>
      <c r="E7161" s="27" t="s">
        <v>14373</v>
      </c>
      <c r="F7161" s="27" t="s">
        <v>14374</v>
      </c>
      <c r="G7161" s="27" t="s">
        <v>1239</v>
      </c>
      <c r="H7161" s="26" t="s">
        <v>1374</v>
      </c>
      <c r="I7161" s="28" t="s">
        <v>4612</v>
      </c>
      <c r="J7161" s="29" t="s">
        <v>1376</v>
      </c>
      <c r="K7161" s="23" t="s">
        <v>1316</v>
      </c>
    </row>
    <row r="7162" spans="1:11" ht="15" x14ac:dyDescent="0.25">
      <c r="A7162" s="26" t="s">
        <v>14100</v>
      </c>
      <c r="B7162" s="26" t="s">
        <v>1393</v>
      </c>
      <c r="C7162" s="26" t="s">
        <v>1457</v>
      </c>
      <c r="D7162" s="26" t="s">
        <v>14372</v>
      </c>
      <c r="E7162" s="27" t="s">
        <v>14373</v>
      </c>
      <c r="F7162" s="27" t="s">
        <v>14374</v>
      </c>
      <c r="G7162" s="27" t="s">
        <v>1239</v>
      </c>
      <c r="H7162" s="26" t="s">
        <v>1368</v>
      </c>
      <c r="I7162" s="28" t="s">
        <v>14375</v>
      </c>
      <c r="J7162" s="29" t="s">
        <v>1376</v>
      </c>
      <c r="K7162" s="23" t="s">
        <v>1378</v>
      </c>
    </row>
    <row r="7163" spans="1:11" ht="15" x14ac:dyDescent="0.25">
      <c r="A7163" s="26" t="s">
        <v>14100</v>
      </c>
      <c r="B7163" s="26" t="s">
        <v>1393</v>
      </c>
      <c r="C7163" s="26" t="s">
        <v>1457</v>
      </c>
      <c r="D7163" s="26" t="s">
        <v>14372</v>
      </c>
      <c r="E7163" s="27" t="s">
        <v>14373</v>
      </c>
      <c r="F7163" s="27" t="s">
        <v>14374</v>
      </c>
      <c r="G7163" s="27" t="s">
        <v>1239</v>
      </c>
      <c r="H7163" s="26" t="s">
        <v>1393</v>
      </c>
      <c r="I7163" s="28" t="s">
        <v>14376</v>
      </c>
      <c r="J7163" s="29" t="s">
        <v>1376</v>
      </c>
      <c r="K7163" s="23" t="s">
        <v>1378</v>
      </c>
    </row>
    <row r="7164" spans="1:11" ht="15" x14ac:dyDescent="0.25">
      <c r="A7164" s="26" t="s">
        <v>14100</v>
      </c>
      <c r="B7164" s="26" t="s">
        <v>1393</v>
      </c>
      <c r="C7164" s="26" t="s">
        <v>1457</v>
      </c>
      <c r="D7164" s="26" t="s">
        <v>14372</v>
      </c>
      <c r="E7164" s="27" t="s">
        <v>14373</v>
      </c>
      <c r="F7164" s="27" t="s">
        <v>14374</v>
      </c>
      <c r="G7164" s="27" t="s">
        <v>1239</v>
      </c>
      <c r="H7164" s="26" t="s">
        <v>1395</v>
      </c>
      <c r="I7164" s="28" t="s">
        <v>14377</v>
      </c>
      <c r="J7164" s="29" t="s">
        <v>1376</v>
      </c>
      <c r="K7164" s="23" t="s">
        <v>1378</v>
      </c>
    </row>
    <row r="7165" spans="1:11" ht="15" x14ac:dyDescent="0.25">
      <c r="A7165" s="26" t="s">
        <v>14100</v>
      </c>
      <c r="B7165" s="26" t="s">
        <v>1393</v>
      </c>
      <c r="C7165" s="26" t="s">
        <v>1457</v>
      </c>
      <c r="D7165" s="26" t="s">
        <v>14372</v>
      </c>
      <c r="E7165" s="27" t="s">
        <v>14373</v>
      </c>
      <c r="F7165" s="27" t="s">
        <v>14374</v>
      </c>
      <c r="G7165" s="27" t="s">
        <v>1239</v>
      </c>
      <c r="H7165" s="26" t="s">
        <v>1397</v>
      </c>
      <c r="I7165" s="28" t="s">
        <v>14378</v>
      </c>
      <c r="J7165" s="29" t="s">
        <v>1376</v>
      </c>
      <c r="K7165" s="23" t="s">
        <v>1378</v>
      </c>
    </row>
    <row r="7166" spans="1:11" ht="15" x14ac:dyDescent="0.25">
      <c r="A7166" s="26" t="s">
        <v>14100</v>
      </c>
      <c r="B7166" s="26" t="s">
        <v>1393</v>
      </c>
      <c r="C7166" s="26" t="s">
        <v>1990</v>
      </c>
      <c r="D7166" s="26" t="s">
        <v>14379</v>
      </c>
      <c r="E7166" s="27" t="s">
        <v>14380</v>
      </c>
      <c r="F7166" s="27" t="s">
        <v>14381</v>
      </c>
      <c r="G7166" s="27" t="s">
        <v>14382</v>
      </c>
      <c r="H7166" s="26" t="s">
        <v>1374</v>
      </c>
      <c r="I7166" s="28" t="s">
        <v>14383</v>
      </c>
      <c r="J7166" s="29" t="s">
        <v>1376</v>
      </c>
      <c r="K7166" s="23" t="s">
        <v>1316</v>
      </c>
    </row>
    <row r="7167" spans="1:11" ht="15" x14ac:dyDescent="0.25">
      <c r="A7167" s="26" t="s">
        <v>14100</v>
      </c>
      <c r="B7167" s="26" t="s">
        <v>1393</v>
      </c>
      <c r="C7167" s="26" t="s">
        <v>1990</v>
      </c>
      <c r="D7167" s="26" t="s">
        <v>14379</v>
      </c>
      <c r="E7167" s="27" t="s">
        <v>14380</v>
      </c>
      <c r="F7167" s="27" t="s">
        <v>14381</v>
      </c>
      <c r="G7167" s="27" t="s">
        <v>14382</v>
      </c>
      <c r="H7167" s="26" t="s">
        <v>1368</v>
      </c>
      <c r="I7167" s="28" t="s">
        <v>14384</v>
      </c>
      <c r="J7167" s="29" t="s">
        <v>1376</v>
      </c>
      <c r="K7167" s="23" t="s">
        <v>1378</v>
      </c>
    </row>
    <row r="7168" spans="1:11" ht="15" x14ac:dyDescent="0.25">
      <c r="A7168" s="26" t="s">
        <v>14100</v>
      </c>
      <c r="B7168" s="26" t="s">
        <v>1393</v>
      </c>
      <c r="C7168" s="26" t="s">
        <v>1990</v>
      </c>
      <c r="D7168" s="26" t="s">
        <v>14379</v>
      </c>
      <c r="E7168" s="27" t="s">
        <v>14380</v>
      </c>
      <c r="F7168" s="27" t="s">
        <v>14381</v>
      </c>
      <c r="G7168" s="27" t="s">
        <v>14382</v>
      </c>
      <c r="H7168" s="26" t="s">
        <v>1393</v>
      </c>
      <c r="I7168" s="28" t="s">
        <v>14385</v>
      </c>
      <c r="J7168" s="29" t="s">
        <v>1376</v>
      </c>
      <c r="K7168" s="23" t="s">
        <v>1378</v>
      </c>
    </row>
    <row r="7169" spans="1:11" ht="15" x14ac:dyDescent="0.25">
      <c r="A7169" s="26" t="s">
        <v>14100</v>
      </c>
      <c r="B7169" s="26" t="s">
        <v>1393</v>
      </c>
      <c r="C7169" s="26" t="s">
        <v>2066</v>
      </c>
      <c r="D7169" s="26" t="s">
        <v>14386</v>
      </c>
      <c r="E7169" s="27" t="s">
        <v>14387</v>
      </c>
      <c r="F7169" s="27" t="s">
        <v>14388</v>
      </c>
      <c r="G7169" s="27" t="s">
        <v>14389</v>
      </c>
      <c r="H7169" s="26" t="s">
        <v>1374</v>
      </c>
      <c r="I7169" s="28" t="s">
        <v>14390</v>
      </c>
      <c r="J7169" s="29" t="s">
        <v>1376</v>
      </c>
      <c r="K7169" s="23" t="s">
        <v>1316</v>
      </c>
    </row>
    <row r="7170" spans="1:11" ht="15" x14ac:dyDescent="0.25">
      <c r="A7170" s="26" t="s">
        <v>14100</v>
      </c>
      <c r="B7170" s="26" t="s">
        <v>1393</v>
      </c>
      <c r="C7170" s="26" t="s">
        <v>2066</v>
      </c>
      <c r="D7170" s="26" t="s">
        <v>14386</v>
      </c>
      <c r="E7170" s="27" t="s">
        <v>14387</v>
      </c>
      <c r="F7170" s="27" t="s">
        <v>14388</v>
      </c>
      <c r="G7170" s="27" t="s">
        <v>14389</v>
      </c>
      <c r="H7170" s="26" t="s">
        <v>1368</v>
      </c>
      <c r="I7170" s="28" t="s">
        <v>14391</v>
      </c>
      <c r="J7170" s="29" t="s">
        <v>1376</v>
      </c>
      <c r="K7170" s="23" t="s">
        <v>1378</v>
      </c>
    </row>
    <row r="7171" spans="1:11" ht="15" x14ac:dyDescent="0.25">
      <c r="A7171" s="26" t="s">
        <v>14100</v>
      </c>
      <c r="B7171" s="26" t="s">
        <v>1393</v>
      </c>
      <c r="C7171" s="26" t="s">
        <v>2136</v>
      </c>
      <c r="D7171" s="26" t="s">
        <v>14392</v>
      </c>
      <c r="E7171" s="27" t="s">
        <v>14393</v>
      </c>
      <c r="F7171" s="27" t="s">
        <v>14394</v>
      </c>
      <c r="G7171" s="27" t="s">
        <v>14389</v>
      </c>
      <c r="H7171" s="26" t="s">
        <v>1374</v>
      </c>
      <c r="I7171" s="28" t="s">
        <v>14395</v>
      </c>
      <c r="J7171" s="29" t="s">
        <v>1376</v>
      </c>
      <c r="K7171" s="23" t="s">
        <v>1316</v>
      </c>
    </row>
    <row r="7172" spans="1:11" ht="15" x14ac:dyDescent="0.25">
      <c r="A7172" s="26" t="s">
        <v>14100</v>
      </c>
      <c r="B7172" s="26" t="s">
        <v>1393</v>
      </c>
      <c r="C7172" s="26" t="s">
        <v>2136</v>
      </c>
      <c r="D7172" s="26" t="s">
        <v>14392</v>
      </c>
      <c r="E7172" s="27" t="s">
        <v>14393</v>
      </c>
      <c r="F7172" s="27" t="s">
        <v>14394</v>
      </c>
      <c r="G7172" s="27" t="s">
        <v>14389</v>
      </c>
      <c r="H7172" s="26" t="s">
        <v>1368</v>
      </c>
      <c r="I7172" s="28" t="s">
        <v>14396</v>
      </c>
      <c r="J7172" s="29" t="s">
        <v>1376</v>
      </c>
      <c r="K7172" s="23" t="s">
        <v>1378</v>
      </c>
    </row>
    <row r="7173" spans="1:11" ht="15" x14ac:dyDescent="0.25">
      <c r="A7173" s="26" t="s">
        <v>14100</v>
      </c>
      <c r="B7173" s="26" t="s">
        <v>1393</v>
      </c>
      <c r="C7173" s="26" t="s">
        <v>2136</v>
      </c>
      <c r="D7173" s="26" t="s">
        <v>14392</v>
      </c>
      <c r="E7173" s="27" t="s">
        <v>14393</v>
      </c>
      <c r="F7173" s="27" t="s">
        <v>14394</v>
      </c>
      <c r="G7173" s="27" t="s">
        <v>14389</v>
      </c>
      <c r="H7173" s="26" t="s">
        <v>1393</v>
      </c>
      <c r="I7173" s="28" t="s">
        <v>14397</v>
      </c>
      <c r="J7173" s="29" t="s">
        <v>1376</v>
      </c>
      <c r="K7173" s="23" t="s">
        <v>1378</v>
      </c>
    </row>
    <row r="7174" spans="1:11" ht="15" x14ac:dyDescent="0.25">
      <c r="A7174" s="26" t="s">
        <v>14100</v>
      </c>
      <c r="B7174" s="26" t="s">
        <v>1393</v>
      </c>
      <c r="C7174" s="26" t="s">
        <v>2074</v>
      </c>
      <c r="D7174" s="26" t="s">
        <v>14398</v>
      </c>
      <c r="E7174" s="27" t="s">
        <v>14399</v>
      </c>
      <c r="F7174" s="27" t="s">
        <v>14400</v>
      </c>
      <c r="G7174" s="27" t="s">
        <v>1239</v>
      </c>
      <c r="H7174" s="26" t="s">
        <v>1374</v>
      </c>
      <c r="I7174" s="28" t="s">
        <v>1514</v>
      </c>
      <c r="J7174" s="29" t="s">
        <v>1376</v>
      </c>
      <c r="K7174" s="23" t="s">
        <v>1316</v>
      </c>
    </row>
    <row r="7175" spans="1:11" ht="15" x14ac:dyDescent="0.25">
      <c r="A7175" s="26" t="s">
        <v>14100</v>
      </c>
      <c r="B7175" s="26" t="s">
        <v>1393</v>
      </c>
      <c r="C7175" s="26" t="s">
        <v>2074</v>
      </c>
      <c r="D7175" s="26" t="s">
        <v>14398</v>
      </c>
      <c r="E7175" s="27" t="s">
        <v>14399</v>
      </c>
      <c r="F7175" s="27" t="s">
        <v>14400</v>
      </c>
      <c r="G7175" s="27" t="s">
        <v>1239</v>
      </c>
      <c r="H7175" s="26" t="s">
        <v>1368</v>
      </c>
      <c r="I7175" s="28" t="s">
        <v>14401</v>
      </c>
      <c r="J7175" s="29" t="s">
        <v>1376</v>
      </c>
      <c r="K7175" s="23" t="s">
        <v>1378</v>
      </c>
    </row>
    <row r="7176" spans="1:11" ht="15" x14ac:dyDescent="0.25">
      <c r="A7176" s="26" t="s">
        <v>14100</v>
      </c>
      <c r="B7176" s="26" t="s">
        <v>1393</v>
      </c>
      <c r="C7176" s="26" t="s">
        <v>2074</v>
      </c>
      <c r="D7176" s="26" t="s">
        <v>14398</v>
      </c>
      <c r="E7176" s="27" t="s">
        <v>14399</v>
      </c>
      <c r="F7176" s="27" t="s">
        <v>14400</v>
      </c>
      <c r="G7176" s="27" t="s">
        <v>1239</v>
      </c>
      <c r="H7176" s="26" t="s">
        <v>1393</v>
      </c>
      <c r="I7176" s="28" t="s">
        <v>14402</v>
      </c>
      <c r="J7176" s="29" t="s">
        <v>1376</v>
      </c>
      <c r="K7176" s="23" t="s">
        <v>1378</v>
      </c>
    </row>
    <row r="7177" spans="1:11" ht="15" x14ac:dyDescent="0.25">
      <c r="A7177" s="26" t="s">
        <v>14100</v>
      </c>
      <c r="B7177" s="26" t="s">
        <v>1393</v>
      </c>
      <c r="C7177" s="26" t="s">
        <v>2074</v>
      </c>
      <c r="D7177" s="26" t="s">
        <v>14398</v>
      </c>
      <c r="E7177" s="27" t="s">
        <v>14399</v>
      </c>
      <c r="F7177" s="27" t="s">
        <v>14400</v>
      </c>
      <c r="G7177" s="27" t="s">
        <v>1239</v>
      </c>
      <c r="H7177" s="26" t="s">
        <v>1395</v>
      </c>
      <c r="I7177" s="28" t="s">
        <v>14403</v>
      </c>
      <c r="J7177" s="29" t="s">
        <v>1376</v>
      </c>
      <c r="K7177" s="23" t="s">
        <v>1378</v>
      </c>
    </row>
    <row r="7178" spans="1:11" ht="15" x14ac:dyDescent="0.25">
      <c r="A7178" s="26" t="s">
        <v>14100</v>
      </c>
      <c r="B7178" s="26" t="s">
        <v>1393</v>
      </c>
      <c r="C7178" s="26" t="s">
        <v>2061</v>
      </c>
      <c r="D7178" s="26" t="s">
        <v>14404</v>
      </c>
      <c r="E7178" s="27" t="s">
        <v>14405</v>
      </c>
      <c r="F7178" s="27" t="s">
        <v>14406</v>
      </c>
      <c r="G7178" s="27" t="s">
        <v>14407</v>
      </c>
      <c r="H7178" s="26" t="s">
        <v>1374</v>
      </c>
      <c r="I7178" s="28" t="s">
        <v>14408</v>
      </c>
      <c r="J7178" s="29" t="s">
        <v>1376</v>
      </c>
      <c r="K7178" s="23" t="s">
        <v>1316</v>
      </c>
    </row>
    <row r="7179" spans="1:11" ht="15" x14ac:dyDescent="0.25">
      <c r="A7179" s="26" t="s">
        <v>14100</v>
      </c>
      <c r="B7179" s="26" t="s">
        <v>1393</v>
      </c>
      <c r="C7179" s="26" t="s">
        <v>2095</v>
      </c>
      <c r="D7179" s="26" t="s">
        <v>14409</v>
      </c>
      <c r="E7179" s="27" t="s">
        <v>14410</v>
      </c>
      <c r="F7179" s="27" t="s">
        <v>14411</v>
      </c>
      <c r="G7179" s="27" t="s">
        <v>1390</v>
      </c>
      <c r="H7179" s="26" t="s">
        <v>1374</v>
      </c>
      <c r="I7179" s="28" t="s">
        <v>7227</v>
      </c>
      <c r="J7179" s="29" t="s">
        <v>1376</v>
      </c>
      <c r="K7179" s="23" t="s">
        <v>1316</v>
      </c>
    </row>
    <row r="7180" spans="1:11" ht="15" x14ac:dyDescent="0.25">
      <c r="A7180" s="26" t="s">
        <v>14100</v>
      </c>
      <c r="B7180" s="26" t="s">
        <v>1393</v>
      </c>
      <c r="C7180" s="26" t="s">
        <v>2160</v>
      </c>
      <c r="D7180" s="26" t="s">
        <v>14412</v>
      </c>
      <c r="E7180" s="27" t="s">
        <v>14413</v>
      </c>
      <c r="F7180" s="27" t="s">
        <v>14414</v>
      </c>
      <c r="G7180" s="27" t="s">
        <v>4313</v>
      </c>
      <c r="H7180" s="26" t="s">
        <v>1368</v>
      </c>
      <c r="I7180" s="28" t="s">
        <v>14415</v>
      </c>
      <c r="J7180" s="29" t="s">
        <v>1376</v>
      </c>
      <c r="K7180" s="23" t="s">
        <v>1378</v>
      </c>
    </row>
    <row r="7181" spans="1:11" ht="15" x14ac:dyDescent="0.25">
      <c r="A7181" s="26" t="s">
        <v>14100</v>
      </c>
      <c r="B7181" s="26" t="s">
        <v>1393</v>
      </c>
      <c r="C7181" s="26" t="s">
        <v>2160</v>
      </c>
      <c r="D7181" s="26" t="s">
        <v>14412</v>
      </c>
      <c r="E7181" s="27" t="s">
        <v>14413</v>
      </c>
      <c r="F7181" s="27" t="s">
        <v>14414</v>
      </c>
      <c r="G7181" s="27" t="s">
        <v>4313</v>
      </c>
      <c r="H7181" s="26" t="s">
        <v>1374</v>
      </c>
      <c r="I7181" s="28" t="s">
        <v>14416</v>
      </c>
      <c r="J7181" s="29" t="s">
        <v>1376</v>
      </c>
      <c r="K7181" s="23" t="s">
        <v>1316</v>
      </c>
    </row>
    <row r="7182" spans="1:11" ht="15" x14ac:dyDescent="0.25">
      <c r="A7182" s="26" t="s">
        <v>14100</v>
      </c>
      <c r="B7182" s="26" t="s">
        <v>1393</v>
      </c>
      <c r="C7182" s="26" t="s">
        <v>2160</v>
      </c>
      <c r="D7182" s="26" t="s">
        <v>14412</v>
      </c>
      <c r="E7182" s="27" t="s">
        <v>14413</v>
      </c>
      <c r="F7182" s="27" t="s">
        <v>14414</v>
      </c>
      <c r="G7182" s="27" t="s">
        <v>4313</v>
      </c>
      <c r="H7182" s="26" t="s">
        <v>1393</v>
      </c>
      <c r="I7182" s="28" t="s">
        <v>14417</v>
      </c>
      <c r="J7182" s="29" t="s">
        <v>1376</v>
      </c>
      <c r="K7182" s="23" t="s">
        <v>1378</v>
      </c>
    </row>
    <row r="7183" spans="1:11" ht="15" x14ac:dyDescent="0.25">
      <c r="A7183" s="26" t="s">
        <v>14100</v>
      </c>
      <c r="B7183" s="26" t="s">
        <v>1393</v>
      </c>
      <c r="C7183" s="26" t="s">
        <v>2166</v>
      </c>
      <c r="D7183" s="26" t="s">
        <v>14418</v>
      </c>
      <c r="E7183" s="27" t="s">
        <v>14419</v>
      </c>
      <c r="F7183" s="27" t="s">
        <v>14420</v>
      </c>
      <c r="G7183" s="27" t="s">
        <v>14407</v>
      </c>
      <c r="H7183" s="26" t="s">
        <v>1374</v>
      </c>
      <c r="I7183" s="28" t="s">
        <v>14421</v>
      </c>
      <c r="J7183" s="29" t="s">
        <v>1376</v>
      </c>
      <c r="K7183" s="23" t="s">
        <v>1316</v>
      </c>
    </row>
    <row r="7184" spans="1:11" ht="15" x14ac:dyDescent="0.25">
      <c r="A7184" s="26" t="s">
        <v>14100</v>
      </c>
      <c r="B7184" s="26" t="s">
        <v>1393</v>
      </c>
      <c r="C7184" s="26" t="s">
        <v>2173</v>
      </c>
      <c r="D7184" s="26" t="s">
        <v>14422</v>
      </c>
      <c r="E7184" s="27" t="s">
        <v>1409</v>
      </c>
      <c r="F7184" s="27" t="s">
        <v>14423</v>
      </c>
      <c r="G7184" s="27" t="s">
        <v>1383</v>
      </c>
      <c r="H7184" s="26" t="s">
        <v>1374</v>
      </c>
      <c r="I7184" s="28" t="s">
        <v>3636</v>
      </c>
      <c r="J7184" s="29" t="s">
        <v>1376</v>
      </c>
      <c r="K7184" s="23" t="s">
        <v>1316</v>
      </c>
    </row>
    <row r="7185" spans="1:11" ht="15" x14ac:dyDescent="0.25">
      <c r="A7185" s="26" t="s">
        <v>14100</v>
      </c>
      <c r="B7185" s="26" t="s">
        <v>1393</v>
      </c>
      <c r="C7185" s="26" t="s">
        <v>2176</v>
      </c>
      <c r="D7185" s="26" t="s">
        <v>14424</v>
      </c>
      <c r="E7185" s="27" t="s">
        <v>14425</v>
      </c>
      <c r="F7185" s="27" t="s">
        <v>14426</v>
      </c>
      <c r="G7185" s="27" t="s">
        <v>6700</v>
      </c>
      <c r="H7185" s="26" t="s">
        <v>1374</v>
      </c>
      <c r="I7185" s="28" t="s">
        <v>14425</v>
      </c>
      <c r="J7185" s="29" t="s">
        <v>1376</v>
      </c>
      <c r="K7185" s="23" t="s">
        <v>1316</v>
      </c>
    </row>
    <row r="7186" spans="1:11" ht="15" x14ac:dyDescent="0.25">
      <c r="A7186" s="26" t="s">
        <v>14100</v>
      </c>
      <c r="B7186" s="26" t="s">
        <v>1393</v>
      </c>
      <c r="C7186" s="26" t="s">
        <v>3066</v>
      </c>
      <c r="D7186" s="26" t="s">
        <v>14427</v>
      </c>
      <c r="E7186" s="27" t="s">
        <v>14428</v>
      </c>
      <c r="F7186" s="27" t="s">
        <v>14429</v>
      </c>
      <c r="G7186" s="27" t="s">
        <v>6700</v>
      </c>
      <c r="H7186" s="26" t="s">
        <v>1374</v>
      </c>
      <c r="I7186" s="28" t="s">
        <v>14428</v>
      </c>
      <c r="J7186" s="29" t="s">
        <v>1376</v>
      </c>
      <c r="K7186" s="23" t="s">
        <v>1316</v>
      </c>
    </row>
    <row r="7187" spans="1:11" ht="15" x14ac:dyDescent="0.25">
      <c r="A7187" s="26" t="s">
        <v>14100</v>
      </c>
      <c r="B7187" s="26" t="s">
        <v>1393</v>
      </c>
      <c r="C7187" s="26" t="s">
        <v>2308</v>
      </c>
      <c r="D7187" s="26" t="s">
        <v>14430</v>
      </c>
      <c r="E7187" s="27" t="s">
        <v>14431</v>
      </c>
      <c r="F7187" s="27" t="s">
        <v>14432</v>
      </c>
      <c r="G7187" s="27" t="s">
        <v>6700</v>
      </c>
      <c r="H7187" s="26" t="s">
        <v>1374</v>
      </c>
      <c r="I7187" s="28" t="s">
        <v>14431</v>
      </c>
      <c r="J7187" s="29" t="s">
        <v>1376</v>
      </c>
      <c r="K7187" s="23" t="s">
        <v>1316</v>
      </c>
    </row>
    <row r="7188" spans="1:11" ht="15" x14ac:dyDescent="0.25">
      <c r="A7188" s="26" t="s">
        <v>14100</v>
      </c>
      <c r="B7188" s="26" t="s">
        <v>1393</v>
      </c>
      <c r="C7188" s="26" t="s">
        <v>2315</v>
      </c>
      <c r="D7188" s="26" t="s">
        <v>14433</v>
      </c>
      <c r="E7188" s="27" t="s">
        <v>14434</v>
      </c>
      <c r="F7188" s="27" t="s">
        <v>14435</v>
      </c>
      <c r="G7188" s="27" t="s">
        <v>6700</v>
      </c>
      <c r="H7188" s="26" t="s">
        <v>1374</v>
      </c>
      <c r="I7188" s="28" t="s">
        <v>14434</v>
      </c>
      <c r="J7188" s="29" t="s">
        <v>1376</v>
      </c>
      <c r="K7188" s="23" t="s">
        <v>1316</v>
      </c>
    </row>
    <row r="7189" spans="1:11" ht="15" x14ac:dyDescent="0.25">
      <c r="A7189" s="26" t="s">
        <v>14100</v>
      </c>
      <c r="B7189" s="26" t="s">
        <v>1393</v>
      </c>
      <c r="C7189" s="26" t="s">
        <v>3088</v>
      </c>
      <c r="D7189" s="26" t="s">
        <v>14436</v>
      </c>
      <c r="E7189" s="27" t="s">
        <v>14437</v>
      </c>
      <c r="F7189" s="27" t="s">
        <v>14438</v>
      </c>
      <c r="G7189" s="27" t="s">
        <v>6700</v>
      </c>
      <c r="H7189" s="26" t="s">
        <v>1374</v>
      </c>
      <c r="I7189" s="28" t="s">
        <v>14437</v>
      </c>
      <c r="J7189" s="29" t="s">
        <v>1376</v>
      </c>
      <c r="K7189" s="23" t="s">
        <v>1316</v>
      </c>
    </row>
    <row r="7190" spans="1:11" ht="15" x14ac:dyDescent="0.25">
      <c r="A7190" s="26" t="s">
        <v>14100</v>
      </c>
      <c r="B7190" s="26" t="s">
        <v>1393</v>
      </c>
      <c r="C7190" s="26" t="s">
        <v>2322</v>
      </c>
      <c r="D7190" s="26" t="s">
        <v>14439</v>
      </c>
      <c r="E7190" s="27" t="s">
        <v>14440</v>
      </c>
      <c r="F7190" s="27" t="s">
        <v>14441</v>
      </c>
      <c r="G7190" s="27" t="s">
        <v>6700</v>
      </c>
      <c r="H7190" s="26" t="s">
        <v>1374</v>
      </c>
      <c r="I7190" s="28" t="s">
        <v>14442</v>
      </c>
      <c r="J7190" s="29" t="s">
        <v>1376</v>
      </c>
      <c r="K7190" s="23" t="s">
        <v>1316</v>
      </c>
    </row>
    <row r="7191" spans="1:11" ht="15" x14ac:dyDescent="0.25">
      <c r="A7191" s="26" t="s">
        <v>14100</v>
      </c>
      <c r="B7191" s="26" t="s">
        <v>1393</v>
      </c>
      <c r="C7191" s="26" t="s">
        <v>2329</v>
      </c>
      <c r="D7191" s="26" t="s">
        <v>14443</v>
      </c>
      <c r="E7191" s="27" t="s">
        <v>14444</v>
      </c>
      <c r="F7191" s="27" t="s">
        <v>14445</v>
      </c>
      <c r="G7191" s="27" t="s">
        <v>6700</v>
      </c>
      <c r="H7191" s="26" t="s">
        <v>1374</v>
      </c>
      <c r="I7191" s="28" t="s">
        <v>14444</v>
      </c>
      <c r="J7191" s="29" t="s">
        <v>1376</v>
      </c>
      <c r="K7191" s="23" t="s">
        <v>1316</v>
      </c>
    </row>
    <row r="7192" spans="1:11" ht="15" x14ac:dyDescent="0.25">
      <c r="A7192" s="26" t="s">
        <v>14100</v>
      </c>
      <c r="B7192" s="26" t="s">
        <v>1393</v>
      </c>
      <c r="C7192" s="26" t="s">
        <v>2336</v>
      </c>
      <c r="D7192" s="26" t="s">
        <v>14446</v>
      </c>
      <c r="E7192" s="27" t="s">
        <v>14447</v>
      </c>
      <c r="F7192" s="27" t="s">
        <v>14448</v>
      </c>
      <c r="G7192" s="27" t="s">
        <v>6700</v>
      </c>
      <c r="H7192" s="26" t="s">
        <v>1374</v>
      </c>
      <c r="I7192" s="28" t="s">
        <v>14447</v>
      </c>
      <c r="J7192" s="29" t="s">
        <v>1376</v>
      </c>
      <c r="K7192" s="23" t="s">
        <v>1316</v>
      </c>
    </row>
    <row r="7193" spans="1:11" ht="15" x14ac:dyDescent="0.25">
      <c r="A7193" s="26" t="s">
        <v>14100</v>
      </c>
      <c r="B7193" s="26" t="s">
        <v>1393</v>
      </c>
      <c r="C7193" s="26" t="s">
        <v>2343</v>
      </c>
      <c r="D7193" s="26" t="s">
        <v>14449</v>
      </c>
      <c r="E7193" s="27" t="s">
        <v>14450</v>
      </c>
      <c r="F7193" s="27" t="s">
        <v>14451</v>
      </c>
      <c r="G7193" s="27" t="s">
        <v>6700</v>
      </c>
      <c r="H7193" s="26" t="s">
        <v>1374</v>
      </c>
      <c r="I7193" s="28" t="s">
        <v>14450</v>
      </c>
      <c r="J7193" s="29" t="s">
        <v>1376</v>
      </c>
      <c r="K7193" s="23" t="s">
        <v>1316</v>
      </c>
    </row>
    <row r="7194" spans="1:11" ht="15" x14ac:dyDescent="0.25">
      <c r="A7194" s="26" t="s">
        <v>14100</v>
      </c>
      <c r="B7194" s="26" t="s">
        <v>1393</v>
      </c>
      <c r="C7194" s="26" t="s">
        <v>2350</v>
      </c>
      <c r="D7194" s="26" t="s">
        <v>14452</v>
      </c>
      <c r="E7194" s="27" t="s">
        <v>1381</v>
      </c>
      <c r="F7194" s="27" t="s">
        <v>1382</v>
      </c>
      <c r="G7194" s="27" t="s">
        <v>1383</v>
      </c>
      <c r="H7194" s="26" t="s">
        <v>1374</v>
      </c>
      <c r="I7194" s="28" t="s">
        <v>1491</v>
      </c>
      <c r="J7194" s="29" t="s">
        <v>1376</v>
      </c>
      <c r="K7194" s="23" t="s">
        <v>1316</v>
      </c>
    </row>
    <row r="7195" spans="1:11" ht="15" x14ac:dyDescent="0.25">
      <c r="A7195" s="26" t="s">
        <v>14100</v>
      </c>
      <c r="B7195" s="26" t="s">
        <v>1393</v>
      </c>
      <c r="C7195" s="26" t="s">
        <v>2350</v>
      </c>
      <c r="D7195" s="26" t="s">
        <v>14452</v>
      </c>
      <c r="E7195" s="27" t="s">
        <v>1381</v>
      </c>
      <c r="F7195" s="27" t="s">
        <v>1382</v>
      </c>
      <c r="G7195" s="27" t="s">
        <v>1383</v>
      </c>
      <c r="H7195" s="26" t="s">
        <v>1368</v>
      </c>
      <c r="I7195" s="28" t="s">
        <v>14453</v>
      </c>
      <c r="J7195" s="29" t="s">
        <v>1376</v>
      </c>
      <c r="K7195" s="23" t="s">
        <v>1378</v>
      </c>
    </row>
    <row r="7196" spans="1:11" ht="15" x14ac:dyDescent="0.25">
      <c r="A7196" s="26" t="s">
        <v>14100</v>
      </c>
      <c r="B7196" s="26" t="s">
        <v>1393</v>
      </c>
      <c r="C7196" s="26" t="s">
        <v>2357</v>
      </c>
      <c r="D7196" s="26" t="s">
        <v>14454</v>
      </c>
      <c r="E7196" s="27" t="s">
        <v>14455</v>
      </c>
      <c r="F7196" s="27" t="s">
        <v>14456</v>
      </c>
      <c r="G7196" s="27" t="s">
        <v>1994</v>
      </c>
      <c r="H7196" s="26" t="s">
        <v>1374</v>
      </c>
      <c r="I7196" s="28" t="s">
        <v>1651</v>
      </c>
      <c r="J7196" s="29" t="s">
        <v>1376</v>
      </c>
      <c r="K7196" s="23" t="s">
        <v>1316</v>
      </c>
    </row>
    <row r="7197" spans="1:11" ht="15" x14ac:dyDescent="0.25">
      <c r="A7197" s="26" t="s">
        <v>14100</v>
      </c>
      <c r="B7197" s="26" t="s">
        <v>1393</v>
      </c>
      <c r="C7197" s="26" t="s">
        <v>2357</v>
      </c>
      <c r="D7197" s="26" t="s">
        <v>14454</v>
      </c>
      <c r="E7197" s="27" t="s">
        <v>14455</v>
      </c>
      <c r="F7197" s="27" t="s">
        <v>14456</v>
      </c>
      <c r="G7197" s="27" t="s">
        <v>1994</v>
      </c>
      <c r="H7197" s="26" t="s">
        <v>1368</v>
      </c>
      <c r="I7197" s="28" t="s">
        <v>14457</v>
      </c>
      <c r="J7197" s="29" t="s">
        <v>1376</v>
      </c>
      <c r="K7197" s="23" t="s">
        <v>1378</v>
      </c>
    </row>
    <row r="7198" spans="1:11" ht="15" x14ac:dyDescent="0.25">
      <c r="A7198" s="26" t="s">
        <v>14100</v>
      </c>
      <c r="B7198" s="26" t="s">
        <v>1393</v>
      </c>
      <c r="C7198" s="26" t="s">
        <v>2357</v>
      </c>
      <c r="D7198" s="26" t="s">
        <v>14454</v>
      </c>
      <c r="E7198" s="27" t="s">
        <v>14455</v>
      </c>
      <c r="F7198" s="27" t="s">
        <v>14456</v>
      </c>
      <c r="G7198" s="27" t="s">
        <v>1994</v>
      </c>
      <c r="H7198" s="26" t="s">
        <v>1393</v>
      </c>
      <c r="I7198" s="28" t="s">
        <v>14458</v>
      </c>
      <c r="J7198" s="29" t="s">
        <v>1376</v>
      </c>
      <c r="K7198" s="23" t="s">
        <v>1378</v>
      </c>
    </row>
    <row r="7199" spans="1:11" ht="15" x14ac:dyDescent="0.25">
      <c r="A7199" s="26" t="s">
        <v>14100</v>
      </c>
      <c r="B7199" s="26" t="s">
        <v>1393</v>
      </c>
      <c r="C7199" s="26" t="s">
        <v>2357</v>
      </c>
      <c r="D7199" s="26" t="s">
        <v>14454</v>
      </c>
      <c r="E7199" s="27" t="s">
        <v>14455</v>
      </c>
      <c r="F7199" s="27" t="s">
        <v>14456</v>
      </c>
      <c r="G7199" s="27" t="s">
        <v>1994</v>
      </c>
      <c r="H7199" s="26" t="s">
        <v>1395</v>
      </c>
      <c r="I7199" s="28" t="s">
        <v>1420</v>
      </c>
      <c r="J7199" s="29" t="s">
        <v>1376</v>
      </c>
      <c r="K7199" s="23" t="s">
        <v>1378</v>
      </c>
    </row>
    <row r="7200" spans="1:11" ht="15" x14ac:dyDescent="0.25">
      <c r="A7200" s="26" t="s">
        <v>14100</v>
      </c>
      <c r="B7200" s="26" t="s">
        <v>1368</v>
      </c>
      <c r="C7200" s="26" t="s">
        <v>2173</v>
      </c>
      <c r="D7200" s="26" t="s">
        <v>14206</v>
      </c>
      <c r="E7200" s="27" t="s">
        <v>14207</v>
      </c>
      <c r="F7200" s="27" t="s">
        <v>14208</v>
      </c>
      <c r="G7200" s="27" t="s">
        <v>1239</v>
      </c>
      <c r="H7200" s="26" t="s">
        <v>1405</v>
      </c>
      <c r="I7200" s="28" t="s">
        <v>14459</v>
      </c>
      <c r="J7200" s="29" t="s">
        <v>1376</v>
      </c>
      <c r="K7200" s="23" t="s">
        <v>1378</v>
      </c>
    </row>
    <row r="7201" spans="1:11" ht="15" x14ac:dyDescent="0.25">
      <c r="A7201" s="26" t="s">
        <v>14100</v>
      </c>
      <c r="B7201" s="26" t="s">
        <v>1368</v>
      </c>
      <c r="C7201" s="26" t="s">
        <v>2173</v>
      </c>
      <c r="D7201" s="26" t="s">
        <v>14206</v>
      </c>
      <c r="E7201" s="27" t="s">
        <v>14207</v>
      </c>
      <c r="F7201" s="27" t="s">
        <v>14208</v>
      </c>
      <c r="G7201" s="27" t="s">
        <v>1239</v>
      </c>
      <c r="H7201" s="26" t="s">
        <v>1475</v>
      </c>
      <c r="I7201" s="28" t="s">
        <v>14460</v>
      </c>
      <c r="J7201" s="29" t="s">
        <v>1376</v>
      </c>
      <c r="K7201" s="23" t="s">
        <v>1378</v>
      </c>
    </row>
    <row r="7202" spans="1:11" ht="15" x14ac:dyDescent="0.25">
      <c r="A7202" s="26" t="s">
        <v>14100</v>
      </c>
      <c r="B7202" s="26" t="s">
        <v>1368</v>
      </c>
      <c r="C7202" s="26" t="s">
        <v>2173</v>
      </c>
      <c r="D7202" s="26" t="s">
        <v>14206</v>
      </c>
      <c r="E7202" s="27" t="s">
        <v>14207</v>
      </c>
      <c r="F7202" s="27" t="s">
        <v>14208</v>
      </c>
      <c r="G7202" s="27" t="s">
        <v>1239</v>
      </c>
      <c r="H7202" s="26" t="s">
        <v>1477</v>
      </c>
      <c r="I7202" s="28" t="s">
        <v>14461</v>
      </c>
      <c r="J7202" s="29" t="s">
        <v>1376</v>
      </c>
      <c r="K7202" s="23" t="s">
        <v>1378</v>
      </c>
    </row>
    <row r="7203" spans="1:11" ht="15" x14ac:dyDescent="0.25">
      <c r="A7203" s="26" t="s">
        <v>14100</v>
      </c>
      <c r="B7203" s="26" t="s">
        <v>1368</v>
      </c>
      <c r="C7203" s="26" t="s">
        <v>2173</v>
      </c>
      <c r="D7203" s="26" t="s">
        <v>14206</v>
      </c>
      <c r="E7203" s="27" t="s">
        <v>14207</v>
      </c>
      <c r="F7203" s="27" t="s">
        <v>14208</v>
      </c>
      <c r="G7203" s="27" t="s">
        <v>1239</v>
      </c>
      <c r="H7203" s="26" t="s">
        <v>1479</v>
      </c>
      <c r="I7203" s="28" t="s">
        <v>14462</v>
      </c>
      <c r="J7203" s="29" t="s">
        <v>1376</v>
      </c>
      <c r="K7203" s="23" t="s">
        <v>1378</v>
      </c>
    </row>
    <row r="7204" spans="1:11" ht="15" x14ac:dyDescent="0.25">
      <c r="A7204" s="26" t="s">
        <v>14100</v>
      </c>
      <c r="B7204" s="26" t="s">
        <v>1368</v>
      </c>
      <c r="C7204" s="26" t="s">
        <v>2173</v>
      </c>
      <c r="D7204" s="26" t="s">
        <v>14206</v>
      </c>
      <c r="E7204" s="27" t="s">
        <v>14207</v>
      </c>
      <c r="F7204" s="27" t="s">
        <v>14208</v>
      </c>
      <c r="G7204" s="27" t="s">
        <v>1239</v>
      </c>
      <c r="H7204" s="26" t="s">
        <v>1481</v>
      </c>
      <c r="I7204" s="28" t="s">
        <v>14463</v>
      </c>
      <c r="J7204" s="29" t="s">
        <v>1376</v>
      </c>
      <c r="K7204" s="23" t="s">
        <v>1378</v>
      </c>
    </row>
    <row r="7205" spans="1:11" ht="15" x14ac:dyDescent="0.25">
      <c r="A7205" s="26" t="s">
        <v>14100</v>
      </c>
      <c r="B7205" s="26" t="s">
        <v>1368</v>
      </c>
      <c r="C7205" s="26" t="s">
        <v>2176</v>
      </c>
      <c r="D7205" s="26" t="s">
        <v>14464</v>
      </c>
      <c r="E7205" s="27" t="s">
        <v>14465</v>
      </c>
      <c r="F7205" s="27" t="s">
        <v>14466</v>
      </c>
      <c r="G7205" s="27" t="s">
        <v>13777</v>
      </c>
      <c r="H7205" s="26" t="s">
        <v>1374</v>
      </c>
      <c r="I7205" s="28" t="s">
        <v>14467</v>
      </c>
      <c r="J7205" s="29" t="s">
        <v>1376</v>
      </c>
      <c r="K7205" s="23" t="s">
        <v>1316</v>
      </c>
    </row>
    <row r="7206" spans="1:11" ht="15" x14ac:dyDescent="0.25">
      <c r="A7206" s="26" t="s">
        <v>14100</v>
      </c>
      <c r="B7206" s="26" t="s">
        <v>1368</v>
      </c>
      <c r="C7206" s="26" t="s">
        <v>3066</v>
      </c>
      <c r="D7206" s="26" t="s">
        <v>14468</v>
      </c>
      <c r="E7206" s="27" t="s">
        <v>6748</v>
      </c>
      <c r="F7206" s="27" t="s">
        <v>14469</v>
      </c>
      <c r="G7206" s="27" t="s">
        <v>14470</v>
      </c>
      <c r="H7206" s="26" t="s">
        <v>1368</v>
      </c>
      <c r="I7206" s="28" t="s">
        <v>14471</v>
      </c>
      <c r="J7206" s="29" t="s">
        <v>1376</v>
      </c>
      <c r="K7206" s="23" t="s">
        <v>1378</v>
      </c>
    </row>
    <row r="7207" spans="1:11" ht="15" x14ac:dyDescent="0.25">
      <c r="A7207" s="26" t="s">
        <v>14100</v>
      </c>
      <c r="B7207" s="26" t="s">
        <v>1395</v>
      </c>
      <c r="C7207" s="26" t="s">
        <v>1457</v>
      </c>
      <c r="D7207" s="26" t="s">
        <v>14472</v>
      </c>
      <c r="E7207" s="27" t="s">
        <v>14473</v>
      </c>
      <c r="F7207" s="27" t="s">
        <v>14474</v>
      </c>
      <c r="G7207" s="27" t="s">
        <v>1716</v>
      </c>
      <c r="H7207" s="26" t="s">
        <v>1374</v>
      </c>
      <c r="I7207" s="28" t="s">
        <v>8225</v>
      </c>
      <c r="J7207" s="29" t="s">
        <v>1376</v>
      </c>
      <c r="K7207" s="23" t="s">
        <v>1316</v>
      </c>
    </row>
    <row r="7208" spans="1:11" ht="15" x14ac:dyDescent="0.25">
      <c r="A7208" s="26" t="s">
        <v>14100</v>
      </c>
      <c r="B7208" s="26" t="s">
        <v>1393</v>
      </c>
      <c r="C7208" s="26" t="s">
        <v>1451</v>
      </c>
      <c r="D7208" s="26" t="s">
        <v>14475</v>
      </c>
      <c r="E7208" s="27" t="s">
        <v>14476</v>
      </c>
      <c r="F7208" s="27" t="s">
        <v>14477</v>
      </c>
      <c r="G7208" s="27" t="s">
        <v>14478</v>
      </c>
      <c r="H7208" s="26" t="s">
        <v>1368</v>
      </c>
      <c r="I7208" s="28" t="s">
        <v>14479</v>
      </c>
      <c r="J7208" s="29" t="s">
        <v>1376</v>
      </c>
      <c r="K7208" s="23" t="s">
        <v>1378</v>
      </c>
    </row>
    <row r="7209" spans="1:11" ht="15" x14ac:dyDescent="0.25">
      <c r="A7209" s="26" t="s">
        <v>14100</v>
      </c>
      <c r="B7209" s="26" t="s">
        <v>1393</v>
      </c>
      <c r="C7209" s="26" t="s">
        <v>1454</v>
      </c>
      <c r="D7209" s="26" t="s">
        <v>14480</v>
      </c>
      <c r="E7209" s="27" t="s">
        <v>14481</v>
      </c>
      <c r="F7209" s="27" t="s">
        <v>14482</v>
      </c>
      <c r="G7209" s="27" t="s">
        <v>14483</v>
      </c>
      <c r="H7209" s="26" t="s">
        <v>1368</v>
      </c>
      <c r="I7209" s="28" t="s">
        <v>14484</v>
      </c>
      <c r="J7209" s="29" t="s">
        <v>1376</v>
      </c>
      <c r="K7209" s="23" t="s">
        <v>1378</v>
      </c>
    </row>
    <row r="7210" spans="1:11" ht="15" x14ac:dyDescent="0.25">
      <c r="A7210" s="26" t="s">
        <v>14100</v>
      </c>
      <c r="B7210" s="26" t="s">
        <v>1368</v>
      </c>
      <c r="C7210" s="26" t="s">
        <v>2308</v>
      </c>
      <c r="D7210" s="26" t="s">
        <v>14485</v>
      </c>
      <c r="E7210" s="27" t="s">
        <v>14486</v>
      </c>
      <c r="F7210" s="27" t="s">
        <v>14487</v>
      </c>
      <c r="G7210" s="27" t="s">
        <v>14237</v>
      </c>
      <c r="H7210" s="26" t="s">
        <v>1374</v>
      </c>
      <c r="I7210" s="28" t="s">
        <v>14488</v>
      </c>
      <c r="J7210" s="29" t="s">
        <v>1376</v>
      </c>
      <c r="K7210" s="23" t="s">
        <v>1316</v>
      </c>
    </row>
    <row r="7211" spans="1:11" ht="15" x14ac:dyDescent="0.25">
      <c r="A7211" s="26" t="s">
        <v>14100</v>
      </c>
      <c r="B7211" s="26" t="s">
        <v>1368</v>
      </c>
      <c r="C7211" s="26" t="s">
        <v>2315</v>
      </c>
      <c r="D7211" s="26" t="s">
        <v>14489</v>
      </c>
      <c r="E7211" s="27" t="s">
        <v>14490</v>
      </c>
      <c r="F7211" s="27" t="s">
        <v>14491</v>
      </c>
      <c r="G7211" s="27" t="s">
        <v>14237</v>
      </c>
      <c r="H7211" s="26" t="s">
        <v>1374</v>
      </c>
      <c r="I7211" s="28" t="s">
        <v>14492</v>
      </c>
      <c r="J7211" s="29" t="s">
        <v>1376</v>
      </c>
      <c r="K7211" s="23" t="s">
        <v>1316</v>
      </c>
    </row>
    <row r="7212" spans="1:11" ht="15" x14ac:dyDescent="0.25">
      <c r="A7212" s="26" t="s">
        <v>14100</v>
      </c>
      <c r="B7212" s="26" t="s">
        <v>1368</v>
      </c>
      <c r="C7212" s="26" t="s">
        <v>2315</v>
      </c>
      <c r="D7212" s="26" t="s">
        <v>14489</v>
      </c>
      <c r="E7212" s="27" t="s">
        <v>14490</v>
      </c>
      <c r="F7212" s="27" t="s">
        <v>14491</v>
      </c>
      <c r="G7212" s="27" t="s">
        <v>14237</v>
      </c>
      <c r="H7212" s="26" t="s">
        <v>1393</v>
      </c>
      <c r="I7212" s="28" t="s">
        <v>14493</v>
      </c>
      <c r="J7212" s="29" t="s">
        <v>1376</v>
      </c>
      <c r="K7212" s="23" t="s">
        <v>1378</v>
      </c>
    </row>
    <row r="7213" spans="1:11" ht="15" x14ac:dyDescent="0.25">
      <c r="A7213" s="26" t="s">
        <v>14100</v>
      </c>
      <c r="B7213" s="26" t="s">
        <v>1368</v>
      </c>
      <c r="C7213" s="26" t="s">
        <v>3088</v>
      </c>
      <c r="D7213" s="26" t="s">
        <v>14494</v>
      </c>
      <c r="E7213" s="27" t="s">
        <v>14495</v>
      </c>
      <c r="F7213" s="27" t="s">
        <v>14496</v>
      </c>
      <c r="G7213" s="27" t="s">
        <v>14237</v>
      </c>
      <c r="H7213" s="26" t="s">
        <v>1374</v>
      </c>
      <c r="I7213" s="28" t="s">
        <v>14497</v>
      </c>
      <c r="J7213" s="29" t="s">
        <v>1376</v>
      </c>
      <c r="K7213" s="23" t="s">
        <v>1316</v>
      </c>
    </row>
    <row r="7214" spans="1:11" ht="15" x14ac:dyDescent="0.25">
      <c r="A7214" s="26" t="s">
        <v>14100</v>
      </c>
      <c r="B7214" s="26" t="s">
        <v>1368</v>
      </c>
      <c r="C7214" s="26" t="s">
        <v>2322</v>
      </c>
      <c r="D7214" s="26" t="s">
        <v>14498</v>
      </c>
      <c r="E7214" s="27" t="s">
        <v>14499</v>
      </c>
      <c r="F7214" s="27" t="s">
        <v>14500</v>
      </c>
      <c r="G7214" s="27" t="s">
        <v>14237</v>
      </c>
      <c r="H7214" s="26" t="s">
        <v>1374</v>
      </c>
      <c r="I7214" s="28" t="s">
        <v>14501</v>
      </c>
      <c r="J7214" s="29" t="s">
        <v>1376</v>
      </c>
      <c r="K7214" s="23" t="s">
        <v>1316</v>
      </c>
    </row>
    <row r="7215" spans="1:11" ht="15" x14ac:dyDescent="0.25">
      <c r="A7215" s="26" t="s">
        <v>14100</v>
      </c>
      <c r="B7215" s="26" t="s">
        <v>1368</v>
      </c>
      <c r="C7215" s="26" t="s">
        <v>2322</v>
      </c>
      <c r="D7215" s="26" t="s">
        <v>14498</v>
      </c>
      <c r="E7215" s="27" t="s">
        <v>14499</v>
      </c>
      <c r="F7215" s="27" t="s">
        <v>14500</v>
      </c>
      <c r="G7215" s="27" t="s">
        <v>14237</v>
      </c>
      <c r="H7215" s="26" t="s">
        <v>1368</v>
      </c>
      <c r="I7215" s="28" t="s">
        <v>14502</v>
      </c>
      <c r="J7215" s="29" t="s">
        <v>1376</v>
      </c>
      <c r="K7215" s="23" t="s">
        <v>1378</v>
      </c>
    </row>
    <row r="7216" spans="1:11" ht="15" x14ac:dyDescent="0.25">
      <c r="A7216" s="26" t="s">
        <v>14100</v>
      </c>
      <c r="B7216" s="26" t="s">
        <v>1368</v>
      </c>
      <c r="C7216" s="26" t="s">
        <v>2322</v>
      </c>
      <c r="D7216" s="26" t="s">
        <v>14498</v>
      </c>
      <c r="E7216" s="27" t="s">
        <v>14499</v>
      </c>
      <c r="F7216" s="27" t="s">
        <v>14500</v>
      </c>
      <c r="G7216" s="27" t="s">
        <v>14237</v>
      </c>
      <c r="H7216" s="26" t="s">
        <v>1393</v>
      </c>
      <c r="I7216" s="28" t="s">
        <v>14503</v>
      </c>
      <c r="J7216" s="29" t="s">
        <v>1376</v>
      </c>
      <c r="K7216" s="23" t="s">
        <v>1378</v>
      </c>
    </row>
    <row r="7217" spans="1:11" ht="15" x14ac:dyDescent="0.25">
      <c r="A7217" s="26" t="s">
        <v>14100</v>
      </c>
      <c r="B7217" s="26" t="s">
        <v>1368</v>
      </c>
      <c r="C7217" s="26" t="s">
        <v>2322</v>
      </c>
      <c r="D7217" s="26" t="s">
        <v>14498</v>
      </c>
      <c r="E7217" s="27" t="s">
        <v>14499</v>
      </c>
      <c r="F7217" s="27" t="s">
        <v>14500</v>
      </c>
      <c r="G7217" s="27" t="s">
        <v>14237</v>
      </c>
      <c r="H7217" s="26" t="s">
        <v>1395</v>
      </c>
      <c r="I7217" s="28" t="s">
        <v>14504</v>
      </c>
      <c r="J7217" s="29" t="s">
        <v>1376</v>
      </c>
      <c r="K7217" s="23" t="s">
        <v>1378</v>
      </c>
    </row>
    <row r="7218" spans="1:11" ht="15" x14ac:dyDescent="0.25">
      <c r="A7218" s="26" t="s">
        <v>14100</v>
      </c>
      <c r="B7218" s="26" t="s">
        <v>1368</v>
      </c>
      <c r="C7218" s="26" t="s">
        <v>2322</v>
      </c>
      <c r="D7218" s="26" t="s">
        <v>14498</v>
      </c>
      <c r="E7218" s="27" t="s">
        <v>14499</v>
      </c>
      <c r="F7218" s="27" t="s">
        <v>14500</v>
      </c>
      <c r="G7218" s="27" t="s">
        <v>14237</v>
      </c>
      <c r="H7218" s="26" t="s">
        <v>1397</v>
      </c>
      <c r="I7218" s="28" t="s">
        <v>14505</v>
      </c>
      <c r="J7218" s="29" t="s">
        <v>1376</v>
      </c>
      <c r="K7218" s="23" t="s">
        <v>1378</v>
      </c>
    </row>
    <row r="7219" spans="1:11" ht="15" x14ac:dyDescent="0.25">
      <c r="A7219" s="26" t="s">
        <v>14100</v>
      </c>
      <c r="B7219" s="26" t="s">
        <v>1368</v>
      </c>
      <c r="C7219" s="26" t="s">
        <v>2322</v>
      </c>
      <c r="D7219" s="26" t="s">
        <v>14498</v>
      </c>
      <c r="E7219" s="27" t="s">
        <v>14499</v>
      </c>
      <c r="F7219" s="27" t="s">
        <v>14500</v>
      </c>
      <c r="G7219" s="27" t="s">
        <v>14237</v>
      </c>
      <c r="H7219" s="26" t="s">
        <v>1399</v>
      </c>
      <c r="I7219" s="28" t="s">
        <v>14506</v>
      </c>
      <c r="J7219" s="29" t="s">
        <v>1376</v>
      </c>
      <c r="K7219" s="23" t="s">
        <v>1378</v>
      </c>
    </row>
    <row r="7220" spans="1:11" ht="15" x14ac:dyDescent="0.25">
      <c r="A7220" s="26" t="s">
        <v>14100</v>
      </c>
      <c r="B7220" s="26" t="s">
        <v>1368</v>
      </c>
      <c r="C7220" s="26" t="s">
        <v>2322</v>
      </c>
      <c r="D7220" s="26" t="s">
        <v>14498</v>
      </c>
      <c r="E7220" s="27" t="s">
        <v>14499</v>
      </c>
      <c r="F7220" s="27" t="s">
        <v>14500</v>
      </c>
      <c r="G7220" s="27" t="s">
        <v>14237</v>
      </c>
      <c r="H7220" s="26" t="s">
        <v>1401</v>
      </c>
      <c r="I7220" s="28" t="s">
        <v>14507</v>
      </c>
      <c r="J7220" s="29" t="s">
        <v>1376</v>
      </c>
      <c r="K7220" s="23" t="s">
        <v>1378</v>
      </c>
    </row>
    <row r="7221" spans="1:11" ht="15" x14ac:dyDescent="0.25">
      <c r="A7221" s="26" t="s">
        <v>14100</v>
      </c>
      <c r="B7221" s="26" t="s">
        <v>1368</v>
      </c>
      <c r="C7221" s="26" t="s">
        <v>2322</v>
      </c>
      <c r="D7221" s="26" t="s">
        <v>14498</v>
      </c>
      <c r="E7221" s="27" t="s">
        <v>14499</v>
      </c>
      <c r="F7221" s="27" t="s">
        <v>14500</v>
      </c>
      <c r="G7221" s="27" t="s">
        <v>14237</v>
      </c>
      <c r="H7221" s="26" t="s">
        <v>1403</v>
      </c>
      <c r="I7221" s="28" t="s">
        <v>14508</v>
      </c>
      <c r="J7221" s="29" t="s">
        <v>1376</v>
      </c>
      <c r="K7221" s="23" t="s">
        <v>1378</v>
      </c>
    </row>
    <row r="7222" spans="1:11" ht="15" x14ac:dyDescent="0.25">
      <c r="A7222" s="26" t="s">
        <v>14100</v>
      </c>
      <c r="B7222" s="26" t="s">
        <v>1368</v>
      </c>
      <c r="C7222" s="26" t="s">
        <v>2329</v>
      </c>
      <c r="D7222" s="26" t="s">
        <v>14509</v>
      </c>
      <c r="E7222" s="27" t="s">
        <v>14510</v>
      </c>
      <c r="F7222" s="27" t="s">
        <v>14511</v>
      </c>
      <c r="G7222" s="27" t="s">
        <v>1618</v>
      </c>
      <c r="H7222" s="26" t="s">
        <v>1374</v>
      </c>
      <c r="I7222" s="28" t="s">
        <v>1619</v>
      </c>
      <c r="J7222" s="29" t="s">
        <v>1376</v>
      </c>
      <c r="K7222" s="23" t="s">
        <v>1316</v>
      </c>
    </row>
    <row r="7223" spans="1:11" ht="15" x14ac:dyDescent="0.25">
      <c r="A7223" s="26" t="s">
        <v>14100</v>
      </c>
      <c r="B7223" s="26" t="s">
        <v>1368</v>
      </c>
      <c r="C7223" s="26" t="s">
        <v>2336</v>
      </c>
      <c r="D7223" s="26" t="s">
        <v>14512</v>
      </c>
      <c r="E7223" s="27" t="s">
        <v>14513</v>
      </c>
      <c r="F7223" s="27" t="s">
        <v>14514</v>
      </c>
      <c r="G7223" s="27" t="s">
        <v>1716</v>
      </c>
      <c r="H7223" s="26" t="s">
        <v>1368</v>
      </c>
      <c r="I7223" s="28" t="s">
        <v>14515</v>
      </c>
      <c r="J7223" s="29" t="s">
        <v>1376</v>
      </c>
      <c r="K7223" s="23" t="s">
        <v>1378</v>
      </c>
    </row>
    <row r="7224" spans="1:11" ht="15" x14ac:dyDescent="0.25">
      <c r="A7224" s="26" t="s">
        <v>14100</v>
      </c>
      <c r="B7224" s="26" t="s">
        <v>1368</v>
      </c>
      <c r="C7224" s="26" t="s">
        <v>2336</v>
      </c>
      <c r="D7224" s="26" t="s">
        <v>14512</v>
      </c>
      <c r="E7224" s="27" t="s">
        <v>14513</v>
      </c>
      <c r="F7224" s="27" t="s">
        <v>14514</v>
      </c>
      <c r="G7224" s="27" t="s">
        <v>1716</v>
      </c>
      <c r="H7224" s="26" t="s">
        <v>1374</v>
      </c>
      <c r="I7224" s="28" t="s">
        <v>14516</v>
      </c>
      <c r="J7224" s="29" t="s">
        <v>1376</v>
      </c>
      <c r="K7224" s="23" t="s">
        <v>1316</v>
      </c>
    </row>
    <row r="7225" spans="1:11" ht="15" x14ac:dyDescent="0.25">
      <c r="A7225" s="26" t="s">
        <v>14100</v>
      </c>
      <c r="B7225" s="26" t="s">
        <v>1368</v>
      </c>
      <c r="C7225" s="26" t="s">
        <v>2343</v>
      </c>
      <c r="D7225" s="26" t="s">
        <v>14517</v>
      </c>
      <c r="E7225" s="27" t="s">
        <v>14518</v>
      </c>
      <c r="F7225" s="27" t="s">
        <v>14519</v>
      </c>
      <c r="G7225" s="27" t="s">
        <v>14237</v>
      </c>
      <c r="H7225" s="26" t="s">
        <v>1368</v>
      </c>
      <c r="I7225" s="28" t="s">
        <v>14311</v>
      </c>
      <c r="J7225" s="29" t="s">
        <v>1376</v>
      </c>
      <c r="K7225" s="23" t="s">
        <v>1378</v>
      </c>
    </row>
    <row r="7226" spans="1:11" ht="15" x14ac:dyDescent="0.25">
      <c r="A7226" s="26" t="s">
        <v>14100</v>
      </c>
      <c r="B7226" s="26" t="s">
        <v>1368</v>
      </c>
      <c r="C7226" s="26" t="s">
        <v>2343</v>
      </c>
      <c r="D7226" s="26" t="s">
        <v>14517</v>
      </c>
      <c r="E7226" s="27" t="s">
        <v>14518</v>
      </c>
      <c r="F7226" s="27" t="s">
        <v>14519</v>
      </c>
      <c r="G7226" s="27" t="s">
        <v>14237</v>
      </c>
      <c r="H7226" s="26" t="s">
        <v>1374</v>
      </c>
      <c r="I7226" s="28" t="s">
        <v>14520</v>
      </c>
      <c r="J7226" s="29" t="s">
        <v>1376</v>
      </c>
      <c r="K7226" s="23" t="s">
        <v>1316</v>
      </c>
    </row>
    <row r="7227" spans="1:11" ht="15" x14ac:dyDescent="0.25">
      <c r="A7227" s="26" t="s">
        <v>14100</v>
      </c>
      <c r="B7227" s="26" t="s">
        <v>1368</v>
      </c>
      <c r="C7227" s="26" t="s">
        <v>2350</v>
      </c>
      <c r="D7227" s="26" t="s">
        <v>14521</v>
      </c>
      <c r="E7227" s="27" t="s">
        <v>14522</v>
      </c>
      <c r="F7227" s="27" t="s">
        <v>14523</v>
      </c>
      <c r="G7227" s="27" t="s">
        <v>1590</v>
      </c>
      <c r="H7227" s="26" t="s">
        <v>1374</v>
      </c>
      <c r="I7227" s="28" t="s">
        <v>14524</v>
      </c>
      <c r="J7227" s="29" t="s">
        <v>1376</v>
      </c>
      <c r="K7227" s="23" t="s">
        <v>1316</v>
      </c>
    </row>
    <row r="7228" spans="1:11" ht="15" x14ac:dyDescent="0.25">
      <c r="A7228" s="26" t="s">
        <v>14100</v>
      </c>
      <c r="B7228" s="26" t="s">
        <v>1368</v>
      </c>
      <c r="C7228" s="26" t="s">
        <v>2350</v>
      </c>
      <c r="D7228" s="26" t="s">
        <v>14521</v>
      </c>
      <c r="E7228" s="27" t="s">
        <v>14522</v>
      </c>
      <c r="F7228" s="27" t="s">
        <v>14523</v>
      </c>
      <c r="G7228" s="27" t="s">
        <v>1590</v>
      </c>
      <c r="H7228" s="26" t="s">
        <v>1368</v>
      </c>
      <c r="I7228" s="28" t="s">
        <v>14525</v>
      </c>
      <c r="J7228" s="29" t="s">
        <v>1376</v>
      </c>
      <c r="K7228" s="23" t="s">
        <v>1378</v>
      </c>
    </row>
    <row r="7229" spans="1:11" ht="15" x14ac:dyDescent="0.25">
      <c r="A7229" s="26" t="s">
        <v>14100</v>
      </c>
      <c r="B7229" s="26" t="s">
        <v>1368</v>
      </c>
      <c r="C7229" s="26" t="s">
        <v>2350</v>
      </c>
      <c r="D7229" s="26" t="s">
        <v>14521</v>
      </c>
      <c r="E7229" s="27" t="s">
        <v>14522</v>
      </c>
      <c r="F7229" s="27" t="s">
        <v>14523</v>
      </c>
      <c r="G7229" s="27" t="s">
        <v>1590</v>
      </c>
      <c r="H7229" s="26" t="s">
        <v>1393</v>
      </c>
      <c r="I7229" s="28" t="s">
        <v>14526</v>
      </c>
      <c r="J7229" s="29" t="s">
        <v>1376</v>
      </c>
      <c r="K7229" s="23" t="s">
        <v>1378</v>
      </c>
    </row>
    <row r="7230" spans="1:11" ht="15" x14ac:dyDescent="0.25">
      <c r="A7230" s="26" t="s">
        <v>14100</v>
      </c>
      <c r="B7230" s="26" t="s">
        <v>1368</v>
      </c>
      <c r="C7230" s="26" t="s">
        <v>2350</v>
      </c>
      <c r="D7230" s="26" t="s">
        <v>14521</v>
      </c>
      <c r="E7230" s="27" t="s">
        <v>14522</v>
      </c>
      <c r="F7230" s="27" t="s">
        <v>14523</v>
      </c>
      <c r="G7230" s="27" t="s">
        <v>1590</v>
      </c>
      <c r="H7230" s="26" t="s">
        <v>1395</v>
      </c>
      <c r="I7230" s="28" t="s">
        <v>14527</v>
      </c>
      <c r="J7230" s="29" t="s">
        <v>1376</v>
      </c>
      <c r="K7230" s="23" t="s">
        <v>1378</v>
      </c>
    </row>
    <row r="7231" spans="1:11" ht="15" x14ac:dyDescent="0.25">
      <c r="A7231" s="26" t="s">
        <v>14100</v>
      </c>
      <c r="B7231" s="26" t="s">
        <v>1368</v>
      </c>
      <c r="C7231" s="26" t="s">
        <v>2357</v>
      </c>
      <c r="D7231" s="26" t="s">
        <v>14528</v>
      </c>
      <c r="E7231" s="27" t="s">
        <v>14529</v>
      </c>
      <c r="F7231" s="27" t="s">
        <v>14530</v>
      </c>
      <c r="G7231" s="27" t="s">
        <v>14531</v>
      </c>
      <c r="H7231" s="26" t="s">
        <v>1374</v>
      </c>
      <c r="I7231" s="28" t="s">
        <v>14532</v>
      </c>
      <c r="J7231" s="29" t="s">
        <v>1376</v>
      </c>
      <c r="K7231" s="23" t="s">
        <v>1316</v>
      </c>
    </row>
    <row r="7232" spans="1:11" ht="15" x14ac:dyDescent="0.25">
      <c r="A7232" s="26" t="s">
        <v>14100</v>
      </c>
      <c r="B7232" s="26" t="s">
        <v>1368</v>
      </c>
      <c r="C7232" s="26" t="s">
        <v>2357</v>
      </c>
      <c r="D7232" s="26" t="s">
        <v>14528</v>
      </c>
      <c r="E7232" s="27" t="s">
        <v>14529</v>
      </c>
      <c r="F7232" s="27" t="s">
        <v>14530</v>
      </c>
      <c r="G7232" s="27" t="s">
        <v>14531</v>
      </c>
      <c r="H7232" s="26" t="s">
        <v>1368</v>
      </c>
      <c r="I7232" s="28" t="s">
        <v>14533</v>
      </c>
      <c r="J7232" s="29" t="s">
        <v>1376</v>
      </c>
      <c r="K7232" s="23" t="s">
        <v>1378</v>
      </c>
    </row>
    <row r="7233" spans="1:11" ht="15" x14ac:dyDescent="0.25">
      <c r="A7233" s="26" t="s">
        <v>14100</v>
      </c>
      <c r="B7233" s="26" t="s">
        <v>1368</v>
      </c>
      <c r="C7233" s="26" t="s">
        <v>2364</v>
      </c>
      <c r="D7233" s="26" t="s">
        <v>14534</v>
      </c>
      <c r="E7233" s="27" t="s">
        <v>14535</v>
      </c>
      <c r="F7233" s="27" t="s">
        <v>14536</v>
      </c>
      <c r="G7233" s="27" t="s">
        <v>14531</v>
      </c>
      <c r="H7233" s="26" t="s">
        <v>1374</v>
      </c>
      <c r="I7233" s="28" t="s">
        <v>14537</v>
      </c>
      <c r="J7233" s="29" t="s">
        <v>1376</v>
      </c>
      <c r="K7233" s="23" t="s">
        <v>1316</v>
      </c>
    </row>
    <row r="7234" spans="1:11" ht="15" x14ac:dyDescent="0.25">
      <c r="A7234" s="26" t="s">
        <v>14100</v>
      </c>
      <c r="B7234" s="26" t="s">
        <v>1368</v>
      </c>
      <c r="C7234" s="26" t="s">
        <v>2364</v>
      </c>
      <c r="D7234" s="26" t="s">
        <v>14534</v>
      </c>
      <c r="E7234" s="27" t="s">
        <v>14535</v>
      </c>
      <c r="F7234" s="27" t="s">
        <v>14536</v>
      </c>
      <c r="G7234" s="27" t="s">
        <v>14531</v>
      </c>
      <c r="H7234" s="26" t="s">
        <v>1368</v>
      </c>
      <c r="I7234" s="28" t="s">
        <v>14538</v>
      </c>
      <c r="J7234" s="29" t="s">
        <v>1376</v>
      </c>
      <c r="K7234" s="23" t="s">
        <v>1378</v>
      </c>
    </row>
    <row r="7235" spans="1:11" ht="15" x14ac:dyDescent="0.25">
      <c r="A7235" s="26" t="s">
        <v>14100</v>
      </c>
      <c r="B7235" s="26" t="s">
        <v>1368</v>
      </c>
      <c r="C7235" s="26" t="s">
        <v>2371</v>
      </c>
      <c r="D7235" s="26" t="s">
        <v>14539</v>
      </c>
      <c r="E7235" s="27" t="s">
        <v>14540</v>
      </c>
      <c r="F7235" s="27" t="s">
        <v>14541</v>
      </c>
      <c r="G7235" s="27" t="s">
        <v>1390</v>
      </c>
      <c r="H7235" s="26" t="s">
        <v>1374</v>
      </c>
      <c r="I7235" s="28" t="s">
        <v>14542</v>
      </c>
      <c r="J7235" s="29" t="s">
        <v>1376</v>
      </c>
      <c r="K7235" s="23" t="s">
        <v>1316</v>
      </c>
    </row>
    <row r="7236" spans="1:11" ht="15" x14ac:dyDescent="0.25">
      <c r="A7236" s="26" t="s">
        <v>14100</v>
      </c>
      <c r="B7236" s="26" t="s">
        <v>1368</v>
      </c>
      <c r="C7236" s="26" t="s">
        <v>2371</v>
      </c>
      <c r="D7236" s="26" t="s">
        <v>14539</v>
      </c>
      <c r="E7236" s="27" t="s">
        <v>14540</v>
      </c>
      <c r="F7236" s="27" t="s">
        <v>14541</v>
      </c>
      <c r="G7236" s="27" t="s">
        <v>1390</v>
      </c>
      <c r="H7236" s="26" t="s">
        <v>1368</v>
      </c>
      <c r="I7236" s="28" t="s">
        <v>14543</v>
      </c>
      <c r="J7236" s="29" t="s">
        <v>1376</v>
      </c>
      <c r="K7236" s="23" t="s">
        <v>1378</v>
      </c>
    </row>
    <row r="7237" spans="1:11" ht="15" x14ac:dyDescent="0.25">
      <c r="A7237" s="26" t="s">
        <v>14100</v>
      </c>
      <c r="B7237" s="26" t="s">
        <v>1368</v>
      </c>
      <c r="C7237" s="26" t="s">
        <v>2371</v>
      </c>
      <c r="D7237" s="26" t="s">
        <v>14539</v>
      </c>
      <c r="E7237" s="27" t="s">
        <v>14540</v>
      </c>
      <c r="F7237" s="27" t="s">
        <v>14541</v>
      </c>
      <c r="G7237" s="27" t="s">
        <v>1390</v>
      </c>
      <c r="H7237" s="26" t="s">
        <v>1393</v>
      </c>
      <c r="I7237" s="28" t="s">
        <v>14488</v>
      </c>
      <c r="J7237" s="29" t="s">
        <v>1376</v>
      </c>
      <c r="K7237" s="23" t="s">
        <v>1378</v>
      </c>
    </row>
    <row r="7238" spans="1:11" ht="15" x14ac:dyDescent="0.25">
      <c r="A7238" s="26" t="s">
        <v>14100</v>
      </c>
      <c r="B7238" s="26" t="s">
        <v>1368</v>
      </c>
      <c r="C7238" s="26" t="s">
        <v>2371</v>
      </c>
      <c r="D7238" s="26" t="s">
        <v>14539</v>
      </c>
      <c r="E7238" s="27" t="s">
        <v>14540</v>
      </c>
      <c r="F7238" s="27" t="s">
        <v>14541</v>
      </c>
      <c r="G7238" s="27" t="s">
        <v>1390</v>
      </c>
      <c r="H7238" s="26" t="s">
        <v>1395</v>
      </c>
      <c r="I7238" s="28" t="s">
        <v>14544</v>
      </c>
      <c r="J7238" s="29" t="s">
        <v>1376</v>
      </c>
      <c r="K7238" s="23" t="s">
        <v>1378</v>
      </c>
    </row>
    <row r="7239" spans="1:11" ht="15" x14ac:dyDescent="0.25">
      <c r="A7239" s="26" t="s">
        <v>14100</v>
      </c>
      <c r="B7239" s="26" t="s">
        <v>1368</v>
      </c>
      <c r="C7239" s="26" t="s">
        <v>2378</v>
      </c>
      <c r="D7239" s="26" t="s">
        <v>14545</v>
      </c>
      <c r="E7239" s="27" t="s">
        <v>14546</v>
      </c>
      <c r="F7239" s="27" t="s">
        <v>14547</v>
      </c>
      <c r="G7239" s="27" t="s">
        <v>3671</v>
      </c>
      <c r="H7239" s="26" t="s">
        <v>1374</v>
      </c>
      <c r="I7239" s="28" t="s">
        <v>14548</v>
      </c>
      <c r="J7239" s="29" t="s">
        <v>1376</v>
      </c>
      <c r="K7239" s="23" t="s">
        <v>1316</v>
      </c>
    </row>
    <row r="7240" spans="1:11" ht="15" x14ac:dyDescent="0.25">
      <c r="A7240" s="26" t="s">
        <v>14100</v>
      </c>
      <c r="B7240" s="26" t="s">
        <v>1368</v>
      </c>
      <c r="C7240" s="26" t="s">
        <v>2378</v>
      </c>
      <c r="D7240" s="26" t="s">
        <v>14545</v>
      </c>
      <c r="E7240" s="27" t="s">
        <v>14546</v>
      </c>
      <c r="F7240" s="27" t="s">
        <v>14547</v>
      </c>
      <c r="G7240" s="27" t="s">
        <v>3671</v>
      </c>
      <c r="H7240" s="26" t="s">
        <v>1368</v>
      </c>
      <c r="I7240" s="28" t="s">
        <v>14549</v>
      </c>
      <c r="J7240" s="29" t="s">
        <v>1376</v>
      </c>
      <c r="K7240" s="23" t="s">
        <v>1378</v>
      </c>
    </row>
    <row r="7241" spans="1:11" ht="15" x14ac:dyDescent="0.25">
      <c r="A7241" s="26" t="s">
        <v>14100</v>
      </c>
      <c r="B7241" s="26" t="s">
        <v>1368</v>
      </c>
      <c r="C7241" s="26" t="s">
        <v>2378</v>
      </c>
      <c r="D7241" s="26" t="s">
        <v>14545</v>
      </c>
      <c r="E7241" s="27" t="s">
        <v>14546</v>
      </c>
      <c r="F7241" s="27" t="s">
        <v>14547</v>
      </c>
      <c r="G7241" s="27" t="s">
        <v>3671</v>
      </c>
      <c r="H7241" s="26" t="s">
        <v>1393</v>
      </c>
      <c r="I7241" s="28" t="s">
        <v>14550</v>
      </c>
      <c r="J7241" s="29" t="s">
        <v>1376</v>
      </c>
      <c r="K7241" s="23" t="s">
        <v>1378</v>
      </c>
    </row>
    <row r="7242" spans="1:11" ht="15" x14ac:dyDescent="0.25">
      <c r="A7242" s="26" t="s">
        <v>14100</v>
      </c>
      <c r="B7242" s="26" t="s">
        <v>1368</v>
      </c>
      <c r="C7242" s="26" t="s">
        <v>2385</v>
      </c>
      <c r="D7242" s="26" t="s">
        <v>14551</v>
      </c>
      <c r="E7242" s="27" t="s">
        <v>14552</v>
      </c>
      <c r="F7242" s="27" t="s">
        <v>14553</v>
      </c>
      <c r="G7242" s="27" t="s">
        <v>13777</v>
      </c>
      <c r="H7242" s="26" t="s">
        <v>1368</v>
      </c>
      <c r="I7242" s="28" t="s">
        <v>14554</v>
      </c>
      <c r="J7242" s="29" t="s">
        <v>1376</v>
      </c>
      <c r="K7242" s="23" t="s">
        <v>1378</v>
      </c>
    </row>
    <row r="7243" spans="1:11" ht="15" x14ac:dyDescent="0.25">
      <c r="A7243" s="26" t="s">
        <v>14100</v>
      </c>
      <c r="B7243" s="26" t="s">
        <v>1368</v>
      </c>
      <c r="C7243" s="26" t="s">
        <v>2385</v>
      </c>
      <c r="D7243" s="26" t="s">
        <v>14551</v>
      </c>
      <c r="E7243" s="27" t="s">
        <v>14552</v>
      </c>
      <c r="F7243" s="27" t="s">
        <v>14553</v>
      </c>
      <c r="G7243" s="27" t="s">
        <v>13777</v>
      </c>
      <c r="H7243" s="26" t="s">
        <v>1393</v>
      </c>
      <c r="I7243" s="28" t="s">
        <v>14555</v>
      </c>
      <c r="J7243" s="29" t="s">
        <v>1376</v>
      </c>
      <c r="K7243" s="23" t="s">
        <v>1378</v>
      </c>
    </row>
    <row r="7244" spans="1:11" ht="15" x14ac:dyDescent="0.25">
      <c r="A7244" s="26" t="s">
        <v>14100</v>
      </c>
      <c r="B7244" s="26" t="s">
        <v>1368</v>
      </c>
      <c r="C7244" s="26" t="s">
        <v>2385</v>
      </c>
      <c r="D7244" s="26" t="s">
        <v>14551</v>
      </c>
      <c r="E7244" s="27" t="s">
        <v>14552</v>
      </c>
      <c r="F7244" s="27" t="s">
        <v>14553</v>
      </c>
      <c r="G7244" s="27" t="s">
        <v>13777</v>
      </c>
      <c r="H7244" s="26" t="s">
        <v>1395</v>
      </c>
      <c r="I7244" s="28" t="s">
        <v>14556</v>
      </c>
      <c r="J7244" s="29" t="s">
        <v>1376</v>
      </c>
      <c r="K7244" s="23" t="s">
        <v>1378</v>
      </c>
    </row>
    <row r="7245" spans="1:11" ht="15" x14ac:dyDescent="0.25">
      <c r="A7245" s="26" t="s">
        <v>14100</v>
      </c>
      <c r="B7245" s="26" t="s">
        <v>1368</v>
      </c>
      <c r="C7245" s="26" t="s">
        <v>2385</v>
      </c>
      <c r="D7245" s="26" t="s">
        <v>14551</v>
      </c>
      <c r="E7245" s="27" t="s">
        <v>14552</v>
      </c>
      <c r="F7245" s="27" t="s">
        <v>14553</v>
      </c>
      <c r="G7245" s="27" t="s">
        <v>13777</v>
      </c>
      <c r="H7245" s="26" t="s">
        <v>1374</v>
      </c>
      <c r="I7245" s="28" t="s">
        <v>14557</v>
      </c>
      <c r="J7245" s="29" t="s">
        <v>1376</v>
      </c>
      <c r="K7245" s="23" t="s">
        <v>1316</v>
      </c>
    </row>
    <row r="7246" spans="1:11" ht="15" x14ac:dyDescent="0.25">
      <c r="A7246" s="26" t="s">
        <v>14100</v>
      </c>
      <c r="B7246" s="26" t="s">
        <v>1368</v>
      </c>
      <c r="C7246" s="26" t="s">
        <v>2392</v>
      </c>
      <c r="D7246" s="26" t="s">
        <v>14558</v>
      </c>
      <c r="E7246" s="27" t="s">
        <v>14559</v>
      </c>
      <c r="F7246" s="27" t="s">
        <v>14560</v>
      </c>
      <c r="G7246" s="27" t="s">
        <v>13777</v>
      </c>
      <c r="H7246" s="26" t="s">
        <v>1368</v>
      </c>
      <c r="I7246" s="28" t="s">
        <v>14561</v>
      </c>
      <c r="J7246" s="29" t="s">
        <v>1376</v>
      </c>
      <c r="K7246" s="23" t="s">
        <v>1378</v>
      </c>
    </row>
    <row r="7247" spans="1:11" ht="15" x14ac:dyDescent="0.25">
      <c r="A7247" s="26" t="s">
        <v>14100</v>
      </c>
      <c r="B7247" s="26" t="s">
        <v>1368</v>
      </c>
      <c r="C7247" s="26" t="s">
        <v>2392</v>
      </c>
      <c r="D7247" s="26" t="s">
        <v>14558</v>
      </c>
      <c r="E7247" s="27" t="s">
        <v>14559</v>
      </c>
      <c r="F7247" s="27" t="s">
        <v>14560</v>
      </c>
      <c r="G7247" s="27" t="s">
        <v>13777</v>
      </c>
      <c r="H7247" s="26" t="s">
        <v>1393</v>
      </c>
      <c r="I7247" s="28" t="s">
        <v>14562</v>
      </c>
      <c r="J7247" s="29" t="s">
        <v>1376</v>
      </c>
      <c r="K7247" s="23" t="s">
        <v>1378</v>
      </c>
    </row>
    <row r="7248" spans="1:11" ht="15" x14ac:dyDescent="0.25">
      <c r="A7248" s="26" t="s">
        <v>14100</v>
      </c>
      <c r="B7248" s="26" t="s">
        <v>1368</v>
      </c>
      <c r="C7248" s="26" t="s">
        <v>2392</v>
      </c>
      <c r="D7248" s="26" t="s">
        <v>14558</v>
      </c>
      <c r="E7248" s="27" t="s">
        <v>14559</v>
      </c>
      <c r="F7248" s="27" t="s">
        <v>14560</v>
      </c>
      <c r="G7248" s="27" t="s">
        <v>13777</v>
      </c>
      <c r="H7248" s="26" t="s">
        <v>1395</v>
      </c>
      <c r="I7248" s="28" t="s">
        <v>14563</v>
      </c>
      <c r="J7248" s="29" t="s">
        <v>1376</v>
      </c>
      <c r="K7248" s="23" t="s">
        <v>1378</v>
      </c>
    </row>
    <row r="7249" spans="1:11" ht="15" x14ac:dyDescent="0.25">
      <c r="A7249" s="26" t="s">
        <v>14100</v>
      </c>
      <c r="B7249" s="26" t="s">
        <v>1368</v>
      </c>
      <c r="C7249" s="26" t="s">
        <v>2392</v>
      </c>
      <c r="D7249" s="26" t="s">
        <v>14558</v>
      </c>
      <c r="E7249" s="27" t="s">
        <v>14559</v>
      </c>
      <c r="F7249" s="27" t="s">
        <v>14560</v>
      </c>
      <c r="G7249" s="27" t="s">
        <v>13777</v>
      </c>
      <c r="H7249" s="26" t="s">
        <v>1374</v>
      </c>
      <c r="I7249" s="28" t="s">
        <v>14564</v>
      </c>
      <c r="J7249" s="29" t="s">
        <v>1376</v>
      </c>
      <c r="K7249" s="23" t="s">
        <v>1316</v>
      </c>
    </row>
    <row r="7250" spans="1:11" ht="15" x14ac:dyDescent="0.25">
      <c r="A7250" s="26" t="s">
        <v>14100</v>
      </c>
      <c r="B7250" s="26" t="s">
        <v>1368</v>
      </c>
      <c r="C7250" s="26" t="s">
        <v>2399</v>
      </c>
      <c r="D7250" s="26" t="s">
        <v>14565</v>
      </c>
      <c r="E7250" s="27" t="s">
        <v>14566</v>
      </c>
      <c r="F7250" s="27" t="s">
        <v>14567</v>
      </c>
      <c r="G7250" s="27" t="s">
        <v>13777</v>
      </c>
      <c r="H7250" s="26" t="s">
        <v>1368</v>
      </c>
      <c r="I7250" s="28" t="s">
        <v>14568</v>
      </c>
      <c r="J7250" s="29" t="s">
        <v>1376</v>
      </c>
      <c r="K7250" s="23" t="s">
        <v>1378</v>
      </c>
    </row>
    <row r="7251" spans="1:11" ht="15" x14ac:dyDescent="0.25">
      <c r="A7251" s="26" t="s">
        <v>14100</v>
      </c>
      <c r="B7251" s="26" t="s">
        <v>1368</v>
      </c>
      <c r="C7251" s="26" t="s">
        <v>2399</v>
      </c>
      <c r="D7251" s="26" t="s">
        <v>14565</v>
      </c>
      <c r="E7251" s="27" t="s">
        <v>14566</v>
      </c>
      <c r="F7251" s="27" t="s">
        <v>14567</v>
      </c>
      <c r="G7251" s="27" t="s">
        <v>13777</v>
      </c>
      <c r="H7251" s="26" t="s">
        <v>1393</v>
      </c>
      <c r="I7251" s="28" t="s">
        <v>14569</v>
      </c>
      <c r="J7251" s="29" t="s">
        <v>1376</v>
      </c>
      <c r="K7251" s="23" t="s">
        <v>1378</v>
      </c>
    </row>
    <row r="7252" spans="1:11" ht="15" x14ac:dyDescent="0.25">
      <c r="A7252" s="26" t="s">
        <v>14100</v>
      </c>
      <c r="B7252" s="26" t="s">
        <v>1368</v>
      </c>
      <c r="C7252" s="26" t="s">
        <v>2399</v>
      </c>
      <c r="D7252" s="26" t="s">
        <v>14565</v>
      </c>
      <c r="E7252" s="27" t="s">
        <v>14566</v>
      </c>
      <c r="F7252" s="27" t="s">
        <v>14567</v>
      </c>
      <c r="G7252" s="27" t="s">
        <v>13777</v>
      </c>
      <c r="H7252" s="26" t="s">
        <v>1395</v>
      </c>
      <c r="I7252" s="28" t="s">
        <v>14570</v>
      </c>
      <c r="J7252" s="29" t="s">
        <v>1376</v>
      </c>
      <c r="K7252" s="23" t="s">
        <v>1378</v>
      </c>
    </row>
    <row r="7253" spans="1:11" ht="15" x14ac:dyDescent="0.25">
      <c r="A7253" s="26" t="s">
        <v>14100</v>
      </c>
      <c r="B7253" s="26" t="s">
        <v>1368</v>
      </c>
      <c r="C7253" s="26" t="s">
        <v>2399</v>
      </c>
      <c r="D7253" s="26" t="s">
        <v>14565</v>
      </c>
      <c r="E7253" s="27" t="s">
        <v>14566</v>
      </c>
      <c r="F7253" s="27" t="s">
        <v>14567</v>
      </c>
      <c r="G7253" s="27" t="s">
        <v>13777</v>
      </c>
      <c r="H7253" s="26" t="s">
        <v>1374</v>
      </c>
      <c r="I7253" s="28" t="s">
        <v>14571</v>
      </c>
      <c r="J7253" s="29" t="s">
        <v>1376</v>
      </c>
      <c r="K7253" s="23" t="s">
        <v>1316</v>
      </c>
    </row>
    <row r="7254" spans="1:11" ht="15" x14ac:dyDescent="0.25">
      <c r="A7254" s="26" t="s">
        <v>14100</v>
      </c>
      <c r="B7254" s="26" t="s">
        <v>1368</v>
      </c>
      <c r="C7254" s="26" t="s">
        <v>2406</v>
      </c>
      <c r="D7254" s="26" t="s">
        <v>14572</v>
      </c>
      <c r="E7254" s="27" t="s">
        <v>14573</v>
      </c>
      <c r="F7254" s="27" t="s">
        <v>14574</v>
      </c>
      <c r="G7254" s="27" t="s">
        <v>13777</v>
      </c>
      <c r="H7254" s="26" t="s">
        <v>1374</v>
      </c>
      <c r="I7254" s="28" t="s">
        <v>14575</v>
      </c>
      <c r="J7254" s="29" t="s">
        <v>1376</v>
      </c>
      <c r="K7254" s="23" t="s">
        <v>1316</v>
      </c>
    </row>
    <row r="7255" spans="1:11" ht="15" x14ac:dyDescent="0.25">
      <c r="A7255" s="26" t="s">
        <v>14100</v>
      </c>
      <c r="B7255" s="26" t="s">
        <v>1368</v>
      </c>
      <c r="C7255" s="26" t="s">
        <v>2406</v>
      </c>
      <c r="D7255" s="26" t="s">
        <v>14572</v>
      </c>
      <c r="E7255" s="27" t="s">
        <v>14573</v>
      </c>
      <c r="F7255" s="27" t="s">
        <v>14574</v>
      </c>
      <c r="G7255" s="27" t="s">
        <v>13777</v>
      </c>
      <c r="H7255" s="26" t="s">
        <v>1368</v>
      </c>
      <c r="I7255" s="28" t="s">
        <v>14576</v>
      </c>
      <c r="J7255" s="29" t="s">
        <v>1376</v>
      </c>
      <c r="K7255" s="23" t="s">
        <v>1378</v>
      </c>
    </row>
    <row r="7256" spans="1:11" ht="15" x14ac:dyDescent="0.25">
      <c r="A7256" s="26" t="s">
        <v>14100</v>
      </c>
      <c r="B7256" s="26" t="s">
        <v>1368</v>
      </c>
      <c r="C7256" s="26" t="s">
        <v>1429</v>
      </c>
      <c r="D7256" s="26" t="s">
        <v>14577</v>
      </c>
      <c r="E7256" s="27" t="s">
        <v>14578</v>
      </c>
      <c r="F7256" s="27" t="s">
        <v>14579</v>
      </c>
      <c r="G7256" s="27" t="s">
        <v>14237</v>
      </c>
      <c r="H7256" s="26" t="s">
        <v>1374</v>
      </c>
      <c r="I7256" s="28" t="s">
        <v>14580</v>
      </c>
      <c r="J7256" s="29" t="s">
        <v>1376</v>
      </c>
      <c r="K7256" s="23" t="s">
        <v>1316</v>
      </c>
    </row>
    <row r="7257" spans="1:11" ht="15" x14ac:dyDescent="0.25">
      <c r="A7257" s="26" t="s">
        <v>14100</v>
      </c>
      <c r="B7257" s="26" t="s">
        <v>1368</v>
      </c>
      <c r="C7257" s="26" t="s">
        <v>1429</v>
      </c>
      <c r="D7257" s="26" t="s">
        <v>14577</v>
      </c>
      <c r="E7257" s="27" t="s">
        <v>14578</v>
      </c>
      <c r="F7257" s="27" t="s">
        <v>14579</v>
      </c>
      <c r="G7257" s="27" t="s">
        <v>14237</v>
      </c>
      <c r="H7257" s="26" t="s">
        <v>1368</v>
      </c>
      <c r="I7257" s="28" t="s">
        <v>14581</v>
      </c>
      <c r="J7257" s="29" t="s">
        <v>1376</v>
      </c>
      <c r="K7257" s="23" t="s">
        <v>1378</v>
      </c>
    </row>
    <row r="7258" spans="1:11" ht="15" x14ac:dyDescent="0.25">
      <c r="A7258" s="26" t="s">
        <v>14100</v>
      </c>
      <c r="B7258" s="26" t="s">
        <v>1368</v>
      </c>
      <c r="C7258" s="26" t="s">
        <v>1429</v>
      </c>
      <c r="D7258" s="26" t="s">
        <v>14577</v>
      </c>
      <c r="E7258" s="27" t="s">
        <v>14578</v>
      </c>
      <c r="F7258" s="27" t="s">
        <v>14579</v>
      </c>
      <c r="G7258" s="27" t="s">
        <v>14237</v>
      </c>
      <c r="H7258" s="26" t="s">
        <v>1393</v>
      </c>
      <c r="I7258" s="28" t="s">
        <v>14582</v>
      </c>
      <c r="J7258" s="29" t="s">
        <v>1376</v>
      </c>
      <c r="K7258" s="23" t="s">
        <v>1378</v>
      </c>
    </row>
    <row r="7259" spans="1:11" ht="15" x14ac:dyDescent="0.25">
      <c r="A7259" s="26" t="s">
        <v>14100</v>
      </c>
      <c r="B7259" s="26" t="s">
        <v>1368</v>
      </c>
      <c r="C7259" s="26" t="s">
        <v>2417</v>
      </c>
      <c r="D7259" s="26" t="s">
        <v>14583</v>
      </c>
      <c r="E7259" s="27" t="s">
        <v>14584</v>
      </c>
      <c r="F7259" s="27" t="s">
        <v>14585</v>
      </c>
      <c r="G7259" s="27" t="s">
        <v>14531</v>
      </c>
      <c r="H7259" s="26" t="s">
        <v>1374</v>
      </c>
      <c r="I7259" s="28" t="s">
        <v>14586</v>
      </c>
      <c r="J7259" s="29" t="s">
        <v>1376</v>
      </c>
      <c r="K7259" s="23" t="s">
        <v>1316</v>
      </c>
    </row>
    <row r="7260" spans="1:11" ht="15" x14ac:dyDescent="0.25">
      <c r="A7260" s="26" t="s">
        <v>14100</v>
      </c>
      <c r="B7260" s="26" t="s">
        <v>1368</v>
      </c>
      <c r="C7260" s="26" t="s">
        <v>2421</v>
      </c>
      <c r="D7260" s="26" t="s">
        <v>14587</v>
      </c>
      <c r="E7260" s="27" t="s">
        <v>14588</v>
      </c>
      <c r="F7260" s="27" t="s">
        <v>14589</v>
      </c>
      <c r="G7260" s="27" t="s">
        <v>1383</v>
      </c>
      <c r="H7260" s="26" t="s">
        <v>1374</v>
      </c>
      <c r="I7260" s="28" t="s">
        <v>12392</v>
      </c>
      <c r="J7260" s="29" t="s">
        <v>1376</v>
      </c>
      <c r="K7260" s="23" t="s">
        <v>1316</v>
      </c>
    </row>
    <row r="7261" spans="1:11" ht="15" x14ac:dyDescent="0.25">
      <c r="A7261" s="26" t="s">
        <v>14100</v>
      </c>
      <c r="B7261" s="26" t="s">
        <v>1368</v>
      </c>
      <c r="C7261" s="26" t="s">
        <v>2426</v>
      </c>
      <c r="D7261" s="26" t="s">
        <v>14590</v>
      </c>
      <c r="E7261" s="27" t="s">
        <v>14591</v>
      </c>
      <c r="F7261" s="27" t="s">
        <v>14592</v>
      </c>
      <c r="G7261" s="27" t="s">
        <v>14593</v>
      </c>
      <c r="H7261" s="26" t="s">
        <v>1374</v>
      </c>
      <c r="I7261" s="28" t="s">
        <v>14594</v>
      </c>
      <c r="J7261" s="29" t="s">
        <v>1376</v>
      </c>
      <c r="K7261" s="23" t="s">
        <v>1316</v>
      </c>
    </row>
    <row r="7262" spans="1:11" ht="15" x14ac:dyDescent="0.25">
      <c r="A7262" s="26" t="s">
        <v>14100</v>
      </c>
      <c r="B7262" s="26" t="s">
        <v>1368</v>
      </c>
      <c r="C7262" s="26" t="s">
        <v>2426</v>
      </c>
      <c r="D7262" s="26" t="s">
        <v>14590</v>
      </c>
      <c r="E7262" s="27" t="s">
        <v>14591</v>
      </c>
      <c r="F7262" s="27" t="s">
        <v>14592</v>
      </c>
      <c r="G7262" s="27" t="s">
        <v>14593</v>
      </c>
      <c r="H7262" s="26" t="s">
        <v>1368</v>
      </c>
      <c r="I7262" s="28" t="s">
        <v>14595</v>
      </c>
      <c r="J7262" s="29" t="s">
        <v>1376</v>
      </c>
      <c r="K7262" s="23" t="s">
        <v>1378</v>
      </c>
    </row>
    <row r="7263" spans="1:11" ht="15" x14ac:dyDescent="0.25">
      <c r="A7263" s="26" t="s">
        <v>14100</v>
      </c>
      <c r="B7263" s="26" t="s">
        <v>1368</v>
      </c>
      <c r="C7263" s="26" t="s">
        <v>2426</v>
      </c>
      <c r="D7263" s="26" t="s">
        <v>14590</v>
      </c>
      <c r="E7263" s="27" t="s">
        <v>14591</v>
      </c>
      <c r="F7263" s="27" t="s">
        <v>14592</v>
      </c>
      <c r="G7263" s="27" t="s">
        <v>14593</v>
      </c>
      <c r="H7263" s="26" t="s">
        <v>1393</v>
      </c>
      <c r="I7263" s="28" t="s">
        <v>14596</v>
      </c>
      <c r="J7263" s="29" t="s">
        <v>1376</v>
      </c>
      <c r="K7263" s="23" t="s">
        <v>1378</v>
      </c>
    </row>
    <row r="7264" spans="1:11" ht="15" x14ac:dyDescent="0.25">
      <c r="A7264" s="26" t="s">
        <v>14100</v>
      </c>
      <c r="B7264" s="26" t="s">
        <v>1368</v>
      </c>
      <c r="C7264" s="26" t="s">
        <v>2426</v>
      </c>
      <c r="D7264" s="26" t="s">
        <v>14590</v>
      </c>
      <c r="E7264" s="27" t="s">
        <v>14591</v>
      </c>
      <c r="F7264" s="27" t="s">
        <v>14592</v>
      </c>
      <c r="G7264" s="27" t="s">
        <v>14593</v>
      </c>
      <c r="H7264" s="26" t="s">
        <v>1395</v>
      </c>
      <c r="I7264" s="28" t="s">
        <v>14597</v>
      </c>
      <c r="J7264" s="29" t="s">
        <v>1376</v>
      </c>
      <c r="K7264" s="23" t="s">
        <v>1378</v>
      </c>
    </row>
    <row r="7265" spans="1:11" ht="15" x14ac:dyDescent="0.25">
      <c r="A7265" s="26" t="s">
        <v>14100</v>
      </c>
      <c r="B7265" s="26" t="s">
        <v>1368</v>
      </c>
      <c r="C7265" s="26" t="s">
        <v>2429</v>
      </c>
      <c r="D7265" s="26" t="s">
        <v>14598</v>
      </c>
      <c r="E7265" s="27" t="s">
        <v>14599</v>
      </c>
      <c r="F7265" s="27" t="s">
        <v>14600</v>
      </c>
      <c r="G7265" s="27" t="s">
        <v>1716</v>
      </c>
      <c r="H7265" s="26" t="s">
        <v>1374</v>
      </c>
      <c r="I7265" s="28" t="s">
        <v>8225</v>
      </c>
      <c r="J7265" s="29" t="s">
        <v>1376</v>
      </c>
      <c r="K7265" s="23" t="s">
        <v>1316</v>
      </c>
    </row>
    <row r="7266" spans="1:11" ht="15" x14ac:dyDescent="0.25">
      <c r="A7266" s="26" t="s">
        <v>14100</v>
      </c>
      <c r="B7266" s="26" t="s">
        <v>1423</v>
      </c>
      <c r="C7266" s="26" t="s">
        <v>1429</v>
      </c>
      <c r="D7266" s="26" t="s">
        <v>14601</v>
      </c>
      <c r="E7266" s="27" t="s">
        <v>1431</v>
      </c>
      <c r="F7266" s="27"/>
      <c r="G7266" s="27" t="s">
        <v>1432</v>
      </c>
      <c r="H7266" s="26" t="s">
        <v>1374</v>
      </c>
      <c r="I7266" s="28" t="s">
        <v>1433</v>
      </c>
      <c r="J7266" s="29" t="s">
        <v>1376</v>
      </c>
      <c r="K7266" s="23" t="s">
        <v>1316</v>
      </c>
    </row>
    <row r="7267" spans="1:11" ht="15" x14ac:dyDescent="0.25">
      <c r="A7267" s="26" t="s">
        <v>14100</v>
      </c>
      <c r="B7267" s="26" t="s">
        <v>1368</v>
      </c>
      <c r="C7267" s="26" t="s">
        <v>2565</v>
      </c>
      <c r="D7267" s="26" t="s">
        <v>14602</v>
      </c>
      <c r="E7267" s="27" t="s">
        <v>14603</v>
      </c>
      <c r="F7267" s="27" t="s">
        <v>14604</v>
      </c>
      <c r="G7267" s="27" t="s">
        <v>14605</v>
      </c>
      <c r="H7267" s="26" t="s">
        <v>1374</v>
      </c>
      <c r="I7267" s="28" t="s">
        <v>14606</v>
      </c>
      <c r="J7267" s="29" t="s">
        <v>1376</v>
      </c>
      <c r="K7267" s="23" t="s">
        <v>1316</v>
      </c>
    </row>
    <row r="7268" spans="1:11" ht="15" x14ac:dyDescent="0.25">
      <c r="A7268" s="26" t="s">
        <v>14100</v>
      </c>
      <c r="B7268" s="26" t="s">
        <v>1368</v>
      </c>
      <c r="C7268" s="26" t="s">
        <v>2565</v>
      </c>
      <c r="D7268" s="26" t="s">
        <v>14602</v>
      </c>
      <c r="E7268" s="27" t="s">
        <v>14603</v>
      </c>
      <c r="F7268" s="27" t="s">
        <v>14604</v>
      </c>
      <c r="G7268" s="27" t="s">
        <v>14605</v>
      </c>
      <c r="H7268" s="26" t="s">
        <v>1368</v>
      </c>
      <c r="I7268" s="28" t="s">
        <v>14607</v>
      </c>
      <c r="J7268" s="29" t="s">
        <v>1376</v>
      </c>
      <c r="K7268" s="23" t="s">
        <v>1378</v>
      </c>
    </row>
    <row r="7269" spans="1:11" ht="15" x14ac:dyDescent="0.25">
      <c r="A7269" s="26" t="s">
        <v>14100</v>
      </c>
      <c r="B7269" s="26" t="s">
        <v>1368</v>
      </c>
      <c r="C7269" s="26" t="s">
        <v>2570</v>
      </c>
      <c r="D7269" s="26" t="s">
        <v>14608</v>
      </c>
      <c r="E7269" s="27" t="s">
        <v>14609</v>
      </c>
      <c r="F7269" s="27" t="s">
        <v>14610</v>
      </c>
      <c r="G7269" s="27" t="s">
        <v>14611</v>
      </c>
      <c r="H7269" s="26" t="s">
        <v>1374</v>
      </c>
      <c r="I7269" s="28" t="s">
        <v>14612</v>
      </c>
      <c r="J7269" s="29" t="s">
        <v>1376</v>
      </c>
      <c r="K7269" s="23" t="s">
        <v>1316</v>
      </c>
    </row>
    <row r="7270" spans="1:11" ht="15" x14ac:dyDescent="0.25">
      <c r="A7270" s="26" t="s">
        <v>14100</v>
      </c>
      <c r="B7270" s="26" t="s">
        <v>1368</v>
      </c>
      <c r="C7270" s="26" t="s">
        <v>2570</v>
      </c>
      <c r="D7270" s="26" t="s">
        <v>14608</v>
      </c>
      <c r="E7270" s="27" t="s">
        <v>14609</v>
      </c>
      <c r="F7270" s="27" t="s">
        <v>14610</v>
      </c>
      <c r="G7270" s="27" t="s">
        <v>14611</v>
      </c>
      <c r="H7270" s="26" t="s">
        <v>1368</v>
      </c>
      <c r="I7270" s="28" t="s">
        <v>14613</v>
      </c>
      <c r="J7270" s="29" t="s">
        <v>1376</v>
      </c>
      <c r="K7270" s="23" t="s">
        <v>1378</v>
      </c>
    </row>
    <row r="7271" spans="1:11" ht="15" x14ac:dyDescent="0.25">
      <c r="A7271" s="26" t="s">
        <v>14100</v>
      </c>
      <c r="B7271" s="26" t="s">
        <v>1368</v>
      </c>
      <c r="C7271" s="26" t="s">
        <v>2570</v>
      </c>
      <c r="D7271" s="26" t="s">
        <v>14608</v>
      </c>
      <c r="E7271" s="27" t="s">
        <v>14609</v>
      </c>
      <c r="F7271" s="27" t="s">
        <v>14610</v>
      </c>
      <c r="G7271" s="27" t="s">
        <v>14611</v>
      </c>
      <c r="H7271" s="26" t="s">
        <v>1393</v>
      </c>
      <c r="I7271" s="28" t="s">
        <v>14614</v>
      </c>
      <c r="J7271" s="29" t="s">
        <v>1376</v>
      </c>
      <c r="K7271" s="23" t="s">
        <v>1378</v>
      </c>
    </row>
    <row r="7272" spans="1:11" ht="15" x14ac:dyDescent="0.25">
      <c r="A7272" s="26" t="s">
        <v>14100</v>
      </c>
      <c r="B7272" s="26" t="s">
        <v>1368</v>
      </c>
      <c r="C7272" s="26" t="s">
        <v>2570</v>
      </c>
      <c r="D7272" s="26" t="s">
        <v>14608</v>
      </c>
      <c r="E7272" s="27" t="s">
        <v>14609</v>
      </c>
      <c r="F7272" s="27" t="s">
        <v>14610</v>
      </c>
      <c r="G7272" s="27" t="s">
        <v>14611</v>
      </c>
      <c r="H7272" s="26" t="s">
        <v>1395</v>
      </c>
      <c r="I7272" s="28" t="s">
        <v>14615</v>
      </c>
      <c r="J7272" s="29" t="s">
        <v>1376</v>
      </c>
      <c r="K7272" s="23" t="s">
        <v>1378</v>
      </c>
    </row>
    <row r="7273" spans="1:11" ht="15" x14ac:dyDescent="0.25">
      <c r="A7273" s="26" t="s">
        <v>14100</v>
      </c>
      <c r="B7273" s="26" t="s">
        <v>1368</v>
      </c>
      <c r="C7273" s="26" t="s">
        <v>2570</v>
      </c>
      <c r="D7273" s="26" t="s">
        <v>14608</v>
      </c>
      <c r="E7273" s="27" t="s">
        <v>14609</v>
      </c>
      <c r="F7273" s="27" t="s">
        <v>14610</v>
      </c>
      <c r="G7273" s="27" t="s">
        <v>14611</v>
      </c>
      <c r="H7273" s="26" t="s">
        <v>1397</v>
      </c>
      <c r="I7273" s="28" t="s">
        <v>14586</v>
      </c>
      <c r="J7273" s="29" t="s">
        <v>1376</v>
      </c>
      <c r="K7273" s="23" t="s">
        <v>1378</v>
      </c>
    </row>
    <row r="7274" spans="1:11" ht="15" x14ac:dyDescent="0.25">
      <c r="A7274" s="26" t="s">
        <v>14100</v>
      </c>
      <c r="B7274" s="26" t="s">
        <v>1368</v>
      </c>
      <c r="C7274" s="26" t="s">
        <v>1521</v>
      </c>
      <c r="D7274" s="26" t="s">
        <v>14616</v>
      </c>
      <c r="E7274" s="27" t="s">
        <v>14617</v>
      </c>
      <c r="F7274" s="27" t="s">
        <v>14618</v>
      </c>
      <c r="G7274" s="27" t="s">
        <v>14619</v>
      </c>
      <c r="H7274" s="26" t="s">
        <v>1374</v>
      </c>
      <c r="I7274" s="28" t="s">
        <v>14620</v>
      </c>
      <c r="J7274" s="29" t="s">
        <v>1376</v>
      </c>
      <c r="K7274" s="23" t="s">
        <v>1316</v>
      </c>
    </row>
    <row r="7275" spans="1:11" ht="15" x14ac:dyDescent="0.25">
      <c r="A7275" s="26" t="s">
        <v>14100</v>
      </c>
      <c r="B7275" s="26" t="s">
        <v>1368</v>
      </c>
      <c r="C7275" s="26" t="s">
        <v>1424</v>
      </c>
      <c r="D7275" s="26" t="s">
        <v>14621</v>
      </c>
      <c r="E7275" s="27" t="s">
        <v>14622</v>
      </c>
      <c r="F7275" s="27" t="s">
        <v>14623</v>
      </c>
      <c r="G7275" s="27" t="s">
        <v>14624</v>
      </c>
      <c r="H7275" s="26" t="s">
        <v>1374</v>
      </c>
      <c r="I7275" s="28" t="s">
        <v>14625</v>
      </c>
      <c r="J7275" s="29" t="s">
        <v>1376</v>
      </c>
      <c r="K7275" s="23" t="s">
        <v>1316</v>
      </c>
    </row>
    <row r="7276" spans="1:11" ht="15" x14ac:dyDescent="0.25">
      <c r="A7276" s="26" t="s">
        <v>14100</v>
      </c>
      <c r="B7276" s="26" t="s">
        <v>1368</v>
      </c>
      <c r="C7276" s="26" t="s">
        <v>4000</v>
      </c>
      <c r="D7276" s="26" t="s">
        <v>14626</v>
      </c>
      <c r="E7276" s="27" t="s">
        <v>1431</v>
      </c>
      <c r="F7276" s="27"/>
      <c r="G7276" s="27" t="s">
        <v>1432</v>
      </c>
      <c r="H7276" s="26" t="s">
        <v>1374</v>
      </c>
      <c r="I7276" s="28" t="s">
        <v>1433</v>
      </c>
      <c r="J7276" s="29" t="s">
        <v>1376</v>
      </c>
      <c r="K7276" s="23" t="s">
        <v>1316</v>
      </c>
    </row>
    <row r="7277" spans="1:11" ht="15" x14ac:dyDescent="0.25">
      <c r="A7277" s="26" t="s">
        <v>14100</v>
      </c>
      <c r="B7277" s="26" t="s">
        <v>1368</v>
      </c>
      <c r="C7277" s="26" t="s">
        <v>4000</v>
      </c>
      <c r="D7277" s="26" t="s">
        <v>14626</v>
      </c>
      <c r="E7277" s="27" t="s">
        <v>1431</v>
      </c>
      <c r="F7277" s="27"/>
      <c r="G7277" s="27" t="s">
        <v>1432</v>
      </c>
      <c r="H7277" s="26" t="s">
        <v>1368</v>
      </c>
      <c r="I7277" s="28" t="s">
        <v>14627</v>
      </c>
      <c r="J7277" s="29" t="s">
        <v>1376</v>
      </c>
      <c r="K7277" s="23" t="s">
        <v>1378</v>
      </c>
    </row>
    <row r="7278" spans="1:11" ht="15" x14ac:dyDescent="0.25">
      <c r="A7278" s="26" t="s">
        <v>14100</v>
      </c>
      <c r="B7278" s="26" t="s">
        <v>1368</v>
      </c>
      <c r="C7278" s="26" t="s">
        <v>4000</v>
      </c>
      <c r="D7278" s="26" t="s">
        <v>14626</v>
      </c>
      <c r="E7278" s="27" t="s">
        <v>1431</v>
      </c>
      <c r="F7278" s="27"/>
      <c r="G7278" s="27" t="s">
        <v>1432</v>
      </c>
      <c r="H7278" s="26" t="s">
        <v>1393</v>
      </c>
      <c r="I7278" s="28" t="s">
        <v>14628</v>
      </c>
      <c r="J7278" s="29" t="s">
        <v>1376</v>
      </c>
      <c r="K7278" s="23" t="s">
        <v>1378</v>
      </c>
    </row>
    <row r="7279" spans="1:11" ht="15" x14ac:dyDescent="0.25">
      <c r="A7279" s="26" t="s">
        <v>14100</v>
      </c>
      <c r="B7279" s="26" t="s">
        <v>1423</v>
      </c>
      <c r="C7279" s="26" t="s">
        <v>1550</v>
      </c>
      <c r="D7279" s="26" t="s">
        <v>14629</v>
      </c>
      <c r="E7279" s="27" t="s">
        <v>11290</v>
      </c>
      <c r="F7279" s="27"/>
      <c r="G7279" s="27" t="s">
        <v>1383</v>
      </c>
      <c r="H7279" s="26" t="s">
        <v>1374</v>
      </c>
      <c r="I7279" s="28" t="s">
        <v>1497</v>
      </c>
      <c r="J7279" s="29" t="s">
        <v>1376</v>
      </c>
      <c r="K7279" s="23" t="s">
        <v>1316</v>
      </c>
    </row>
    <row r="7280" spans="1:11" ht="15" x14ac:dyDescent="0.25">
      <c r="A7280" s="26" t="s">
        <v>14100</v>
      </c>
      <c r="B7280" s="26" t="s">
        <v>1423</v>
      </c>
      <c r="C7280" s="26" t="s">
        <v>1436</v>
      </c>
      <c r="D7280" s="26" t="s">
        <v>14630</v>
      </c>
      <c r="E7280" s="27" t="s">
        <v>1438</v>
      </c>
      <c r="F7280" s="27"/>
      <c r="G7280" s="27" t="s">
        <v>1427</v>
      </c>
      <c r="H7280" s="26" t="s">
        <v>1374</v>
      </c>
      <c r="I7280" s="28" t="s">
        <v>1438</v>
      </c>
      <c r="J7280" s="29" t="s">
        <v>1376</v>
      </c>
      <c r="K7280" s="23" t="s">
        <v>1316</v>
      </c>
    </row>
    <row r="7281" spans="1:11" ht="15" x14ac:dyDescent="0.25">
      <c r="A7281" s="26" t="s">
        <v>14100</v>
      </c>
      <c r="B7281" s="26" t="s">
        <v>1423</v>
      </c>
      <c r="C7281" s="26" t="s">
        <v>1439</v>
      </c>
      <c r="D7281" s="26" t="s">
        <v>14631</v>
      </c>
      <c r="E7281" s="27" t="s">
        <v>1441</v>
      </c>
      <c r="F7281" s="27"/>
      <c r="G7281" s="27" t="s">
        <v>1427</v>
      </c>
      <c r="H7281" s="26" t="s">
        <v>1374</v>
      </c>
      <c r="I7281" s="28" t="s">
        <v>1441</v>
      </c>
      <c r="J7281" s="29" t="s">
        <v>1376</v>
      </c>
      <c r="K7281" s="23" t="s">
        <v>1316</v>
      </c>
    </row>
    <row r="7282" spans="1:11" ht="15" x14ac:dyDescent="0.25">
      <c r="A7282" s="26" t="s">
        <v>14100</v>
      </c>
      <c r="B7282" s="26" t="s">
        <v>1423</v>
      </c>
      <c r="C7282" s="26" t="s">
        <v>1442</v>
      </c>
      <c r="D7282" s="26" t="s">
        <v>14632</v>
      </c>
      <c r="E7282" s="27" t="s">
        <v>1444</v>
      </c>
      <c r="F7282" s="27"/>
      <c r="G7282" s="27" t="s">
        <v>1427</v>
      </c>
      <c r="H7282" s="26" t="s">
        <v>1374</v>
      </c>
      <c r="I7282" s="28" t="s">
        <v>1444</v>
      </c>
      <c r="J7282" s="29" t="s">
        <v>1376</v>
      </c>
      <c r="K7282" s="23" t="s">
        <v>1316</v>
      </c>
    </row>
    <row r="7283" spans="1:11" ht="15" x14ac:dyDescent="0.25">
      <c r="A7283" s="26" t="s">
        <v>14100</v>
      </c>
      <c r="B7283" s="26" t="s">
        <v>1423</v>
      </c>
      <c r="C7283" s="26" t="s">
        <v>1445</v>
      </c>
      <c r="D7283" s="26" t="s">
        <v>14633</v>
      </c>
      <c r="E7283" s="27" t="s">
        <v>1447</v>
      </c>
      <c r="F7283" s="27"/>
      <c r="G7283" s="27" t="s">
        <v>1427</v>
      </c>
      <c r="H7283" s="26" t="s">
        <v>1374</v>
      </c>
      <c r="I7283" s="28" t="s">
        <v>1447</v>
      </c>
      <c r="J7283" s="29" t="s">
        <v>1376</v>
      </c>
      <c r="K7283" s="23" t="s">
        <v>1316</v>
      </c>
    </row>
    <row r="7284" spans="1:11" ht="15" x14ac:dyDescent="0.25">
      <c r="A7284" s="26" t="s">
        <v>14100</v>
      </c>
      <c r="B7284" s="26" t="s">
        <v>1423</v>
      </c>
      <c r="C7284" s="26" t="s">
        <v>1448</v>
      </c>
      <c r="D7284" s="26" t="s">
        <v>14634</v>
      </c>
      <c r="E7284" s="27" t="s">
        <v>1450</v>
      </c>
      <c r="F7284" s="27"/>
      <c r="G7284" s="27" t="s">
        <v>1427</v>
      </c>
      <c r="H7284" s="26" t="s">
        <v>1374</v>
      </c>
      <c r="I7284" s="28" t="s">
        <v>1450</v>
      </c>
      <c r="J7284" s="29" t="s">
        <v>1376</v>
      </c>
      <c r="K7284" s="23" t="s">
        <v>1316</v>
      </c>
    </row>
    <row r="7285" spans="1:11" ht="15" x14ac:dyDescent="0.25">
      <c r="A7285" s="26" t="s">
        <v>14100</v>
      </c>
      <c r="B7285" s="26" t="s">
        <v>1423</v>
      </c>
      <c r="C7285" s="26" t="s">
        <v>1451</v>
      </c>
      <c r="D7285" s="26" t="s">
        <v>14635</v>
      </c>
      <c r="E7285" s="27" t="s">
        <v>1453</v>
      </c>
      <c r="F7285" s="27"/>
      <c r="G7285" s="27" t="s">
        <v>1427</v>
      </c>
      <c r="H7285" s="26" t="s">
        <v>1374</v>
      </c>
      <c r="I7285" s="28" t="s">
        <v>1453</v>
      </c>
      <c r="J7285" s="29" t="s">
        <v>1376</v>
      </c>
      <c r="K7285" s="23" t="s">
        <v>1316</v>
      </c>
    </row>
    <row r="7286" spans="1:11" ht="15" x14ac:dyDescent="0.25">
      <c r="A7286" s="26" t="s">
        <v>14100</v>
      </c>
      <c r="B7286" s="26" t="s">
        <v>1423</v>
      </c>
      <c r="C7286" s="26" t="s">
        <v>1454</v>
      </c>
      <c r="D7286" s="26" t="s">
        <v>14636</v>
      </c>
      <c r="E7286" s="27" t="s">
        <v>1456</v>
      </c>
      <c r="F7286" s="27"/>
      <c r="G7286" s="27" t="s">
        <v>1427</v>
      </c>
      <c r="H7286" s="26" t="s">
        <v>1374</v>
      </c>
      <c r="I7286" s="28" t="s">
        <v>1456</v>
      </c>
      <c r="J7286" s="29" t="s">
        <v>1376</v>
      </c>
      <c r="K7286" s="23" t="s">
        <v>1316</v>
      </c>
    </row>
    <row r="7287" spans="1:11" ht="15" x14ac:dyDescent="0.25">
      <c r="A7287" s="26" t="s">
        <v>14100</v>
      </c>
      <c r="B7287" s="26" t="s">
        <v>1423</v>
      </c>
      <c r="C7287" s="26" t="s">
        <v>1457</v>
      </c>
      <c r="D7287" s="26" t="s">
        <v>14637</v>
      </c>
      <c r="E7287" s="27" t="s">
        <v>1459</v>
      </c>
      <c r="F7287" s="27" t="s">
        <v>1460</v>
      </c>
      <c r="G7287" s="27" t="s">
        <v>1427</v>
      </c>
      <c r="H7287" s="26" t="s">
        <v>1374</v>
      </c>
      <c r="I7287" s="28" t="s">
        <v>1459</v>
      </c>
      <c r="J7287" s="29" t="s">
        <v>1376</v>
      </c>
      <c r="K7287" s="23" t="s">
        <v>1316</v>
      </c>
    </row>
    <row r="7288" spans="1:11" ht="15" x14ac:dyDescent="0.25">
      <c r="A7288" s="26" t="s">
        <v>14100</v>
      </c>
      <c r="B7288" s="26" t="s">
        <v>1423</v>
      </c>
      <c r="C7288" s="26" t="s">
        <v>2095</v>
      </c>
      <c r="D7288" s="26" t="s">
        <v>14638</v>
      </c>
      <c r="E7288" s="27" t="s">
        <v>1371</v>
      </c>
      <c r="F7288" s="27"/>
      <c r="G7288" s="27" t="s">
        <v>1383</v>
      </c>
      <c r="H7288" s="26" t="s">
        <v>1374</v>
      </c>
      <c r="I7288" s="28" t="s">
        <v>1508</v>
      </c>
      <c r="J7288" s="29" t="s">
        <v>1376</v>
      </c>
      <c r="K7288" s="23" t="s">
        <v>1316</v>
      </c>
    </row>
    <row r="7289" spans="1:11" ht="15" x14ac:dyDescent="0.25">
      <c r="A7289" s="26" t="s">
        <v>14100</v>
      </c>
      <c r="B7289" s="26" t="s">
        <v>1423</v>
      </c>
      <c r="C7289" s="26" t="s">
        <v>2095</v>
      </c>
      <c r="D7289" s="26" t="s">
        <v>14638</v>
      </c>
      <c r="E7289" s="27" t="s">
        <v>1371</v>
      </c>
      <c r="F7289" s="27"/>
      <c r="G7289" s="27" t="s">
        <v>1383</v>
      </c>
      <c r="H7289" s="26" t="s">
        <v>1368</v>
      </c>
      <c r="I7289" s="28" t="s">
        <v>14639</v>
      </c>
      <c r="J7289" s="29" t="s">
        <v>1376</v>
      </c>
      <c r="K7289" s="23" t="s">
        <v>1378</v>
      </c>
    </row>
    <row r="7290" spans="1:11" ht="15" x14ac:dyDescent="0.25">
      <c r="A7290" s="26" t="s">
        <v>14100</v>
      </c>
      <c r="B7290" s="26" t="s">
        <v>1423</v>
      </c>
      <c r="C7290" s="26" t="s">
        <v>2160</v>
      </c>
      <c r="D7290" s="26" t="s">
        <v>14640</v>
      </c>
      <c r="E7290" s="27" t="s">
        <v>7992</v>
      </c>
      <c r="F7290" s="27"/>
      <c r="G7290" s="27" t="s">
        <v>1383</v>
      </c>
      <c r="H7290" s="26" t="s">
        <v>1374</v>
      </c>
      <c r="I7290" s="28" t="s">
        <v>1491</v>
      </c>
      <c r="J7290" s="29" t="s">
        <v>1376</v>
      </c>
      <c r="K7290" s="23" t="s">
        <v>1316</v>
      </c>
    </row>
    <row r="7291" spans="1:11" ht="15" x14ac:dyDescent="0.25">
      <c r="A7291" s="26" t="s">
        <v>14100</v>
      </c>
      <c r="B7291" s="26" t="s">
        <v>1423</v>
      </c>
      <c r="C7291" s="26" t="s">
        <v>2160</v>
      </c>
      <c r="D7291" s="26" t="s">
        <v>14640</v>
      </c>
      <c r="E7291" s="27" t="s">
        <v>7992</v>
      </c>
      <c r="F7291" s="27"/>
      <c r="G7291" s="27" t="s">
        <v>1383</v>
      </c>
      <c r="H7291" s="26" t="s">
        <v>1368</v>
      </c>
      <c r="I7291" s="28" t="s">
        <v>14641</v>
      </c>
      <c r="J7291" s="29" t="s">
        <v>1376</v>
      </c>
      <c r="K7291" s="23" t="s">
        <v>1378</v>
      </c>
    </row>
    <row r="7292" spans="1:11" ht="15" x14ac:dyDescent="0.25">
      <c r="A7292" s="26" t="s">
        <v>14100</v>
      </c>
      <c r="B7292" s="26" t="s">
        <v>1423</v>
      </c>
      <c r="C7292" s="26" t="s">
        <v>2160</v>
      </c>
      <c r="D7292" s="26" t="s">
        <v>14640</v>
      </c>
      <c r="E7292" s="27" t="s">
        <v>7992</v>
      </c>
      <c r="F7292" s="27"/>
      <c r="G7292" s="27" t="s">
        <v>1383</v>
      </c>
      <c r="H7292" s="26" t="s">
        <v>1393</v>
      </c>
      <c r="I7292" s="28" t="s">
        <v>14642</v>
      </c>
      <c r="J7292" s="29" t="s">
        <v>1376</v>
      </c>
      <c r="K7292" s="23" t="s">
        <v>1378</v>
      </c>
    </row>
    <row r="7293" spans="1:11" ht="15" x14ac:dyDescent="0.25">
      <c r="A7293" s="26" t="s">
        <v>14100</v>
      </c>
      <c r="B7293" s="26" t="s">
        <v>1423</v>
      </c>
      <c r="C7293" s="26" t="s">
        <v>2160</v>
      </c>
      <c r="D7293" s="26" t="s">
        <v>14640</v>
      </c>
      <c r="E7293" s="27" t="s">
        <v>7992</v>
      </c>
      <c r="F7293" s="27"/>
      <c r="G7293" s="27" t="s">
        <v>1383</v>
      </c>
      <c r="H7293" s="26" t="s">
        <v>1395</v>
      </c>
      <c r="I7293" s="28" t="s">
        <v>14643</v>
      </c>
      <c r="J7293" s="29" t="s">
        <v>1376</v>
      </c>
      <c r="K7293" s="23" t="s">
        <v>1378</v>
      </c>
    </row>
    <row r="7294" spans="1:11" ht="15" x14ac:dyDescent="0.25">
      <c r="A7294" s="26" t="s">
        <v>14100</v>
      </c>
      <c r="B7294" s="26" t="s">
        <v>1423</v>
      </c>
      <c r="C7294" s="26" t="s">
        <v>2160</v>
      </c>
      <c r="D7294" s="26" t="s">
        <v>14640</v>
      </c>
      <c r="E7294" s="27" t="s">
        <v>7992</v>
      </c>
      <c r="F7294" s="27"/>
      <c r="G7294" s="27" t="s">
        <v>1383</v>
      </c>
      <c r="H7294" s="26" t="s">
        <v>1399</v>
      </c>
      <c r="I7294" s="28" t="s">
        <v>14644</v>
      </c>
      <c r="J7294" s="29" t="s">
        <v>1376</v>
      </c>
      <c r="K7294" s="23" t="s">
        <v>1378</v>
      </c>
    </row>
    <row r="7295" spans="1:11" ht="15" x14ac:dyDescent="0.25">
      <c r="A7295" s="26" t="s">
        <v>14100</v>
      </c>
      <c r="B7295" s="26" t="s">
        <v>1423</v>
      </c>
      <c r="C7295" s="26" t="s">
        <v>2160</v>
      </c>
      <c r="D7295" s="26" t="s">
        <v>14640</v>
      </c>
      <c r="E7295" s="27" t="s">
        <v>7992</v>
      </c>
      <c r="F7295" s="27"/>
      <c r="G7295" s="27" t="s">
        <v>1383</v>
      </c>
      <c r="H7295" s="26" t="s">
        <v>1401</v>
      </c>
      <c r="I7295" s="28" t="s">
        <v>14645</v>
      </c>
      <c r="J7295" s="29" t="s">
        <v>1376</v>
      </c>
      <c r="K7295" s="23" t="s">
        <v>1378</v>
      </c>
    </row>
    <row r="7296" spans="1:11" ht="15" x14ac:dyDescent="0.25">
      <c r="A7296" s="26" t="s">
        <v>14100</v>
      </c>
      <c r="B7296" s="26" t="s">
        <v>1423</v>
      </c>
      <c r="C7296" s="26" t="s">
        <v>2498</v>
      </c>
      <c r="D7296" s="26" t="s">
        <v>14646</v>
      </c>
      <c r="E7296" s="27" t="s">
        <v>1463</v>
      </c>
      <c r="F7296" s="27"/>
      <c r="G7296" s="27" t="s">
        <v>1465</v>
      </c>
      <c r="H7296" s="26" t="s">
        <v>1374</v>
      </c>
      <c r="I7296" s="28" t="s">
        <v>1466</v>
      </c>
      <c r="J7296" s="29" t="s">
        <v>1376</v>
      </c>
      <c r="K7296" s="23" t="s">
        <v>1316</v>
      </c>
    </row>
    <row r="7297" spans="1:11" ht="15" x14ac:dyDescent="0.25">
      <c r="A7297" s="26" t="s">
        <v>14100</v>
      </c>
      <c r="B7297" s="26" t="s">
        <v>1423</v>
      </c>
      <c r="C7297" s="26" t="s">
        <v>2498</v>
      </c>
      <c r="D7297" s="26" t="s">
        <v>14646</v>
      </c>
      <c r="E7297" s="27" t="s">
        <v>1463</v>
      </c>
      <c r="F7297" s="27"/>
      <c r="G7297" s="27" t="s">
        <v>1465</v>
      </c>
      <c r="H7297" s="26" t="s">
        <v>1368</v>
      </c>
      <c r="I7297" s="28" t="s">
        <v>1467</v>
      </c>
      <c r="J7297" s="29" t="s">
        <v>1376</v>
      </c>
      <c r="K7297" s="23" t="s">
        <v>1378</v>
      </c>
    </row>
    <row r="7298" spans="1:11" ht="15" x14ac:dyDescent="0.25">
      <c r="A7298" s="26" t="s">
        <v>14100</v>
      </c>
      <c r="B7298" s="26" t="s">
        <v>1423</v>
      </c>
      <c r="C7298" s="26" t="s">
        <v>2498</v>
      </c>
      <c r="D7298" s="26" t="s">
        <v>14646</v>
      </c>
      <c r="E7298" s="27" t="s">
        <v>1463</v>
      </c>
      <c r="F7298" s="27"/>
      <c r="G7298" s="27" t="s">
        <v>1465</v>
      </c>
      <c r="H7298" s="26" t="s">
        <v>1393</v>
      </c>
      <c r="I7298" s="28" t="s">
        <v>1468</v>
      </c>
      <c r="J7298" s="29" t="s">
        <v>1376</v>
      </c>
      <c r="K7298" s="23" t="s">
        <v>1378</v>
      </c>
    </row>
    <row r="7299" spans="1:11" ht="15" x14ac:dyDescent="0.25">
      <c r="A7299" s="26" t="s">
        <v>14100</v>
      </c>
      <c r="B7299" s="26" t="s">
        <v>1423</v>
      </c>
      <c r="C7299" s="26" t="s">
        <v>2498</v>
      </c>
      <c r="D7299" s="26" t="s">
        <v>14646</v>
      </c>
      <c r="E7299" s="27" t="s">
        <v>1463</v>
      </c>
      <c r="F7299" s="27"/>
      <c r="G7299" s="27" t="s">
        <v>1465</v>
      </c>
      <c r="H7299" s="26" t="s">
        <v>1395</v>
      </c>
      <c r="I7299" s="28" t="s">
        <v>1469</v>
      </c>
      <c r="J7299" s="29" t="s">
        <v>1376</v>
      </c>
      <c r="K7299" s="23" t="s">
        <v>1378</v>
      </c>
    </row>
    <row r="7300" spans="1:11" ht="15" x14ac:dyDescent="0.25">
      <c r="A7300" s="26" t="s">
        <v>14100</v>
      </c>
      <c r="B7300" s="26" t="s">
        <v>1423</v>
      </c>
      <c r="C7300" s="26" t="s">
        <v>2498</v>
      </c>
      <c r="D7300" s="26" t="s">
        <v>14646</v>
      </c>
      <c r="E7300" s="27" t="s">
        <v>1463</v>
      </c>
      <c r="F7300" s="27"/>
      <c r="G7300" s="27" t="s">
        <v>1465</v>
      </c>
      <c r="H7300" s="26" t="s">
        <v>1397</v>
      </c>
      <c r="I7300" s="28" t="s">
        <v>1470</v>
      </c>
      <c r="J7300" s="29" t="s">
        <v>1376</v>
      </c>
      <c r="K7300" s="23" t="s">
        <v>1378</v>
      </c>
    </row>
    <row r="7301" spans="1:11" ht="15" x14ac:dyDescent="0.25">
      <c r="A7301" s="26" t="s">
        <v>14100</v>
      </c>
      <c r="B7301" s="26" t="s">
        <v>1423</v>
      </c>
      <c r="C7301" s="26" t="s">
        <v>2498</v>
      </c>
      <c r="D7301" s="26" t="s">
        <v>14646</v>
      </c>
      <c r="E7301" s="27" t="s">
        <v>1463</v>
      </c>
      <c r="F7301" s="27"/>
      <c r="G7301" s="27" t="s">
        <v>1465</v>
      </c>
      <c r="H7301" s="26" t="s">
        <v>1399</v>
      </c>
      <c r="I7301" s="28" t="s">
        <v>1471</v>
      </c>
      <c r="J7301" s="29" t="s">
        <v>1376</v>
      </c>
      <c r="K7301" s="23" t="s">
        <v>1378</v>
      </c>
    </row>
    <row r="7302" spans="1:11" ht="15" x14ac:dyDescent="0.25">
      <c r="A7302" s="26" t="s">
        <v>14100</v>
      </c>
      <c r="B7302" s="26" t="s">
        <v>1423</v>
      </c>
      <c r="C7302" s="26" t="s">
        <v>2498</v>
      </c>
      <c r="D7302" s="26" t="s">
        <v>14646</v>
      </c>
      <c r="E7302" s="27" t="s">
        <v>1463</v>
      </c>
      <c r="F7302" s="27"/>
      <c r="G7302" s="27" t="s">
        <v>1465</v>
      </c>
      <c r="H7302" s="26" t="s">
        <v>1401</v>
      </c>
      <c r="I7302" s="28" t="s">
        <v>1472</v>
      </c>
      <c r="J7302" s="29" t="s">
        <v>1376</v>
      </c>
      <c r="K7302" s="23" t="s">
        <v>1378</v>
      </c>
    </row>
    <row r="7303" spans="1:11" ht="15" x14ac:dyDescent="0.25">
      <c r="A7303" s="26" t="s">
        <v>14100</v>
      </c>
      <c r="B7303" s="26" t="s">
        <v>1423</v>
      </c>
      <c r="C7303" s="26" t="s">
        <v>2498</v>
      </c>
      <c r="D7303" s="26" t="s">
        <v>14646</v>
      </c>
      <c r="E7303" s="27" t="s">
        <v>1463</v>
      </c>
      <c r="F7303" s="27"/>
      <c r="G7303" s="27" t="s">
        <v>1465</v>
      </c>
      <c r="H7303" s="26" t="s">
        <v>1403</v>
      </c>
      <c r="I7303" s="28" t="s">
        <v>1473</v>
      </c>
      <c r="J7303" s="29" t="s">
        <v>1376</v>
      </c>
      <c r="K7303" s="23" t="s">
        <v>1378</v>
      </c>
    </row>
    <row r="7304" spans="1:11" ht="15" x14ac:dyDescent="0.25">
      <c r="A7304" s="26" t="s">
        <v>14100</v>
      </c>
      <c r="B7304" s="26" t="s">
        <v>1423</v>
      </c>
      <c r="C7304" s="26" t="s">
        <v>2498</v>
      </c>
      <c r="D7304" s="26" t="s">
        <v>14646</v>
      </c>
      <c r="E7304" s="27" t="s">
        <v>1463</v>
      </c>
      <c r="F7304" s="27"/>
      <c r="G7304" s="27" t="s">
        <v>1465</v>
      </c>
      <c r="H7304" s="26" t="s">
        <v>1405</v>
      </c>
      <c r="I7304" s="28" t="s">
        <v>1474</v>
      </c>
      <c r="J7304" s="29" t="s">
        <v>1376</v>
      </c>
      <c r="K7304" s="23" t="s">
        <v>1378</v>
      </c>
    </row>
    <row r="7305" spans="1:11" ht="15" x14ac:dyDescent="0.25">
      <c r="A7305" s="26" t="s">
        <v>14100</v>
      </c>
      <c r="B7305" s="26" t="s">
        <v>1423</v>
      </c>
      <c r="C7305" s="26" t="s">
        <v>2498</v>
      </c>
      <c r="D7305" s="26" t="s">
        <v>14646</v>
      </c>
      <c r="E7305" s="27" t="s">
        <v>1463</v>
      </c>
      <c r="F7305" s="27"/>
      <c r="G7305" s="27" t="s">
        <v>1465</v>
      </c>
      <c r="H7305" s="26" t="s">
        <v>1475</v>
      </c>
      <c r="I7305" s="28" t="s">
        <v>1476</v>
      </c>
      <c r="J7305" s="29" t="s">
        <v>1376</v>
      </c>
      <c r="K7305" s="23" t="s">
        <v>1378</v>
      </c>
    </row>
    <row r="7306" spans="1:11" ht="15" x14ac:dyDescent="0.25">
      <c r="A7306" s="26" t="s">
        <v>14100</v>
      </c>
      <c r="B7306" s="26" t="s">
        <v>1423</v>
      </c>
      <c r="C7306" s="26" t="s">
        <v>2498</v>
      </c>
      <c r="D7306" s="26" t="s">
        <v>14646</v>
      </c>
      <c r="E7306" s="27" t="s">
        <v>1463</v>
      </c>
      <c r="F7306" s="27"/>
      <c r="G7306" s="27" t="s">
        <v>1465</v>
      </c>
      <c r="H7306" s="26" t="s">
        <v>1477</v>
      </c>
      <c r="I7306" s="28" t="s">
        <v>1478</v>
      </c>
      <c r="J7306" s="29" t="s">
        <v>1376</v>
      </c>
      <c r="K7306" s="23" t="s">
        <v>1378</v>
      </c>
    </row>
    <row r="7307" spans="1:11" ht="15" x14ac:dyDescent="0.25">
      <c r="A7307" s="26" t="s">
        <v>14100</v>
      </c>
      <c r="B7307" s="26" t="s">
        <v>1423</v>
      </c>
      <c r="C7307" s="26" t="s">
        <v>2498</v>
      </c>
      <c r="D7307" s="26" t="s">
        <v>14646</v>
      </c>
      <c r="E7307" s="27" t="s">
        <v>1463</v>
      </c>
      <c r="F7307" s="27"/>
      <c r="G7307" s="27" t="s">
        <v>1465</v>
      </c>
      <c r="H7307" s="26" t="s">
        <v>1479</v>
      </c>
      <c r="I7307" s="28" t="s">
        <v>1480</v>
      </c>
      <c r="J7307" s="29" t="s">
        <v>1376</v>
      </c>
      <c r="K7307" s="23" t="s">
        <v>1378</v>
      </c>
    </row>
    <row r="7308" spans="1:11" ht="15" x14ac:dyDescent="0.25">
      <c r="A7308" s="26" t="s">
        <v>14100</v>
      </c>
      <c r="B7308" s="26" t="s">
        <v>1423</v>
      </c>
      <c r="C7308" s="26" t="s">
        <v>2498</v>
      </c>
      <c r="D7308" s="26" t="s">
        <v>14646</v>
      </c>
      <c r="E7308" s="27" t="s">
        <v>1463</v>
      </c>
      <c r="F7308" s="27"/>
      <c r="G7308" s="27" t="s">
        <v>1465</v>
      </c>
      <c r="H7308" s="26" t="s">
        <v>1481</v>
      </c>
      <c r="I7308" s="28" t="s">
        <v>1482</v>
      </c>
      <c r="J7308" s="29" t="s">
        <v>1376</v>
      </c>
      <c r="K7308" s="23" t="s">
        <v>1378</v>
      </c>
    </row>
    <row r="7309" spans="1:11" ht="15" x14ac:dyDescent="0.25">
      <c r="A7309" s="26" t="s">
        <v>14100</v>
      </c>
      <c r="B7309" s="26" t="s">
        <v>1423</v>
      </c>
      <c r="C7309" s="26" t="s">
        <v>2498</v>
      </c>
      <c r="D7309" s="26" t="s">
        <v>14646</v>
      </c>
      <c r="E7309" s="27" t="s">
        <v>1463</v>
      </c>
      <c r="F7309" s="27"/>
      <c r="G7309" s="27" t="s">
        <v>1465</v>
      </c>
      <c r="H7309" s="26" t="s">
        <v>1483</v>
      </c>
      <c r="I7309" s="28" t="s">
        <v>1484</v>
      </c>
      <c r="J7309" s="29" t="s">
        <v>1376</v>
      </c>
      <c r="K7309" s="23" t="s">
        <v>1378</v>
      </c>
    </row>
    <row r="7310" spans="1:11" ht="15" x14ac:dyDescent="0.25">
      <c r="A7310" s="26" t="s">
        <v>14100</v>
      </c>
      <c r="B7310" s="26" t="s">
        <v>1423</v>
      </c>
      <c r="C7310" s="26" t="s">
        <v>2498</v>
      </c>
      <c r="D7310" s="26" t="s">
        <v>14646</v>
      </c>
      <c r="E7310" s="27" t="s">
        <v>1463</v>
      </c>
      <c r="F7310" s="27"/>
      <c r="G7310" s="27" t="s">
        <v>1465</v>
      </c>
      <c r="H7310" s="26" t="s">
        <v>1485</v>
      </c>
      <c r="I7310" s="28" t="s">
        <v>2106</v>
      </c>
      <c r="J7310" s="29" t="s">
        <v>1376</v>
      </c>
      <c r="K7310" s="23" t="s">
        <v>1378</v>
      </c>
    </row>
    <row r="7311" spans="1:11" ht="15" x14ac:dyDescent="0.25">
      <c r="A7311" s="26" t="s">
        <v>14100</v>
      </c>
      <c r="B7311" s="26" t="s">
        <v>1423</v>
      </c>
      <c r="C7311" s="26" t="s">
        <v>2498</v>
      </c>
      <c r="D7311" s="26" t="s">
        <v>14646</v>
      </c>
      <c r="E7311" s="27" t="s">
        <v>1463</v>
      </c>
      <c r="F7311" s="27"/>
      <c r="G7311" s="27" t="s">
        <v>1465</v>
      </c>
      <c r="H7311" s="26" t="s">
        <v>1487</v>
      </c>
      <c r="I7311" s="28" t="s">
        <v>1488</v>
      </c>
      <c r="J7311" s="29" t="s">
        <v>1376</v>
      </c>
      <c r="K7311" s="23" t="s">
        <v>1378</v>
      </c>
    </row>
    <row r="7312" spans="1:11" ht="15" x14ac:dyDescent="0.25">
      <c r="A7312" s="26" t="s">
        <v>14100</v>
      </c>
      <c r="B7312" s="26" t="s">
        <v>1423</v>
      </c>
      <c r="C7312" s="26" t="s">
        <v>1893</v>
      </c>
      <c r="D7312" s="26" t="s">
        <v>14647</v>
      </c>
      <c r="E7312" s="27" t="s">
        <v>1381</v>
      </c>
      <c r="F7312" s="27"/>
      <c r="G7312" s="27" t="s">
        <v>2103</v>
      </c>
      <c r="H7312" s="26" t="s">
        <v>1374</v>
      </c>
      <c r="I7312" s="28" t="s">
        <v>1491</v>
      </c>
      <c r="J7312" s="29" t="s">
        <v>1376</v>
      </c>
      <c r="K7312" s="23" t="s">
        <v>1316</v>
      </c>
    </row>
    <row r="7313" spans="1:11" ht="15" x14ac:dyDescent="0.25">
      <c r="A7313" s="26" t="s">
        <v>14100</v>
      </c>
      <c r="B7313" s="26" t="s">
        <v>1423</v>
      </c>
      <c r="C7313" s="26" t="s">
        <v>1893</v>
      </c>
      <c r="D7313" s="26" t="s">
        <v>14647</v>
      </c>
      <c r="E7313" s="27" t="s">
        <v>1381</v>
      </c>
      <c r="F7313" s="27"/>
      <c r="G7313" s="27" t="s">
        <v>2103</v>
      </c>
      <c r="H7313" s="26" t="s">
        <v>1368</v>
      </c>
      <c r="I7313" s="28" t="s">
        <v>10129</v>
      </c>
      <c r="J7313" s="29" t="s">
        <v>1376</v>
      </c>
      <c r="K7313" s="23" t="s">
        <v>1378</v>
      </c>
    </row>
    <row r="7314" spans="1:11" ht="15" x14ac:dyDescent="0.25">
      <c r="A7314" s="26" t="s">
        <v>14100</v>
      </c>
      <c r="B7314" s="26" t="s">
        <v>1423</v>
      </c>
      <c r="C7314" s="26" t="s">
        <v>1897</v>
      </c>
      <c r="D7314" s="26" t="s">
        <v>14648</v>
      </c>
      <c r="E7314" s="27" t="s">
        <v>1598</v>
      </c>
      <c r="F7314" s="27"/>
      <c r="G7314" s="27" t="s">
        <v>2103</v>
      </c>
      <c r="H7314" s="26" t="s">
        <v>1374</v>
      </c>
      <c r="I7314" s="28" t="s">
        <v>1497</v>
      </c>
      <c r="J7314" s="29" t="s">
        <v>1376</v>
      </c>
      <c r="K7314" s="23" t="s">
        <v>1316</v>
      </c>
    </row>
    <row r="7315" spans="1:11" ht="15" x14ac:dyDescent="0.25">
      <c r="A7315" s="26" t="s">
        <v>14100</v>
      </c>
      <c r="B7315" s="26" t="s">
        <v>1423</v>
      </c>
      <c r="C7315" s="26" t="s">
        <v>1897</v>
      </c>
      <c r="D7315" s="26" t="s">
        <v>14648</v>
      </c>
      <c r="E7315" s="27" t="s">
        <v>1598</v>
      </c>
      <c r="F7315" s="27"/>
      <c r="G7315" s="27" t="s">
        <v>2103</v>
      </c>
      <c r="H7315" s="26" t="s">
        <v>1368</v>
      </c>
      <c r="I7315" s="28" t="s">
        <v>1498</v>
      </c>
      <c r="J7315" s="29" t="s">
        <v>1376</v>
      </c>
      <c r="K7315" s="23" t="s">
        <v>1378</v>
      </c>
    </row>
    <row r="7316" spans="1:11" ht="15" x14ac:dyDescent="0.25">
      <c r="A7316" s="26" t="s">
        <v>14100</v>
      </c>
      <c r="B7316" s="26" t="s">
        <v>1423</v>
      </c>
      <c r="C7316" s="26" t="s">
        <v>1897</v>
      </c>
      <c r="D7316" s="26" t="s">
        <v>14648</v>
      </c>
      <c r="E7316" s="27" t="s">
        <v>1598</v>
      </c>
      <c r="F7316" s="27"/>
      <c r="G7316" s="27" t="s">
        <v>2103</v>
      </c>
      <c r="H7316" s="26" t="s">
        <v>1393</v>
      </c>
      <c r="I7316" s="28" t="s">
        <v>11291</v>
      </c>
      <c r="J7316" s="29" t="s">
        <v>1376</v>
      </c>
      <c r="K7316" s="23" t="s">
        <v>1378</v>
      </c>
    </row>
    <row r="7317" spans="1:11" ht="15" x14ac:dyDescent="0.25">
      <c r="A7317" s="26" t="s">
        <v>14100</v>
      </c>
      <c r="B7317" s="26" t="s">
        <v>1423</v>
      </c>
      <c r="C7317" s="26" t="s">
        <v>1461</v>
      </c>
      <c r="D7317" s="26" t="s">
        <v>14649</v>
      </c>
      <c r="E7317" s="27" t="s">
        <v>1502</v>
      </c>
      <c r="F7317" s="27"/>
      <c r="G7317" s="27" t="s">
        <v>2103</v>
      </c>
      <c r="H7317" s="26" t="s">
        <v>1374</v>
      </c>
      <c r="I7317" s="28" t="s">
        <v>1504</v>
      </c>
      <c r="J7317" s="29" t="s">
        <v>1376</v>
      </c>
      <c r="K7317" s="23" t="s">
        <v>1316</v>
      </c>
    </row>
    <row r="7318" spans="1:11" ht="15" x14ac:dyDescent="0.25">
      <c r="A7318" s="26" t="s">
        <v>14100</v>
      </c>
      <c r="B7318" s="26" t="s">
        <v>1423</v>
      </c>
      <c r="C7318" s="26" t="s">
        <v>1489</v>
      </c>
      <c r="D7318" s="26" t="s">
        <v>14650</v>
      </c>
      <c r="E7318" s="27" t="s">
        <v>1371</v>
      </c>
      <c r="F7318" s="27"/>
      <c r="G7318" s="27" t="s">
        <v>2103</v>
      </c>
      <c r="H7318" s="26" t="s">
        <v>1374</v>
      </c>
      <c r="I7318" s="28" t="s">
        <v>1508</v>
      </c>
      <c r="J7318" s="29" t="s">
        <v>1376</v>
      </c>
      <c r="K7318" s="23" t="s">
        <v>1316</v>
      </c>
    </row>
    <row r="7319" spans="1:11" ht="15" x14ac:dyDescent="0.25">
      <c r="A7319" s="26" t="s">
        <v>14100</v>
      </c>
      <c r="B7319" s="26" t="s">
        <v>1423</v>
      </c>
      <c r="C7319" s="26" t="s">
        <v>1489</v>
      </c>
      <c r="D7319" s="26" t="s">
        <v>14650</v>
      </c>
      <c r="E7319" s="27" t="s">
        <v>1371</v>
      </c>
      <c r="F7319" s="27"/>
      <c r="G7319" s="27" t="s">
        <v>2103</v>
      </c>
      <c r="H7319" s="26" t="s">
        <v>1368</v>
      </c>
      <c r="I7319" s="28" t="s">
        <v>1509</v>
      </c>
      <c r="J7319" s="29" t="s">
        <v>1376</v>
      </c>
      <c r="K7319" s="23" t="s">
        <v>1378</v>
      </c>
    </row>
    <row r="7320" spans="1:11" ht="15" x14ac:dyDescent="0.25">
      <c r="A7320" s="26" t="s">
        <v>14100</v>
      </c>
      <c r="B7320" s="26" t="s">
        <v>1423</v>
      </c>
      <c r="C7320" s="26" t="s">
        <v>1489</v>
      </c>
      <c r="D7320" s="26" t="s">
        <v>14650</v>
      </c>
      <c r="E7320" s="27" t="s">
        <v>1371</v>
      </c>
      <c r="F7320" s="27"/>
      <c r="G7320" s="27" t="s">
        <v>2103</v>
      </c>
      <c r="H7320" s="26" t="s">
        <v>1393</v>
      </c>
      <c r="I7320" s="28" t="s">
        <v>1902</v>
      </c>
      <c r="J7320" s="29" t="s">
        <v>1376</v>
      </c>
      <c r="K7320" s="23" t="s">
        <v>1378</v>
      </c>
    </row>
    <row r="7321" spans="1:11" ht="15" x14ac:dyDescent="0.25">
      <c r="A7321" s="26" t="s">
        <v>14100</v>
      </c>
      <c r="B7321" s="26" t="s">
        <v>1423</v>
      </c>
      <c r="C7321" s="26" t="s">
        <v>1500</v>
      </c>
      <c r="D7321" s="26" t="s">
        <v>14651</v>
      </c>
      <c r="E7321" s="27" t="s">
        <v>1512</v>
      </c>
      <c r="F7321" s="27"/>
      <c r="G7321" s="27" t="s">
        <v>4611</v>
      </c>
      <c r="H7321" s="26" t="s">
        <v>1374</v>
      </c>
      <c r="I7321" s="28" t="s">
        <v>1514</v>
      </c>
      <c r="J7321" s="29" t="s">
        <v>1376</v>
      </c>
      <c r="K7321" s="23" t="s">
        <v>1316</v>
      </c>
    </row>
    <row r="7322" spans="1:11" ht="15" x14ac:dyDescent="0.25">
      <c r="A7322" s="26" t="s">
        <v>14100</v>
      </c>
      <c r="B7322" s="26" t="s">
        <v>1423</v>
      </c>
      <c r="C7322" s="26" t="s">
        <v>1500</v>
      </c>
      <c r="D7322" s="26" t="s">
        <v>14651</v>
      </c>
      <c r="E7322" s="27" t="s">
        <v>1512</v>
      </c>
      <c r="F7322" s="27"/>
      <c r="G7322" s="27" t="s">
        <v>4611</v>
      </c>
      <c r="H7322" s="26" t="s">
        <v>1368</v>
      </c>
      <c r="I7322" s="28" t="s">
        <v>1515</v>
      </c>
      <c r="J7322" s="29" t="s">
        <v>1376</v>
      </c>
      <c r="K7322" s="23" t="s">
        <v>1378</v>
      </c>
    </row>
    <row r="7323" spans="1:11" ht="15" x14ac:dyDescent="0.25">
      <c r="A7323" s="26" t="s">
        <v>14100</v>
      </c>
      <c r="B7323" s="26" t="s">
        <v>1423</v>
      </c>
      <c r="C7323" s="26" t="s">
        <v>1505</v>
      </c>
      <c r="D7323" s="26" t="s">
        <v>14652</v>
      </c>
      <c r="E7323" s="27" t="s">
        <v>1518</v>
      </c>
      <c r="F7323" s="27"/>
      <c r="G7323" s="27" t="s">
        <v>1419</v>
      </c>
      <c r="H7323" s="26" t="s">
        <v>1374</v>
      </c>
      <c r="I7323" s="28" t="s">
        <v>1420</v>
      </c>
      <c r="J7323" s="29" t="s">
        <v>1376</v>
      </c>
      <c r="K7323" s="23" t="s">
        <v>1316</v>
      </c>
    </row>
    <row r="7324" spans="1:11" ht="15" x14ac:dyDescent="0.25">
      <c r="A7324" s="26" t="s">
        <v>14100</v>
      </c>
      <c r="B7324" s="26" t="s">
        <v>1395</v>
      </c>
      <c r="C7324" s="26" t="s">
        <v>2426</v>
      </c>
      <c r="D7324" s="26" t="s">
        <v>14653</v>
      </c>
      <c r="E7324" s="27" t="s">
        <v>14654</v>
      </c>
      <c r="F7324" s="27" t="s">
        <v>14655</v>
      </c>
      <c r="G7324" s="27" t="s">
        <v>7362</v>
      </c>
      <c r="H7324" s="26" t="s">
        <v>1374</v>
      </c>
      <c r="I7324" s="28" t="s">
        <v>14656</v>
      </c>
      <c r="J7324" s="29" t="s">
        <v>1376</v>
      </c>
      <c r="K7324" s="23" t="s">
        <v>1316</v>
      </c>
    </row>
    <row r="7325" spans="1:11" ht="15" x14ac:dyDescent="0.25">
      <c r="A7325" s="26" t="s">
        <v>14100</v>
      </c>
      <c r="B7325" s="26" t="s">
        <v>1368</v>
      </c>
      <c r="C7325" s="26" t="s">
        <v>1424</v>
      </c>
      <c r="D7325" s="26" t="s">
        <v>14621</v>
      </c>
      <c r="E7325" s="27" t="s">
        <v>14622</v>
      </c>
      <c r="F7325" s="27" t="s">
        <v>14623</v>
      </c>
      <c r="G7325" s="27" t="s">
        <v>14624</v>
      </c>
      <c r="H7325" s="26" t="s">
        <v>1368</v>
      </c>
      <c r="I7325" s="28" t="s">
        <v>14657</v>
      </c>
      <c r="J7325" s="29" t="s">
        <v>1288</v>
      </c>
      <c r="K7325" s="23" t="s">
        <v>1378</v>
      </c>
    </row>
    <row r="7326" spans="1:11" ht="15" x14ac:dyDescent="0.25">
      <c r="A7326" s="26" t="s">
        <v>14100</v>
      </c>
      <c r="B7326" s="26" t="s">
        <v>1368</v>
      </c>
      <c r="C7326" s="26" t="s">
        <v>2429</v>
      </c>
      <c r="D7326" s="26" t="s">
        <v>14598</v>
      </c>
      <c r="E7326" s="27" t="s">
        <v>14599</v>
      </c>
      <c r="F7326" s="27" t="s">
        <v>14600</v>
      </c>
      <c r="G7326" s="27" t="s">
        <v>1716</v>
      </c>
      <c r="H7326" s="26" t="s">
        <v>1368</v>
      </c>
      <c r="I7326" s="28" t="s">
        <v>14658</v>
      </c>
      <c r="J7326" s="29" t="s">
        <v>1288</v>
      </c>
      <c r="K7326" s="23" t="s">
        <v>1378</v>
      </c>
    </row>
    <row r="7327" spans="1:11" ht="15" x14ac:dyDescent="0.25">
      <c r="A7327" s="26" t="s">
        <v>14100</v>
      </c>
      <c r="B7327" s="26" t="s">
        <v>1368</v>
      </c>
      <c r="C7327" s="26" t="s">
        <v>2336</v>
      </c>
      <c r="D7327" s="26" t="s">
        <v>14512</v>
      </c>
      <c r="E7327" s="27" t="s">
        <v>14513</v>
      </c>
      <c r="F7327" s="27" t="s">
        <v>14514</v>
      </c>
      <c r="G7327" s="27" t="s">
        <v>1716</v>
      </c>
      <c r="H7327" s="26" t="s">
        <v>1393</v>
      </c>
      <c r="I7327" s="28" t="s">
        <v>14659</v>
      </c>
      <c r="J7327" s="29" t="s">
        <v>1288</v>
      </c>
      <c r="K7327" s="23" t="s">
        <v>1378</v>
      </c>
    </row>
    <row r="7328" spans="1:11" ht="15" x14ac:dyDescent="0.25">
      <c r="A7328" s="26" t="s">
        <v>14100</v>
      </c>
      <c r="B7328" s="26" t="s">
        <v>1368</v>
      </c>
      <c r="C7328" s="26" t="s">
        <v>2315</v>
      </c>
      <c r="D7328" s="26" t="s">
        <v>14489</v>
      </c>
      <c r="E7328" s="27" t="s">
        <v>14490</v>
      </c>
      <c r="F7328" s="27" t="s">
        <v>14491</v>
      </c>
      <c r="G7328" s="27" t="s">
        <v>14237</v>
      </c>
      <c r="H7328" s="26" t="s">
        <v>1395</v>
      </c>
      <c r="I7328" s="28" t="s">
        <v>14660</v>
      </c>
      <c r="J7328" s="29" t="s">
        <v>1288</v>
      </c>
      <c r="K7328" s="23" t="s">
        <v>1378</v>
      </c>
    </row>
    <row r="7329" spans="1:11" ht="15" x14ac:dyDescent="0.25">
      <c r="A7329" s="26" t="s">
        <v>14100</v>
      </c>
      <c r="B7329" s="26" t="s">
        <v>1368</v>
      </c>
      <c r="C7329" s="26" t="s">
        <v>2315</v>
      </c>
      <c r="D7329" s="26" t="s">
        <v>14489</v>
      </c>
      <c r="E7329" s="27" t="s">
        <v>14490</v>
      </c>
      <c r="F7329" s="27" t="s">
        <v>14491</v>
      </c>
      <c r="G7329" s="27" t="s">
        <v>14237</v>
      </c>
      <c r="H7329" s="26" t="s">
        <v>1368</v>
      </c>
      <c r="I7329" s="28" t="s">
        <v>14661</v>
      </c>
      <c r="J7329" s="29" t="s">
        <v>1288</v>
      </c>
      <c r="K7329" s="23" t="s">
        <v>1378</v>
      </c>
    </row>
    <row r="7330" spans="1:11" ht="15" x14ac:dyDescent="0.25">
      <c r="A7330" s="26" t="s">
        <v>14100</v>
      </c>
      <c r="B7330" s="26" t="s">
        <v>1395</v>
      </c>
      <c r="C7330" s="26" t="s">
        <v>1457</v>
      </c>
      <c r="D7330" s="26" t="s">
        <v>14472</v>
      </c>
      <c r="E7330" s="27" t="s">
        <v>14473</v>
      </c>
      <c r="F7330" s="27" t="s">
        <v>14474</v>
      </c>
      <c r="G7330" s="27" t="s">
        <v>1716</v>
      </c>
      <c r="H7330" s="26" t="s">
        <v>1368</v>
      </c>
      <c r="I7330" s="28" t="s">
        <v>14658</v>
      </c>
      <c r="J7330" s="29" t="s">
        <v>1288</v>
      </c>
      <c r="K7330" s="23" t="s">
        <v>1378</v>
      </c>
    </row>
    <row r="7331" spans="1:11" ht="15" x14ac:dyDescent="0.25">
      <c r="A7331" s="26" t="s">
        <v>14100</v>
      </c>
      <c r="B7331" s="26" t="s">
        <v>1368</v>
      </c>
      <c r="C7331" s="26" t="s">
        <v>3066</v>
      </c>
      <c r="D7331" s="26" t="s">
        <v>14468</v>
      </c>
      <c r="E7331" s="27" t="s">
        <v>6748</v>
      </c>
      <c r="F7331" s="27" t="s">
        <v>14469</v>
      </c>
      <c r="G7331" s="27" t="s">
        <v>14470</v>
      </c>
      <c r="H7331" s="26" t="s">
        <v>1393</v>
      </c>
      <c r="I7331" s="28" t="s">
        <v>14662</v>
      </c>
      <c r="J7331" s="29" t="s">
        <v>1288</v>
      </c>
      <c r="K7331" s="23" t="s">
        <v>1378</v>
      </c>
    </row>
    <row r="7332" spans="1:11" ht="15" x14ac:dyDescent="0.25">
      <c r="A7332" s="26" t="s">
        <v>14100</v>
      </c>
      <c r="B7332" s="26" t="s">
        <v>1395</v>
      </c>
      <c r="C7332" s="26" t="s">
        <v>1545</v>
      </c>
      <c r="D7332" s="26" t="s">
        <v>14339</v>
      </c>
      <c r="E7332" s="27" t="s">
        <v>14340</v>
      </c>
      <c r="F7332" s="27" t="s">
        <v>14341</v>
      </c>
      <c r="G7332" s="27" t="s">
        <v>1239</v>
      </c>
      <c r="H7332" s="26" t="s">
        <v>1395</v>
      </c>
      <c r="I7332" s="28" t="s">
        <v>14663</v>
      </c>
      <c r="J7332" s="29" t="s">
        <v>1288</v>
      </c>
      <c r="K7332" s="23" t="s">
        <v>1378</v>
      </c>
    </row>
    <row r="7333" spans="1:11" ht="15" x14ac:dyDescent="0.25">
      <c r="A7333" s="26" t="s">
        <v>14100</v>
      </c>
      <c r="B7333" s="26" t="s">
        <v>1395</v>
      </c>
      <c r="C7333" s="26" t="s">
        <v>1545</v>
      </c>
      <c r="D7333" s="26" t="s">
        <v>14339</v>
      </c>
      <c r="E7333" s="27" t="s">
        <v>14340</v>
      </c>
      <c r="F7333" s="27" t="s">
        <v>14341</v>
      </c>
      <c r="G7333" s="27" t="s">
        <v>1239</v>
      </c>
      <c r="H7333" s="26" t="s">
        <v>1397</v>
      </c>
      <c r="I7333" s="28" t="s">
        <v>14664</v>
      </c>
      <c r="J7333" s="29" t="s">
        <v>1288</v>
      </c>
      <c r="K7333" s="23" t="s">
        <v>1378</v>
      </c>
    </row>
    <row r="7334" spans="1:11" ht="15" x14ac:dyDescent="0.25">
      <c r="A7334" s="26" t="s">
        <v>14100</v>
      </c>
      <c r="B7334" s="26" t="s">
        <v>1395</v>
      </c>
      <c r="C7334" s="26" t="s">
        <v>1415</v>
      </c>
      <c r="D7334" s="26" t="s">
        <v>14332</v>
      </c>
      <c r="E7334" s="27" t="s">
        <v>14333</v>
      </c>
      <c r="F7334" s="27" t="s">
        <v>14334</v>
      </c>
      <c r="G7334" s="27" t="s">
        <v>1239</v>
      </c>
      <c r="H7334" s="26" t="s">
        <v>1403</v>
      </c>
      <c r="I7334" s="28" t="s">
        <v>14665</v>
      </c>
      <c r="J7334" s="29" t="s">
        <v>1288</v>
      </c>
      <c r="K7334" s="23" t="s">
        <v>1378</v>
      </c>
    </row>
    <row r="7335" spans="1:11" ht="15" x14ac:dyDescent="0.25">
      <c r="A7335" s="26" t="s">
        <v>14100</v>
      </c>
      <c r="B7335" s="26" t="s">
        <v>1395</v>
      </c>
      <c r="C7335" s="26" t="s">
        <v>1415</v>
      </c>
      <c r="D7335" s="26" t="s">
        <v>14332</v>
      </c>
      <c r="E7335" s="27" t="s">
        <v>14333</v>
      </c>
      <c r="F7335" s="27" t="s">
        <v>14334</v>
      </c>
      <c r="G7335" s="27" t="s">
        <v>1239</v>
      </c>
      <c r="H7335" s="26" t="s">
        <v>1368</v>
      </c>
      <c r="I7335" s="28" t="s">
        <v>14666</v>
      </c>
      <c r="J7335" s="29" t="s">
        <v>1288</v>
      </c>
      <c r="K7335" s="23" t="s">
        <v>1378</v>
      </c>
    </row>
    <row r="7336" spans="1:11" ht="15" x14ac:dyDescent="0.25">
      <c r="A7336" s="26" t="s">
        <v>14100</v>
      </c>
      <c r="B7336" s="26" t="s">
        <v>1395</v>
      </c>
      <c r="C7336" s="26" t="s">
        <v>1415</v>
      </c>
      <c r="D7336" s="26" t="s">
        <v>14332</v>
      </c>
      <c r="E7336" s="27" t="s">
        <v>14333</v>
      </c>
      <c r="F7336" s="27" t="s">
        <v>14334</v>
      </c>
      <c r="G7336" s="27" t="s">
        <v>1239</v>
      </c>
      <c r="H7336" s="26" t="s">
        <v>1393</v>
      </c>
      <c r="I7336" s="28" t="s">
        <v>14667</v>
      </c>
      <c r="J7336" s="29" t="s">
        <v>1288</v>
      </c>
      <c r="K7336" s="23" t="s">
        <v>1378</v>
      </c>
    </row>
    <row r="7337" spans="1:11" ht="15" x14ac:dyDescent="0.25">
      <c r="A7337" s="26" t="s">
        <v>14100</v>
      </c>
      <c r="B7337" s="26" t="s">
        <v>1395</v>
      </c>
      <c r="C7337" s="26" t="s">
        <v>1415</v>
      </c>
      <c r="D7337" s="26" t="s">
        <v>14332</v>
      </c>
      <c r="E7337" s="27" t="s">
        <v>14333</v>
      </c>
      <c r="F7337" s="27" t="s">
        <v>14334</v>
      </c>
      <c r="G7337" s="27" t="s">
        <v>1239</v>
      </c>
      <c r="H7337" s="26" t="s">
        <v>1395</v>
      </c>
      <c r="I7337" s="28" t="s">
        <v>14668</v>
      </c>
      <c r="J7337" s="29" t="s">
        <v>1288</v>
      </c>
      <c r="K7337" s="23" t="s">
        <v>1378</v>
      </c>
    </row>
    <row r="7338" spans="1:11" ht="15" x14ac:dyDescent="0.25">
      <c r="A7338" s="26" t="s">
        <v>14100</v>
      </c>
      <c r="B7338" s="26" t="s">
        <v>1368</v>
      </c>
      <c r="C7338" s="26" t="s">
        <v>2173</v>
      </c>
      <c r="D7338" s="26" t="s">
        <v>14206</v>
      </c>
      <c r="E7338" s="27" t="s">
        <v>14207</v>
      </c>
      <c r="F7338" s="27" t="s">
        <v>14208</v>
      </c>
      <c r="G7338" s="27" t="s">
        <v>1239</v>
      </c>
      <c r="H7338" s="26" t="s">
        <v>1403</v>
      </c>
      <c r="I7338" s="28" t="s">
        <v>14669</v>
      </c>
      <c r="J7338" s="29" t="s">
        <v>1288</v>
      </c>
      <c r="K7338" s="23" t="s">
        <v>1378</v>
      </c>
    </row>
    <row r="7339" spans="1:11" ht="15" x14ac:dyDescent="0.25">
      <c r="A7339" s="26" t="s">
        <v>14100</v>
      </c>
      <c r="B7339" s="26" t="s">
        <v>1395</v>
      </c>
      <c r="C7339" s="26" t="s">
        <v>1454</v>
      </c>
      <c r="D7339" s="26" t="s">
        <v>14367</v>
      </c>
      <c r="E7339" s="27" t="s">
        <v>14368</v>
      </c>
      <c r="F7339" s="27" t="s">
        <v>14369</v>
      </c>
      <c r="G7339" s="27" t="s">
        <v>1994</v>
      </c>
      <c r="H7339" s="26" t="s">
        <v>1397</v>
      </c>
      <c r="I7339" s="28" t="s">
        <v>14670</v>
      </c>
      <c r="J7339" s="29" t="s">
        <v>1289</v>
      </c>
      <c r="K7339" s="23" t="s">
        <v>1378</v>
      </c>
    </row>
    <row r="7340" spans="1:11" ht="15" x14ac:dyDescent="0.25">
      <c r="A7340" s="26" t="s">
        <v>14100</v>
      </c>
      <c r="B7340" s="26" t="s">
        <v>1395</v>
      </c>
      <c r="C7340" s="26" t="s">
        <v>1454</v>
      </c>
      <c r="D7340" s="26" t="s">
        <v>14367</v>
      </c>
      <c r="E7340" s="27" t="s">
        <v>14368</v>
      </c>
      <c r="F7340" s="27" t="s">
        <v>14369</v>
      </c>
      <c r="G7340" s="27" t="s">
        <v>1994</v>
      </c>
      <c r="H7340" s="26" t="s">
        <v>1399</v>
      </c>
      <c r="I7340" s="28" t="s">
        <v>7397</v>
      </c>
      <c r="J7340" s="29" t="s">
        <v>1289</v>
      </c>
      <c r="K7340" s="23" t="s">
        <v>1378</v>
      </c>
    </row>
    <row r="7341" spans="1:11" ht="15" x14ac:dyDescent="0.25">
      <c r="A7341" s="26" t="s">
        <v>14100</v>
      </c>
      <c r="B7341" s="26" t="s">
        <v>1393</v>
      </c>
      <c r="C7341" s="26" t="s">
        <v>2357</v>
      </c>
      <c r="D7341" s="26" t="s">
        <v>14454</v>
      </c>
      <c r="E7341" s="27" t="s">
        <v>14455</v>
      </c>
      <c r="F7341" s="27" t="s">
        <v>14456</v>
      </c>
      <c r="G7341" s="27" t="s">
        <v>1994</v>
      </c>
      <c r="H7341" s="26" t="s">
        <v>1397</v>
      </c>
      <c r="I7341" s="28" t="s">
        <v>14670</v>
      </c>
      <c r="J7341" s="29" t="s">
        <v>1289</v>
      </c>
      <c r="K7341" s="23" t="s">
        <v>1378</v>
      </c>
    </row>
    <row r="7342" spans="1:11" ht="15" x14ac:dyDescent="0.25">
      <c r="A7342" s="26" t="s">
        <v>14100</v>
      </c>
      <c r="B7342" s="26" t="s">
        <v>1393</v>
      </c>
      <c r="C7342" s="26" t="s">
        <v>2357</v>
      </c>
      <c r="D7342" s="26" t="s">
        <v>14454</v>
      </c>
      <c r="E7342" s="27" t="s">
        <v>14455</v>
      </c>
      <c r="F7342" s="27" t="s">
        <v>14456</v>
      </c>
      <c r="G7342" s="27" t="s">
        <v>1994</v>
      </c>
      <c r="H7342" s="26" t="s">
        <v>1399</v>
      </c>
      <c r="I7342" s="28" t="s">
        <v>7397</v>
      </c>
      <c r="J7342" s="29" t="s">
        <v>1289</v>
      </c>
      <c r="K7342" s="23" t="s">
        <v>1378</v>
      </c>
    </row>
    <row r="7343" spans="1:11" ht="15" x14ac:dyDescent="0.25">
      <c r="A7343" s="26" t="s">
        <v>14100</v>
      </c>
      <c r="B7343" s="26" t="s">
        <v>1368</v>
      </c>
      <c r="C7343" s="26" t="s">
        <v>3066</v>
      </c>
      <c r="D7343" s="26" t="s">
        <v>14468</v>
      </c>
      <c r="E7343" s="27" t="s">
        <v>6748</v>
      </c>
      <c r="F7343" s="27" t="s">
        <v>14469</v>
      </c>
      <c r="G7343" s="27" t="s">
        <v>14470</v>
      </c>
      <c r="H7343" s="26" t="s">
        <v>1374</v>
      </c>
      <c r="I7343" s="28" t="s">
        <v>14671</v>
      </c>
      <c r="J7343" s="29" t="s">
        <v>1289</v>
      </c>
      <c r="K7343" s="23" t="s">
        <v>1316</v>
      </c>
    </row>
    <row r="7344" spans="1:11" ht="15" x14ac:dyDescent="0.25">
      <c r="A7344" s="26" t="s">
        <v>14100</v>
      </c>
      <c r="B7344" s="26" t="s">
        <v>1368</v>
      </c>
      <c r="C7344" s="26" t="s">
        <v>2364</v>
      </c>
      <c r="D7344" s="26" t="s">
        <v>14534</v>
      </c>
      <c r="E7344" s="27" t="s">
        <v>14535</v>
      </c>
      <c r="F7344" s="27" t="s">
        <v>14536</v>
      </c>
      <c r="G7344" s="27" t="s">
        <v>14531</v>
      </c>
      <c r="H7344" s="26" t="s">
        <v>1393</v>
      </c>
      <c r="I7344" s="28" t="s">
        <v>14672</v>
      </c>
      <c r="J7344" s="29" t="s">
        <v>1289</v>
      </c>
      <c r="K7344" s="23" t="s">
        <v>1378</v>
      </c>
    </row>
    <row r="7345" spans="1:11" ht="15" x14ac:dyDescent="0.25">
      <c r="A7345" s="26" t="s">
        <v>14100</v>
      </c>
      <c r="B7345" s="26" t="s">
        <v>1393</v>
      </c>
      <c r="C7345" s="26" t="s">
        <v>1445</v>
      </c>
      <c r="D7345" s="26" t="s">
        <v>14673</v>
      </c>
      <c r="E7345" s="27" t="s">
        <v>14674</v>
      </c>
      <c r="F7345" s="27" t="s">
        <v>14675</v>
      </c>
      <c r="G7345" s="27" t="s">
        <v>14478</v>
      </c>
      <c r="H7345" s="26" t="s">
        <v>1374</v>
      </c>
      <c r="I7345" s="28" t="s">
        <v>14674</v>
      </c>
      <c r="J7345" s="29" t="s">
        <v>1292</v>
      </c>
      <c r="K7345" s="23" t="s">
        <v>1316</v>
      </c>
    </row>
    <row r="7346" spans="1:11" ht="15" x14ac:dyDescent="0.25">
      <c r="A7346" s="26" t="s">
        <v>14100</v>
      </c>
      <c r="B7346" s="26" t="s">
        <v>1393</v>
      </c>
      <c r="C7346" s="26" t="s">
        <v>1451</v>
      </c>
      <c r="D7346" s="26" t="s">
        <v>14475</v>
      </c>
      <c r="E7346" s="27" t="s">
        <v>14476</v>
      </c>
      <c r="F7346" s="27" t="s">
        <v>14477</v>
      </c>
      <c r="G7346" s="27" t="s">
        <v>14478</v>
      </c>
      <c r="H7346" s="26" t="s">
        <v>1374</v>
      </c>
      <c r="I7346" s="28" t="s">
        <v>14676</v>
      </c>
      <c r="J7346" s="29" t="s">
        <v>1292</v>
      </c>
      <c r="K7346" s="23" t="s">
        <v>1316</v>
      </c>
    </row>
    <row r="7347" spans="1:11" ht="15" x14ac:dyDescent="0.25">
      <c r="A7347" s="26" t="s">
        <v>14100</v>
      </c>
      <c r="B7347" s="26" t="s">
        <v>1393</v>
      </c>
      <c r="C7347" s="26" t="s">
        <v>1448</v>
      </c>
      <c r="D7347" s="26" t="s">
        <v>14677</v>
      </c>
      <c r="E7347" s="27" t="s">
        <v>14678</v>
      </c>
      <c r="F7347" s="27" t="s">
        <v>14679</v>
      </c>
      <c r="G7347" s="27" t="s">
        <v>14483</v>
      </c>
      <c r="H7347" s="26" t="s">
        <v>1374</v>
      </c>
      <c r="I7347" s="28" t="s">
        <v>14678</v>
      </c>
      <c r="J7347" s="29" t="s">
        <v>6872</v>
      </c>
      <c r="K7347" s="23" t="s">
        <v>1316</v>
      </c>
    </row>
    <row r="7348" spans="1:11" ht="15" x14ac:dyDescent="0.25">
      <c r="A7348" s="26" t="s">
        <v>14100</v>
      </c>
      <c r="B7348" s="26" t="s">
        <v>1393</v>
      </c>
      <c r="C7348" s="26" t="s">
        <v>1454</v>
      </c>
      <c r="D7348" s="26" t="s">
        <v>14480</v>
      </c>
      <c r="E7348" s="27" t="s">
        <v>14481</v>
      </c>
      <c r="F7348" s="27" t="s">
        <v>14482</v>
      </c>
      <c r="G7348" s="27" t="s">
        <v>14483</v>
      </c>
      <c r="H7348" s="26" t="s">
        <v>1374</v>
      </c>
      <c r="I7348" s="28" t="s">
        <v>14680</v>
      </c>
      <c r="J7348" s="29" t="s">
        <v>6872</v>
      </c>
      <c r="K7348" s="23" t="s">
        <v>1316</v>
      </c>
    </row>
    <row r="7349" spans="1:11" ht="15" x14ac:dyDescent="0.25">
      <c r="A7349" s="26" t="s">
        <v>14681</v>
      </c>
      <c r="B7349" s="26" t="s">
        <v>1368</v>
      </c>
      <c r="C7349" s="26" t="s">
        <v>1369</v>
      </c>
      <c r="D7349" s="26" t="s">
        <v>14682</v>
      </c>
      <c r="E7349" s="27" t="s">
        <v>14683</v>
      </c>
      <c r="F7349" s="27" t="s">
        <v>14684</v>
      </c>
      <c r="G7349" s="27" t="s">
        <v>6355</v>
      </c>
      <c r="H7349" s="26" t="s">
        <v>1368</v>
      </c>
      <c r="I7349" s="28" t="s">
        <v>14685</v>
      </c>
      <c r="J7349" s="29" t="s">
        <v>1281</v>
      </c>
      <c r="K7349" s="23" t="s">
        <v>1378</v>
      </c>
    </row>
    <row r="7350" spans="1:11" ht="15" x14ac:dyDescent="0.25">
      <c r="A7350" s="26" t="s">
        <v>14681</v>
      </c>
      <c r="B7350" s="26" t="s">
        <v>1368</v>
      </c>
      <c r="C7350" s="26" t="s">
        <v>1369</v>
      </c>
      <c r="D7350" s="26" t="s">
        <v>14682</v>
      </c>
      <c r="E7350" s="27" t="s">
        <v>14683</v>
      </c>
      <c r="F7350" s="27" t="s">
        <v>14684</v>
      </c>
      <c r="G7350" s="27" t="s">
        <v>6355</v>
      </c>
      <c r="H7350" s="26" t="s">
        <v>1393</v>
      </c>
      <c r="I7350" s="28" t="s">
        <v>14686</v>
      </c>
      <c r="J7350" s="29" t="s">
        <v>1376</v>
      </c>
      <c r="K7350" s="23" t="s">
        <v>1378</v>
      </c>
    </row>
    <row r="7351" spans="1:11" ht="15" x14ac:dyDescent="0.25">
      <c r="A7351" s="26" t="s">
        <v>14681</v>
      </c>
      <c r="B7351" s="26" t="s">
        <v>1368</v>
      </c>
      <c r="C7351" s="26" t="s">
        <v>1379</v>
      </c>
      <c r="D7351" s="26" t="s">
        <v>14687</v>
      </c>
      <c r="E7351" s="27" t="s">
        <v>14688</v>
      </c>
      <c r="F7351" s="27" t="s">
        <v>14689</v>
      </c>
      <c r="G7351" s="27" t="s">
        <v>14690</v>
      </c>
      <c r="H7351" s="26" t="s">
        <v>1374</v>
      </c>
      <c r="I7351" s="28" t="s">
        <v>14691</v>
      </c>
      <c r="J7351" s="29" t="s">
        <v>1376</v>
      </c>
      <c r="K7351" s="23" t="s">
        <v>1316</v>
      </c>
    </row>
    <row r="7352" spans="1:11" ht="15" x14ac:dyDescent="0.25">
      <c r="A7352" s="26" t="s">
        <v>14681</v>
      </c>
      <c r="B7352" s="26" t="s">
        <v>1368</v>
      </c>
      <c r="C7352" s="26" t="s">
        <v>1379</v>
      </c>
      <c r="D7352" s="26" t="s">
        <v>14687</v>
      </c>
      <c r="E7352" s="27" t="s">
        <v>14688</v>
      </c>
      <c r="F7352" s="27" t="s">
        <v>14689</v>
      </c>
      <c r="G7352" s="27" t="s">
        <v>14690</v>
      </c>
      <c r="H7352" s="26" t="s">
        <v>1368</v>
      </c>
      <c r="I7352" s="28" t="s">
        <v>14692</v>
      </c>
      <c r="J7352" s="29" t="s">
        <v>1376</v>
      </c>
      <c r="K7352" s="23" t="s">
        <v>1378</v>
      </c>
    </row>
    <row r="7353" spans="1:11" ht="15" x14ac:dyDescent="0.25">
      <c r="A7353" s="26" t="s">
        <v>14681</v>
      </c>
      <c r="B7353" s="26" t="s">
        <v>1368</v>
      </c>
      <c r="C7353" s="26" t="s">
        <v>1379</v>
      </c>
      <c r="D7353" s="26" t="s">
        <v>14687</v>
      </c>
      <c r="E7353" s="27" t="s">
        <v>14688</v>
      </c>
      <c r="F7353" s="27" t="s">
        <v>14689</v>
      </c>
      <c r="G7353" s="27" t="s">
        <v>14690</v>
      </c>
      <c r="H7353" s="26" t="s">
        <v>1393</v>
      </c>
      <c r="I7353" s="28" t="s">
        <v>14693</v>
      </c>
      <c r="J7353" s="29" t="s">
        <v>1376</v>
      </c>
      <c r="K7353" s="23" t="s">
        <v>1378</v>
      </c>
    </row>
    <row r="7354" spans="1:11" ht="15" x14ac:dyDescent="0.25">
      <c r="A7354" s="26" t="s">
        <v>14681</v>
      </c>
      <c r="B7354" s="26" t="s">
        <v>1368</v>
      </c>
      <c r="C7354" s="26" t="s">
        <v>1379</v>
      </c>
      <c r="D7354" s="26" t="s">
        <v>14687</v>
      </c>
      <c r="E7354" s="27" t="s">
        <v>14688</v>
      </c>
      <c r="F7354" s="27" t="s">
        <v>14689</v>
      </c>
      <c r="G7354" s="27" t="s">
        <v>14690</v>
      </c>
      <c r="H7354" s="26" t="s">
        <v>1395</v>
      </c>
      <c r="I7354" s="28" t="s">
        <v>14694</v>
      </c>
      <c r="J7354" s="29" t="s">
        <v>1376</v>
      </c>
      <c r="K7354" s="23" t="s">
        <v>1378</v>
      </c>
    </row>
    <row r="7355" spans="1:11" ht="15" x14ac:dyDescent="0.25">
      <c r="A7355" s="26" t="s">
        <v>14681</v>
      </c>
      <c r="B7355" s="26" t="s">
        <v>1368</v>
      </c>
      <c r="C7355" s="26" t="s">
        <v>1379</v>
      </c>
      <c r="D7355" s="26" t="s">
        <v>14687</v>
      </c>
      <c r="E7355" s="27" t="s">
        <v>14688</v>
      </c>
      <c r="F7355" s="27" t="s">
        <v>14689</v>
      </c>
      <c r="G7355" s="27" t="s">
        <v>14690</v>
      </c>
      <c r="H7355" s="26" t="s">
        <v>1397</v>
      </c>
      <c r="I7355" s="28" t="s">
        <v>14695</v>
      </c>
      <c r="J7355" s="29" t="s">
        <v>1376</v>
      </c>
      <c r="K7355" s="23" t="s">
        <v>1378</v>
      </c>
    </row>
    <row r="7356" spans="1:11" ht="15" x14ac:dyDescent="0.25">
      <c r="A7356" s="26" t="s">
        <v>14681</v>
      </c>
      <c r="B7356" s="26" t="s">
        <v>1368</v>
      </c>
      <c r="C7356" s="26" t="s">
        <v>1379</v>
      </c>
      <c r="D7356" s="26" t="s">
        <v>14687</v>
      </c>
      <c r="E7356" s="27" t="s">
        <v>14688</v>
      </c>
      <c r="F7356" s="27" t="s">
        <v>14689</v>
      </c>
      <c r="G7356" s="27" t="s">
        <v>14690</v>
      </c>
      <c r="H7356" s="26" t="s">
        <v>1399</v>
      </c>
      <c r="I7356" s="28" t="s">
        <v>14696</v>
      </c>
      <c r="J7356" s="29" t="s">
        <v>1376</v>
      </c>
      <c r="K7356" s="23" t="s">
        <v>1378</v>
      </c>
    </row>
    <row r="7357" spans="1:11" ht="15" x14ac:dyDescent="0.25">
      <c r="A7357" s="26" t="s">
        <v>14681</v>
      </c>
      <c r="B7357" s="26" t="s">
        <v>1368</v>
      </c>
      <c r="C7357" s="26" t="s">
        <v>1379</v>
      </c>
      <c r="D7357" s="26" t="s">
        <v>14687</v>
      </c>
      <c r="E7357" s="27" t="s">
        <v>14688</v>
      </c>
      <c r="F7357" s="27" t="s">
        <v>14689</v>
      </c>
      <c r="G7357" s="27" t="s">
        <v>14690</v>
      </c>
      <c r="H7357" s="26" t="s">
        <v>1401</v>
      </c>
      <c r="I7357" s="28" t="s">
        <v>14697</v>
      </c>
      <c r="J7357" s="29" t="s">
        <v>1376</v>
      </c>
      <c r="K7357" s="23" t="s">
        <v>1378</v>
      </c>
    </row>
    <row r="7358" spans="1:11" ht="15" x14ac:dyDescent="0.25">
      <c r="A7358" s="26" t="s">
        <v>14681</v>
      </c>
      <c r="B7358" s="26" t="s">
        <v>1368</v>
      </c>
      <c r="C7358" s="26" t="s">
        <v>1379</v>
      </c>
      <c r="D7358" s="26" t="s">
        <v>14687</v>
      </c>
      <c r="E7358" s="27" t="s">
        <v>14688</v>
      </c>
      <c r="F7358" s="27" t="s">
        <v>14689</v>
      </c>
      <c r="G7358" s="27" t="s">
        <v>14690</v>
      </c>
      <c r="H7358" s="26" t="s">
        <v>1403</v>
      </c>
      <c r="I7358" s="28" t="s">
        <v>14698</v>
      </c>
      <c r="J7358" s="29" t="s">
        <v>1376</v>
      </c>
      <c r="K7358" s="23" t="s">
        <v>1378</v>
      </c>
    </row>
    <row r="7359" spans="1:11" ht="15" x14ac:dyDescent="0.25">
      <c r="A7359" s="26" t="s">
        <v>14681</v>
      </c>
      <c r="B7359" s="26" t="s">
        <v>1368</v>
      </c>
      <c r="C7359" s="26" t="s">
        <v>1379</v>
      </c>
      <c r="D7359" s="26" t="s">
        <v>14687</v>
      </c>
      <c r="E7359" s="27" t="s">
        <v>14688</v>
      </c>
      <c r="F7359" s="27" t="s">
        <v>14689</v>
      </c>
      <c r="G7359" s="27" t="s">
        <v>14690</v>
      </c>
      <c r="H7359" s="26" t="s">
        <v>1405</v>
      </c>
      <c r="I7359" s="28" t="s">
        <v>14699</v>
      </c>
      <c r="J7359" s="29" t="s">
        <v>1376</v>
      </c>
      <c r="K7359" s="23" t="s">
        <v>1378</v>
      </c>
    </row>
    <row r="7360" spans="1:11" ht="15" x14ac:dyDescent="0.25">
      <c r="A7360" s="26" t="s">
        <v>14681</v>
      </c>
      <c r="B7360" s="26" t="s">
        <v>1368</v>
      </c>
      <c r="C7360" s="26" t="s">
        <v>1534</v>
      </c>
      <c r="D7360" s="26" t="s">
        <v>14700</v>
      </c>
      <c r="E7360" s="27" t="s">
        <v>14701</v>
      </c>
      <c r="F7360" s="27" t="s">
        <v>14702</v>
      </c>
      <c r="G7360" s="27" t="s">
        <v>14703</v>
      </c>
      <c r="H7360" s="26" t="s">
        <v>1374</v>
      </c>
      <c r="I7360" s="28" t="s">
        <v>14704</v>
      </c>
      <c r="J7360" s="29" t="s">
        <v>1376</v>
      </c>
      <c r="K7360" s="23" t="s">
        <v>1316</v>
      </c>
    </row>
    <row r="7361" spans="1:11" ht="15" x14ac:dyDescent="0.25">
      <c r="A7361" s="26" t="s">
        <v>14681</v>
      </c>
      <c r="B7361" s="26" t="s">
        <v>1368</v>
      </c>
      <c r="C7361" s="26" t="s">
        <v>1534</v>
      </c>
      <c r="D7361" s="26" t="s">
        <v>14700</v>
      </c>
      <c r="E7361" s="27" t="s">
        <v>14701</v>
      </c>
      <c r="F7361" s="27" t="s">
        <v>14702</v>
      </c>
      <c r="G7361" s="27" t="s">
        <v>14703</v>
      </c>
      <c r="H7361" s="26" t="s">
        <v>1368</v>
      </c>
      <c r="I7361" s="28" t="s">
        <v>14705</v>
      </c>
      <c r="J7361" s="29" t="s">
        <v>1376</v>
      </c>
      <c r="K7361" s="23" t="s">
        <v>1378</v>
      </c>
    </row>
    <row r="7362" spans="1:11" ht="15" x14ac:dyDescent="0.25">
      <c r="A7362" s="26" t="s">
        <v>14681</v>
      </c>
      <c r="B7362" s="26" t="s">
        <v>1368</v>
      </c>
      <c r="C7362" s="26" t="s">
        <v>1534</v>
      </c>
      <c r="D7362" s="26" t="s">
        <v>14700</v>
      </c>
      <c r="E7362" s="27" t="s">
        <v>14701</v>
      </c>
      <c r="F7362" s="27" t="s">
        <v>14702</v>
      </c>
      <c r="G7362" s="27" t="s">
        <v>14703</v>
      </c>
      <c r="H7362" s="26" t="s">
        <v>1393</v>
      </c>
      <c r="I7362" s="28" t="s">
        <v>14706</v>
      </c>
      <c r="J7362" s="29" t="s">
        <v>1376</v>
      </c>
      <c r="K7362" s="23" t="s">
        <v>1378</v>
      </c>
    </row>
    <row r="7363" spans="1:11" ht="15" x14ac:dyDescent="0.25">
      <c r="A7363" s="26" t="s">
        <v>14681</v>
      </c>
      <c r="B7363" s="26" t="s">
        <v>1368</v>
      </c>
      <c r="C7363" s="26" t="s">
        <v>1534</v>
      </c>
      <c r="D7363" s="26" t="s">
        <v>14700</v>
      </c>
      <c r="E7363" s="27" t="s">
        <v>14701</v>
      </c>
      <c r="F7363" s="27" t="s">
        <v>14702</v>
      </c>
      <c r="G7363" s="27" t="s">
        <v>14703</v>
      </c>
      <c r="H7363" s="26" t="s">
        <v>1395</v>
      </c>
      <c r="I7363" s="28" t="s">
        <v>14697</v>
      </c>
      <c r="J7363" s="29" t="s">
        <v>1376</v>
      </c>
      <c r="K7363" s="23" t="s">
        <v>1378</v>
      </c>
    </row>
    <row r="7364" spans="1:11" ht="15" x14ac:dyDescent="0.25">
      <c r="A7364" s="26" t="s">
        <v>14681</v>
      </c>
      <c r="B7364" s="26" t="s">
        <v>1368</v>
      </c>
      <c r="C7364" s="26" t="s">
        <v>1534</v>
      </c>
      <c r="D7364" s="26" t="s">
        <v>14700</v>
      </c>
      <c r="E7364" s="27" t="s">
        <v>14701</v>
      </c>
      <c r="F7364" s="27" t="s">
        <v>14702</v>
      </c>
      <c r="G7364" s="27" t="s">
        <v>14703</v>
      </c>
      <c r="H7364" s="26" t="s">
        <v>1397</v>
      </c>
      <c r="I7364" s="28" t="s">
        <v>14696</v>
      </c>
      <c r="J7364" s="29" t="s">
        <v>1376</v>
      </c>
      <c r="K7364" s="23" t="s">
        <v>1378</v>
      </c>
    </row>
    <row r="7365" spans="1:11" ht="15" x14ac:dyDescent="0.25">
      <c r="A7365" s="26" t="s">
        <v>14681</v>
      </c>
      <c r="B7365" s="26" t="s">
        <v>1368</v>
      </c>
      <c r="C7365" s="26" t="s">
        <v>1534</v>
      </c>
      <c r="D7365" s="26" t="s">
        <v>14700</v>
      </c>
      <c r="E7365" s="27" t="s">
        <v>14701</v>
      </c>
      <c r="F7365" s="27" t="s">
        <v>14702</v>
      </c>
      <c r="G7365" s="27" t="s">
        <v>14703</v>
      </c>
      <c r="H7365" s="26" t="s">
        <v>1399</v>
      </c>
      <c r="I7365" s="28" t="s">
        <v>14707</v>
      </c>
      <c r="J7365" s="29" t="s">
        <v>1376</v>
      </c>
      <c r="K7365" s="23" t="s">
        <v>1378</v>
      </c>
    </row>
    <row r="7366" spans="1:11" ht="15" x14ac:dyDescent="0.25">
      <c r="A7366" s="26" t="s">
        <v>14681</v>
      </c>
      <c r="B7366" s="26" t="s">
        <v>1368</v>
      </c>
      <c r="C7366" s="26" t="s">
        <v>1386</v>
      </c>
      <c r="D7366" s="26" t="s">
        <v>14708</v>
      </c>
      <c r="E7366" s="27" t="s">
        <v>14709</v>
      </c>
      <c r="F7366" s="27" t="s">
        <v>14710</v>
      </c>
      <c r="G7366" s="27" t="s">
        <v>4325</v>
      </c>
      <c r="H7366" s="26" t="s">
        <v>1374</v>
      </c>
      <c r="I7366" s="28" t="s">
        <v>10116</v>
      </c>
      <c r="J7366" s="29" t="s">
        <v>1376</v>
      </c>
      <c r="K7366" s="23" t="s">
        <v>1316</v>
      </c>
    </row>
    <row r="7367" spans="1:11" ht="15" x14ac:dyDescent="0.25">
      <c r="A7367" s="26" t="s">
        <v>14681</v>
      </c>
      <c r="B7367" s="26" t="s">
        <v>1368</v>
      </c>
      <c r="C7367" s="26" t="s">
        <v>1386</v>
      </c>
      <c r="D7367" s="26" t="s">
        <v>14708</v>
      </c>
      <c r="E7367" s="27" t="s">
        <v>14709</v>
      </c>
      <c r="F7367" s="27" t="s">
        <v>14710</v>
      </c>
      <c r="G7367" s="27" t="s">
        <v>4325</v>
      </c>
      <c r="H7367" s="26" t="s">
        <v>1368</v>
      </c>
      <c r="I7367" s="28" t="s">
        <v>14711</v>
      </c>
      <c r="J7367" s="29" t="s">
        <v>1376</v>
      </c>
      <c r="K7367" s="23" t="s">
        <v>1378</v>
      </c>
    </row>
    <row r="7368" spans="1:11" ht="15" x14ac:dyDescent="0.25">
      <c r="A7368" s="26" t="s">
        <v>14681</v>
      </c>
      <c r="B7368" s="26" t="s">
        <v>1368</v>
      </c>
      <c r="C7368" s="26" t="s">
        <v>1386</v>
      </c>
      <c r="D7368" s="26" t="s">
        <v>14708</v>
      </c>
      <c r="E7368" s="27" t="s">
        <v>14709</v>
      </c>
      <c r="F7368" s="27" t="s">
        <v>14710</v>
      </c>
      <c r="G7368" s="27" t="s">
        <v>4325</v>
      </c>
      <c r="H7368" s="26" t="s">
        <v>1393</v>
      </c>
      <c r="I7368" s="28" t="s">
        <v>14712</v>
      </c>
      <c r="J7368" s="29" t="s">
        <v>1376</v>
      </c>
      <c r="K7368" s="23" t="s">
        <v>1378</v>
      </c>
    </row>
    <row r="7369" spans="1:11" ht="15" x14ac:dyDescent="0.25">
      <c r="A7369" s="26" t="s">
        <v>14681</v>
      </c>
      <c r="B7369" s="26" t="s">
        <v>1368</v>
      </c>
      <c r="C7369" s="26" t="s">
        <v>1386</v>
      </c>
      <c r="D7369" s="26" t="s">
        <v>14708</v>
      </c>
      <c r="E7369" s="27" t="s">
        <v>14709</v>
      </c>
      <c r="F7369" s="27" t="s">
        <v>14710</v>
      </c>
      <c r="G7369" s="27" t="s">
        <v>4325</v>
      </c>
      <c r="H7369" s="26" t="s">
        <v>1395</v>
      </c>
      <c r="I7369" s="28" t="s">
        <v>14713</v>
      </c>
      <c r="J7369" s="29" t="s">
        <v>1376</v>
      </c>
      <c r="K7369" s="23" t="s">
        <v>1378</v>
      </c>
    </row>
    <row r="7370" spans="1:11" ht="15" x14ac:dyDescent="0.25">
      <c r="A7370" s="26" t="s">
        <v>14681</v>
      </c>
      <c r="B7370" s="26" t="s">
        <v>1368</v>
      </c>
      <c r="C7370" s="26" t="s">
        <v>1386</v>
      </c>
      <c r="D7370" s="26" t="s">
        <v>14708</v>
      </c>
      <c r="E7370" s="27" t="s">
        <v>14709</v>
      </c>
      <c r="F7370" s="27" t="s">
        <v>14710</v>
      </c>
      <c r="G7370" s="27" t="s">
        <v>4325</v>
      </c>
      <c r="H7370" s="26" t="s">
        <v>1397</v>
      </c>
      <c r="I7370" s="28" t="s">
        <v>11764</v>
      </c>
      <c r="J7370" s="29" t="s">
        <v>1376</v>
      </c>
      <c r="K7370" s="23" t="s">
        <v>1378</v>
      </c>
    </row>
    <row r="7371" spans="1:11" ht="15" x14ac:dyDescent="0.25">
      <c r="A7371" s="26" t="s">
        <v>14681</v>
      </c>
      <c r="B7371" s="26" t="s">
        <v>1368</v>
      </c>
      <c r="C7371" s="26" t="s">
        <v>1407</v>
      </c>
      <c r="D7371" s="26" t="s">
        <v>14714</v>
      </c>
      <c r="E7371" s="27" t="s">
        <v>14715</v>
      </c>
      <c r="F7371" s="27" t="s">
        <v>14716</v>
      </c>
      <c r="G7371" s="27" t="s">
        <v>4458</v>
      </c>
      <c r="H7371" s="26" t="s">
        <v>1374</v>
      </c>
      <c r="I7371" s="28" t="s">
        <v>14717</v>
      </c>
      <c r="J7371" s="29" t="s">
        <v>1376</v>
      </c>
      <c r="K7371" s="23" t="s">
        <v>1316</v>
      </c>
    </row>
    <row r="7372" spans="1:11" ht="15" x14ac:dyDescent="0.25">
      <c r="A7372" s="26" t="s">
        <v>14681</v>
      </c>
      <c r="B7372" s="26" t="s">
        <v>1368</v>
      </c>
      <c r="C7372" s="26" t="s">
        <v>1407</v>
      </c>
      <c r="D7372" s="26" t="s">
        <v>14714</v>
      </c>
      <c r="E7372" s="27" t="s">
        <v>14715</v>
      </c>
      <c r="F7372" s="27" t="s">
        <v>14716</v>
      </c>
      <c r="G7372" s="27" t="s">
        <v>4458</v>
      </c>
      <c r="H7372" s="26" t="s">
        <v>1368</v>
      </c>
      <c r="I7372" s="28" t="s">
        <v>14718</v>
      </c>
      <c r="J7372" s="29" t="s">
        <v>1376</v>
      </c>
      <c r="K7372" s="23" t="s">
        <v>1378</v>
      </c>
    </row>
    <row r="7373" spans="1:11" ht="15" x14ac:dyDescent="0.25">
      <c r="A7373" s="26" t="s">
        <v>14681</v>
      </c>
      <c r="B7373" s="26" t="s">
        <v>1368</v>
      </c>
      <c r="C7373" s="26" t="s">
        <v>1407</v>
      </c>
      <c r="D7373" s="26" t="s">
        <v>14714</v>
      </c>
      <c r="E7373" s="27" t="s">
        <v>14715</v>
      </c>
      <c r="F7373" s="27" t="s">
        <v>14716</v>
      </c>
      <c r="G7373" s="27" t="s">
        <v>4458</v>
      </c>
      <c r="H7373" s="26" t="s">
        <v>1393</v>
      </c>
      <c r="I7373" s="28" t="s">
        <v>14719</v>
      </c>
      <c r="J7373" s="29" t="s">
        <v>1376</v>
      </c>
      <c r="K7373" s="23" t="s">
        <v>1378</v>
      </c>
    </row>
    <row r="7374" spans="1:11" ht="15" x14ac:dyDescent="0.25">
      <c r="A7374" s="26" t="s">
        <v>14681</v>
      </c>
      <c r="B7374" s="26" t="s">
        <v>1368</v>
      </c>
      <c r="C7374" s="26" t="s">
        <v>1407</v>
      </c>
      <c r="D7374" s="26" t="s">
        <v>14714</v>
      </c>
      <c r="E7374" s="27" t="s">
        <v>14715</v>
      </c>
      <c r="F7374" s="27" t="s">
        <v>14716</v>
      </c>
      <c r="G7374" s="27" t="s">
        <v>4458</v>
      </c>
      <c r="H7374" s="26" t="s">
        <v>1395</v>
      </c>
      <c r="I7374" s="28" t="s">
        <v>14720</v>
      </c>
      <c r="J7374" s="29" t="s">
        <v>1376</v>
      </c>
      <c r="K7374" s="23" t="s">
        <v>1378</v>
      </c>
    </row>
    <row r="7375" spans="1:11" ht="15" x14ac:dyDescent="0.25">
      <c r="A7375" s="26" t="s">
        <v>14681</v>
      </c>
      <c r="B7375" s="26" t="s">
        <v>1368</v>
      </c>
      <c r="C7375" s="26" t="s">
        <v>1407</v>
      </c>
      <c r="D7375" s="26" t="s">
        <v>14714</v>
      </c>
      <c r="E7375" s="27" t="s">
        <v>14715</v>
      </c>
      <c r="F7375" s="27" t="s">
        <v>14716</v>
      </c>
      <c r="G7375" s="27" t="s">
        <v>4458</v>
      </c>
      <c r="H7375" s="26" t="s">
        <v>1397</v>
      </c>
      <c r="I7375" s="28" t="s">
        <v>14721</v>
      </c>
      <c r="J7375" s="29" t="s">
        <v>1376</v>
      </c>
      <c r="K7375" s="23" t="s">
        <v>1378</v>
      </c>
    </row>
    <row r="7376" spans="1:11" ht="15" x14ac:dyDescent="0.25">
      <c r="A7376" s="26" t="s">
        <v>14681</v>
      </c>
      <c r="B7376" s="26" t="s">
        <v>1368</v>
      </c>
      <c r="C7376" s="26" t="s">
        <v>1407</v>
      </c>
      <c r="D7376" s="26" t="s">
        <v>14714</v>
      </c>
      <c r="E7376" s="27" t="s">
        <v>14715</v>
      </c>
      <c r="F7376" s="27" t="s">
        <v>14716</v>
      </c>
      <c r="G7376" s="27" t="s">
        <v>4458</v>
      </c>
      <c r="H7376" s="26" t="s">
        <v>1399</v>
      </c>
      <c r="I7376" s="28" t="s">
        <v>14722</v>
      </c>
      <c r="J7376" s="29" t="s">
        <v>1376</v>
      </c>
      <c r="K7376" s="23" t="s">
        <v>1378</v>
      </c>
    </row>
    <row r="7377" spans="1:11" ht="15" x14ac:dyDescent="0.25">
      <c r="A7377" s="26" t="s">
        <v>14681</v>
      </c>
      <c r="B7377" s="26" t="s">
        <v>1368</v>
      </c>
      <c r="C7377" s="26" t="s">
        <v>1369</v>
      </c>
      <c r="D7377" s="26" t="s">
        <v>14682</v>
      </c>
      <c r="E7377" s="27" t="s">
        <v>14683</v>
      </c>
      <c r="F7377" s="27" t="s">
        <v>14684</v>
      </c>
      <c r="G7377" s="27" t="s">
        <v>6355</v>
      </c>
      <c r="H7377" s="26" t="s">
        <v>1374</v>
      </c>
      <c r="I7377" s="28" t="s">
        <v>14723</v>
      </c>
      <c r="J7377" s="29" t="s">
        <v>1376</v>
      </c>
      <c r="K7377" s="23" t="s">
        <v>1316</v>
      </c>
    </row>
    <row r="7378" spans="1:11" ht="15" x14ac:dyDescent="0.25">
      <c r="A7378" s="26" t="s">
        <v>14681</v>
      </c>
      <c r="B7378" s="26" t="s">
        <v>1423</v>
      </c>
      <c r="C7378" s="26" t="s">
        <v>1429</v>
      </c>
      <c r="D7378" s="26" t="s">
        <v>14724</v>
      </c>
      <c r="E7378" s="27" t="s">
        <v>1431</v>
      </c>
      <c r="F7378" s="27"/>
      <c r="G7378" s="27" t="s">
        <v>1432</v>
      </c>
      <c r="H7378" s="26" t="s">
        <v>1374</v>
      </c>
      <c r="I7378" s="28" t="s">
        <v>1433</v>
      </c>
      <c r="J7378" s="29" t="s">
        <v>1376</v>
      </c>
      <c r="K7378" s="23" t="s">
        <v>1316</v>
      </c>
    </row>
    <row r="7379" spans="1:11" ht="15" x14ac:dyDescent="0.25">
      <c r="A7379" s="26" t="s">
        <v>14681</v>
      </c>
      <c r="B7379" s="26" t="s">
        <v>1423</v>
      </c>
      <c r="C7379" s="26" t="s">
        <v>1429</v>
      </c>
      <c r="D7379" s="26" t="s">
        <v>14724</v>
      </c>
      <c r="E7379" s="27" t="s">
        <v>1431</v>
      </c>
      <c r="F7379" s="27"/>
      <c r="G7379" s="27" t="s">
        <v>1432</v>
      </c>
      <c r="H7379" s="26" t="s">
        <v>1393</v>
      </c>
      <c r="I7379" s="28" t="s">
        <v>1434</v>
      </c>
      <c r="J7379" s="29" t="s">
        <v>1376</v>
      </c>
      <c r="K7379" s="23" t="s">
        <v>1378</v>
      </c>
    </row>
    <row r="7380" spans="1:11" ht="15" x14ac:dyDescent="0.25">
      <c r="A7380" s="26" t="s">
        <v>14681</v>
      </c>
      <c r="B7380" s="26" t="s">
        <v>1423</v>
      </c>
      <c r="C7380" s="26" t="s">
        <v>1429</v>
      </c>
      <c r="D7380" s="26" t="s">
        <v>14724</v>
      </c>
      <c r="E7380" s="27" t="s">
        <v>1431</v>
      </c>
      <c r="F7380" s="27"/>
      <c r="G7380" s="27" t="s">
        <v>1432</v>
      </c>
      <c r="H7380" s="26" t="s">
        <v>1368</v>
      </c>
      <c r="I7380" s="28" t="s">
        <v>1435</v>
      </c>
      <c r="J7380" s="29" t="s">
        <v>1376</v>
      </c>
      <c r="K7380" s="23" t="s">
        <v>1378</v>
      </c>
    </row>
    <row r="7381" spans="1:11" ht="15" x14ac:dyDescent="0.25">
      <c r="A7381" s="26" t="s">
        <v>14681</v>
      </c>
      <c r="B7381" s="26" t="s">
        <v>1423</v>
      </c>
      <c r="C7381" s="26" t="s">
        <v>1436</v>
      </c>
      <c r="D7381" s="26" t="s">
        <v>14725</v>
      </c>
      <c r="E7381" s="27" t="s">
        <v>1438</v>
      </c>
      <c r="F7381" s="27"/>
      <c r="G7381" s="27" t="s">
        <v>1427</v>
      </c>
      <c r="H7381" s="26" t="s">
        <v>1374</v>
      </c>
      <c r="I7381" s="28" t="s">
        <v>1438</v>
      </c>
      <c r="J7381" s="29" t="s">
        <v>1376</v>
      </c>
      <c r="K7381" s="23" t="s">
        <v>1316</v>
      </c>
    </row>
    <row r="7382" spans="1:11" ht="15" x14ac:dyDescent="0.25">
      <c r="A7382" s="26" t="s">
        <v>14681</v>
      </c>
      <c r="B7382" s="26" t="s">
        <v>1423</v>
      </c>
      <c r="C7382" s="26" t="s">
        <v>1439</v>
      </c>
      <c r="D7382" s="26" t="s">
        <v>14726</v>
      </c>
      <c r="E7382" s="27" t="s">
        <v>1441</v>
      </c>
      <c r="F7382" s="27"/>
      <c r="G7382" s="27" t="s">
        <v>1427</v>
      </c>
      <c r="H7382" s="26" t="s">
        <v>1374</v>
      </c>
      <c r="I7382" s="28" t="s">
        <v>1441</v>
      </c>
      <c r="J7382" s="29" t="s">
        <v>1376</v>
      </c>
      <c r="K7382" s="23" t="s">
        <v>1316</v>
      </c>
    </row>
    <row r="7383" spans="1:11" ht="15" x14ac:dyDescent="0.25">
      <c r="A7383" s="26" t="s">
        <v>14681</v>
      </c>
      <c r="B7383" s="26" t="s">
        <v>1423</v>
      </c>
      <c r="C7383" s="26" t="s">
        <v>1442</v>
      </c>
      <c r="D7383" s="26" t="s">
        <v>14727</v>
      </c>
      <c r="E7383" s="27" t="s">
        <v>1444</v>
      </c>
      <c r="F7383" s="27"/>
      <c r="G7383" s="27" t="s">
        <v>1427</v>
      </c>
      <c r="H7383" s="26" t="s">
        <v>1374</v>
      </c>
      <c r="I7383" s="28" t="s">
        <v>1444</v>
      </c>
      <c r="J7383" s="29" t="s">
        <v>1376</v>
      </c>
      <c r="K7383" s="23" t="s">
        <v>1316</v>
      </c>
    </row>
    <row r="7384" spans="1:11" ht="15" x14ac:dyDescent="0.25">
      <c r="A7384" s="26" t="s">
        <v>14681</v>
      </c>
      <c r="B7384" s="26" t="s">
        <v>1423</v>
      </c>
      <c r="C7384" s="26" t="s">
        <v>1445</v>
      </c>
      <c r="D7384" s="26" t="s">
        <v>14728</v>
      </c>
      <c r="E7384" s="27" t="s">
        <v>1447</v>
      </c>
      <c r="F7384" s="27"/>
      <c r="G7384" s="27" t="s">
        <v>1427</v>
      </c>
      <c r="H7384" s="26" t="s">
        <v>1374</v>
      </c>
      <c r="I7384" s="28" t="s">
        <v>1447</v>
      </c>
      <c r="J7384" s="29" t="s">
        <v>1376</v>
      </c>
      <c r="K7384" s="23" t="s">
        <v>1316</v>
      </c>
    </row>
    <row r="7385" spans="1:11" ht="15" x14ac:dyDescent="0.25">
      <c r="A7385" s="26" t="s">
        <v>14681</v>
      </c>
      <c r="B7385" s="26" t="s">
        <v>1423</v>
      </c>
      <c r="C7385" s="26" t="s">
        <v>1448</v>
      </c>
      <c r="D7385" s="26" t="s">
        <v>14729</v>
      </c>
      <c r="E7385" s="27" t="s">
        <v>1450</v>
      </c>
      <c r="F7385" s="27"/>
      <c r="G7385" s="27" t="s">
        <v>1427</v>
      </c>
      <c r="H7385" s="26" t="s">
        <v>1374</v>
      </c>
      <c r="I7385" s="28" t="s">
        <v>1450</v>
      </c>
      <c r="J7385" s="29" t="s">
        <v>1376</v>
      </c>
      <c r="K7385" s="23" t="s">
        <v>1316</v>
      </c>
    </row>
    <row r="7386" spans="1:11" ht="15" x14ac:dyDescent="0.25">
      <c r="A7386" s="26" t="s">
        <v>14681</v>
      </c>
      <c r="B7386" s="26" t="s">
        <v>1423</v>
      </c>
      <c r="C7386" s="26" t="s">
        <v>1451</v>
      </c>
      <c r="D7386" s="26" t="s">
        <v>14730</v>
      </c>
      <c r="E7386" s="27" t="s">
        <v>1453</v>
      </c>
      <c r="F7386" s="27"/>
      <c r="G7386" s="27" t="s">
        <v>1427</v>
      </c>
      <c r="H7386" s="26" t="s">
        <v>1374</v>
      </c>
      <c r="I7386" s="28" t="s">
        <v>1453</v>
      </c>
      <c r="J7386" s="29" t="s">
        <v>1376</v>
      </c>
      <c r="K7386" s="23" t="s">
        <v>1316</v>
      </c>
    </row>
    <row r="7387" spans="1:11" ht="15" x14ac:dyDescent="0.25">
      <c r="A7387" s="26" t="s">
        <v>14681</v>
      </c>
      <c r="B7387" s="26" t="s">
        <v>1423</v>
      </c>
      <c r="C7387" s="26" t="s">
        <v>1454</v>
      </c>
      <c r="D7387" s="26" t="s">
        <v>14731</v>
      </c>
      <c r="E7387" s="27" t="s">
        <v>1456</v>
      </c>
      <c r="F7387" s="27"/>
      <c r="G7387" s="27" t="s">
        <v>1427</v>
      </c>
      <c r="H7387" s="26" t="s">
        <v>1374</v>
      </c>
      <c r="I7387" s="28" t="s">
        <v>1456</v>
      </c>
      <c r="J7387" s="29" t="s">
        <v>1376</v>
      </c>
      <c r="K7387" s="23" t="s">
        <v>1316</v>
      </c>
    </row>
    <row r="7388" spans="1:11" ht="15" x14ac:dyDescent="0.25">
      <c r="A7388" s="26" t="s">
        <v>14681</v>
      </c>
      <c r="B7388" s="26" t="s">
        <v>1423</v>
      </c>
      <c r="C7388" s="26" t="s">
        <v>1457</v>
      </c>
      <c r="D7388" s="26" t="s">
        <v>14732</v>
      </c>
      <c r="E7388" s="27" t="s">
        <v>1459</v>
      </c>
      <c r="F7388" s="27" t="s">
        <v>1460</v>
      </c>
      <c r="G7388" s="27" t="s">
        <v>1427</v>
      </c>
      <c r="H7388" s="26" t="s">
        <v>1374</v>
      </c>
      <c r="I7388" s="28" t="s">
        <v>1459</v>
      </c>
      <c r="J7388" s="29" t="s">
        <v>1376</v>
      </c>
      <c r="K7388" s="23" t="s">
        <v>1316</v>
      </c>
    </row>
    <row r="7389" spans="1:11" ht="15" x14ac:dyDescent="0.25">
      <c r="A7389" s="26" t="s">
        <v>14681</v>
      </c>
      <c r="B7389" s="26" t="s">
        <v>1423</v>
      </c>
      <c r="C7389" s="26" t="s">
        <v>2498</v>
      </c>
      <c r="D7389" s="26" t="s">
        <v>14733</v>
      </c>
      <c r="E7389" s="27" t="s">
        <v>1463</v>
      </c>
      <c r="F7389" s="27"/>
      <c r="G7389" s="27" t="s">
        <v>1465</v>
      </c>
      <c r="H7389" s="26" t="s">
        <v>1374</v>
      </c>
      <c r="I7389" s="28" t="s">
        <v>1466</v>
      </c>
      <c r="J7389" s="29" t="s">
        <v>1376</v>
      </c>
      <c r="K7389" s="23" t="s">
        <v>1316</v>
      </c>
    </row>
    <row r="7390" spans="1:11" ht="15" x14ac:dyDescent="0.25">
      <c r="A7390" s="26" t="s">
        <v>14681</v>
      </c>
      <c r="B7390" s="26" t="s">
        <v>1423</v>
      </c>
      <c r="C7390" s="26" t="s">
        <v>2498</v>
      </c>
      <c r="D7390" s="26" t="s">
        <v>14733</v>
      </c>
      <c r="E7390" s="27" t="s">
        <v>1463</v>
      </c>
      <c r="F7390" s="27"/>
      <c r="G7390" s="27" t="s">
        <v>1465</v>
      </c>
      <c r="H7390" s="26" t="s">
        <v>1368</v>
      </c>
      <c r="I7390" s="28" t="s">
        <v>1467</v>
      </c>
      <c r="J7390" s="29" t="s">
        <v>1376</v>
      </c>
      <c r="K7390" s="23" t="s">
        <v>1378</v>
      </c>
    </row>
    <row r="7391" spans="1:11" ht="15" x14ac:dyDescent="0.25">
      <c r="A7391" s="26" t="s">
        <v>14681</v>
      </c>
      <c r="B7391" s="26" t="s">
        <v>1423</v>
      </c>
      <c r="C7391" s="26" t="s">
        <v>2498</v>
      </c>
      <c r="D7391" s="26" t="s">
        <v>14733</v>
      </c>
      <c r="E7391" s="27" t="s">
        <v>1463</v>
      </c>
      <c r="F7391" s="27"/>
      <c r="G7391" s="27" t="s">
        <v>1465</v>
      </c>
      <c r="H7391" s="26" t="s">
        <v>1393</v>
      </c>
      <c r="I7391" s="28" t="s">
        <v>1468</v>
      </c>
      <c r="J7391" s="29" t="s">
        <v>1376</v>
      </c>
      <c r="K7391" s="23" t="s">
        <v>1378</v>
      </c>
    </row>
    <row r="7392" spans="1:11" ht="15" x14ac:dyDescent="0.25">
      <c r="A7392" s="26" t="s">
        <v>14681</v>
      </c>
      <c r="B7392" s="26" t="s">
        <v>1423</v>
      </c>
      <c r="C7392" s="26" t="s">
        <v>2498</v>
      </c>
      <c r="D7392" s="26" t="s">
        <v>14733</v>
      </c>
      <c r="E7392" s="27" t="s">
        <v>1463</v>
      </c>
      <c r="F7392" s="27"/>
      <c r="G7392" s="27" t="s">
        <v>1465</v>
      </c>
      <c r="H7392" s="26" t="s">
        <v>1395</v>
      </c>
      <c r="I7392" s="28" t="s">
        <v>1469</v>
      </c>
      <c r="J7392" s="29" t="s">
        <v>1376</v>
      </c>
      <c r="K7392" s="23" t="s">
        <v>1378</v>
      </c>
    </row>
    <row r="7393" spans="1:11" ht="15" x14ac:dyDescent="0.25">
      <c r="A7393" s="26" t="s">
        <v>14681</v>
      </c>
      <c r="B7393" s="26" t="s">
        <v>1423</v>
      </c>
      <c r="C7393" s="26" t="s">
        <v>2498</v>
      </c>
      <c r="D7393" s="26" t="s">
        <v>14733</v>
      </c>
      <c r="E7393" s="27" t="s">
        <v>1463</v>
      </c>
      <c r="F7393" s="27"/>
      <c r="G7393" s="27" t="s">
        <v>1465</v>
      </c>
      <c r="H7393" s="26" t="s">
        <v>1397</v>
      </c>
      <c r="I7393" s="28" t="s">
        <v>1470</v>
      </c>
      <c r="J7393" s="29" t="s">
        <v>1376</v>
      </c>
      <c r="K7393" s="23" t="s">
        <v>1378</v>
      </c>
    </row>
    <row r="7394" spans="1:11" ht="15" x14ac:dyDescent="0.25">
      <c r="A7394" s="26" t="s">
        <v>14681</v>
      </c>
      <c r="B7394" s="26" t="s">
        <v>1423</v>
      </c>
      <c r="C7394" s="26" t="s">
        <v>2498</v>
      </c>
      <c r="D7394" s="26" t="s">
        <v>14733</v>
      </c>
      <c r="E7394" s="27" t="s">
        <v>1463</v>
      </c>
      <c r="F7394" s="27"/>
      <c r="G7394" s="27" t="s">
        <v>1465</v>
      </c>
      <c r="H7394" s="26" t="s">
        <v>1399</v>
      </c>
      <c r="I7394" s="28" t="s">
        <v>1471</v>
      </c>
      <c r="J7394" s="29" t="s">
        <v>1376</v>
      </c>
      <c r="K7394" s="23" t="s">
        <v>1378</v>
      </c>
    </row>
    <row r="7395" spans="1:11" ht="15" x14ac:dyDescent="0.25">
      <c r="A7395" s="26" t="s">
        <v>14681</v>
      </c>
      <c r="B7395" s="26" t="s">
        <v>1423</v>
      </c>
      <c r="C7395" s="26" t="s">
        <v>2498</v>
      </c>
      <c r="D7395" s="26" t="s">
        <v>14733</v>
      </c>
      <c r="E7395" s="27" t="s">
        <v>1463</v>
      </c>
      <c r="F7395" s="27"/>
      <c r="G7395" s="27" t="s">
        <v>1465</v>
      </c>
      <c r="H7395" s="26" t="s">
        <v>1401</v>
      </c>
      <c r="I7395" s="28" t="s">
        <v>1472</v>
      </c>
      <c r="J7395" s="29" t="s">
        <v>1376</v>
      </c>
      <c r="K7395" s="23" t="s">
        <v>1378</v>
      </c>
    </row>
    <row r="7396" spans="1:11" ht="15" x14ac:dyDescent="0.25">
      <c r="A7396" s="26" t="s">
        <v>14681</v>
      </c>
      <c r="B7396" s="26" t="s">
        <v>1423</v>
      </c>
      <c r="C7396" s="26" t="s">
        <v>2498</v>
      </c>
      <c r="D7396" s="26" t="s">
        <v>14733</v>
      </c>
      <c r="E7396" s="27" t="s">
        <v>1463</v>
      </c>
      <c r="F7396" s="27"/>
      <c r="G7396" s="27" t="s">
        <v>1465</v>
      </c>
      <c r="H7396" s="26" t="s">
        <v>1403</v>
      </c>
      <c r="I7396" s="28" t="s">
        <v>1473</v>
      </c>
      <c r="J7396" s="29" t="s">
        <v>1376</v>
      </c>
      <c r="K7396" s="23" t="s">
        <v>1378</v>
      </c>
    </row>
    <row r="7397" spans="1:11" ht="15" x14ac:dyDescent="0.25">
      <c r="A7397" s="26" t="s">
        <v>14681</v>
      </c>
      <c r="B7397" s="26" t="s">
        <v>1423</v>
      </c>
      <c r="C7397" s="26" t="s">
        <v>2498</v>
      </c>
      <c r="D7397" s="26" t="s">
        <v>14733</v>
      </c>
      <c r="E7397" s="27" t="s">
        <v>1463</v>
      </c>
      <c r="F7397" s="27"/>
      <c r="G7397" s="27" t="s">
        <v>1465</v>
      </c>
      <c r="H7397" s="26" t="s">
        <v>1405</v>
      </c>
      <c r="I7397" s="28" t="s">
        <v>1474</v>
      </c>
      <c r="J7397" s="29" t="s">
        <v>1376</v>
      </c>
      <c r="K7397" s="23" t="s">
        <v>1378</v>
      </c>
    </row>
    <row r="7398" spans="1:11" ht="15" x14ac:dyDescent="0.25">
      <c r="A7398" s="26" t="s">
        <v>14681</v>
      </c>
      <c r="B7398" s="26" t="s">
        <v>1423</v>
      </c>
      <c r="C7398" s="26" t="s">
        <v>2498</v>
      </c>
      <c r="D7398" s="26" t="s">
        <v>14733</v>
      </c>
      <c r="E7398" s="27" t="s">
        <v>1463</v>
      </c>
      <c r="F7398" s="27"/>
      <c r="G7398" s="27" t="s">
        <v>1465</v>
      </c>
      <c r="H7398" s="26" t="s">
        <v>1475</v>
      </c>
      <c r="I7398" s="28" t="s">
        <v>1476</v>
      </c>
      <c r="J7398" s="29" t="s">
        <v>1376</v>
      </c>
      <c r="K7398" s="23" t="s">
        <v>1378</v>
      </c>
    </row>
    <row r="7399" spans="1:11" ht="15" x14ac:dyDescent="0.25">
      <c r="A7399" s="26" t="s">
        <v>14681</v>
      </c>
      <c r="B7399" s="26" t="s">
        <v>1423</v>
      </c>
      <c r="C7399" s="26" t="s">
        <v>2498</v>
      </c>
      <c r="D7399" s="26" t="s">
        <v>14733</v>
      </c>
      <c r="E7399" s="27" t="s">
        <v>1463</v>
      </c>
      <c r="F7399" s="27"/>
      <c r="G7399" s="27" t="s">
        <v>1465</v>
      </c>
      <c r="H7399" s="26" t="s">
        <v>1477</v>
      </c>
      <c r="I7399" s="28" t="s">
        <v>1478</v>
      </c>
      <c r="J7399" s="29" t="s">
        <v>1376</v>
      </c>
      <c r="K7399" s="23" t="s">
        <v>1378</v>
      </c>
    </row>
    <row r="7400" spans="1:11" ht="15" x14ac:dyDescent="0.25">
      <c r="A7400" s="26" t="s">
        <v>14681</v>
      </c>
      <c r="B7400" s="26" t="s">
        <v>1423</v>
      </c>
      <c r="C7400" s="26" t="s">
        <v>2498</v>
      </c>
      <c r="D7400" s="26" t="s">
        <v>14733</v>
      </c>
      <c r="E7400" s="27" t="s">
        <v>1463</v>
      </c>
      <c r="F7400" s="27"/>
      <c r="G7400" s="27" t="s">
        <v>1465</v>
      </c>
      <c r="H7400" s="26" t="s">
        <v>1479</v>
      </c>
      <c r="I7400" s="28" t="s">
        <v>1480</v>
      </c>
      <c r="J7400" s="29" t="s">
        <v>1376</v>
      </c>
      <c r="K7400" s="23" t="s">
        <v>1378</v>
      </c>
    </row>
    <row r="7401" spans="1:11" ht="15" x14ac:dyDescent="0.25">
      <c r="A7401" s="26" t="s">
        <v>14681</v>
      </c>
      <c r="B7401" s="26" t="s">
        <v>1423</v>
      </c>
      <c r="C7401" s="26" t="s">
        <v>2498</v>
      </c>
      <c r="D7401" s="26" t="s">
        <v>14733</v>
      </c>
      <c r="E7401" s="27" t="s">
        <v>1463</v>
      </c>
      <c r="F7401" s="27"/>
      <c r="G7401" s="27" t="s">
        <v>1465</v>
      </c>
      <c r="H7401" s="26" t="s">
        <v>1481</v>
      </c>
      <c r="I7401" s="28" t="s">
        <v>1482</v>
      </c>
      <c r="J7401" s="29" t="s">
        <v>1376</v>
      </c>
      <c r="K7401" s="23" t="s">
        <v>1378</v>
      </c>
    </row>
    <row r="7402" spans="1:11" ht="15" x14ac:dyDescent="0.25">
      <c r="A7402" s="26" t="s">
        <v>14681</v>
      </c>
      <c r="B7402" s="26" t="s">
        <v>1423</v>
      </c>
      <c r="C7402" s="26" t="s">
        <v>2498</v>
      </c>
      <c r="D7402" s="26" t="s">
        <v>14733</v>
      </c>
      <c r="E7402" s="27" t="s">
        <v>1463</v>
      </c>
      <c r="F7402" s="27"/>
      <c r="G7402" s="27" t="s">
        <v>1465</v>
      </c>
      <c r="H7402" s="26" t="s">
        <v>1483</v>
      </c>
      <c r="I7402" s="28" t="s">
        <v>1484</v>
      </c>
      <c r="J7402" s="29" t="s">
        <v>1376</v>
      </c>
      <c r="K7402" s="23" t="s">
        <v>1378</v>
      </c>
    </row>
    <row r="7403" spans="1:11" ht="15" x14ac:dyDescent="0.25">
      <c r="A7403" s="26" t="s">
        <v>14681</v>
      </c>
      <c r="B7403" s="26" t="s">
        <v>1423</v>
      </c>
      <c r="C7403" s="26" t="s">
        <v>2498</v>
      </c>
      <c r="D7403" s="26" t="s">
        <v>14733</v>
      </c>
      <c r="E7403" s="27" t="s">
        <v>1463</v>
      </c>
      <c r="F7403" s="27"/>
      <c r="G7403" s="27" t="s">
        <v>1465</v>
      </c>
      <c r="H7403" s="26" t="s">
        <v>1485</v>
      </c>
      <c r="I7403" s="28" t="s">
        <v>2106</v>
      </c>
      <c r="J7403" s="29" t="s">
        <v>1376</v>
      </c>
      <c r="K7403" s="23" t="s">
        <v>1378</v>
      </c>
    </row>
    <row r="7404" spans="1:11" ht="15" x14ac:dyDescent="0.25">
      <c r="A7404" s="26" t="s">
        <v>14681</v>
      </c>
      <c r="B7404" s="26" t="s">
        <v>1423</v>
      </c>
      <c r="C7404" s="26" t="s">
        <v>2498</v>
      </c>
      <c r="D7404" s="26" t="s">
        <v>14733</v>
      </c>
      <c r="E7404" s="27" t="s">
        <v>1463</v>
      </c>
      <c r="F7404" s="27"/>
      <c r="G7404" s="27" t="s">
        <v>1465</v>
      </c>
      <c r="H7404" s="26" t="s">
        <v>1487</v>
      </c>
      <c r="I7404" s="28" t="s">
        <v>1488</v>
      </c>
      <c r="J7404" s="29" t="s">
        <v>1376</v>
      </c>
      <c r="K7404" s="23" t="s">
        <v>1378</v>
      </c>
    </row>
    <row r="7405" spans="1:11" ht="15" x14ac:dyDescent="0.25">
      <c r="A7405" s="26" t="s">
        <v>14681</v>
      </c>
      <c r="B7405" s="26" t="s">
        <v>1423</v>
      </c>
      <c r="C7405" s="26" t="s">
        <v>1893</v>
      </c>
      <c r="D7405" s="26" t="s">
        <v>14734</v>
      </c>
      <c r="E7405" s="27" t="s">
        <v>1381</v>
      </c>
      <c r="F7405" s="27"/>
      <c r="G7405" s="27" t="s">
        <v>2103</v>
      </c>
      <c r="H7405" s="26" t="s">
        <v>1374</v>
      </c>
      <c r="I7405" s="28" t="s">
        <v>1491</v>
      </c>
      <c r="J7405" s="29" t="s">
        <v>1376</v>
      </c>
      <c r="K7405" s="23" t="s">
        <v>1316</v>
      </c>
    </row>
    <row r="7406" spans="1:11" ht="15" x14ac:dyDescent="0.25">
      <c r="A7406" s="26" t="s">
        <v>14681</v>
      </c>
      <c r="B7406" s="26" t="s">
        <v>1423</v>
      </c>
      <c r="C7406" s="26" t="s">
        <v>1893</v>
      </c>
      <c r="D7406" s="26" t="s">
        <v>14734</v>
      </c>
      <c r="E7406" s="27" t="s">
        <v>1381</v>
      </c>
      <c r="F7406" s="27"/>
      <c r="G7406" s="27" t="s">
        <v>2103</v>
      </c>
      <c r="H7406" s="26" t="s">
        <v>1368</v>
      </c>
      <c r="I7406" s="28" t="s">
        <v>10129</v>
      </c>
      <c r="J7406" s="29" t="s">
        <v>1376</v>
      </c>
      <c r="K7406" s="23" t="s">
        <v>1378</v>
      </c>
    </row>
    <row r="7407" spans="1:11" ht="15" x14ac:dyDescent="0.25">
      <c r="A7407" s="26" t="s">
        <v>14681</v>
      </c>
      <c r="B7407" s="26" t="s">
        <v>1423</v>
      </c>
      <c r="C7407" s="26" t="s">
        <v>1897</v>
      </c>
      <c r="D7407" s="26" t="s">
        <v>14735</v>
      </c>
      <c r="E7407" s="27" t="s">
        <v>1598</v>
      </c>
      <c r="F7407" s="27"/>
      <c r="G7407" s="27" t="s">
        <v>2103</v>
      </c>
      <c r="H7407" s="26" t="s">
        <v>1374</v>
      </c>
      <c r="I7407" s="28" t="s">
        <v>1497</v>
      </c>
      <c r="J7407" s="29" t="s">
        <v>1376</v>
      </c>
      <c r="K7407" s="23" t="s">
        <v>1316</v>
      </c>
    </row>
    <row r="7408" spans="1:11" ht="15" x14ac:dyDescent="0.25">
      <c r="A7408" s="26" t="s">
        <v>14681</v>
      </c>
      <c r="B7408" s="26" t="s">
        <v>1423</v>
      </c>
      <c r="C7408" s="26" t="s">
        <v>1897</v>
      </c>
      <c r="D7408" s="26" t="s">
        <v>14735</v>
      </c>
      <c r="E7408" s="27" t="s">
        <v>1598</v>
      </c>
      <c r="F7408" s="27"/>
      <c r="G7408" s="27" t="s">
        <v>2103</v>
      </c>
      <c r="H7408" s="26" t="s">
        <v>1368</v>
      </c>
      <c r="I7408" s="28" t="s">
        <v>1498</v>
      </c>
      <c r="J7408" s="29" t="s">
        <v>1376</v>
      </c>
      <c r="K7408" s="23" t="s">
        <v>1378</v>
      </c>
    </row>
    <row r="7409" spans="1:11" ht="15" x14ac:dyDescent="0.25">
      <c r="A7409" s="26" t="s">
        <v>14681</v>
      </c>
      <c r="B7409" s="26" t="s">
        <v>1423</v>
      </c>
      <c r="C7409" s="26" t="s">
        <v>1897</v>
      </c>
      <c r="D7409" s="26" t="s">
        <v>14735</v>
      </c>
      <c r="E7409" s="27" t="s">
        <v>1598</v>
      </c>
      <c r="F7409" s="27"/>
      <c r="G7409" s="27" t="s">
        <v>2103</v>
      </c>
      <c r="H7409" s="26" t="s">
        <v>1393</v>
      </c>
      <c r="I7409" s="28" t="s">
        <v>11291</v>
      </c>
      <c r="J7409" s="29" t="s">
        <v>1376</v>
      </c>
      <c r="K7409" s="23" t="s">
        <v>1378</v>
      </c>
    </row>
    <row r="7410" spans="1:11" ht="15" x14ac:dyDescent="0.25">
      <c r="A7410" s="26" t="s">
        <v>14681</v>
      </c>
      <c r="B7410" s="26" t="s">
        <v>1423</v>
      </c>
      <c r="C7410" s="26" t="s">
        <v>1461</v>
      </c>
      <c r="D7410" s="26" t="s">
        <v>14736</v>
      </c>
      <c r="E7410" s="27" t="s">
        <v>1502</v>
      </c>
      <c r="F7410" s="27"/>
      <c r="G7410" s="27" t="s">
        <v>2103</v>
      </c>
      <c r="H7410" s="26" t="s">
        <v>1374</v>
      </c>
      <c r="I7410" s="28" t="s">
        <v>1504</v>
      </c>
      <c r="J7410" s="29" t="s">
        <v>1376</v>
      </c>
      <c r="K7410" s="23" t="s">
        <v>1316</v>
      </c>
    </row>
    <row r="7411" spans="1:11" ht="15" x14ac:dyDescent="0.25">
      <c r="A7411" s="26" t="s">
        <v>14681</v>
      </c>
      <c r="B7411" s="26" t="s">
        <v>1423</v>
      </c>
      <c r="C7411" s="26" t="s">
        <v>1489</v>
      </c>
      <c r="D7411" s="26" t="s">
        <v>14737</v>
      </c>
      <c r="E7411" s="27" t="s">
        <v>1371</v>
      </c>
      <c r="F7411" s="27"/>
      <c r="G7411" s="27" t="s">
        <v>2103</v>
      </c>
      <c r="H7411" s="26" t="s">
        <v>1374</v>
      </c>
      <c r="I7411" s="28" t="s">
        <v>1508</v>
      </c>
      <c r="J7411" s="29" t="s">
        <v>1376</v>
      </c>
      <c r="K7411" s="23" t="s">
        <v>1316</v>
      </c>
    </row>
    <row r="7412" spans="1:11" ht="15" x14ac:dyDescent="0.25">
      <c r="A7412" s="26" t="s">
        <v>14681</v>
      </c>
      <c r="B7412" s="26" t="s">
        <v>1423</v>
      </c>
      <c r="C7412" s="26" t="s">
        <v>1489</v>
      </c>
      <c r="D7412" s="26" t="s">
        <v>14737</v>
      </c>
      <c r="E7412" s="27" t="s">
        <v>1371</v>
      </c>
      <c r="F7412" s="27"/>
      <c r="G7412" s="27" t="s">
        <v>2103</v>
      </c>
      <c r="H7412" s="26" t="s">
        <v>1368</v>
      </c>
      <c r="I7412" s="28" t="s">
        <v>1509</v>
      </c>
      <c r="J7412" s="29" t="s">
        <v>1376</v>
      </c>
      <c r="K7412" s="23" t="s">
        <v>1378</v>
      </c>
    </row>
    <row r="7413" spans="1:11" ht="15" x14ac:dyDescent="0.25">
      <c r="A7413" s="26" t="s">
        <v>14681</v>
      </c>
      <c r="B7413" s="26" t="s">
        <v>1423</v>
      </c>
      <c r="C7413" s="26" t="s">
        <v>1489</v>
      </c>
      <c r="D7413" s="26" t="s">
        <v>14737</v>
      </c>
      <c r="E7413" s="27" t="s">
        <v>1371</v>
      </c>
      <c r="F7413" s="27"/>
      <c r="G7413" s="27" t="s">
        <v>2103</v>
      </c>
      <c r="H7413" s="26" t="s">
        <v>1393</v>
      </c>
      <c r="I7413" s="28" t="s">
        <v>1902</v>
      </c>
      <c r="J7413" s="29" t="s">
        <v>1376</v>
      </c>
      <c r="K7413" s="23" t="s">
        <v>1378</v>
      </c>
    </row>
    <row r="7414" spans="1:11" ht="15" x14ac:dyDescent="0.25">
      <c r="A7414" s="26" t="s">
        <v>14681</v>
      </c>
      <c r="B7414" s="26" t="s">
        <v>1423</v>
      </c>
      <c r="C7414" s="26" t="s">
        <v>1500</v>
      </c>
      <c r="D7414" s="26" t="s">
        <v>14738</v>
      </c>
      <c r="E7414" s="27" t="s">
        <v>1512</v>
      </c>
      <c r="F7414" s="27"/>
      <c r="G7414" s="27" t="s">
        <v>4611</v>
      </c>
      <c r="H7414" s="26" t="s">
        <v>1374</v>
      </c>
      <c r="I7414" s="28" t="s">
        <v>1514</v>
      </c>
      <c r="J7414" s="29" t="s">
        <v>1376</v>
      </c>
      <c r="K7414" s="23" t="s">
        <v>1316</v>
      </c>
    </row>
    <row r="7415" spans="1:11" ht="15" x14ac:dyDescent="0.25">
      <c r="A7415" s="26" t="s">
        <v>14681</v>
      </c>
      <c r="B7415" s="26" t="s">
        <v>1423</v>
      </c>
      <c r="C7415" s="26" t="s">
        <v>1500</v>
      </c>
      <c r="D7415" s="26" t="s">
        <v>14738</v>
      </c>
      <c r="E7415" s="27" t="s">
        <v>1512</v>
      </c>
      <c r="F7415" s="27"/>
      <c r="G7415" s="27" t="s">
        <v>4611</v>
      </c>
      <c r="H7415" s="26" t="s">
        <v>1368</v>
      </c>
      <c r="I7415" s="28" t="s">
        <v>1515</v>
      </c>
      <c r="J7415" s="29" t="s">
        <v>1376</v>
      </c>
      <c r="K7415" s="23" t="s">
        <v>1378</v>
      </c>
    </row>
    <row r="7416" spans="1:11" ht="15" x14ac:dyDescent="0.25">
      <c r="A7416" s="26" t="s">
        <v>14681</v>
      </c>
      <c r="B7416" s="26" t="s">
        <v>1423</v>
      </c>
      <c r="C7416" s="26" t="s">
        <v>1505</v>
      </c>
      <c r="D7416" s="26" t="s">
        <v>14739</v>
      </c>
      <c r="E7416" s="27" t="s">
        <v>1518</v>
      </c>
      <c r="F7416" s="27"/>
      <c r="G7416" s="27" t="s">
        <v>1419</v>
      </c>
      <c r="H7416" s="26" t="s">
        <v>1374</v>
      </c>
      <c r="I7416" s="28" t="s">
        <v>1420</v>
      </c>
      <c r="J7416" s="29" t="s">
        <v>1376</v>
      </c>
      <c r="K7416" s="23" t="s">
        <v>1316</v>
      </c>
    </row>
    <row r="7417" spans="1:11" ht="15" x14ac:dyDescent="0.25">
      <c r="A7417" s="26" t="s">
        <v>14740</v>
      </c>
      <c r="B7417" s="26" t="s">
        <v>1368</v>
      </c>
      <c r="C7417" s="26" t="s">
        <v>3088</v>
      </c>
      <c r="D7417" s="26" t="s">
        <v>14741</v>
      </c>
      <c r="E7417" s="27" t="s">
        <v>14742</v>
      </c>
      <c r="F7417" s="27" t="s">
        <v>14743</v>
      </c>
      <c r="G7417" s="27" t="s">
        <v>14744</v>
      </c>
      <c r="H7417" s="26" t="s">
        <v>1374</v>
      </c>
      <c r="I7417" s="28" t="s">
        <v>14742</v>
      </c>
      <c r="J7417" s="29" t="s">
        <v>1376</v>
      </c>
      <c r="K7417" s="23" t="s">
        <v>1316</v>
      </c>
    </row>
    <row r="7418" spans="1:11" ht="15" x14ac:dyDescent="0.25">
      <c r="A7418" s="26" t="s">
        <v>14740</v>
      </c>
      <c r="B7418" s="26" t="s">
        <v>1393</v>
      </c>
      <c r="C7418" s="26" t="s">
        <v>2618</v>
      </c>
      <c r="D7418" s="26" t="s">
        <v>14745</v>
      </c>
      <c r="E7418" s="27" t="s">
        <v>14746</v>
      </c>
      <c r="F7418" s="27" t="s">
        <v>14747</v>
      </c>
      <c r="G7418" s="27" t="s">
        <v>14748</v>
      </c>
      <c r="H7418" s="26" t="s">
        <v>1374</v>
      </c>
      <c r="I7418" s="28" t="s">
        <v>14749</v>
      </c>
      <c r="J7418" s="29" t="s">
        <v>1376</v>
      </c>
      <c r="K7418" s="23" t="s">
        <v>1316</v>
      </c>
    </row>
    <row r="7419" spans="1:11" ht="15" x14ac:dyDescent="0.25">
      <c r="A7419" s="26" t="s">
        <v>14740</v>
      </c>
      <c r="B7419" s="26" t="s">
        <v>1393</v>
      </c>
      <c r="C7419" s="26" t="s">
        <v>2329</v>
      </c>
      <c r="D7419" s="26" t="s">
        <v>14750</v>
      </c>
      <c r="E7419" s="27" t="s">
        <v>14751</v>
      </c>
      <c r="F7419" s="27" t="s">
        <v>11920</v>
      </c>
      <c r="G7419" s="27" t="s">
        <v>14748</v>
      </c>
      <c r="H7419" s="26" t="s">
        <v>1374</v>
      </c>
      <c r="I7419" s="28" t="s">
        <v>14752</v>
      </c>
      <c r="J7419" s="29" t="s">
        <v>1376</v>
      </c>
      <c r="K7419" s="23" t="s">
        <v>1316</v>
      </c>
    </row>
    <row r="7420" spans="1:11" ht="15" x14ac:dyDescent="0.25">
      <c r="A7420" s="26" t="s">
        <v>14740</v>
      </c>
      <c r="B7420" s="26" t="s">
        <v>1393</v>
      </c>
      <c r="C7420" s="26" t="s">
        <v>2336</v>
      </c>
      <c r="D7420" s="26" t="s">
        <v>14753</v>
      </c>
      <c r="E7420" s="27" t="s">
        <v>14754</v>
      </c>
      <c r="F7420" s="27" t="s">
        <v>14755</v>
      </c>
      <c r="G7420" s="27" t="s">
        <v>14748</v>
      </c>
      <c r="H7420" s="26" t="s">
        <v>1374</v>
      </c>
      <c r="I7420" s="28" t="s">
        <v>14756</v>
      </c>
      <c r="J7420" s="29" t="s">
        <v>1376</v>
      </c>
      <c r="K7420" s="23" t="s">
        <v>1316</v>
      </c>
    </row>
    <row r="7421" spans="1:11" ht="15" x14ac:dyDescent="0.25">
      <c r="A7421" s="26" t="s">
        <v>14740</v>
      </c>
      <c r="B7421" s="26" t="s">
        <v>1393</v>
      </c>
      <c r="C7421" s="26" t="s">
        <v>2343</v>
      </c>
      <c r="D7421" s="26" t="s">
        <v>14757</v>
      </c>
      <c r="E7421" s="27" t="s">
        <v>14758</v>
      </c>
      <c r="F7421" s="27" t="s">
        <v>14759</v>
      </c>
      <c r="G7421" s="27" t="s">
        <v>14748</v>
      </c>
      <c r="H7421" s="26" t="s">
        <v>1374</v>
      </c>
      <c r="I7421" s="28" t="s">
        <v>14760</v>
      </c>
      <c r="J7421" s="29" t="s">
        <v>1376</v>
      </c>
      <c r="K7421" s="23" t="s">
        <v>1316</v>
      </c>
    </row>
    <row r="7422" spans="1:11" ht="15" x14ac:dyDescent="0.25">
      <c r="A7422" s="26" t="s">
        <v>14740</v>
      </c>
      <c r="B7422" s="26" t="s">
        <v>1393</v>
      </c>
      <c r="C7422" s="26" t="s">
        <v>2350</v>
      </c>
      <c r="D7422" s="26" t="s">
        <v>14761</v>
      </c>
      <c r="E7422" s="27" t="s">
        <v>14762</v>
      </c>
      <c r="F7422" s="27" t="s">
        <v>14763</v>
      </c>
      <c r="G7422" s="27" t="s">
        <v>14764</v>
      </c>
      <c r="H7422" s="26" t="s">
        <v>1374</v>
      </c>
      <c r="I7422" s="28" t="s">
        <v>14762</v>
      </c>
      <c r="J7422" s="29" t="s">
        <v>1376</v>
      </c>
      <c r="K7422" s="23" t="s">
        <v>1316</v>
      </c>
    </row>
    <row r="7423" spans="1:11" ht="15" x14ac:dyDescent="0.25">
      <c r="A7423" s="26" t="s">
        <v>14740</v>
      </c>
      <c r="B7423" s="26" t="s">
        <v>1393</v>
      </c>
      <c r="C7423" s="26" t="s">
        <v>2357</v>
      </c>
      <c r="D7423" s="26" t="s">
        <v>14765</v>
      </c>
      <c r="E7423" s="27" t="s">
        <v>14766</v>
      </c>
      <c r="F7423" s="27" t="s">
        <v>14747</v>
      </c>
      <c r="G7423" s="27" t="s">
        <v>14764</v>
      </c>
      <c r="H7423" s="26" t="s">
        <v>1374</v>
      </c>
      <c r="I7423" s="28" t="s">
        <v>14766</v>
      </c>
      <c r="J7423" s="29" t="s">
        <v>1376</v>
      </c>
      <c r="K7423" s="23" t="s">
        <v>1316</v>
      </c>
    </row>
    <row r="7424" spans="1:11" ht="15" x14ac:dyDescent="0.25">
      <c r="A7424" s="26" t="s">
        <v>14740</v>
      </c>
      <c r="B7424" s="26" t="s">
        <v>1393</v>
      </c>
      <c r="C7424" s="26" t="s">
        <v>2364</v>
      </c>
      <c r="D7424" s="26" t="s">
        <v>14767</v>
      </c>
      <c r="E7424" s="27" t="s">
        <v>14768</v>
      </c>
      <c r="F7424" s="27" t="s">
        <v>11920</v>
      </c>
      <c r="G7424" s="27" t="s">
        <v>14764</v>
      </c>
      <c r="H7424" s="26" t="s">
        <v>1374</v>
      </c>
      <c r="I7424" s="28" t="s">
        <v>14768</v>
      </c>
      <c r="J7424" s="29" t="s">
        <v>1376</v>
      </c>
      <c r="K7424" s="23" t="s">
        <v>1316</v>
      </c>
    </row>
    <row r="7425" spans="1:11" ht="15" x14ac:dyDescent="0.25">
      <c r="A7425" s="26" t="s">
        <v>14740</v>
      </c>
      <c r="B7425" s="26" t="s">
        <v>1393</v>
      </c>
      <c r="C7425" s="26" t="s">
        <v>2371</v>
      </c>
      <c r="D7425" s="26" t="s">
        <v>14769</v>
      </c>
      <c r="E7425" s="27" t="s">
        <v>14770</v>
      </c>
      <c r="F7425" s="27" t="s">
        <v>14755</v>
      </c>
      <c r="G7425" s="27" t="s">
        <v>14764</v>
      </c>
      <c r="H7425" s="26" t="s">
        <v>1374</v>
      </c>
      <c r="I7425" s="28" t="s">
        <v>14770</v>
      </c>
      <c r="J7425" s="29" t="s">
        <v>1376</v>
      </c>
      <c r="K7425" s="23" t="s">
        <v>1316</v>
      </c>
    </row>
    <row r="7426" spans="1:11" ht="15" x14ac:dyDescent="0.25">
      <c r="A7426" s="26" t="s">
        <v>14740</v>
      </c>
      <c r="B7426" s="26" t="s">
        <v>1393</v>
      </c>
      <c r="C7426" s="26" t="s">
        <v>2378</v>
      </c>
      <c r="D7426" s="26" t="s">
        <v>14771</v>
      </c>
      <c r="E7426" s="27" t="s">
        <v>14772</v>
      </c>
      <c r="F7426" s="27" t="s">
        <v>14759</v>
      </c>
      <c r="G7426" s="27" t="s">
        <v>14764</v>
      </c>
      <c r="H7426" s="26" t="s">
        <v>1374</v>
      </c>
      <c r="I7426" s="28" t="s">
        <v>14772</v>
      </c>
      <c r="J7426" s="29" t="s">
        <v>1376</v>
      </c>
      <c r="K7426" s="23" t="s">
        <v>1316</v>
      </c>
    </row>
    <row r="7427" spans="1:11" ht="15" x14ac:dyDescent="0.25">
      <c r="A7427" s="26" t="s">
        <v>14740</v>
      </c>
      <c r="B7427" s="26" t="s">
        <v>1393</v>
      </c>
      <c r="C7427" s="26" t="s">
        <v>2603</v>
      </c>
      <c r="D7427" s="26" t="s">
        <v>14773</v>
      </c>
      <c r="E7427" s="27" t="s">
        <v>14774</v>
      </c>
      <c r="F7427" s="27" t="s">
        <v>14775</v>
      </c>
      <c r="G7427" s="27" t="s">
        <v>1716</v>
      </c>
      <c r="H7427" s="26" t="s">
        <v>1374</v>
      </c>
      <c r="I7427" s="28" t="s">
        <v>14776</v>
      </c>
      <c r="J7427" s="29" t="s">
        <v>1376</v>
      </c>
      <c r="K7427" s="23" t="s">
        <v>1316</v>
      </c>
    </row>
    <row r="7428" spans="1:11" ht="15" x14ac:dyDescent="0.25">
      <c r="A7428" s="26" t="s">
        <v>14740</v>
      </c>
      <c r="B7428" s="26" t="s">
        <v>1368</v>
      </c>
      <c r="C7428" s="26" t="s">
        <v>2173</v>
      </c>
      <c r="D7428" s="26" t="s">
        <v>14777</v>
      </c>
      <c r="E7428" s="27" t="s">
        <v>14778</v>
      </c>
      <c r="F7428" s="27" t="s">
        <v>14779</v>
      </c>
      <c r="G7428" s="27" t="s">
        <v>14780</v>
      </c>
      <c r="H7428" s="26" t="s">
        <v>1374</v>
      </c>
      <c r="I7428" s="28" t="s">
        <v>14778</v>
      </c>
      <c r="J7428" s="29" t="s">
        <v>1376</v>
      </c>
      <c r="K7428" s="23" t="s">
        <v>1316</v>
      </c>
    </row>
    <row r="7429" spans="1:11" ht="15" x14ac:dyDescent="0.25">
      <c r="A7429" s="26" t="s">
        <v>14740</v>
      </c>
      <c r="B7429" s="26" t="s">
        <v>1368</v>
      </c>
      <c r="C7429" s="26" t="s">
        <v>2176</v>
      </c>
      <c r="D7429" s="26" t="s">
        <v>14781</v>
      </c>
      <c r="E7429" s="27" t="s">
        <v>14782</v>
      </c>
      <c r="F7429" s="27" t="s">
        <v>14783</v>
      </c>
      <c r="G7429" s="27" t="s">
        <v>14780</v>
      </c>
      <c r="H7429" s="26" t="s">
        <v>1374</v>
      </c>
      <c r="I7429" s="28" t="s">
        <v>14782</v>
      </c>
      <c r="J7429" s="29" t="s">
        <v>1376</v>
      </c>
      <c r="K7429" s="23" t="s">
        <v>1316</v>
      </c>
    </row>
    <row r="7430" spans="1:11" ht="15" x14ac:dyDescent="0.25">
      <c r="A7430" s="26" t="s">
        <v>14740</v>
      </c>
      <c r="B7430" s="26" t="s">
        <v>1368</v>
      </c>
      <c r="C7430" s="26" t="s">
        <v>3066</v>
      </c>
      <c r="D7430" s="26" t="s">
        <v>14784</v>
      </c>
      <c r="E7430" s="27" t="s">
        <v>14785</v>
      </c>
      <c r="F7430" s="27" t="s">
        <v>14786</v>
      </c>
      <c r="G7430" s="27" t="s">
        <v>14780</v>
      </c>
      <c r="H7430" s="26" t="s">
        <v>1374</v>
      </c>
      <c r="I7430" s="28" t="s">
        <v>14787</v>
      </c>
      <c r="J7430" s="29" t="s">
        <v>1376</v>
      </c>
      <c r="K7430" s="23" t="s">
        <v>1316</v>
      </c>
    </row>
    <row r="7431" spans="1:11" ht="15" x14ac:dyDescent="0.25">
      <c r="A7431" s="26" t="s">
        <v>14740</v>
      </c>
      <c r="B7431" s="26" t="s">
        <v>1368</v>
      </c>
      <c r="C7431" s="26" t="s">
        <v>2308</v>
      </c>
      <c r="D7431" s="26" t="s">
        <v>14788</v>
      </c>
      <c r="E7431" s="27" t="s">
        <v>14789</v>
      </c>
      <c r="F7431" s="27" t="s">
        <v>11920</v>
      </c>
      <c r="G7431" s="27" t="s">
        <v>14780</v>
      </c>
      <c r="H7431" s="26" t="s">
        <v>1374</v>
      </c>
      <c r="I7431" s="28" t="s">
        <v>14790</v>
      </c>
      <c r="J7431" s="29" t="s">
        <v>1376</v>
      </c>
      <c r="K7431" s="23" t="s">
        <v>1316</v>
      </c>
    </row>
    <row r="7432" spans="1:11" ht="15" x14ac:dyDescent="0.25">
      <c r="A7432" s="26" t="s">
        <v>14740</v>
      </c>
      <c r="B7432" s="26" t="s">
        <v>1368</v>
      </c>
      <c r="C7432" s="26" t="s">
        <v>2315</v>
      </c>
      <c r="D7432" s="26" t="s">
        <v>14791</v>
      </c>
      <c r="E7432" s="27" t="s">
        <v>14792</v>
      </c>
      <c r="F7432" s="27" t="s">
        <v>14755</v>
      </c>
      <c r="G7432" s="27" t="s">
        <v>14780</v>
      </c>
      <c r="H7432" s="26" t="s">
        <v>1374</v>
      </c>
      <c r="I7432" s="28" t="s">
        <v>14792</v>
      </c>
      <c r="J7432" s="29" t="s">
        <v>1376</v>
      </c>
      <c r="K7432" s="23" t="s">
        <v>1316</v>
      </c>
    </row>
    <row r="7433" spans="1:11" ht="15" x14ac:dyDescent="0.25">
      <c r="A7433" s="26" t="s">
        <v>14740</v>
      </c>
      <c r="B7433" s="26" t="s">
        <v>1393</v>
      </c>
      <c r="C7433" s="26" t="s">
        <v>2598</v>
      </c>
      <c r="D7433" s="26" t="s">
        <v>14793</v>
      </c>
      <c r="E7433" s="27" t="s">
        <v>14794</v>
      </c>
      <c r="F7433" s="27" t="s">
        <v>14795</v>
      </c>
      <c r="G7433" s="27" t="s">
        <v>14796</v>
      </c>
      <c r="H7433" s="26" t="s">
        <v>1374</v>
      </c>
      <c r="I7433" s="28" t="s">
        <v>14797</v>
      </c>
      <c r="J7433" s="29" t="s">
        <v>1376</v>
      </c>
      <c r="K7433" s="23" t="s">
        <v>1316</v>
      </c>
    </row>
    <row r="7434" spans="1:11" ht="15" x14ac:dyDescent="0.25">
      <c r="A7434" s="26" t="s">
        <v>14740</v>
      </c>
      <c r="B7434" s="26" t="s">
        <v>1368</v>
      </c>
      <c r="C7434" s="26" t="s">
        <v>1369</v>
      </c>
      <c r="D7434" s="26" t="s">
        <v>14798</v>
      </c>
      <c r="E7434" s="27" t="s">
        <v>14799</v>
      </c>
      <c r="F7434" s="27" t="s">
        <v>14800</v>
      </c>
      <c r="G7434" s="27" t="s">
        <v>1239</v>
      </c>
      <c r="H7434" s="26" t="s">
        <v>1374</v>
      </c>
      <c r="I7434" s="28" t="s">
        <v>1808</v>
      </c>
      <c r="J7434" s="29" t="s">
        <v>1376</v>
      </c>
      <c r="K7434" s="23" t="s">
        <v>1316</v>
      </c>
    </row>
    <row r="7435" spans="1:11" ht="15" x14ac:dyDescent="0.25">
      <c r="A7435" s="26" t="s">
        <v>14740</v>
      </c>
      <c r="B7435" s="26" t="s">
        <v>1368</v>
      </c>
      <c r="C7435" s="26" t="s">
        <v>1369</v>
      </c>
      <c r="D7435" s="26" t="s">
        <v>14798</v>
      </c>
      <c r="E7435" s="27" t="s">
        <v>14799</v>
      </c>
      <c r="F7435" s="27" t="s">
        <v>14800</v>
      </c>
      <c r="G7435" s="27" t="s">
        <v>1239</v>
      </c>
      <c r="H7435" s="26" t="s">
        <v>1368</v>
      </c>
      <c r="I7435" s="28" t="s">
        <v>14801</v>
      </c>
      <c r="J7435" s="29" t="s">
        <v>1376</v>
      </c>
      <c r="K7435" s="23" t="s">
        <v>1378</v>
      </c>
    </row>
    <row r="7436" spans="1:11" ht="15" x14ac:dyDescent="0.25">
      <c r="A7436" s="26" t="s">
        <v>14740</v>
      </c>
      <c r="B7436" s="26" t="s">
        <v>1368</v>
      </c>
      <c r="C7436" s="26" t="s">
        <v>1369</v>
      </c>
      <c r="D7436" s="26" t="s">
        <v>14798</v>
      </c>
      <c r="E7436" s="27" t="s">
        <v>14799</v>
      </c>
      <c r="F7436" s="27" t="s">
        <v>14800</v>
      </c>
      <c r="G7436" s="27" t="s">
        <v>1239</v>
      </c>
      <c r="H7436" s="26" t="s">
        <v>1393</v>
      </c>
      <c r="I7436" s="28" t="s">
        <v>14802</v>
      </c>
      <c r="J7436" s="29" t="s">
        <v>1376</v>
      </c>
      <c r="K7436" s="23" t="s">
        <v>1378</v>
      </c>
    </row>
    <row r="7437" spans="1:11" ht="15" x14ac:dyDescent="0.25">
      <c r="A7437" s="26" t="s">
        <v>14740</v>
      </c>
      <c r="B7437" s="26" t="s">
        <v>1368</v>
      </c>
      <c r="C7437" s="26" t="s">
        <v>1369</v>
      </c>
      <c r="D7437" s="26" t="s">
        <v>14798</v>
      </c>
      <c r="E7437" s="27" t="s">
        <v>14799</v>
      </c>
      <c r="F7437" s="27" t="s">
        <v>14800</v>
      </c>
      <c r="G7437" s="27" t="s">
        <v>1239</v>
      </c>
      <c r="H7437" s="26" t="s">
        <v>1395</v>
      </c>
      <c r="I7437" s="28" t="s">
        <v>14803</v>
      </c>
      <c r="J7437" s="29" t="s">
        <v>1376</v>
      </c>
      <c r="K7437" s="23" t="s">
        <v>1378</v>
      </c>
    </row>
    <row r="7438" spans="1:11" ht="15" x14ac:dyDescent="0.25">
      <c r="A7438" s="26" t="s">
        <v>14740</v>
      </c>
      <c r="B7438" s="26" t="s">
        <v>1368</v>
      </c>
      <c r="C7438" s="26" t="s">
        <v>1379</v>
      </c>
      <c r="D7438" s="26" t="s">
        <v>14804</v>
      </c>
      <c r="E7438" s="27" t="s">
        <v>14805</v>
      </c>
      <c r="F7438" s="27" t="s">
        <v>14806</v>
      </c>
      <c r="G7438" s="27" t="s">
        <v>1239</v>
      </c>
      <c r="H7438" s="26" t="s">
        <v>1374</v>
      </c>
      <c r="I7438" s="28" t="s">
        <v>1808</v>
      </c>
      <c r="J7438" s="29" t="s">
        <v>1376</v>
      </c>
      <c r="K7438" s="23" t="s">
        <v>1316</v>
      </c>
    </row>
    <row r="7439" spans="1:11" ht="15" x14ac:dyDescent="0.25">
      <c r="A7439" s="26" t="s">
        <v>14740</v>
      </c>
      <c r="B7439" s="26" t="s">
        <v>1368</v>
      </c>
      <c r="C7439" s="26" t="s">
        <v>1379</v>
      </c>
      <c r="D7439" s="26" t="s">
        <v>14804</v>
      </c>
      <c r="E7439" s="27" t="s">
        <v>14805</v>
      </c>
      <c r="F7439" s="27" t="s">
        <v>14806</v>
      </c>
      <c r="G7439" s="27" t="s">
        <v>1239</v>
      </c>
      <c r="H7439" s="26" t="s">
        <v>1368</v>
      </c>
      <c r="I7439" s="28" t="s">
        <v>14807</v>
      </c>
      <c r="J7439" s="29" t="s">
        <v>1376</v>
      </c>
      <c r="K7439" s="23" t="s">
        <v>1378</v>
      </c>
    </row>
    <row r="7440" spans="1:11" ht="15" x14ac:dyDescent="0.25">
      <c r="A7440" s="26" t="s">
        <v>14740</v>
      </c>
      <c r="B7440" s="26" t="s">
        <v>1368</v>
      </c>
      <c r="C7440" s="26" t="s">
        <v>1534</v>
      </c>
      <c r="D7440" s="26" t="s">
        <v>14808</v>
      </c>
      <c r="E7440" s="27" t="s">
        <v>14809</v>
      </c>
      <c r="F7440" s="27" t="s">
        <v>14810</v>
      </c>
      <c r="G7440" s="27" t="s">
        <v>14796</v>
      </c>
      <c r="H7440" s="26" t="s">
        <v>1374</v>
      </c>
      <c r="I7440" s="28" t="s">
        <v>14811</v>
      </c>
      <c r="J7440" s="29" t="s">
        <v>1376</v>
      </c>
      <c r="K7440" s="23" t="s">
        <v>1316</v>
      </c>
    </row>
    <row r="7441" spans="1:11" ht="15" x14ac:dyDescent="0.25">
      <c r="A7441" s="26" t="s">
        <v>14740</v>
      </c>
      <c r="B7441" s="26" t="s">
        <v>1368</v>
      </c>
      <c r="C7441" s="26" t="s">
        <v>1534</v>
      </c>
      <c r="D7441" s="26" t="s">
        <v>14808</v>
      </c>
      <c r="E7441" s="27" t="s">
        <v>14809</v>
      </c>
      <c r="F7441" s="27" t="s">
        <v>14810</v>
      </c>
      <c r="G7441" s="27" t="s">
        <v>14796</v>
      </c>
      <c r="H7441" s="26" t="s">
        <v>1368</v>
      </c>
      <c r="I7441" s="28" t="s">
        <v>14812</v>
      </c>
      <c r="J7441" s="29" t="s">
        <v>1376</v>
      </c>
      <c r="K7441" s="23" t="s">
        <v>1378</v>
      </c>
    </row>
    <row r="7442" spans="1:11" ht="15" x14ac:dyDescent="0.25">
      <c r="A7442" s="26" t="s">
        <v>14740</v>
      </c>
      <c r="B7442" s="26" t="s">
        <v>1368</v>
      </c>
      <c r="C7442" s="26" t="s">
        <v>1534</v>
      </c>
      <c r="D7442" s="26" t="s">
        <v>14808</v>
      </c>
      <c r="E7442" s="27" t="s">
        <v>14809</v>
      </c>
      <c r="F7442" s="27" t="s">
        <v>14810</v>
      </c>
      <c r="G7442" s="27" t="s">
        <v>14796</v>
      </c>
      <c r="H7442" s="26" t="s">
        <v>1393</v>
      </c>
      <c r="I7442" s="28" t="s">
        <v>14813</v>
      </c>
      <c r="J7442" s="29" t="s">
        <v>1376</v>
      </c>
      <c r="K7442" s="23" t="s">
        <v>1378</v>
      </c>
    </row>
    <row r="7443" spans="1:11" ht="15" x14ac:dyDescent="0.25">
      <c r="A7443" s="26" t="s">
        <v>14740</v>
      </c>
      <c r="B7443" s="26" t="s">
        <v>1368</v>
      </c>
      <c r="C7443" s="26" t="s">
        <v>1386</v>
      </c>
      <c r="D7443" s="26" t="s">
        <v>14814</v>
      </c>
      <c r="E7443" s="27" t="s">
        <v>14815</v>
      </c>
      <c r="F7443" s="27" t="s">
        <v>14816</v>
      </c>
      <c r="G7443" s="27" t="s">
        <v>14796</v>
      </c>
      <c r="H7443" s="26" t="s">
        <v>1374</v>
      </c>
      <c r="I7443" s="28" t="s">
        <v>14817</v>
      </c>
      <c r="J7443" s="29" t="s">
        <v>1376</v>
      </c>
      <c r="K7443" s="23" t="s">
        <v>1316</v>
      </c>
    </row>
    <row r="7444" spans="1:11" ht="15" x14ac:dyDescent="0.25">
      <c r="A7444" s="26" t="s">
        <v>14740</v>
      </c>
      <c r="B7444" s="26" t="s">
        <v>1368</v>
      </c>
      <c r="C7444" s="26" t="s">
        <v>1386</v>
      </c>
      <c r="D7444" s="26" t="s">
        <v>14814</v>
      </c>
      <c r="E7444" s="27" t="s">
        <v>14815</v>
      </c>
      <c r="F7444" s="27" t="s">
        <v>14816</v>
      </c>
      <c r="G7444" s="27" t="s">
        <v>14796</v>
      </c>
      <c r="H7444" s="26" t="s">
        <v>1368</v>
      </c>
      <c r="I7444" s="28" t="s">
        <v>14818</v>
      </c>
      <c r="J7444" s="29" t="s">
        <v>1376</v>
      </c>
      <c r="K7444" s="23" t="s">
        <v>1378</v>
      </c>
    </row>
    <row r="7445" spans="1:11" ht="15" x14ac:dyDescent="0.25">
      <c r="A7445" s="26" t="s">
        <v>14740</v>
      </c>
      <c r="B7445" s="26" t="s">
        <v>1368</v>
      </c>
      <c r="C7445" s="26" t="s">
        <v>1407</v>
      </c>
      <c r="D7445" s="26" t="s">
        <v>14819</v>
      </c>
      <c r="E7445" s="27" t="s">
        <v>14820</v>
      </c>
      <c r="F7445" s="27" t="s">
        <v>14821</v>
      </c>
      <c r="G7445" s="27" t="s">
        <v>14822</v>
      </c>
      <c r="H7445" s="26" t="s">
        <v>1374</v>
      </c>
      <c r="I7445" s="28" t="s">
        <v>14823</v>
      </c>
      <c r="J7445" s="29" t="s">
        <v>1376</v>
      </c>
      <c r="K7445" s="23" t="s">
        <v>1316</v>
      </c>
    </row>
    <row r="7446" spans="1:11" ht="15" x14ac:dyDescent="0.25">
      <c r="A7446" s="26" t="s">
        <v>14740</v>
      </c>
      <c r="B7446" s="26" t="s">
        <v>1368</v>
      </c>
      <c r="C7446" s="26" t="s">
        <v>1407</v>
      </c>
      <c r="D7446" s="26" t="s">
        <v>14819</v>
      </c>
      <c r="E7446" s="27" t="s">
        <v>14820</v>
      </c>
      <c r="F7446" s="27" t="s">
        <v>14821</v>
      </c>
      <c r="G7446" s="27" t="s">
        <v>14822</v>
      </c>
      <c r="H7446" s="26" t="s">
        <v>1393</v>
      </c>
      <c r="I7446" s="28" t="s">
        <v>14824</v>
      </c>
      <c r="J7446" s="29" t="s">
        <v>1376</v>
      </c>
      <c r="K7446" s="23" t="s">
        <v>1378</v>
      </c>
    </row>
    <row r="7447" spans="1:11" ht="15" x14ac:dyDescent="0.25">
      <c r="A7447" s="26" t="s">
        <v>14740</v>
      </c>
      <c r="B7447" s="26" t="s">
        <v>1368</v>
      </c>
      <c r="C7447" s="26" t="s">
        <v>1407</v>
      </c>
      <c r="D7447" s="26" t="s">
        <v>14819</v>
      </c>
      <c r="E7447" s="27" t="s">
        <v>14820</v>
      </c>
      <c r="F7447" s="27" t="s">
        <v>14821</v>
      </c>
      <c r="G7447" s="27" t="s">
        <v>14822</v>
      </c>
      <c r="H7447" s="26" t="s">
        <v>1395</v>
      </c>
      <c r="I7447" s="28" t="s">
        <v>14825</v>
      </c>
      <c r="J7447" s="29" t="s">
        <v>1376</v>
      </c>
      <c r="K7447" s="23" t="s">
        <v>1378</v>
      </c>
    </row>
    <row r="7448" spans="1:11" ht="15" x14ac:dyDescent="0.25">
      <c r="A7448" s="26" t="s">
        <v>14740</v>
      </c>
      <c r="B7448" s="26" t="s">
        <v>1368</v>
      </c>
      <c r="C7448" s="26" t="s">
        <v>1407</v>
      </c>
      <c r="D7448" s="26" t="s">
        <v>14819</v>
      </c>
      <c r="E7448" s="27" t="s">
        <v>14820</v>
      </c>
      <c r="F7448" s="27" t="s">
        <v>14821</v>
      </c>
      <c r="G7448" s="27" t="s">
        <v>14822</v>
      </c>
      <c r="H7448" s="26" t="s">
        <v>1397</v>
      </c>
      <c r="I7448" s="28" t="s">
        <v>14826</v>
      </c>
      <c r="J7448" s="29" t="s">
        <v>1376</v>
      </c>
      <c r="K7448" s="23" t="s">
        <v>1378</v>
      </c>
    </row>
    <row r="7449" spans="1:11" ht="15" x14ac:dyDescent="0.25">
      <c r="A7449" s="26" t="s">
        <v>14740</v>
      </c>
      <c r="B7449" s="26" t="s">
        <v>1368</v>
      </c>
      <c r="C7449" s="26" t="s">
        <v>1407</v>
      </c>
      <c r="D7449" s="26" t="s">
        <v>14819</v>
      </c>
      <c r="E7449" s="27" t="s">
        <v>14820</v>
      </c>
      <c r="F7449" s="27" t="s">
        <v>14821</v>
      </c>
      <c r="G7449" s="27" t="s">
        <v>14822</v>
      </c>
      <c r="H7449" s="26" t="s">
        <v>1399</v>
      </c>
      <c r="I7449" s="28" t="s">
        <v>14827</v>
      </c>
      <c r="J7449" s="29" t="s">
        <v>1376</v>
      </c>
      <c r="K7449" s="23" t="s">
        <v>1378</v>
      </c>
    </row>
    <row r="7450" spans="1:11" ht="15" x14ac:dyDescent="0.25">
      <c r="A7450" s="26" t="s">
        <v>14740</v>
      </c>
      <c r="B7450" s="26" t="s">
        <v>1368</v>
      </c>
      <c r="C7450" s="26" t="s">
        <v>1415</v>
      </c>
      <c r="D7450" s="26" t="s">
        <v>14828</v>
      </c>
      <c r="E7450" s="27" t="s">
        <v>1371</v>
      </c>
      <c r="F7450" s="27" t="s">
        <v>14829</v>
      </c>
      <c r="G7450" s="27" t="s">
        <v>1383</v>
      </c>
      <c r="H7450" s="26" t="s">
        <v>1374</v>
      </c>
      <c r="I7450" s="28" t="s">
        <v>1508</v>
      </c>
      <c r="J7450" s="29" t="s">
        <v>1376</v>
      </c>
      <c r="K7450" s="23" t="s">
        <v>1316</v>
      </c>
    </row>
    <row r="7451" spans="1:11" ht="15" x14ac:dyDescent="0.25">
      <c r="A7451" s="26" t="s">
        <v>14740</v>
      </c>
      <c r="B7451" s="26" t="s">
        <v>1368</v>
      </c>
      <c r="C7451" s="26" t="s">
        <v>1415</v>
      </c>
      <c r="D7451" s="26" t="s">
        <v>14828</v>
      </c>
      <c r="E7451" s="27" t="s">
        <v>1371</v>
      </c>
      <c r="F7451" s="27" t="s">
        <v>14829</v>
      </c>
      <c r="G7451" s="27" t="s">
        <v>1383</v>
      </c>
      <c r="H7451" s="26" t="s">
        <v>1368</v>
      </c>
      <c r="I7451" s="28" t="s">
        <v>14830</v>
      </c>
      <c r="J7451" s="29" t="s">
        <v>1376</v>
      </c>
      <c r="K7451" s="23" t="s">
        <v>1378</v>
      </c>
    </row>
    <row r="7452" spans="1:11" ht="15" x14ac:dyDescent="0.25">
      <c r="A7452" s="26" t="s">
        <v>14740</v>
      </c>
      <c r="B7452" s="26" t="s">
        <v>1368</v>
      </c>
      <c r="C7452" s="26" t="s">
        <v>1415</v>
      </c>
      <c r="D7452" s="26" t="s">
        <v>14828</v>
      </c>
      <c r="E7452" s="27" t="s">
        <v>1371</v>
      </c>
      <c r="F7452" s="27" t="s">
        <v>14829</v>
      </c>
      <c r="G7452" s="27" t="s">
        <v>1383</v>
      </c>
      <c r="H7452" s="26" t="s">
        <v>1393</v>
      </c>
      <c r="I7452" s="28" t="s">
        <v>14831</v>
      </c>
      <c r="J7452" s="29" t="s">
        <v>1376</v>
      </c>
      <c r="K7452" s="23" t="s">
        <v>1378</v>
      </c>
    </row>
    <row r="7453" spans="1:11" ht="15" x14ac:dyDescent="0.25">
      <c r="A7453" s="26" t="s">
        <v>14740</v>
      </c>
      <c r="B7453" s="26" t="s">
        <v>1368</v>
      </c>
      <c r="C7453" s="26" t="s">
        <v>1415</v>
      </c>
      <c r="D7453" s="26" t="s">
        <v>14828</v>
      </c>
      <c r="E7453" s="27" t="s">
        <v>1371</v>
      </c>
      <c r="F7453" s="27" t="s">
        <v>14829</v>
      </c>
      <c r="G7453" s="27" t="s">
        <v>1383</v>
      </c>
      <c r="H7453" s="26" t="s">
        <v>1395</v>
      </c>
      <c r="I7453" s="28" t="s">
        <v>14832</v>
      </c>
      <c r="J7453" s="29" t="s">
        <v>1376</v>
      </c>
      <c r="K7453" s="23" t="s">
        <v>1378</v>
      </c>
    </row>
    <row r="7454" spans="1:11" ht="15" x14ac:dyDescent="0.25">
      <c r="A7454" s="26" t="s">
        <v>14740</v>
      </c>
      <c r="B7454" s="26" t="s">
        <v>1368</v>
      </c>
      <c r="C7454" s="26" t="s">
        <v>1545</v>
      </c>
      <c r="D7454" s="26" t="s">
        <v>14833</v>
      </c>
      <c r="E7454" s="27" t="s">
        <v>14834</v>
      </c>
      <c r="F7454" s="27" t="s">
        <v>14835</v>
      </c>
      <c r="G7454" s="27" t="s">
        <v>14822</v>
      </c>
      <c r="H7454" s="26" t="s">
        <v>1374</v>
      </c>
      <c r="I7454" s="28" t="s">
        <v>14836</v>
      </c>
      <c r="J7454" s="29" t="s">
        <v>1376</v>
      </c>
      <c r="K7454" s="23" t="s">
        <v>1316</v>
      </c>
    </row>
    <row r="7455" spans="1:11" ht="15" x14ac:dyDescent="0.25">
      <c r="A7455" s="26" t="s">
        <v>14740</v>
      </c>
      <c r="B7455" s="26" t="s">
        <v>1368</v>
      </c>
      <c r="C7455" s="26" t="s">
        <v>1545</v>
      </c>
      <c r="D7455" s="26" t="s">
        <v>14833</v>
      </c>
      <c r="E7455" s="27" t="s">
        <v>14834</v>
      </c>
      <c r="F7455" s="27" t="s">
        <v>14835</v>
      </c>
      <c r="G7455" s="27" t="s">
        <v>14822</v>
      </c>
      <c r="H7455" s="26" t="s">
        <v>1368</v>
      </c>
      <c r="I7455" s="28" t="s">
        <v>14837</v>
      </c>
      <c r="J7455" s="29" t="s">
        <v>1376</v>
      </c>
      <c r="K7455" s="23" t="s">
        <v>1378</v>
      </c>
    </row>
    <row r="7456" spans="1:11" ht="15" x14ac:dyDescent="0.25">
      <c r="A7456" s="26" t="s">
        <v>14740</v>
      </c>
      <c r="B7456" s="26" t="s">
        <v>1368</v>
      </c>
      <c r="C7456" s="26" t="s">
        <v>1545</v>
      </c>
      <c r="D7456" s="26" t="s">
        <v>14833</v>
      </c>
      <c r="E7456" s="27" t="s">
        <v>14834</v>
      </c>
      <c r="F7456" s="27" t="s">
        <v>14835</v>
      </c>
      <c r="G7456" s="27" t="s">
        <v>14822</v>
      </c>
      <c r="H7456" s="26" t="s">
        <v>1393</v>
      </c>
      <c r="I7456" s="28" t="s">
        <v>14838</v>
      </c>
      <c r="J7456" s="29" t="s">
        <v>1376</v>
      </c>
      <c r="K7456" s="23" t="s">
        <v>1378</v>
      </c>
    </row>
    <row r="7457" spans="1:11" ht="15" x14ac:dyDescent="0.25">
      <c r="A7457" s="26" t="s">
        <v>14740</v>
      </c>
      <c r="B7457" s="26" t="s">
        <v>1368</v>
      </c>
      <c r="C7457" s="26" t="s">
        <v>1545</v>
      </c>
      <c r="D7457" s="26" t="s">
        <v>14833</v>
      </c>
      <c r="E7457" s="27" t="s">
        <v>14834</v>
      </c>
      <c r="F7457" s="27" t="s">
        <v>14835</v>
      </c>
      <c r="G7457" s="27" t="s">
        <v>14822</v>
      </c>
      <c r="H7457" s="26" t="s">
        <v>1395</v>
      </c>
      <c r="I7457" s="28" t="s">
        <v>14839</v>
      </c>
      <c r="J7457" s="29" t="s">
        <v>1376</v>
      </c>
      <c r="K7457" s="23" t="s">
        <v>1378</v>
      </c>
    </row>
    <row r="7458" spans="1:11" ht="15" x14ac:dyDescent="0.25">
      <c r="A7458" s="26" t="s">
        <v>14740</v>
      </c>
      <c r="B7458" s="26" t="s">
        <v>1368</v>
      </c>
      <c r="C7458" s="26" t="s">
        <v>1550</v>
      </c>
      <c r="D7458" s="26" t="s">
        <v>14840</v>
      </c>
      <c r="E7458" s="27" t="s">
        <v>14841</v>
      </c>
      <c r="F7458" s="27" t="s">
        <v>14842</v>
      </c>
      <c r="G7458" s="27" t="s">
        <v>14843</v>
      </c>
      <c r="H7458" s="26" t="s">
        <v>1374</v>
      </c>
      <c r="I7458" s="28" t="s">
        <v>14844</v>
      </c>
      <c r="J7458" s="29" t="s">
        <v>1376</v>
      </c>
      <c r="K7458" s="23" t="s">
        <v>1316</v>
      </c>
    </row>
    <row r="7459" spans="1:11" ht="15" x14ac:dyDescent="0.25">
      <c r="A7459" s="26" t="s">
        <v>14740</v>
      </c>
      <c r="B7459" s="26" t="s">
        <v>1368</v>
      </c>
      <c r="C7459" s="26" t="s">
        <v>1436</v>
      </c>
      <c r="D7459" s="26" t="s">
        <v>14845</v>
      </c>
      <c r="E7459" s="27" t="s">
        <v>14846</v>
      </c>
      <c r="F7459" s="27" t="s">
        <v>14847</v>
      </c>
      <c r="G7459" s="27" t="s">
        <v>14848</v>
      </c>
      <c r="H7459" s="26" t="s">
        <v>1374</v>
      </c>
      <c r="I7459" s="28" t="s">
        <v>13730</v>
      </c>
      <c r="J7459" s="29" t="s">
        <v>1376</v>
      </c>
      <c r="K7459" s="23" t="s">
        <v>1316</v>
      </c>
    </row>
    <row r="7460" spans="1:11" ht="15" x14ac:dyDescent="0.25">
      <c r="A7460" s="26" t="s">
        <v>14740</v>
      </c>
      <c r="B7460" s="26" t="s">
        <v>1368</v>
      </c>
      <c r="C7460" s="26" t="s">
        <v>1439</v>
      </c>
      <c r="D7460" s="26" t="s">
        <v>14849</v>
      </c>
      <c r="E7460" s="27" t="s">
        <v>14850</v>
      </c>
      <c r="F7460" s="27" t="s">
        <v>14851</v>
      </c>
      <c r="G7460" s="27" t="s">
        <v>14848</v>
      </c>
      <c r="H7460" s="26" t="s">
        <v>1374</v>
      </c>
      <c r="I7460" s="28" t="s">
        <v>14852</v>
      </c>
      <c r="J7460" s="29" t="s">
        <v>1376</v>
      </c>
      <c r="K7460" s="23" t="s">
        <v>1316</v>
      </c>
    </row>
    <row r="7461" spans="1:11" ht="15" x14ac:dyDescent="0.25">
      <c r="A7461" s="26" t="s">
        <v>14740</v>
      </c>
      <c r="B7461" s="26" t="s">
        <v>1368</v>
      </c>
      <c r="C7461" s="26" t="s">
        <v>1442</v>
      </c>
      <c r="D7461" s="26" t="s">
        <v>14853</v>
      </c>
      <c r="E7461" s="27" t="s">
        <v>14854</v>
      </c>
      <c r="F7461" s="27" t="s">
        <v>14786</v>
      </c>
      <c r="G7461" s="27" t="s">
        <v>14848</v>
      </c>
      <c r="H7461" s="26" t="s">
        <v>1374</v>
      </c>
      <c r="I7461" s="28" t="s">
        <v>14855</v>
      </c>
      <c r="J7461" s="29" t="s">
        <v>1376</v>
      </c>
      <c r="K7461" s="23" t="s">
        <v>1316</v>
      </c>
    </row>
    <row r="7462" spans="1:11" ht="15" x14ac:dyDescent="0.25">
      <c r="A7462" s="26" t="s">
        <v>14740</v>
      </c>
      <c r="B7462" s="26" t="s">
        <v>1368</v>
      </c>
      <c r="C7462" s="26" t="s">
        <v>1445</v>
      </c>
      <c r="D7462" s="26" t="s">
        <v>14856</v>
      </c>
      <c r="E7462" s="27" t="s">
        <v>14857</v>
      </c>
      <c r="F7462" s="27" t="s">
        <v>11920</v>
      </c>
      <c r="G7462" s="27" t="s">
        <v>14848</v>
      </c>
      <c r="H7462" s="26" t="s">
        <v>1374</v>
      </c>
      <c r="I7462" s="28" t="s">
        <v>14857</v>
      </c>
      <c r="J7462" s="29" t="s">
        <v>1376</v>
      </c>
      <c r="K7462" s="23" t="s">
        <v>1316</v>
      </c>
    </row>
    <row r="7463" spans="1:11" ht="15" x14ac:dyDescent="0.25">
      <c r="A7463" s="26" t="s">
        <v>14740</v>
      </c>
      <c r="B7463" s="26" t="s">
        <v>1368</v>
      </c>
      <c r="C7463" s="26" t="s">
        <v>1448</v>
      </c>
      <c r="D7463" s="26" t="s">
        <v>14858</v>
      </c>
      <c r="E7463" s="27" t="s">
        <v>14859</v>
      </c>
      <c r="F7463" s="27" t="s">
        <v>14755</v>
      </c>
      <c r="G7463" s="27" t="s">
        <v>14848</v>
      </c>
      <c r="H7463" s="26" t="s">
        <v>1374</v>
      </c>
      <c r="I7463" s="28" t="s">
        <v>14859</v>
      </c>
      <c r="J7463" s="29" t="s">
        <v>1376</v>
      </c>
      <c r="K7463" s="23" t="s">
        <v>1316</v>
      </c>
    </row>
    <row r="7464" spans="1:11" ht="15" x14ac:dyDescent="0.25">
      <c r="A7464" s="26" t="s">
        <v>14740</v>
      </c>
      <c r="B7464" s="26" t="s">
        <v>1368</v>
      </c>
      <c r="C7464" s="26" t="s">
        <v>1451</v>
      </c>
      <c r="D7464" s="26" t="s">
        <v>14860</v>
      </c>
      <c r="E7464" s="27" t="s">
        <v>14861</v>
      </c>
      <c r="F7464" s="27" t="s">
        <v>14862</v>
      </c>
      <c r="G7464" s="27" t="s">
        <v>14780</v>
      </c>
      <c r="H7464" s="26" t="s">
        <v>1374</v>
      </c>
      <c r="I7464" s="28" t="s">
        <v>14863</v>
      </c>
      <c r="J7464" s="29" t="s">
        <v>1376</v>
      </c>
      <c r="K7464" s="23" t="s">
        <v>1316</v>
      </c>
    </row>
    <row r="7465" spans="1:11" ht="15" x14ac:dyDescent="0.25">
      <c r="A7465" s="26" t="s">
        <v>14740</v>
      </c>
      <c r="B7465" s="26" t="s">
        <v>1368</v>
      </c>
      <c r="C7465" s="26" t="s">
        <v>1454</v>
      </c>
      <c r="D7465" s="26" t="s">
        <v>14864</v>
      </c>
      <c r="E7465" s="27" t="s">
        <v>14865</v>
      </c>
      <c r="F7465" s="27" t="s">
        <v>14866</v>
      </c>
      <c r="G7465" s="27" t="s">
        <v>14780</v>
      </c>
      <c r="H7465" s="26" t="s">
        <v>1374</v>
      </c>
      <c r="I7465" s="28" t="s">
        <v>14865</v>
      </c>
      <c r="J7465" s="29" t="s">
        <v>1376</v>
      </c>
      <c r="K7465" s="23" t="s">
        <v>1316</v>
      </c>
    </row>
    <row r="7466" spans="1:11" ht="15" x14ac:dyDescent="0.25">
      <c r="A7466" s="26" t="s">
        <v>14740</v>
      </c>
      <c r="B7466" s="26" t="s">
        <v>1368</v>
      </c>
      <c r="C7466" s="26" t="s">
        <v>1457</v>
      </c>
      <c r="D7466" s="26" t="s">
        <v>14867</v>
      </c>
      <c r="E7466" s="27" t="s">
        <v>14868</v>
      </c>
      <c r="F7466" s="27" t="s">
        <v>14786</v>
      </c>
      <c r="G7466" s="27" t="s">
        <v>14780</v>
      </c>
      <c r="H7466" s="26" t="s">
        <v>1374</v>
      </c>
      <c r="I7466" s="28" t="s">
        <v>14868</v>
      </c>
      <c r="J7466" s="29" t="s">
        <v>1376</v>
      </c>
      <c r="K7466" s="23" t="s">
        <v>1316</v>
      </c>
    </row>
    <row r="7467" spans="1:11" ht="15" x14ac:dyDescent="0.25">
      <c r="A7467" s="26" t="s">
        <v>14740</v>
      </c>
      <c r="B7467" s="26" t="s">
        <v>1368</v>
      </c>
      <c r="C7467" s="26" t="s">
        <v>1990</v>
      </c>
      <c r="D7467" s="26" t="s">
        <v>14869</v>
      </c>
      <c r="E7467" s="27" t="s">
        <v>14870</v>
      </c>
      <c r="F7467" s="27" t="s">
        <v>11920</v>
      </c>
      <c r="G7467" s="27" t="s">
        <v>14780</v>
      </c>
      <c r="H7467" s="26" t="s">
        <v>1374</v>
      </c>
      <c r="I7467" s="28" t="s">
        <v>14870</v>
      </c>
      <c r="J7467" s="29" t="s">
        <v>1376</v>
      </c>
      <c r="K7467" s="23" t="s">
        <v>1316</v>
      </c>
    </row>
    <row r="7468" spans="1:11" ht="15" x14ac:dyDescent="0.25">
      <c r="A7468" s="26" t="s">
        <v>14740</v>
      </c>
      <c r="B7468" s="26" t="s">
        <v>1368</v>
      </c>
      <c r="C7468" s="26" t="s">
        <v>2066</v>
      </c>
      <c r="D7468" s="26" t="s">
        <v>14871</v>
      </c>
      <c r="E7468" s="27" t="s">
        <v>14872</v>
      </c>
      <c r="F7468" s="27" t="s">
        <v>14755</v>
      </c>
      <c r="G7468" s="27" t="s">
        <v>14780</v>
      </c>
      <c r="H7468" s="26" t="s">
        <v>1374</v>
      </c>
      <c r="I7468" s="28" t="s">
        <v>14873</v>
      </c>
      <c r="J7468" s="29" t="s">
        <v>1376</v>
      </c>
      <c r="K7468" s="23" t="s">
        <v>1316</v>
      </c>
    </row>
    <row r="7469" spans="1:11" ht="15" x14ac:dyDescent="0.25">
      <c r="A7469" s="26" t="s">
        <v>14740</v>
      </c>
      <c r="B7469" s="26" t="s">
        <v>1368</v>
      </c>
      <c r="C7469" s="26" t="s">
        <v>2136</v>
      </c>
      <c r="D7469" s="26" t="s">
        <v>14874</v>
      </c>
      <c r="E7469" s="27" t="s">
        <v>14875</v>
      </c>
      <c r="F7469" s="27" t="s">
        <v>14876</v>
      </c>
      <c r="G7469" s="27" t="s">
        <v>14877</v>
      </c>
      <c r="H7469" s="26" t="s">
        <v>1374</v>
      </c>
      <c r="I7469" s="28" t="s">
        <v>14878</v>
      </c>
      <c r="J7469" s="29" t="s">
        <v>1376</v>
      </c>
      <c r="K7469" s="23" t="s">
        <v>1316</v>
      </c>
    </row>
    <row r="7470" spans="1:11" ht="15" x14ac:dyDescent="0.25">
      <c r="A7470" s="26" t="s">
        <v>14740</v>
      </c>
      <c r="B7470" s="26" t="s">
        <v>1368</v>
      </c>
      <c r="C7470" s="26" t="s">
        <v>2136</v>
      </c>
      <c r="D7470" s="26" t="s">
        <v>14874</v>
      </c>
      <c r="E7470" s="27" t="s">
        <v>14875</v>
      </c>
      <c r="F7470" s="27" t="s">
        <v>14876</v>
      </c>
      <c r="G7470" s="27" t="s">
        <v>14877</v>
      </c>
      <c r="H7470" s="26" t="s">
        <v>1368</v>
      </c>
      <c r="I7470" s="28" t="s">
        <v>14879</v>
      </c>
      <c r="J7470" s="29" t="s">
        <v>1376</v>
      </c>
      <c r="K7470" s="23" t="s">
        <v>1378</v>
      </c>
    </row>
    <row r="7471" spans="1:11" ht="15" x14ac:dyDescent="0.25">
      <c r="A7471" s="26" t="s">
        <v>14740</v>
      </c>
      <c r="B7471" s="26" t="s">
        <v>1368</v>
      </c>
      <c r="C7471" s="26" t="s">
        <v>2136</v>
      </c>
      <c r="D7471" s="26" t="s">
        <v>14874</v>
      </c>
      <c r="E7471" s="27" t="s">
        <v>14875</v>
      </c>
      <c r="F7471" s="27" t="s">
        <v>14876</v>
      </c>
      <c r="G7471" s="27" t="s">
        <v>14877</v>
      </c>
      <c r="H7471" s="26" t="s">
        <v>1393</v>
      </c>
      <c r="I7471" s="28" t="s">
        <v>14880</v>
      </c>
      <c r="J7471" s="29" t="s">
        <v>1376</v>
      </c>
      <c r="K7471" s="23" t="s">
        <v>1378</v>
      </c>
    </row>
    <row r="7472" spans="1:11" ht="15" x14ac:dyDescent="0.25">
      <c r="A7472" s="26" t="s">
        <v>14740</v>
      </c>
      <c r="B7472" s="26" t="s">
        <v>1368</v>
      </c>
      <c r="C7472" s="26" t="s">
        <v>2136</v>
      </c>
      <c r="D7472" s="26" t="s">
        <v>14874</v>
      </c>
      <c r="E7472" s="27" t="s">
        <v>14875</v>
      </c>
      <c r="F7472" s="27" t="s">
        <v>14876</v>
      </c>
      <c r="G7472" s="27" t="s">
        <v>14877</v>
      </c>
      <c r="H7472" s="26" t="s">
        <v>1395</v>
      </c>
      <c r="I7472" s="28" t="s">
        <v>14881</v>
      </c>
      <c r="J7472" s="29" t="s">
        <v>1376</v>
      </c>
      <c r="K7472" s="23" t="s">
        <v>1378</v>
      </c>
    </row>
    <row r="7473" spans="1:11" ht="15" x14ac:dyDescent="0.25">
      <c r="A7473" s="26" t="s">
        <v>14740</v>
      </c>
      <c r="B7473" s="26" t="s">
        <v>1368</v>
      </c>
      <c r="C7473" s="26" t="s">
        <v>2074</v>
      </c>
      <c r="D7473" s="26" t="s">
        <v>14882</v>
      </c>
      <c r="E7473" s="27" t="s">
        <v>14883</v>
      </c>
      <c r="F7473" s="27" t="s">
        <v>14884</v>
      </c>
      <c r="G7473" s="27" t="s">
        <v>14877</v>
      </c>
      <c r="H7473" s="26" t="s">
        <v>1395</v>
      </c>
      <c r="I7473" s="28" t="s">
        <v>14885</v>
      </c>
      <c r="J7473" s="29" t="s">
        <v>1376</v>
      </c>
      <c r="K7473" s="23" t="s">
        <v>1378</v>
      </c>
    </row>
    <row r="7474" spans="1:11" ht="15" x14ac:dyDescent="0.25">
      <c r="A7474" s="26" t="s">
        <v>14740</v>
      </c>
      <c r="B7474" s="26" t="s">
        <v>1368</v>
      </c>
      <c r="C7474" s="26" t="s">
        <v>2074</v>
      </c>
      <c r="D7474" s="26" t="s">
        <v>14882</v>
      </c>
      <c r="E7474" s="27" t="s">
        <v>14883</v>
      </c>
      <c r="F7474" s="27" t="s">
        <v>14884</v>
      </c>
      <c r="G7474" s="27" t="s">
        <v>14877</v>
      </c>
      <c r="H7474" s="26" t="s">
        <v>1374</v>
      </c>
      <c r="I7474" s="28" t="s">
        <v>14886</v>
      </c>
      <c r="J7474" s="29" t="s">
        <v>1376</v>
      </c>
      <c r="K7474" s="23" t="s">
        <v>1316</v>
      </c>
    </row>
    <row r="7475" spans="1:11" ht="15" x14ac:dyDescent="0.25">
      <c r="A7475" s="26" t="s">
        <v>14740</v>
      </c>
      <c r="B7475" s="26" t="s">
        <v>1368</v>
      </c>
      <c r="C7475" s="26" t="s">
        <v>2074</v>
      </c>
      <c r="D7475" s="26" t="s">
        <v>14882</v>
      </c>
      <c r="E7475" s="27" t="s">
        <v>14883</v>
      </c>
      <c r="F7475" s="27" t="s">
        <v>14884</v>
      </c>
      <c r="G7475" s="27" t="s">
        <v>14877</v>
      </c>
      <c r="H7475" s="26" t="s">
        <v>1368</v>
      </c>
      <c r="I7475" s="28" t="s">
        <v>14887</v>
      </c>
      <c r="J7475" s="29" t="s">
        <v>1376</v>
      </c>
      <c r="K7475" s="23" t="s">
        <v>1378</v>
      </c>
    </row>
    <row r="7476" spans="1:11" ht="15" x14ac:dyDescent="0.25">
      <c r="A7476" s="26" t="s">
        <v>14740</v>
      </c>
      <c r="B7476" s="26" t="s">
        <v>1368</v>
      </c>
      <c r="C7476" s="26" t="s">
        <v>2074</v>
      </c>
      <c r="D7476" s="26" t="s">
        <v>14882</v>
      </c>
      <c r="E7476" s="27" t="s">
        <v>14883</v>
      </c>
      <c r="F7476" s="27" t="s">
        <v>14884</v>
      </c>
      <c r="G7476" s="27" t="s">
        <v>14877</v>
      </c>
      <c r="H7476" s="26" t="s">
        <v>1393</v>
      </c>
      <c r="I7476" s="28" t="s">
        <v>14888</v>
      </c>
      <c r="J7476" s="29" t="s">
        <v>1376</v>
      </c>
      <c r="K7476" s="23" t="s">
        <v>1378</v>
      </c>
    </row>
    <row r="7477" spans="1:11" ht="15" x14ac:dyDescent="0.25">
      <c r="A7477" s="26" t="s">
        <v>14740</v>
      </c>
      <c r="B7477" s="26" t="s">
        <v>1368</v>
      </c>
      <c r="C7477" s="26" t="s">
        <v>2061</v>
      </c>
      <c r="D7477" s="26" t="s">
        <v>14889</v>
      </c>
      <c r="E7477" s="27" t="s">
        <v>14890</v>
      </c>
      <c r="F7477" s="27" t="s">
        <v>14786</v>
      </c>
      <c r="G7477" s="27" t="s">
        <v>14877</v>
      </c>
      <c r="H7477" s="26" t="s">
        <v>1374</v>
      </c>
      <c r="I7477" s="28" t="s">
        <v>14890</v>
      </c>
      <c r="J7477" s="29" t="s">
        <v>1376</v>
      </c>
      <c r="K7477" s="23" t="s">
        <v>1316</v>
      </c>
    </row>
    <row r="7478" spans="1:11" ht="15" x14ac:dyDescent="0.25">
      <c r="A7478" s="26" t="s">
        <v>14740</v>
      </c>
      <c r="B7478" s="26" t="s">
        <v>1368</v>
      </c>
      <c r="C7478" s="26" t="s">
        <v>2061</v>
      </c>
      <c r="D7478" s="26" t="s">
        <v>14889</v>
      </c>
      <c r="E7478" s="27" t="s">
        <v>14890</v>
      </c>
      <c r="F7478" s="27" t="s">
        <v>14786</v>
      </c>
      <c r="G7478" s="27" t="s">
        <v>14877</v>
      </c>
      <c r="H7478" s="26" t="s">
        <v>1368</v>
      </c>
      <c r="I7478" s="28" t="s">
        <v>14891</v>
      </c>
      <c r="J7478" s="29" t="s">
        <v>1376</v>
      </c>
      <c r="K7478" s="23" t="s">
        <v>1378</v>
      </c>
    </row>
    <row r="7479" spans="1:11" ht="15" x14ac:dyDescent="0.25">
      <c r="A7479" s="26" t="s">
        <v>14740</v>
      </c>
      <c r="B7479" s="26" t="s">
        <v>1368</v>
      </c>
      <c r="C7479" s="26" t="s">
        <v>2061</v>
      </c>
      <c r="D7479" s="26" t="s">
        <v>14889</v>
      </c>
      <c r="E7479" s="27" t="s">
        <v>14890</v>
      </c>
      <c r="F7479" s="27" t="s">
        <v>14786</v>
      </c>
      <c r="G7479" s="27" t="s">
        <v>14877</v>
      </c>
      <c r="H7479" s="26" t="s">
        <v>1393</v>
      </c>
      <c r="I7479" s="28" t="s">
        <v>14892</v>
      </c>
      <c r="J7479" s="29" t="s">
        <v>1376</v>
      </c>
      <c r="K7479" s="23" t="s">
        <v>1378</v>
      </c>
    </row>
    <row r="7480" spans="1:11" ht="15" x14ac:dyDescent="0.25">
      <c r="A7480" s="26" t="s">
        <v>14740</v>
      </c>
      <c r="B7480" s="26" t="s">
        <v>1368</v>
      </c>
      <c r="C7480" s="26" t="s">
        <v>2061</v>
      </c>
      <c r="D7480" s="26" t="s">
        <v>14889</v>
      </c>
      <c r="E7480" s="27" t="s">
        <v>14890</v>
      </c>
      <c r="F7480" s="27" t="s">
        <v>14786</v>
      </c>
      <c r="G7480" s="27" t="s">
        <v>14877</v>
      </c>
      <c r="H7480" s="26" t="s">
        <v>1395</v>
      </c>
      <c r="I7480" s="28" t="s">
        <v>14893</v>
      </c>
      <c r="J7480" s="29" t="s">
        <v>1376</v>
      </c>
      <c r="K7480" s="23" t="s">
        <v>1378</v>
      </c>
    </row>
    <row r="7481" spans="1:11" ht="15" x14ac:dyDescent="0.25">
      <c r="A7481" s="26" t="s">
        <v>14740</v>
      </c>
      <c r="B7481" s="26" t="s">
        <v>1368</v>
      </c>
      <c r="C7481" s="26" t="s">
        <v>2095</v>
      </c>
      <c r="D7481" s="26" t="s">
        <v>14894</v>
      </c>
      <c r="E7481" s="27" t="s">
        <v>14895</v>
      </c>
      <c r="F7481" s="27" t="s">
        <v>11920</v>
      </c>
      <c r="G7481" s="27" t="s">
        <v>14877</v>
      </c>
      <c r="H7481" s="26" t="s">
        <v>1395</v>
      </c>
      <c r="I7481" s="28" t="s">
        <v>14896</v>
      </c>
      <c r="J7481" s="29" t="s">
        <v>1376</v>
      </c>
      <c r="K7481" s="23" t="s">
        <v>1378</v>
      </c>
    </row>
    <row r="7482" spans="1:11" ht="15" x14ac:dyDescent="0.25">
      <c r="A7482" s="26" t="s">
        <v>14740</v>
      </c>
      <c r="B7482" s="26" t="s">
        <v>1368</v>
      </c>
      <c r="C7482" s="26" t="s">
        <v>2095</v>
      </c>
      <c r="D7482" s="26" t="s">
        <v>14894</v>
      </c>
      <c r="E7482" s="27" t="s">
        <v>14895</v>
      </c>
      <c r="F7482" s="27" t="s">
        <v>11920</v>
      </c>
      <c r="G7482" s="27" t="s">
        <v>14877</v>
      </c>
      <c r="H7482" s="26" t="s">
        <v>1374</v>
      </c>
      <c r="I7482" s="28" t="s">
        <v>14895</v>
      </c>
      <c r="J7482" s="29" t="s">
        <v>1376</v>
      </c>
      <c r="K7482" s="23" t="s">
        <v>1316</v>
      </c>
    </row>
    <row r="7483" spans="1:11" ht="15" x14ac:dyDescent="0.25">
      <c r="A7483" s="26" t="s">
        <v>14740</v>
      </c>
      <c r="B7483" s="26" t="s">
        <v>1368</v>
      </c>
      <c r="C7483" s="26" t="s">
        <v>2095</v>
      </c>
      <c r="D7483" s="26" t="s">
        <v>14894</v>
      </c>
      <c r="E7483" s="27" t="s">
        <v>14895</v>
      </c>
      <c r="F7483" s="27" t="s">
        <v>11920</v>
      </c>
      <c r="G7483" s="27" t="s">
        <v>14877</v>
      </c>
      <c r="H7483" s="26" t="s">
        <v>1368</v>
      </c>
      <c r="I7483" s="28" t="s">
        <v>14897</v>
      </c>
      <c r="J7483" s="29" t="s">
        <v>1376</v>
      </c>
      <c r="K7483" s="23" t="s">
        <v>1378</v>
      </c>
    </row>
    <row r="7484" spans="1:11" ht="15" x14ac:dyDescent="0.25">
      <c r="A7484" s="26" t="s">
        <v>14740</v>
      </c>
      <c r="B7484" s="26" t="s">
        <v>1368</v>
      </c>
      <c r="C7484" s="26" t="s">
        <v>2095</v>
      </c>
      <c r="D7484" s="26" t="s">
        <v>14894</v>
      </c>
      <c r="E7484" s="27" t="s">
        <v>14895</v>
      </c>
      <c r="F7484" s="27" t="s">
        <v>11920</v>
      </c>
      <c r="G7484" s="27" t="s">
        <v>14877</v>
      </c>
      <c r="H7484" s="26" t="s">
        <v>1393</v>
      </c>
      <c r="I7484" s="28" t="s">
        <v>14898</v>
      </c>
      <c r="J7484" s="29" t="s">
        <v>1376</v>
      </c>
      <c r="K7484" s="23" t="s">
        <v>1378</v>
      </c>
    </row>
    <row r="7485" spans="1:11" ht="15" x14ac:dyDescent="0.25">
      <c r="A7485" s="26" t="s">
        <v>14740</v>
      </c>
      <c r="B7485" s="26" t="s">
        <v>1368</v>
      </c>
      <c r="C7485" s="26" t="s">
        <v>2160</v>
      </c>
      <c r="D7485" s="26" t="s">
        <v>14899</v>
      </c>
      <c r="E7485" s="27" t="s">
        <v>14900</v>
      </c>
      <c r="F7485" s="27" t="s">
        <v>14755</v>
      </c>
      <c r="G7485" s="27" t="s">
        <v>14877</v>
      </c>
      <c r="H7485" s="26" t="s">
        <v>1374</v>
      </c>
      <c r="I7485" s="28" t="s">
        <v>14900</v>
      </c>
      <c r="J7485" s="29" t="s">
        <v>1376</v>
      </c>
      <c r="K7485" s="23" t="s">
        <v>1316</v>
      </c>
    </row>
    <row r="7486" spans="1:11" ht="15" x14ac:dyDescent="0.25">
      <c r="A7486" s="26" t="s">
        <v>14740</v>
      </c>
      <c r="B7486" s="26" t="s">
        <v>1368</v>
      </c>
      <c r="C7486" s="26" t="s">
        <v>2160</v>
      </c>
      <c r="D7486" s="26" t="s">
        <v>14899</v>
      </c>
      <c r="E7486" s="27" t="s">
        <v>14900</v>
      </c>
      <c r="F7486" s="27" t="s">
        <v>14755</v>
      </c>
      <c r="G7486" s="27" t="s">
        <v>14877</v>
      </c>
      <c r="H7486" s="26" t="s">
        <v>1368</v>
      </c>
      <c r="I7486" s="28" t="s">
        <v>14901</v>
      </c>
      <c r="J7486" s="29" t="s">
        <v>1376</v>
      </c>
      <c r="K7486" s="23" t="s">
        <v>1378</v>
      </c>
    </row>
    <row r="7487" spans="1:11" ht="15" x14ac:dyDescent="0.25">
      <c r="A7487" s="26" t="s">
        <v>14740</v>
      </c>
      <c r="B7487" s="26" t="s">
        <v>1368</v>
      </c>
      <c r="C7487" s="26" t="s">
        <v>2160</v>
      </c>
      <c r="D7487" s="26" t="s">
        <v>14899</v>
      </c>
      <c r="E7487" s="27" t="s">
        <v>14900</v>
      </c>
      <c r="F7487" s="27" t="s">
        <v>14755</v>
      </c>
      <c r="G7487" s="27" t="s">
        <v>14877</v>
      </c>
      <c r="H7487" s="26" t="s">
        <v>1393</v>
      </c>
      <c r="I7487" s="28" t="s">
        <v>14902</v>
      </c>
      <c r="J7487" s="29" t="s">
        <v>1376</v>
      </c>
      <c r="K7487" s="23" t="s">
        <v>1378</v>
      </c>
    </row>
    <row r="7488" spans="1:11" ht="15" x14ac:dyDescent="0.25">
      <c r="A7488" s="26" t="s">
        <v>14740</v>
      </c>
      <c r="B7488" s="26" t="s">
        <v>1368</v>
      </c>
      <c r="C7488" s="26" t="s">
        <v>2160</v>
      </c>
      <c r="D7488" s="26" t="s">
        <v>14899</v>
      </c>
      <c r="E7488" s="27" t="s">
        <v>14900</v>
      </c>
      <c r="F7488" s="27" t="s">
        <v>14755</v>
      </c>
      <c r="G7488" s="27" t="s">
        <v>14877</v>
      </c>
      <c r="H7488" s="26" t="s">
        <v>1395</v>
      </c>
      <c r="I7488" s="28" t="s">
        <v>14903</v>
      </c>
      <c r="J7488" s="29" t="s">
        <v>1376</v>
      </c>
      <c r="K7488" s="23" t="s">
        <v>1378</v>
      </c>
    </row>
    <row r="7489" spans="1:11" ht="15" x14ac:dyDescent="0.25">
      <c r="A7489" s="26" t="s">
        <v>14740</v>
      </c>
      <c r="B7489" s="26" t="s">
        <v>1368</v>
      </c>
      <c r="C7489" s="26" t="s">
        <v>2166</v>
      </c>
      <c r="D7489" s="26" t="s">
        <v>14904</v>
      </c>
      <c r="E7489" s="27" t="s">
        <v>14905</v>
      </c>
      <c r="F7489" s="27" t="s">
        <v>14906</v>
      </c>
      <c r="G7489" s="27" t="s">
        <v>14907</v>
      </c>
      <c r="H7489" s="26" t="s">
        <v>1374</v>
      </c>
      <c r="I7489" s="28" t="s">
        <v>14908</v>
      </c>
      <c r="J7489" s="29" t="s">
        <v>1376</v>
      </c>
      <c r="K7489" s="23" t="s">
        <v>1316</v>
      </c>
    </row>
    <row r="7490" spans="1:11" ht="15" x14ac:dyDescent="0.25">
      <c r="A7490" s="26" t="s">
        <v>14740</v>
      </c>
      <c r="B7490" s="26" t="s">
        <v>1393</v>
      </c>
      <c r="C7490" s="26" t="s">
        <v>1369</v>
      </c>
      <c r="D7490" s="26" t="s">
        <v>14909</v>
      </c>
      <c r="E7490" s="27" t="s">
        <v>14910</v>
      </c>
      <c r="F7490" s="27" t="s">
        <v>14911</v>
      </c>
      <c r="G7490" s="27" t="s">
        <v>14912</v>
      </c>
      <c r="H7490" s="26" t="s">
        <v>1374</v>
      </c>
      <c r="I7490" s="28" t="s">
        <v>14913</v>
      </c>
      <c r="J7490" s="29" t="s">
        <v>1376</v>
      </c>
      <c r="K7490" s="23" t="s">
        <v>1316</v>
      </c>
    </row>
    <row r="7491" spans="1:11" ht="15" x14ac:dyDescent="0.25">
      <c r="A7491" s="26" t="s">
        <v>14740</v>
      </c>
      <c r="B7491" s="26" t="s">
        <v>1393</v>
      </c>
      <c r="C7491" s="26" t="s">
        <v>1379</v>
      </c>
      <c r="D7491" s="26" t="s">
        <v>14914</v>
      </c>
      <c r="E7491" s="27" t="s">
        <v>14915</v>
      </c>
      <c r="F7491" s="27" t="s">
        <v>14916</v>
      </c>
      <c r="G7491" s="27" t="s">
        <v>11086</v>
      </c>
      <c r="H7491" s="26" t="s">
        <v>1374</v>
      </c>
      <c r="I7491" s="28" t="s">
        <v>14801</v>
      </c>
      <c r="J7491" s="29" t="s">
        <v>1376</v>
      </c>
      <c r="K7491" s="23" t="s">
        <v>1316</v>
      </c>
    </row>
    <row r="7492" spans="1:11" ht="15" x14ac:dyDescent="0.25">
      <c r="A7492" s="26" t="s">
        <v>14740</v>
      </c>
      <c r="B7492" s="26" t="s">
        <v>1393</v>
      </c>
      <c r="C7492" s="26" t="s">
        <v>1379</v>
      </c>
      <c r="D7492" s="26" t="s">
        <v>14914</v>
      </c>
      <c r="E7492" s="27" t="s">
        <v>14915</v>
      </c>
      <c r="F7492" s="27" t="s">
        <v>14916</v>
      </c>
      <c r="G7492" s="27" t="s">
        <v>11086</v>
      </c>
      <c r="H7492" s="26" t="s">
        <v>1368</v>
      </c>
      <c r="I7492" s="28" t="s">
        <v>14917</v>
      </c>
      <c r="J7492" s="29" t="s">
        <v>1376</v>
      </c>
      <c r="K7492" s="23" t="s">
        <v>1378</v>
      </c>
    </row>
    <row r="7493" spans="1:11" ht="15" x14ac:dyDescent="0.25">
      <c r="A7493" s="26" t="s">
        <v>14740</v>
      </c>
      <c r="B7493" s="26" t="s">
        <v>1393</v>
      </c>
      <c r="C7493" s="26" t="s">
        <v>1534</v>
      </c>
      <c r="D7493" s="26" t="s">
        <v>14918</v>
      </c>
      <c r="E7493" s="27" t="s">
        <v>14919</v>
      </c>
      <c r="F7493" s="27" t="s">
        <v>14920</v>
      </c>
      <c r="G7493" s="27" t="s">
        <v>14912</v>
      </c>
      <c r="H7493" s="26" t="s">
        <v>1374</v>
      </c>
      <c r="I7493" s="28" t="s">
        <v>14921</v>
      </c>
      <c r="J7493" s="29" t="s">
        <v>1376</v>
      </c>
      <c r="K7493" s="23" t="s">
        <v>1316</v>
      </c>
    </row>
    <row r="7494" spans="1:11" ht="15" x14ac:dyDescent="0.25">
      <c r="A7494" s="26" t="s">
        <v>14740</v>
      </c>
      <c r="B7494" s="26" t="s">
        <v>1393</v>
      </c>
      <c r="C7494" s="26" t="s">
        <v>1386</v>
      </c>
      <c r="D7494" s="26" t="s">
        <v>14922</v>
      </c>
      <c r="E7494" s="27" t="s">
        <v>14923</v>
      </c>
      <c r="F7494" s="27" t="s">
        <v>14924</v>
      </c>
      <c r="G7494" s="27" t="s">
        <v>14925</v>
      </c>
      <c r="H7494" s="26" t="s">
        <v>1374</v>
      </c>
      <c r="I7494" s="28" t="s">
        <v>14926</v>
      </c>
      <c r="J7494" s="29" t="s">
        <v>1376</v>
      </c>
      <c r="K7494" s="23" t="s">
        <v>1316</v>
      </c>
    </row>
    <row r="7495" spans="1:11" ht="15" x14ac:dyDescent="0.25">
      <c r="A7495" s="26" t="s">
        <v>14740</v>
      </c>
      <c r="B7495" s="26" t="s">
        <v>1393</v>
      </c>
      <c r="C7495" s="26" t="s">
        <v>1386</v>
      </c>
      <c r="D7495" s="26" t="s">
        <v>14922</v>
      </c>
      <c r="E7495" s="27" t="s">
        <v>14923</v>
      </c>
      <c r="F7495" s="27" t="s">
        <v>14924</v>
      </c>
      <c r="G7495" s="27" t="s">
        <v>14925</v>
      </c>
      <c r="H7495" s="26" t="s">
        <v>1368</v>
      </c>
      <c r="I7495" s="28" t="s">
        <v>14927</v>
      </c>
      <c r="J7495" s="29" t="s">
        <v>1376</v>
      </c>
      <c r="K7495" s="23" t="s">
        <v>1378</v>
      </c>
    </row>
    <row r="7496" spans="1:11" ht="15" x14ac:dyDescent="0.25">
      <c r="A7496" s="26" t="s">
        <v>14740</v>
      </c>
      <c r="B7496" s="26" t="s">
        <v>1393</v>
      </c>
      <c r="C7496" s="26" t="s">
        <v>1415</v>
      </c>
      <c r="D7496" s="26" t="s">
        <v>14928</v>
      </c>
      <c r="E7496" s="27" t="s">
        <v>1598</v>
      </c>
      <c r="F7496" s="27" t="s">
        <v>1599</v>
      </c>
      <c r="G7496" s="27" t="s">
        <v>1383</v>
      </c>
      <c r="H7496" s="26" t="s">
        <v>1374</v>
      </c>
      <c r="I7496" s="28" t="s">
        <v>1497</v>
      </c>
      <c r="J7496" s="29" t="s">
        <v>1376</v>
      </c>
      <c r="K7496" s="23" t="s">
        <v>1316</v>
      </c>
    </row>
    <row r="7497" spans="1:11" ht="15" x14ac:dyDescent="0.25">
      <c r="A7497" s="26" t="s">
        <v>14740</v>
      </c>
      <c r="B7497" s="26" t="s">
        <v>1393</v>
      </c>
      <c r="C7497" s="26" t="s">
        <v>1545</v>
      </c>
      <c r="D7497" s="26" t="s">
        <v>14929</v>
      </c>
      <c r="E7497" s="27" t="s">
        <v>1409</v>
      </c>
      <c r="F7497" s="27" t="s">
        <v>14930</v>
      </c>
      <c r="G7497" s="27" t="s">
        <v>1383</v>
      </c>
      <c r="H7497" s="26" t="s">
        <v>1374</v>
      </c>
      <c r="I7497" s="28" t="s">
        <v>1708</v>
      </c>
      <c r="J7497" s="29" t="s">
        <v>1376</v>
      </c>
      <c r="K7497" s="23" t="s">
        <v>1316</v>
      </c>
    </row>
    <row r="7498" spans="1:11" ht="15" x14ac:dyDescent="0.25">
      <c r="A7498" s="26" t="s">
        <v>14740</v>
      </c>
      <c r="B7498" s="26" t="s">
        <v>1393</v>
      </c>
      <c r="C7498" s="26" t="s">
        <v>1550</v>
      </c>
      <c r="D7498" s="26" t="s">
        <v>14931</v>
      </c>
      <c r="E7498" s="27" t="s">
        <v>14932</v>
      </c>
      <c r="F7498" s="27" t="s">
        <v>14933</v>
      </c>
      <c r="G7498" s="27" t="s">
        <v>2702</v>
      </c>
      <c r="H7498" s="26" t="s">
        <v>1374</v>
      </c>
      <c r="I7498" s="28" t="s">
        <v>14934</v>
      </c>
      <c r="J7498" s="29" t="s">
        <v>1376</v>
      </c>
      <c r="K7498" s="23" t="s">
        <v>1316</v>
      </c>
    </row>
    <row r="7499" spans="1:11" ht="15" x14ac:dyDescent="0.25">
      <c r="A7499" s="26" t="s">
        <v>14740</v>
      </c>
      <c r="B7499" s="26" t="s">
        <v>1393</v>
      </c>
      <c r="C7499" s="26" t="s">
        <v>1436</v>
      </c>
      <c r="D7499" s="26" t="s">
        <v>14935</v>
      </c>
      <c r="E7499" s="27" t="s">
        <v>1381</v>
      </c>
      <c r="F7499" s="27" t="s">
        <v>1382</v>
      </c>
      <c r="G7499" s="27" t="s">
        <v>1383</v>
      </c>
      <c r="H7499" s="26" t="s">
        <v>1374</v>
      </c>
      <c r="I7499" s="28" t="s">
        <v>1491</v>
      </c>
      <c r="J7499" s="29" t="s">
        <v>1376</v>
      </c>
      <c r="K7499" s="23" t="s">
        <v>1316</v>
      </c>
    </row>
    <row r="7500" spans="1:11" ht="15" x14ac:dyDescent="0.25">
      <c r="A7500" s="26" t="s">
        <v>14740</v>
      </c>
      <c r="B7500" s="26" t="s">
        <v>1393</v>
      </c>
      <c r="C7500" s="26" t="s">
        <v>1439</v>
      </c>
      <c r="D7500" s="26" t="s">
        <v>14936</v>
      </c>
      <c r="E7500" s="27" t="s">
        <v>14937</v>
      </c>
      <c r="F7500" s="27" t="s">
        <v>14938</v>
      </c>
      <c r="G7500" s="27" t="s">
        <v>14939</v>
      </c>
      <c r="H7500" s="26" t="s">
        <v>1374</v>
      </c>
      <c r="I7500" s="28" t="s">
        <v>14937</v>
      </c>
      <c r="J7500" s="29" t="s">
        <v>1376</v>
      </c>
      <c r="K7500" s="23" t="s">
        <v>1316</v>
      </c>
    </row>
    <row r="7501" spans="1:11" ht="15" x14ac:dyDescent="0.25">
      <c r="A7501" s="26" t="s">
        <v>14740</v>
      </c>
      <c r="B7501" s="26" t="s">
        <v>1393</v>
      </c>
      <c r="C7501" s="26" t="s">
        <v>1439</v>
      </c>
      <c r="D7501" s="26" t="s">
        <v>14936</v>
      </c>
      <c r="E7501" s="27" t="s">
        <v>14937</v>
      </c>
      <c r="F7501" s="27" t="s">
        <v>14938</v>
      </c>
      <c r="G7501" s="27" t="s">
        <v>14939</v>
      </c>
      <c r="H7501" s="26" t="s">
        <v>1368</v>
      </c>
      <c r="I7501" s="28" t="s">
        <v>14940</v>
      </c>
      <c r="J7501" s="29" t="s">
        <v>1376</v>
      </c>
      <c r="K7501" s="23" t="s">
        <v>1378</v>
      </c>
    </row>
    <row r="7502" spans="1:11" ht="15" x14ac:dyDescent="0.25">
      <c r="A7502" s="26" t="s">
        <v>14740</v>
      </c>
      <c r="B7502" s="26" t="s">
        <v>1393</v>
      </c>
      <c r="C7502" s="26" t="s">
        <v>1439</v>
      </c>
      <c r="D7502" s="26" t="s">
        <v>14936</v>
      </c>
      <c r="E7502" s="27" t="s">
        <v>14937</v>
      </c>
      <c r="F7502" s="27" t="s">
        <v>14938</v>
      </c>
      <c r="G7502" s="27" t="s">
        <v>14939</v>
      </c>
      <c r="H7502" s="26" t="s">
        <v>1393</v>
      </c>
      <c r="I7502" s="28" t="s">
        <v>14941</v>
      </c>
      <c r="J7502" s="29" t="s">
        <v>1376</v>
      </c>
      <c r="K7502" s="23" t="s">
        <v>1378</v>
      </c>
    </row>
    <row r="7503" spans="1:11" ht="15" x14ac:dyDescent="0.25">
      <c r="A7503" s="26" t="s">
        <v>14740</v>
      </c>
      <c r="B7503" s="26" t="s">
        <v>1393</v>
      </c>
      <c r="C7503" s="26" t="s">
        <v>1439</v>
      </c>
      <c r="D7503" s="26" t="s">
        <v>14936</v>
      </c>
      <c r="E7503" s="27" t="s">
        <v>14937</v>
      </c>
      <c r="F7503" s="27" t="s">
        <v>14938</v>
      </c>
      <c r="G7503" s="27" t="s">
        <v>14939</v>
      </c>
      <c r="H7503" s="26" t="s">
        <v>1395</v>
      </c>
      <c r="I7503" s="28" t="s">
        <v>14942</v>
      </c>
      <c r="J7503" s="29" t="s">
        <v>1376</v>
      </c>
      <c r="K7503" s="23" t="s">
        <v>1378</v>
      </c>
    </row>
    <row r="7504" spans="1:11" ht="15" x14ac:dyDescent="0.25">
      <c r="A7504" s="26" t="s">
        <v>14740</v>
      </c>
      <c r="B7504" s="26" t="s">
        <v>1393</v>
      </c>
      <c r="C7504" s="26" t="s">
        <v>1439</v>
      </c>
      <c r="D7504" s="26" t="s">
        <v>14936</v>
      </c>
      <c r="E7504" s="27" t="s">
        <v>14937</v>
      </c>
      <c r="F7504" s="27" t="s">
        <v>14938</v>
      </c>
      <c r="G7504" s="27" t="s">
        <v>14939</v>
      </c>
      <c r="H7504" s="26" t="s">
        <v>1397</v>
      </c>
      <c r="I7504" s="28" t="s">
        <v>14943</v>
      </c>
      <c r="J7504" s="29" t="s">
        <v>1376</v>
      </c>
      <c r="K7504" s="23" t="s">
        <v>1378</v>
      </c>
    </row>
    <row r="7505" spans="1:11" ht="15" x14ac:dyDescent="0.25">
      <c r="A7505" s="26" t="s">
        <v>14740</v>
      </c>
      <c r="B7505" s="26" t="s">
        <v>1393</v>
      </c>
      <c r="C7505" s="26" t="s">
        <v>1439</v>
      </c>
      <c r="D7505" s="26" t="s">
        <v>14936</v>
      </c>
      <c r="E7505" s="27" t="s">
        <v>14937</v>
      </c>
      <c r="F7505" s="27" t="s">
        <v>14938</v>
      </c>
      <c r="G7505" s="27" t="s">
        <v>14939</v>
      </c>
      <c r="H7505" s="26" t="s">
        <v>1399</v>
      </c>
      <c r="I7505" s="28" t="s">
        <v>14944</v>
      </c>
      <c r="J7505" s="29" t="s">
        <v>1376</v>
      </c>
      <c r="K7505" s="23" t="s">
        <v>1378</v>
      </c>
    </row>
    <row r="7506" spans="1:11" ht="15" x14ac:dyDescent="0.25">
      <c r="A7506" s="26" t="s">
        <v>14740</v>
      </c>
      <c r="B7506" s="26" t="s">
        <v>1393</v>
      </c>
      <c r="C7506" s="26" t="s">
        <v>1439</v>
      </c>
      <c r="D7506" s="26" t="s">
        <v>14936</v>
      </c>
      <c r="E7506" s="27" t="s">
        <v>14937</v>
      </c>
      <c r="F7506" s="27" t="s">
        <v>14938</v>
      </c>
      <c r="G7506" s="27" t="s">
        <v>14939</v>
      </c>
      <c r="H7506" s="26" t="s">
        <v>1401</v>
      </c>
      <c r="I7506" s="28" t="s">
        <v>14945</v>
      </c>
      <c r="J7506" s="29" t="s">
        <v>1376</v>
      </c>
      <c r="K7506" s="23" t="s">
        <v>1378</v>
      </c>
    </row>
    <row r="7507" spans="1:11" ht="15" x14ac:dyDescent="0.25">
      <c r="A7507" s="26" t="s">
        <v>14740</v>
      </c>
      <c r="B7507" s="26" t="s">
        <v>1393</v>
      </c>
      <c r="C7507" s="26" t="s">
        <v>1442</v>
      </c>
      <c r="D7507" s="26" t="s">
        <v>14946</v>
      </c>
      <c r="E7507" s="27" t="s">
        <v>14947</v>
      </c>
      <c r="F7507" s="27" t="s">
        <v>14747</v>
      </c>
      <c r="G7507" s="27" t="s">
        <v>14939</v>
      </c>
      <c r="H7507" s="26" t="s">
        <v>1374</v>
      </c>
      <c r="I7507" s="28" t="s">
        <v>14947</v>
      </c>
      <c r="J7507" s="29" t="s">
        <v>1376</v>
      </c>
      <c r="K7507" s="23" t="s">
        <v>1316</v>
      </c>
    </row>
    <row r="7508" spans="1:11" ht="15" x14ac:dyDescent="0.25">
      <c r="A7508" s="26" t="s">
        <v>14740</v>
      </c>
      <c r="B7508" s="26" t="s">
        <v>1393</v>
      </c>
      <c r="C7508" s="26" t="s">
        <v>1442</v>
      </c>
      <c r="D7508" s="26" t="s">
        <v>14946</v>
      </c>
      <c r="E7508" s="27" t="s">
        <v>14947</v>
      </c>
      <c r="F7508" s="27" t="s">
        <v>14747</v>
      </c>
      <c r="G7508" s="27" t="s">
        <v>14939</v>
      </c>
      <c r="H7508" s="26" t="s">
        <v>1368</v>
      </c>
      <c r="I7508" s="28" t="s">
        <v>14948</v>
      </c>
      <c r="J7508" s="29" t="s">
        <v>1376</v>
      </c>
      <c r="K7508" s="23" t="s">
        <v>1378</v>
      </c>
    </row>
    <row r="7509" spans="1:11" ht="15" x14ac:dyDescent="0.25">
      <c r="A7509" s="26" t="s">
        <v>14740</v>
      </c>
      <c r="B7509" s="26" t="s">
        <v>1393</v>
      </c>
      <c r="C7509" s="26" t="s">
        <v>1442</v>
      </c>
      <c r="D7509" s="26" t="s">
        <v>14946</v>
      </c>
      <c r="E7509" s="27" t="s">
        <v>14947</v>
      </c>
      <c r="F7509" s="27" t="s">
        <v>14747</v>
      </c>
      <c r="G7509" s="27" t="s">
        <v>14939</v>
      </c>
      <c r="H7509" s="26" t="s">
        <v>1393</v>
      </c>
      <c r="I7509" s="28" t="s">
        <v>14949</v>
      </c>
      <c r="J7509" s="29" t="s">
        <v>1376</v>
      </c>
      <c r="K7509" s="23" t="s">
        <v>1378</v>
      </c>
    </row>
    <row r="7510" spans="1:11" ht="15" x14ac:dyDescent="0.25">
      <c r="A7510" s="26" t="s">
        <v>14740</v>
      </c>
      <c r="B7510" s="26" t="s">
        <v>1393</v>
      </c>
      <c r="C7510" s="26" t="s">
        <v>1442</v>
      </c>
      <c r="D7510" s="26" t="s">
        <v>14946</v>
      </c>
      <c r="E7510" s="27" t="s">
        <v>14947</v>
      </c>
      <c r="F7510" s="27" t="s">
        <v>14747</v>
      </c>
      <c r="G7510" s="27" t="s">
        <v>14939</v>
      </c>
      <c r="H7510" s="26" t="s">
        <v>1395</v>
      </c>
      <c r="I7510" s="28" t="s">
        <v>14950</v>
      </c>
      <c r="J7510" s="29" t="s">
        <v>1376</v>
      </c>
      <c r="K7510" s="23" t="s">
        <v>1378</v>
      </c>
    </row>
    <row r="7511" spans="1:11" ht="15" x14ac:dyDescent="0.25">
      <c r="A7511" s="26" t="s">
        <v>14740</v>
      </c>
      <c r="B7511" s="26" t="s">
        <v>1393</v>
      </c>
      <c r="C7511" s="26" t="s">
        <v>1442</v>
      </c>
      <c r="D7511" s="26" t="s">
        <v>14946</v>
      </c>
      <c r="E7511" s="27" t="s">
        <v>14947</v>
      </c>
      <c r="F7511" s="27" t="s">
        <v>14747</v>
      </c>
      <c r="G7511" s="27" t="s">
        <v>14939</v>
      </c>
      <c r="H7511" s="26" t="s">
        <v>1397</v>
      </c>
      <c r="I7511" s="28" t="s">
        <v>14951</v>
      </c>
      <c r="J7511" s="29" t="s">
        <v>1376</v>
      </c>
      <c r="K7511" s="23" t="s">
        <v>1378</v>
      </c>
    </row>
    <row r="7512" spans="1:11" ht="15" x14ac:dyDescent="0.25">
      <c r="A7512" s="26" t="s">
        <v>14740</v>
      </c>
      <c r="B7512" s="26" t="s">
        <v>1393</v>
      </c>
      <c r="C7512" s="26" t="s">
        <v>1442</v>
      </c>
      <c r="D7512" s="26" t="s">
        <v>14946</v>
      </c>
      <c r="E7512" s="27" t="s">
        <v>14947</v>
      </c>
      <c r="F7512" s="27" t="s">
        <v>14747</v>
      </c>
      <c r="G7512" s="27" t="s">
        <v>14939</v>
      </c>
      <c r="H7512" s="26" t="s">
        <v>1399</v>
      </c>
      <c r="I7512" s="28" t="s">
        <v>14952</v>
      </c>
      <c r="J7512" s="29" t="s">
        <v>1376</v>
      </c>
      <c r="K7512" s="23" t="s">
        <v>1378</v>
      </c>
    </row>
    <row r="7513" spans="1:11" ht="15" x14ac:dyDescent="0.25">
      <c r="A7513" s="26" t="s">
        <v>14740</v>
      </c>
      <c r="B7513" s="26" t="s">
        <v>1393</v>
      </c>
      <c r="C7513" s="26" t="s">
        <v>1442</v>
      </c>
      <c r="D7513" s="26" t="s">
        <v>14946</v>
      </c>
      <c r="E7513" s="27" t="s">
        <v>14947</v>
      </c>
      <c r="F7513" s="27" t="s">
        <v>14747</v>
      </c>
      <c r="G7513" s="27" t="s">
        <v>14939</v>
      </c>
      <c r="H7513" s="26" t="s">
        <v>1401</v>
      </c>
      <c r="I7513" s="28" t="s">
        <v>14953</v>
      </c>
      <c r="J7513" s="29" t="s">
        <v>1376</v>
      </c>
      <c r="K7513" s="23" t="s">
        <v>1378</v>
      </c>
    </row>
    <row r="7514" spans="1:11" ht="15" x14ac:dyDescent="0.25">
      <c r="A7514" s="26" t="s">
        <v>14740</v>
      </c>
      <c r="B7514" s="26" t="s">
        <v>1393</v>
      </c>
      <c r="C7514" s="26" t="s">
        <v>1445</v>
      </c>
      <c r="D7514" s="26" t="s">
        <v>14954</v>
      </c>
      <c r="E7514" s="27" t="s">
        <v>14955</v>
      </c>
      <c r="F7514" s="27" t="s">
        <v>11920</v>
      </c>
      <c r="G7514" s="27" t="s">
        <v>14939</v>
      </c>
      <c r="H7514" s="26" t="s">
        <v>1374</v>
      </c>
      <c r="I7514" s="28" t="s">
        <v>14955</v>
      </c>
      <c r="J7514" s="29" t="s">
        <v>1376</v>
      </c>
      <c r="K7514" s="23" t="s">
        <v>1316</v>
      </c>
    </row>
    <row r="7515" spans="1:11" ht="15" x14ac:dyDescent="0.25">
      <c r="A7515" s="26" t="s">
        <v>14740</v>
      </c>
      <c r="B7515" s="26" t="s">
        <v>1393</v>
      </c>
      <c r="C7515" s="26" t="s">
        <v>1445</v>
      </c>
      <c r="D7515" s="26" t="s">
        <v>14954</v>
      </c>
      <c r="E7515" s="27" t="s">
        <v>14955</v>
      </c>
      <c r="F7515" s="27" t="s">
        <v>11920</v>
      </c>
      <c r="G7515" s="27" t="s">
        <v>14939</v>
      </c>
      <c r="H7515" s="26" t="s">
        <v>1368</v>
      </c>
      <c r="I7515" s="28" t="s">
        <v>14956</v>
      </c>
      <c r="J7515" s="29" t="s">
        <v>1376</v>
      </c>
      <c r="K7515" s="23" t="s">
        <v>1378</v>
      </c>
    </row>
    <row r="7516" spans="1:11" ht="15" x14ac:dyDescent="0.25">
      <c r="A7516" s="26" t="s">
        <v>14740</v>
      </c>
      <c r="B7516" s="26" t="s">
        <v>1393</v>
      </c>
      <c r="C7516" s="26" t="s">
        <v>1445</v>
      </c>
      <c r="D7516" s="26" t="s">
        <v>14954</v>
      </c>
      <c r="E7516" s="27" t="s">
        <v>14955</v>
      </c>
      <c r="F7516" s="27" t="s">
        <v>11920</v>
      </c>
      <c r="G7516" s="27" t="s">
        <v>14939</v>
      </c>
      <c r="H7516" s="26" t="s">
        <v>1393</v>
      </c>
      <c r="I7516" s="28" t="s">
        <v>14957</v>
      </c>
      <c r="J7516" s="29" t="s">
        <v>1376</v>
      </c>
      <c r="K7516" s="23" t="s">
        <v>1378</v>
      </c>
    </row>
    <row r="7517" spans="1:11" ht="15" x14ac:dyDescent="0.25">
      <c r="A7517" s="26" t="s">
        <v>14740</v>
      </c>
      <c r="B7517" s="26" t="s">
        <v>1393</v>
      </c>
      <c r="C7517" s="26" t="s">
        <v>1445</v>
      </c>
      <c r="D7517" s="26" t="s">
        <v>14954</v>
      </c>
      <c r="E7517" s="27" t="s">
        <v>14955</v>
      </c>
      <c r="F7517" s="27" t="s">
        <v>11920</v>
      </c>
      <c r="G7517" s="27" t="s">
        <v>14939</v>
      </c>
      <c r="H7517" s="26" t="s">
        <v>1395</v>
      </c>
      <c r="I7517" s="28" t="s">
        <v>14958</v>
      </c>
      <c r="J7517" s="29" t="s">
        <v>1376</v>
      </c>
      <c r="K7517" s="23" t="s">
        <v>1378</v>
      </c>
    </row>
    <row r="7518" spans="1:11" ht="15" x14ac:dyDescent="0.25">
      <c r="A7518" s="26" t="s">
        <v>14740</v>
      </c>
      <c r="B7518" s="26" t="s">
        <v>1393</v>
      </c>
      <c r="C7518" s="26" t="s">
        <v>1445</v>
      </c>
      <c r="D7518" s="26" t="s">
        <v>14954</v>
      </c>
      <c r="E7518" s="27" t="s">
        <v>14955</v>
      </c>
      <c r="F7518" s="27" t="s">
        <v>11920</v>
      </c>
      <c r="G7518" s="27" t="s">
        <v>14939</v>
      </c>
      <c r="H7518" s="26" t="s">
        <v>1397</v>
      </c>
      <c r="I7518" s="28" t="s">
        <v>14959</v>
      </c>
      <c r="J7518" s="29" t="s">
        <v>1376</v>
      </c>
      <c r="K7518" s="23" t="s">
        <v>1378</v>
      </c>
    </row>
    <row r="7519" spans="1:11" ht="15" x14ac:dyDescent="0.25">
      <c r="A7519" s="26" t="s">
        <v>14740</v>
      </c>
      <c r="B7519" s="26" t="s">
        <v>1393</v>
      </c>
      <c r="C7519" s="26" t="s">
        <v>1445</v>
      </c>
      <c r="D7519" s="26" t="s">
        <v>14954</v>
      </c>
      <c r="E7519" s="27" t="s">
        <v>14955</v>
      </c>
      <c r="F7519" s="27" t="s">
        <v>11920</v>
      </c>
      <c r="G7519" s="27" t="s">
        <v>14939</v>
      </c>
      <c r="H7519" s="26" t="s">
        <v>1399</v>
      </c>
      <c r="I7519" s="28" t="s">
        <v>14960</v>
      </c>
      <c r="J7519" s="29" t="s">
        <v>1376</v>
      </c>
      <c r="K7519" s="23" t="s">
        <v>1378</v>
      </c>
    </row>
    <row r="7520" spans="1:11" ht="15" x14ac:dyDescent="0.25">
      <c r="A7520" s="26" t="s">
        <v>14740</v>
      </c>
      <c r="B7520" s="26" t="s">
        <v>1393</v>
      </c>
      <c r="C7520" s="26" t="s">
        <v>1445</v>
      </c>
      <c r="D7520" s="26" t="s">
        <v>14954</v>
      </c>
      <c r="E7520" s="27" t="s">
        <v>14955</v>
      </c>
      <c r="F7520" s="27" t="s">
        <v>11920</v>
      </c>
      <c r="G7520" s="27" t="s">
        <v>14939</v>
      </c>
      <c r="H7520" s="26" t="s">
        <v>1401</v>
      </c>
      <c r="I7520" s="28" t="s">
        <v>14961</v>
      </c>
      <c r="J7520" s="29" t="s">
        <v>1376</v>
      </c>
      <c r="K7520" s="23" t="s">
        <v>1378</v>
      </c>
    </row>
    <row r="7521" spans="1:11" ht="15" x14ac:dyDescent="0.25">
      <c r="A7521" s="26" t="s">
        <v>14740</v>
      </c>
      <c r="B7521" s="26" t="s">
        <v>1393</v>
      </c>
      <c r="C7521" s="26" t="s">
        <v>1448</v>
      </c>
      <c r="D7521" s="26" t="s">
        <v>14962</v>
      </c>
      <c r="E7521" s="27" t="s">
        <v>14963</v>
      </c>
      <c r="F7521" s="27" t="s">
        <v>14755</v>
      </c>
      <c r="G7521" s="27" t="s">
        <v>14939</v>
      </c>
      <c r="H7521" s="26" t="s">
        <v>1374</v>
      </c>
      <c r="I7521" s="28" t="s">
        <v>14963</v>
      </c>
      <c r="J7521" s="29" t="s">
        <v>1376</v>
      </c>
      <c r="K7521" s="23" t="s">
        <v>1316</v>
      </c>
    </row>
    <row r="7522" spans="1:11" ht="15" x14ac:dyDescent="0.25">
      <c r="A7522" s="26" t="s">
        <v>14740</v>
      </c>
      <c r="B7522" s="26" t="s">
        <v>1393</v>
      </c>
      <c r="C7522" s="26" t="s">
        <v>1448</v>
      </c>
      <c r="D7522" s="26" t="s">
        <v>14962</v>
      </c>
      <c r="E7522" s="27" t="s">
        <v>14963</v>
      </c>
      <c r="F7522" s="27" t="s">
        <v>14755</v>
      </c>
      <c r="G7522" s="27" t="s">
        <v>14939</v>
      </c>
      <c r="H7522" s="26" t="s">
        <v>1368</v>
      </c>
      <c r="I7522" s="28" t="s">
        <v>14964</v>
      </c>
      <c r="J7522" s="29" t="s">
        <v>1376</v>
      </c>
      <c r="K7522" s="23" t="s">
        <v>1378</v>
      </c>
    </row>
    <row r="7523" spans="1:11" ht="15" x14ac:dyDescent="0.25">
      <c r="A7523" s="26" t="s">
        <v>14740</v>
      </c>
      <c r="B7523" s="26" t="s">
        <v>1393</v>
      </c>
      <c r="C7523" s="26" t="s">
        <v>1448</v>
      </c>
      <c r="D7523" s="26" t="s">
        <v>14962</v>
      </c>
      <c r="E7523" s="27" t="s">
        <v>14963</v>
      </c>
      <c r="F7523" s="27" t="s">
        <v>14755</v>
      </c>
      <c r="G7523" s="27" t="s">
        <v>14939</v>
      </c>
      <c r="H7523" s="26" t="s">
        <v>1393</v>
      </c>
      <c r="I7523" s="28" t="s">
        <v>14965</v>
      </c>
      <c r="J7523" s="29" t="s">
        <v>1376</v>
      </c>
      <c r="K7523" s="23" t="s">
        <v>1378</v>
      </c>
    </row>
    <row r="7524" spans="1:11" ht="15" x14ac:dyDescent="0.25">
      <c r="A7524" s="26" t="s">
        <v>14740</v>
      </c>
      <c r="B7524" s="26" t="s">
        <v>1393</v>
      </c>
      <c r="C7524" s="26" t="s">
        <v>1448</v>
      </c>
      <c r="D7524" s="26" t="s">
        <v>14962</v>
      </c>
      <c r="E7524" s="27" t="s">
        <v>14963</v>
      </c>
      <c r="F7524" s="27" t="s">
        <v>14755</v>
      </c>
      <c r="G7524" s="27" t="s">
        <v>14939</v>
      </c>
      <c r="H7524" s="26" t="s">
        <v>1395</v>
      </c>
      <c r="I7524" s="28" t="s">
        <v>14966</v>
      </c>
      <c r="J7524" s="29" t="s">
        <v>1376</v>
      </c>
      <c r="K7524" s="23" t="s">
        <v>1378</v>
      </c>
    </row>
    <row r="7525" spans="1:11" ht="15" x14ac:dyDescent="0.25">
      <c r="A7525" s="26" t="s">
        <v>14740</v>
      </c>
      <c r="B7525" s="26" t="s">
        <v>1393</v>
      </c>
      <c r="C7525" s="26" t="s">
        <v>1448</v>
      </c>
      <c r="D7525" s="26" t="s">
        <v>14962</v>
      </c>
      <c r="E7525" s="27" t="s">
        <v>14963</v>
      </c>
      <c r="F7525" s="27" t="s">
        <v>14755</v>
      </c>
      <c r="G7525" s="27" t="s">
        <v>14939</v>
      </c>
      <c r="H7525" s="26" t="s">
        <v>1397</v>
      </c>
      <c r="I7525" s="28" t="s">
        <v>14967</v>
      </c>
      <c r="J7525" s="29" t="s">
        <v>1376</v>
      </c>
      <c r="K7525" s="23" t="s">
        <v>1378</v>
      </c>
    </row>
    <row r="7526" spans="1:11" ht="15" x14ac:dyDescent="0.25">
      <c r="A7526" s="26" t="s">
        <v>14740</v>
      </c>
      <c r="B7526" s="26" t="s">
        <v>1393</v>
      </c>
      <c r="C7526" s="26" t="s">
        <v>1448</v>
      </c>
      <c r="D7526" s="26" t="s">
        <v>14962</v>
      </c>
      <c r="E7526" s="27" t="s">
        <v>14963</v>
      </c>
      <c r="F7526" s="27" t="s">
        <v>14755</v>
      </c>
      <c r="G7526" s="27" t="s">
        <v>14939</v>
      </c>
      <c r="H7526" s="26" t="s">
        <v>1399</v>
      </c>
      <c r="I7526" s="28" t="s">
        <v>14968</v>
      </c>
      <c r="J7526" s="29" t="s">
        <v>1376</v>
      </c>
      <c r="K7526" s="23" t="s">
        <v>1378</v>
      </c>
    </row>
    <row r="7527" spans="1:11" ht="15" x14ac:dyDescent="0.25">
      <c r="A7527" s="26" t="s">
        <v>14740</v>
      </c>
      <c r="B7527" s="26" t="s">
        <v>1393</v>
      </c>
      <c r="C7527" s="26" t="s">
        <v>1448</v>
      </c>
      <c r="D7527" s="26" t="s">
        <v>14962</v>
      </c>
      <c r="E7527" s="27" t="s">
        <v>14963</v>
      </c>
      <c r="F7527" s="27" t="s">
        <v>14755</v>
      </c>
      <c r="G7527" s="27" t="s">
        <v>14939</v>
      </c>
      <c r="H7527" s="26" t="s">
        <v>1401</v>
      </c>
      <c r="I7527" s="28" t="s">
        <v>14969</v>
      </c>
      <c r="J7527" s="29" t="s">
        <v>1376</v>
      </c>
      <c r="K7527" s="23" t="s">
        <v>1378</v>
      </c>
    </row>
    <row r="7528" spans="1:11" ht="15" x14ac:dyDescent="0.25">
      <c r="A7528" s="26" t="s">
        <v>14740</v>
      </c>
      <c r="B7528" s="26" t="s">
        <v>1393</v>
      </c>
      <c r="C7528" s="26" t="s">
        <v>1451</v>
      </c>
      <c r="D7528" s="26" t="s">
        <v>14970</v>
      </c>
      <c r="E7528" s="27" t="s">
        <v>14971</v>
      </c>
      <c r="F7528" s="27" t="s">
        <v>14972</v>
      </c>
      <c r="G7528" s="27" t="s">
        <v>14973</v>
      </c>
      <c r="H7528" s="26" t="s">
        <v>1374</v>
      </c>
      <c r="I7528" s="28" t="s">
        <v>14971</v>
      </c>
      <c r="J7528" s="29" t="s">
        <v>1376</v>
      </c>
      <c r="K7528" s="23" t="s">
        <v>1316</v>
      </c>
    </row>
    <row r="7529" spans="1:11" ht="15" x14ac:dyDescent="0.25">
      <c r="A7529" s="26" t="s">
        <v>14740</v>
      </c>
      <c r="B7529" s="26" t="s">
        <v>1393</v>
      </c>
      <c r="C7529" s="26" t="s">
        <v>1451</v>
      </c>
      <c r="D7529" s="26" t="s">
        <v>14970</v>
      </c>
      <c r="E7529" s="27" t="s">
        <v>14971</v>
      </c>
      <c r="F7529" s="27" t="s">
        <v>14972</v>
      </c>
      <c r="G7529" s="27" t="s">
        <v>14973</v>
      </c>
      <c r="H7529" s="26" t="s">
        <v>1368</v>
      </c>
      <c r="I7529" s="28" t="s">
        <v>14974</v>
      </c>
      <c r="J7529" s="29" t="s">
        <v>1376</v>
      </c>
      <c r="K7529" s="23" t="s">
        <v>1378</v>
      </c>
    </row>
    <row r="7530" spans="1:11" ht="15" x14ac:dyDescent="0.25">
      <c r="A7530" s="26" t="s">
        <v>14740</v>
      </c>
      <c r="B7530" s="26" t="s">
        <v>1393</v>
      </c>
      <c r="C7530" s="26" t="s">
        <v>1451</v>
      </c>
      <c r="D7530" s="26" t="s">
        <v>14970</v>
      </c>
      <c r="E7530" s="27" t="s">
        <v>14971</v>
      </c>
      <c r="F7530" s="27" t="s">
        <v>14972</v>
      </c>
      <c r="G7530" s="27" t="s">
        <v>14973</v>
      </c>
      <c r="H7530" s="26" t="s">
        <v>1393</v>
      </c>
      <c r="I7530" s="28" t="s">
        <v>14975</v>
      </c>
      <c r="J7530" s="29" t="s">
        <v>1376</v>
      </c>
      <c r="K7530" s="23" t="s">
        <v>1378</v>
      </c>
    </row>
    <row r="7531" spans="1:11" ht="15" x14ac:dyDescent="0.25">
      <c r="A7531" s="26" t="s">
        <v>14740</v>
      </c>
      <c r="B7531" s="26" t="s">
        <v>1393</v>
      </c>
      <c r="C7531" s="26" t="s">
        <v>1451</v>
      </c>
      <c r="D7531" s="26" t="s">
        <v>14970</v>
      </c>
      <c r="E7531" s="27" t="s">
        <v>14971</v>
      </c>
      <c r="F7531" s="27" t="s">
        <v>14972</v>
      </c>
      <c r="G7531" s="27" t="s">
        <v>14973</v>
      </c>
      <c r="H7531" s="26" t="s">
        <v>1395</v>
      </c>
      <c r="I7531" s="28" t="s">
        <v>14976</v>
      </c>
      <c r="J7531" s="29" t="s">
        <v>1376</v>
      </c>
      <c r="K7531" s="23" t="s">
        <v>1378</v>
      </c>
    </row>
    <row r="7532" spans="1:11" ht="15" x14ac:dyDescent="0.25">
      <c r="A7532" s="26" t="s">
        <v>14740</v>
      </c>
      <c r="B7532" s="26" t="s">
        <v>1393</v>
      </c>
      <c r="C7532" s="26" t="s">
        <v>1451</v>
      </c>
      <c r="D7532" s="26" t="s">
        <v>14970</v>
      </c>
      <c r="E7532" s="27" t="s">
        <v>14971</v>
      </c>
      <c r="F7532" s="27" t="s">
        <v>14972</v>
      </c>
      <c r="G7532" s="27" t="s">
        <v>14973</v>
      </c>
      <c r="H7532" s="26" t="s">
        <v>1397</v>
      </c>
      <c r="I7532" s="28" t="s">
        <v>14977</v>
      </c>
      <c r="J7532" s="29" t="s">
        <v>1376</v>
      </c>
      <c r="K7532" s="23" t="s">
        <v>1378</v>
      </c>
    </row>
    <row r="7533" spans="1:11" ht="15" x14ac:dyDescent="0.25">
      <c r="A7533" s="26" t="s">
        <v>14740</v>
      </c>
      <c r="B7533" s="26" t="s">
        <v>1393</v>
      </c>
      <c r="C7533" s="26" t="s">
        <v>1451</v>
      </c>
      <c r="D7533" s="26" t="s">
        <v>14970</v>
      </c>
      <c r="E7533" s="27" t="s">
        <v>14971</v>
      </c>
      <c r="F7533" s="27" t="s">
        <v>14972</v>
      </c>
      <c r="G7533" s="27" t="s">
        <v>14973</v>
      </c>
      <c r="H7533" s="26" t="s">
        <v>1399</v>
      </c>
      <c r="I7533" s="28" t="s">
        <v>14978</v>
      </c>
      <c r="J7533" s="29" t="s">
        <v>1376</v>
      </c>
      <c r="K7533" s="23" t="s">
        <v>1378</v>
      </c>
    </row>
    <row r="7534" spans="1:11" ht="15" x14ac:dyDescent="0.25">
      <c r="A7534" s="26" t="s">
        <v>14740</v>
      </c>
      <c r="B7534" s="26" t="s">
        <v>1393</v>
      </c>
      <c r="C7534" s="26" t="s">
        <v>1451</v>
      </c>
      <c r="D7534" s="26" t="s">
        <v>14970</v>
      </c>
      <c r="E7534" s="27" t="s">
        <v>14971</v>
      </c>
      <c r="F7534" s="27" t="s">
        <v>14972</v>
      </c>
      <c r="G7534" s="27" t="s">
        <v>14973</v>
      </c>
      <c r="H7534" s="26" t="s">
        <v>1401</v>
      </c>
      <c r="I7534" s="28" t="s">
        <v>14979</v>
      </c>
      <c r="J7534" s="29" t="s">
        <v>1376</v>
      </c>
      <c r="K7534" s="23" t="s">
        <v>1378</v>
      </c>
    </row>
    <row r="7535" spans="1:11" ht="15" x14ac:dyDescent="0.25">
      <c r="A7535" s="26" t="s">
        <v>14740</v>
      </c>
      <c r="B7535" s="26" t="s">
        <v>1393</v>
      </c>
      <c r="C7535" s="26" t="s">
        <v>1451</v>
      </c>
      <c r="D7535" s="26" t="s">
        <v>14970</v>
      </c>
      <c r="E7535" s="27" t="s">
        <v>14971</v>
      </c>
      <c r="F7535" s="27" t="s">
        <v>14972</v>
      </c>
      <c r="G7535" s="27" t="s">
        <v>14973</v>
      </c>
      <c r="H7535" s="26" t="s">
        <v>1403</v>
      </c>
      <c r="I7535" s="28" t="s">
        <v>14980</v>
      </c>
      <c r="J7535" s="29" t="s">
        <v>1376</v>
      </c>
      <c r="K7535" s="23" t="s">
        <v>1378</v>
      </c>
    </row>
    <row r="7536" spans="1:11" ht="15" x14ac:dyDescent="0.25">
      <c r="A7536" s="26" t="s">
        <v>14740</v>
      </c>
      <c r="B7536" s="26" t="s">
        <v>1393</v>
      </c>
      <c r="C7536" s="26" t="s">
        <v>1451</v>
      </c>
      <c r="D7536" s="26" t="s">
        <v>14970</v>
      </c>
      <c r="E7536" s="27" t="s">
        <v>14971</v>
      </c>
      <c r="F7536" s="27" t="s">
        <v>14972</v>
      </c>
      <c r="G7536" s="27" t="s">
        <v>14973</v>
      </c>
      <c r="H7536" s="26" t="s">
        <v>1405</v>
      </c>
      <c r="I7536" s="28" t="s">
        <v>14981</v>
      </c>
      <c r="J7536" s="29" t="s">
        <v>1376</v>
      </c>
      <c r="K7536" s="23" t="s">
        <v>1378</v>
      </c>
    </row>
    <row r="7537" spans="1:11" ht="15" x14ac:dyDescent="0.25">
      <c r="A7537" s="26" t="s">
        <v>14740</v>
      </c>
      <c r="B7537" s="26" t="s">
        <v>1393</v>
      </c>
      <c r="C7537" s="26" t="s">
        <v>1451</v>
      </c>
      <c r="D7537" s="26" t="s">
        <v>14970</v>
      </c>
      <c r="E7537" s="27" t="s">
        <v>14971</v>
      </c>
      <c r="F7537" s="27" t="s">
        <v>14972</v>
      </c>
      <c r="G7537" s="27" t="s">
        <v>14973</v>
      </c>
      <c r="H7537" s="26" t="s">
        <v>1475</v>
      </c>
      <c r="I7537" s="28" t="s">
        <v>14982</v>
      </c>
      <c r="J7537" s="29" t="s">
        <v>1376</v>
      </c>
      <c r="K7537" s="23" t="s">
        <v>1378</v>
      </c>
    </row>
    <row r="7538" spans="1:11" ht="15" x14ac:dyDescent="0.25">
      <c r="A7538" s="26" t="s">
        <v>14740</v>
      </c>
      <c r="B7538" s="26" t="s">
        <v>1393</v>
      </c>
      <c r="C7538" s="26" t="s">
        <v>1451</v>
      </c>
      <c r="D7538" s="26" t="s">
        <v>14970</v>
      </c>
      <c r="E7538" s="27" t="s">
        <v>14971</v>
      </c>
      <c r="F7538" s="27" t="s">
        <v>14972</v>
      </c>
      <c r="G7538" s="27" t="s">
        <v>14973</v>
      </c>
      <c r="H7538" s="26" t="s">
        <v>1477</v>
      </c>
      <c r="I7538" s="28" t="s">
        <v>14983</v>
      </c>
      <c r="J7538" s="29" t="s">
        <v>1376</v>
      </c>
      <c r="K7538" s="23" t="s">
        <v>1378</v>
      </c>
    </row>
    <row r="7539" spans="1:11" ht="15" x14ac:dyDescent="0.25">
      <c r="A7539" s="26" t="s">
        <v>14740</v>
      </c>
      <c r="B7539" s="26" t="s">
        <v>1393</v>
      </c>
      <c r="C7539" s="26" t="s">
        <v>1454</v>
      </c>
      <c r="D7539" s="26" t="s">
        <v>14984</v>
      </c>
      <c r="E7539" s="27" t="s">
        <v>14985</v>
      </c>
      <c r="F7539" s="27" t="s">
        <v>14747</v>
      </c>
      <c r="G7539" s="27" t="s">
        <v>14973</v>
      </c>
      <c r="H7539" s="26" t="s">
        <v>1374</v>
      </c>
      <c r="I7539" s="28" t="s">
        <v>14985</v>
      </c>
      <c r="J7539" s="29" t="s">
        <v>1376</v>
      </c>
      <c r="K7539" s="23" t="s">
        <v>1316</v>
      </c>
    </row>
    <row r="7540" spans="1:11" ht="15" x14ac:dyDescent="0.25">
      <c r="A7540" s="26" t="s">
        <v>14740</v>
      </c>
      <c r="B7540" s="26" t="s">
        <v>1393</v>
      </c>
      <c r="C7540" s="26" t="s">
        <v>1454</v>
      </c>
      <c r="D7540" s="26" t="s">
        <v>14984</v>
      </c>
      <c r="E7540" s="27" t="s">
        <v>14985</v>
      </c>
      <c r="F7540" s="27" t="s">
        <v>14747</v>
      </c>
      <c r="G7540" s="27" t="s">
        <v>14973</v>
      </c>
      <c r="H7540" s="26" t="s">
        <v>1368</v>
      </c>
      <c r="I7540" s="28" t="s">
        <v>14986</v>
      </c>
      <c r="J7540" s="29" t="s">
        <v>1376</v>
      </c>
      <c r="K7540" s="23" t="s">
        <v>1378</v>
      </c>
    </row>
    <row r="7541" spans="1:11" ht="15" x14ac:dyDescent="0.25">
      <c r="A7541" s="26" t="s">
        <v>14740</v>
      </c>
      <c r="B7541" s="26" t="s">
        <v>1393</v>
      </c>
      <c r="C7541" s="26" t="s">
        <v>1454</v>
      </c>
      <c r="D7541" s="26" t="s">
        <v>14984</v>
      </c>
      <c r="E7541" s="27" t="s">
        <v>14985</v>
      </c>
      <c r="F7541" s="27" t="s">
        <v>14747</v>
      </c>
      <c r="G7541" s="27" t="s">
        <v>14973</v>
      </c>
      <c r="H7541" s="26" t="s">
        <v>1393</v>
      </c>
      <c r="I7541" s="28" t="s">
        <v>14987</v>
      </c>
      <c r="J7541" s="29" t="s">
        <v>1376</v>
      </c>
      <c r="K7541" s="23" t="s">
        <v>1378</v>
      </c>
    </row>
    <row r="7542" spans="1:11" ht="15" x14ac:dyDescent="0.25">
      <c r="A7542" s="26" t="s">
        <v>14740</v>
      </c>
      <c r="B7542" s="26" t="s">
        <v>1393</v>
      </c>
      <c r="C7542" s="26" t="s">
        <v>1454</v>
      </c>
      <c r="D7542" s="26" t="s">
        <v>14984</v>
      </c>
      <c r="E7542" s="27" t="s">
        <v>14985</v>
      </c>
      <c r="F7542" s="27" t="s">
        <v>14747</v>
      </c>
      <c r="G7542" s="27" t="s">
        <v>14973</v>
      </c>
      <c r="H7542" s="26" t="s">
        <v>1395</v>
      </c>
      <c r="I7542" s="28" t="s">
        <v>14988</v>
      </c>
      <c r="J7542" s="29" t="s">
        <v>1376</v>
      </c>
      <c r="K7542" s="23" t="s">
        <v>1378</v>
      </c>
    </row>
    <row r="7543" spans="1:11" ht="15" x14ac:dyDescent="0.25">
      <c r="A7543" s="26" t="s">
        <v>14740</v>
      </c>
      <c r="B7543" s="26" t="s">
        <v>1393</v>
      </c>
      <c r="C7543" s="26" t="s">
        <v>1454</v>
      </c>
      <c r="D7543" s="26" t="s">
        <v>14984</v>
      </c>
      <c r="E7543" s="27" t="s">
        <v>14985</v>
      </c>
      <c r="F7543" s="27" t="s">
        <v>14747</v>
      </c>
      <c r="G7543" s="27" t="s">
        <v>14973</v>
      </c>
      <c r="H7543" s="26" t="s">
        <v>1397</v>
      </c>
      <c r="I7543" s="28" t="s">
        <v>14989</v>
      </c>
      <c r="J7543" s="29" t="s">
        <v>1376</v>
      </c>
      <c r="K7543" s="23" t="s">
        <v>1378</v>
      </c>
    </row>
    <row r="7544" spans="1:11" ht="15" x14ac:dyDescent="0.25">
      <c r="A7544" s="26" t="s">
        <v>14740</v>
      </c>
      <c r="B7544" s="26" t="s">
        <v>1393</v>
      </c>
      <c r="C7544" s="26" t="s">
        <v>1454</v>
      </c>
      <c r="D7544" s="26" t="s">
        <v>14984</v>
      </c>
      <c r="E7544" s="27" t="s">
        <v>14985</v>
      </c>
      <c r="F7544" s="27" t="s">
        <v>14747</v>
      </c>
      <c r="G7544" s="27" t="s">
        <v>14973</v>
      </c>
      <c r="H7544" s="26" t="s">
        <v>1399</v>
      </c>
      <c r="I7544" s="28" t="s">
        <v>14990</v>
      </c>
      <c r="J7544" s="29" t="s">
        <v>1376</v>
      </c>
      <c r="K7544" s="23" t="s">
        <v>1378</v>
      </c>
    </row>
    <row r="7545" spans="1:11" ht="15" x14ac:dyDescent="0.25">
      <c r="A7545" s="26" t="s">
        <v>14740</v>
      </c>
      <c r="B7545" s="26" t="s">
        <v>1393</v>
      </c>
      <c r="C7545" s="26" t="s">
        <v>1454</v>
      </c>
      <c r="D7545" s="26" t="s">
        <v>14984</v>
      </c>
      <c r="E7545" s="27" t="s">
        <v>14985</v>
      </c>
      <c r="F7545" s="27" t="s">
        <v>14747</v>
      </c>
      <c r="G7545" s="27" t="s">
        <v>14973</v>
      </c>
      <c r="H7545" s="26" t="s">
        <v>1401</v>
      </c>
      <c r="I7545" s="28" t="s">
        <v>14991</v>
      </c>
      <c r="J7545" s="29" t="s">
        <v>1376</v>
      </c>
      <c r="K7545" s="23" t="s">
        <v>1378</v>
      </c>
    </row>
    <row r="7546" spans="1:11" ht="15" x14ac:dyDescent="0.25">
      <c r="A7546" s="26" t="s">
        <v>14740</v>
      </c>
      <c r="B7546" s="26" t="s">
        <v>1393</v>
      </c>
      <c r="C7546" s="26" t="s">
        <v>1454</v>
      </c>
      <c r="D7546" s="26" t="s">
        <v>14984</v>
      </c>
      <c r="E7546" s="27" t="s">
        <v>14985</v>
      </c>
      <c r="F7546" s="27" t="s">
        <v>14747</v>
      </c>
      <c r="G7546" s="27" t="s">
        <v>14973</v>
      </c>
      <c r="H7546" s="26" t="s">
        <v>1403</v>
      </c>
      <c r="I7546" s="28" t="s">
        <v>14992</v>
      </c>
      <c r="J7546" s="29" t="s">
        <v>1376</v>
      </c>
      <c r="K7546" s="23" t="s">
        <v>1378</v>
      </c>
    </row>
    <row r="7547" spans="1:11" ht="15" x14ac:dyDescent="0.25">
      <c r="A7547" s="26" t="s">
        <v>14740</v>
      </c>
      <c r="B7547" s="26" t="s">
        <v>1393</v>
      </c>
      <c r="C7547" s="26" t="s">
        <v>1454</v>
      </c>
      <c r="D7547" s="26" t="s">
        <v>14984</v>
      </c>
      <c r="E7547" s="27" t="s">
        <v>14985</v>
      </c>
      <c r="F7547" s="27" t="s">
        <v>14747</v>
      </c>
      <c r="G7547" s="27" t="s">
        <v>14973</v>
      </c>
      <c r="H7547" s="26" t="s">
        <v>1405</v>
      </c>
      <c r="I7547" s="28" t="s">
        <v>14993</v>
      </c>
      <c r="J7547" s="29" t="s">
        <v>1376</v>
      </c>
      <c r="K7547" s="23" t="s">
        <v>1378</v>
      </c>
    </row>
    <row r="7548" spans="1:11" ht="15" x14ac:dyDescent="0.25">
      <c r="A7548" s="26" t="s">
        <v>14740</v>
      </c>
      <c r="B7548" s="26" t="s">
        <v>1393</v>
      </c>
      <c r="C7548" s="26" t="s">
        <v>1454</v>
      </c>
      <c r="D7548" s="26" t="s">
        <v>14984</v>
      </c>
      <c r="E7548" s="27" t="s">
        <v>14985</v>
      </c>
      <c r="F7548" s="27" t="s">
        <v>14747</v>
      </c>
      <c r="G7548" s="27" t="s">
        <v>14973</v>
      </c>
      <c r="H7548" s="26" t="s">
        <v>1475</v>
      </c>
      <c r="I7548" s="28" t="s">
        <v>14994</v>
      </c>
      <c r="J7548" s="29" t="s">
        <v>1376</v>
      </c>
      <c r="K7548" s="23" t="s">
        <v>1378</v>
      </c>
    </row>
    <row r="7549" spans="1:11" ht="15" x14ac:dyDescent="0.25">
      <c r="A7549" s="26" t="s">
        <v>14740</v>
      </c>
      <c r="B7549" s="26" t="s">
        <v>1393</v>
      </c>
      <c r="C7549" s="26" t="s">
        <v>1454</v>
      </c>
      <c r="D7549" s="26" t="s">
        <v>14984</v>
      </c>
      <c r="E7549" s="27" t="s">
        <v>14985</v>
      </c>
      <c r="F7549" s="27" t="s">
        <v>14747</v>
      </c>
      <c r="G7549" s="27" t="s">
        <v>14973</v>
      </c>
      <c r="H7549" s="26" t="s">
        <v>1477</v>
      </c>
      <c r="I7549" s="28" t="s">
        <v>14983</v>
      </c>
      <c r="J7549" s="29" t="s">
        <v>1376</v>
      </c>
      <c r="K7549" s="23" t="s">
        <v>1378</v>
      </c>
    </row>
    <row r="7550" spans="1:11" ht="15" x14ac:dyDescent="0.25">
      <c r="A7550" s="26" t="s">
        <v>14740</v>
      </c>
      <c r="B7550" s="26" t="s">
        <v>1393</v>
      </c>
      <c r="C7550" s="26" t="s">
        <v>1457</v>
      </c>
      <c r="D7550" s="26" t="s">
        <v>14995</v>
      </c>
      <c r="E7550" s="27" t="s">
        <v>14996</v>
      </c>
      <c r="F7550" s="27" t="s">
        <v>14759</v>
      </c>
      <c r="G7550" s="27" t="s">
        <v>14973</v>
      </c>
      <c r="H7550" s="26" t="s">
        <v>1374</v>
      </c>
      <c r="I7550" s="28" t="s">
        <v>14996</v>
      </c>
      <c r="J7550" s="29" t="s">
        <v>1376</v>
      </c>
      <c r="K7550" s="23" t="s">
        <v>1316</v>
      </c>
    </row>
    <row r="7551" spans="1:11" ht="15" x14ac:dyDescent="0.25">
      <c r="A7551" s="26" t="s">
        <v>14740</v>
      </c>
      <c r="B7551" s="26" t="s">
        <v>1393</v>
      </c>
      <c r="C7551" s="26" t="s">
        <v>1457</v>
      </c>
      <c r="D7551" s="26" t="s">
        <v>14995</v>
      </c>
      <c r="E7551" s="27" t="s">
        <v>14996</v>
      </c>
      <c r="F7551" s="27" t="s">
        <v>14759</v>
      </c>
      <c r="G7551" s="27" t="s">
        <v>14973</v>
      </c>
      <c r="H7551" s="26" t="s">
        <v>1368</v>
      </c>
      <c r="I7551" s="28" t="s">
        <v>14997</v>
      </c>
      <c r="J7551" s="29" t="s">
        <v>1376</v>
      </c>
      <c r="K7551" s="23" t="s">
        <v>1378</v>
      </c>
    </row>
    <row r="7552" spans="1:11" ht="15" x14ac:dyDescent="0.25">
      <c r="A7552" s="26" t="s">
        <v>14740</v>
      </c>
      <c r="B7552" s="26" t="s">
        <v>1393</v>
      </c>
      <c r="C7552" s="26" t="s">
        <v>1457</v>
      </c>
      <c r="D7552" s="26" t="s">
        <v>14995</v>
      </c>
      <c r="E7552" s="27" t="s">
        <v>14996</v>
      </c>
      <c r="F7552" s="27" t="s">
        <v>14759</v>
      </c>
      <c r="G7552" s="27" t="s">
        <v>14973</v>
      </c>
      <c r="H7552" s="26" t="s">
        <v>1393</v>
      </c>
      <c r="I7552" s="28" t="s">
        <v>14998</v>
      </c>
      <c r="J7552" s="29" t="s">
        <v>1376</v>
      </c>
      <c r="K7552" s="23" t="s">
        <v>1378</v>
      </c>
    </row>
    <row r="7553" spans="1:11" ht="15" x14ac:dyDescent="0.25">
      <c r="A7553" s="26" t="s">
        <v>14740</v>
      </c>
      <c r="B7553" s="26" t="s">
        <v>1393</v>
      </c>
      <c r="C7553" s="26" t="s">
        <v>1457</v>
      </c>
      <c r="D7553" s="26" t="s">
        <v>14995</v>
      </c>
      <c r="E7553" s="27" t="s">
        <v>14996</v>
      </c>
      <c r="F7553" s="27" t="s">
        <v>14759</v>
      </c>
      <c r="G7553" s="27" t="s">
        <v>14973</v>
      </c>
      <c r="H7553" s="26" t="s">
        <v>1395</v>
      </c>
      <c r="I7553" s="28" t="s">
        <v>14999</v>
      </c>
      <c r="J7553" s="29" t="s">
        <v>1376</v>
      </c>
      <c r="K7553" s="23" t="s">
        <v>1378</v>
      </c>
    </row>
    <row r="7554" spans="1:11" ht="15" x14ac:dyDescent="0.25">
      <c r="A7554" s="26" t="s">
        <v>14740</v>
      </c>
      <c r="B7554" s="26" t="s">
        <v>1393</v>
      </c>
      <c r="C7554" s="26" t="s">
        <v>1457</v>
      </c>
      <c r="D7554" s="26" t="s">
        <v>14995</v>
      </c>
      <c r="E7554" s="27" t="s">
        <v>14996</v>
      </c>
      <c r="F7554" s="27" t="s">
        <v>14759</v>
      </c>
      <c r="G7554" s="27" t="s">
        <v>14973</v>
      </c>
      <c r="H7554" s="26" t="s">
        <v>1397</v>
      </c>
      <c r="I7554" s="28" t="s">
        <v>15000</v>
      </c>
      <c r="J7554" s="29" t="s">
        <v>1376</v>
      </c>
      <c r="K7554" s="23" t="s">
        <v>1378</v>
      </c>
    </row>
    <row r="7555" spans="1:11" ht="15" x14ac:dyDescent="0.25">
      <c r="A7555" s="26" t="s">
        <v>14740</v>
      </c>
      <c r="B7555" s="26" t="s">
        <v>1393</v>
      </c>
      <c r="C7555" s="26" t="s">
        <v>1457</v>
      </c>
      <c r="D7555" s="26" t="s">
        <v>14995</v>
      </c>
      <c r="E7555" s="27" t="s">
        <v>14996</v>
      </c>
      <c r="F7555" s="27" t="s">
        <v>14759</v>
      </c>
      <c r="G7555" s="27" t="s">
        <v>14973</v>
      </c>
      <c r="H7555" s="26" t="s">
        <v>1399</v>
      </c>
      <c r="I7555" s="28" t="s">
        <v>15001</v>
      </c>
      <c r="J7555" s="29" t="s">
        <v>1376</v>
      </c>
      <c r="K7555" s="23" t="s">
        <v>1378</v>
      </c>
    </row>
    <row r="7556" spans="1:11" ht="15" x14ac:dyDescent="0.25">
      <c r="A7556" s="26" t="s">
        <v>14740</v>
      </c>
      <c r="B7556" s="26" t="s">
        <v>1393</v>
      </c>
      <c r="C7556" s="26" t="s">
        <v>1457</v>
      </c>
      <c r="D7556" s="26" t="s">
        <v>14995</v>
      </c>
      <c r="E7556" s="27" t="s">
        <v>14996</v>
      </c>
      <c r="F7556" s="27" t="s">
        <v>14759</v>
      </c>
      <c r="G7556" s="27" t="s">
        <v>14973</v>
      </c>
      <c r="H7556" s="26" t="s">
        <v>1401</v>
      </c>
      <c r="I7556" s="28" t="s">
        <v>15002</v>
      </c>
      <c r="J7556" s="29" t="s">
        <v>1376</v>
      </c>
      <c r="K7556" s="23" t="s">
        <v>1378</v>
      </c>
    </row>
    <row r="7557" spans="1:11" ht="15" x14ac:dyDescent="0.25">
      <c r="A7557" s="26" t="s">
        <v>14740</v>
      </c>
      <c r="B7557" s="26" t="s">
        <v>1393</v>
      </c>
      <c r="C7557" s="26" t="s">
        <v>1457</v>
      </c>
      <c r="D7557" s="26" t="s">
        <v>14995</v>
      </c>
      <c r="E7557" s="27" t="s">
        <v>14996</v>
      </c>
      <c r="F7557" s="27" t="s">
        <v>14759</v>
      </c>
      <c r="G7557" s="27" t="s">
        <v>14973</v>
      </c>
      <c r="H7557" s="26" t="s">
        <v>1403</v>
      </c>
      <c r="I7557" s="28" t="s">
        <v>15003</v>
      </c>
      <c r="J7557" s="29" t="s">
        <v>1376</v>
      </c>
      <c r="K7557" s="23" t="s">
        <v>1378</v>
      </c>
    </row>
    <row r="7558" spans="1:11" ht="15" x14ac:dyDescent="0.25">
      <c r="A7558" s="26" t="s">
        <v>14740</v>
      </c>
      <c r="B7558" s="26" t="s">
        <v>1393</v>
      </c>
      <c r="C7558" s="26" t="s">
        <v>1457</v>
      </c>
      <c r="D7558" s="26" t="s">
        <v>14995</v>
      </c>
      <c r="E7558" s="27" t="s">
        <v>14996</v>
      </c>
      <c r="F7558" s="27" t="s">
        <v>14759</v>
      </c>
      <c r="G7558" s="27" t="s">
        <v>14973</v>
      </c>
      <c r="H7558" s="26" t="s">
        <v>1405</v>
      </c>
      <c r="I7558" s="28" t="s">
        <v>15004</v>
      </c>
      <c r="J7558" s="29" t="s">
        <v>1376</v>
      </c>
      <c r="K7558" s="23" t="s">
        <v>1378</v>
      </c>
    </row>
    <row r="7559" spans="1:11" ht="15" x14ac:dyDescent="0.25">
      <c r="A7559" s="26" t="s">
        <v>14740</v>
      </c>
      <c r="B7559" s="26" t="s">
        <v>1393</v>
      </c>
      <c r="C7559" s="26" t="s">
        <v>1457</v>
      </c>
      <c r="D7559" s="26" t="s">
        <v>14995</v>
      </c>
      <c r="E7559" s="27" t="s">
        <v>14996</v>
      </c>
      <c r="F7559" s="27" t="s">
        <v>14759</v>
      </c>
      <c r="G7559" s="27" t="s">
        <v>14973</v>
      </c>
      <c r="H7559" s="26" t="s">
        <v>1475</v>
      </c>
      <c r="I7559" s="28" t="s">
        <v>15005</v>
      </c>
      <c r="J7559" s="29" t="s">
        <v>1376</v>
      </c>
      <c r="K7559" s="23" t="s">
        <v>1378</v>
      </c>
    </row>
    <row r="7560" spans="1:11" ht="15" x14ac:dyDescent="0.25">
      <c r="A7560" s="26" t="s">
        <v>14740</v>
      </c>
      <c r="B7560" s="26" t="s">
        <v>1393</v>
      </c>
      <c r="C7560" s="26" t="s">
        <v>1457</v>
      </c>
      <c r="D7560" s="26" t="s">
        <v>14995</v>
      </c>
      <c r="E7560" s="27" t="s">
        <v>14996</v>
      </c>
      <c r="F7560" s="27" t="s">
        <v>14759</v>
      </c>
      <c r="G7560" s="27" t="s">
        <v>14973</v>
      </c>
      <c r="H7560" s="26" t="s">
        <v>1477</v>
      </c>
      <c r="I7560" s="28" t="s">
        <v>15006</v>
      </c>
      <c r="J7560" s="29" t="s">
        <v>1376</v>
      </c>
      <c r="K7560" s="23" t="s">
        <v>1378</v>
      </c>
    </row>
    <row r="7561" spans="1:11" ht="15" x14ac:dyDescent="0.25">
      <c r="A7561" s="26" t="s">
        <v>14740</v>
      </c>
      <c r="B7561" s="26" t="s">
        <v>1393</v>
      </c>
      <c r="C7561" s="26" t="s">
        <v>1990</v>
      </c>
      <c r="D7561" s="26" t="s">
        <v>15007</v>
      </c>
      <c r="E7561" s="27" t="s">
        <v>15008</v>
      </c>
      <c r="F7561" s="27" t="s">
        <v>11920</v>
      </c>
      <c r="G7561" s="27" t="s">
        <v>14973</v>
      </c>
      <c r="H7561" s="26" t="s">
        <v>1374</v>
      </c>
      <c r="I7561" s="28" t="s">
        <v>15008</v>
      </c>
      <c r="J7561" s="29" t="s">
        <v>1376</v>
      </c>
      <c r="K7561" s="23" t="s">
        <v>1316</v>
      </c>
    </row>
    <row r="7562" spans="1:11" ht="15" x14ac:dyDescent="0.25">
      <c r="A7562" s="26" t="s">
        <v>14740</v>
      </c>
      <c r="B7562" s="26" t="s">
        <v>1393</v>
      </c>
      <c r="C7562" s="26" t="s">
        <v>1990</v>
      </c>
      <c r="D7562" s="26" t="s">
        <v>15007</v>
      </c>
      <c r="E7562" s="27" t="s">
        <v>15008</v>
      </c>
      <c r="F7562" s="27" t="s">
        <v>11920</v>
      </c>
      <c r="G7562" s="27" t="s">
        <v>14973</v>
      </c>
      <c r="H7562" s="26" t="s">
        <v>1368</v>
      </c>
      <c r="I7562" s="28" t="s">
        <v>15009</v>
      </c>
      <c r="J7562" s="29" t="s">
        <v>1376</v>
      </c>
      <c r="K7562" s="23" t="s">
        <v>1378</v>
      </c>
    </row>
    <row r="7563" spans="1:11" ht="15" x14ac:dyDescent="0.25">
      <c r="A7563" s="26" t="s">
        <v>14740</v>
      </c>
      <c r="B7563" s="26" t="s">
        <v>1393</v>
      </c>
      <c r="C7563" s="26" t="s">
        <v>1990</v>
      </c>
      <c r="D7563" s="26" t="s">
        <v>15007</v>
      </c>
      <c r="E7563" s="27" t="s">
        <v>15008</v>
      </c>
      <c r="F7563" s="27" t="s">
        <v>11920</v>
      </c>
      <c r="G7563" s="27" t="s">
        <v>14973</v>
      </c>
      <c r="H7563" s="26" t="s">
        <v>1393</v>
      </c>
      <c r="I7563" s="28" t="s">
        <v>15010</v>
      </c>
      <c r="J7563" s="29" t="s">
        <v>1376</v>
      </c>
      <c r="K7563" s="23" t="s">
        <v>1378</v>
      </c>
    </row>
    <row r="7564" spans="1:11" ht="15" x14ac:dyDescent="0.25">
      <c r="A7564" s="26" t="s">
        <v>14740</v>
      </c>
      <c r="B7564" s="26" t="s">
        <v>1393</v>
      </c>
      <c r="C7564" s="26" t="s">
        <v>1990</v>
      </c>
      <c r="D7564" s="26" t="s">
        <v>15007</v>
      </c>
      <c r="E7564" s="27" t="s">
        <v>15008</v>
      </c>
      <c r="F7564" s="27" t="s">
        <v>11920</v>
      </c>
      <c r="G7564" s="27" t="s">
        <v>14973</v>
      </c>
      <c r="H7564" s="26" t="s">
        <v>1395</v>
      </c>
      <c r="I7564" s="28" t="s">
        <v>15011</v>
      </c>
      <c r="J7564" s="29" t="s">
        <v>1376</v>
      </c>
      <c r="K7564" s="23" t="s">
        <v>1378</v>
      </c>
    </row>
    <row r="7565" spans="1:11" ht="15" x14ac:dyDescent="0.25">
      <c r="A7565" s="26" t="s">
        <v>14740</v>
      </c>
      <c r="B7565" s="26" t="s">
        <v>1393</v>
      </c>
      <c r="C7565" s="26" t="s">
        <v>1990</v>
      </c>
      <c r="D7565" s="26" t="s">
        <v>15007</v>
      </c>
      <c r="E7565" s="27" t="s">
        <v>15008</v>
      </c>
      <c r="F7565" s="27" t="s">
        <v>11920</v>
      </c>
      <c r="G7565" s="27" t="s">
        <v>14973</v>
      </c>
      <c r="H7565" s="26" t="s">
        <v>1397</v>
      </c>
      <c r="I7565" s="28" t="s">
        <v>15012</v>
      </c>
      <c r="J7565" s="29" t="s">
        <v>1376</v>
      </c>
      <c r="K7565" s="23" t="s">
        <v>1378</v>
      </c>
    </row>
    <row r="7566" spans="1:11" ht="15" x14ac:dyDescent="0.25">
      <c r="A7566" s="26" t="s">
        <v>14740</v>
      </c>
      <c r="B7566" s="26" t="s">
        <v>1393</v>
      </c>
      <c r="C7566" s="26" t="s">
        <v>1990</v>
      </c>
      <c r="D7566" s="26" t="s">
        <v>15007</v>
      </c>
      <c r="E7566" s="27" t="s">
        <v>15008</v>
      </c>
      <c r="F7566" s="27" t="s">
        <v>11920</v>
      </c>
      <c r="G7566" s="27" t="s">
        <v>14973</v>
      </c>
      <c r="H7566" s="26" t="s">
        <v>1399</v>
      </c>
      <c r="I7566" s="28" t="s">
        <v>15013</v>
      </c>
      <c r="J7566" s="29" t="s">
        <v>1376</v>
      </c>
      <c r="K7566" s="23" t="s">
        <v>1378</v>
      </c>
    </row>
    <row r="7567" spans="1:11" ht="15" x14ac:dyDescent="0.25">
      <c r="A7567" s="26" t="s">
        <v>14740</v>
      </c>
      <c r="B7567" s="26" t="s">
        <v>1393</v>
      </c>
      <c r="C7567" s="26" t="s">
        <v>1990</v>
      </c>
      <c r="D7567" s="26" t="s">
        <v>15007</v>
      </c>
      <c r="E7567" s="27" t="s">
        <v>15008</v>
      </c>
      <c r="F7567" s="27" t="s">
        <v>11920</v>
      </c>
      <c r="G7567" s="27" t="s">
        <v>14973</v>
      </c>
      <c r="H7567" s="26" t="s">
        <v>1401</v>
      </c>
      <c r="I7567" s="28" t="s">
        <v>15014</v>
      </c>
      <c r="J7567" s="29" t="s">
        <v>1376</v>
      </c>
      <c r="K7567" s="23" t="s">
        <v>1378</v>
      </c>
    </row>
    <row r="7568" spans="1:11" ht="15" x14ac:dyDescent="0.25">
      <c r="A7568" s="26" t="s">
        <v>14740</v>
      </c>
      <c r="B7568" s="26" t="s">
        <v>1393</v>
      </c>
      <c r="C7568" s="26" t="s">
        <v>1990</v>
      </c>
      <c r="D7568" s="26" t="s">
        <v>15007</v>
      </c>
      <c r="E7568" s="27" t="s">
        <v>15008</v>
      </c>
      <c r="F7568" s="27" t="s">
        <v>11920</v>
      </c>
      <c r="G7568" s="27" t="s">
        <v>14973</v>
      </c>
      <c r="H7568" s="26" t="s">
        <v>1403</v>
      </c>
      <c r="I7568" s="28" t="s">
        <v>15015</v>
      </c>
      <c r="J7568" s="29" t="s">
        <v>1376</v>
      </c>
      <c r="K7568" s="23" t="s">
        <v>1378</v>
      </c>
    </row>
    <row r="7569" spans="1:11" ht="15" x14ac:dyDescent="0.25">
      <c r="A7569" s="26" t="s">
        <v>14740</v>
      </c>
      <c r="B7569" s="26" t="s">
        <v>1393</v>
      </c>
      <c r="C7569" s="26" t="s">
        <v>1990</v>
      </c>
      <c r="D7569" s="26" t="s">
        <v>15007</v>
      </c>
      <c r="E7569" s="27" t="s">
        <v>15008</v>
      </c>
      <c r="F7569" s="27" t="s">
        <v>11920</v>
      </c>
      <c r="G7569" s="27" t="s">
        <v>14973</v>
      </c>
      <c r="H7569" s="26" t="s">
        <v>1405</v>
      </c>
      <c r="I7569" s="28" t="s">
        <v>15016</v>
      </c>
      <c r="J7569" s="29" t="s">
        <v>1376</v>
      </c>
      <c r="K7569" s="23" t="s">
        <v>1378</v>
      </c>
    </row>
    <row r="7570" spans="1:11" ht="15" x14ac:dyDescent="0.25">
      <c r="A7570" s="26" t="s">
        <v>14740</v>
      </c>
      <c r="B7570" s="26" t="s">
        <v>1393</v>
      </c>
      <c r="C7570" s="26" t="s">
        <v>1990</v>
      </c>
      <c r="D7570" s="26" t="s">
        <v>15007</v>
      </c>
      <c r="E7570" s="27" t="s">
        <v>15008</v>
      </c>
      <c r="F7570" s="27" t="s">
        <v>11920</v>
      </c>
      <c r="G7570" s="27" t="s">
        <v>14973</v>
      </c>
      <c r="H7570" s="26" t="s">
        <v>1475</v>
      </c>
      <c r="I7570" s="28" t="s">
        <v>15017</v>
      </c>
      <c r="J7570" s="29" t="s">
        <v>1376</v>
      </c>
      <c r="K7570" s="23" t="s">
        <v>1378</v>
      </c>
    </row>
    <row r="7571" spans="1:11" ht="15" x14ac:dyDescent="0.25">
      <c r="A7571" s="26" t="s">
        <v>14740</v>
      </c>
      <c r="B7571" s="26" t="s">
        <v>1393</v>
      </c>
      <c r="C7571" s="26" t="s">
        <v>1990</v>
      </c>
      <c r="D7571" s="26" t="s">
        <v>15007</v>
      </c>
      <c r="E7571" s="27" t="s">
        <v>15008</v>
      </c>
      <c r="F7571" s="27" t="s">
        <v>11920</v>
      </c>
      <c r="G7571" s="27" t="s">
        <v>14973</v>
      </c>
      <c r="H7571" s="26" t="s">
        <v>1477</v>
      </c>
      <c r="I7571" s="28" t="s">
        <v>15018</v>
      </c>
      <c r="J7571" s="29" t="s">
        <v>1376</v>
      </c>
      <c r="K7571" s="23" t="s">
        <v>1378</v>
      </c>
    </row>
    <row r="7572" spans="1:11" ht="15" x14ac:dyDescent="0.25">
      <c r="A7572" s="26" t="s">
        <v>14740</v>
      </c>
      <c r="B7572" s="26" t="s">
        <v>1393</v>
      </c>
      <c r="C7572" s="26" t="s">
        <v>2066</v>
      </c>
      <c r="D7572" s="26" t="s">
        <v>15019</v>
      </c>
      <c r="E7572" s="27" t="s">
        <v>15020</v>
      </c>
      <c r="F7572" s="27" t="s">
        <v>14755</v>
      </c>
      <c r="G7572" s="27" t="s">
        <v>14973</v>
      </c>
      <c r="H7572" s="26" t="s">
        <v>1374</v>
      </c>
      <c r="I7572" s="28" t="s">
        <v>15020</v>
      </c>
      <c r="J7572" s="29" t="s">
        <v>1376</v>
      </c>
      <c r="K7572" s="23" t="s">
        <v>1316</v>
      </c>
    </row>
    <row r="7573" spans="1:11" ht="15" x14ac:dyDescent="0.25">
      <c r="A7573" s="26" t="s">
        <v>14740</v>
      </c>
      <c r="B7573" s="26" t="s">
        <v>1393</v>
      </c>
      <c r="C7573" s="26" t="s">
        <v>2066</v>
      </c>
      <c r="D7573" s="26" t="s">
        <v>15019</v>
      </c>
      <c r="E7573" s="27" t="s">
        <v>15020</v>
      </c>
      <c r="F7573" s="27" t="s">
        <v>14755</v>
      </c>
      <c r="G7573" s="27" t="s">
        <v>14973</v>
      </c>
      <c r="H7573" s="26" t="s">
        <v>1368</v>
      </c>
      <c r="I7573" s="28" t="s">
        <v>15021</v>
      </c>
      <c r="J7573" s="29" t="s">
        <v>1376</v>
      </c>
      <c r="K7573" s="23" t="s">
        <v>1378</v>
      </c>
    </row>
    <row r="7574" spans="1:11" ht="15" x14ac:dyDescent="0.25">
      <c r="A7574" s="26" t="s">
        <v>14740</v>
      </c>
      <c r="B7574" s="26" t="s">
        <v>1393</v>
      </c>
      <c r="C7574" s="26" t="s">
        <v>2066</v>
      </c>
      <c r="D7574" s="26" t="s">
        <v>15019</v>
      </c>
      <c r="E7574" s="27" t="s">
        <v>15020</v>
      </c>
      <c r="F7574" s="27" t="s">
        <v>14755</v>
      </c>
      <c r="G7574" s="27" t="s">
        <v>14973</v>
      </c>
      <c r="H7574" s="26" t="s">
        <v>1393</v>
      </c>
      <c r="I7574" s="28" t="s">
        <v>15022</v>
      </c>
      <c r="J7574" s="29" t="s">
        <v>1376</v>
      </c>
      <c r="K7574" s="23" t="s">
        <v>1378</v>
      </c>
    </row>
    <row r="7575" spans="1:11" ht="15" x14ac:dyDescent="0.25">
      <c r="A7575" s="26" t="s">
        <v>14740</v>
      </c>
      <c r="B7575" s="26" t="s">
        <v>1393</v>
      </c>
      <c r="C7575" s="26" t="s">
        <v>2066</v>
      </c>
      <c r="D7575" s="26" t="s">
        <v>15019</v>
      </c>
      <c r="E7575" s="27" t="s">
        <v>15020</v>
      </c>
      <c r="F7575" s="27" t="s">
        <v>14755</v>
      </c>
      <c r="G7575" s="27" t="s">
        <v>14973</v>
      </c>
      <c r="H7575" s="26" t="s">
        <v>1395</v>
      </c>
      <c r="I7575" s="28" t="s">
        <v>15023</v>
      </c>
      <c r="J7575" s="29" t="s">
        <v>1376</v>
      </c>
      <c r="K7575" s="23" t="s">
        <v>1378</v>
      </c>
    </row>
    <row r="7576" spans="1:11" ht="15" x14ac:dyDescent="0.25">
      <c r="A7576" s="26" t="s">
        <v>14740</v>
      </c>
      <c r="B7576" s="26" t="s">
        <v>1393</v>
      </c>
      <c r="C7576" s="26" t="s">
        <v>2066</v>
      </c>
      <c r="D7576" s="26" t="s">
        <v>15019</v>
      </c>
      <c r="E7576" s="27" t="s">
        <v>15020</v>
      </c>
      <c r="F7576" s="27" t="s">
        <v>14755</v>
      </c>
      <c r="G7576" s="27" t="s">
        <v>14973</v>
      </c>
      <c r="H7576" s="26" t="s">
        <v>1397</v>
      </c>
      <c r="I7576" s="28" t="s">
        <v>15024</v>
      </c>
      <c r="J7576" s="29" t="s">
        <v>1376</v>
      </c>
      <c r="K7576" s="23" t="s">
        <v>1378</v>
      </c>
    </row>
    <row r="7577" spans="1:11" ht="15" x14ac:dyDescent="0.25">
      <c r="A7577" s="26" t="s">
        <v>14740</v>
      </c>
      <c r="B7577" s="26" t="s">
        <v>1393</v>
      </c>
      <c r="C7577" s="26" t="s">
        <v>2066</v>
      </c>
      <c r="D7577" s="26" t="s">
        <v>15019</v>
      </c>
      <c r="E7577" s="27" t="s">
        <v>15020</v>
      </c>
      <c r="F7577" s="27" t="s">
        <v>14755</v>
      </c>
      <c r="G7577" s="27" t="s">
        <v>14973</v>
      </c>
      <c r="H7577" s="26" t="s">
        <v>1399</v>
      </c>
      <c r="I7577" s="28" t="s">
        <v>15025</v>
      </c>
      <c r="J7577" s="29" t="s">
        <v>1376</v>
      </c>
      <c r="K7577" s="23" t="s">
        <v>1378</v>
      </c>
    </row>
    <row r="7578" spans="1:11" ht="15" x14ac:dyDescent="0.25">
      <c r="A7578" s="26" t="s">
        <v>14740</v>
      </c>
      <c r="B7578" s="26" t="s">
        <v>1393</v>
      </c>
      <c r="C7578" s="26" t="s">
        <v>2066</v>
      </c>
      <c r="D7578" s="26" t="s">
        <v>15019</v>
      </c>
      <c r="E7578" s="27" t="s">
        <v>15020</v>
      </c>
      <c r="F7578" s="27" t="s">
        <v>14755</v>
      </c>
      <c r="G7578" s="27" t="s">
        <v>14973</v>
      </c>
      <c r="H7578" s="26" t="s">
        <v>1401</v>
      </c>
      <c r="I7578" s="28" t="s">
        <v>15026</v>
      </c>
      <c r="J7578" s="29" t="s">
        <v>1376</v>
      </c>
      <c r="K7578" s="23" t="s">
        <v>1378</v>
      </c>
    </row>
    <row r="7579" spans="1:11" ht="15" x14ac:dyDescent="0.25">
      <c r="A7579" s="26" t="s">
        <v>14740</v>
      </c>
      <c r="B7579" s="26" t="s">
        <v>1393</v>
      </c>
      <c r="C7579" s="26" t="s">
        <v>2066</v>
      </c>
      <c r="D7579" s="26" t="s">
        <v>15019</v>
      </c>
      <c r="E7579" s="27" t="s">
        <v>15020</v>
      </c>
      <c r="F7579" s="27" t="s">
        <v>14755</v>
      </c>
      <c r="G7579" s="27" t="s">
        <v>14973</v>
      </c>
      <c r="H7579" s="26" t="s">
        <v>1403</v>
      </c>
      <c r="I7579" s="28" t="s">
        <v>15027</v>
      </c>
      <c r="J7579" s="29" t="s">
        <v>1376</v>
      </c>
      <c r="K7579" s="23" t="s">
        <v>1378</v>
      </c>
    </row>
    <row r="7580" spans="1:11" ht="15" x14ac:dyDescent="0.25">
      <c r="A7580" s="26" t="s">
        <v>14740</v>
      </c>
      <c r="B7580" s="26" t="s">
        <v>1393</v>
      </c>
      <c r="C7580" s="26" t="s">
        <v>2066</v>
      </c>
      <c r="D7580" s="26" t="s">
        <v>15019</v>
      </c>
      <c r="E7580" s="27" t="s">
        <v>15020</v>
      </c>
      <c r="F7580" s="27" t="s">
        <v>14755</v>
      </c>
      <c r="G7580" s="27" t="s">
        <v>14973</v>
      </c>
      <c r="H7580" s="26" t="s">
        <v>1405</v>
      </c>
      <c r="I7580" s="28" t="s">
        <v>15028</v>
      </c>
      <c r="J7580" s="29" t="s">
        <v>1376</v>
      </c>
      <c r="K7580" s="23" t="s">
        <v>1378</v>
      </c>
    </row>
    <row r="7581" spans="1:11" ht="15" x14ac:dyDescent="0.25">
      <c r="A7581" s="26" t="s">
        <v>14740</v>
      </c>
      <c r="B7581" s="26" t="s">
        <v>1393</v>
      </c>
      <c r="C7581" s="26" t="s">
        <v>2066</v>
      </c>
      <c r="D7581" s="26" t="s">
        <v>15019</v>
      </c>
      <c r="E7581" s="27" t="s">
        <v>15020</v>
      </c>
      <c r="F7581" s="27" t="s">
        <v>14755</v>
      </c>
      <c r="G7581" s="27" t="s">
        <v>14973</v>
      </c>
      <c r="H7581" s="26" t="s">
        <v>1475</v>
      </c>
      <c r="I7581" s="28" t="s">
        <v>15029</v>
      </c>
      <c r="J7581" s="29" t="s">
        <v>1376</v>
      </c>
      <c r="K7581" s="23" t="s">
        <v>1378</v>
      </c>
    </row>
    <row r="7582" spans="1:11" ht="15" x14ac:dyDescent="0.25">
      <c r="A7582" s="26" t="s">
        <v>14740</v>
      </c>
      <c r="B7582" s="26" t="s">
        <v>1393</v>
      </c>
      <c r="C7582" s="26" t="s">
        <v>2066</v>
      </c>
      <c r="D7582" s="26" t="s">
        <v>15019</v>
      </c>
      <c r="E7582" s="27" t="s">
        <v>15020</v>
      </c>
      <c r="F7582" s="27" t="s">
        <v>14755</v>
      </c>
      <c r="G7582" s="27" t="s">
        <v>14973</v>
      </c>
      <c r="H7582" s="26" t="s">
        <v>1477</v>
      </c>
      <c r="I7582" s="28" t="s">
        <v>15030</v>
      </c>
      <c r="J7582" s="29" t="s">
        <v>1376</v>
      </c>
      <c r="K7582" s="23" t="s">
        <v>1378</v>
      </c>
    </row>
    <row r="7583" spans="1:11" ht="15" x14ac:dyDescent="0.25">
      <c r="A7583" s="26" t="s">
        <v>14740</v>
      </c>
      <c r="B7583" s="26" t="s">
        <v>1393</v>
      </c>
      <c r="C7583" s="26" t="s">
        <v>2136</v>
      </c>
      <c r="D7583" s="26" t="s">
        <v>15031</v>
      </c>
      <c r="E7583" s="27" t="s">
        <v>15032</v>
      </c>
      <c r="F7583" s="27" t="s">
        <v>15033</v>
      </c>
      <c r="G7583" s="27" t="s">
        <v>15034</v>
      </c>
      <c r="H7583" s="26" t="s">
        <v>1374</v>
      </c>
      <c r="I7583" s="28" t="s">
        <v>15032</v>
      </c>
      <c r="J7583" s="29" t="s">
        <v>1376</v>
      </c>
      <c r="K7583" s="23" t="s">
        <v>1316</v>
      </c>
    </row>
    <row r="7584" spans="1:11" ht="15" x14ac:dyDescent="0.25">
      <c r="A7584" s="26" t="s">
        <v>14740</v>
      </c>
      <c r="B7584" s="26" t="s">
        <v>1393</v>
      </c>
      <c r="C7584" s="26" t="s">
        <v>2136</v>
      </c>
      <c r="D7584" s="26" t="s">
        <v>15031</v>
      </c>
      <c r="E7584" s="27" t="s">
        <v>15032</v>
      </c>
      <c r="F7584" s="27" t="s">
        <v>15033</v>
      </c>
      <c r="G7584" s="27" t="s">
        <v>15034</v>
      </c>
      <c r="H7584" s="26" t="s">
        <v>1368</v>
      </c>
      <c r="I7584" s="28" t="s">
        <v>15035</v>
      </c>
      <c r="J7584" s="29" t="s">
        <v>1376</v>
      </c>
      <c r="K7584" s="23" t="s">
        <v>1378</v>
      </c>
    </row>
    <row r="7585" spans="1:11" ht="15" x14ac:dyDescent="0.25">
      <c r="A7585" s="26" t="s">
        <v>14740</v>
      </c>
      <c r="B7585" s="26" t="s">
        <v>1393</v>
      </c>
      <c r="C7585" s="26" t="s">
        <v>2136</v>
      </c>
      <c r="D7585" s="26" t="s">
        <v>15031</v>
      </c>
      <c r="E7585" s="27" t="s">
        <v>15032</v>
      </c>
      <c r="F7585" s="27" t="s">
        <v>15033</v>
      </c>
      <c r="G7585" s="27" t="s">
        <v>15034</v>
      </c>
      <c r="H7585" s="26" t="s">
        <v>1393</v>
      </c>
      <c r="I7585" s="28" t="s">
        <v>15036</v>
      </c>
      <c r="J7585" s="29" t="s">
        <v>1376</v>
      </c>
      <c r="K7585" s="23" t="s">
        <v>1378</v>
      </c>
    </row>
    <row r="7586" spans="1:11" ht="15" x14ac:dyDescent="0.25">
      <c r="A7586" s="26" t="s">
        <v>14740</v>
      </c>
      <c r="B7586" s="26" t="s">
        <v>1393</v>
      </c>
      <c r="C7586" s="26" t="s">
        <v>2136</v>
      </c>
      <c r="D7586" s="26" t="s">
        <v>15031</v>
      </c>
      <c r="E7586" s="27" t="s">
        <v>15032</v>
      </c>
      <c r="F7586" s="27" t="s">
        <v>15033</v>
      </c>
      <c r="G7586" s="27" t="s">
        <v>15034</v>
      </c>
      <c r="H7586" s="26" t="s">
        <v>1395</v>
      </c>
      <c r="I7586" s="28" t="s">
        <v>15037</v>
      </c>
      <c r="J7586" s="29" t="s">
        <v>1376</v>
      </c>
      <c r="K7586" s="23" t="s">
        <v>1378</v>
      </c>
    </row>
    <row r="7587" spans="1:11" ht="15" x14ac:dyDescent="0.25">
      <c r="A7587" s="26" t="s">
        <v>14740</v>
      </c>
      <c r="B7587" s="26" t="s">
        <v>1393</v>
      </c>
      <c r="C7587" s="26" t="s">
        <v>2136</v>
      </c>
      <c r="D7587" s="26" t="s">
        <v>15031</v>
      </c>
      <c r="E7587" s="27" t="s">
        <v>15032</v>
      </c>
      <c r="F7587" s="27" t="s">
        <v>15033</v>
      </c>
      <c r="G7587" s="27" t="s">
        <v>15034</v>
      </c>
      <c r="H7587" s="26" t="s">
        <v>1397</v>
      </c>
      <c r="I7587" s="28" t="s">
        <v>15038</v>
      </c>
      <c r="J7587" s="29" t="s">
        <v>1376</v>
      </c>
      <c r="K7587" s="23" t="s">
        <v>1378</v>
      </c>
    </row>
    <row r="7588" spans="1:11" ht="15" x14ac:dyDescent="0.25">
      <c r="A7588" s="26" t="s">
        <v>14740</v>
      </c>
      <c r="B7588" s="26" t="s">
        <v>1393</v>
      </c>
      <c r="C7588" s="26" t="s">
        <v>2136</v>
      </c>
      <c r="D7588" s="26" t="s">
        <v>15031</v>
      </c>
      <c r="E7588" s="27" t="s">
        <v>15032</v>
      </c>
      <c r="F7588" s="27" t="s">
        <v>15033</v>
      </c>
      <c r="G7588" s="27" t="s">
        <v>15034</v>
      </c>
      <c r="H7588" s="26" t="s">
        <v>1399</v>
      </c>
      <c r="I7588" s="28" t="s">
        <v>15039</v>
      </c>
      <c r="J7588" s="29" t="s">
        <v>1376</v>
      </c>
      <c r="K7588" s="23" t="s">
        <v>1378</v>
      </c>
    </row>
    <row r="7589" spans="1:11" ht="15" x14ac:dyDescent="0.25">
      <c r="A7589" s="26" t="s">
        <v>14740</v>
      </c>
      <c r="B7589" s="26" t="s">
        <v>1393</v>
      </c>
      <c r="C7589" s="26" t="s">
        <v>2074</v>
      </c>
      <c r="D7589" s="26" t="s">
        <v>15040</v>
      </c>
      <c r="E7589" s="27" t="s">
        <v>15041</v>
      </c>
      <c r="F7589" s="27" t="s">
        <v>14747</v>
      </c>
      <c r="G7589" s="27" t="s">
        <v>15034</v>
      </c>
      <c r="H7589" s="26" t="s">
        <v>1374</v>
      </c>
      <c r="I7589" s="28" t="s">
        <v>15041</v>
      </c>
      <c r="J7589" s="29" t="s">
        <v>1376</v>
      </c>
      <c r="K7589" s="23" t="s">
        <v>1316</v>
      </c>
    </row>
    <row r="7590" spans="1:11" ht="15" x14ac:dyDescent="0.25">
      <c r="A7590" s="26" t="s">
        <v>14740</v>
      </c>
      <c r="B7590" s="26" t="s">
        <v>1393</v>
      </c>
      <c r="C7590" s="26" t="s">
        <v>2074</v>
      </c>
      <c r="D7590" s="26" t="s">
        <v>15040</v>
      </c>
      <c r="E7590" s="27" t="s">
        <v>15041</v>
      </c>
      <c r="F7590" s="27" t="s">
        <v>14747</v>
      </c>
      <c r="G7590" s="27" t="s">
        <v>15034</v>
      </c>
      <c r="H7590" s="26" t="s">
        <v>1368</v>
      </c>
      <c r="I7590" s="28" t="s">
        <v>15042</v>
      </c>
      <c r="J7590" s="29" t="s">
        <v>1376</v>
      </c>
      <c r="K7590" s="23" t="s">
        <v>1378</v>
      </c>
    </row>
    <row r="7591" spans="1:11" ht="15" x14ac:dyDescent="0.25">
      <c r="A7591" s="26" t="s">
        <v>14740</v>
      </c>
      <c r="B7591" s="26" t="s">
        <v>1393</v>
      </c>
      <c r="C7591" s="26" t="s">
        <v>2074</v>
      </c>
      <c r="D7591" s="26" t="s">
        <v>15040</v>
      </c>
      <c r="E7591" s="27" t="s">
        <v>15041</v>
      </c>
      <c r="F7591" s="27" t="s">
        <v>14747</v>
      </c>
      <c r="G7591" s="27" t="s">
        <v>15034</v>
      </c>
      <c r="H7591" s="26" t="s">
        <v>1393</v>
      </c>
      <c r="I7591" s="28" t="s">
        <v>15043</v>
      </c>
      <c r="J7591" s="29" t="s">
        <v>1376</v>
      </c>
      <c r="K7591" s="23" t="s">
        <v>1378</v>
      </c>
    </row>
    <row r="7592" spans="1:11" ht="15" x14ac:dyDescent="0.25">
      <c r="A7592" s="26" t="s">
        <v>14740</v>
      </c>
      <c r="B7592" s="26" t="s">
        <v>1393</v>
      </c>
      <c r="C7592" s="26" t="s">
        <v>2074</v>
      </c>
      <c r="D7592" s="26" t="s">
        <v>15040</v>
      </c>
      <c r="E7592" s="27" t="s">
        <v>15041</v>
      </c>
      <c r="F7592" s="27" t="s">
        <v>14747</v>
      </c>
      <c r="G7592" s="27" t="s">
        <v>15034</v>
      </c>
      <c r="H7592" s="26" t="s">
        <v>1395</v>
      </c>
      <c r="I7592" s="28" t="s">
        <v>15044</v>
      </c>
      <c r="J7592" s="29" t="s">
        <v>1376</v>
      </c>
      <c r="K7592" s="23" t="s">
        <v>1378</v>
      </c>
    </row>
    <row r="7593" spans="1:11" ht="15" x14ac:dyDescent="0.25">
      <c r="A7593" s="26" t="s">
        <v>14740</v>
      </c>
      <c r="B7593" s="26" t="s">
        <v>1393</v>
      </c>
      <c r="C7593" s="26" t="s">
        <v>2074</v>
      </c>
      <c r="D7593" s="26" t="s">
        <v>15040</v>
      </c>
      <c r="E7593" s="27" t="s">
        <v>15041</v>
      </c>
      <c r="F7593" s="27" t="s">
        <v>14747</v>
      </c>
      <c r="G7593" s="27" t="s">
        <v>15034</v>
      </c>
      <c r="H7593" s="26" t="s">
        <v>1397</v>
      </c>
      <c r="I7593" s="28" t="s">
        <v>15045</v>
      </c>
      <c r="J7593" s="29" t="s">
        <v>1376</v>
      </c>
      <c r="K7593" s="23" t="s">
        <v>1378</v>
      </c>
    </row>
    <row r="7594" spans="1:11" ht="15" x14ac:dyDescent="0.25">
      <c r="A7594" s="26" t="s">
        <v>14740</v>
      </c>
      <c r="B7594" s="26" t="s">
        <v>1393</v>
      </c>
      <c r="C7594" s="26" t="s">
        <v>2074</v>
      </c>
      <c r="D7594" s="26" t="s">
        <v>15040</v>
      </c>
      <c r="E7594" s="27" t="s">
        <v>15041</v>
      </c>
      <c r="F7594" s="27" t="s">
        <v>14747</v>
      </c>
      <c r="G7594" s="27" t="s">
        <v>15034</v>
      </c>
      <c r="H7594" s="26" t="s">
        <v>1399</v>
      </c>
      <c r="I7594" s="28" t="s">
        <v>15046</v>
      </c>
      <c r="J7594" s="29" t="s">
        <v>1376</v>
      </c>
      <c r="K7594" s="23" t="s">
        <v>1378</v>
      </c>
    </row>
    <row r="7595" spans="1:11" ht="15" x14ac:dyDescent="0.25">
      <c r="A7595" s="26" t="s">
        <v>14740</v>
      </c>
      <c r="B7595" s="26" t="s">
        <v>1393</v>
      </c>
      <c r="C7595" s="26" t="s">
        <v>2061</v>
      </c>
      <c r="D7595" s="26" t="s">
        <v>15047</v>
      </c>
      <c r="E7595" s="27" t="s">
        <v>15048</v>
      </c>
      <c r="F7595" s="27" t="s">
        <v>14759</v>
      </c>
      <c r="G7595" s="27" t="s">
        <v>15034</v>
      </c>
      <c r="H7595" s="26" t="s">
        <v>1374</v>
      </c>
      <c r="I7595" s="28" t="s">
        <v>15048</v>
      </c>
      <c r="J7595" s="29" t="s">
        <v>1376</v>
      </c>
      <c r="K7595" s="23" t="s">
        <v>1316</v>
      </c>
    </row>
    <row r="7596" spans="1:11" ht="15" x14ac:dyDescent="0.25">
      <c r="A7596" s="26" t="s">
        <v>14740</v>
      </c>
      <c r="B7596" s="26" t="s">
        <v>1393</v>
      </c>
      <c r="C7596" s="26" t="s">
        <v>2061</v>
      </c>
      <c r="D7596" s="26" t="s">
        <v>15047</v>
      </c>
      <c r="E7596" s="27" t="s">
        <v>15048</v>
      </c>
      <c r="F7596" s="27" t="s">
        <v>14759</v>
      </c>
      <c r="G7596" s="27" t="s">
        <v>15034</v>
      </c>
      <c r="H7596" s="26" t="s">
        <v>1368</v>
      </c>
      <c r="I7596" s="28" t="s">
        <v>15049</v>
      </c>
      <c r="J7596" s="29" t="s">
        <v>1376</v>
      </c>
      <c r="K7596" s="23" t="s">
        <v>1378</v>
      </c>
    </row>
    <row r="7597" spans="1:11" ht="15" x14ac:dyDescent="0.25">
      <c r="A7597" s="26" t="s">
        <v>14740</v>
      </c>
      <c r="B7597" s="26" t="s">
        <v>1393</v>
      </c>
      <c r="C7597" s="26" t="s">
        <v>2061</v>
      </c>
      <c r="D7597" s="26" t="s">
        <v>15047</v>
      </c>
      <c r="E7597" s="27" t="s">
        <v>15048</v>
      </c>
      <c r="F7597" s="27" t="s">
        <v>14759</v>
      </c>
      <c r="G7597" s="27" t="s">
        <v>15034</v>
      </c>
      <c r="H7597" s="26" t="s">
        <v>1393</v>
      </c>
      <c r="I7597" s="28" t="s">
        <v>15050</v>
      </c>
      <c r="J7597" s="29" t="s">
        <v>1376</v>
      </c>
      <c r="K7597" s="23" t="s">
        <v>1378</v>
      </c>
    </row>
    <row r="7598" spans="1:11" ht="15" x14ac:dyDescent="0.25">
      <c r="A7598" s="26" t="s">
        <v>14740</v>
      </c>
      <c r="B7598" s="26" t="s">
        <v>1393</v>
      </c>
      <c r="C7598" s="26" t="s">
        <v>2061</v>
      </c>
      <c r="D7598" s="26" t="s">
        <v>15047</v>
      </c>
      <c r="E7598" s="27" t="s">
        <v>15048</v>
      </c>
      <c r="F7598" s="27" t="s">
        <v>14759</v>
      </c>
      <c r="G7598" s="27" t="s">
        <v>15034</v>
      </c>
      <c r="H7598" s="26" t="s">
        <v>1395</v>
      </c>
      <c r="I7598" s="28" t="s">
        <v>15051</v>
      </c>
      <c r="J7598" s="29" t="s">
        <v>1376</v>
      </c>
      <c r="K7598" s="23" t="s">
        <v>1378</v>
      </c>
    </row>
    <row r="7599" spans="1:11" ht="15" x14ac:dyDescent="0.25">
      <c r="A7599" s="26" t="s">
        <v>14740</v>
      </c>
      <c r="B7599" s="26" t="s">
        <v>1393</v>
      </c>
      <c r="C7599" s="26" t="s">
        <v>2061</v>
      </c>
      <c r="D7599" s="26" t="s">
        <v>15047</v>
      </c>
      <c r="E7599" s="27" t="s">
        <v>15048</v>
      </c>
      <c r="F7599" s="27" t="s">
        <v>14759</v>
      </c>
      <c r="G7599" s="27" t="s">
        <v>15034</v>
      </c>
      <c r="H7599" s="26" t="s">
        <v>1397</v>
      </c>
      <c r="I7599" s="28" t="s">
        <v>15052</v>
      </c>
      <c r="J7599" s="29" t="s">
        <v>1376</v>
      </c>
      <c r="K7599" s="23" t="s">
        <v>1378</v>
      </c>
    </row>
    <row r="7600" spans="1:11" ht="15" x14ac:dyDescent="0.25">
      <c r="A7600" s="26" t="s">
        <v>14740</v>
      </c>
      <c r="B7600" s="26" t="s">
        <v>1393</v>
      </c>
      <c r="C7600" s="26" t="s">
        <v>2061</v>
      </c>
      <c r="D7600" s="26" t="s">
        <v>15047</v>
      </c>
      <c r="E7600" s="27" t="s">
        <v>15048</v>
      </c>
      <c r="F7600" s="27" t="s">
        <v>14759</v>
      </c>
      <c r="G7600" s="27" t="s">
        <v>15034</v>
      </c>
      <c r="H7600" s="26" t="s">
        <v>1399</v>
      </c>
      <c r="I7600" s="28" t="s">
        <v>15053</v>
      </c>
      <c r="J7600" s="29" t="s">
        <v>1376</v>
      </c>
      <c r="K7600" s="23" t="s">
        <v>1378</v>
      </c>
    </row>
    <row r="7601" spans="1:11" ht="15" x14ac:dyDescent="0.25">
      <c r="A7601" s="26" t="s">
        <v>14740</v>
      </c>
      <c r="B7601" s="26" t="s">
        <v>1393</v>
      </c>
      <c r="C7601" s="26" t="s">
        <v>2095</v>
      </c>
      <c r="D7601" s="26" t="s">
        <v>15054</v>
      </c>
      <c r="E7601" s="27" t="s">
        <v>15055</v>
      </c>
      <c r="F7601" s="27" t="s">
        <v>11920</v>
      </c>
      <c r="G7601" s="27" t="s">
        <v>15034</v>
      </c>
      <c r="H7601" s="26" t="s">
        <v>1374</v>
      </c>
      <c r="I7601" s="28" t="s">
        <v>15055</v>
      </c>
      <c r="J7601" s="29" t="s">
        <v>1376</v>
      </c>
      <c r="K7601" s="23" t="s">
        <v>1316</v>
      </c>
    </row>
    <row r="7602" spans="1:11" ht="15" x14ac:dyDescent="0.25">
      <c r="A7602" s="26" t="s">
        <v>14740</v>
      </c>
      <c r="B7602" s="26" t="s">
        <v>1393</v>
      </c>
      <c r="C7602" s="26" t="s">
        <v>2095</v>
      </c>
      <c r="D7602" s="26" t="s">
        <v>15054</v>
      </c>
      <c r="E7602" s="27" t="s">
        <v>15055</v>
      </c>
      <c r="F7602" s="27" t="s">
        <v>11920</v>
      </c>
      <c r="G7602" s="27" t="s">
        <v>15034</v>
      </c>
      <c r="H7602" s="26" t="s">
        <v>1368</v>
      </c>
      <c r="I7602" s="28" t="s">
        <v>15056</v>
      </c>
      <c r="J7602" s="29" t="s">
        <v>1376</v>
      </c>
      <c r="K7602" s="23" t="s">
        <v>1378</v>
      </c>
    </row>
    <row r="7603" spans="1:11" ht="15" x14ac:dyDescent="0.25">
      <c r="A7603" s="26" t="s">
        <v>14740</v>
      </c>
      <c r="B7603" s="26" t="s">
        <v>1393</v>
      </c>
      <c r="C7603" s="26" t="s">
        <v>2095</v>
      </c>
      <c r="D7603" s="26" t="s">
        <v>15054</v>
      </c>
      <c r="E7603" s="27" t="s">
        <v>15055</v>
      </c>
      <c r="F7603" s="27" t="s">
        <v>11920</v>
      </c>
      <c r="G7603" s="27" t="s">
        <v>15034</v>
      </c>
      <c r="H7603" s="26" t="s">
        <v>1393</v>
      </c>
      <c r="I7603" s="28" t="s">
        <v>15057</v>
      </c>
      <c r="J7603" s="29" t="s">
        <v>1376</v>
      </c>
      <c r="K7603" s="23" t="s">
        <v>1378</v>
      </c>
    </row>
    <row r="7604" spans="1:11" ht="15" x14ac:dyDescent="0.25">
      <c r="A7604" s="26" t="s">
        <v>14740</v>
      </c>
      <c r="B7604" s="26" t="s">
        <v>1393</v>
      </c>
      <c r="C7604" s="26" t="s">
        <v>2095</v>
      </c>
      <c r="D7604" s="26" t="s">
        <v>15054</v>
      </c>
      <c r="E7604" s="27" t="s">
        <v>15055</v>
      </c>
      <c r="F7604" s="27" t="s">
        <v>11920</v>
      </c>
      <c r="G7604" s="27" t="s">
        <v>15034</v>
      </c>
      <c r="H7604" s="26" t="s">
        <v>1395</v>
      </c>
      <c r="I7604" s="28" t="s">
        <v>15058</v>
      </c>
      <c r="J7604" s="29" t="s">
        <v>1376</v>
      </c>
      <c r="K7604" s="23" t="s">
        <v>1378</v>
      </c>
    </row>
    <row r="7605" spans="1:11" ht="15" x14ac:dyDescent="0.25">
      <c r="A7605" s="26" t="s">
        <v>14740</v>
      </c>
      <c r="B7605" s="26" t="s">
        <v>1393</v>
      </c>
      <c r="C7605" s="26" t="s">
        <v>2095</v>
      </c>
      <c r="D7605" s="26" t="s">
        <v>15054</v>
      </c>
      <c r="E7605" s="27" t="s">
        <v>15055</v>
      </c>
      <c r="F7605" s="27" t="s">
        <v>11920</v>
      </c>
      <c r="G7605" s="27" t="s">
        <v>15034</v>
      </c>
      <c r="H7605" s="26" t="s">
        <v>1397</v>
      </c>
      <c r="I7605" s="28" t="s">
        <v>15059</v>
      </c>
      <c r="J7605" s="29" t="s">
        <v>1376</v>
      </c>
      <c r="K7605" s="23" t="s">
        <v>1378</v>
      </c>
    </row>
    <row r="7606" spans="1:11" ht="15" x14ac:dyDescent="0.25">
      <c r="A7606" s="26" t="s">
        <v>14740</v>
      </c>
      <c r="B7606" s="26" t="s">
        <v>1393</v>
      </c>
      <c r="C7606" s="26" t="s">
        <v>2095</v>
      </c>
      <c r="D7606" s="26" t="s">
        <v>15054</v>
      </c>
      <c r="E7606" s="27" t="s">
        <v>15055</v>
      </c>
      <c r="F7606" s="27" t="s">
        <v>11920</v>
      </c>
      <c r="G7606" s="27" t="s">
        <v>15034</v>
      </c>
      <c r="H7606" s="26" t="s">
        <v>1399</v>
      </c>
      <c r="I7606" s="28" t="s">
        <v>15053</v>
      </c>
      <c r="J7606" s="29" t="s">
        <v>1376</v>
      </c>
      <c r="K7606" s="23" t="s">
        <v>1378</v>
      </c>
    </row>
    <row r="7607" spans="1:11" ht="15" x14ac:dyDescent="0.25">
      <c r="A7607" s="26" t="s">
        <v>14740</v>
      </c>
      <c r="B7607" s="26" t="s">
        <v>1393</v>
      </c>
      <c r="C7607" s="26" t="s">
        <v>2160</v>
      </c>
      <c r="D7607" s="26" t="s">
        <v>15060</v>
      </c>
      <c r="E7607" s="27" t="s">
        <v>15061</v>
      </c>
      <c r="F7607" s="27" t="s">
        <v>14755</v>
      </c>
      <c r="G7607" s="27" t="s">
        <v>15034</v>
      </c>
      <c r="H7607" s="26" t="s">
        <v>1374</v>
      </c>
      <c r="I7607" s="28" t="s">
        <v>15061</v>
      </c>
      <c r="J7607" s="29" t="s">
        <v>1376</v>
      </c>
      <c r="K7607" s="23" t="s">
        <v>1316</v>
      </c>
    </row>
    <row r="7608" spans="1:11" ht="15" x14ac:dyDescent="0.25">
      <c r="A7608" s="26" t="s">
        <v>14740</v>
      </c>
      <c r="B7608" s="26" t="s">
        <v>1393</v>
      </c>
      <c r="C7608" s="26" t="s">
        <v>2160</v>
      </c>
      <c r="D7608" s="26" t="s">
        <v>15060</v>
      </c>
      <c r="E7608" s="27" t="s">
        <v>15061</v>
      </c>
      <c r="F7608" s="27" t="s">
        <v>14755</v>
      </c>
      <c r="G7608" s="27" t="s">
        <v>15034</v>
      </c>
      <c r="H7608" s="26" t="s">
        <v>1368</v>
      </c>
      <c r="I7608" s="28" t="s">
        <v>15062</v>
      </c>
      <c r="J7608" s="29" t="s">
        <v>1376</v>
      </c>
      <c r="K7608" s="23" t="s">
        <v>1378</v>
      </c>
    </row>
    <row r="7609" spans="1:11" ht="15" x14ac:dyDescent="0.25">
      <c r="A7609" s="26" t="s">
        <v>14740</v>
      </c>
      <c r="B7609" s="26" t="s">
        <v>1393</v>
      </c>
      <c r="C7609" s="26" t="s">
        <v>2160</v>
      </c>
      <c r="D7609" s="26" t="s">
        <v>15060</v>
      </c>
      <c r="E7609" s="27" t="s">
        <v>15061</v>
      </c>
      <c r="F7609" s="27" t="s">
        <v>14755</v>
      </c>
      <c r="G7609" s="27" t="s">
        <v>15034</v>
      </c>
      <c r="H7609" s="26" t="s">
        <v>1393</v>
      </c>
      <c r="I7609" s="28" t="s">
        <v>15063</v>
      </c>
      <c r="J7609" s="29" t="s">
        <v>1376</v>
      </c>
      <c r="K7609" s="23" t="s">
        <v>1378</v>
      </c>
    </row>
    <row r="7610" spans="1:11" ht="15" x14ac:dyDescent="0.25">
      <c r="A7610" s="26" t="s">
        <v>14740</v>
      </c>
      <c r="B7610" s="26" t="s">
        <v>1393</v>
      </c>
      <c r="C7610" s="26" t="s">
        <v>2160</v>
      </c>
      <c r="D7610" s="26" t="s">
        <v>15060</v>
      </c>
      <c r="E7610" s="27" t="s">
        <v>15061</v>
      </c>
      <c r="F7610" s="27" t="s">
        <v>14755</v>
      </c>
      <c r="G7610" s="27" t="s">
        <v>15034</v>
      </c>
      <c r="H7610" s="26" t="s">
        <v>1395</v>
      </c>
      <c r="I7610" s="28" t="s">
        <v>15064</v>
      </c>
      <c r="J7610" s="29" t="s">
        <v>1376</v>
      </c>
      <c r="K7610" s="23" t="s">
        <v>1378</v>
      </c>
    </row>
    <row r="7611" spans="1:11" ht="15" x14ac:dyDescent="0.25">
      <c r="A7611" s="26" t="s">
        <v>14740</v>
      </c>
      <c r="B7611" s="26" t="s">
        <v>1393</v>
      </c>
      <c r="C7611" s="26" t="s">
        <v>2160</v>
      </c>
      <c r="D7611" s="26" t="s">
        <v>15060</v>
      </c>
      <c r="E7611" s="27" t="s">
        <v>15061</v>
      </c>
      <c r="F7611" s="27" t="s">
        <v>14755</v>
      </c>
      <c r="G7611" s="27" t="s">
        <v>15034</v>
      </c>
      <c r="H7611" s="26" t="s">
        <v>1397</v>
      </c>
      <c r="I7611" s="28" t="s">
        <v>15065</v>
      </c>
      <c r="J7611" s="29" t="s">
        <v>1376</v>
      </c>
      <c r="K7611" s="23" t="s">
        <v>1378</v>
      </c>
    </row>
    <row r="7612" spans="1:11" ht="15" x14ac:dyDescent="0.25">
      <c r="A7612" s="26" t="s">
        <v>14740</v>
      </c>
      <c r="B7612" s="26" t="s">
        <v>1393</v>
      </c>
      <c r="C7612" s="26" t="s">
        <v>2160</v>
      </c>
      <c r="D7612" s="26" t="s">
        <v>15060</v>
      </c>
      <c r="E7612" s="27" t="s">
        <v>15061</v>
      </c>
      <c r="F7612" s="27" t="s">
        <v>14755</v>
      </c>
      <c r="G7612" s="27" t="s">
        <v>15034</v>
      </c>
      <c r="H7612" s="26" t="s">
        <v>1399</v>
      </c>
      <c r="I7612" s="28" t="s">
        <v>15066</v>
      </c>
      <c r="J7612" s="29" t="s">
        <v>1376</v>
      </c>
      <c r="K7612" s="23" t="s">
        <v>1378</v>
      </c>
    </row>
    <row r="7613" spans="1:11" ht="15" x14ac:dyDescent="0.25">
      <c r="A7613" s="26" t="s">
        <v>14740</v>
      </c>
      <c r="B7613" s="26" t="s">
        <v>1393</v>
      </c>
      <c r="C7613" s="26" t="s">
        <v>2166</v>
      </c>
      <c r="D7613" s="26" t="s">
        <v>15067</v>
      </c>
      <c r="E7613" s="27" t="s">
        <v>15068</v>
      </c>
      <c r="F7613" s="27" t="s">
        <v>15069</v>
      </c>
      <c r="G7613" s="27" t="s">
        <v>15070</v>
      </c>
      <c r="H7613" s="26" t="s">
        <v>1374</v>
      </c>
      <c r="I7613" s="28" t="s">
        <v>15071</v>
      </c>
      <c r="J7613" s="29" t="s">
        <v>1376</v>
      </c>
      <c r="K7613" s="23" t="s">
        <v>1316</v>
      </c>
    </row>
    <row r="7614" spans="1:11" ht="15" x14ac:dyDescent="0.25">
      <c r="A7614" s="26" t="s">
        <v>14740</v>
      </c>
      <c r="B7614" s="26" t="s">
        <v>1393</v>
      </c>
      <c r="C7614" s="26" t="s">
        <v>2166</v>
      </c>
      <c r="D7614" s="26" t="s">
        <v>15067</v>
      </c>
      <c r="E7614" s="27" t="s">
        <v>15068</v>
      </c>
      <c r="F7614" s="27" t="s">
        <v>15069</v>
      </c>
      <c r="G7614" s="27" t="s">
        <v>15070</v>
      </c>
      <c r="H7614" s="26" t="s">
        <v>1368</v>
      </c>
      <c r="I7614" s="28" t="s">
        <v>15072</v>
      </c>
      <c r="J7614" s="29" t="s">
        <v>1376</v>
      </c>
      <c r="K7614" s="23" t="s">
        <v>1378</v>
      </c>
    </row>
    <row r="7615" spans="1:11" ht="15" x14ac:dyDescent="0.25">
      <c r="A7615" s="26" t="s">
        <v>14740</v>
      </c>
      <c r="B7615" s="26" t="s">
        <v>1393</v>
      </c>
      <c r="C7615" s="26" t="s">
        <v>2166</v>
      </c>
      <c r="D7615" s="26" t="s">
        <v>15067</v>
      </c>
      <c r="E7615" s="27" t="s">
        <v>15068</v>
      </c>
      <c r="F7615" s="27" t="s">
        <v>15069</v>
      </c>
      <c r="G7615" s="27" t="s">
        <v>15070</v>
      </c>
      <c r="H7615" s="26" t="s">
        <v>1393</v>
      </c>
      <c r="I7615" s="28" t="s">
        <v>15073</v>
      </c>
      <c r="J7615" s="29" t="s">
        <v>1376</v>
      </c>
      <c r="K7615" s="23" t="s">
        <v>1378</v>
      </c>
    </row>
    <row r="7616" spans="1:11" ht="15" x14ac:dyDescent="0.25">
      <c r="A7616" s="26" t="s">
        <v>14740</v>
      </c>
      <c r="B7616" s="26" t="s">
        <v>1393</v>
      </c>
      <c r="C7616" s="26" t="s">
        <v>2166</v>
      </c>
      <c r="D7616" s="26" t="s">
        <v>15067</v>
      </c>
      <c r="E7616" s="27" t="s">
        <v>15068</v>
      </c>
      <c r="F7616" s="27" t="s">
        <v>15069</v>
      </c>
      <c r="G7616" s="27" t="s">
        <v>15070</v>
      </c>
      <c r="H7616" s="26" t="s">
        <v>1395</v>
      </c>
      <c r="I7616" s="28" t="s">
        <v>15074</v>
      </c>
      <c r="J7616" s="29" t="s">
        <v>1376</v>
      </c>
      <c r="K7616" s="23" t="s">
        <v>1378</v>
      </c>
    </row>
    <row r="7617" spans="1:11" ht="15" x14ac:dyDescent="0.25">
      <c r="A7617" s="26" t="s">
        <v>14740</v>
      </c>
      <c r="B7617" s="26" t="s">
        <v>1393</v>
      </c>
      <c r="C7617" s="26" t="s">
        <v>2166</v>
      </c>
      <c r="D7617" s="26" t="s">
        <v>15067</v>
      </c>
      <c r="E7617" s="27" t="s">
        <v>15068</v>
      </c>
      <c r="F7617" s="27" t="s">
        <v>15069</v>
      </c>
      <c r="G7617" s="27" t="s">
        <v>15070</v>
      </c>
      <c r="H7617" s="26" t="s">
        <v>1397</v>
      </c>
      <c r="I7617" s="28" t="s">
        <v>15075</v>
      </c>
      <c r="J7617" s="29" t="s">
        <v>1376</v>
      </c>
      <c r="K7617" s="23" t="s">
        <v>1378</v>
      </c>
    </row>
    <row r="7618" spans="1:11" ht="15" x14ac:dyDescent="0.25">
      <c r="A7618" s="26" t="s">
        <v>14740</v>
      </c>
      <c r="B7618" s="26" t="s">
        <v>1393</v>
      </c>
      <c r="C7618" s="26" t="s">
        <v>2173</v>
      </c>
      <c r="D7618" s="26" t="s">
        <v>15076</v>
      </c>
      <c r="E7618" s="27" t="s">
        <v>15077</v>
      </c>
      <c r="F7618" s="27" t="s">
        <v>14747</v>
      </c>
      <c r="G7618" s="27" t="s">
        <v>15070</v>
      </c>
      <c r="H7618" s="26" t="s">
        <v>1374</v>
      </c>
      <c r="I7618" s="28" t="s">
        <v>15078</v>
      </c>
      <c r="J7618" s="29" t="s">
        <v>1376</v>
      </c>
      <c r="K7618" s="23" t="s">
        <v>1316</v>
      </c>
    </row>
    <row r="7619" spans="1:11" ht="15" x14ac:dyDescent="0.25">
      <c r="A7619" s="26" t="s">
        <v>14740</v>
      </c>
      <c r="B7619" s="26" t="s">
        <v>1393</v>
      </c>
      <c r="C7619" s="26" t="s">
        <v>2173</v>
      </c>
      <c r="D7619" s="26" t="s">
        <v>15076</v>
      </c>
      <c r="E7619" s="27" t="s">
        <v>15077</v>
      </c>
      <c r="F7619" s="27" t="s">
        <v>14747</v>
      </c>
      <c r="G7619" s="27" t="s">
        <v>15070</v>
      </c>
      <c r="H7619" s="26" t="s">
        <v>1368</v>
      </c>
      <c r="I7619" s="28" t="s">
        <v>15079</v>
      </c>
      <c r="J7619" s="29" t="s">
        <v>1376</v>
      </c>
      <c r="K7619" s="23" t="s">
        <v>1378</v>
      </c>
    </row>
    <row r="7620" spans="1:11" ht="15" x14ac:dyDescent="0.25">
      <c r="A7620" s="26" t="s">
        <v>14740</v>
      </c>
      <c r="B7620" s="26" t="s">
        <v>1393</v>
      </c>
      <c r="C7620" s="26" t="s">
        <v>2173</v>
      </c>
      <c r="D7620" s="26" t="s">
        <v>15076</v>
      </c>
      <c r="E7620" s="27" t="s">
        <v>15077</v>
      </c>
      <c r="F7620" s="27" t="s">
        <v>14747</v>
      </c>
      <c r="G7620" s="27" t="s">
        <v>15070</v>
      </c>
      <c r="H7620" s="26" t="s">
        <v>1393</v>
      </c>
      <c r="I7620" s="28" t="s">
        <v>15080</v>
      </c>
      <c r="J7620" s="29" t="s">
        <v>1376</v>
      </c>
      <c r="K7620" s="23" t="s">
        <v>1378</v>
      </c>
    </row>
    <row r="7621" spans="1:11" ht="15" x14ac:dyDescent="0.25">
      <c r="A7621" s="26" t="s">
        <v>14740</v>
      </c>
      <c r="B7621" s="26" t="s">
        <v>1393</v>
      </c>
      <c r="C7621" s="26" t="s">
        <v>2173</v>
      </c>
      <c r="D7621" s="26" t="s">
        <v>15076</v>
      </c>
      <c r="E7621" s="27" t="s">
        <v>15077</v>
      </c>
      <c r="F7621" s="27" t="s">
        <v>14747</v>
      </c>
      <c r="G7621" s="27" t="s">
        <v>15070</v>
      </c>
      <c r="H7621" s="26" t="s">
        <v>1395</v>
      </c>
      <c r="I7621" s="28" t="s">
        <v>15081</v>
      </c>
      <c r="J7621" s="29" t="s">
        <v>1376</v>
      </c>
      <c r="K7621" s="23" t="s">
        <v>1378</v>
      </c>
    </row>
    <row r="7622" spans="1:11" ht="15" x14ac:dyDescent="0.25">
      <c r="A7622" s="26" t="s">
        <v>14740</v>
      </c>
      <c r="B7622" s="26" t="s">
        <v>1393</v>
      </c>
      <c r="C7622" s="26" t="s">
        <v>2173</v>
      </c>
      <c r="D7622" s="26" t="s">
        <v>15076</v>
      </c>
      <c r="E7622" s="27" t="s">
        <v>15077</v>
      </c>
      <c r="F7622" s="27" t="s">
        <v>14747</v>
      </c>
      <c r="G7622" s="27" t="s">
        <v>15070</v>
      </c>
      <c r="H7622" s="26" t="s">
        <v>1397</v>
      </c>
      <c r="I7622" s="28" t="s">
        <v>15082</v>
      </c>
      <c r="J7622" s="29" t="s">
        <v>1376</v>
      </c>
      <c r="K7622" s="23" t="s">
        <v>1378</v>
      </c>
    </row>
    <row r="7623" spans="1:11" ht="15" x14ac:dyDescent="0.25">
      <c r="A7623" s="26" t="s">
        <v>14740</v>
      </c>
      <c r="B7623" s="26" t="s">
        <v>1393</v>
      </c>
      <c r="C7623" s="26" t="s">
        <v>2176</v>
      </c>
      <c r="D7623" s="26" t="s">
        <v>15083</v>
      </c>
      <c r="E7623" s="27" t="s">
        <v>15084</v>
      </c>
      <c r="F7623" s="27" t="s">
        <v>14759</v>
      </c>
      <c r="G7623" s="27" t="s">
        <v>15070</v>
      </c>
      <c r="H7623" s="26" t="s">
        <v>1374</v>
      </c>
      <c r="I7623" s="28" t="s">
        <v>15085</v>
      </c>
      <c r="J7623" s="29" t="s">
        <v>1376</v>
      </c>
      <c r="K7623" s="23" t="s">
        <v>1316</v>
      </c>
    </row>
    <row r="7624" spans="1:11" ht="15" x14ac:dyDescent="0.25">
      <c r="A7624" s="26" t="s">
        <v>14740</v>
      </c>
      <c r="B7624" s="26" t="s">
        <v>1393</v>
      </c>
      <c r="C7624" s="26" t="s">
        <v>2176</v>
      </c>
      <c r="D7624" s="26" t="s">
        <v>15083</v>
      </c>
      <c r="E7624" s="27" t="s">
        <v>15084</v>
      </c>
      <c r="F7624" s="27" t="s">
        <v>14759</v>
      </c>
      <c r="G7624" s="27" t="s">
        <v>15070</v>
      </c>
      <c r="H7624" s="26" t="s">
        <v>1368</v>
      </c>
      <c r="I7624" s="28" t="s">
        <v>15086</v>
      </c>
      <c r="J7624" s="29" t="s">
        <v>1376</v>
      </c>
      <c r="K7624" s="23" t="s">
        <v>1378</v>
      </c>
    </row>
    <row r="7625" spans="1:11" ht="15" x14ac:dyDescent="0.25">
      <c r="A7625" s="26" t="s">
        <v>14740</v>
      </c>
      <c r="B7625" s="26" t="s">
        <v>1393</v>
      </c>
      <c r="C7625" s="26" t="s">
        <v>2176</v>
      </c>
      <c r="D7625" s="26" t="s">
        <v>15083</v>
      </c>
      <c r="E7625" s="27" t="s">
        <v>15084</v>
      </c>
      <c r="F7625" s="27" t="s">
        <v>14759</v>
      </c>
      <c r="G7625" s="27" t="s">
        <v>15070</v>
      </c>
      <c r="H7625" s="26" t="s">
        <v>1393</v>
      </c>
      <c r="I7625" s="28" t="s">
        <v>15087</v>
      </c>
      <c r="J7625" s="29" t="s">
        <v>1376</v>
      </c>
      <c r="K7625" s="23" t="s">
        <v>1378</v>
      </c>
    </row>
    <row r="7626" spans="1:11" ht="15" x14ac:dyDescent="0.25">
      <c r="A7626" s="26" t="s">
        <v>14740</v>
      </c>
      <c r="B7626" s="26" t="s">
        <v>1393</v>
      </c>
      <c r="C7626" s="26" t="s">
        <v>2176</v>
      </c>
      <c r="D7626" s="26" t="s">
        <v>15083</v>
      </c>
      <c r="E7626" s="27" t="s">
        <v>15084</v>
      </c>
      <c r="F7626" s="27" t="s">
        <v>14759</v>
      </c>
      <c r="G7626" s="27" t="s">
        <v>15070</v>
      </c>
      <c r="H7626" s="26" t="s">
        <v>1395</v>
      </c>
      <c r="I7626" s="28" t="s">
        <v>15088</v>
      </c>
      <c r="J7626" s="29" t="s">
        <v>1376</v>
      </c>
      <c r="K7626" s="23" t="s">
        <v>1378</v>
      </c>
    </row>
    <row r="7627" spans="1:11" ht="15" x14ac:dyDescent="0.25">
      <c r="A7627" s="26" t="s">
        <v>14740</v>
      </c>
      <c r="B7627" s="26" t="s">
        <v>1393</v>
      </c>
      <c r="C7627" s="26" t="s">
        <v>2176</v>
      </c>
      <c r="D7627" s="26" t="s">
        <v>15083</v>
      </c>
      <c r="E7627" s="27" t="s">
        <v>15084</v>
      </c>
      <c r="F7627" s="27" t="s">
        <v>14759</v>
      </c>
      <c r="G7627" s="27" t="s">
        <v>15070</v>
      </c>
      <c r="H7627" s="26" t="s">
        <v>1397</v>
      </c>
      <c r="I7627" s="28" t="s">
        <v>15089</v>
      </c>
      <c r="J7627" s="29" t="s">
        <v>1376</v>
      </c>
      <c r="K7627" s="23" t="s">
        <v>1378</v>
      </c>
    </row>
    <row r="7628" spans="1:11" ht="15" x14ac:dyDescent="0.25">
      <c r="A7628" s="26" t="s">
        <v>14740</v>
      </c>
      <c r="B7628" s="26" t="s">
        <v>1393</v>
      </c>
      <c r="C7628" s="26" t="s">
        <v>3066</v>
      </c>
      <c r="D7628" s="26" t="s">
        <v>15090</v>
      </c>
      <c r="E7628" s="27" t="s">
        <v>15091</v>
      </c>
      <c r="F7628" s="27" t="s">
        <v>11920</v>
      </c>
      <c r="G7628" s="27" t="s">
        <v>15070</v>
      </c>
      <c r="H7628" s="26" t="s">
        <v>1374</v>
      </c>
      <c r="I7628" s="28" t="s">
        <v>15092</v>
      </c>
      <c r="J7628" s="29" t="s">
        <v>1376</v>
      </c>
      <c r="K7628" s="23" t="s">
        <v>1316</v>
      </c>
    </row>
    <row r="7629" spans="1:11" ht="15" x14ac:dyDescent="0.25">
      <c r="A7629" s="26" t="s">
        <v>14740</v>
      </c>
      <c r="B7629" s="26" t="s">
        <v>1393</v>
      </c>
      <c r="C7629" s="26" t="s">
        <v>3066</v>
      </c>
      <c r="D7629" s="26" t="s">
        <v>15090</v>
      </c>
      <c r="E7629" s="27" t="s">
        <v>15091</v>
      </c>
      <c r="F7629" s="27" t="s">
        <v>11920</v>
      </c>
      <c r="G7629" s="27" t="s">
        <v>15070</v>
      </c>
      <c r="H7629" s="26" t="s">
        <v>1368</v>
      </c>
      <c r="I7629" s="28" t="s">
        <v>15093</v>
      </c>
      <c r="J7629" s="29" t="s">
        <v>1376</v>
      </c>
      <c r="K7629" s="23" t="s">
        <v>1378</v>
      </c>
    </row>
    <row r="7630" spans="1:11" ht="15" x14ac:dyDescent="0.25">
      <c r="A7630" s="26" t="s">
        <v>14740</v>
      </c>
      <c r="B7630" s="26" t="s">
        <v>1393</v>
      </c>
      <c r="C7630" s="26" t="s">
        <v>3066</v>
      </c>
      <c r="D7630" s="26" t="s">
        <v>15090</v>
      </c>
      <c r="E7630" s="27" t="s">
        <v>15091</v>
      </c>
      <c r="F7630" s="27" t="s">
        <v>11920</v>
      </c>
      <c r="G7630" s="27" t="s">
        <v>15070</v>
      </c>
      <c r="H7630" s="26" t="s">
        <v>1393</v>
      </c>
      <c r="I7630" s="28" t="s">
        <v>15094</v>
      </c>
      <c r="J7630" s="29" t="s">
        <v>1376</v>
      </c>
      <c r="K7630" s="23" t="s">
        <v>1378</v>
      </c>
    </row>
    <row r="7631" spans="1:11" ht="15" x14ac:dyDescent="0.25">
      <c r="A7631" s="26" t="s">
        <v>14740</v>
      </c>
      <c r="B7631" s="26" t="s">
        <v>1393</v>
      </c>
      <c r="C7631" s="26" t="s">
        <v>3066</v>
      </c>
      <c r="D7631" s="26" t="s">
        <v>15090</v>
      </c>
      <c r="E7631" s="27" t="s">
        <v>15091</v>
      </c>
      <c r="F7631" s="27" t="s">
        <v>11920</v>
      </c>
      <c r="G7631" s="27" t="s">
        <v>15070</v>
      </c>
      <c r="H7631" s="26" t="s">
        <v>1395</v>
      </c>
      <c r="I7631" s="28" t="s">
        <v>15095</v>
      </c>
      <c r="J7631" s="29" t="s">
        <v>1376</v>
      </c>
      <c r="K7631" s="23" t="s">
        <v>1378</v>
      </c>
    </row>
    <row r="7632" spans="1:11" ht="15" x14ac:dyDescent="0.25">
      <c r="A7632" s="26" t="s">
        <v>14740</v>
      </c>
      <c r="B7632" s="26" t="s">
        <v>1393</v>
      </c>
      <c r="C7632" s="26" t="s">
        <v>3066</v>
      </c>
      <c r="D7632" s="26" t="s">
        <v>15090</v>
      </c>
      <c r="E7632" s="27" t="s">
        <v>15091</v>
      </c>
      <c r="F7632" s="27" t="s">
        <v>11920</v>
      </c>
      <c r="G7632" s="27" t="s">
        <v>15070</v>
      </c>
      <c r="H7632" s="26" t="s">
        <v>1397</v>
      </c>
      <c r="I7632" s="28" t="s">
        <v>15096</v>
      </c>
      <c r="J7632" s="29" t="s">
        <v>1376</v>
      </c>
      <c r="K7632" s="23" t="s">
        <v>1378</v>
      </c>
    </row>
    <row r="7633" spans="1:11" ht="15" x14ac:dyDescent="0.25">
      <c r="A7633" s="26" t="s">
        <v>14740</v>
      </c>
      <c r="B7633" s="26" t="s">
        <v>1393</v>
      </c>
      <c r="C7633" s="26" t="s">
        <v>2308</v>
      </c>
      <c r="D7633" s="26" t="s">
        <v>15097</v>
      </c>
      <c r="E7633" s="27" t="s">
        <v>15098</v>
      </c>
      <c r="F7633" s="27" t="s">
        <v>14755</v>
      </c>
      <c r="G7633" s="27" t="s">
        <v>15070</v>
      </c>
      <c r="H7633" s="26" t="s">
        <v>1374</v>
      </c>
      <c r="I7633" s="28" t="s">
        <v>15099</v>
      </c>
      <c r="J7633" s="29" t="s">
        <v>1376</v>
      </c>
      <c r="K7633" s="23" t="s">
        <v>1316</v>
      </c>
    </row>
    <row r="7634" spans="1:11" ht="15" x14ac:dyDescent="0.25">
      <c r="A7634" s="26" t="s">
        <v>14740</v>
      </c>
      <c r="B7634" s="26" t="s">
        <v>1393</v>
      </c>
      <c r="C7634" s="26" t="s">
        <v>2308</v>
      </c>
      <c r="D7634" s="26" t="s">
        <v>15097</v>
      </c>
      <c r="E7634" s="27" t="s">
        <v>15098</v>
      </c>
      <c r="F7634" s="27" t="s">
        <v>14755</v>
      </c>
      <c r="G7634" s="27" t="s">
        <v>15070</v>
      </c>
      <c r="H7634" s="26" t="s">
        <v>1368</v>
      </c>
      <c r="I7634" s="28" t="s">
        <v>15100</v>
      </c>
      <c r="J7634" s="29" t="s">
        <v>1376</v>
      </c>
      <c r="K7634" s="23" t="s">
        <v>1378</v>
      </c>
    </row>
    <row r="7635" spans="1:11" ht="15" x14ac:dyDescent="0.25">
      <c r="A7635" s="26" t="s">
        <v>14740</v>
      </c>
      <c r="B7635" s="26" t="s">
        <v>1393</v>
      </c>
      <c r="C7635" s="26" t="s">
        <v>2308</v>
      </c>
      <c r="D7635" s="26" t="s">
        <v>15097</v>
      </c>
      <c r="E7635" s="27" t="s">
        <v>15098</v>
      </c>
      <c r="F7635" s="27" t="s">
        <v>14755</v>
      </c>
      <c r="G7635" s="27" t="s">
        <v>15070</v>
      </c>
      <c r="H7635" s="26" t="s">
        <v>1393</v>
      </c>
      <c r="I7635" s="28" t="s">
        <v>15101</v>
      </c>
      <c r="J7635" s="29" t="s">
        <v>1376</v>
      </c>
      <c r="K7635" s="23" t="s">
        <v>1378</v>
      </c>
    </row>
    <row r="7636" spans="1:11" ht="15" x14ac:dyDescent="0.25">
      <c r="A7636" s="26" t="s">
        <v>14740</v>
      </c>
      <c r="B7636" s="26" t="s">
        <v>1393</v>
      </c>
      <c r="C7636" s="26" t="s">
        <v>2308</v>
      </c>
      <c r="D7636" s="26" t="s">
        <v>15097</v>
      </c>
      <c r="E7636" s="27" t="s">
        <v>15098</v>
      </c>
      <c r="F7636" s="27" t="s">
        <v>14755</v>
      </c>
      <c r="G7636" s="27" t="s">
        <v>15070</v>
      </c>
      <c r="H7636" s="26" t="s">
        <v>1395</v>
      </c>
      <c r="I7636" s="28" t="s">
        <v>15102</v>
      </c>
      <c r="J7636" s="29" t="s">
        <v>1376</v>
      </c>
      <c r="K7636" s="23" t="s">
        <v>1378</v>
      </c>
    </row>
    <row r="7637" spans="1:11" ht="15" x14ac:dyDescent="0.25">
      <c r="A7637" s="26" t="s">
        <v>14740</v>
      </c>
      <c r="B7637" s="26" t="s">
        <v>1393</v>
      </c>
      <c r="C7637" s="26" t="s">
        <v>2308</v>
      </c>
      <c r="D7637" s="26" t="s">
        <v>15097</v>
      </c>
      <c r="E7637" s="27" t="s">
        <v>15098</v>
      </c>
      <c r="F7637" s="27" t="s">
        <v>14755</v>
      </c>
      <c r="G7637" s="27" t="s">
        <v>15070</v>
      </c>
      <c r="H7637" s="26" t="s">
        <v>1397</v>
      </c>
      <c r="I7637" s="28" t="s">
        <v>15103</v>
      </c>
      <c r="J7637" s="29" t="s">
        <v>1376</v>
      </c>
      <c r="K7637" s="23" t="s">
        <v>1378</v>
      </c>
    </row>
    <row r="7638" spans="1:11" ht="15" x14ac:dyDescent="0.25">
      <c r="A7638" s="26" t="s">
        <v>14740</v>
      </c>
      <c r="B7638" s="26" t="s">
        <v>1393</v>
      </c>
      <c r="C7638" s="26" t="s">
        <v>2315</v>
      </c>
      <c r="D7638" s="26" t="s">
        <v>15104</v>
      </c>
      <c r="E7638" s="27" t="s">
        <v>15105</v>
      </c>
      <c r="F7638" s="27" t="s">
        <v>15106</v>
      </c>
      <c r="G7638" s="27" t="s">
        <v>15107</v>
      </c>
      <c r="H7638" s="26" t="s">
        <v>1374</v>
      </c>
      <c r="I7638" s="28" t="s">
        <v>15105</v>
      </c>
      <c r="J7638" s="29" t="s">
        <v>1376</v>
      </c>
      <c r="K7638" s="23" t="s">
        <v>1316</v>
      </c>
    </row>
    <row r="7639" spans="1:11" ht="15" x14ac:dyDescent="0.25">
      <c r="A7639" s="26" t="s">
        <v>14740</v>
      </c>
      <c r="B7639" s="26" t="s">
        <v>1393</v>
      </c>
      <c r="C7639" s="26" t="s">
        <v>2315</v>
      </c>
      <c r="D7639" s="26" t="s">
        <v>15104</v>
      </c>
      <c r="E7639" s="27" t="s">
        <v>15105</v>
      </c>
      <c r="F7639" s="27" t="s">
        <v>15106</v>
      </c>
      <c r="G7639" s="27" t="s">
        <v>15107</v>
      </c>
      <c r="H7639" s="26" t="s">
        <v>1368</v>
      </c>
      <c r="I7639" s="28" t="s">
        <v>15108</v>
      </c>
      <c r="J7639" s="29" t="s">
        <v>1376</v>
      </c>
      <c r="K7639" s="23" t="s">
        <v>1378</v>
      </c>
    </row>
    <row r="7640" spans="1:11" ht="15" x14ac:dyDescent="0.25">
      <c r="A7640" s="26" t="s">
        <v>14740</v>
      </c>
      <c r="B7640" s="26" t="s">
        <v>1393</v>
      </c>
      <c r="C7640" s="26" t="s">
        <v>2315</v>
      </c>
      <c r="D7640" s="26" t="s">
        <v>15104</v>
      </c>
      <c r="E7640" s="27" t="s">
        <v>15105</v>
      </c>
      <c r="F7640" s="27" t="s">
        <v>15106</v>
      </c>
      <c r="G7640" s="27" t="s">
        <v>15107</v>
      </c>
      <c r="H7640" s="26" t="s">
        <v>1393</v>
      </c>
      <c r="I7640" s="28" t="s">
        <v>15109</v>
      </c>
      <c r="J7640" s="29" t="s">
        <v>1376</v>
      </c>
      <c r="K7640" s="23" t="s">
        <v>1378</v>
      </c>
    </row>
    <row r="7641" spans="1:11" ht="15" x14ac:dyDescent="0.25">
      <c r="A7641" s="26" t="s">
        <v>14740</v>
      </c>
      <c r="B7641" s="26" t="s">
        <v>1393</v>
      </c>
      <c r="C7641" s="26" t="s">
        <v>2315</v>
      </c>
      <c r="D7641" s="26" t="s">
        <v>15104</v>
      </c>
      <c r="E7641" s="27" t="s">
        <v>15105</v>
      </c>
      <c r="F7641" s="27" t="s">
        <v>15106</v>
      </c>
      <c r="G7641" s="27" t="s">
        <v>15107</v>
      </c>
      <c r="H7641" s="26" t="s">
        <v>1395</v>
      </c>
      <c r="I7641" s="28" t="s">
        <v>15110</v>
      </c>
      <c r="J7641" s="29" t="s">
        <v>1376</v>
      </c>
      <c r="K7641" s="23" t="s">
        <v>1378</v>
      </c>
    </row>
    <row r="7642" spans="1:11" ht="15" x14ac:dyDescent="0.25">
      <c r="A7642" s="26" t="s">
        <v>14740</v>
      </c>
      <c r="B7642" s="26" t="s">
        <v>1393</v>
      </c>
      <c r="C7642" s="26" t="s">
        <v>2315</v>
      </c>
      <c r="D7642" s="26" t="s">
        <v>15104</v>
      </c>
      <c r="E7642" s="27" t="s">
        <v>15105</v>
      </c>
      <c r="F7642" s="27" t="s">
        <v>15106</v>
      </c>
      <c r="G7642" s="27" t="s">
        <v>15107</v>
      </c>
      <c r="H7642" s="26" t="s">
        <v>1397</v>
      </c>
      <c r="I7642" s="28" t="s">
        <v>15111</v>
      </c>
      <c r="J7642" s="29" t="s">
        <v>1376</v>
      </c>
      <c r="K7642" s="23" t="s">
        <v>1378</v>
      </c>
    </row>
    <row r="7643" spans="1:11" ht="15" x14ac:dyDescent="0.25">
      <c r="A7643" s="26" t="s">
        <v>14740</v>
      </c>
      <c r="B7643" s="26" t="s">
        <v>1393</v>
      </c>
      <c r="C7643" s="26" t="s">
        <v>2315</v>
      </c>
      <c r="D7643" s="26" t="s">
        <v>15104</v>
      </c>
      <c r="E7643" s="27" t="s">
        <v>15105</v>
      </c>
      <c r="F7643" s="27" t="s">
        <v>15106</v>
      </c>
      <c r="G7643" s="27" t="s">
        <v>15107</v>
      </c>
      <c r="H7643" s="26" t="s">
        <v>1399</v>
      </c>
      <c r="I7643" s="28" t="s">
        <v>15112</v>
      </c>
      <c r="J7643" s="29" t="s">
        <v>1376</v>
      </c>
      <c r="K7643" s="23" t="s">
        <v>1378</v>
      </c>
    </row>
    <row r="7644" spans="1:11" ht="15" x14ac:dyDescent="0.25">
      <c r="A7644" s="26" t="s">
        <v>14740</v>
      </c>
      <c r="B7644" s="26" t="s">
        <v>1393</v>
      </c>
      <c r="C7644" s="26" t="s">
        <v>3088</v>
      </c>
      <c r="D7644" s="26" t="s">
        <v>15113</v>
      </c>
      <c r="E7644" s="27" t="s">
        <v>15114</v>
      </c>
      <c r="F7644" s="27" t="s">
        <v>14747</v>
      </c>
      <c r="G7644" s="27" t="s">
        <v>15107</v>
      </c>
      <c r="H7644" s="26" t="s">
        <v>1374</v>
      </c>
      <c r="I7644" s="28" t="s">
        <v>15115</v>
      </c>
      <c r="J7644" s="29" t="s">
        <v>1376</v>
      </c>
      <c r="K7644" s="23" t="s">
        <v>1316</v>
      </c>
    </row>
    <row r="7645" spans="1:11" ht="15" x14ac:dyDescent="0.25">
      <c r="A7645" s="26" t="s">
        <v>14740</v>
      </c>
      <c r="B7645" s="26" t="s">
        <v>1393</v>
      </c>
      <c r="C7645" s="26" t="s">
        <v>3088</v>
      </c>
      <c r="D7645" s="26" t="s">
        <v>15113</v>
      </c>
      <c r="E7645" s="27" t="s">
        <v>15114</v>
      </c>
      <c r="F7645" s="27" t="s">
        <v>14747</v>
      </c>
      <c r="G7645" s="27" t="s">
        <v>15107</v>
      </c>
      <c r="H7645" s="26" t="s">
        <v>1368</v>
      </c>
      <c r="I7645" s="28" t="s">
        <v>15116</v>
      </c>
      <c r="J7645" s="29" t="s">
        <v>1376</v>
      </c>
      <c r="K7645" s="23" t="s">
        <v>1378</v>
      </c>
    </row>
    <row r="7646" spans="1:11" ht="15" x14ac:dyDescent="0.25">
      <c r="A7646" s="26" t="s">
        <v>14740</v>
      </c>
      <c r="B7646" s="26" t="s">
        <v>1393</v>
      </c>
      <c r="C7646" s="26" t="s">
        <v>3088</v>
      </c>
      <c r="D7646" s="26" t="s">
        <v>15113</v>
      </c>
      <c r="E7646" s="27" t="s">
        <v>15114</v>
      </c>
      <c r="F7646" s="27" t="s">
        <v>14747</v>
      </c>
      <c r="G7646" s="27" t="s">
        <v>15107</v>
      </c>
      <c r="H7646" s="26" t="s">
        <v>1393</v>
      </c>
      <c r="I7646" s="28" t="s">
        <v>15117</v>
      </c>
      <c r="J7646" s="29" t="s">
        <v>1376</v>
      </c>
      <c r="K7646" s="23" t="s">
        <v>1378</v>
      </c>
    </row>
    <row r="7647" spans="1:11" ht="15" x14ac:dyDescent="0.25">
      <c r="A7647" s="26" t="s">
        <v>14740</v>
      </c>
      <c r="B7647" s="26" t="s">
        <v>1393</v>
      </c>
      <c r="C7647" s="26" t="s">
        <v>3088</v>
      </c>
      <c r="D7647" s="26" t="s">
        <v>15113</v>
      </c>
      <c r="E7647" s="27" t="s">
        <v>15114</v>
      </c>
      <c r="F7647" s="27" t="s">
        <v>14747</v>
      </c>
      <c r="G7647" s="27" t="s">
        <v>15107</v>
      </c>
      <c r="H7647" s="26" t="s">
        <v>1395</v>
      </c>
      <c r="I7647" s="28" t="s">
        <v>15118</v>
      </c>
      <c r="J7647" s="29" t="s">
        <v>1376</v>
      </c>
      <c r="K7647" s="23" t="s">
        <v>1378</v>
      </c>
    </row>
    <row r="7648" spans="1:11" ht="15" x14ac:dyDescent="0.25">
      <c r="A7648" s="26" t="s">
        <v>14740</v>
      </c>
      <c r="B7648" s="26" t="s">
        <v>1393</v>
      </c>
      <c r="C7648" s="26" t="s">
        <v>3088</v>
      </c>
      <c r="D7648" s="26" t="s">
        <v>15113</v>
      </c>
      <c r="E7648" s="27" t="s">
        <v>15114</v>
      </c>
      <c r="F7648" s="27" t="s">
        <v>14747</v>
      </c>
      <c r="G7648" s="27" t="s">
        <v>15107</v>
      </c>
      <c r="H7648" s="26" t="s">
        <v>1397</v>
      </c>
      <c r="I7648" s="28" t="s">
        <v>15119</v>
      </c>
      <c r="J7648" s="29" t="s">
        <v>1376</v>
      </c>
      <c r="K7648" s="23" t="s">
        <v>1378</v>
      </c>
    </row>
    <row r="7649" spans="1:11" ht="15" x14ac:dyDescent="0.25">
      <c r="A7649" s="26" t="s">
        <v>14740</v>
      </c>
      <c r="B7649" s="26" t="s">
        <v>1393</v>
      </c>
      <c r="C7649" s="26" t="s">
        <v>3088</v>
      </c>
      <c r="D7649" s="26" t="s">
        <v>15113</v>
      </c>
      <c r="E7649" s="27" t="s">
        <v>15114</v>
      </c>
      <c r="F7649" s="27" t="s">
        <v>14747</v>
      </c>
      <c r="G7649" s="27" t="s">
        <v>15107</v>
      </c>
      <c r="H7649" s="26" t="s">
        <v>1399</v>
      </c>
      <c r="I7649" s="28" t="s">
        <v>15120</v>
      </c>
      <c r="J7649" s="29" t="s">
        <v>1376</v>
      </c>
      <c r="K7649" s="23" t="s">
        <v>1378</v>
      </c>
    </row>
    <row r="7650" spans="1:11" ht="15" x14ac:dyDescent="0.25">
      <c r="A7650" s="26" t="s">
        <v>14740</v>
      </c>
      <c r="B7650" s="26" t="s">
        <v>1393</v>
      </c>
      <c r="C7650" s="26" t="s">
        <v>2322</v>
      </c>
      <c r="D7650" s="26" t="s">
        <v>15121</v>
      </c>
      <c r="E7650" s="27" t="s">
        <v>15122</v>
      </c>
      <c r="F7650" s="27" t="s">
        <v>14759</v>
      </c>
      <c r="G7650" s="27" t="s">
        <v>15107</v>
      </c>
      <c r="H7650" s="26" t="s">
        <v>1374</v>
      </c>
      <c r="I7650" s="28" t="s">
        <v>15122</v>
      </c>
      <c r="J7650" s="29" t="s">
        <v>1376</v>
      </c>
      <c r="K7650" s="23" t="s">
        <v>1316</v>
      </c>
    </row>
    <row r="7651" spans="1:11" ht="15" x14ac:dyDescent="0.25">
      <c r="A7651" s="26" t="s">
        <v>14740</v>
      </c>
      <c r="B7651" s="26" t="s">
        <v>1393</v>
      </c>
      <c r="C7651" s="26" t="s">
        <v>2322</v>
      </c>
      <c r="D7651" s="26" t="s">
        <v>15121</v>
      </c>
      <c r="E7651" s="27" t="s">
        <v>15122</v>
      </c>
      <c r="F7651" s="27" t="s">
        <v>14759</v>
      </c>
      <c r="G7651" s="27" t="s">
        <v>15107</v>
      </c>
      <c r="H7651" s="26" t="s">
        <v>1368</v>
      </c>
      <c r="I7651" s="28" t="s">
        <v>15123</v>
      </c>
      <c r="J7651" s="29" t="s">
        <v>1376</v>
      </c>
      <c r="K7651" s="23" t="s">
        <v>1378</v>
      </c>
    </row>
    <row r="7652" spans="1:11" ht="15" x14ac:dyDescent="0.25">
      <c r="A7652" s="26" t="s">
        <v>14740</v>
      </c>
      <c r="B7652" s="26" t="s">
        <v>1393</v>
      </c>
      <c r="C7652" s="26" t="s">
        <v>2322</v>
      </c>
      <c r="D7652" s="26" t="s">
        <v>15121</v>
      </c>
      <c r="E7652" s="27" t="s">
        <v>15122</v>
      </c>
      <c r="F7652" s="27" t="s">
        <v>14759</v>
      </c>
      <c r="G7652" s="27" t="s">
        <v>15107</v>
      </c>
      <c r="H7652" s="26" t="s">
        <v>1393</v>
      </c>
      <c r="I7652" s="28" t="s">
        <v>15124</v>
      </c>
      <c r="J7652" s="29" t="s">
        <v>1376</v>
      </c>
      <c r="K7652" s="23" t="s">
        <v>1378</v>
      </c>
    </row>
    <row r="7653" spans="1:11" ht="15" x14ac:dyDescent="0.25">
      <c r="A7653" s="26" t="s">
        <v>14740</v>
      </c>
      <c r="B7653" s="26" t="s">
        <v>1393</v>
      </c>
      <c r="C7653" s="26" t="s">
        <v>2322</v>
      </c>
      <c r="D7653" s="26" t="s">
        <v>15121</v>
      </c>
      <c r="E7653" s="27" t="s">
        <v>15122</v>
      </c>
      <c r="F7653" s="27" t="s">
        <v>14759</v>
      </c>
      <c r="G7653" s="27" t="s">
        <v>15107</v>
      </c>
      <c r="H7653" s="26" t="s">
        <v>1395</v>
      </c>
      <c r="I7653" s="28" t="s">
        <v>15125</v>
      </c>
      <c r="J7653" s="29" t="s">
        <v>1376</v>
      </c>
      <c r="K7653" s="23" t="s">
        <v>1378</v>
      </c>
    </row>
    <row r="7654" spans="1:11" ht="15" x14ac:dyDescent="0.25">
      <c r="A7654" s="26" t="s">
        <v>14740</v>
      </c>
      <c r="B7654" s="26" t="s">
        <v>1393</v>
      </c>
      <c r="C7654" s="26" t="s">
        <v>2322</v>
      </c>
      <c r="D7654" s="26" t="s">
        <v>15121</v>
      </c>
      <c r="E7654" s="27" t="s">
        <v>15122</v>
      </c>
      <c r="F7654" s="27" t="s">
        <v>14759</v>
      </c>
      <c r="G7654" s="27" t="s">
        <v>15107</v>
      </c>
      <c r="H7654" s="26" t="s">
        <v>1397</v>
      </c>
      <c r="I7654" s="28" t="s">
        <v>15126</v>
      </c>
      <c r="J7654" s="29" t="s">
        <v>1376</v>
      </c>
      <c r="K7654" s="23" t="s">
        <v>1378</v>
      </c>
    </row>
    <row r="7655" spans="1:11" ht="15" x14ac:dyDescent="0.25">
      <c r="A7655" s="26" t="s">
        <v>14740</v>
      </c>
      <c r="B7655" s="26" t="s">
        <v>1393</v>
      </c>
      <c r="C7655" s="26" t="s">
        <v>2322</v>
      </c>
      <c r="D7655" s="26" t="s">
        <v>15121</v>
      </c>
      <c r="E7655" s="27" t="s">
        <v>15122</v>
      </c>
      <c r="F7655" s="27" t="s">
        <v>14759</v>
      </c>
      <c r="G7655" s="27" t="s">
        <v>15107</v>
      </c>
      <c r="H7655" s="26" t="s">
        <v>1399</v>
      </c>
      <c r="I7655" s="28" t="s">
        <v>15127</v>
      </c>
      <c r="J7655" s="29" t="s">
        <v>1376</v>
      </c>
      <c r="K7655" s="23" t="s">
        <v>1378</v>
      </c>
    </row>
    <row r="7656" spans="1:11" ht="15" x14ac:dyDescent="0.25">
      <c r="A7656" s="26" t="s">
        <v>14740</v>
      </c>
      <c r="B7656" s="26" t="s">
        <v>1393</v>
      </c>
      <c r="C7656" s="26" t="s">
        <v>2329</v>
      </c>
      <c r="D7656" s="26" t="s">
        <v>15128</v>
      </c>
      <c r="E7656" s="27" t="s">
        <v>15129</v>
      </c>
      <c r="F7656" s="27" t="s">
        <v>11920</v>
      </c>
      <c r="G7656" s="27" t="s">
        <v>15107</v>
      </c>
      <c r="H7656" s="26" t="s">
        <v>1374</v>
      </c>
      <c r="I7656" s="28" t="s">
        <v>15129</v>
      </c>
      <c r="J7656" s="29" t="s">
        <v>1376</v>
      </c>
      <c r="K7656" s="23" t="s">
        <v>1316</v>
      </c>
    </row>
    <row r="7657" spans="1:11" ht="15" x14ac:dyDescent="0.25">
      <c r="A7657" s="26" t="s">
        <v>14740</v>
      </c>
      <c r="B7657" s="26" t="s">
        <v>1393</v>
      </c>
      <c r="C7657" s="26" t="s">
        <v>2329</v>
      </c>
      <c r="D7657" s="26" t="s">
        <v>15128</v>
      </c>
      <c r="E7657" s="27" t="s">
        <v>15129</v>
      </c>
      <c r="F7657" s="27" t="s">
        <v>11920</v>
      </c>
      <c r="G7657" s="27" t="s">
        <v>15107</v>
      </c>
      <c r="H7657" s="26" t="s">
        <v>1368</v>
      </c>
      <c r="I7657" s="28" t="s">
        <v>15130</v>
      </c>
      <c r="J7657" s="29" t="s">
        <v>1376</v>
      </c>
      <c r="K7657" s="23" t="s">
        <v>1378</v>
      </c>
    </row>
    <row r="7658" spans="1:11" ht="15" x14ac:dyDescent="0.25">
      <c r="A7658" s="26" t="s">
        <v>14740</v>
      </c>
      <c r="B7658" s="26" t="s">
        <v>1393</v>
      </c>
      <c r="C7658" s="26" t="s">
        <v>2329</v>
      </c>
      <c r="D7658" s="26" t="s">
        <v>15128</v>
      </c>
      <c r="E7658" s="27" t="s">
        <v>15129</v>
      </c>
      <c r="F7658" s="27" t="s">
        <v>11920</v>
      </c>
      <c r="G7658" s="27" t="s">
        <v>15107</v>
      </c>
      <c r="H7658" s="26" t="s">
        <v>1393</v>
      </c>
      <c r="I7658" s="28" t="s">
        <v>15131</v>
      </c>
      <c r="J7658" s="29" t="s">
        <v>1376</v>
      </c>
      <c r="K7658" s="23" t="s">
        <v>1378</v>
      </c>
    </row>
    <row r="7659" spans="1:11" ht="15" x14ac:dyDescent="0.25">
      <c r="A7659" s="26" t="s">
        <v>14740</v>
      </c>
      <c r="B7659" s="26" t="s">
        <v>1393</v>
      </c>
      <c r="C7659" s="26" t="s">
        <v>2329</v>
      </c>
      <c r="D7659" s="26" t="s">
        <v>15128</v>
      </c>
      <c r="E7659" s="27" t="s">
        <v>15129</v>
      </c>
      <c r="F7659" s="27" t="s">
        <v>11920</v>
      </c>
      <c r="G7659" s="27" t="s">
        <v>15107</v>
      </c>
      <c r="H7659" s="26" t="s">
        <v>1395</v>
      </c>
      <c r="I7659" s="28" t="s">
        <v>15132</v>
      </c>
      <c r="J7659" s="29" t="s">
        <v>1376</v>
      </c>
      <c r="K7659" s="23" t="s">
        <v>1378</v>
      </c>
    </row>
    <row r="7660" spans="1:11" ht="15" x14ac:dyDescent="0.25">
      <c r="A7660" s="26" t="s">
        <v>14740</v>
      </c>
      <c r="B7660" s="26" t="s">
        <v>1393</v>
      </c>
      <c r="C7660" s="26" t="s">
        <v>2329</v>
      </c>
      <c r="D7660" s="26" t="s">
        <v>15128</v>
      </c>
      <c r="E7660" s="27" t="s">
        <v>15129</v>
      </c>
      <c r="F7660" s="27" t="s">
        <v>11920</v>
      </c>
      <c r="G7660" s="27" t="s">
        <v>15107</v>
      </c>
      <c r="H7660" s="26" t="s">
        <v>1397</v>
      </c>
      <c r="I7660" s="28" t="s">
        <v>15133</v>
      </c>
      <c r="J7660" s="29" t="s">
        <v>1376</v>
      </c>
      <c r="K7660" s="23" t="s">
        <v>1378</v>
      </c>
    </row>
    <row r="7661" spans="1:11" ht="15" x14ac:dyDescent="0.25">
      <c r="A7661" s="26" t="s">
        <v>14740</v>
      </c>
      <c r="B7661" s="26" t="s">
        <v>1393</v>
      </c>
      <c r="C7661" s="26" t="s">
        <v>2329</v>
      </c>
      <c r="D7661" s="26" t="s">
        <v>15128</v>
      </c>
      <c r="E7661" s="27" t="s">
        <v>15129</v>
      </c>
      <c r="F7661" s="27" t="s">
        <v>11920</v>
      </c>
      <c r="G7661" s="27" t="s">
        <v>15107</v>
      </c>
      <c r="H7661" s="26" t="s">
        <v>1399</v>
      </c>
      <c r="I7661" s="28" t="s">
        <v>15134</v>
      </c>
      <c r="J7661" s="29" t="s">
        <v>1376</v>
      </c>
      <c r="K7661" s="23" t="s">
        <v>1378</v>
      </c>
    </row>
    <row r="7662" spans="1:11" ht="15" x14ac:dyDescent="0.25">
      <c r="A7662" s="26" t="s">
        <v>14740</v>
      </c>
      <c r="B7662" s="26" t="s">
        <v>1393</v>
      </c>
      <c r="C7662" s="26" t="s">
        <v>2336</v>
      </c>
      <c r="D7662" s="26" t="s">
        <v>15135</v>
      </c>
      <c r="E7662" s="27" t="s">
        <v>15136</v>
      </c>
      <c r="F7662" s="27" t="s">
        <v>14755</v>
      </c>
      <c r="G7662" s="27" t="s">
        <v>15107</v>
      </c>
      <c r="H7662" s="26" t="s">
        <v>1374</v>
      </c>
      <c r="I7662" s="28" t="s">
        <v>15136</v>
      </c>
      <c r="J7662" s="29" t="s">
        <v>1376</v>
      </c>
      <c r="K7662" s="23" t="s">
        <v>1316</v>
      </c>
    </row>
    <row r="7663" spans="1:11" ht="15" x14ac:dyDescent="0.25">
      <c r="A7663" s="26" t="s">
        <v>14740</v>
      </c>
      <c r="B7663" s="26" t="s">
        <v>1393</v>
      </c>
      <c r="C7663" s="26" t="s">
        <v>2336</v>
      </c>
      <c r="D7663" s="26" t="s">
        <v>15135</v>
      </c>
      <c r="E7663" s="27" t="s">
        <v>15136</v>
      </c>
      <c r="F7663" s="27" t="s">
        <v>14755</v>
      </c>
      <c r="G7663" s="27" t="s">
        <v>15107</v>
      </c>
      <c r="H7663" s="26" t="s">
        <v>1368</v>
      </c>
      <c r="I7663" s="28" t="s">
        <v>15137</v>
      </c>
      <c r="J7663" s="29" t="s">
        <v>1376</v>
      </c>
      <c r="K7663" s="23" t="s">
        <v>1378</v>
      </c>
    </row>
    <row r="7664" spans="1:11" ht="15" x14ac:dyDescent="0.25">
      <c r="A7664" s="26" t="s">
        <v>14740</v>
      </c>
      <c r="B7664" s="26" t="s">
        <v>1393</v>
      </c>
      <c r="C7664" s="26" t="s">
        <v>2336</v>
      </c>
      <c r="D7664" s="26" t="s">
        <v>15135</v>
      </c>
      <c r="E7664" s="27" t="s">
        <v>15136</v>
      </c>
      <c r="F7664" s="27" t="s">
        <v>14755</v>
      </c>
      <c r="G7664" s="27" t="s">
        <v>15107</v>
      </c>
      <c r="H7664" s="26" t="s">
        <v>1393</v>
      </c>
      <c r="I7664" s="28" t="s">
        <v>15138</v>
      </c>
      <c r="J7664" s="29" t="s">
        <v>1376</v>
      </c>
      <c r="K7664" s="23" t="s">
        <v>1378</v>
      </c>
    </row>
    <row r="7665" spans="1:11" ht="15" x14ac:dyDescent="0.25">
      <c r="A7665" s="26" t="s">
        <v>14740</v>
      </c>
      <c r="B7665" s="26" t="s">
        <v>1393</v>
      </c>
      <c r="C7665" s="26" t="s">
        <v>2336</v>
      </c>
      <c r="D7665" s="26" t="s">
        <v>15135</v>
      </c>
      <c r="E7665" s="27" t="s">
        <v>15136</v>
      </c>
      <c r="F7665" s="27" t="s">
        <v>14755</v>
      </c>
      <c r="G7665" s="27" t="s">
        <v>15107</v>
      </c>
      <c r="H7665" s="26" t="s">
        <v>1395</v>
      </c>
      <c r="I7665" s="28" t="s">
        <v>15139</v>
      </c>
      <c r="J7665" s="29" t="s">
        <v>1376</v>
      </c>
      <c r="K7665" s="23" t="s">
        <v>1378</v>
      </c>
    </row>
    <row r="7666" spans="1:11" ht="15" x14ac:dyDescent="0.25">
      <c r="A7666" s="26" t="s">
        <v>14740</v>
      </c>
      <c r="B7666" s="26" t="s">
        <v>1393</v>
      </c>
      <c r="C7666" s="26" t="s">
        <v>2336</v>
      </c>
      <c r="D7666" s="26" t="s">
        <v>15135</v>
      </c>
      <c r="E7666" s="27" t="s">
        <v>15136</v>
      </c>
      <c r="F7666" s="27" t="s">
        <v>14755</v>
      </c>
      <c r="G7666" s="27" t="s">
        <v>15107</v>
      </c>
      <c r="H7666" s="26" t="s">
        <v>1397</v>
      </c>
      <c r="I7666" s="28" t="s">
        <v>15140</v>
      </c>
      <c r="J7666" s="29" t="s">
        <v>1376</v>
      </c>
      <c r="K7666" s="23" t="s">
        <v>1378</v>
      </c>
    </row>
    <row r="7667" spans="1:11" ht="15" x14ac:dyDescent="0.25">
      <c r="A7667" s="26" t="s">
        <v>14740</v>
      </c>
      <c r="B7667" s="26" t="s">
        <v>1393</v>
      </c>
      <c r="C7667" s="26" t="s">
        <v>2336</v>
      </c>
      <c r="D7667" s="26" t="s">
        <v>15135</v>
      </c>
      <c r="E7667" s="27" t="s">
        <v>15136</v>
      </c>
      <c r="F7667" s="27" t="s">
        <v>14755</v>
      </c>
      <c r="G7667" s="27" t="s">
        <v>15107</v>
      </c>
      <c r="H7667" s="26" t="s">
        <v>1399</v>
      </c>
      <c r="I7667" s="28" t="s">
        <v>15141</v>
      </c>
      <c r="J7667" s="29" t="s">
        <v>1376</v>
      </c>
      <c r="K7667" s="23" t="s">
        <v>1378</v>
      </c>
    </row>
    <row r="7668" spans="1:11" ht="15" x14ac:dyDescent="0.25">
      <c r="A7668" s="26" t="s">
        <v>14740</v>
      </c>
      <c r="B7668" s="26" t="s">
        <v>1393</v>
      </c>
      <c r="C7668" s="26" t="s">
        <v>2343</v>
      </c>
      <c r="D7668" s="26" t="s">
        <v>15142</v>
      </c>
      <c r="E7668" s="27" t="s">
        <v>15143</v>
      </c>
      <c r="F7668" s="27" t="s">
        <v>15144</v>
      </c>
      <c r="G7668" s="27" t="s">
        <v>14780</v>
      </c>
      <c r="H7668" s="26" t="s">
        <v>1374</v>
      </c>
      <c r="I7668" s="28" t="s">
        <v>15145</v>
      </c>
      <c r="J7668" s="29" t="s">
        <v>1376</v>
      </c>
      <c r="K7668" s="23" t="s">
        <v>1316</v>
      </c>
    </row>
    <row r="7669" spans="1:11" ht="15" x14ac:dyDescent="0.25">
      <c r="A7669" s="26" t="s">
        <v>14740</v>
      </c>
      <c r="B7669" s="26" t="s">
        <v>1393</v>
      </c>
      <c r="C7669" s="26" t="s">
        <v>2343</v>
      </c>
      <c r="D7669" s="26" t="s">
        <v>15142</v>
      </c>
      <c r="E7669" s="27" t="s">
        <v>15143</v>
      </c>
      <c r="F7669" s="27" t="s">
        <v>15144</v>
      </c>
      <c r="G7669" s="27" t="s">
        <v>14780</v>
      </c>
      <c r="H7669" s="26" t="s">
        <v>1368</v>
      </c>
      <c r="I7669" s="28" t="s">
        <v>15146</v>
      </c>
      <c r="J7669" s="29" t="s">
        <v>1376</v>
      </c>
      <c r="K7669" s="23" t="s">
        <v>1378</v>
      </c>
    </row>
    <row r="7670" spans="1:11" ht="15" x14ac:dyDescent="0.25">
      <c r="A7670" s="26" t="s">
        <v>14740</v>
      </c>
      <c r="B7670" s="26" t="s">
        <v>1393</v>
      </c>
      <c r="C7670" s="26" t="s">
        <v>2343</v>
      </c>
      <c r="D7670" s="26" t="s">
        <v>15142</v>
      </c>
      <c r="E7670" s="27" t="s">
        <v>15143</v>
      </c>
      <c r="F7670" s="27" t="s">
        <v>15144</v>
      </c>
      <c r="G7670" s="27" t="s">
        <v>14780</v>
      </c>
      <c r="H7670" s="26" t="s">
        <v>1393</v>
      </c>
      <c r="I7670" s="28" t="s">
        <v>15147</v>
      </c>
      <c r="J7670" s="29" t="s">
        <v>1376</v>
      </c>
      <c r="K7670" s="23" t="s">
        <v>1378</v>
      </c>
    </row>
    <row r="7671" spans="1:11" ht="15" x14ac:dyDescent="0.25">
      <c r="A7671" s="26" t="s">
        <v>14740</v>
      </c>
      <c r="B7671" s="26" t="s">
        <v>1393</v>
      </c>
      <c r="C7671" s="26" t="s">
        <v>2343</v>
      </c>
      <c r="D7671" s="26" t="s">
        <v>15142</v>
      </c>
      <c r="E7671" s="27" t="s">
        <v>15143</v>
      </c>
      <c r="F7671" s="27" t="s">
        <v>15144</v>
      </c>
      <c r="G7671" s="27" t="s">
        <v>14780</v>
      </c>
      <c r="H7671" s="26" t="s">
        <v>1395</v>
      </c>
      <c r="I7671" s="28" t="s">
        <v>15148</v>
      </c>
      <c r="J7671" s="29" t="s">
        <v>1376</v>
      </c>
      <c r="K7671" s="23" t="s">
        <v>1378</v>
      </c>
    </row>
    <row r="7672" spans="1:11" ht="15" x14ac:dyDescent="0.25">
      <c r="A7672" s="26" t="s">
        <v>14740</v>
      </c>
      <c r="B7672" s="26" t="s">
        <v>1393</v>
      </c>
      <c r="C7672" s="26" t="s">
        <v>2343</v>
      </c>
      <c r="D7672" s="26" t="s">
        <v>15142</v>
      </c>
      <c r="E7672" s="27" t="s">
        <v>15143</v>
      </c>
      <c r="F7672" s="27" t="s">
        <v>15144</v>
      </c>
      <c r="G7672" s="27" t="s">
        <v>14780</v>
      </c>
      <c r="H7672" s="26" t="s">
        <v>1397</v>
      </c>
      <c r="I7672" s="28" t="s">
        <v>15149</v>
      </c>
      <c r="J7672" s="29" t="s">
        <v>1376</v>
      </c>
      <c r="K7672" s="23" t="s">
        <v>1378</v>
      </c>
    </row>
    <row r="7673" spans="1:11" ht="15" x14ac:dyDescent="0.25">
      <c r="A7673" s="26" t="s">
        <v>14740</v>
      </c>
      <c r="B7673" s="26" t="s">
        <v>1393</v>
      </c>
      <c r="C7673" s="26" t="s">
        <v>2343</v>
      </c>
      <c r="D7673" s="26" t="s">
        <v>15142</v>
      </c>
      <c r="E7673" s="27" t="s">
        <v>15143</v>
      </c>
      <c r="F7673" s="27" t="s">
        <v>15144</v>
      </c>
      <c r="G7673" s="27" t="s">
        <v>14780</v>
      </c>
      <c r="H7673" s="26" t="s">
        <v>1399</v>
      </c>
      <c r="I7673" s="28" t="s">
        <v>15150</v>
      </c>
      <c r="J7673" s="29" t="s">
        <v>1376</v>
      </c>
      <c r="K7673" s="23" t="s">
        <v>1378</v>
      </c>
    </row>
    <row r="7674" spans="1:11" ht="15" x14ac:dyDescent="0.25">
      <c r="A7674" s="26" t="s">
        <v>14740</v>
      </c>
      <c r="B7674" s="26" t="s">
        <v>1393</v>
      </c>
      <c r="C7674" s="26" t="s">
        <v>2343</v>
      </c>
      <c r="D7674" s="26" t="s">
        <v>15142</v>
      </c>
      <c r="E7674" s="27" t="s">
        <v>15143</v>
      </c>
      <c r="F7674" s="27" t="s">
        <v>15144</v>
      </c>
      <c r="G7674" s="27" t="s">
        <v>14780</v>
      </c>
      <c r="H7674" s="26" t="s">
        <v>1401</v>
      </c>
      <c r="I7674" s="28" t="s">
        <v>15151</v>
      </c>
      <c r="J7674" s="29" t="s">
        <v>1376</v>
      </c>
      <c r="K7674" s="23" t="s">
        <v>1378</v>
      </c>
    </row>
    <row r="7675" spans="1:11" ht="15" x14ac:dyDescent="0.25">
      <c r="A7675" s="26" t="s">
        <v>14740</v>
      </c>
      <c r="B7675" s="26" t="s">
        <v>1393</v>
      </c>
      <c r="C7675" s="26" t="s">
        <v>2343</v>
      </c>
      <c r="D7675" s="26" t="s">
        <v>15142</v>
      </c>
      <c r="E7675" s="27" t="s">
        <v>15143</v>
      </c>
      <c r="F7675" s="27" t="s">
        <v>15144</v>
      </c>
      <c r="G7675" s="27" t="s">
        <v>14780</v>
      </c>
      <c r="H7675" s="26" t="s">
        <v>1403</v>
      </c>
      <c r="I7675" s="28" t="s">
        <v>15152</v>
      </c>
      <c r="J7675" s="29" t="s">
        <v>1376</v>
      </c>
      <c r="K7675" s="23" t="s">
        <v>1378</v>
      </c>
    </row>
    <row r="7676" spans="1:11" ht="15" x14ac:dyDescent="0.25">
      <c r="A7676" s="26" t="s">
        <v>14740</v>
      </c>
      <c r="B7676" s="26" t="s">
        <v>1393</v>
      </c>
      <c r="C7676" s="26" t="s">
        <v>2343</v>
      </c>
      <c r="D7676" s="26" t="s">
        <v>15142</v>
      </c>
      <c r="E7676" s="27" t="s">
        <v>15143</v>
      </c>
      <c r="F7676" s="27" t="s">
        <v>15144</v>
      </c>
      <c r="G7676" s="27" t="s">
        <v>14780</v>
      </c>
      <c r="H7676" s="26" t="s">
        <v>1405</v>
      </c>
      <c r="I7676" s="28" t="s">
        <v>15153</v>
      </c>
      <c r="J7676" s="29" t="s">
        <v>1376</v>
      </c>
      <c r="K7676" s="23" t="s">
        <v>1378</v>
      </c>
    </row>
    <row r="7677" spans="1:11" ht="15" x14ac:dyDescent="0.25">
      <c r="A7677" s="26" t="s">
        <v>14740</v>
      </c>
      <c r="B7677" s="26" t="s">
        <v>1393</v>
      </c>
      <c r="C7677" s="26" t="s">
        <v>2343</v>
      </c>
      <c r="D7677" s="26" t="s">
        <v>15142</v>
      </c>
      <c r="E7677" s="27" t="s">
        <v>15143</v>
      </c>
      <c r="F7677" s="27" t="s">
        <v>15144</v>
      </c>
      <c r="G7677" s="27" t="s">
        <v>14780</v>
      </c>
      <c r="H7677" s="26" t="s">
        <v>1475</v>
      </c>
      <c r="I7677" s="28" t="s">
        <v>15154</v>
      </c>
      <c r="J7677" s="29" t="s">
        <v>1376</v>
      </c>
      <c r="K7677" s="23" t="s">
        <v>1378</v>
      </c>
    </row>
    <row r="7678" spans="1:11" ht="15" x14ac:dyDescent="0.25">
      <c r="A7678" s="26" t="s">
        <v>14740</v>
      </c>
      <c r="B7678" s="26" t="s">
        <v>1393</v>
      </c>
      <c r="C7678" s="26" t="s">
        <v>2343</v>
      </c>
      <c r="D7678" s="26" t="s">
        <v>15142</v>
      </c>
      <c r="E7678" s="27" t="s">
        <v>15143</v>
      </c>
      <c r="F7678" s="27" t="s">
        <v>15144</v>
      </c>
      <c r="G7678" s="27" t="s">
        <v>14780</v>
      </c>
      <c r="H7678" s="26" t="s">
        <v>1477</v>
      </c>
      <c r="I7678" s="28" t="s">
        <v>15155</v>
      </c>
      <c r="J7678" s="29" t="s">
        <v>1376</v>
      </c>
      <c r="K7678" s="23" t="s">
        <v>1378</v>
      </c>
    </row>
    <row r="7679" spans="1:11" ht="15" x14ac:dyDescent="0.25">
      <c r="A7679" s="26" t="s">
        <v>14740</v>
      </c>
      <c r="B7679" s="26" t="s">
        <v>1393</v>
      </c>
      <c r="C7679" s="26" t="s">
        <v>2343</v>
      </c>
      <c r="D7679" s="26" t="s">
        <v>15142</v>
      </c>
      <c r="E7679" s="27" t="s">
        <v>15143</v>
      </c>
      <c r="F7679" s="27" t="s">
        <v>15144</v>
      </c>
      <c r="G7679" s="27" t="s">
        <v>14780</v>
      </c>
      <c r="H7679" s="26" t="s">
        <v>1479</v>
      </c>
      <c r="I7679" s="28" t="s">
        <v>15156</v>
      </c>
      <c r="J7679" s="29" t="s">
        <v>1376</v>
      </c>
      <c r="K7679" s="23" t="s">
        <v>1378</v>
      </c>
    </row>
    <row r="7680" spans="1:11" ht="15" x14ac:dyDescent="0.25">
      <c r="A7680" s="26" t="s">
        <v>14740</v>
      </c>
      <c r="B7680" s="26" t="s">
        <v>1393</v>
      </c>
      <c r="C7680" s="26" t="s">
        <v>2343</v>
      </c>
      <c r="D7680" s="26" t="s">
        <v>15142</v>
      </c>
      <c r="E7680" s="27" t="s">
        <v>15143</v>
      </c>
      <c r="F7680" s="27" t="s">
        <v>15144</v>
      </c>
      <c r="G7680" s="27" t="s">
        <v>14780</v>
      </c>
      <c r="H7680" s="26" t="s">
        <v>1481</v>
      </c>
      <c r="I7680" s="28" t="s">
        <v>15157</v>
      </c>
      <c r="J7680" s="29" t="s">
        <v>1376</v>
      </c>
      <c r="K7680" s="23" t="s">
        <v>1378</v>
      </c>
    </row>
    <row r="7681" spans="1:11" ht="15" x14ac:dyDescent="0.25">
      <c r="A7681" s="26" t="s">
        <v>14740</v>
      </c>
      <c r="B7681" s="26" t="s">
        <v>1393</v>
      </c>
      <c r="C7681" s="26" t="s">
        <v>2343</v>
      </c>
      <c r="D7681" s="26" t="s">
        <v>15142</v>
      </c>
      <c r="E7681" s="27" t="s">
        <v>15143</v>
      </c>
      <c r="F7681" s="27" t="s">
        <v>15144</v>
      </c>
      <c r="G7681" s="27" t="s">
        <v>14780</v>
      </c>
      <c r="H7681" s="26" t="s">
        <v>1483</v>
      </c>
      <c r="I7681" s="28" t="s">
        <v>15158</v>
      </c>
      <c r="J7681" s="29" t="s">
        <v>1376</v>
      </c>
      <c r="K7681" s="23" t="s">
        <v>1378</v>
      </c>
    </row>
    <row r="7682" spans="1:11" ht="15" x14ac:dyDescent="0.25">
      <c r="A7682" s="26" t="s">
        <v>14740</v>
      </c>
      <c r="B7682" s="26" t="s">
        <v>1393</v>
      </c>
      <c r="C7682" s="26" t="s">
        <v>2343</v>
      </c>
      <c r="D7682" s="26" t="s">
        <v>15142</v>
      </c>
      <c r="E7682" s="27" t="s">
        <v>15143</v>
      </c>
      <c r="F7682" s="27" t="s">
        <v>15144</v>
      </c>
      <c r="G7682" s="27" t="s">
        <v>14780</v>
      </c>
      <c r="H7682" s="26" t="s">
        <v>1485</v>
      </c>
      <c r="I7682" s="28" t="s">
        <v>15159</v>
      </c>
      <c r="J7682" s="29" t="s">
        <v>1376</v>
      </c>
      <c r="K7682" s="23" t="s">
        <v>1378</v>
      </c>
    </row>
    <row r="7683" spans="1:11" ht="15" x14ac:dyDescent="0.25">
      <c r="A7683" s="26" t="s">
        <v>14740</v>
      </c>
      <c r="B7683" s="26" t="s">
        <v>1393</v>
      </c>
      <c r="C7683" s="26" t="s">
        <v>2343</v>
      </c>
      <c r="D7683" s="26" t="s">
        <v>15142</v>
      </c>
      <c r="E7683" s="27" t="s">
        <v>15143</v>
      </c>
      <c r="F7683" s="27" t="s">
        <v>15144</v>
      </c>
      <c r="G7683" s="27" t="s">
        <v>14780</v>
      </c>
      <c r="H7683" s="26" t="s">
        <v>1487</v>
      </c>
      <c r="I7683" s="28" t="s">
        <v>15160</v>
      </c>
      <c r="J7683" s="29" t="s">
        <v>1376</v>
      </c>
      <c r="K7683" s="23" t="s">
        <v>1378</v>
      </c>
    </row>
    <row r="7684" spans="1:11" ht="15" x14ac:dyDescent="0.25">
      <c r="A7684" s="26" t="s">
        <v>14740</v>
      </c>
      <c r="B7684" s="26" t="s">
        <v>1393</v>
      </c>
      <c r="C7684" s="26" t="s">
        <v>2343</v>
      </c>
      <c r="D7684" s="26" t="s">
        <v>15142</v>
      </c>
      <c r="E7684" s="27" t="s">
        <v>15143</v>
      </c>
      <c r="F7684" s="27" t="s">
        <v>15144</v>
      </c>
      <c r="G7684" s="27" t="s">
        <v>14780</v>
      </c>
      <c r="H7684" s="26" t="s">
        <v>2957</v>
      </c>
      <c r="I7684" s="28" t="s">
        <v>15161</v>
      </c>
      <c r="J7684" s="29" t="s">
        <v>1376</v>
      </c>
      <c r="K7684" s="23" t="s">
        <v>1378</v>
      </c>
    </row>
    <row r="7685" spans="1:11" ht="15" x14ac:dyDescent="0.25">
      <c r="A7685" s="26" t="s">
        <v>14740</v>
      </c>
      <c r="B7685" s="26" t="s">
        <v>1393</v>
      </c>
      <c r="C7685" s="26" t="s">
        <v>2343</v>
      </c>
      <c r="D7685" s="26" t="s">
        <v>15142</v>
      </c>
      <c r="E7685" s="27" t="s">
        <v>15143</v>
      </c>
      <c r="F7685" s="27" t="s">
        <v>15144</v>
      </c>
      <c r="G7685" s="27" t="s">
        <v>14780</v>
      </c>
      <c r="H7685" s="26" t="s">
        <v>4655</v>
      </c>
      <c r="I7685" s="28" t="s">
        <v>15162</v>
      </c>
      <c r="J7685" s="29" t="s">
        <v>1376</v>
      </c>
      <c r="K7685" s="23" t="s">
        <v>1378</v>
      </c>
    </row>
    <row r="7686" spans="1:11" ht="15" x14ac:dyDescent="0.25">
      <c r="A7686" s="26" t="s">
        <v>14740</v>
      </c>
      <c r="B7686" s="26" t="s">
        <v>1393</v>
      </c>
      <c r="C7686" s="26" t="s">
        <v>2343</v>
      </c>
      <c r="D7686" s="26" t="s">
        <v>15142</v>
      </c>
      <c r="E7686" s="27" t="s">
        <v>15143</v>
      </c>
      <c r="F7686" s="27" t="s">
        <v>15144</v>
      </c>
      <c r="G7686" s="27" t="s">
        <v>14780</v>
      </c>
      <c r="H7686" s="26" t="s">
        <v>6289</v>
      </c>
      <c r="I7686" s="28" t="s">
        <v>15163</v>
      </c>
      <c r="J7686" s="29" t="s">
        <v>1376</v>
      </c>
      <c r="K7686" s="23" t="s">
        <v>1378</v>
      </c>
    </row>
    <row r="7687" spans="1:11" ht="15" x14ac:dyDescent="0.25">
      <c r="A7687" s="26" t="s">
        <v>14740</v>
      </c>
      <c r="B7687" s="26" t="s">
        <v>1393</v>
      </c>
      <c r="C7687" s="26" t="s">
        <v>2343</v>
      </c>
      <c r="D7687" s="26" t="s">
        <v>15142</v>
      </c>
      <c r="E7687" s="27" t="s">
        <v>15143</v>
      </c>
      <c r="F7687" s="27" t="s">
        <v>15144</v>
      </c>
      <c r="G7687" s="27" t="s">
        <v>14780</v>
      </c>
      <c r="H7687" s="26" t="s">
        <v>5614</v>
      </c>
      <c r="I7687" s="28" t="s">
        <v>15164</v>
      </c>
      <c r="J7687" s="29" t="s">
        <v>1376</v>
      </c>
      <c r="K7687" s="23" t="s">
        <v>1378</v>
      </c>
    </row>
    <row r="7688" spans="1:11" ht="15" x14ac:dyDescent="0.25">
      <c r="A7688" s="26" t="s">
        <v>14740</v>
      </c>
      <c r="B7688" s="26" t="s">
        <v>1393</v>
      </c>
      <c r="C7688" s="26" t="s">
        <v>2350</v>
      </c>
      <c r="D7688" s="26" t="s">
        <v>15165</v>
      </c>
      <c r="E7688" s="27" t="s">
        <v>15166</v>
      </c>
      <c r="F7688" s="27" t="s">
        <v>14747</v>
      </c>
      <c r="G7688" s="27" t="s">
        <v>14780</v>
      </c>
      <c r="H7688" s="26" t="s">
        <v>1374</v>
      </c>
      <c r="I7688" s="28" t="s">
        <v>15167</v>
      </c>
      <c r="J7688" s="29" t="s">
        <v>1376</v>
      </c>
      <c r="K7688" s="23" t="s">
        <v>1316</v>
      </c>
    </row>
    <row r="7689" spans="1:11" ht="15" x14ac:dyDescent="0.25">
      <c r="A7689" s="26" t="s">
        <v>14740</v>
      </c>
      <c r="B7689" s="26" t="s">
        <v>1393</v>
      </c>
      <c r="C7689" s="26" t="s">
        <v>2350</v>
      </c>
      <c r="D7689" s="26" t="s">
        <v>15165</v>
      </c>
      <c r="E7689" s="27" t="s">
        <v>15166</v>
      </c>
      <c r="F7689" s="27" t="s">
        <v>14747</v>
      </c>
      <c r="G7689" s="27" t="s">
        <v>14780</v>
      </c>
      <c r="H7689" s="26" t="s">
        <v>1368</v>
      </c>
      <c r="I7689" s="28" t="s">
        <v>15168</v>
      </c>
      <c r="J7689" s="29" t="s">
        <v>1376</v>
      </c>
      <c r="K7689" s="23" t="s">
        <v>1378</v>
      </c>
    </row>
    <row r="7690" spans="1:11" ht="15" x14ac:dyDescent="0.25">
      <c r="A7690" s="26" t="s">
        <v>14740</v>
      </c>
      <c r="B7690" s="26" t="s">
        <v>1393</v>
      </c>
      <c r="C7690" s="26" t="s">
        <v>2350</v>
      </c>
      <c r="D7690" s="26" t="s">
        <v>15165</v>
      </c>
      <c r="E7690" s="27" t="s">
        <v>15166</v>
      </c>
      <c r="F7690" s="27" t="s">
        <v>14747</v>
      </c>
      <c r="G7690" s="27" t="s">
        <v>14780</v>
      </c>
      <c r="H7690" s="26" t="s">
        <v>1393</v>
      </c>
      <c r="I7690" s="28" t="s">
        <v>15169</v>
      </c>
      <c r="J7690" s="29" t="s">
        <v>1376</v>
      </c>
      <c r="K7690" s="23" t="s">
        <v>1378</v>
      </c>
    </row>
    <row r="7691" spans="1:11" ht="15" x14ac:dyDescent="0.25">
      <c r="A7691" s="26" t="s">
        <v>14740</v>
      </c>
      <c r="B7691" s="26" t="s">
        <v>1393</v>
      </c>
      <c r="C7691" s="26" t="s">
        <v>2350</v>
      </c>
      <c r="D7691" s="26" t="s">
        <v>15165</v>
      </c>
      <c r="E7691" s="27" t="s">
        <v>15166</v>
      </c>
      <c r="F7691" s="27" t="s">
        <v>14747</v>
      </c>
      <c r="G7691" s="27" t="s">
        <v>14780</v>
      </c>
      <c r="H7691" s="26" t="s">
        <v>1395</v>
      </c>
      <c r="I7691" s="28" t="s">
        <v>15170</v>
      </c>
      <c r="J7691" s="29" t="s">
        <v>1376</v>
      </c>
      <c r="K7691" s="23" t="s">
        <v>1378</v>
      </c>
    </row>
    <row r="7692" spans="1:11" ht="15" x14ac:dyDescent="0.25">
      <c r="A7692" s="26" t="s">
        <v>14740</v>
      </c>
      <c r="B7692" s="26" t="s">
        <v>1393</v>
      </c>
      <c r="C7692" s="26" t="s">
        <v>2350</v>
      </c>
      <c r="D7692" s="26" t="s">
        <v>15165</v>
      </c>
      <c r="E7692" s="27" t="s">
        <v>15166</v>
      </c>
      <c r="F7692" s="27" t="s">
        <v>14747</v>
      </c>
      <c r="G7692" s="27" t="s">
        <v>14780</v>
      </c>
      <c r="H7692" s="26" t="s">
        <v>1397</v>
      </c>
      <c r="I7692" s="28" t="s">
        <v>15171</v>
      </c>
      <c r="J7692" s="29" t="s">
        <v>1376</v>
      </c>
      <c r="K7692" s="23" t="s">
        <v>1378</v>
      </c>
    </row>
    <row r="7693" spans="1:11" ht="15" x14ac:dyDescent="0.25">
      <c r="A7693" s="26" t="s">
        <v>14740</v>
      </c>
      <c r="B7693" s="26" t="s">
        <v>1393</v>
      </c>
      <c r="C7693" s="26" t="s">
        <v>2350</v>
      </c>
      <c r="D7693" s="26" t="s">
        <v>15165</v>
      </c>
      <c r="E7693" s="27" t="s">
        <v>15166</v>
      </c>
      <c r="F7693" s="27" t="s">
        <v>14747</v>
      </c>
      <c r="G7693" s="27" t="s">
        <v>14780</v>
      </c>
      <c r="H7693" s="26" t="s">
        <v>1399</v>
      </c>
      <c r="I7693" s="28" t="s">
        <v>15172</v>
      </c>
      <c r="J7693" s="29" t="s">
        <v>1376</v>
      </c>
      <c r="K7693" s="23" t="s">
        <v>1378</v>
      </c>
    </row>
    <row r="7694" spans="1:11" ht="15" x14ac:dyDescent="0.25">
      <c r="A7694" s="26" t="s">
        <v>14740</v>
      </c>
      <c r="B7694" s="26" t="s">
        <v>1393</v>
      </c>
      <c r="C7694" s="26" t="s">
        <v>2350</v>
      </c>
      <c r="D7694" s="26" t="s">
        <v>15165</v>
      </c>
      <c r="E7694" s="27" t="s">
        <v>15166</v>
      </c>
      <c r="F7694" s="27" t="s">
        <v>14747</v>
      </c>
      <c r="G7694" s="27" t="s">
        <v>14780</v>
      </c>
      <c r="H7694" s="26" t="s">
        <v>1401</v>
      </c>
      <c r="I7694" s="28" t="s">
        <v>15173</v>
      </c>
      <c r="J7694" s="29" t="s">
        <v>1376</v>
      </c>
      <c r="K7694" s="23" t="s">
        <v>1378</v>
      </c>
    </row>
    <row r="7695" spans="1:11" ht="15" x14ac:dyDescent="0.25">
      <c r="A7695" s="26" t="s">
        <v>14740</v>
      </c>
      <c r="B7695" s="26" t="s">
        <v>1393</v>
      </c>
      <c r="C7695" s="26" t="s">
        <v>2350</v>
      </c>
      <c r="D7695" s="26" t="s">
        <v>15165</v>
      </c>
      <c r="E7695" s="27" t="s">
        <v>15166</v>
      </c>
      <c r="F7695" s="27" t="s">
        <v>14747</v>
      </c>
      <c r="G7695" s="27" t="s">
        <v>14780</v>
      </c>
      <c r="H7695" s="26" t="s">
        <v>1403</v>
      </c>
      <c r="I7695" s="28" t="s">
        <v>15174</v>
      </c>
      <c r="J7695" s="29" t="s">
        <v>1376</v>
      </c>
      <c r="K7695" s="23" t="s">
        <v>1378</v>
      </c>
    </row>
    <row r="7696" spans="1:11" ht="15" x14ac:dyDescent="0.25">
      <c r="A7696" s="26" t="s">
        <v>14740</v>
      </c>
      <c r="B7696" s="26" t="s">
        <v>1393</v>
      </c>
      <c r="C7696" s="26" t="s">
        <v>2350</v>
      </c>
      <c r="D7696" s="26" t="s">
        <v>15165</v>
      </c>
      <c r="E7696" s="27" t="s">
        <v>15166</v>
      </c>
      <c r="F7696" s="27" t="s">
        <v>14747</v>
      </c>
      <c r="G7696" s="27" t="s">
        <v>14780</v>
      </c>
      <c r="H7696" s="26" t="s">
        <v>1405</v>
      </c>
      <c r="I7696" s="28" t="s">
        <v>15175</v>
      </c>
      <c r="J7696" s="29" t="s">
        <v>1376</v>
      </c>
      <c r="K7696" s="23" t="s">
        <v>1378</v>
      </c>
    </row>
    <row r="7697" spans="1:11" ht="15" x14ac:dyDescent="0.25">
      <c r="A7697" s="26" t="s">
        <v>14740</v>
      </c>
      <c r="B7697" s="26" t="s">
        <v>1393</v>
      </c>
      <c r="C7697" s="26" t="s">
        <v>2350</v>
      </c>
      <c r="D7697" s="26" t="s">
        <v>15165</v>
      </c>
      <c r="E7697" s="27" t="s">
        <v>15166</v>
      </c>
      <c r="F7697" s="27" t="s">
        <v>14747</v>
      </c>
      <c r="G7697" s="27" t="s">
        <v>14780</v>
      </c>
      <c r="H7697" s="26" t="s">
        <v>1475</v>
      </c>
      <c r="I7697" s="28" t="s">
        <v>15176</v>
      </c>
      <c r="J7697" s="29" t="s">
        <v>1376</v>
      </c>
      <c r="K7697" s="23" t="s">
        <v>1378</v>
      </c>
    </row>
    <row r="7698" spans="1:11" ht="15" x14ac:dyDescent="0.25">
      <c r="A7698" s="26" t="s">
        <v>14740</v>
      </c>
      <c r="B7698" s="26" t="s">
        <v>1393</v>
      </c>
      <c r="C7698" s="26" t="s">
        <v>2350</v>
      </c>
      <c r="D7698" s="26" t="s">
        <v>15165</v>
      </c>
      <c r="E7698" s="27" t="s">
        <v>15166</v>
      </c>
      <c r="F7698" s="27" t="s">
        <v>14747</v>
      </c>
      <c r="G7698" s="27" t="s">
        <v>14780</v>
      </c>
      <c r="H7698" s="26" t="s">
        <v>1477</v>
      </c>
      <c r="I7698" s="28" t="s">
        <v>15177</v>
      </c>
      <c r="J7698" s="29" t="s">
        <v>1376</v>
      </c>
      <c r="K7698" s="23" t="s">
        <v>1378</v>
      </c>
    </row>
    <row r="7699" spans="1:11" ht="15" x14ac:dyDescent="0.25">
      <c r="A7699" s="26" t="s">
        <v>14740</v>
      </c>
      <c r="B7699" s="26" t="s">
        <v>1393</v>
      </c>
      <c r="C7699" s="26" t="s">
        <v>2350</v>
      </c>
      <c r="D7699" s="26" t="s">
        <v>15165</v>
      </c>
      <c r="E7699" s="27" t="s">
        <v>15166</v>
      </c>
      <c r="F7699" s="27" t="s">
        <v>14747</v>
      </c>
      <c r="G7699" s="27" t="s">
        <v>14780</v>
      </c>
      <c r="H7699" s="26" t="s">
        <v>1479</v>
      </c>
      <c r="I7699" s="28" t="s">
        <v>15178</v>
      </c>
      <c r="J7699" s="29" t="s">
        <v>1376</v>
      </c>
      <c r="K7699" s="23" t="s">
        <v>1378</v>
      </c>
    </row>
    <row r="7700" spans="1:11" ht="15" x14ac:dyDescent="0.25">
      <c r="A7700" s="26" t="s">
        <v>14740</v>
      </c>
      <c r="B7700" s="26" t="s">
        <v>1393</v>
      </c>
      <c r="C7700" s="26" t="s">
        <v>2350</v>
      </c>
      <c r="D7700" s="26" t="s">
        <v>15165</v>
      </c>
      <c r="E7700" s="27" t="s">
        <v>15166</v>
      </c>
      <c r="F7700" s="27" t="s">
        <v>14747</v>
      </c>
      <c r="G7700" s="27" t="s">
        <v>14780</v>
      </c>
      <c r="H7700" s="26" t="s">
        <v>1481</v>
      </c>
      <c r="I7700" s="28" t="s">
        <v>15179</v>
      </c>
      <c r="J7700" s="29" t="s">
        <v>1376</v>
      </c>
      <c r="K7700" s="23" t="s">
        <v>1378</v>
      </c>
    </row>
    <row r="7701" spans="1:11" ht="15" x14ac:dyDescent="0.25">
      <c r="A7701" s="26" t="s">
        <v>14740</v>
      </c>
      <c r="B7701" s="26" t="s">
        <v>1393</v>
      </c>
      <c r="C7701" s="26" t="s">
        <v>2350</v>
      </c>
      <c r="D7701" s="26" t="s">
        <v>15165</v>
      </c>
      <c r="E7701" s="27" t="s">
        <v>15166</v>
      </c>
      <c r="F7701" s="27" t="s">
        <v>14747</v>
      </c>
      <c r="G7701" s="27" t="s">
        <v>14780</v>
      </c>
      <c r="H7701" s="26" t="s">
        <v>1483</v>
      </c>
      <c r="I7701" s="28" t="s">
        <v>15180</v>
      </c>
      <c r="J7701" s="29" t="s">
        <v>1376</v>
      </c>
      <c r="K7701" s="23" t="s">
        <v>1378</v>
      </c>
    </row>
    <row r="7702" spans="1:11" ht="15" x14ac:dyDescent="0.25">
      <c r="A7702" s="26" t="s">
        <v>14740</v>
      </c>
      <c r="B7702" s="26" t="s">
        <v>1393</v>
      </c>
      <c r="C7702" s="26" t="s">
        <v>2350</v>
      </c>
      <c r="D7702" s="26" t="s">
        <v>15165</v>
      </c>
      <c r="E7702" s="27" t="s">
        <v>15166</v>
      </c>
      <c r="F7702" s="27" t="s">
        <v>14747</v>
      </c>
      <c r="G7702" s="27" t="s">
        <v>14780</v>
      </c>
      <c r="H7702" s="26" t="s">
        <v>1485</v>
      </c>
      <c r="I7702" s="28" t="s">
        <v>15181</v>
      </c>
      <c r="J7702" s="29" t="s">
        <v>1376</v>
      </c>
      <c r="K7702" s="23" t="s">
        <v>1378</v>
      </c>
    </row>
    <row r="7703" spans="1:11" ht="15" x14ac:dyDescent="0.25">
      <c r="A7703" s="26" t="s">
        <v>14740</v>
      </c>
      <c r="B7703" s="26" t="s">
        <v>1393</v>
      </c>
      <c r="C7703" s="26" t="s">
        <v>2350</v>
      </c>
      <c r="D7703" s="26" t="s">
        <v>15165</v>
      </c>
      <c r="E7703" s="27" t="s">
        <v>15166</v>
      </c>
      <c r="F7703" s="27" t="s">
        <v>14747</v>
      </c>
      <c r="G7703" s="27" t="s">
        <v>14780</v>
      </c>
      <c r="H7703" s="26" t="s">
        <v>1487</v>
      </c>
      <c r="I7703" s="28" t="s">
        <v>15182</v>
      </c>
      <c r="J7703" s="29" t="s">
        <v>1376</v>
      </c>
      <c r="K7703" s="23" t="s">
        <v>1378</v>
      </c>
    </row>
    <row r="7704" spans="1:11" ht="15" x14ac:dyDescent="0.25">
      <c r="A7704" s="26" t="s">
        <v>14740</v>
      </c>
      <c r="B7704" s="26" t="s">
        <v>1393</v>
      </c>
      <c r="C7704" s="26" t="s">
        <v>2350</v>
      </c>
      <c r="D7704" s="26" t="s">
        <v>15165</v>
      </c>
      <c r="E7704" s="27" t="s">
        <v>15166</v>
      </c>
      <c r="F7704" s="27" t="s">
        <v>14747</v>
      </c>
      <c r="G7704" s="27" t="s">
        <v>14780</v>
      </c>
      <c r="H7704" s="26" t="s">
        <v>2957</v>
      </c>
      <c r="I7704" s="28" t="s">
        <v>15183</v>
      </c>
      <c r="J7704" s="29" t="s">
        <v>1376</v>
      </c>
      <c r="K7704" s="23" t="s">
        <v>1378</v>
      </c>
    </row>
    <row r="7705" spans="1:11" ht="15" x14ac:dyDescent="0.25">
      <c r="A7705" s="26" t="s">
        <v>14740</v>
      </c>
      <c r="B7705" s="26" t="s">
        <v>1393</v>
      </c>
      <c r="C7705" s="26" t="s">
        <v>2350</v>
      </c>
      <c r="D7705" s="26" t="s">
        <v>15165</v>
      </c>
      <c r="E7705" s="27" t="s">
        <v>15166</v>
      </c>
      <c r="F7705" s="27" t="s">
        <v>14747</v>
      </c>
      <c r="G7705" s="27" t="s">
        <v>14780</v>
      </c>
      <c r="H7705" s="26" t="s">
        <v>4655</v>
      </c>
      <c r="I7705" s="28" t="s">
        <v>15184</v>
      </c>
      <c r="J7705" s="29" t="s">
        <v>1376</v>
      </c>
      <c r="K7705" s="23" t="s">
        <v>1378</v>
      </c>
    </row>
    <row r="7706" spans="1:11" ht="15" x14ac:dyDescent="0.25">
      <c r="A7706" s="26" t="s">
        <v>14740</v>
      </c>
      <c r="B7706" s="26" t="s">
        <v>1393</v>
      </c>
      <c r="C7706" s="26" t="s">
        <v>2350</v>
      </c>
      <c r="D7706" s="26" t="s">
        <v>15165</v>
      </c>
      <c r="E7706" s="27" t="s">
        <v>15166</v>
      </c>
      <c r="F7706" s="27" t="s">
        <v>14747</v>
      </c>
      <c r="G7706" s="27" t="s">
        <v>14780</v>
      </c>
      <c r="H7706" s="26" t="s">
        <v>6289</v>
      </c>
      <c r="I7706" s="28" t="s">
        <v>15185</v>
      </c>
      <c r="J7706" s="29" t="s">
        <v>1376</v>
      </c>
      <c r="K7706" s="23" t="s">
        <v>1378</v>
      </c>
    </row>
    <row r="7707" spans="1:11" ht="15" x14ac:dyDescent="0.25">
      <c r="A7707" s="26" t="s">
        <v>14740</v>
      </c>
      <c r="B7707" s="26" t="s">
        <v>1393</v>
      </c>
      <c r="C7707" s="26" t="s">
        <v>2350</v>
      </c>
      <c r="D7707" s="26" t="s">
        <v>15165</v>
      </c>
      <c r="E7707" s="27" t="s">
        <v>15166</v>
      </c>
      <c r="F7707" s="27" t="s">
        <v>14747</v>
      </c>
      <c r="G7707" s="27" t="s">
        <v>14780</v>
      </c>
      <c r="H7707" s="26" t="s">
        <v>5614</v>
      </c>
      <c r="I7707" s="28" t="s">
        <v>15164</v>
      </c>
      <c r="J7707" s="29" t="s">
        <v>1376</v>
      </c>
      <c r="K7707" s="23" t="s">
        <v>1378</v>
      </c>
    </row>
    <row r="7708" spans="1:11" ht="15" x14ac:dyDescent="0.25">
      <c r="A7708" s="26" t="s">
        <v>14740</v>
      </c>
      <c r="B7708" s="26" t="s">
        <v>1393</v>
      </c>
      <c r="C7708" s="26" t="s">
        <v>2357</v>
      </c>
      <c r="D7708" s="26" t="s">
        <v>15186</v>
      </c>
      <c r="E7708" s="27" t="s">
        <v>15187</v>
      </c>
      <c r="F7708" s="27" t="s">
        <v>14759</v>
      </c>
      <c r="G7708" s="27" t="s">
        <v>14780</v>
      </c>
      <c r="H7708" s="26" t="s">
        <v>1374</v>
      </c>
      <c r="I7708" s="28" t="s">
        <v>15188</v>
      </c>
      <c r="J7708" s="29" t="s">
        <v>1376</v>
      </c>
      <c r="K7708" s="23" t="s">
        <v>1316</v>
      </c>
    </row>
    <row r="7709" spans="1:11" ht="15" x14ac:dyDescent="0.25">
      <c r="A7709" s="26" t="s">
        <v>14740</v>
      </c>
      <c r="B7709" s="26" t="s">
        <v>1393</v>
      </c>
      <c r="C7709" s="26" t="s">
        <v>2357</v>
      </c>
      <c r="D7709" s="26" t="s">
        <v>15186</v>
      </c>
      <c r="E7709" s="27" t="s">
        <v>15187</v>
      </c>
      <c r="F7709" s="27" t="s">
        <v>14759</v>
      </c>
      <c r="G7709" s="27" t="s">
        <v>14780</v>
      </c>
      <c r="H7709" s="26" t="s">
        <v>1368</v>
      </c>
      <c r="I7709" s="28" t="s">
        <v>15189</v>
      </c>
      <c r="J7709" s="29" t="s">
        <v>1376</v>
      </c>
      <c r="K7709" s="23" t="s">
        <v>1378</v>
      </c>
    </row>
    <row r="7710" spans="1:11" ht="15" x14ac:dyDescent="0.25">
      <c r="A7710" s="26" t="s">
        <v>14740</v>
      </c>
      <c r="B7710" s="26" t="s">
        <v>1393</v>
      </c>
      <c r="C7710" s="26" t="s">
        <v>2357</v>
      </c>
      <c r="D7710" s="26" t="s">
        <v>15186</v>
      </c>
      <c r="E7710" s="27" t="s">
        <v>15187</v>
      </c>
      <c r="F7710" s="27" t="s">
        <v>14759</v>
      </c>
      <c r="G7710" s="27" t="s">
        <v>14780</v>
      </c>
      <c r="H7710" s="26" t="s">
        <v>1393</v>
      </c>
      <c r="I7710" s="28" t="s">
        <v>15190</v>
      </c>
      <c r="J7710" s="29" t="s">
        <v>1376</v>
      </c>
      <c r="K7710" s="23" t="s">
        <v>1378</v>
      </c>
    </row>
    <row r="7711" spans="1:11" ht="15" x14ac:dyDescent="0.25">
      <c r="A7711" s="26" t="s">
        <v>14740</v>
      </c>
      <c r="B7711" s="26" t="s">
        <v>1393</v>
      </c>
      <c r="C7711" s="26" t="s">
        <v>2357</v>
      </c>
      <c r="D7711" s="26" t="s">
        <v>15186</v>
      </c>
      <c r="E7711" s="27" t="s">
        <v>15187</v>
      </c>
      <c r="F7711" s="27" t="s">
        <v>14759</v>
      </c>
      <c r="G7711" s="27" t="s">
        <v>14780</v>
      </c>
      <c r="H7711" s="26" t="s">
        <v>1395</v>
      </c>
      <c r="I7711" s="28" t="s">
        <v>15191</v>
      </c>
      <c r="J7711" s="29" t="s">
        <v>1376</v>
      </c>
      <c r="K7711" s="23" t="s">
        <v>1378</v>
      </c>
    </row>
    <row r="7712" spans="1:11" ht="15" x14ac:dyDescent="0.25">
      <c r="A7712" s="26" t="s">
        <v>14740</v>
      </c>
      <c r="B7712" s="26" t="s">
        <v>1393</v>
      </c>
      <c r="C7712" s="26" t="s">
        <v>2357</v>
      </c>
      <c r="D7712" s="26" t="s">
        <v>15186</v>
      </c>
      <c r="E7712" s="27" t="s">
        <v>15187</v>
      </c>
      <c r="F7712" s="27" t="s">
        <v>14759</v>
      </c>
      <c r="G7712" s="27" t="s">
        <v>14780</v>
      </c>
      <c r="H7712" s="26" t="s">
        <v>1397</v>
      </c>
      <c r="I7712" s="28" t="s">
        <v>15192</v>
      </c>
      <c r="J7712" s="29" t="s">
        <v>1376</v>
      </c>
      <c r="K7712" s="23" t="s">
        <v>1378</v>
      </c>
    </row>
    <row r="7713" spans="1:11" ht="15" x14ac:dyDescent="0.25">
      <c r="A7713" s="26" t="s">
        <v>14740</v>
      </c>
      <c r="B7713" s="26" t="s">
        <v>1393</v>
      </c>
      <c r="C7713" s="26" t="s">
        <v>2357</v>
      </c>
      <c r="D7713" s="26" t="s">
        <v>15186</v>
      </c>
      <c r="E7713" s="27" t="s">
        <v>15187</v>
      </c>
      <c r="F7713" s="27" t="s">
        <v>14759</v>
      </c>
      <c r="G7713" s="27" t="s">
        <v>14780</v>
      </c>
      <c r="H7713" s="26" t="s">
        <v>1399</v>
      </c>
      <c r="I7713" s="28" t="s">
        <v>15193</v>
      </c>
      <c r="J7713" s="29" t="s">
        <v>1376</v>
      </c>
      <c r="K7713" s="23" t="s">
        <v>1378</v>
      </c>
    </row>
    <row r="7714" spans="1:11" ht="15" x14ac:dyDescent="0.25">
      <c r="A7714" s="26" t="s">
        <v>14740</v>
      </c>
      <c r="B7714" s="26" t="s">
        <v>1393</v>
      </c>
      <c r="C7714" s="26" t="s">
        <v>2357</v>
      </c>
      <c r="D7714" s="26" t="s">
        <v>15186</v>
      </c>
      <c r="E7714" s="27" t="s">
        <v>15187</v>
      </c>
      <c r="F7714" s="27" t="s">
        <v>14759</v>
      </c>
      <c r="G7714" s="27" t="s">
        <v>14780</v>
      </c>
      <c r="H7714" s="26" t="s">
        <v>1401</v>
      </c>
      <c r="I7714" s="28" t="s">
        <v>15194</v>
      </c>
      <c r="J7714" s="29" t="s">
        <v>1376</v>
      </c>
      <c r="K7714" s="23" t="s">
        <v>1378</v>
      </c>
    </row>
    <row r="7715" spans="1:11" ht="15" x14ac:dyDescent="0.25">
      <c r="A7715" s="26" t="s">
        <v>14740</v>
      </c>
      <c r="B7715" s="26" t="s">
        <v>1393</v>
      </c>
      <c r="C7715" s="26" t="s">
        <v>2357</v>
      </c>
      <c r="D7715" s="26" t="s">
        <v>15186</v>
      </c>
      <c r="E7715" s="27" t="s">
        <v>15187</v>
      </c>
      <c r="F7715" s="27" t="s">
        <v>14759</v>
      </c>
      <c r="G7715" s="27" t="s">
        <v>14780</v>
      </c>
      <c r="H7715" s="26" t="s">
        <v>1403</v>
      </c>
      <c r="I7715" s="28" t="s">
        <v>15195</v>
      </c>
      <c r="J7715" s="29" t="s">
        <v>1376</v>
      </c>
      <c r="K7715" s="23" t="s">
        <v>1378</v>
      </c>
    </row>
    <row r="7716" spans="1:11" ht="15" x14ac:dyDescent="0.25">
      <c r="A7716" s="26" t="s">
        <v>14740</v>
      </c>
      <c r="B7716" s="26" t="s">
        <v>1393</v>
      </c>
      <c r="C7716" s="26" t="s">
        <v>2357</v>
      </c>
      <c r="D7716" s="26" t="s">
        <v>15186</v>
      </c>
      <c r="E7716" s="27" t="s">
        <v>15187</v>
      </c>
      <c r="F7716" s="27" t="s">
        <v>14759</v>
      </c>
      <c r="G7716" s="27" t="s">
        <v>14780</v>
      </c>
      <c r="H7716" s="26" t="s">
        <v>1405</v>
      </c>
      <c r="I7716" s="28" t="s">
        <v>15196</v>
      </c>
      <c r="J7716" s="29" t="s">
        <v>1376</v>
      </c>
      <c r="K7716" s="23" t="s">
        <v>1378</v>
      </c>
    </row>
    <row r="7717" spans="1:11" ht="15" x14ac:dyDescent="0.25">
      <c r="A7717" s="26" t="s">
        <v>14740</v>
      </c>
      <c r="B7717" s="26" t="s">
        <v>1393</v>
      </c>
      <c r="C7717" s="26" t="s">
        <v>2357</v>
      </c>
      <c r="D7717" s="26" t="s">
        <v>15186</v>
      </c>
      <c r="E7717" s="27" t="s">
        <v>15187</v>
      </c>
      <c r="F7717" s="27" t="s">
        <v>14759</v>
      </c>
      <c r="G7717" s="27" t="s">
        <v>14780</v>
      </c>
      <c r="H7717" s="26" t="s">
        <v>1475</v>
      </c>
      <c r="I7717" s="28" t="s">
        <v>15197</v>
      </c>
      <c r="J7717" s="29" t="s">
        <v>1376</v>
      </c>
      <c r="K7717" s="23" t="s">
        <v>1378</v>
      </c>
    </row>
    <row r="7718" spans="1:11" ht="15" x14ac:dyDescent="0.25">
      <c r="A7718" s="26" t="s">
        <v>14740</v>
      </c>
      <c r="B7718" s="26" t="s">
        <v>1393</v>
      </c>
      <c r="C7718" s="26" t="s">
        <v>2357</v>
      </c>
      <c r="D7718" s="26" t="s">
        <v>15186</v>
      </c>
      <c r="E7718" s="27" t="s">
        <v>15187</v>
      </c>
      <c r="F7718" s="27" t="s">
        <v>14759</v>
      </c>
      <c r="G7718" s="27" t="s">
        <v>14780</v>
      </c>
      <c r="H7718" s="26" t="s">
        <v>1477</v>
      </c>
      <c r="I7718" s="28" t="s">
        <v>15198</v>
      </c>
      <c r="J7718" s="29" t="s">
        <v>1376</v>
      </c>
      <c r="K7718" s="23" t="s">
        <v>1378</v>
      </c>
    </row>
    <row r="7719" spans="1:11" ht="15" x14ac:dyDescent="0.25">
      <c r="A7719" s="26" t="s">
        <v>14740</v>
      </c>
      <c r="B7719" s="26" t="s">
        <v>1393</v>
      </c>
      <c r="C7719" s="26" t="s">
        <v>2357</v>
      </c>
      <c r="D7719" s="26" t="s">
        <v>15186</v>
      </c>
      <c r="E7719" s="27" t="s">
        <v>15187</v>
      </c>
      <c r="F7719" s="27" t="s">
        <v>14759</v>
      </c>
      <c r="G7719" s="27" t="s">
        <v>14780</v>
      </c>
      <c r="H7719" s="26" t="s">
        <v>1479</v>
      </c>
      <c r="I7719" s="28" t="s">
        <v>15199</v>
      </c>
      <c r="J7719" s="29" t="s">
        <v>1376</v>
      </c>
      <c r="K7719" s="23" t="s">
        <v>1378</v>
      </c>
    </row>
    <row r="7720" spans="1:11" ht="15" x14ac:dyDescent="0.25">
      <c r="A7720" s="26" t="s">
        <v>14740</v>
      </c>
      <c r="B7720" s="26" t="s">
        <v>1393</v>
      </c>
      <c r="C7720" s="26" t="s">
        <v>2357</v>
      </c>
      <c r="D7720" s="26" t="s">
        <v>15186</v>
      </c>
      <c r="E7720" s="27" t="s">
        <v>15187</v>
      </c>
      <c r="F7720" s="27" t="s">
        <v>14759</v>
      </c>
      <c r="G7720" s="27" t="s">
        <v>14780</v>
      </c>
      <c r="H7720" s="26" t="s">
        <v>1481</v>
      </c>
      <c r="I7720" s="28" t="s">
        <v>15200</v>
      </c>
      <c r="J7720" s="29" t="s">
        <v>1376</v>
      </c>
      <c r="K7720" s="23" t="s">
        <v>1378</v>
      </c>
    </row>
    <row r="7721" spans="1:11" ht="15" x14ac:dyDescent="0.25">
      <c r="A7721" s="26" t="s">
        <v>14740</v>
      </c>
      <c r="B7721" s="26" t="s">
        <v>1393</v>
      </c>
      <c r="C7721" s="26" t="s">
        <v>2357</v>
      </c>
      <c r="D7721" s="26" t="s">
        <v>15186</v>
      </c>
      <c r="E7721" s="27" t="s">
        <v>15187</v>
      </c>
      <c r="F7721" s="27" t="s">
        <v>14759</v>
      </c>
      <c r="G7721" s="27" t="s">
        <v>14780</v>
      </c>
      <c r="H7721" s="26" t="s">
        <v>1483</v>
      </c>
      <c r="I7721" s="28" t="s">
        <v>15201</v>
      </c>
      <c r="J7721" s="29" t="s">
        <v>1376</v>
      </c>
      <c r="K7721" s="23" t="s">
        <v>1378</v>
      </c>
    </row>
    <row r="7722" spans="1:11" ht="15" x14ac:dyDescent="0.25">
      <c r="A7722" s="26" t="s">
        <v>14740</v>
      </c>
      <c r="B7722" s="26" t="s">
        <v>1393</v>
      </c>
      <c r="C7722" s="26" t="s">
        <v>2357</v>
      </c>
      <c r="D7722" s="26" t="s">
        <v>15186</v>
      </c>
      <c r="E7722" s="27" t="s">
        <v>15187</v>
      </c>
      <c r="F7722" s="27" t="s">
        <v>14759</v>
      </c>
      <c r="G7722" s="27" t="s">
        <v>14780</v>
      </c>
      <c r="H7722" s="26" t="s">
        <v>1485</v>
      </c>
      <c r="I7722" s="28" t="s">
        <v>15202</v>
      </c>
      <c r="J7722" s="29" t="s">
        <v>1376</v>
      </c>
      <c r="K7722" s="23" t="s">
        <v>1378</v>
      </c>
    </row>
    <row r="7723" spans="1:11" ht="15" x14ac:dyDescent="0.25">
      <c r="A7723" s="26" t="s">
        <v>14740</v>
      </c>
      <c r="B7723" s="26" t="s">
        <v>1393</v>
      </c>
      <c r="C7723" s="26" t="s">
        <v>2357</v>
      </c>
      <c r="D7723" s="26" t="s">
        <v>15186</v>
      </c>
      <c r="E7723" s="27" t="s">
        <v>15187</v>
      </c>
      <c r="F7723" s="27" t="s">
        <v>14759</v>
      </c>
      <c r="G7723" s="27" t="s">
        <v>14780</v>
      </c>
      <c r="H7723" s="26" t="s">
        <v>1487</v>
      </c>
      <c r="I7723" s="28" t="s">
        <v>15203</v>
      </c>
      <c r="J7723" s="29" t="s">
        <v>1376</v>
      </c>
      <c r="K7723" s="23" t="s">
        <v>1378</v>
      </c>
    </row>
    <row r="7724" spans="1:11" ht="15" x14ac:dyDescent="0.25">
      <c r="A7724" s="26" t="s">
        <v>14740</v>
      </c>
      <c r="B7724" s="26" t="s">
        <v>1393</v>
      </c>
      <c r="C7724" s="26" t="s">
        <v>2357</v>
      </c>
      <c r="D7724" s="26" t="s">
        <v>15186</v>
      </c>
      <c r="E7724" s="27" t="s">
        <v>15187</v>
      </c>
      <c r="F7724" s="27" t="s">
        <v>14759</v>
      </c>
      <c r="G7724" s="27" t="s">
        <v>14780</v>
      </c>
      <c r="H7724" s="26" t="s">
        <v>2957</v>
      </c>
      <c r="I7724" s="28" t="s">
        <v>15204</v>
      </c>
      <c r="J7724" s="29" t="s">
        <v>1376</v>
      </c>
      <c r="K7724" s="23" t="s">
        <v>1378</v>
      </c>
    </row>
    <row r="7725" spans="1:11" ht="15" x14ac:dyDescent="0.25">
      <c r="A7725" s="26" t="s">
        <v>14740</v>
      </c>
      <c r="B7725" s="26" t="s">
        <v>1393</v>
      </c>
      <c r="C7725" s="26" t="s">
        <v>2357</v>
      </c>
      <c r="D7725" s="26" t="s">
        <v>15186</v>
      </c>
      <c r="E7725" s="27" t="s">
        <v>15187</v>
      </c>
      <c r="F7725" s="27" t="s">
        <v>14759</v>
      </c>
      <c r="G7725" s="27" t="s">
        <v>14780</v>
      </c>
      <c r="H7725" s="26" t="s">
        <v>4655</v>
      </c>
      <c r="I7725" s="28" t="s">
        <v>15205</v>
      </c>
      <c r="J7725" s="29" t="s">
        <v>1376</v>
      </c>
      <c r="K7725" s="23" t="s">
        <v>1378</v>
      </c>
    </row>
    <row r="7726" spans="1:11" ht="15" x14ac:dyDescent="0.25">
      <c r="A7726" s="26" t="s">
        <v>14740</v>
      </c>
      <c r="B7726" s="26" t="s">
        <v>1393</v>
      </c>
      <c r="C7726" s="26" t="s">
        <v>2357</v>
      </c>
      <c r="D7726" s="26" t="s">
        <v>15186</v>
      </c>
      <c r="E7726" s="27" t="s">
        <v>15187</v>
      </c>
      <c r="F7726" s="27" t="s">
        <v>14759</v>
      </c>
      <c r="G7726" s="27" t="s">
        <v>14780</v>
      </c>
      <c r="H7726" s="26" t="s">
        <v>6289</v>
      </c>
      <c r="I7726" s="28" t="s">
        <v>15206</v>
      </c>
      <c r="J7726" s="29" t="s">
        <v>1376</v>
      </c>
      <c r="K7726" s="23" t="s">
        <v>1378</v>
      </c>
    </row>
    <row r="7727" spans="1:11" ht="15" x14ac:dyDescent="0.25">
      <c r="A7727" s="26" t="s">
        <v>14740</v>
      </c>
      <c r="B7727" s="26" t="s">
        <v>1393</v>
      </c>
      <c r="C7727" s="26" t="s">
        <v>2357</v>
      </c>
      <c r="D7727" s="26" t="s">
        <v>15186</v>
      </c>
      <c r="E7727" s="27" t="s">
        <v>15187</v>
      </c>
      <c r="F7727" s="27" t="s">
        <v>14759</v>
      </c>
      <c r="G7727" s="27" t="s">
        <v>14780</v>
      </c>
      <c r="H7727" s="26" t="s">
        <v>5614</v>
      </c>
      <c r="I7727" s="28" t="s">
        <v>15207</v>
      </c>
      <c r="J7727" s="29" t="s">
        <v>1376</v>
      </c>
      <c r="K7727" s="23" t="s">
        <v>1378</v>
      </c>
    </row>
    <row r="7728" spans="1:11" ht="15" x14ac:dyDescent="0.25">
      <c r="A7728" s="26" t="s">
        <v>14740</v>
      </c>
      <c r="B7728" s="26" t="s">
        <v>1393</v>
      </c>
      <c r="C7728" s="26" t="s">
        <v>2364</v>
      </c>
      <c r="D7728" s="26" t="s">
        <v>15208</v>
      </c>
      <c r="E7728" s="27" t="s">
        <v>15209</v>
      </c>
      <c r="F7728" s="27" t="s">
        <v>11920</v>
      </c>
      <c r="G7728" s="27" t="s">
        <v>14780</v>
      </c>
      <c r="H7728" s="26" t="s">
        <v>1374</v>
      </c>
      <c r="I7728" s="28" t="s">
        <v>15210</v>
      </c>
      <c r="J7728" s="29" t="s">
        <v>1376</v>
      </c>
      <c r="K7728" s="23" t="s">
        <v>1316</v>
      </c>
    </row>
    <row r="7729" spans="1:11" ht="15" x14ac:dyDescent="0.25">
      <c r="A7729" s="26" t="s">
        <v>14740</v>
      </c>
      <c r="B7729" s="26" t="s">
        <v>1393</v>
      </c>
      <c r="C7729" s="26" t="s">
        <v>2364</v>
      </c>
      <c r="D7729" s="26" t="s">
        <v>15208</v>
      </c>
      <c r="E7729" s="27" t="s">
        <v>15209</v>
      </c>
      <c r="F7729" s="27" t="s">
        <v>11920</v>
      </c>
      <c r="G7729" s="27" t="s">
        <v>14780</v>
      </c>
      <c r="H7729" s="26" t="s">
        <v>1368</v>
      </c>
      <c r="I7729" s="28" t="s">
        <v>15211</v>
      </c>
      <c r="J7729" s="29" t="s">
        <v>1376</v>
      </c>
      <c r="K7729" s="23" t="s">
        <v>1378</v>
      </c>
    </row>
    <row r="7730" spans="1:11" ht="15" x14ac:dyDescent="0.25">
      <c r="A7730" s="26" t="s">
        <v>14740</v>
      </c>
      <c r="B7730" s="26" t="s">
        <v>1393</v>
      </c>
      <c r="C7730" s="26" t="s">
        <v>2364</v>
      </c>
      <c r="D7730" s="26" t="s">
        <v>15208</v>
      </c>
      <c r="E7730" s="27" t="s">
        <v>15209</v>
      </c>
      <c r="F7730" s="27" t="s">
        <v>11920</v>
      </c>
      <c r="G7730" s="27" t="s">
        <v>14780</v>
      </c>
      <c r="H7730" s="26" t="s">
        <v>1393</v>
      </c>
      <c r="I7730" s="28" t="s">
        <v>15212</v>
      </c>
      <c r="J7730" s="29" t="s">
        <v>1376</v>
      </c>
      <c r="K7730" s="23" t="s">
        <v>1378</v>
      </c>
    </row>
    <row r="7731" spans="1:11" ht="15" x14ac:dyDescent="0.25">
      <c r="A7731" s="26" t="s">
        <v>14740</v>
      </c>
      <c r="B7731" s="26" t="s">
        <v>1393</v>
      </c>
      <c r="C7731" s="26" t="s">
        <v>2364</v>
      </c>
      <c r="D7731" s="26" t="s">
        <v>15208</v>
      </c>
      <c r="E7731" s="27" t="s">
        <v>15209</v>
      </c>
      <c r="F7731" s="27" t="s">
        <v>11920</v>
      </c>
      <c r="G7731" s="27" t="s">
        <v>14780</v>
      </c>
      <c r="H7731" s="26" t="s">
        <v>1395</v>
      </c>
      <c r="I7731" s="28" t="s">
        <v>15213</v>
      </c>
      <c r="J7731" s="29" t="s">
        <v>1376</v>
      </c>
      <c r="K7731" s="23" t="s">
        <v>1378</v>
      </c>
    </row>
    <row r="7732" spans="1:11" ht="15" x14ac:dyDescent="0.25">
      <c r="A7732" s="26" t="s">
        <v>14740</v>
      </c>
      <c r="B7732" s="26" t="s">
        <v>1393</v>
      </c>
      <c r="C7732" s="26" t="s">
        <v>2364</v>
      </c>
      <c r="D7732" s="26" t="s">
        <v>15208</v>
      </c>
      <c r="E7732" s="27" t="s">
        <v>15209</v>
      </c>
      <c r="F7732" s="27" t="s">
        <v>11920</v>
      </c>
      <c r="G7732" s="27" t="s">
        <v>14780</v>
      </c>
      <c r="H7732" s="26" t="s">
        <v>1397</v>
      </c>
      <c r="I7732" s="28" t="s">
        <v>15214</v>
      </c>
      <c r="J7732" s="29" t="s">
        <v>1376</v>
      </c>
      <c r="K7732" s="23" t="s">
        <v>1378</v>
      </c>
    </row>
    <row r="7733" spans="1:11" ht="15" x14ac:dyDescent="0.25">
      <c r="A7733" s="26" t="s">
        <v>14740</v>
      </c>
      <c r="B7733" s="26" t="s">
        <v>1393</v>
      </c>
      <c r="C7733" s="26" t="s">
        <v>2364</v>
      </c>
      <c r="D7733" s="26" t="s">
        <v>15208</v>
      </c>
      <c r="E7733" s="27" t="s">
        <v>15209</v>
      </c>
      <c r="F7733" s="27" t="s">
        <v>11920</v>
      </c>
      <c r="G7733" s="27" t="s">
        <v>14780</v>
      </c>
      <c r="H7733" s="26" t="s">
        <v>1399</v>
      </c>
      <c r="I7733" s="28" t="s">
        <v>15215</v>
      </c>
      <c r="J7733" s="29" t="s">
        <v>1376</v>
      </c>
      <c r="K7733" s="23" t="s">
        <v>1378</v>
      </c>
    </row>
    <row r="7734" spans="1:11" ht="15" x14ac:dyDescent="0.25">
      <c r="A7734" s="26" t="s">
        <v>14740</v>
      </c>
      <c r="B7734" s="26" t="s">
        <v>1393</v>
      </c>
      <c r="C7734" s="26" t="s">
        <v>2364</v>
      </c>
      <c r="D7734" s="26" t="s">
        <v>15208</v>
      </c>
      <c r="E7734" s="27" t="s">
        <v>15209</v>
      </c>
      <c r="F7734" s="27" t="s">
        <v>11920</v>
      </c>
      <c r="G7734" s="27" t="s">
        <v>14780</v>
      </c>
      <c r="H7734" s="26" t="s">
        <v>1401</v>
      </c>
      <c r="I7734" s="28" t="s">
        <v>15216</v>
      </c>
      <c r="J7734" s="29" t="s">
        <v>1376</v>
      </c>
      <c r="K7734" s="23" t="s">
        <v>1378</v>
      </c>
    </row>
    <row r="7735" spans="1:11" ht="15" x14ac:dyDescent="0.25">
      <c r="A7735" s="26" t="s">
        <v>14740</v>
      </c>
      <c r="B7735" s="26" t="s">
        <v>1393</v>
      </c>
      <c r="C7735" s="26" t="s">
        <v>2364</v>
      </c>
      <c r="D7735" s="26" t="s">
        <v>15208</v>
      </c>
      <c r="E7735" s="27" t="s">
        <v>15209</v>
      </c>
      <c r="F7735" s="27" t="s">
        <v>11920</v>
      </c>
      <c r="G7735" s="27" t="s">
        <v>14780</v>
      </c>
      <c r="H7735" s="26" t="s">
        <v>1403</v>
      </c>
      <c r="I7735" s="28" t="s">
        <v>15217</v>
      </c>
      <c r="J7735" s="29" t="s">
        <v>1376</v>
      </c>
      <c r="K7735" s="23" t="s">
        <v>1378</v>
      </c>
    </row>
    <row r="7736" spans="1:11" ht="15" x14ac:dyDescent="0.25">
      <c r="A7736" s="26" t="s">
        <v>14740</v>
      </c>
      <c r="B7736" s="26" t="s">
        <v>1393</v>
      </c>
      <c r="C7736" s="26" t="s">
        <v>2364</v>
      </c>
      <c r="D7736" s="26" t="s">
        <v>15208</v>
      </c>
      <c r="E7736" s="27" t="s">
        <v>15209</v>
      </c>
      <c r="F7736" s="27" t="s">
        <v>11920</v>
      </c>
      <c r="G7736" s="27" t="s">
        <v>14780</v>
      </c>
      <c r="H7736" s="26" t="s">
        <v>1405</v>
      </c>
      <c r="I7736" s="28" t="s">
        <v>15218</v>
      </c>
      <c r="J7736" s="29" t="s">
        <v>1376</v>
      </c>
      <c r="K7736" s="23" t="s">
        <v>1378</v>
      </c>
    </row>
    <row r="7737" spans="1:11" ht="15" x14ac:dyDescent="0.25">
      <c r="A7737" s="26" t="s">
        <v>14740</v>
      </c>
      <c r="B7737" s="26" t="s">
        <v>1393</v>
      </c>
      <c r="C7737" s="26" t="s">
        <v>2364</v>
      </c>
      <c r="D7737" s="26" t="s">
        <v>15208</v>
      </c>
      <c r="E7737" s="27" t="s">
        <v>15209</v>
      </c>
      <c r="F7737" s="27" t="s">
        <v>11920</v>
      </c>
      <c r="G7737" s="27" t="s">
        <v>14780</v>
      </c>
      <c r="H7737" s="26" t="s">
        <v>1475</v>
      </c>
      <c r="I7737" s="28" t="s">
        <v>15219</v>
      </c>
      <c r="J7737" s="29" t="s">
        <v>1376</v>
      </c>
      <c r="K7737" s="23" t="s">
        <v>1378</v>
      </c>
    </row>
    <row r="7738" spans="1:11" ht="15" x14ac:dyDescent="0.25">
      <c r="A7738" s="26" t="s">
        <v>14740</v>
      </c>
      <c r="B7738" s="26" t="s">
        <v>1393</v>
      </c>
      <c r="C7738" s="26" t="s">
        <v>2364</v>
      </c>
      <c r="D7738" s="26" t="s">
        <v>15208</v>
      </c>
      <c r="E7738" s="27" t="s">
        <v>15209</v>
      </c>
      <c r="F7738" s="27" t="s">
        <v>11920</v>
      </c>
      <c r="G7738" s="27" t="s">
        <v>14780</v>
      </c>
      <c r="H7738" s="26" t="s">
        <v>1477</v>
      </c>
      <c r="I7738" s="28" t="s">
        <v>15220</v>
      </c>
      <c r="J7738" s="29" t="s">
        <v>1376</v>
      </c>
      <c r="K7738" s="23" t="s">
        <v>1378</v>
      </c>
    </row>
    <row r="7739" spans="1:11" ht="15" x14ac:dyDescent="0.25">
      <c r="A7739" s="26" t="s">
        <v>14740</v>
      </c>
      <c r="B7739" s="26" t="s">
        <v>1393</v>
      </c>
      <c r="C7739" s="26" t="s">
        <v>2364</v>
      </c>
      <c r="D7739" s="26" t="s">
        <v>15208</v>
      </c>
      <c r="E7739" s="27" t="s">
        <v>15209</v>
      </c>
      <c r="F7739" s="27" t="s">
        <v>11920</v>
      </c>
      <c r="G7739" s="27" t="s">
        <v>14780</v>
      </c>
      <c r="H7739" s="26" t="s">
        <v>1479</v>
      </c>
      <c r="I7739" s="28" t="s">
        <v>15221</v>
      </c>
      <c r="J7739" s="29" t="s">
        <v>1376</v>
      </c>
      <c r="K7739" s="23" t="s">
        <v>1378</v>
      </c>
    </row>
    <row r="7740" spans="1:11" ht="15" x14ac:dyDescent="0.25">
      <c r="A7740" s="26" t="s">
        <v>14740</v>
      </c>
      <c r="B7740" s="26" t="s">
        <v>1393</v>
      </c>
      <c r="C7740" s="26" t="s">
        <v>2364</v>
      </c>
      <c r="D7740" s="26" t="s">
        <v>15208</v>
      </c>
      <c r="E7740" s="27" t="s">
        <v>15209</v>
      </c>
      <c r="F7740" s="27" t="s">
        <v>11920</v>
      </c>
      <c r="G7740" s="27" t="s">
        <v>14780</v>
      </c>
      <c r="H7740" s="26" t="s">
        <v>1481</v>
      </c>
      <c r="I7740" s="28" t="s">
        <v>15222</v>
      </c>
      <c r="J7740" s="29" t="s">
        <v>1376</v>
      </c>
      <c r="K7740" s="23" t="s">
        <v>1378</v>
      </c>
    </row>
    <row r="7741" spans="1:11" ht="15" x14ac:dyDescent="0.25">
      <c r="A7741" s="26" t="s">
        <v>14740</v>
      </c>
      <c r="B7741" s="26" t="s">
        <v>1393</v>
      </c>
      <c r="C7741" s="26" t="s">
        <v>2364</v>
      </c>
      <c r="D7741" s="26" t="s">
        <v>15208</v>
      </c>
      <c r="E7741" s="27" t="s">
        <v>15209</v>
      </c>
      <c r="F7741" s="27" t="s">
        <v>11920</v>
      </c>
      <c r="G7741" s="27" t="s">
        <v>14780</v>
      </c>
      <c r="H7741" s="26" t="s">
        <v>1483</v>
      </c>
      <c r="I7741" s="28" t="s">
        <v>15223</v>
      </c>
      <c r="J7741" s="29" t="s">
        <v>1376</v>
      </c>
      <c r="K7741" s="23" t="s">
        <v>1378</v>
      </c>
    </row>
    <row r="7742" spans="1:11" ht="15" x14ac:dyDescent="0.25">
      <c r="A7742" s="26" t="s">
        <v>14740</v>
      </c>
      <c r="B7742" s="26" t="s">
        <v>1393</v>
      </c>
      <c r="C7742" s="26" t="s">
        <v>2364</v>
      </c>
      <c r="D7742" s="26" t="s">
        <v>15208</v>
      </c>
      <c r="E7742" s="27" t="s">
        <v>15209</v>
      </c>
      <c r="F7742" s="27" t="s">
        <v>11920</v>
      </c>
      <c r="G7742" s="27" t="s">
        <v>14780</v>
      </c>
      <c r="H7742" s="26" t="s">
        <v>1485</v>
      </c>
      <c r="I7742" s="28" t="s">
        <v>15224</v>
      </c>
      <c r="J7742" s="29" t="s">
        <v>1376</v>
      </c>
      <c r="K7742" s="23" t="s">
        <v>1378</v>
      </c>
    </row>
    <row r="7743" spans="1:11" ht="15" x14ac:dyDescent="0.25">
      <c r="A7743" s="26" t="s">
        <v>14740</v>
      </c>
      <c r="B7743" s="26" t="s">
        <v>1393</v>
      </c>
      <c r="C7743" s="26" t="s">
        <v>2364</v>
      </c>
      <c r="D7743" s="26" t="s">
        <v>15208</v>
      </c>
      <c r="E7743" s="27" t="s">
        <v>15209</v>
      </c>
      <c r="F7743" s="27" t="s">
        <v>11920</v>
      </c>
      <c r="G7743" s="27" t="s">
        <v>14780</v>
      </c>
      <c r="H7743" s="26" t="s">
        <v>1487</v>
      </c>
      <c r="I7743" s="28" t="s">
        <v>15225</v>
      </c>
      <c r="J7743" s="29" t="s">
        <v>1376</v>
      </c>
      <c r="K7743" s="23" t="s">
        <v>1378</v>
      </c>
    </row>
    <row r="7744" spans="1:11" ht="15" x14ac:dyDescent="0.25">
      <c r="A7744" s="26" t="s">
        <v>14740</v>
      </c>
      <c r="B7744" s="26" t="s">
        <v>1393</v>
      </c>
      <c r="C7744" s="26" t="s">
        <v>2364</v>
      </c>
      <c r="D7744" s="26" t="s">
        <v>15208</v>
      </c>
      <c r="E7744" s="27" t="s">
        <v>15209</v>
      </c>
      <c r="F7744" s="27" t="s">
        <v>11920</v>
      </c>
      <c r="G7744" s="27" t="s">
        <v>14780</v>
      </c>
      <c r="H7744" s="26" t="s">
        <v>2957</v>
      </c>
      <c r="I7744" s="28" t="s">
        <v>15226</v>
      </c>
      <c r="J7744" s="29" t="s">
        <v>1376</v>
      </c>
      <c r="K7744" s="23" t="s">
        <v>1378</v>
      </c>
    </row>
    <row r="7745" spans="1:11" ht="15" x14ac:dyDescent="0.25">
      <c r="A7745" s="26" t="s">
        <v>14740</v>
      </c>
      <c r="B7745" s="26" t="s">
        <v>1393</v>
      </c>
      <c r="C7745" s="26" t="s">
        <v>2364</v>
      </c>
      <c r="D7745" s="26" t="s">
        <v>15208</v>
      </c>
      <c r="E7745" s="27" t="s">
        <v>15209</v>
      </c>
      <c r="F7745" s="27" t="s">
        <v>11920</v>
      </c>
      <c r="G7745" s="27" t="s">
        <v>14780</v>
      </c>
      <c r="H7745" s="26" t="s">
        <v>4655</v>
      </c>
      <c r="I7745" s="28" t="s">
        <v>15227</v>
      </c>
      <c r="J7745" s="29" t="s">
        <v>1376</v>
      </c>
      <c r="K7745" s="23" t="s">
        <v>1378</v>
      </c>
    </row>
    <row r="7746" spans="1:11" ht="15" x14ac:dyDescent="0.25">
      <c r="A7746" s="26" t="s">
        <v>14740</v>
      </c>
      <c r="B7746" s="26" t="s">
        <v>1393</v>
      </c>
      <c r="C7746" s="26" t="s">
        <v>2364</v>
      </c>
      <c r="D7746" s="26" t="s">
        <v>15208</v>
      </c>
      <c r="E7746" s="27" t="s">
        <v>15209</v>
      </c>
      <c r="F7746" s="27" t="s">
        <v>11920</v>
      </c>
      <c r="G7746" s="27" t="s">
        <v>14780</v>
      </c>
      <c r="H7746" s="26" t="s">
        <v>6289</v>
      </c>
      <c r="I7746" s="28" t="s">
        <v>15228</v>
      </c>
      <c r="J7746" s="29" t="s">
        <v>1376</v>
      </c>
      <c r="K7746" s="23" t="s">
        <v>1378</v>
      </c>
    </row>
    <row r="7747" spans="1:11" ht="15" x14ac:dyDescent="0.25">
      <c r="A7747" s="26" t="s">
        <v>14740</v>
      </c>
      <c r="B7747" s="26" t="s">
        <v>1393</v>
      </c>
      <c r="C7747" s="26" t="s">
        <v>2364</v>
      </c>
      <c r="D7747" s="26" t="s">
        <v>15208</v>
      </c>
      <c r="E7747" s="27" t="s">
        <v>15209</v>
      </c>
      <c r="F7747" s="27" t="s">
        <v>11920</v>
      </c>
      <c r="G7747" s="27" t="s">
        <v>14780</v>
      </c>
      <c r="H7747" s="26" t="s">
        <v>5614</v>
      </c>
      <c r="I7747" s="28" t="s">
        <v>15229</v>
      </c>
      <c r="J7747" s="29" t="s">
        <v>1376</v>
      </c>
      <c r="K7747" s="23" t="s">
        <v>1378</v>
      </c>
    </row>
    <row r="7748" spans="1:11" ht="15" x14ac:dyDescent="0.25">
      <c r="A7748" s="26" t="s">
        <v>14740</v>
      </c>
      <c r="B7748" s="26" t="s">
        <v>1393</v>
      </c>
      <c r="C7748" s="26" t="s">
        <v>2371</v>
      </c>
      <c r="D7748" s="26" t="s">
        <v>15230</v>
      </c>
      <c r="E7748" s="27" t="s">
        <v>15231</v>
      </c>
      <c r="F7748" s="27" t="s">
        <v>14755</v>
      </c>
      <c r="G7748" s="27" t="s">
        <v>14780</v>
      </c>
      <c r="H7748" s="26" t="s">
        <v>1374</v>
      </c>
      <c r="I7748" s="28" t="s">
        <v>15232</v>
      </c>
      <c r="J7748" s="29" t="s">
        <v>1376</v>
      </c>
      <c r="K7748" s="23" t="s">
        <v>1316</v>
      </c>
    </row>
    <row r="7749" spans="1:11" ht="15" x14ac:dyDescent="0.25">
      <c r="A7749" s="26" t="s">
        <v>14740</v>
      </c>
      <c r="B7749" s="26" t="s">
        <v>1393</v>
      </c>
      <c r="C7749" s="26" t="s">
        <v>2371</v>
      </c>
      <c r="D7749" s="26" t="s">
        <v>15230</v>
      </c>
      <c r="E7749" s="27" t="s">
        <v>15231</v>
      </c>
      <c r="F7749" s="27" t="s">
        <v>14755</v>
      </c>
      <c r="G7749" s="27" t="s">
        <v>14780</v>
      </c>
      <c r="H7749" s="26" t="s">
        <v>1368</v>
      </c>
      <c r="I7749" s="28" t="s">
        <v>15233</v>
      </c>
      <c r="J7749" s="29" t="s">
        <v>1376</v>
      </c>
      <c r="K7749" s="23" t="s">
        <v>1378</v>
      </c>
    </row>
    <row r="7750" spans="1:11" ht="15" x14ac:dyDescent="0.25">
      <c r="A7750" s="26" t="s">
        <v>14740</v>
      </c>
      <c r="B7750" s="26" t="s">
        <v>1393</v>
      </c>
      <c r="C7750" s="26" t="s">
        <v>2371</v>
      </c>
      <c r="D7750" s="26" t="s">
        <v>15230</v>
      </c>
      <c r="E7750" s="27" t="s">
        <v>15231</v>
      </c>
      <c r="F7750" s="27" t="s">
        <v>14755</v>
      </c>
      <c r="G7750" s="27" t="s">
        <v>14780</v>
      </c>
      <c r="H7750" s="26" t="s">
        <v>1393</v>
      </c>
      <c r="I7750" s="28" t="s">
        <v>15234</v>
      </c>
      <c r="J7750" s="29" t="s">
        <v>1376</v>
      </c>
      <c r="K7750" s="23" t="s">
        <v>1378</v>
      </c>
    </row>
    <row r="7751" spans="1:11" ht="15" x14ac:dyDescent="0.25">
      <c r="A7751" s="26" t="s">
        <v>14740</v>
      </c>
      <c r="B7751" s="26" t="s">
        <v>1393</v>
      </c>
      <c r="C7751" s="26" t="s">
        <v>2371</v>
      </c>
      <c r="D7751" s="26" t="s">
        <v>15230</v>
      </c>
      <c r="E7751" s="27" t="s">
        <v>15231</v>
      </c>
      <c r="F7751" s="27" t="s">
        <v>14755</v>
      </c>
      <c r="G7751" s="27" t="s">
        <v>14780</v>
      </c>
      <c r="H7751" s="26" t="s">
        <v>1395</v>
      </c>
      <c r="I7751" s="28" t="s">
        <v>15235</v>
      </c>
      <c r="J7751" s="29" t="s">
        <v>1376</v>
      </c>
      <c r="K7751" s="23" t="s">
        <v>1378</v>
      </c>
    </row>
    <row r="7752" spans="1:11" ht="15" x14ac:dyDescent="0.25">
      <c r="A7752" s="26" t="s">
        <v>14740</v>
      </c>
      <c r="B7752" s="26" t="s">
        <v>1393</v>
      </c>
      <c r="C7752" s="26" t="s">
        <v>2371</v>
      </c>
      <c r="D7752" s="26" t="s">
        <v>15230</v>
      </c>
      <c r="E7752" s="27" t="s">
        <v>15231</v>
      </c>
      <c r="F7752" s="27" t="s">
        <v>14755</v>
      </c>
      <c r="G7752" s="27" t="s">
        <v>14780</v>
      </c>
      <c r="H7752" s="26" t="s">
        <v>1397</v>
      </c>
      <c r="I7752" s="28" t="s">
        <v>15236</v>
      </c>
      <c r="J7752" s="29" t="s">
        <v>1376</v>
      </c>
      <c r="K7752" s="23" t="s">
        <v>1378</v>
      </c>
    </row>
    <row r="7753" spans="1:11" ht="15" x14ac:dyDescent="0.25">
      <c r="A7753" s="26" t="s">
        <v>14740</v>
      </c>
      <c r="B7753" s="26" t="s">
        <v>1393</v>
      </c>
      <c r="C7753" s="26" t="s">
        <v>2371</v>
      </c>
      <c r="D7753" s="26" t="s">
        <v>15230</v>
      </c>
      <c r="E7753" s="27" t="s">
        <v>15231</v>
      </c>
      <c r="F7753" s="27" t="s">
        <v>14755</v>
      </c>
      <c r="G7753" s="27" t="s">
        <v>14780</v>
      </c>
      <c r="H7753" s="26" t="s">
        <v>1399</v>
      </c>
      <c r="I7753" s="28" t="s">
        <v>15237</v>
      </c>
      <c r="J7753" s="29" t="s">
        <v>1376</v>
      </c>
      <c r="K7753" s="23" t="s">
        <v>1378</v>
      </c>
    </row>
    <row r="7754" spans="1:11" ht="15" x14ac:dyDescent="0.25">
      <c r="A7754" s="26" t="s">
        <v>14740</v>
      </c>
      <c r="B7754" s="26" t="s">
        <v>1393</v>
      </c>
      <c r="C7754" s="26" t="s">
        <v>2371</v>
      </c>
      <c r="D7754" s="26" t="s">
        <v>15230</v>
      </c>
      <c r="E7754" s="27" t="s">
        <v>15231</v>
      </c>
      <c r="F7754" s="27" t="s">
        <v>14755</v>
      </c>
      <c r="G7754" s="27" t="s">
        <v>14780</v>
      </c>
      <c r="H7754" s="26" t="s">
        <v>1401</v>
      </c>
      <c r="I7754" s="28" t="s">
        <v>15238</v>
      </c>
      <c r="J7754" s="29" t="s">
        <v>1376</v>
      </c>
      <c r="K7754" s="23" t="s">
        <v>1378</v>
      </c>
    </row>
    <row r="7755" spans="1:11" ht="15" x14ac:dyDescent="0.25">
      <c r="A7755" s="26" t="s">
        <v>14740</v>
      </c>
      <c r="B7755" s="26" t="s">
        <v>1393</v>
      </c>
      <c r="C7755" s="26" t="s">
        <v>2371</v>
      </c>
      <c r="D7755" s="26" t="s">
        <v>15230</v>
      </c>
      <c r="E7755" s="27" t="s">
        <v>15231</v>
      </c>
      <c r="F7755" s="27" t="s">
        <v>14755</v>
      </c>
      <c r="G7755" s="27" t="s">
        <v>14780</v>
      </c>
      <c r="H7755" s="26" t="s">
        <v>1403</v>
      </c>
      <c r="I7755" s="28" t="s">
        <v>15239</v>
      </c>
      <c r="J7755" s="29" t="s">
        <v>1376</v>
      </c>
      <c r="K7755" s="23" t="s">
        <v>1378</v>
      </c>
    </row>
    <row r="7756" spans="1:11" ht="15" x14ac:dyDescent="0.25">
      <c r="A7756" s="26" t="s">
        <v>14740</v>
      </c>
      <c r="B7756" s="26" t="s">
        <v>1393</v>
      </c>
      <c r="C7756" s="26" t="s">
        <v>2371</v>
      </c>
      <c r="D7756" s="26" t="s">
        <v>15230</v>
      </c>
      <c r="E7756" s="27" t="s">
        <v>15231</v>
      </c>
      <c r="F7756" s="27" t="s">
        <v>14755</v>
      </c>
      <c r="G7756" s="27" t="s">
        <v>14780</v>
      </c>
      <c r="H7756" s="26" t="s">
        <v>1405</v>
      </c>
      <c r="I7756" s="28" t="s">
        <v>15240</v>
      </c>
      <c r="J7756" s="29" t="s">
        <v>1376</v>
      </c>
      <c r="K7756" s="23" t="s">
        <v>1378</v>
      </c>
    </row>
    <row r="7757" spans="1:11" ht="15" x14ac:dyDescent="0.25">
      <c r="A7757" s="26" t="s">
        <v>14740</v>
      </c>
      <c r="B7757" s="26" t="s">
        <v>1393</v>
      </c>
      <c r="C7757" s="26" t="s">
        <v>2371</v>
      </c>
      <c r="D7757" s="26" t="s">
        <v>15230</v>
      </c>
      <c r="E7757" s="27" t="s">
        <v>15231</v>
      </c>
      <c r="F7757" s="27" t="s">
        <v>14755</v>
      </c>
      <c r="G7757" s="27" t="s">
        <v>14780</v>
      </c>
      <c r="H7757" s="26" t="s">
        <v>1475</v>
      </c>
      <c r="I7757" s="28" t="s">
        <v>15241</v>
      </c>
      <c r="J7757" s="29" t="s">
        <v>1376</v>
      </c>
      <c r="K7757" s="23" t="s">
        <v>1378</v>
      </c>
    </row>
    <row r="7758" spans="1:11" ht="15" x14ac:dyDescent="0.25">
      <c r="A7758" s="26" t="s">
        <v>14740</v>
      </c>
      <c r="B7758" s="26" t="s">
        <v>1393</v>
      </c>
      <c r="C7758" s="26" t="s">
        <v>2371</v>
      </c>
      <c r="D7758" s="26" t="s">
        <v>15230</v>
      </c>
      <c r="E7758" s="27" t="s">
        <v>15231</v>
      </c>
      <c r="F7758" s="27" t="s">
        <v>14755</v>
      </c>
      <c r="G7758" s="27" t="s">
        <v>14780</v>
      </c>
      <c r="H7758" s="26" t="s">
        <v>1477</v>
      </c>
      <c r="I7758" s="28" t="s">
        <v>15242</v>
      </c>
      <c r="J7758" s="29" t="s">
        <v>1376</v>
      </c>
      <c r="K7758" s="23" t="s">
        <v>1378</v>
      </c>
    </row>
    <row r="7759" spans="1:11" ht="15" x14ac:dyDescent="0.25">
      <c r="A7759" s="26" t="s">
        <v>14740</v>
      </c>
      <c r="B7759" s="26" t="s">
        <v>1393</v>
      </c>
      <c r="C7759" s="26" t="s">
        <v>2371</v>
      </c>
      <c r="D7759" s="26" t="s">
        <v>15230</v>
      </c>
      <c r="E7759" s="27" t="s">
        <v>15231</v>
      </c>
      <c r="F7759" s="27" t="s">
        <v>14755</v>
      </c>
      <c r="G7759" s="27" t="s">
        <v>14780</v>
      </c>
      <c r="H7759" s="26" t="s">
        <v>1479</v>
      </c>
      <c r="I7759" s="28" t="s">
        <v>15243</v>
      </c>
      <c r="J7759" s="29" t="s">
        <v>1376</v>
      </c>
      <c r="K7759" s="23" t="s">
        <v>1378</v>
      </c>
    </row>
    <row r="7760" spans="1:11" ht="15" x14ac:dyDescent="0.25">
      <c r="A7760" s="26" t="s">
        <v>14740</v>
      </c>
      <c r="B7760" s="26" t="s">
        <v>1393</v>
      </c>
      <c r="C7760" s="26" t="s">
        <v>2371</v>
      </c>
      <c r="D7760" s="26" t="s">
        <v>15230</v>
      </c>
      <c r="E7760" s="27" t="s">
        <v>15231</v>
      </c>
      <c r="F7760" s="27" t="s">
        <v>14755</v>
      </c>
      <c r="G7760" s="27" t="s">
        <v>14780</v>
      </c>
      <c r="H7760" s="26" t="s">
        <v>1481</v>
      </c>
      <c r="I7760" s="28" t="s">
        <v>15244</v>
      </c>
      <c r="J7760" s="29" t="s">
        <v>1376</v>
      </c>
      <c r="K7760" s="23" t="s">
        <v>1378</v>
      </c>
    </row>
    <row r="7761" spans="1:11" ht="15" x14ac:dyDescent="0.25">
      <c r="A7761" s="26" t="s">
        <v>14740</v>
      </c>
      <c r="B7761" s="26" t="s">
        <v>1393</v>
      </c>
      <c r="C7761" s="26" t="s">
        <v>2371</v>
      </c>
      <c r="D7761" s="26" t="s">
        <v>15230</v>
      </c>
      <c r="E7761" s="27" t="s">
        <v>15231</v>
      </c>
      <c r="F7761" s="27" t="s">
        <v>14755</v>
      </c>
      <c r="G7761" s="27" t="s">
        <v>14780</v>
      </c>
      <c r="H7761" s="26" t="s">
        <v>1483</v>
      </c>
      <c r="I7761" s="28" t="s">
        <v>15245</v>
      </c>
      <c r="J7761" s="29" t="s">
        <v>1376</v>
      </c>
      <c r="K7761" s="23" t="s">
        <v>1378</v>
      </c>
    </row>
    <row r="7762" spans="1:11" ht="15" x14ac:dyDescent="0.25">
      <c r="A7762" s="26" t="s">
        <v>14740</v>
      </c>
      <c r="B7762" s="26" t="s">
        <v>1393</v>
      </c>
      <c r="C7762" s="26" t="s">
        <v>2371</v>
      </c>
      <c r="D7762" s="26" t="s">
        <v>15230</v>
      </c>
      <c r="E7762" s="27" t="s">
        <v>15231</v>
      </c>
      <c r="F7762" s="27" t="s">
        <v>14755</v>
      </c>
      <c r="G7762" s="27" t="s">
        <v>14780</v>
      </c>
      <c r="H7762" s="26" t="s">
        <v>1485</v>
      </c>
      <c r="I7762" s="28" t="s">
        <v>15246</v>
      </c>
      <c r="J7762" s="29" t="s">
        <v>1376</v>
      </c>
      <c r="K7762" s="23" t="s">
        <v>1378</v>
      </c>
    </row>
    <row r="7763" spans="1:11" ht="15" x14ac:dyDescent="0.25">
      <c r="A7763" s="26" t="s">
        <v>14740</v>
      </c>
      <c r="B7763" s="26" t="s">
        <v>1393</v>
      </c>
      <c r="C7763" s="26" t="s">
        <v>2371</v>
      </c>
      <c r="D7763" s="26" t="s">
        <v>15230</v>
      </c>
      <c r="E7763" s="27" t="s">
        <v>15231</v>
      </c>
      <c r="F7763" s="27" t="s">
        <v>14755</v>
      </c>
      <c r="G7763" s="27" t="s">
        <v>14780</v>
      </c>
      <c r="H7763" s="26" t="s">
        <v>1487</v>
      </c>
      <c r="I7763" s="28" t="s">
        <v>15247</v>
      </c>
      <c r="J7763" s="29" t="s">
        <v>1376</v>
      </c>
      <c r="K7763" s="23" t="s">
        <v>1378</v>
      </c>
    </row>
    <row r="7764" spans="1:11" ht="15" x14ac:dyDescent="0.25">
      <c r="A7764" s="26" t="s">
        <v>14740</v>
      </c>
      <c r="B7764" s="26" t="s">
        <v>1393</v>
      </c>
      <c r="C7764" s="26" t="s">
        <v>2371</v>
      </c>
      <c r="D7764" s="26" t="s">
        <v>15230</v>
      </c>
      <c r="E7764" s="27" t="s">
        <v>15231</v>
      </c>
      <c r="F7764" s="27" t="s">
        <v>14755</v>
      </c>
      <c r="G7764" s="27" t="s">
        <v>14780</v>
      </c>
      <c r="H7764" s="26" t="s">
        <v>2957</v>
      </c>
      <c r="I7764" s="28" t="s">
        <v>15248</v>
      </c>
      <c r="J7764" s="29" t="s">
        <v>1376</v>
      </c>
      <c r="K7764" s="23" t="s">
        <v>1378</v>
      </c>
    </row>
    <row r="7765" spans="1:11" ht="15" x14ac:dyDescent="0.25">
      <c r="A7765" s="26" t="s">
        <v>14740</v>
      </c>
      <c r="B7765" s="26" t="s">
        <v>1393</v>
      </c>
      <c r="C7765" s="26" t="s">
        <v>2371</v>
      </c>
      <c r="D7765" s="26" t="s">
        <v>15230</v>
      </c>
      <c r="E7765" s="27" t="s">
        <v>15231</v>
      </c>
      <c r="F7765" s="27" t="s">
        <v>14755</v>
      </c>
      <c r="G7765" s="27" t="s">
        <v>14780</v>
      </c>
      <c r="H7765" s="26" t="s">
        <v>4655</v>
      </c>
      <c r="I7765" s="28" t="s">
        <v>15249</v>
      </c>
      <c r="J7765" s="29" t="s">
        <v>1376</v>
      </c>
      <c r="K7765" s="23" t="s">
        <v>1378</v>
      </c>
    </row>
    <row r="7766" spans="1:11" ht="15" x14ac:dyDescent="0.25">
      <c r="A7766" s="26" t="s">
        <v>14740</v>
      </c>
      <c r="B7766" s="26" t="s">
        <v>1393</v>
      </c>
      <c r="C7766" s="26" t="s">
        <v>2371</v>
      </c>
      <c r="D7766" s="26" t="s">
        <v>15230</v>
      </c>
      <c r="E7766" s="27" t="s">
        <v>15231</v>
      </c>
      <c r="F7766" s="27" t="s">
        <v>14755</v>
      </c>
      <c r="G7766" s="27" t="s">
        <v>14780</v>
      </c>
      <c r="H7766" s="26" t="s">
        <v>6289</v>
      </c>
      <c r="I7766" s="28" t="s">
        <v>15250</v>
      </c>
      <c r="J7766" s="29" t="s">
        <v>1376</v>
      </c>
      <c r="K7766" s="23" t="s">
        <v>1378</v>
      </c>
    </row>
    <row r="7767" spans="1:11" ht="15" x14ac:dyDescent="0.25">
      <c r="A7767" s="26" t="s">
        <v>14740</v>
      </c>
      <c r="B7767" s="26" t="s">
        <v>1393</v>
      </c>
      <c r="C7767" s="26" t="s">
        <v>2371</v>
      </c>
      <c r="D7767" s="26" t="s">
        <v>15230</v>
      </c>
      <c r="E7767" s="27" t="s">
        <v>15231</v>
      </c>
      <c r="F7767" s="27" t="s">
        <v>14755</v>
      </c>
      <c r="G7767" s="27" t="s">
        <v>14780</v>
      </c>
      <c r="H7767" s="26" t="s">
        <v>5614</v>
      </c>
      <c r="I7767" s="28" t="s">
        <v>15251</v>
      </c>
      <c r="J7767" s="29" t="s">
        <v>1376</v>
      </c>
      <c r="K7767" s="23" t="s">
        <v>1378</v>
      </c>
    </row>
    <row r="7768" spans="1:11" ht="15" x14ac:dyDescent="0.25">
      <c r="A7768" s="26" t="s">
        <v>14740</v>
      </c>
      <c r="B7768" s="26" t="s">
        <v>1393</v>
      </c>
      <c r="C7768" s="26" t="s">
        <v>2378</v>
      </c>
      <c r="D7768" s="26" t="s">
        <v>15252</v>
      </c>
      <c r="E7768" s="27" t="s">
        <v>15253</v>
      </c>
      <c r="F7768" s="27" t="s">
        <v>15254</v>
      </c>
      <c r="G7768" s="27" t="s">
        <v>15255</v>
      </c>
      <c r="H7768" s="26" t="s">
        <v>1374</v>
      </c>
      <c r="I7768" s="28" t="s">
        <v>15253</v>
      </c>
      <c r="J7768" s="29" t="s">
        <v>1376</v>
      </c>
      <c r="K7768" s="23" t="s">
        <v>1316</v>
      </c>
    </row>
    <row r="7769" spans="1:11" ht="15" x14ac:dyDescent="0.25">
      <c r="A7769" s="26" t="s">
        <v>14740</v>
      </c>
      <c r="B7769" s="26" t="s">
        <v>1393</v>
      </c>
      <c r="C7769" s="26" t="s">
        <v>2378</v>
      </c>
      <c r="D7769" s="26" t="s">
        <v>15252</v>
      </c>
      <c r="E7769" s="27" t="s">
        <v>15253</v>
      </c>
      <c r="F7769" s="27" t="s">
        <v>15254</v>
      </c>
      <c r="G7769" s="27" t="s">
        <v>15255</v>
      </c>
      <c r="H7769" s="26" t="s">
        <v>1368</v>
      </c>
      <c r="I7769" s="28" t="s">
        <v>15256</v>
      </c>
      <c r="J7769" s="29" t="s">
        <v>1376</v>
      </c>
      <c r="K7769" s="23" t="s">
        <v>1378</v>
      </c>
    </row>
    <row r="7770" spans="1:11" ht="15" x14ac:dyDescent="0.25">
      <c r="A7770" s="26" t="s">
        <v>14740</v>
      </c>
      <c r="B7770" s="26" t="s">
        <v>1393</v>
      </c>
      <c r="C7770" s="26" t="s">
        <v>2378</v>
      </c>
      <c r="D7770" s="26" t="s">
        <v>15252</v>
      </c>
      <c r="E7770" s="27" t="s">
        <v>15253</v>
      </c>
      <c r="F7770" s="27" t="s">
        <v>15254</v>
      </c>
      <c r="G7770" s="27" t="s">
        <v>15255</v>
      </c>
      <c r="H7770" s="26" t="s">
        <v>1393</v>
      </c>
      <c r="I7770" s="28" t="s">
        <v>15257</v>
      </c>
      <c r="J7770" s="29" t="s">
        <v>1376</v>
      </c>
      <c r="K7770" s="23" t="s">
        <v>1378</v>
      </c>
    </row>
    <row r="7771" spans="1:11" ht="15" x14ac:dyDescent="0.25">
      <c r="A7771" s="26" t="s">
        <v>14740</v>
      </c>
      <c r="B7771" s="26" t="s">
        <v>1393</v>
      </c>
      <c r="C7771" s="26" t="s">
        <v>2385</v>
      </c>
      <c r="D7771" s="26" t="s">
        <v>15258</v>
      </c>
      <c r="E7771" s="27" t="s">
        <v>15259</v>
      </c>
      <c r="F7771" s="27" t="s">
        <v>14747</v>
      </c>
      <c r="G7771" s="27" t="s">
        <v>15255</v>
      </c>
      <c r="H7771" s="26" t="s">
        <v>1374</v>
      </c>
      <c r="I7771" s="28" t="s">
        <v>15259</v>
      </c>
      <c r="J7771" s="29" t="s">
        <v>1376</v>
      </c>
      <c r="K7771" s="23" t="s">
        <v>1316</v>
      </c>
    </row>
    <row r="7772" spans="1:11" ht="15" x14ac:dyDescent="0.25">
      <c r="A7772" s="26" t="s">
        <v>14740</v>
      </c>
      <c r="B7772" s="26" t="s">
        <v>1393</v>
      </c>
      <c r="C7772" s="26" t="s">
        <v>2385</v>
      </c>
      <c r="D7772" s="26" t="s">
        <v>15258</v>
      </c>
      <c r="E7772" s="27" t="s">
        <v>15259</v>
      </c>
      <c r="F7772" s="27" t="s">
        <v>14747</v>
      </c>
      <c r="G7772" s="27" t="s">
        <v>15255</v>
      </c>
      <c r="H7772" s="26" t="s">
        <v>1368</v>
      </c>
      <c r="I7772" s="28" t="s">
        <v>15260</v>
      </c>
      <c r="J7772" s="29" t="s">
        <v>1376</v>
      </c>
      <c r="K7772" s="23" t="s">
        <v>1378</v>
      </c>
    </row>
    <row r="7773" spans="1:11" ht="15" x14ac:dyDescent="0.25">
      <c r="A7773" s="26" t="s">
        <v>14740</v>
      </c>
      <c r="B7773" s="26" t="s">
        <v>1393</v>
      </c>
      <c r="C7773" s="26" t="s">
        <v>2385</v>
      </c>
      <c r="D7773" s="26" t="s">
        <v>15258</v>
      </c>
      <c r="E7773" s="27" t="s">
        <v>15259</v>
      </c>
      <c r="F7773" s="27" t="s">
        <v>14747</v>
      </c>
      <c r="G7773" s="27" t="s">
        <v>15255</v>
      </c>
      <c r="H7773" s="26" t="s">
        <v>1393</v>
      </c>
      <c r="I7773" s="28" t="s">
        <v>15261</v>
      </c>
      <c r="J7773" s="29" t="s">
        <v>1376</v>
      </c>
      <c r="K7773" s="23" t="s">
        <v>1378</v>
      </c>
    </row>
    <row r="7774" spans="1:11" ht="15" x14ac:dyDescent="0.25">
      <c r="A7774" s="26" t="s">
        <v>14740</v>
      </c>
      <c r="B7774" s="26" t="s">
        <v>1393</v>
      </c>
      <c r="C7774" s="26" t="s">
        <v>2392</v>
      </c>
      <c r="D7774" s="26" t="s">
        <v>15262</v>
      </c>
      <c r="E7774" s="27" t="s">
        <v>15263</v>
      </c>
      <c r="F7774" s="27" t="s">
        <v>14759</v>
      </c>
      <c r="G7774" s="27" t="s">
        <v>15255</v>
      </c>
      <c r="H7774" s="26" t="s">
        <v>1374</v>
      </c>
      <c r="I7774" s="28" t="s">
        <v>15263</v>
      </c>
      <c r="J7774" s="29" t="s">
        <v>1376</v>
      </c>
      <c r="K7774" s="23" t="s">
        <v>1316</v>
      </c>
    </row>
    <row r="7775" spans="1:11" ht="15" x14ac:dyDescent="0.25">
      <c r="A7775" s="26" t="s">
        <v>14740</v>
      </c>
      <c r="B7775" s="26" t="s">
        <v>1393</v>
      </c>
      <c r="C7775" s="26" t="s">
        <v>2392</v>
      </c>
      <c r="D7775" s="26" t="s">
        <v>15262</v>
      </c>
      <c r="E7775" s="27" t="s">
        <v>15263</v>
      </c>
      <c r="F7775" s="27" t="s">
        <v>14759</v>
      </c>
      <c r="G7775" s="27" t="s">
        <v>15255</v>
      </c>
      <c r="H7775" s="26" t="s">
        <v>1368</v>
      </c>
      <c r="I7775" s="28" t="s">
        <v>15264</v>
      </c>
      <c r="J7775" s="29" t="s">
        <v>1376</v>
      </c>
      <c r="K7775" s="23" t="s">
        <v>1378</v>
      </c>
    </row>
    <row r="7776" spans="1:11" ht="15" x14ac:dyDescent="0.25">
      <c r="A7776" s="26" t="s">
        <v>14740</v>
      </c>
      <c r="B7776" s="26" t="s">
        <v>1393</v>
      </c>
      <c r="C7776" s="26" t="s">
        <v>2392</v>
      </c>
      <c r="D7776" s="26" t="s">
        <v>15262</v>
      </c>
      <c r="E7776" s="27" t="s">
        <v>15263</v>
      </c>
      <c r="F7776" s="27" t="s">
        <v>14759</v>
      </c>
      <c r="G7776" s="27" t="s">
        <v>15255</v>
      </c>
      <c r="H7776" s="26" t="s">
        <v>1393</v>
      </c>
      <c r="I7776" s="28" t="s">
        <v>15265</v>
      </c>
      <c r="J7776" s="29" t="s">
        <v>1376</v>
      </c>
      <c r="K7776" s="23" t="s">
        <v>1378</v>
      </c>
    </row>
    <row r="7777" spans="1:11" ht="15" x14ac:dyDescent="0.25">
      <c r="A7777" s="26" t="s">
        <v>14740</v>
      </c>
      <c r="B7777" s="26" t="s">
        <v>1393</v>
      </c>
      <c r="C7777" s="26" t="s">
        <v>2399</v>
      </c>
      <c r="D7777" s="26" t="s">
        <v>15266</v>
      </c>
      <c r="E7777" s="27" t="s">
        <v>15267</v>
      </c>
      <c r="F7777" s="27" t="s">
        <v>11920</v>
      </c>
      <c r="G7777" s="27" t="s">
        <v>15255</v>
      </c>
      <c r="H7777" s="26" t="s">
        <v>1374</v>
      </c>
      <c r="I7777" s="28" t="s">
        <v>15268</v>
      </c>
      <c r="J7777" s="29" t="s">
        <v>1376</v>
      </c>
      <c r="K7777" s="23" t="s">
        <v>1316</v>
      </c>
    </row>
    <row r="7778" spans="1:11" ht="15" x14ac:dyDescent="0.25">
      <c r="A7778" s="26" t="s">
        <v>14740</v>
      </c>
      <c r="B7778" s="26" t="s">
        <v>1393</v>
      </c>
      <c r="C7778" s="26" t="s">
        <v>2399</v>
      </c>
      <c r="D7778" s="26" t="s">
        <v>15266</v>
      </c>
      <c r="E7778" s="27" t="s">
        <v>15267</v>
      </c>
      <c r="F7778" s="27" t="s">
        <v>11920</v>
      </c>
      <c r="G7778" s="27" t="s">
        <v>15255</v>
      </c>
      <c r="H7778" s="26" t="s">
        <v>1368</v>
      </c>
      <c r="I7778" s="28" t="s">
        <v>15269</v>
      </c>
      <c r="J7778" s="29" t="s">
        <v>1376</v>
      </c>
      <c r="K7778" s="23" t="s">
        <v>1378</v>
      </c>
    </row>
    <row r="7779" spans="1:11" ht="15" x14ac:dyDescent="0.25">
      <c r="A7779" s="26" t="s">
        <v>14740</v>
      </c>
      <c r="B7779" s="26" t="s">
        <v>1393</v>
      </c>
      <c r="C7779" s="26" t="s">
        <v>2399</v>
      </c>
      <c r="D7779" s="26" t="s">
        <v>15266</v>
      </c>
      <c r="E7779" s="27" t="s">
        <v>15267</v>
      </c>
      <c r="F7779" s="27" t="s">
        <v>11920</v>
      </c>
      <c r="G7779" s="27" t="s">
        <v>15255</v>
      </c>
      <c r="H7779" s="26" t="s">
        <v>1393</v>
      </c>
      <c r="I7779" s="28" t="s">
        <v>15270</v>
      </c>
      <c r="J7779" s="29" t="s">
        <v>1376</v>
      </c>
      <c r="K7779" s="23" t="s">
        <v>1378</v>
      </c>
    </row>
    <row r="7780" spans="1:11" ht="15" x14ac:dyDescent="0.25">
      <c r="A7780" s="26" t="s">
        <v>14740</v>
      </c>
      <c r="B7780" s="26" t="s">
        <v>1393</v>
      </c>
      <c r="C7780" s="26" t="s">
        <v>2406</v>
      </c>
      <c r="D7780" s="26" t="s">
        <v>15271</v>
      </c>
      <c r="E7780" s="27" t="s">
        <v>15272</v>
      </c>
      <c r="F7780" s="27" t="s">
        <v>14755</v>
      </c>
      <c r="G7780" s="27" t="s">
        <v>15255</v>
      </c>
      <c r="H7780" s="26" t="s">
        <v>1374</v>
      </c>
      <c r="I7780" s="28" t="s">
        <v>15272</v>
      </c>
      <c r="J7780" s="29" t="s">
        <v>1376</v>
      </c>
      <c r="K7780" s="23" t="s">
        <v>1316</v>
      </c>
    </row>
    <row r="7781" spans="1:11" ht="15" x14ac:dyDescent="0.25">
      <c r="A7781" s="26" t="s">
        <v>14740</v>
      </c>
      <c r="B7781" s="26" t="s">
        <v>1393</v>
      </c>
      <c r="C7781" s="26" t="s">
        <v>2406</v>
      </c>
      <c r="D7781" s="26" t="s">
        <v>15271</v>
      </c>
      <c r="E7781" s="27" t="s">
        <v>15272</v>
      </c>
      <c r="F7781" s="27" t="s">
        <v>14755</v>
      </c>
      <c r="G7781" s="27" t="s">
        <v>15255</v>
      </c>
      <c r="H7781" s="26" t="s">
        <v>1368</v>
      </c>
      <c r="I7781" s="28" t="s">
        <v>15273</v>
      </c>
      <c r="J7781" s="29" t="s">
        <v>1376</v>
      </c>
      <c r="K7781" s="23" t="s">
        <v>1378</v>
      </c>
    </row>
    <row r="7782" spans="1:11" ht="15" x14ac:dyDescent="0.25">
      <c r="A7782" s="26" t="s">
        <v>14740</v>
      </c>
      <c r="B7782" s="26" t="s">
        <v>1393</v>
      </c>
      <c r="C7782" s="26" t="s">
        <v>2406</v>
      </c>
      <c r="D7782" s="26" t="s">
        <v>15271</v>
      </c>
      <c r="E7782" s="27" t="s">
        <v>15272</v>
      </c>
      <c r="F7782" s="27" t="s">
        <v>14755</v>
      </c>
      <c r="G7782" s="27" t="s">
        <v>15255</v>
      </c>
      <c r="H7782" s="26" t="s">
        <v>1393</v>
      </c>
      <c r="I7782" s="28" t="s">
        <v>15274</v>
      </c>
      <c r="J7782" s="29" t="s">
        <v>1376</v>
      </c>
      <c r="K7782" s="23" t="s">
        <v>1378</v>
      </c>
    </row>
    <row r="7783" spans="1:11" ht="15" x14ac:dyDescent="0.25">
      <c r="A7783" s="26" t="s">
        <v>14740</v>
      </c>
      <c r="B7783" s="26" t="s">
        <v>1393</v>
      </c>
      <c r="C7783" s="26" t="s">
        <v>1429</v>
      </c>
      <c r="D7783" s="26" t="s">
        <v>15275</v>
      </c>
      <c r="E7783" s="27" t="s">
        <v>15276</v>
      </c>
      <c r="F7783" s="27" t="s">
        <v>15277</v>
      </c>
      <c r="G7783" s="27" t="s">
        <v>15278</v>
      </c>
      <c r="H7783" s="26" t="s">
        <v>1374</v>
      </c>
      <c r="I7783" s="28" t="s">
        <v>15279</v>
      </c>
      <c r="J7783" s="29" t="s">
        <v>1376</v>
      </c>
      <c r="K7783" s="23" t="s">
        <v>1316</v>
      </c>
    </row>
    <row r="7784" spans="1:11" ht="15" x14ac:dyDescent="0.25">
      <c r="A7784" s="26" t="s">
        <v>14740</v>
      </c>
      <c r="B7784" s="26" t="s">
        <v>1393</v>
      </c>
      <c r="C7784" s="26" t="s">
        <v>1429</v>
      </c>
      <c r="D7784" s="26" t="s">
        <v>15275</v>
      </c>
      <c r="E7784" s="27" t="s">
        <v>15276</v>
      </c>
      <c r="F7784" s="27" t="s">
        <v>15277</v>
      </c>
      <c r="G7784" s="27" t="s">
        <v>15278</v>
      </c>
      <c r="H7784" s="26" t="s">
        <v>1368</v>
      </c>
      <c r="I7784" s="28" t="s">
        <v>15280</v>
      </c>
      <c r="J7784" s="29" t="s">
        <v>1376</v>
      </c>
      <c r="K7784" s="23" t="s">
        <v>1378</v>
      </c>
    </row>
    <row r="7785" spans="1:11" ht="15" x14ac:dyDescent="0.25">
      <c r="A7785" s="26" t="s">
        <v>14740</v>
      </c>
      <c r="B7785" s="26" t="s">
        <v>1393</v>
      </c>
      <c r="C7785" s="26" t="s">
        <v>1429</v>
      </c>
      <c r="D7785" s="26" t="s">
        <v>15275</v>
      </c>
      <c r="E7785" s="27" t="s">
        <v>15276</v>
      </c>
      <c r="F7785" s="27" t="s">
        <v>15277</v>
      </c>
      <c r="G7785" s="27" t="s">
        <v>15278</v>
      </c>
      <c r="H7785" s="26" t="s">
        <v>1393</v>
      </c>
      <c r="I7785" s="28" t="s">
        <v>15281</v>
      </c>
      <c r="J7785" s="29" t="s">
        <v>1376</v>
      </c>
      <c r="K7785" s="23" t="s">
        <v>1378</v>
      </c>
    </row>
    <row r="7786" spans="1:11" ht="15" x14ac:dyDescent="0.25">
      <c r="A7786" s="26" t="s">
        <v>14740</v>
      </c>
      <c r="B7786" s="26" t="s">
        <v>1393</v>
      </c>
      <c r="C7786" s="26" t="s">
        <v>1429</v>
      </c>
      <c r="D7786" s="26" t="s">
        <v>15275</v>
      </c>
      <c r="E7786" s="27" t="s">
        <v>15276</v>
      </c>
      <c r="F7786" s="27" t="s">
        <v>15277</v>
      </c>
      <c r="G7786" s="27" t="s">
        <v>15278</v>
      </c>
      <c r="H7786" s="26" t="s">
        <v>1395</v>
      </c>
      <c r="I7786" s="28" t="s">
        <v>15282</v>
      </c>
      <c r="J7786" s="29" t="s">
        <v>1376</v>
      </c>
      <c r="K7786" s="23" t="s">
        <v>1378</v>
      </c>
    </row>
    <row r="7787" spans="1:11" ht="15" x14ac:dyDescent="0.25">
      <c r="A7787" s="26" t="s">
        <v>14740</v>
      </c>
      <c r="B7787" s="26" t="s">
        <v>1393</v>
      </c>
      <c r="C7787" s="26" t="s">
        <v>2417</v>
      </c>
      <c r="D7787" s="26" t="s">
        <v>15283</v>
      </c>
      <c r="E7787" s="27" t="s">
        <v>15284</v>
      </c>
      <c r="F7787" s="27" t="s">
        <v>14747</v>
      </c>
      <c r="G7787" s="27" t="s">
        <v>15278</v>
      </c>
      <c r="H7787" s="26" t="s">
        <v>1374</v>
      </c>
      <c r="I7787" s="28" t="s">
        <v>15285</v>
      </c>
      <c r="J7787" s="29" t="s">
        <v>1376</v>
      </c>
      <c r="K7787" s="23" t="s">
        <v>1316</v>
      </c>
    </row>
    <row r="7788" spans="1:11" ht="15" x14ac:dyDescent="0.25">
      <c r="A7788" s="26" t="s">
        <v>14740</v>
      </c>
      <c r="B7788" s="26" t="s">
        <v>1393</v>
      </c>
      <c r="C7788" s="26" t="s">
        <v>2417</v>
      </c>
      <c r="D7788" s="26" t="s">
        <v>15283</v>
      </c>
      <c r="E7788" s="27" t="s">
        <v>15284</v>
      </c>
      <c r="F7788" s="27" t="s">
        <v>14747</v>
      </c>
      <c r="G7788" s="27" t="s">
        <v>15278</v>
      </c>
      <c r="H7788" s="26" t="s">
        <v>1368</v>
      </c>
      <c r="I7788" s="28" t="s">
        <v>15286</v>
      </c>
      <c r="J7788" s="29" t="s">
        <v>1376</v>
      </c>
      <c r="K7788" s="23" t="s">
        <v>1378</v>
      </c>
    </row>
    <row r="7789" spans="1:11" ht="15" x14ac:dyDescent="0.25">
      <c r="A7789" s="26" t="s">
        <v>14740</v>
      </c>
      <c r="B7789" s="26" t="s">
        <v>1393</v>
      </c>
      <c r="C7789" s="26" t="s">
        <v>2417</v>
      </c>
      <c r="D7789" s="26" t="s">
        <v>15283</v>
      </c>
      <c r="E7789" s="27" t="s">
        <v>15284</v>
      </c>
      <c r="F7789" s="27" t="s">
        <v>14747</v>
      </c>
      <c r="G7789" s="27" t="s">
        <v>15278</v>
      </c>
      <c r="H7789" s="26" t="s">
        <v>1393</v>
      </c>
      <c r="I7789" s="28" t="s">
        <v>15287</v>
      </c>
      <c r="J7789" s="29" t="s">
        <v>1376</v>
      </c>
      <c r="K7789" s="23" t="s">
        <v>1378</v>
      </c>
    </row>
    <row r="7790" spans="1:11" ht="15" x14ac:dyDescent="0.25">
      <c r="A7790" s="26" t="s">
        <v>14740</v>
      </c>
      <c r="B7790" s="26" t="s">
        <v>1393</v>
      </c>
      <c r="C7790" s="26" t="s">
        <v>2417</v>
      </c>
      <c r="D7790" s="26" t="s">
        <v>15283</v>
      </c>
      <c r="E7790" s="27" t="s">
        <v>15284</v>
      </c>
      <c r="F7790" s="27" t="s">
        <v>14747</v>
      </c>
      <c r="G7790" s="27" t="s">
        <v>15278</v>
      </c>
      <c r="H7790" s="26" t="s">
        <v>1395</v>
      </c>
      <c r="I7790" s="28" t="s">
        <v>15288</v>
      </c>
      <c r="J7790" s="29" t="s">
        <v>1376</v>
      </c>
      <c r="K7790" s="23" t="s">
        <v>1378</v>
      </c>
    </row>
    <row r="7791" spans="1:11" ht="15" x14ac:dyDescent="0.25">
      <c r="A7791" s="26" t="s">
        <v>14740</v>
      </c>
      <c r="B7791" s="26" t="s">
        <v>1393</v>
      </c>
      <c r="C7791" s="26" t="s">
        <v>2421</v>
      </c>
      <c r="D7791" s="26" t="s">
        <v>15289</v>
      </c>
      <c r="E7791" s="27" t="s">
        <v>15290</v>
      </c>
      <c r="F7791" s="27" t="s">
        <v>14759</v>
      </c>
      <c r="G7791" s="27" t="s">
        <v>15278</v>
      </c>
      <c r="H7791" s="26" t="s">
        <v>1374</v>
      </c>
      <c r="I7791" s="28" t="s">
        <v>15291</v>
      </c>
      <c r="J7791" s="29" t="s">
        <v>1376</v>
      </c>
      <c r="K7791" s="23" t="s">
        <v>1316</v>
      </c>
    </row>
    <row r="7792" spans="1:11" ht="15" x14ac:dyDescent="0.25">
      <c r="A7792" s="26" t="s">
        <v>14740</v>
      </c>
      <c r="B7792" s="26" t="s">
        <v>1393</v>
      </c>
      <c r="C7792" s="26" t="s">
        <v>2421</v>
      </c>
      <c r="D7792" s="26" t="s">
        <v>15289</v>
      </c>
      <c r="E7792" s="27" t="s">
        <v>15290</v>
      </c>
      <c r="F7792" s="27" t="s">
        <v>14759</v>
      </c>
      <c r="G7792" s="27" t="s">
        <v>15278</v>
      </c>
      <c r="H7792" s="26" t="s">
        <v>1368</v>
      </c>
      <c r="I7792" s="28" t="s">
        <v>15292</v>
      </c>
      <c r="J7792" s="29" t="s">
        <v>1376</v>
      </c>
      <c r="K7792" s="23" t="s">
        <v>1378</v>
      </c>
    </row>
    <row r="7793" spans="1:11" ht="15" x14ac:dyDescent="0.25">
      <c r="A7793" s="26" t="s">
        <v>14740</v>
      </c>
      <c r="B7793" s="26" t="s">
        <v>1393</v>
      </c>
      <c r="C7793" s="26" t="s">
        <v>2421</v>
      </c>
      <c r="D7793" s="26" t="s">
        <v>15289</v>
      </c>
      <c r="E7793" s="27" t="s">
        <v>15290</v>
      </c>
      <c r="F7793" s="27" t="s">
        <v>14759</v>
      </c>
      <c r="G7793" s="27" t="s">
        <v>15278</v>
      </c>
      <c r="H7793" s="26" t="s">
        <v>1393</v>
      </c>
      <c r="I7793" s="28" t="s">
        <v>15293</v>
      </c>
      <c r="J7793" s="29" t="s">
        <v>1376</v>
      </c>
      <c r="K7793" s="23" t="s">
        <v>1378</v>
      </c>
    </row>
    <row r="7794" spans="1:11" ht="15" x14ac:dyDescent="0.25">
      <c r="A7794" s="26" t="s">
        <v>14740</v>
      </c>
      <c r="B7794" s="26" t="s">
        <v>1393</v>
      </c>
      <c r="C7794" s="26" t="s">
        <v>2421</v>
      </c>
      <c r="D7794" s="26" t="s">
        <v>15289</v>
      </c>
      <c r="E7794" s="27" t="s">
        <v>15290</v>
      </c>
      <c r="F7794" s="27" t="s">
        <v>14759</v>
      </c>
      <c r="G7794" s="27" t="s">
        <v>15278</v>
      </c>
      <c r="H7794" s="26" t="s">
        <v>1395</v>
      </c>
      <c r="I7794" s="28" t="s">
        <v>15294</v>
      </c>
      <c r="J7794" s="29" t="s">
        <v>1376</v>
      </c>
      <c r="K7794" s="23" t="s">
        <v>1378</v>
      </c>
    </row>
    <row r="7795" spans="1:11" ht="15" x14ac:dyDescent="0.25">
      <c r="A7795" s="26" t="s">
        <v>14740</v>
      </c>
      <c r="B7795" s="26" t="s">
        <v>1393</v>
      </c>
      <c r="C7795" s="26" t="s">
        <v>2426</v>
      </c>
      <c r="D7795" s="26" t="s">
        <v>15295</v>
      </c>
      <c r="E7795" s="27" t="s">
        <v>15296</v>
      </c>
      <c r="F7795" s="27" t="s">
        <v>11920</v>
      </c>
      <c r="G7795" s="27" t="s">
        <v>15278</v>
      </c>
      <c r="H7795" s="26" t="s">
        <v>1374</v>
      </c>
      <c r="I7795" s="28" t="s">
        <v>15297</v>
      </c>
      <c r="J7795" s="29" t="s">
        <v>1376</v>
      </c>
      <c r="K7795" s="23" t="s">
        <v>1316</v>
      </c>
    </row>
    <row r="7796" spans="1:11" ht="15" x14ac:dyDescent="0.25">
      <c r="A7796" s="26" t="s">
        <v>14740</v>
      </c>
      <c r="B7796" s="26" t="s">
        <v>1393</v>
      </c>
      <c r="C7796" s="26" t="s">
        <v>2426</v>
      </c>
      <c r="D7796" s="26" t="s">
        <v>15295</v>
      </c>
      <c r="E7796" s="27" t="s">
        <v>15296</v>
      </c>
      <c r="F7796" s="27" t="s">
        <v>11920</v>
      </c>
      <c r="G7796" s="27" t="s">
        <v>15278</v>
      </c>
      <c r="H7796" s="26" t="s">
        <v>1368</v>
      </c>
      <c r="I7796" s="28" t="s">
        <v>15298</v>
      </c>
      <c r="J7796" s="29" t="s">
        <v>1376</v>
      </c>
      <c r="K7796" s="23" t="s">
        <v>1378</v>
      </c>
    </row>
    <row r="7797" spans="1:11" ht="15" x14ac:dyDescent="0.25">
      <c r="A7797" s="26" t="s">
        <v>14740</v>
      </c>
      <c r="B7797" s="26" t="s">
        <v>1393</v>
      </c>
      <c r="C7797" s="26" t="s">
        <v>2426</v>
      </c>
      <c r="D7797" s="26" t="s">
        <v>15295</v>
      </c>
      <c r="E7797" s="27" t="s">
        <v>15296</v>
      </c>
      <c r="F7797" s="27" t="s">
        <v>11920</v>
      </c>
      <c r="G7797" s="27" t="s">
        <v>15278</v>
      </c>
      <c r="H7797" s="26" t="s">
        <v>1393</v>
      </c>
      <c r="I7797" s="28" t="s">
        <v>15299</v>
      </c>
      <c r="J7797" s="29" t="s">
        <v>1376</v>
      </c>
      <c r="K7797" s="23" t="s">
        <v>1378</v>
      </c>
    </row>
    <row r="7798" spans="1:11" ht="15" x14ac:dyDescent="0.25">
      <c r="A7798" s="26" t="s">
        <v>14740</v>
      </c>
      <c r="B7798" s="26" t="s">
        <v>1393</v>
      </c>
      <c r="C7798" s="26" t="s">
        <v>2426</v>
      </c>
      <c r="D7798" s="26" t="s">
        <v>15295</v>
      </c>
      <c r="E7798" s="27" t="s">
        <v>15296</v>
      </c>
      <c r="F7798" s="27" t="s">
        <v>11920</v>
      </c>
      <c r="G7798" s="27" t="s">
        <v>15278</v>
      </c>
      <c r="H7798" s="26" t="s">
        <v>1395</v>
      </c>
      <c r="I7798" s="28" t="s">
        <v>15300</v>
      </c>
      <c r="J7798" s="29" t="s">
        <v>1376</v>
      </c>
      <c r="K7798" s="23" t="s">
        <v>1378</v>
      </c>
    </row>
    <row r="7799" spans="1:11" ht="15" x14ac:dyDescent="0.25">
      <c r="A7799" s="26" t="s">
        <v>14740</v>
      </c>
      <c r="B7799" s="26" t="s">
        <v>1393</v>
      </c>
      <c r="C7799" s="26" t="s">
        <v>2429</v>
      </c>
      <c r="D7799" s="26" t="s">
        <v>15301</v>
      </c>
      <c r="E7799" s="27" t="s">
        <v>15302</v>
      </c>
      <c r="F7799" s="27" t="s">
        <v>14755</v>
      </c>
      <c r="G7799" s="27" t="s">
        <v>15278</v>
      </c>
      <c r="H7799" s="26" t="s">
        <v>1374</v>
      </c>
      <c r="I7799" s="28" t="s">
        <v>15303</v>
      </c>
      <c r="J7799" s="29" t="s">
        <v>1376</v>
      </c>
      <c r="K7799" s="23" t="s">
        <v>1316</v>
      </c>
    </row>
    <row r="7800" spans="1:11" ht="15" x14ac:dyDescent="0.25">
      <c r="A7800" s="26" t="s">
        <v>14740</v>
      </c>
      <c r="B7800" s="26" t="s">
        <v>1393</v>
      </c>
      <c r="C7800" s="26" t="s">
        <v>2429</v>
      </c>
      <c r="D7800" s="26" t="s">
        <v>15301</v>
      </c>
      <c r="E7800" s="27" t="s">
        <v>15302</v>
      </c>
      <c r="F7800" s="27" t="s">
        <v>14755</v>
      </c>
      <c r="G7800" s="27" t="s">
        <v>15278</v>
      </c>
      <c r="H7800" s="26" t="s">
        <v>1368</v>
      </c>
      <c r="I7800" s="28" t="s">
        <v>15304</v>
      </c>
      <c r="J7800" s="29" t="s">
        <v>1376</v>
      </c>
      <c r="K7800" s="23" t="s">
        <v>1378</v>
      </c>
    </row>
    <row r="7801" spans="1:11" ht="15" x14ac:dyDescent="0.25">
      <c r="A7801" s="26" t="s">
        <v>14740</v>
      </c>
      <c r="B7801" s="26" t="s">
        <v>1393</v>
      </c>
      <c r="C7801" s="26" t="s">
        <v>2429</v>
      </c>
      <c r="D7801" s="26" t="s">
        <v>15301</v>
      </c>
      <c r="E7801" s="27" t="s">
        <v>15302</v>
      </c>
      <c r="F7801" s="27" t="s">
        <v>14755</v>
      </c>
      <c r="G7801" s="27" t="s">
        <v>15278</v>
      </c>
      <c r="H7801" s="26" t="s">
        <v>1393</v>
      </c>
      <c r="I7801" s="28" t="s">
        <v>15305</v>
      </c>
      <c r="J7801" s="29" t="s">
        <v>1376</v>
      </c>
      <c r="K7801" s="23" t="s">
        <v>1378</v>
      </c>
    </row>
    <row r="7802" spans="1:11" ht="15" x14ac:dyDescent="0.25">
      <c r="A7802" s="26" t="s">
        <v>14740</v>
      </c>
      <c r="B7802" s="26" t="s">
        <v>1393</v>
      </c>
      <c r="C7802" s="26" t="s">
        <v>2429</v>
      </c>
      <c r="D7802" s="26" t="s">
        <v>15301</v>
      </c>
      <c r="E7802" s="27" t="s">
        <v>15302</v>
      </c>
      <c r="F7802" s="27" t="s">
        <v>14755</v>
      </c>
      <c r="G7802" s="27" t="s">
        <v>15278</v>
      </c>
      <c r="H7802" s="26" t="s">
        <v>1395</v>
      </c>
      <c r="I7802" s="28" t="s">
        <v>15306</v>
      </c>
      <c r="J7802" s="29" t="s">
        <v>1376</v>
      </c>
      <c r="K7802" s="23" t="s">
        <v>1378</v>
      </c>
    </row>
    <row r="7803" spans="1:11" ht="15" x14ac:dyDescent="0.25">
      <c r="A7803" s="26" t="s">
        <v>14740</v>
      </c>
      <c r="B7803" s="26" t="s">
        <v>1393</v>
      </c>
      <c r="C7803" s="26" t="s">
        <v>2432</v>
      </c>
      <c r="D7803" s="26" t="s">
        <v>15307</v>
      </c>
      <c r="E7803" s="27" t="s">
        <v>15308</v>
      </c>
      <c r="F7803" s="27" t="s">
        <v>15309</v>
      </c>
      <c r="G7803" s="27" t="s">
        <v>15310</v>
      </c>
      <c r="H7803" s="26" t="s">
        <v>1374</v>
      </c>
      <c r="I7803" s="28" t="s">
        <v>15308</v>
      </c>
      <c r="J7803" s="29" t="s">
        <v>1376</v>
      </c>
      <c r="K7803" s="23" t="s">
        <v>1316</v>
      </c>
    </row>
    <row r="7804" spans="1:11" ht="15" x14ac:dyDescent="0.25">
      <c r="A7804" s="26" t="s">
        <v>14740</v>
      </c>
      <c r="B7804" s="26" t="s">
        <v>1393</v>
      </c>
      <c r="C7804" s="26" t="s">
        <v>2432</v>
      </c>
      <c r="D7804" s="26" t="s">
        <v>15307</v>
      </c>
      <c r="E7804" s="27" t="s">
        <v>15308</v>
      </c>
      <c r="F7804" s="27" t="s">
        <v>15309</v>
      </c>
      <c r="G7804" s="27" t="s">
        <v>15310</v>
      </c>
      <c r="H7804" s="26" t="s">
        <v>1368</v>
      </c>
      <c r="I7804" s="28" t="s">
        <v>15311</v>
      </c>
      <c r="J7804" s="29" t="s">
        <v>1376</v>
      </c>
      <c r="K7804" s="23" t="s">
        <v>1378</v>
      </c>
    </row>
    <row r="7805" spans="1:11" ht="15" x14ac:dyDescent="0.25">
      <c r="A7805" s="26" t="s">
        <v>14740</v>
      </c>
      <c r="B7805" s="26" t="s">
        <v>1393</v>
      </c>
      <c r="C7805" s="26" t="s">
        <v>2432</v>
      </c>
      <c r="D7805" s="26" t="s">
        <v>15307</v>
      </c>
      <c r="E7805" s="27" t="s">
        <v>15308</v>
      </c>
      <c r="F7805" s="27" t="s">
        <v>15309</v>
      </c>
      <c r="G7805" s="27" t="s">
        <v>15310</v>
      </c>
      <c r="H7805" s="26" t="s">
        <v>1393</v>
      </c>
      <c r="I7805" s="28" t="s">
        <v>15312</v>
      </c>
      <c r="J7805" s="29" t="s">
        <v>1376</v>
      </c>
      <c r="K7805" s="23" t="s">
        <v>1378</v>
      </c>
    </row>
    <row r="7806" spans="1:11" ht="15" x14ac:dyDescent="0.25">
      <c r="A7806" s="26" t="s">
        <v>14740</v>
      </c>
      <c r="B7806" s="26" t="s">
        <v>1393</v>
      </c>
      <c r="C7806" s="26" t="s">
        <v>2432</v>
      </c>
      <c r="D7806" s="26" t="s">
        <v>15307</v>
      </c>
      <c r="E7806" s="27" t="s">
        <v>15308</v>
      </c>
      <c r="F7806" s="27" t="s">
        <v>15309</v>
      </c>
      <c r="G7806" s="27" t="s">
        <v>15310</v>
      </c>
      <c r="H7806" s="26" t="s">
        <v>1395</v>
      </c>
      <c r="I7806" s="28" t="s">
        <v>15313</v>
      </c>
      <c r="J7806" s="29" t="s">
        <v>1376</v>
      </c>
      <c r="K7806" s="23" t="s">
        <v>1378</v>
      </c>
    </row>
    <row r="7807" spans="1:11" ht="15" x14ac:dyDescent="0.25">
      <c r="A7807" s="26" t="s">
        <v>14740</v>
      </c>
      <c r="B7807" s="26" t="s">
        <v>1393</v>
      </c>
      <c r="C7807" s="26" t="s">
        <v>2432</v>
      </c>
      <c r="D7807" s="26" t="s">
        <v>15307</v>
      </c>
      <c r="E7807" s="27" t="s">
        <v>15308</v>
      </c>
      <c r="F7807" s="27" t="s">
        <v>15309</v>
      </c>
      <c r="G7807" s="27" t="s">
        <v>15310</v>
      </c>
      <c r="H7807" s="26" t="s">
        <v>1397</v>
      </c>
      <c r="I7807" s="28" t="s">
        <v>15314</v>
      </c>
      <c r="J7807" s="29" t="s">
        <v>1376</v>
      </c>
      <c r="K7807" s="23" t="s">
        <v>1378</v>
      </c>
    </row>
    <row r="7808" spans="1:11" ht="15" x14ac:dyDescent="0.25">
      <c r="A7808" s="26" t="s">
        <v>14740</v>
      </c>
      <c r="B7808" s="26" t="s">
        <v>1393</v>
      </c>
      <c r="C7808" s="26" t="s">
        <v>2432</v>
      </c>
      <c r="D7808" s="26" t="s">
        <v>15307</v>
      </c>
      <c r="E7808" s="27" t="s">
        <v>15308</v>
      </c>
      <c r="F7808" s="27" t="s">
        <v>15309</v>
      </c>
      <c r="G7808" s="27" t="s">
        <v>15310</v>
      </c>
      <c r="H7808" s="26" t="s">
        <v>1399</v>
      </c>
      <c r="I7808" s="28" t="s">
        <v>15315</v>
      </c>
      <c r="J7808" s="29" t="s">
        <v>1376</v>
      </c>
      <c r="K7808" s="23" t="s">
        <v>1378</v>
      </c>
    </row>
    <row r="7809" spans="1:11" ht="15" x14ac:dyDescent="0.25">
      <c r="A7809" s="26" t="s">
        <v>14740</v>
      </c>
      <c r="B7809" s="26" t="s">
        <v>1393</v>
      </c>
      <c r="C7809" s="26" t="s">
        <v>2432</v>
      </c>
      <c r="D7809" s="26" t="s">
        <v>15307</v>
      </c>
      <c r="E7809" s="27" t="s">
        <v>15308</v>
      </c>
      <c r="F7809" s="27" t="s">
        <v>15309</v>
      </c>
      <c r="G7809" s="27" t="s">
        <v>15310</v>
      </c>
      <c r="H7809" s="26" t="s">
        <v>1401</v>
      </c>
      <c r="I7809" s="28" t="s">
        <v>15316</v>
      </c>
      <c r="J7809" s="29" t="s">
        <v>1376</v>
      </c>
      <c r="K7809" s="23" t="s">
        <v>1378</v>
      </c>
    </row>
    <row r="7810" spans="1:11" ht="15" x14ac:dyDescent="0.25">
      <c r="A7810" s="26" t="s">
        <v>14740</v>
      </c>
      <c r="B7810" s="26" t="s">
        <v>1393</v>
      </c>
      <c r="C7810" s="26" t="s">
        <v>2432</v>
      </c>
      <c r="D7810" s="26" t="s">
        <v>15307</v>
      </c>
      <c r="E7810" s="27" t="s">
        <v>15308</v>
      </c>
      <c r="F7810" s="27" t="s">
        <v>15309</v>
      </c>
      <c r="G7810" s="27" t="s">
        <v>15310</v>
      </c>
      <c r="H7810" s="26" t="s">
        <v>1403</v>
      </c>
      <c r="I7810" s="28" t="s">
        <v>15317</v>
      </c>
      <c r="J7810" s="29" t="s">
        <v>1376</v>
      </c>
      <c r="K7810" s="23" t="s">
        <v>1378</v>
      </c>
    </row>
    <row r="7811" spans="1:11" ht="15" x14ac:dyDescent="0.25">
      <c r="A7811" s="26" t="s">
        <v>14740</v>
      </c>
      <c r="B7811" s="26" t="s">
        <v>1393</v>
      </c>
      <c r="C7811" s="26" t="s">
        <v>2432</v>
      </c>
      <c r="D7811" s="26" t="s">
        <v>15307</v>
      </c>
      <c r="E7811" s="27" t="s">
        <v>15308</v>
      </c>
      <c r="F7811" s="27" t="s">
        <v>15309</v>
      </c>
      <c r="G7811" s="27" t="s">
        <v>15310</v>
      </c>
      <c r="H7811" s="26" t="s">
        <v>1405</v>
      </c>
      <c r="I7811" s="28" t="s">
        <v>15318</v>
      </c>
      <c r="J7811" s="29" t="s">
        <v>1376</v>
      </c>
      <c r="K7811" s="23" t="s">
        <v>1378</v>
      </c>
    </row>
    <row r="7812" spans="1:11" ht="15" x14ac:dyDescent="0.25">
      <c r="A7812" s="26" t="s">
        <v>14740</v>
      </c>
      <c r="B7812" s="26" t="s">
        <v>1393</v>
      </c>
      <c r="C7812" s="26" t="s">
        <v>2432</v>
      </c>
      <c r="D7812" s="26" t="s">
        <v>15307</v>
      </c>
      <c r="E7812" s="27" t="s">
        <v>15308</v>
      </c>
      <c r="F7812" s="27" t="s">
        <v>15309</v>
      </c>
      <c r="G7812" s="27" t="s">
        <v>15310</v>
      </c>
      <c r="H7812" s="26" t="s">
        <v>1475</v>
      </c>
      <c r="I7812" s="28" t="s">
        <v>15319</v>
      </c>
      <c r="J7812" s="29" t="s">
        <v>1376</v>
      </c>
      <c r="K7812" s="23" t="s">
        <v>1378</v>
      </c>
    </row>
    <row r="7813" spans="1:11" ht="15" x14ac:dyDescent="0.25">
      <c r="A7813" s="26" t="s">
        <v>14740</v>
      </c>
      <c r="B7813" s="26" t="s">
        <v>1393</v>
      </c>
      <c r="C7813" s="26" t="s">
        <v>2432</v>
      </c>
      <c r="D7813" s="26" t="s">
        <v>15307</v>
      </c>
      <c r="E7813" s="27" t="s">
        <v>15308</v>
      </c>
      <c r="F7813" s="27" t="s">
        <v>15309</v>
      </c>
      <c r="G7813" s="27" t="s">
        <v>15310</v>
      </c>
      <c r="H7813" s="26" t="s">
        <v>1477</v>
      </c>
      <c r="I7813" s="28" t="s">
        <v>15320</v>
      </c>
      <c r="J7813" s="29" t="s">
        <v>1376</v>
      </c>
      <c r="K7813" s="23" t="s">
        <v>1378</v>
      </c>
    </row>
    <row r="7814" spans="1:11" ht="15" x14ac:dyDescent="0.25">
      <c r="A7814" s="26" t="s">
        <v>14740</v>
      </c>
      <c r="B7814" s="26" t="s">
        <v>1393</v>
      </c>
      <c r="C7814" s="26" t="s">
        <v>2432</v>
      </c>
      <c r="D7814" s="26" t="s">
        <v>15307</v>
      </c>
      <c r="E7814" s="27" t="s">
        <v>15308</v>
      </c>
      <c r="F7814" s="27" t="s">
        <v>15309</v>
      </c>
      <c r="G7814" s="27" t="s">
        <v>15310</v>
      </c>
      <c r="H7814" s="26" t="s">
        <v>1479</v>
      </c>
      <c r="I7814" s="28" t="s">
        <v>15321</v>
      </c>
      <c r="J7814" s="29" t="s">
        <v>1376</v>
      </c>
      <c r="K7814" s="23" t="s">
        <v>1378</v>
      </c>
    </row>
    <row r="7815" spans="1:11" ht="15" x14ac:dyDescent="0.25">
      <c r="A7815" s="26" t="s">
        <v>14740</v>
      </c>
      <c r="B7815" s="26" t="s">
        <v>1393</v>
      </c>
      <c r="C7815" s="26" t="s">
        <v>2435</v>
      </c>
      <c r="D7815" s="26" t="s">
        <v>15322</v>
      </c>
      <c r="E7815" s="27" t="s">
        <v>15323</v>
      </c>
      <c r="F7815" s="27" t="s">
        <v>14747</v>
      </c>
      <c r="G7815" s="27" t="s">
        <v>15310</v>
      </c>
      <c r="H7815" s="26" t="s">
        <v>1374</v>
      </c>
      <c r="I7815" s="28" t="s">
        <v>15323</v>
      </c>
      <c r="J7815" s="29" t="s">
        <v>1376</v>
      </c>
      <c r="K7815" s="23" t="s">
        <v>1316</v>
      </c>
    </row>
    <row r="7816" spans="1:11" ht="15" x14ac:dyDescent="0.25">
      <c r="A7816" s="26" t="s">
        <v>14740</v>
      </c>
      <c r="B7816" s="26" t="s">
        <v>1393</v>
      </c>
      <c r="C7816" s="26" t="s">
        <v>2435</v>
      </c>
      <c r="D7816" s="26" t="s">
        <v>15322</v>
      </c>
      <c r="E7816" s="27" t="s">
        <v>15323</v>
      </c>
      <c r="F7816" s="27" t="s">
        <v>14747</v>
      </c>
      <c r="G7816" s="27" t="s">
        <v>15310</v>
      </c>
      <c r="H7816" s="26" t="s">
        <v>1368</v>
      </c>
      <c r="I7816" s="28" t="s">
        <v>15324</v>
      </c>
      <c r="J7816" s="29" t="s">
        <v>1376</v>
      </c>
      <c r="K7816" s="23" t="s">
        <v>1378</v>
      </c>
    </row>
    <row r="7817" spans="1:11" ht="15" x14ac:dyDescent="0.25">
      <c r="A7817" s="26" t="s">
        <v>14740</v>
      </c>
      <c r="B7817" s="26" t="s">
        <v>1393</v>
      </c>
      <c r="C7817" s="26" t="s">
        <v>2435</v>
      </c>
      <c r="D7817" s="26" t="s">
        <v>15322</v>
      </c>
      <c r="E7817" s="27" t="s">
        <v>15323</v>
      </c>
      <c r="F7817" s="27" t="s">
        <v>14747</v>
      </c>
      <c r="G7817" s="27" t="s">
        <v>15310</v>
      </c>
      <c r="H7817" s="26" t="s">
        <v>1393</v>
      </c>
      <c r="I7817" s="28" t="s">
        <v>15325</v>
      </c>
      <c r="J7817" s="29" t="s">
        <v>1376</v>
      </c>
      <c r="K7817" s="23" t="s">
        <v>1378</v>
      </c>
    </row>
    <row r="7818" spans="1:11" ht="15" x14ac:dyDescent="0.25">
      <c r="A7818" s="26" t="s">
        <v>14740</v>
      </c>
      <c r="B7818" s="26" t="s">
        <v>1393</v>
      </c>
      <c r="C7818" s="26" t="s">
        <v>2435</v>
      </c>
      <c r="D7818" s="26" t="s">
        <v>15322</v>
      </c>
      <c r="E7818" s="27" t="s">
        <v>15323</v>
      </c>
      <c r="F7818" s="27" t="s">
        <v>14747</v>
      </c>
      <c r="G7818" s="27" t="s">
        <v>15310</v>
      </c>
      <c r="H7818" s="26" t="s">
        <v>1395</v>
      </c>
      <c r="I7818" s="28" t="s">
        <v>15326</v>
      </c>
      <c r="J7818" s="29" t="s">
        <v>1376</v>
      </c>
      <c r="K7818" s="23" t="s">
        <v>1378</v>
      </c>
    </row>
    <row r="7819" spans="1:11" ht="15" x14ac:dyDescent="0.25">
      <c r="A7819" s="26" t="s">
        <v>14740</v>
      </c>
      <c r="B7819" s="26" t="s">
        <v>1393</v>
      </c>
      <c r="C7819" s="26" t="s">
        <v>2435</v>
      </c>
      <c r="D7819" s="26" t="s">
        <v>15322</v>
      </c>
      <c r="E7819" s="27" t="s">
        <v>15323</v>
      </c>
      <c r="F7819" s="27" t="s">
        <v>14747</v>
      </c>
      <c r="G7819" s="27" t="s">
        <v>15310</v>
      </c>
      <c r="H7819" s="26" t="s">
        <v>1397</v>
      </c>
      <c r="I7819" s="28" t="s">
        <v>15327</v>
      </c>
      <c r="J7819" s="29" t="s">
        <v>1376</v>
      </c>
      <c r="K7819" s="23" t="s">
        <v>1378</v>
      </c>
    </row>
    <row r="7820" spans="1:11" ht="15" x14ac:dyDescent="0.25">
      <c r="A7820" s="26" t="s">
        <v>14740</v>
      </c>
      <c r="B7820" s="26" t="s">
        <v>1393</v>
      </c>
      <c r="C7820" s="26" t="s">
        <v>2435</v>
      </c>
      <c r="D7820" s="26" t="s">
        <v>15322</v>
      </c>
      <c r="E7820" s="27" t="s">
        <v>15323</v>
      </c>
      <c r="F7820" s="27" t="s">
        <v>14747</v>
      </c>
      <c r="G7820" s="27" t="s">
        <v>15310</v>
      </c>
      <c r="H7820" s="26" t="s">
        <v>1399</v>
      </c>
      <c r="I7820" s="28" t="s">
        <v>15328</v>
      </c>
      <c r="J7820" s="29" t="s">
        <v>1376</v>
      </c>
      <c r="K7820" s="23" t="s">
        <v>1378</v>
      </c>
    </row>
    <row r="7821" spans="1:11" ht="15" x14ac:dyDescent="0.25">
      <c r="A7821" s="26" t="s">
        <v>14740</v>
      </c>
      <c r="B7821" s="26" t="s">
        <v>1393</v>
      </c>
      <c r="C7821" s="26" t="s">
        <v>2435</v>
      </c>
      <c r="D7821" s="26" t="s">
        <v>15322</v>
      </c>
      <c r="E7821" s="27" t="s">
        <v>15323</v>
      </c>
      <c r="F7821" s="27" t="s">
        <v>14747</v>
      </c>
      <c r="G7821" s="27" t="s">
        <v>15310</v>
      </c>
      <c r="H7821" s="26" t="s">
        <v>1401</v>
      </c>
      <c r="I7821" s="28" t="s">
        <v>15329</v>
      </c>
      <c r="J7821" s="29" t="s">
        <v>1376</v>
      </c>
      <c r="K7821" s="23" t="s">
        <v>1378</v>
      </c>
    </row>
    <row r="7822" spans="1:11" ht="15" x14ac:dyDescent="0.25">
      <c r="A7822" s="26" t="s">
        <v>14740</v>
      </c>
      <c r="B7822" s="26" t="s">
        <v>1393</v>
      </c>
      <c r="C7822" s="26" t="s">
        <v>2435</v>
      </c>
      <c r="D7822" s="26" t="s">
        <v>15322</v>
      </c>
      <c r="E7822" s="27" t="s">
        <v>15323</v>
      </c>
      <c r="F7822" s="27" t="s">
        <v>14747</v>
      </c>
      <c r="G7822" s="27" t="s">
        <v>15310</v>
      </c>
      <c r="H7822" s="26" t="s">
        <v>1403</v>
      </c>
      <c r="I7822" s="28" t="s">
        <v>15330</v>
      </c>
      <c r="J7822" s="29" t="s">
        <v>1376</v>
      </c>
      <c r="K7822" s="23" t="s">
        <v>1378</v>
      </c>
    </row>
    <row r="7823" spans="1:11" ht="15" x14ac:dyDescent="0.25">
      <c r="A7823" s="26" t="s">
        <v>14740</v>
      </c>
      <c r="B7823" s="26" t="s">
        <v>1393</v>
      </c>
      <c r="C7823" s="26" t="s">
        <v>2435</v>
      </c>
      <c r="D7823" s="26" t="s">
        <v>15322</v>
      </c>
      <c r="E7823" s="27" t="s">
        <v>15323</v>
      </c>
      <c r="F7823" s="27" t="s">
        <v>14747</v>
      </c>
      <c r="G7823" s="27" t="s">
        <v>15310</v>
      </c>
      <c r="H7823" s="26" t="s">
        <v>1405</v>
      </c>
      <c r="I7823" s="28" t="s">
        <v>15331</v>
      </c>
      <c r="J7823" s="29" t="s">
        <v>1376</v>
      </c>
      <c r="K7823" s="23" t="s">
        <v>1378</v>
      </c>
    </row>
    <row r="7824" spans="1:11" ht="15" x14ac:dyDescent="0.25">
      <c r="A7824" s="26" t="s">
        <v>14740</v>
      </c>
      <c r="B7824" s="26" t="s">
        <v>1393</v>
      </c>
      <c r="C7824" s="26" t="s">
        <v>2435</v>
      </c>
      <c r="D7824" s="26" t="s">
        <v>15322</v>
      </c>
      <c r="E7824" s="27" t="s">
        <v>15323</v>
      </c>
      <c r="F7824" s="27" t="s">
        <v>14747</v>
      </c>
      <c r="G7824" s="27" t="s">
        <v>15310</v>
      </c>
      <c r="H7824" s="26" t="s">
        <v>1475</v>
      </c>
      <c r="I7824" s="28" t="s">
        <v>15332</v>
      </c>
      <c r="J7824" s="29" t="s">
        <v>1376</v>
      </c>
      <c r="K7824" s="23" t="s">
        <v>1378</v>
      </c>
    </row>
    <row r="7825" spans="1:11" ht="15" x14ac:dyDescent="0.25">
      <c r="A7825" s="26" t="s">
        <v>14740</v>
      </c>
      <c r="B7825" s="26" t="s">
        <v>1393</v>
      </c>
      <c r="C7825" s="26" t="s">
        <v>2435</v>
      </c>
      <c r="D7825" s="26" t="s">
        <v>15322</v>
      </c>
      <c r="E7825" s="27" t="s">
        <v>15323</v>
      </c>
      <c r="F7825" s="27" t="s">
        <v>14747</v>
      </c>
      <c r="G7825" s="27" t="s">
        <v>15310</v>
      </c>
      <c r="H7825" s="26" t="s">
        <v>1477</v>
      </c>
      <c r="I7825" s="28" t="s">
        <v>15333</v>
      </c>
      <c r="J7825" s="29" t="s">
        <v>1376</v>
      </c>
      <c r="K7825" s="23" t="s">
        <v>1378</v>
      </c>
    </row>
    <row r="7826" spans="1:11" ht="15" x14ac:dyDescent="0.25">
      <c r="A7826" s="26" t="s">
        <v>14740</v>
      </c>
      <c r="B7826" s="26" t="s">
        <v>1393</v>
      </c>
      <c r="C7826" s="26" t="s">
        <v>2435</v>
      </c>
      <c r="D7826" s="26" t="s">
        <v>15322</v>
      </c>
      <c r="E7826" s="27" t="s">
        <v>15323</v>
      </c>
      <c r="F7826" s="27" t="s">
        <v>14747</v>
      </c>
      <c r="G7826" s="27" t="s">
        <v>15310</v>
      </c>
      <c r="H7826" s="26" t="s">
        <v>1479</v>
      </c>
      <c r="I7826" s="28" t="s">
        <v>15334</v>
      </c>
      <c r="J7826" s="29" t="s">
        <v>1376</v>
      </c>
      <c r="K7826" s="23" t="s">
        <v>1378</v>
      </c>
    </row>
    <row r="7827" spans="1:11" ht="15" x14ac:dyDescent="0.25">
      <c r="A7827" s="26" t="s">
        <v>14740</v>
      </c>
      <c r="B7827" s="26" t="s">
        <v>1393</v>
      </c>
      <c r="C7827" s="26" t="s">
        <v>2440</v>
      </c>
      <c r="D7827" s="26" t="s">
        <v>15335</v>
      </c>
      <c r="E7827" s="27" t="s">
        <v>15336</v>
      </c>
      <c r="F7827" s="27" t="s">
        <v>14759</v>
      </c>
      <c r="G7827" s="27" t="s">
        <v>15310</v>
      </c>
      <c r="H7827" s="26" t="s">
        <v>1374</v>
      </c>
      <c r="I7827" s="28" t="s">
        <v>15336</v>
      </c>
      <c r="J7827" s="29" t="s">
        <v>1376</v>
      </c>
      <c r="K7827" s="23" t="s">
        <v>1316</v>
      </c>
    </row>
    <row r="7828" spans="1:11" ht="15" x14ac:dyDescent="0.25">
      <c r="A7828" s="26" t="s">
        <v>14740</v>
      </c>
      <c r="B7828" s="26" t="s">
        <v>1393</v>
      </c>
      <c r="C7828" s="26" t="s">
        <v>2440</v>
      </c>
      <c r="D7828" s="26" t="s">
        <v>15335</v>
      </c>
      <c r="E7828" s="27" t="s">
        <v>15336</v>
      </c>
      <c r="F7828" s="27" t="s">
        <v>14759</v>
      </c>
      <c r="G7828" s="27" t="s">
        <v>15310</v>
      </c>
      <c r="H7828" s="26" t="s">
        <v>1368</v>
      </c>
      <c r="I7828" s="28" t="s">
        <v>15337</v>
      </c>
      <c r="J7828" s="29" t="s">
        <v>1376</v>
      </c>
      <c r="K7828" s="23" t="s">
        <v>1378</v>
      </c>
    </row>
    <row r="7829" spans="1:11" ht="15" x14ac:dyDescent="0.25">
      <c r="A7829" s="26" t="s">
        <v>14740</v>
      </c>
      <c r="B7829" s="26" t="s">
        <v>1393</v>
      </c>
      <c r="C7829" s="26" t="s">
        <v>2440</v>
      </c>
      <c r="D7829" s="26" t="s">
        <v>15335</v>
      </c>
      <c r="E7829" s="27" t="s">
        <v>15336</v>
      </c>
      <c r="F7829" s="27" t="s">
        <v>14759</v>
      </c>
      <c r="G7829" s="27" t="s">
        <v>15310</v>
      </c>
      <c r="H7829" s="26" t="s">
        <v>1393</v>
      </c>
      <c r="I7829" s="28" t="s">
        <v>15338</v>
      </c>
      <c r="J7829" s="29" t="s">
        <v>1376</v>
      </c>
      <c r="K7829" s="23" t="s">
        <v>1378</v>
      </c>
    </row>
    <row r="7830" spans="1:11" ht="15" x14ac:dyDescent="0.25">
      <c r="A7830" s="26" t="s">
        <v>14740</v>
      </c>
      <c r="B7830" s="26" t="s">
        <v>1393</v>
      </c>
      <c r="C7830" s="26" t="s">
        <v>2440</v>
      </c>
      <c r="D7830" s="26" t="s">
        <v>15335</v>
      </c>
      <c r="E7830" s="27" t="s">
        <v>15336</v>
      </c>
      <c r="F7830" s="27" t="s">
        <v>14759</v>
      </c>
      <c r="G7830" s="27" t="s">
        <v>15310</v>
      </c>
      <c r="H7830" s="26" t="s">
        <v>1395</v>
      </c>
      <c r="I7830" s="28" t="s">
        <v>15339</v>
      </c>
      <c r="J7830" s="29" t="s">
        <v>1376</v>
      </c>
      <c r="K7830" s="23" t="s">
        <v>1378</v>
      </c>
    </row>
    <row r="7831" spans="1:11" ht="15" x14ac:dyDescent="0.25">
      <c r="A7831" s="26" t="s">
        <v>14740</v>
      </c>
      <c r="B7831" s="26" t="s">
        <v>1393</v>
      </c>
      <c r="C7831" s="26" t="s">
        <v>2440</v>
      </c>
      <c r="D7831" s="26" t="s">
        <v>15335</v>
      </c>
      <c r="E7831" s="27" t="s">
        <v>15336</v>
      </c>
      <c r="F7831" s="27" t="s">
        <v>14759</v>
      </c>
      <c r="G7831" s="27" t="s">
        <v>15310</v>
      </c>
      <c r="H7831" s="26" t="s">
        <v>1397</v>
      </c>
      <c r="I7831" s="28" t="s">
        <v>15340</v>
      </c>
      <c r="J7831" s="29" t="s">
        <v>1376</v>
      </c>
      <c r="K7831" s="23" t="s">
        <v>1378</v>
      </c>
    </row>
    <row r="7832" spans="1:11" ht="15" x14ac:dyDescent="0.25">
      <c r="A7832" s="26" t="s">
        <v>14740</v>
      </c>
      <c r="B7832" s="26" t="s">
        <v>1393</v>
      </c>
      <c r="C7832" s="26" t="s">
        <v>2440</v>
      </c>
      <c r="D7832" s="26" t="s">
        <v>15335</v>
      </c>
      <c r="E7832" s="27" t="s">
        <v>15336</v>
      </c>
      <c r="F7832" s="27" t="s">
        <v>14759</v>
      </c>
      <c r="G7832" s="27" t="s">
        <v>15310</v>
      </c>
      <c r="H7832" s="26" t="s">
        <v>1399</v>
      </c>
      <c r="I7832" s="28" t="s">
        <v>15341</v>
      </c>
      <c r="J7832" s="29" t="s">
        <v>1376</v>
      </c>
      <c r="K7832" s="23" t="s">
        <v>1378</v>
      </c>
    </row>
    <row r="7833" spans="1:11" ht="15" x14ac:dyDescent="0.25">
      <c r="A7833" s="26" t="s">
        <v>14740</v>
      </c>
      <c r="B7833" s="26" t="s">
        <v>1393</v>
      </c>
      <c r="C7833" s="26" t="s">
        <v>2440</v>
      </c>
      <c r="D7833" s="26" t="s">
        <v>15335</v>
      </c>
      <c r="E7833" s="27" t="s">
        <v>15336</v>
      </c>
      <c r="F7833" s="27" t="s">
        <v>14759</v>
      </c>
      <c r="G7833" s="27" t="s">
        <v>15310</v>
      </c>
      <c r="H7833" s="26" t="s">
        <v>1401</v>
      </c>
      <c r="I7833" s="28" t="s">
        <v>15342</v>
      </c>
      <c r="J7833" s="29" t="s">
        <v>1376</v>
      </c>
      <c r="K7833" s="23" t="s">
        <v>1378</v>
      </c>
    </row>
    <row r="7834" spans="1:11" ht="15" x14ac:dyDescent="0.25">
      <c r="A7834" s="26" t="s">
        <v>14740</v>
      </c>
      <c r="B7834" s="26" t="s">
        <v>1393</v>
      </c>
      <c r="C7834" s="26" t="s">
        <v>2440</v>
      </c>
      <c r="D7834" s="26" t="s">
        <v>15335</v>
      </c>
      <c r="E7834" s="27" t="s">
        <v>15336</v>
      </c>
      <c r="F7834" s="27" t="s">
        <v>14759</v>
      </c>
      <c r="G7834" s="27" t="s">
        <v>15310</v>
      </c>
      <c r="H7834" s="26" t="s">
        <v>1403</v>
      </c>
      <c r="I7834" s="28" t="s">
        <v>15343</v>
      </c>
      <c r="J7834" s="29" t="s">
        <v>1376</v>
      </c>
      <c r="K7834" s="23" t="s">
        <v>1378</v>
      </c>
    </row>
    <row r="7835" spans="1:11" ht="15" x14ac:dyDescent="0.25">
      <c r="A7835" s="26" t="s">
        <v>14740</v>
      </c>
      <c r="B7835" s="26" t="s">
        <v>1393</v>
      </c>
      <c r="C7835" s="26" t="s">
        <v>2440</v>
      </c>
      <c r="D7835" s="26" t="s">
        <v>15335</v>
      </c>
      <c r="E7835" s="27" t="s">
        <v>15336</v>
      </c>
      <c r="F7835" s="27" t="s">
        <v>14759</v>
      </c>
      <c r="G7835" s="27" t="s">
        <v>15310</v>
      </c>
      <c r="H7835" s="26" t="s">
        <v>1405</v>
      </c>
      <c r="I7835" s="28" t="s">
        <v>15344</v>
      </c>
      <c r="J7835" s="29" t="s">
        <v>1376</v>
      </c>
      <c r="K7835" s="23" t="s">
        <v>1378</v>
      </c>
    </row>
    <row r="7836" spans="1:11" ht="15" x14ac:dyDescent="0.25">
      <c r="A7836" s="26" t="s">
        <v>14740</v>
      </c>
      <c r="B7836" s="26" t="s">
        <v>1393</v>
      </c>
      <c r="C7836" s="26" t="s">
        <v>2440</v>
      </c>
      <c r="D7836" s="26" t="s">
        <v>15335</v>
      </c>
      <c r="E7836" s="27" t="s">
        <v>15336</v>
      </c>
      <c r="F7836" s="27" t="s">
        <v>14759</v>
      </c>
      <c r="G7836" s="27" t="s">
        <v>15310</v>
      </c>
      <c r="H7836" s="26" t="s">
        <v>1475</v>
      </c>
      <c r="I7836" s="28" t="s">
        <v>15345</v>
      </c>
      <c r="J7836" s="29" t="s">
        <v>1376</v>
      </c>
      <c r="K7836" s="23" t="s">
        <v>1378</v>
      </c>
    </row>
    <row r="7837" spans="1:11" ht="15" x14ac:dyDescent="0.25">
      <c r="A7837" s="26" t="s">
        <v>14740</v>
      </c>
      <c r="B7837" s="26" t="s">
        <v>1393</v>
      </c>
      <c r="C7837" s="26" t="s">
        <v>2440</v>
      </c>
      <c r="D7837" s="26" t="s">
        <v>15335</v>
      </c>
      <c r="E7837" s="27" t="s">
        <v>15336</v>
      </c>
      <c r="F7837" s="27" t="s">
        <v>14759</v>
      </c>
      <c r="G7837" s="27" t="s">
        <v>15310</v>
      </c>
      <c r="H7837" s="26" t="s">
        <v>1477</v>
      </c>
      <c r="I7837" s="28" t="s">
        <v>15346</v>
      </c>
      <c r="J7837" s="29" t="s">
        <v>1376</v>
      </c>
      <c r="K7837" s="23" t="s">
        <v>1378</v>
      </c>
    </row>
    <row r="7838" spans="1:11" ht="15" x14ac:dyDescent="0.25">
      <c r="A7838" s="26" t="s">
        <v>14740</v>
      </c>
      <c r="B7838" s="26" t="s">
        <v>1393</v>
      </c>
      <c r="C7838" s="26" t="s">
        <v>2440</v>
      </c>
      <c r="D7838" s="26" t="s">
        <v>15335</v>
      </c>
      <c r="E7838" s="27" t="s">
        <v>15336</v>
      </c>
      <c r="F7838" s="27" t="s">
        <v>14759</v>
      </c>
      <c r="G7838" s="27" t="s">
        <v>15310</v>
      </c>
      <c r="H7838" s="26" t="s">
        <v>1479</v>
      </c>
      <c r="I7838" s="28" t="s">
        <v>15347</v>
      </c>
      <c r="J7838" s="29" t="s">
        <v>1376</v>
      </c>
      <c r="K7838" s="23" t="s">
        <v>1378</v>
      </c>
    </row>
    <row r="7839" spans="1:11" ht="15" x14ac:dyDescent="0.25">
      <c r="A7839" s="26" t="s">
        <v>14740</v>
      </c>
      <c r="B7839" s="26" t="s">
        <v>1393</v>
      </c>
      <c r="C7839" s="26" t="s">
        <v>2498</v>
      </c>
      <c r="D7839" s="26" t="s">
        <v>15348</v>
      </c>
      <c r="E7839" s="27" t="s">
        <v>15349</v>
      </c>
      <c r="F7839" s="27" t="s">
        <v>11920</v>
      </c>
      <c r="G7839" s="27" t="s">
        <v>15310</v>
      </c>
      <c r="H7839" s="26" t="s">
        <v>1374</v>
      </c>
      <c r="I7839" s="28" t="s">
        <v>15349</v>
      </c>
      <c r="J7839" s="29" t="s">
        <v>1376</v>
      </c>
      <c r="K7839" s="23" t="s">
        <v>1316</v>
      </c>
    </row>
    <row r="7840" spans="1:11" ht="15" x14ac:dyDescent="0.25">
      <c r="A7840" s="26" t="s">
        <v>14740</v>
      </c>
      <c r="B7840" s="26" t="s">
        <v>1393</v>
      </c>
      <c r="C7840" s="26" t="s">
        <v>2498</v>
      </c>
      <c r="D7840" s="26" t="s">
        <v>15348</v>
      </c>
      <c r="E7840" s="27" t="s">
        <v>15349</v>
      </c>
      <c r="F7840" s="27" t="s">
        <v>11920</v>
      </c>
      <c r="G7840" s="27" t="s">
        <v>15310</v>
      </c>
      <c r="H7840" s="26" t="s">
        <v>1368</v>
      </c>
      <c r="I7840" s="28" t="s">
        <v>15350</v>
      </c>
      <c r="J7840" s="29" t="s">
        <v>1376</v>
      </c>
      <c r="K7840" s="23" t="s">
        <v>1378</v>
      </c>
    </row>
    <row r="7841" spans="1:11" ht="15" x14ac:dyDescent="0.25">
      <c r="A7841" s="26" t="s">
        <v>14740</v>
      </c>
      <c r="B7841" s="26" t="s">
        <v>1393</v>
      </c>
      <c r="C7841" s="26" t="s">
        <v>2498</v>
      </c>
      <c r="D7841" s="26" t="s">
        <v>15348</v>
      </c>
      <c r="E7841" s="27" t="s">
        <v>15349</v>
      </c>
      <c r="F7841" s="27" t="s">
        <v>11920</v>
      </c>
      <c r="G7841" s="27" t="s">
        <v>15310</v>
      </c>
      <c r="H7841" s="26" t="s">
        <v>1393</v>
      </c>
      <c r="I7841" s="28" t="s">
        <v>15351</v>
      </c>
      <c r="J7841" s="29" t="s">
        <v>1376</v>
      </c>
      <c r="K7841" s="23" t="s">
        <v>1378</v>
      </c>
    </row>
    <row r="7842" spans="1:11" ht="15" x14ac:dyDescent="0.25">
      <c r="A7842" s="26" t="s">
        <v>14740</v>
      </c>
      <c r="B7842" s="26" t="s">
        <v>1393</v>
      </c>
      <c r="C7842" s="26" t="s">
        <v>2498</v>
      </c>
      <c r="D7842" s="26" t="s">
        <v>15348</v>
      </c>
      <c r="E7842" s="27" t="s">
        <v>15349</v>
      </c>
      <c r="F7842" s="27" t="s">
        <v>11920</v>
      </c>
      <c r="G7842" s="27" t="s">
        <v>15310</v>
      </c>
      <c r="H7842" s="26" t="s">
        <v>1395</v>
      </c>
      <c r="I7842" s="28" t="s">
        <v>15352</v>
      </c>
      <c r="J7842" s="29" t="s">
        <v>1376</v>
      </c>
      <c r="K7842" s="23" t="s">
        <v>1378</v>
      </c>
    </row>
    <row r="7843" spans="1:11" ht="15" x14ac:dyDescent="0.25">
      <c r="A7843" s="26" t="s">
        <v>14740</v>
      </c>
      <c r="B7843" s="26" t="s">
        <v>1393</v>
      </c>
      <c r="C7843" s="26" t="s">
        <v>2498</v>
      </c>
      <c r="D7843" s="26" t="s">
        <v>15348</v>
      </c>
      <c r="E7843" s="27" t="s">
        <v>15349</v>
      </c>
      <c r="F7843" s="27" t="s">
        <v>11920</v>
      </c>
      <c r="G7843" s="27" t="s">
        <v>15310</v>
      </c>
      <c r="H7843" s="26" t="s">
        <v>1397</v>
      </c>
      <c r="I7843" s="28" t="s">
        <v>15353</v>
      </c>
      <c r="J7843" s="29" t="s">
        <v>1376</v>
      </c>
      <c r="K7843" s="23" t="s">
        <v>1378</v>
      </c>
    </row>
    <row r="7844" spans="1:11" ht="15" x14ac:dyDescent="0.25">
      <c r="A7844" s="26" t="s">
        <v>14740</v>
      </c>
      <c r="B7844" s="26" t="s">
        <v>1393</v>
      </c>
      <c r="C7844" s="26" t="s">
        <v>2498</v>
      </c>
      <c r="D7844" s="26" t="s">
        <v>15348</v>
      </c>
      <c r="E7844" s="27" t="s">
        <v>15349</v>
      </c>
      <c r="F7844" s="27" t="s">
        <v>11920</v>
      </c>
      <c r="G7844" s="27" t="s">
        <v>15310</v>
      </c>
      <c r="H7844" s="26" t="s">
        <v>1399</v>
      </c>
      <c r="I7844" s="28" t="s">
        <v>15354</v>
      </c>
      <c r="J7844" s="29" t="s">
        <v>1376</v>
      </c>
      <c r="K7844" s="23" t="s">
        <v>1378</v>
      </c>
    </row>
    <row r="7845" spans="1:11" ht="15" x14ac:dyDescent="0.25">
      <c r="A7845" s="26" t="s">
        <v>14740</v>
      </c>
      <c r="B7845" s="26" t="s">
        <v>1393</v>
      </c>
      <c r="C7845" s="26" t="s">
        <v>2498</v>
      </c>
      <c r="D7845" s="26" t="s">
        <v>15348</v>
      </c>
      <c r="E7845" s="27" t="s">
        <v>15349</v>
      </c>
      <c r="F7845" s="27" t="s">
        <v>11920</v>
      </c>
      <c r="G7845" s="27" t="s">
        <v>15310</v>
      </c>
      <c r="H7845" s="26" t="s">
        <v>1401</v>
      </c>
      <c r="I7845" s="28" t="s">
        <v>15355</v>
      </c>
      <c r="J7845" s="29" t="s">
        <v>1376</v>
      </c>
      <c r="K7845" s="23" t="s">
        <v>1378</v>
      </c>
    </row>
    <row r="7846" spans="1:11" ht="15" x14ac:dyDescent="0.25">
      <c r="A7846" s="26" t="s">
        <v>14740</v>
      </c>
      <c r="B7846" s="26" t="s">
        <v>1393</v>
      </c>
      <c r="C7846" s="26" t="s">
        <v>2498</v>
      </c>
      <c r="D7846" s="26" t="s">
        <v>15348</v>
      </c>
      <c r="E7846" s="27" t="s">
        <v>15349</v>
      </c>
      <c r="F7846" s="27" t="s">
        <v>11920</v>
      </c>
      <c r="G7846" s="27" t="s">
        <v>15310</v>
      </c>
      <c r="H7846" s="26" t="s">
        <v>1403</v>
      </c>
      <c r="I7846" s="28" t="s">
        <v>15356</v>
      </c>
      <c r="J7846" s="29" t="s">
        <v>1376</v>
      </c>
      <c r="K7846" s="23" t="s">
        <v>1378</v>
      </c>
    </row>
    <row r="7847" spans="1:11" ht="15" x14ac:dyDescent="0.25">
      <c r="A7847" s="26" t="s">
        <v>14740</v>
      </c>
      <c r="B7847" s="26" t="s">
        <v>1393</v>
      </c>
      <c r="C7847" s="26" t="s">
        <v>2498</v>
      </c>
      <c r="D7847" s="26" t="s">
        <v>15348</v>
      </c>
      <c r="E7847" s="27" t="s">
        <v>15349</v>
      </c>
      <c r="F7847" s="27" t="s">
        <v>11920</v>
      </c>
      <c r="G7847" s="27" t="s">
        <v>15310</v>
      </c>
      <c r="H7847" s="26" t="s">
        <v>1405</v>
      </c>
      <c r="I7847" s="28" t="s">
        <v>15357</v>
      </c>
      <c r="J7847" s="29" t="s">
        <v>1376</v>
      </c>
      <c r="K7847" s="23" t="s">
        <v>1378</v>
      </c>
    </row>
    <row r="7848" spans="1:11" ht="15" x14ac:dyDescent="0.25">
      <c r="A7848" s="26" t="s">
        <v>14740</v>
      </c>
      <c r="B7848" s="26" t="s">
        <v>1393</v>
      </c>
      <c r="C7848" s="26" t="s">
        <v>2498</v>
      </c>
      <c r="D7848" s="26" t="s">
        <v>15348</v>
      </c>
      <c r="E7848" s="27" t="s">
        <v>15349</v>
      </c>
      <c r="F7848" s="27" t="s">
        <v>11920</v>
      </c>
      <c r="G7848" s="27" t="s">
        <v>15310</v>
      </c>
      <c r="H7848" s="26" t="s">
        <v>1475</v>
      </c>
      <c r="I7848" s="28" t="s">
        <v>15358</v>
      </c>
      <c r="J7848" s="29" t="s">
        <v>1376</v>
      </c>
      <c r="K7848" s="23" t="s">
        <v>1378</v>
      </c>
    </row>
    <row r="7849" spans="1:11" ht="15" x14ac:dyDescent="0.25">
      <c r="A7849" s="26" t="s">
        <v>14740</v>
      </c>
      <c r="B7849" s="26" t="s">
        <v>1393</v>
      </c>
      <c r="C7849" s="26" t="s">
        <v>2498</v>
      </c>
      <c r="D7849" s="26" t="s">
        <v>15348</v>
      </c>
      <c r="E7849" s="27" t="s">
        <v>15349</v>
      </c>
      <c r="F7849" s="27" t="s">
        <v>11920</v>
      </c>
      <c r="G7849" s="27" t="s">
        <v>15310</v>
      </c>
      <c r="H7849" s="26" t="s">
        <v>1477</v>
      </c>
      <c r="I7849" s="28" t="s">
        <v>15359</v>
      </c>
      <c r="J7849" s="29" t="s">
        <v>1376</v>
      </c>
      <c r="K7849" s="23" t="s">
        <v>1378</v>
      </c>
    </row>
    <row r="7850" spans="1:11" ht="15" x14ac:dyDescent="0.25">
      <c r="A7850" s="26" t="s">
        <v>14740</v>
      </c>
      <c r="B7850" s="26" t="s">
        <v>1393</v>
      </c>
      <c r="C7850" s="26" t="s">
        <v>2498</v>
      </c>
      <c r="D7850" s="26" t="s">
        <v>15348</v>
      </c>
      <c r="E7850" s="27" t="s">
        <v>15349</v>
      </c>
      <c r="F7850" s="27" t="s">
        <v>11920</v>
      </c>
      <c r="G7850" s="27" t="s">
        <v>15310</v>
      </c>
      <c r="H7850" s="26" t="s">
        <v>1479</v>
      </c>
      <c r="I7850" s="28" t="s">
        <v>15360</v>
      </c>
      <c r="J7850" s="29" t="s">
        <v>1376</v>
      </c>
      <c r="K7850" s="23" t="s">
        <v>1378</v>
      </c>
    </row>
    <row r="7851" spans="1:11" ht="15" x14ac:dyDescent="0.25">
      <c r="A7851" s="26" t="s">
        <v>14740</v>
      </c>
      <c r="B7851" s="26" t="s">
        <v>1393</v>
      </c>
      <c r="C7851" s="26" t="s">
        <v>1897</v>
      </c>
      <c r="D7851" s="26" t="s">
        <v>15361</v>
      </c>
      <c r="E7851" s="27" t="s">
        <v>15362</v>
      </c>
      <c r="F7851" s="27" t="s">
        <v>14755</v>
      </c>
      <c r="G7851" s="27" t="s">
        <v>15310</v>
      </c>
      <c r="H7851" s="26" t="s">
        <v>1374</v>
      </c>
      <c r="I7851" s="28" t="s">
        <v>15362</v>
      </c>
      <c r="J7851" s="29" t="s">
        <v>1376</v>
      </c>
      <c r="K7851" s="23" t="s">
        <v>1316</v>
      </c>
    </row>
    <row r="7852" spans="1:11" ht="15" x14ac:dyDescent="0.25">
      <c r="A7852" s="26" t="s">
        <v>14740</v>
      </c>
      <c r="B7852" s="26" t="s">
        <v>1393</v>
      </c>
      <c r="C7852" s="26" t="s">
        <v>1897</v>
      </c>
      <c r="D7852" s="26" t="s">
        <v>15361</v>
      </c>
      <c r="E7852" s="27" t="s">
        <v>15362</v>
      </c>
      <c r="F7852" s="27" t="s">
        <v>14755</v>
      </c>
      <c r="G7852" s="27" t="s">
        <v>15310</v>
      </c>
      <c r="H7852" s="26" t="s">
        <v>1368</v>
      </c>
      <c r="I7852" s="28" t="s">
        <v>15363</v>
      </c>
      <c r="J7852" s="29" t="s">
        <v>1376</v>
      </c>
      <c r="K7852" s="23" t="s">
        <v>1378</v>
      </c>
    </row>
    <row r="7853" spans="1:11" ht="15" x14ac:dyDescent="0.25">
      <c r="A7853" s="26" t="s">
        <v>14740</v>
      </c>
      <c r="B7853" s="26" t="s">
        <v>1393</v>
      </c>
      <c r="C7853" s="26" t="s">
        <v>1897</v>
      </c>
      <c r="D7853" s="26" t="s">
        <v>15361</v>
      </c>
      <c r="E7853" s="27" t="s">
        <v>15362</v>
      </c>
      <c r="F7853" s="27" t="s">
        <v>14755</v>
      </c>
      <c r="G7853" s="27" t="s">
        <v>15310</v>
      </c>
      <c r="H7853" s="26" t="s">
        <v>1393</v>
      </c>
      <c r="I7853" s="28" t="s">
        <v>15364</v>
      </c>
      <c r="J7853" s="29" t="s">
        <v>1376</v>
      </c>
      <c r="K7853" s="23" t="s">
        <v>1378</v>
      </c>
    </row>
    <row r="7854" spans="1:11" ht="15" x14ac:dyDescent="0.25">
      <c r="A7854" s="26" t="s">
        <v>14740</v>
      </c>
      <c r="B7854" s="26" t="s">
        <v>1393</v>
      </c>
      <c r="C7854" s="26" t="s">
        <v>1897</v>
      </c>
      <c r="D7854" s="26" t="s">
        <v>15361</v>
      </c>
      <c r="E7854" s="27" t="s">
        <v>15362</v>
      </c>
      <c r="F7854" s="27" t="s">
        <v>14755</v>
      </c>
      <c r="G7854" s="27" t="s">
        <v>15310</v>
      </c>
      <c r="H7854" s="26" t="s">
        <v>1395</v>
      </c>
      <c r="I7854" s="28" t="s">
        <v>15365</v>
      </c>
      <c r="J7854" s="29" t="s">
        <v>1376</v>
      </c>
      <c r="K7854" s="23" t="s">
        <v>1378</v>
      </c>
    </row>
    <row r="7855" spans="1:11" ht="15" x14ac:dyDescent="0.25">
      <c r="A7855" s="26" t="s">
        <v>14740</v>
      </c>
      <c r="B7855" s="26" t="s">
        <v>1393</v>
      </c>
      <c r="C7855" s="26" t="s">
        <v>1897</v>
      </c>
      <c r="D7855" s="26" t="s">
        <v>15361</v>
      </c>
      <c r="E7855" s="27" t="s">
        <v>15362</v>
      </c>
      <c r="F7855" s="27" t="s">
        <v>14755</v>
      </c>
      <c r="G7855" s="27" t="s">
        <v>15310</v>
      </c>
      <c r="H7855" s="26" t="s">
        <v>1397</v>
      </c>
      <c r="I7855" s="28" t="s">
        <v>15366</v>
      </c>
      <c r="J7855" s="29" t="s">
        <v>1376</v>
      </c>
      <c r="K7855" s="23" t="s">
        <v>1378</v>
      </c>
    </row>
    <row r="7856" spans="1:11" ht="15" x14ac:dyDescent="0.25">
      <c r="A7856" s="26" t="s">
        <v>14740</v>
      </c>
      <c r="B7856" s="26" t="s">
        <v>1393</v>
      </c>
      <c r="C7856" s="26" t="s">
        <v>1897</v>
      </c>
      <c r="D7856" s="26" t="s">
        <v>15361</v>
      </c>
      <c r="E7856" s="27" t="s">
        <v>15362</v>
      </c>
      <c r="F7856" s="27" t="s">
        <v>14755</v>
      </c>
      <c r="G7856" s="27" t="s">
        <v>15310</v>
      </c>
      <c r="H7856" s="26" t="s">
        <v>1399</v>
      </c>
      <c r="I7856" s="28" t="s">
        <v>15367</v>
      </c>
      <c r="J7856" s="29" t="s">
        <v>1376</v>
      </c>
      <c r="K7856" s="23" t="s">
        <v>1378</v>
      </c>
    </row>
    <row r="7857" spans="1:11" ht="15" x14ac:dyDescent="0.25">
      <c r="A7857" s="26" t="s">
        <v>14740</v>
      </c>
      <c r="B7857" s="26" t="s">
        <v>1393</v>
      </c>
      <c r="C7857" s="26" t="s">
        <v>1897</v>
      </c>
      <c r="D7857" s="26" t="s">
        <v>15361</v>
      </c>
      <c r="E7857" s="27" t="s">
        <v>15362</v>
      </c>
      <c r="F7857" s="27" t="s">
        <v>14755</v>
      </c>
      <c r="G7857" s="27" t="s">
        <v>15310</v>
      </c>
      <c r="H7857" s="26" t="s">
        <v>1401</v>
      </c>
      <c r="I7857" s="28" t="s">
        <v>15368</v>
      </c>
      <c r="J7857" s="29" t="s">
        <v>1376</v>
      </c>
      <c r="K7857" s="23" t="s">
        <v>1378</v>
      </c>
    </row>
    <row r="7858" spans="1:11" ht="15" x14ac:dyDescent="0.25">
      <c r="A7858" s="26" t="s">
        <v>14740</v>
      </c>
      <c r="B7858" s="26" t="s">
        <v>1393</v>
      </c>
      <c r="C7858" s="26" t="s">
        <v>1897</v>
      </c>
      <c r="D7858" s="26" t="s">
        <v>15361</v>
      </c>
      <c r="E7858" s="27" t="s">
        <v>15362</v>
      </c>
      <c r="F7858" s="27" t="s">
        <v>14755</v>
      </c>
      <c r="G7858" s="27" t="s">
        <v>15310</v>
      </c>
      <c r="H7858" s="26" t="s">
        <v>1403</v>
      </c>
      <c r="I7858" s="28" t="s">
        <v>15369</v>
      </c>
      <c r="J7858" s="29" t="s">
        <v>1376</v>
      </c>
      <c r="K7858" s="23" t="s">
        <v>1378</v>
      </c>
    </row>
    <row r="7859" spans="1:11" ht="15" x14ac:dyDescent="0.25">
      <c r="A7859" s="26" t="s">
        <v>14740</v>
      </c>
      <c r="B7859" s="26" t="s">
        <v>1393</v>
      </c>
      <c r="C7859" s="26" t="s">
        <v>1897</v>
      </c>
      <c r="D7859" s="26" t="s">
        <v>15361</v>
      </c>
      <c r="E7859" s="27" t="s">
        <v>15362</v>
      </c>
      <c r="F7859" s="27" t="s">
        <v>14755</v>
      </c>
      <c r="G7859" s="27" t="s">
        <v>15310</v>
      </c>
      <c r="H7859" s="26" t="s">
        <v>1405</v>
      </c>
      <c r="I7859" s="28" t="s">
        <v>15370</v>
      </c>
      <c r="J7859" s="29" t="s">
        <v>1376</v>
      </c>
      <c r="K7859" s="23" t="s">
        <v>1378</v>
      </c>
    </row>
    <row r="7860" spans="1:11" ht="15" x14ac:dyDescent="0.25">
      <c r="A7860" s="26" t="s">
        <v>14740</v>
      </c>
      <c r="B7860" s="26" t="s">
        <v>1393</v>
      </c>
      <c r="C7860" s="26" t="s">
        <v>1897</v>
      </c>
      <c r="D7860" s="26" t="s">
        <v>15361</v>
      </c>
      <c r="E7860" s="27" t="s">
        <v>15362</v>
      </c>
      <c r="F7860" s="27" t="s">
        <v>14755</v>
      </c>
      <c r="G7860" s="27" t="s">
        <v>15310</v>
      </c>
      <c r="H7860" s="26" t="s">
        <v>1475</v>
      </c>
      <c r="I7860" s="28" t="s">
        <v>15371</v>
      </c>
      <c r="J7860" s="29" t="s">
        <v>1376</v>
      </c>
      <c r="K7860" s="23" t="s">
        <v>1378</v>
      </c>
    </row>
    <row r="7861" spans="1:11" ht="15" x14ac:dyDescent="0.25">
      <c r="A7861" s="26" t="s">
        <v>14740</v>
      </c>
      <c r="B7861" s="26" t="s">
        <v>1393</v>
      </c>
      <c r="C7861" s="26" t="s">
        <v>1897</v>
      </c>
      <c r="D7861" s="26" t="s">
        <v>15361</v>
      </c>
      <c r="E7861" s="27" t="s">
        <v>15362</v>
      </c>
      <c r="F7861" s="27" t="s">
        <v>14755</v>
      </c>
      <c r="G7861" s="27" t="s">
        <v>15310</v>
      </c>
      <c r="H7861" s="26" t="s">
        <v>1477</v>
      </c>
      <c r="I7861" s="28" t="s">
        <v>15372</v>
      </c>
      <c r="J7861" s="29" t="s">
        <v>1376</v>
      </c>
      <c r="K7861" s="23" t="s">
        <v>1378</v>
      </c>
    </row>
    <row r="7862" spans="1:11" ht="15" x14ac:dyDescent="0.25">
      <c r="A7862" s="26" t="s">
        <v>14740</v>
      </c>
      <c r="B7862" s="26" t="s">
        <v>1393</v>
      </c>
      <c r="C7862" s="26" t="s">
        <v>1897</v>
      </c>
      <c r="D7862" s="26" t="s">
        <v>15361</v>
      </c>
      <c r="E7862" s="27" t="s">
        <v>15362</v>
      </c>
      <c r="F7862" s="27" t="s">
        <v>14755</v>
      </c>
      <c r="G7862" s="27" t="s">
        <v>15310</v>
      </c>
      <c r="H7862" s="26" t="s">
        <v>1479</v>
      </c>
      <c r="I7862" s="28" t="s">
        <v>15373</v>
      </c>
      <c r="J7862" s="29" t="s">
        <v>1376</v>
      </c>
      <c r="K7862" s="23" t="s">
        <v>1378</v>
      </c>
    </row>
    <row r="7863" spans="1:11" ht="15" x14ac:dyDescent="0.25">
      <c r="A7863" s="26" t="s">
        <v>14740</v>
      </c>
      <c r="B7863" s="26" t="s">
        <v>1393</v>
      </c>
      <c r="C7863" s="26" t="s">
        <v>1461</v>
      </c>
      <c r="D7863" s="26" t="s">
        <v>15374</v>
      </c>
      <c r="E7863" s="27" t="s">
        <v>15375</v>
      </c>
      <c r="F7863" s="27" t="s">
        <v>15376</v>
      </c>
      <c r="G7863" s="27" t="s">
        <v>14907</v>
      </c>
      <c r="H7863" s="26" t="s">
        <v>1374</v>
      </c>
      <c r="I7863" s="28" t="s">
        <v>15375</v>
      </c>
      <c r="J7863" s="29" t="s">
        <v>1376</v>
      </c>
      <c r="K7863" s="23" t="s">
        <v>1316</v>
      </c>
    </row>
    <row r="7864" spans="1:11" ht="15" x14ac:dyDescent="0.25">
      <c r="A7864" s="26" t="s">
        <v>14740</v>
      </c>
      <c r="B7864" s="26" t="s">
        <v>1393</v>
      </c>
      <c r="C7864" s="26" t="s">
        <v>1461</v>
      </c>
      <c r="D7864" s="26" t="s">
        <v>15374</v>
      </c>
      <c r="E7864" s="27" t="s">
        <v>15375</v>
      </c>
      <c r="F7864" s="27" t="s">
        <v>15376</v>
      </c>
      <c r="G7864" s="27" t="s">
        <v>14907</v>
      </c>
      <c r="H7864" s="26" t="s">
        <v>1368</v>
      </c>
      <c r="I7864" s="28" t="s">
        <v>15377</v>
      </c>
      <c r="J7864" s="29" t="s">
        <v>1376</v>
      </c>
      <c r="K7864" s="23" t="s">
        <v>1378</v>
      </c>
    </row>
    <row r="7865" spans="1:11" ht="15" x14ac:dyDescent="0.25">
      <c r="A7865" s="26" t="s">
        <v>14740</v>
      </c>
      <c r="B7865" s="26" t="s">
        <v>1393</v>
      </c>
      <c r="C7865" s="26" t="s">
        <v>1461</v>
      </c>
      <c r="D7865" s="26" t="s">
        <v>15374</v>
      </c>
      <c r="E7865" s="27" t="s">
        <v>15375</v>
      </c>
      <c r="F7865" s="27" t="s">
        <v>15376</v>
      </c>
      <c r="G7865" s="27" t="s">
        <v>14907</v>
      </c>
      <c r="H7865" s="26" t="s">
        <v>1393</v>
      </c>
      <c r="I7865" s="28" t="s">
        <v>15378</v>
      </c>
      <c r="J7865" s="29" t="s">
        <v>1376</v>
      </c>
      <c r="K7865" s="23" t="s">
        <v>1378</v>
      </c>
    </row>
    <row r="7866" spans="1:11" ht="15" x14ac:dyDescent="0.25">
      <c r="A7866" s="26" t="s">
        <v>14740</v>
      </c>
      <c r="B7866" s="26" t="s">
        <v>1393</v>
      </c>
      <c r="C7866" s="26" t="s">
        <v>1489</v>
      </c>
      <c r="D7866" s="26" t="s">
        <v>15379</v>
      </c>
      <c r="E7866" s="27" t="s">
        <v>15380</v>
      </c>
      <c r="F7866" s="27" t="s">
        <v>14747</v>
      </c>
      <c r="G7866" s="27" t="s">
        <v>14907</v>
      </c>
      <c r="H7866" s="26" t="s">
        <v>1374</v>
      </c>
      <c r="I7866" s="28" t="s">
        <v>15380</v>
      </c>
      <c r="J7866" s="29" t="s">
        <v>1376</v>
      </c>
      <c r="K7866" s="23" t="s">
        <v>1316</v>
      </c>
    </row>
    <row r="7867" spans="1:11" ht="15" x14ac:dyDescent="0.25">
      <c r="A7867" s="26" t="s">
        <v>14740</v>
      </c>
      <c r="B7867" s="26" t="s">
        <v>1393</v>
      </c>
      <c r="C7867" s="26" t="s">
        <v>1489</v>
      </c>
      <c r="D7867" s="26" t="s">
        <v>15379</v>
      </c>
      <c r="E7867" s="27" t="s">
        <v>15380</v>
      </c>
      <c r="F7867" s="27" t="s">
        <v>14747</v>
      </c>
      <c r="G7867" s="27" t="s">
        <v>14907</v>
      </c>
      <c r="H7867" s="26" t="s">
        <v>1368</v>
      </c>
      <c r="I7867" s="28" t="s">
        <v>15381</v>
      </c>
      <c r="J7867" s="29" t="s">
        <v>1376</v>
      </c>
      <c r="K7867" s="23" t="s">
        <v>1378</v>
      </c>
    </row>
    <row r="7868" spans="1:11" ht="15" x14ac:dyDescent="0.25">
      <c r="A7868" s="26" t="s">
        <v>14740</v>
      </c>
      <c r="B7868" s="26" t="s">
        <v>1393</v>
      </c>
      <c r="C7868" s="26" t="s">
        <v>1489</v>
      </c>
      <c r="D7868" s="26" t="s">
        <v>15379</v>
      </c>
      <c r="E7868" s="27" t="s">
        <v>15380</v>
      </c>
      <c r="F7868" s="27" t="s">
        <v>14747</v>
      </c>
      <c r="G7868" s="27" t="s">
        <v>14907</v>
      </c>
      <c r="H7868" s="26" t="s">
        <v>1393</v>
      </c>
      <c r="I7868" s="28" t="s">
        <v>15382</v>
      </c>
      <c r="J7868" s="29" t="s">
        <v>1376</v>
      </c>
      <c r="K7868" s="23" t="s">
        <v>1378</v>
      </c>
    </row>
    <row r="7869" spans="1:11" ht="15" x14ac:dyDescent="0.25">
      <c r="A7869" s="26" t="s">
        <v>14740</v>
      </c>
      <c r="B7869" s="26" t="s">
        <v>1393</v>
      </c>
      <c r="C7869" s="26" t="s">
        <v>1493</v>
      </c>
      <c r="D7869" s="26" t="s">
        <v>15383</v>
      </c>
      <c r="E7869" s="27" t="s">
        <v>15384</v>
      </c>
      <c r="F7869" s="27" t="s">
        <v>14759</v>
      </c>
      <c r="G7869" s="27" t="s">
        <v>14907</v>
      </c>
      <c r="H7869" s="26" t="s">
        <v>1374</v>
      </c>
      <c r="I7869" s="28" t="s">
        <v>15384</v>
      </c>
      <c r="J7869" s="29" t="s">
        <v>1376</v>
      </c>
      <c r="K7869" s="23" t="s">
        <v>1316</v>
      </c>
    </row>
    <row r="7870" spans="1:11" ht="15" x14ac:dyDescent="0.25">
      <c r="A7870" s="26" t="s">
        <v>14740</v>
      </c>
      <c r="B7870" s="26" t="s">
        <v>1393</v>
      </c>
      <c r="C7870" s="26" t="s">
        <v>1493</v>
      </c>
      <c r="D7870" s="26" t="s">
        <v>15383</v>
      </c>
      <c r="E7870" s="27" t="s">
        <v>15384</v>
      </c>
      <c r="F7870" s="27" t="s">
        <v>14759</v>
      </c>
      <c r="G7870" s="27" t="s">
        <v>14907</v>
      </c>
      <c r="H7870" s="26" t="s">
        <v>1368</v>
      </c>
      <c r="I7870" s="28" t="s">
        <v>15385</v>
      </c>
      <c r="J7870" s="29" t="s">
        <v>1376</v>
      </c>
      <c r="K7870" s="23" t="s">
        <v>1378</v>
      </c>
    </row>
    <row r="7871" spans="1:11" ht="15" x14ac:dyDescent="0.25">
      <c r="A7871" s="26" t="s">
        <v>14740</v>
      </c>
      <c r="B7871" s="26" t="s">
        <v>1393</v>
      </c>
      <c r="C7871" s="26" t="s">
        <v>1493</v>
      </c>
      <c r="D7871" s="26" t="s">
        <v>15383</v>
      </c>
      <c r="E7871" s="27" t="s">
        <v>15384</v>
      </c>
      <c r="F7871" s="27" t="s">
        <v>14759</v>
      </c>
      <c r="G7871" s="27" t="s">
        <v>14907</v>
      </c>
      <c r="H7871" s="26" t="s">
        <v>1393</v>
      </c>
      <c r="I7871" s="28" t="s">
        <v>15386</v>
      </c>
      <c r="J7871" s="29" t="s">
        <v>1376</v>
      </c>
      <c r="K7871" s="23" t="s">
        <v>1378</v>
      </c>
    </row>
    <row r="7872" spans="1:11" ht="15" x14ac:dyDescent="0.25">
      <c r="A7872" s="26" t="s">
        <v>14740</v>
      </c>
      <c r="B7872" s="26" t="s">
        <v>1393</v>
      </c>
      <c r="C7872" s="26" t="s">
        <v>1500</v>
      </c>
      <c r="D7872" s="26" t="s">
        <v>15387</v>
      </c>
      <c r="E7872" s="27" t="s">
        <v>15388</v>
      </c>
      <c r="F7872" s="27" t="s">
        <v>11920</v>
      </c>
      <c r="G7872" s="27" t="s">
        <v>14907</v>
      </c>
      <c r="H7872" s="26" t="s">
        <v>1374</v>
      </c>
      <c r="I7872" s="28" t="s">
        <v>15388</v>
      </c>
      <c r="J7872" s="29" t="s">
        <v>1376</v>
      </c>
      <c r="K7872" s="23" t="s">
        <v>1316</v>
      </c>
    </row>
    <row r="7873" spans="1:11" ht="15" x14ac:dyDescent="0.25">
      <c r="A7873" s="26" t="s">
        <v>14740</v>
      </c>
      <c r="B7873" s="26" t="s">
        <v>1393</v>
      </c>
      <c r="C7873" s="26" t="s">
        <v>1500</v>
      </c>
      <c r="D7873" s="26" t="s">
        <v>15387</v>
      </c>
      <c r="E7873" s="27" t="s">
        <v>15388</v>
      </c>
      <c r="F7873" s="27" t="s">
        <v>11920</v>
      </c>
      <c r="G7873" s="27" t="s">
        <v>14907</v>
      </c>
      <c r="H7873" s="26" t="s">
        <v>1368</v>
      </c>
      <c r="I7873" s="28" t="s">
        <v>15389</v>
      </c>
      <c r="J7873" s="29" t="s">
        <v>1376</v>
      </c>
      <c r="K7873" s="23" t="s">
        <v>1378</v>
      </c>
    </row>
    <row r="7874" spans="1:11" ht="15" x14ac:dyDescent="0.25">
      <c r="A7874" s="26" t="s">
        <v>14740</v>
      </c>
      <c r="B7874" s="26" t="s">
        <v>1393</v>
      </c>
      <c r="C7874" s="26" t="s">
        <v>1500</v>
      </c>
      <c r="D7874" s="26" t="s">
        <v>15387</v>
      </c>
      <c r="E7874" s="27" t="s">
        <v>15388</v>
      </c>
      <c r="F7874" s="27" t="s">
        <v>11920</v>
      </c>
      <c r="G7874" s="27" t="s">
        <v>14907</v>
      </c>
      <c r="H7874" s="26" t="s">
        <v>1393</v>
      </c>
      <c r="I7874" s="28" t="s">
        <v>15390</v>
      </c>
      <c r="J7874" s="29" t="s">
        <v>1376</v>
      </c>
      <c r="K7874" s="23" t="s">
        <v>1378</v>
      </c>
    </row>
    <row r="7875" spans="1:11" ht="15" x14ac:dyDescent="0.25">
      <c r="A7875" s="26" t="s">
        <v>14740</v>
      </c>
      <c r="B7875" s="26" t="s">
        <v>1393</v>
      </c>
      <c r="C7875" s="26" t="s">
        <v>1505</v>
      </c>
      <c r="D7875" s="26" t="s">
        <v>15391</v>
      </c>
      <c r="E7875" s="27" t="s">
        <v>15392</v>
      </c>
      <c r="F7875" s="27" t="s">
        <v>14755</v>
      </c>
      <c r="G7875" s="27" t="s">
        <v>14907</v>
      </c>
      <c r="H7875" s="26" t="s">
        <v>1374</v>
      </c>
      <c r="I7875" s="28" t="s">
        <v>15392</v>
      </c>
      <c r="J7875" s="29" t="s">
        <v>1376</v>
      </c>
      <c r="K7875" s="23" t="s">
        <v>1316</v>
      </c>
    </row>
    <row r="7876" spans="1:11" ht="15" x14ac:dyDescent="0.25">
      <c r="A7876" s="26" t="s">
        <v>14740</v>
      </c>
      <c r="B7876" s="26" t="s">
        <v>1393</v>
      </c>
      <c r="C7876" s="26" t="s">
        <v>1505</v>
      </c>
      <c r="D7876" s="26" t="s">
        <v>15391</v>
      </c>
      <c r="E7876" s="27" t="s">
        <v>15392</v>
      </c>
      <c r="F7876" s="27" t="s">
        <v>14755</v>
      </c>
      <c r="G7876" s="27" t="s">
        <v>14907</v>
      </c>
      <c r="H7876" s="26" t="s">
        <v>1368</v>
      </c>
      <c r="I7876" s="28" t="s">
        <v>15393</v>
      </c>
      <c r="J7876" s="29" t="s">
        <v>1376</v>
      </c>
      <c r="K7876" s="23" t="s">
        <v>1378</v>
      </c>
    </row>
    <row r="7877" spans="1:11" ht="15" x14ac:dyDescent="0.25">
      <c r="A7877" s="26" t="s">
        <v>14740</v>
      </c>
      <c r="B7877" s="26" t="s">
        <v>1393</v>
      </c>
      <c r="C7877" s="26" t="s">
        <v>1505</v>
      </c>
      <c r="D7877" s="26" t="s">
        <v>15391</v>
      </c>
      <c r="E7877" s="27" t="s">
        <v>15392</v>
      </c>
      <c r="F7877" s="27" t="s">
        <v>14755</v>
      </c>
      <c r="G7877" s="27" t="s">
        <v>14907</v>
      </c>
      <c r="H7877" s="26" t="s">
        <v>1393</v>
      </c>
      <c r="I7877" s="28" t="s">
        <v>15394</v>
      </c>
      <c r="J7877" s="29" t="s">
        <v>1376</v>
      </c>
      <c r="K7877" s="23" t="s">
        <v>1378</v>
      </c>
    </row>
    <row r="7878" spans="1:11" ht="15" x14ac:dyDescent="0.25">
      <c r="A7878" s="26" t="s">
        <v>14740</v>
      </c>
      <c r="B7878" s="26" t="s">
        <v>1393</v>
      </c>
      <c r="C7878" s="26" t="s">
        <v>1516</v>
      </c>
      <c r="D7878" s="26" t="s">
        <v>15395</v>
      </c>
      <c r="E7878" s="27" t="s">
        <v>3936</v>
      </c>
      <c r="F7878" s="27" t="s">
        <v>15396</v>
      </c>
      <c r="G7878" s="27" t="s">
        <v>8129</v>
      </c>
      <c r="H7878" s="26" t="s">
        <v>1374</v>
      </c>
      <c r="I7878" s="28" t="s">
        <v>15397</v>
      </c>
      <c r="J7878" s="29" t="s">
        <v>1376</v>
      </c>
      <c r="K7878" s="23" t="s">
        <v>1316</v>
      </c>
    </row>
    <row r="7879" spans="1:11" ht="15" x14ac:dyDescent="0.25">
      <c r="A7879" s="26" t="s">
        <v>14740</v>
      </c>
      <c r="B7879" s="26" t="s">
        <v>1393</v>
      </c>
      <c r="C7879" s="26" t="s">
        <v>1516</v>
      </c>
      <c r="D7879" s="26" t="s">
        <v>15395</v>
      </c>
      <c r="E7879" s="27" t="s">
        <v>3936</v>
      </c>
      <c r="F7879" s="27" t="s">
        <v>15396</v>
      </c>
      <c r="G7879" s="27" t="s">
        <v>8129</v>
      </c>
      <c r="H7879" s="26" t="s">
        <v>1368</v>
      </c>
      <c r="I7879" s="28" t="s">
        <v>1514</v>
      </c>
      <c r="J7879" s="29" t="s">
        <v>1376</v>
      </c>
      <c r="K7879" s="23" t="s">
        <v>1378</v>
      </c>
    </row>
    <row r="7880" spans="1:11" ht="15" x14ac:dyDescent="0.25">
      <c r="A7880" s="26" t="s">
        <v>14740</v>
      </c>
      <c r="B7880" s="26" t="s">
        <v>1393</v>
      </c>
      <c r="C7880" s="26" t="s">
        <v>1521</v>
      </c>
      <c r="D7880" s="26" t="s">
        <v>15398</v>
      </c>
      <c r="E7880" s="27" t="s">
        <v>15399</v>
      </c>
      <c r="F7880" s="27" t="s">
        <v>15400</v>
      </c>
      <c r="G7880" s="27" t="s">
        <v>1239</v>
      </c>
      <c r="H7880" s="26" t="s">
        <v>1374</v>
      </c>
      <c r="I7880" s="28" t="s">
        <v>4612</v>
      </c>
      <c r="J7880" s="29" t="s">
        <v>1376</v>
      </c>
      <c r="K7880" s="23" t="s">
        <v>1316</v>
      </c>
    </row>
    <row r="7881" spans="1:11" ht="15" x14ac:dyDescent="0.25">
      <c r="A7881" s="26" t="s">
        <v>14740</v>
      </c>
      <c r="B7881" s="26" t="s">
        <v>1393</v>
      </c>
      <c r="C7881" s="26" t="s">
        <v>1424</v>
      </c>
      <c r="D7881" s="26" t="s">
        <v>15401</v>
      </c>
      <c r="E7881" s="27" t="s">
        <v>15402</v>
      </c>
      <c r="F7881" s="27" t="s">
        <v>15403</v>
      </c>
      <c r="G7881" s="27" t="s">
        <v>15107</v>
      </c>
      <c r="H7881" s="26" t="s">
        <v>1374</v>
      </c>
      <c r="I7881" s="28" t="s">
        <v>15402</v>
      </c>
      <c r="J7881" s="29" t="s">
        <v>1376</v>
      </c>
      <c r="K7881" s="23" t="s">
        <v>1316</v>
      </c>
    </row>
    <row r="7882" spans="1:11" ht="15" x14ac:dyDescent="0.25">
      <c r="A7882" s="26" t="s">
        <v>14740</v>
      </c>
      <c r="B7882" s="26" t="s">
        <v>1393</v>
      </c>
      <c r="C7882" s="26" t="s">
        <v>1424</v>
      </c>
      <c r="D7882" s="26" t="s">
        <v>15401</v>
      </c>
      <c r="E7882" s="27" t="s">
        <v>15402</v>
      </c>
      <c r="F7882" s="27" t="s">
        <v>15403</v>
      </c>
      <c r="G7882" s="27" t="s">
        <v>15107</v>
      </c>
      <c r="H7882" s="26" t="s">
        <v>1368</v>
      </c>
      <c r="I7882" s="28" t="s">
        <v>15404</v>
      </c>
      <c r="J7882" s="29" t="s">
        <v>1376</v>
      </c>
      <c r="K7882" s="23" t="s">
        <v>1378</v>
      </c>
    </row>
    <row r="7883" spans="1:11" ht="15" x14ac:dyDescent="0.25">
      <c r="A7883" s="26" t="s">
        <v>14740</v>
      </c>
      <c r="B7883" s="26" t="s">
        <v>1393</v>
      </c>
      <c r="C7883" s="26" t="s">
        <v>1424</v>
      </c>
      <c r="D7883" s="26" t="s">
        <v>15401</v>
      </c>
      <c r="E7883" s="27" t="s">
        <v>15402</v>
      </c>
      <c r="F7883" s="27" t="s">
        <v>15403</v>
      </c>
      <c r="G7883" s="27" t="s">
        <v>15107</v>
      </c>
      <c r="H7883" s="26" t="s">
        <v>1393</v>
      </c>
      <c r="I7883" s="28" t="s">
        <v>15405</v>
      </c>
      <c r="J7883" s="29" t="s">
        <v>1376</v>
      </c>
      <c r="K7883" s="23" t="s">
        <v>1378</v>
      </c>
    </row>
    <row r="7884" spans="1:11" ht="15" x14ac:dyDescent="0.25">
      <c r="A7884" s="26" t="s">
        <v>14740</v>
      </c>
      <c r="B7884" s="26" t="s">
        <v>1393</v>
      </c>
      <c r="C7884" s="26" t="s">
        <v>1424</v>
      </c>
      <c r="D7884" s="26" t="s">
        <v>15401</v>
      </c>
      <c r="E7884" s="27" t="s">
        <v>15402</v>
      </c>
      <c r="F7884" s="27" t="s">
        <v>15403</v>
      </c>
      <c r="G7884" s="27" t="s">
        <v>15107</v>
      </c>
      <c r="H7884" s="26" t="s">
        <v>1395</v>
      </c>
      <c r="I7884" s="28" t="s">
        <v>15406</v>
      </c>
      <c r="J7884" s="29" t="s">
        <v>1376</v>
      </c>
      <c r="K7884" s="23" t="s">
        <v>1378</v>
      </c>
    </row>
    <row r="7885" spans="1:11" ht="15" x14ac:dyDescent="0.25">
      <c r="A7885" s="26" t="s">
        <v>14740</v>
      </c>
      <c r="B7885" s="26" t="s">
        <v>1393</v>
      </c>
      <c r="C7885" s="26" t="s">
        <v>1424</v>
      </c>
      <c r="D7885" s="26" t="s">
        <v>15401</v>
      </c>
      <c r="E7885" s="27" t="s">
        <v>15402</v>
      </c>
      <c r="F7885" s="27" t="s">
        <v>15403</v>
      </c>
      <c r="G7885" s="27" t="s">
        <v>15107</v>
      </c>
      <c r="H7885" s="26" t="s">
        <v>1397</v>
      </c>
      <c r="I7885" s="28" t="s">
        <v>15407</v>
      </c>
      <c r="J7885" s="29" t="s">
        <v>1376</v>
      </c>
      <c r="K7885" s="23" t="s">
        <v>1378</v>
      </c>
    </row>
    <row r="7886" spans="1:11" ht="15" x14ac:dyDescent="0.25">
      <c r="A7886" s="26" t="s">
        <v>14740</v>
      </c>
      <c r="B7886" s="26" t="s">
        <v>1393</v>
      </c>
      <c r="C7886" s="26" t="s">
        <v>1424</v>
      </c>
      <c r="D7886" s="26" t="s">
        <v>15401</v>
      </c>
      <c r="E7886" s="27" t="s">
        <v>15402</v>
      </c>
      <c r="F7886" s="27" t="s">
        <v>15403</v>
      </c>
      <c r="G7886" s="27" t="s">
        <v>15107</v>
      </c>
      <c r="H7886" s="26" t="s">
        <v>1399</v>
      </c>
      <c r="I7886" s="28" t="s">
        <v>15408</v>
      </c>
      <c r="J7886" s="29" t="s">
        <v>1376</v>
      </c>
      <c r="K7886" s="23" t="s">
        <v>1378</v>
      </c>
    </row>
    <row r="7887" spans="1:11" ht="15" x14ac:dyDescent="0.25">
      <c r="A7887" s="26" t="s">
        <v>14740</v>
      </c>
      <c r="B7887" s="26" t="s">
        <v>1393</v>
      </c>
      <c r="C7887" s="26" t="s">
        <v>2570</v>
      </c>
      <c r="D7887" s="26" t="s">
        <v>15409</v>
      </c>
      <c r="E7887" s="27" t="s">
        <v>15410</v>
      </c>
      <c r="F7887" s="27" t="s">
        <v>14747</v>
      </c>
      <c r="G7887" s="27" t="s">
        <v>15107</v>
      </c>
      <c r="H7887" s="26" t="s">
        <v>1374</v>
      </c>
      <c r="I7887" s="28" t="s">
        <v>15410</v>
      </c>
      <c r="J7887" s="29" t="s">
        <v>1376</v>
      </c>
      <c r="K7887" s="23" t="s">
        <v>1316</v>
      </c>
    </row>
    <row r="7888" spans="1:11" ht="15" x14ac:dyDescent="0.25">
      <c r="A7888" s="26" t="s">
        <v>14740</v>
      </c>
      <c r="B7888" s="26" t="s">
        <v>1393</v>
      </c>
      <c r="C7888" s="26" t="s">
        <v>2570</v>
      </c>
      <c r="D7888" s="26" t="s">
        <v>15409</v>
      </c>
      <c r="E7888" s="27" t="s">
        <v>15410</v>
      </c>
      <c r="F7888" s="27" t="s">
        <v>14747</v>
      </c>
      <c r="G7888" s="27" t="s">
        <v>15107</v>
      </c>
      <c r="H7888" s="26" t="s">
        <v>1368</v>
      </c>
      <c r="I7888" s="28" t="s">
        <v>15411</v>
      </c>
      <c r="J7888" s="29" t="s">
        <v>1376</v>
      </c>
      <c r="K7888" s="23" t="s">
        <v>1378</v>
      </c>
    </row>
    <row r="7889" spans="1:11" ht="15" x14ac:dyDescent="0.25">
      <c r="A7889" s="26" t="s">
        <v>14740</v>
      </c>
      <c r="B7889" s="26" t="s">
        <v>1393</v>
      </c>
      <c r="C7889" s="26" t="s">
        <v>2570</v>
      </c>
      <c r="D7889" s="26" t="s">
        <v>15409</v>
      </c>
      <c r="E7889" s="27" t="s">
        <v>15410</v>
      </c>
      <c r="F7889" s="27" t="s">
        <v>14747</v>
      </c>
      <c r="G7889" s="27" t="s">
        <v>15107</v>
      </c>
      <c r="H7889" s="26" t="s">
        <v>1393</v>
      </c>
      <c r="I7889" s="28" t="s">
        <v>15412</v>
      </c>
      <c r="J7889" s="29" t="s">
        <v>1376</v>
      </c>
      <c r="K7889" s="23" t="s">
        <v>1378</v>
      </c>
    </row>
    <row r="7890" spans="1:11" ht="15" x14ac:dyDescent="0.25">
      <c r="A7890" s="26" t="s">
        <v>14740</v>
      </c>
      <c r="B7890" s="26" t="s">
        <v>1393</v>
      </c>
      <c r="C7890" s="26" t="s">
        <v>2570</v>
      </c>
      <c r="D7890" s="26" t="s">
        <v>15409</v>
      </c>
      <c r="E7890" s="27" t="s">
        <v>15410</v>
      </c>
      <c r="F7890" s="27" t="s">
        <v>14747</v>
      </c>
      <c r="G7890" s="27" t="s">
        <v>15107</v>
      </c>
      <c r="H7890" s="26" t="s">
        <v>1395</v>
      </c>
      <c r="I7890" s="28" t="s">
        <v>15413</v>
      </c>
      <c r="J7890" s="29" t="s">
        <v>1376</v>
      </c>
      <c r="K7890" s="23" t="s">
        <v>1378</v>
      </c>
    </row>
    <row r="7891" spans="1:11" ht="15" x14ac:dyDescent="0.25">
      <c r="A7891" s="26" t="s">
        <v>14740</v>
      </c>
      <c r="B7891" s="26" t="s">
        <v>1393</v>
      </c>
      <c r="C7891" s="26" t="s">
        <v>2570</v>
      </c>
      <c r="D7891" s="26" t="s">
        <v>15409</v>
      </c>
      <c r="E7891" s="27" t="s">
        <v>15410</v>
      </c>
      <c r="F7891" s="27" t="s">
        <v>14747</v>
      </c>
      <c r="G7891" s="27" t="s">
        <v>15107</v>
      </c>
      <c r="H7891" s="26" t="s">
        <v>1397</v>
      </c>
      <c r="I7891" s="28" t="s">
        <v>15414</v>
      </c>
      <c r="J7891" s="29" t="s">
        <v>1376</v>
      </c>
      <c r="K7891" s="23" t="s">
        <v>1378</v>
      </c>
    </row>
    <row r="7892" spans="1:11" ht="15" x14ac:dyDescent="0.25">
      <c r="A7892" s="26" t="s">
        <v>14740</v>
      </c>
      <c r="B7892" s="26" t="s">
        <v>1393</v>
      </c>
      <c r="C7892" s="26" t="s">
        <v>2570</v>
      </c>
      <c r="D7892" s="26" t="s">
        <v>15409</v>
      </c>
      <c r="E7892" s="27" t="s">
        <v>15410</v>
      </c>
      <c r="F7892" s="27" t="s">
        <v>14747</v>
      </c>
      <c r="G7892" s="27" t="s">
        <v>15107</v>
      </c>
      <c r="H7892" s="26" t="s">
        <v>1399</v>
      </c>
      <c r="I7892" s="28" t="s">
        <v>15415</v>
      </c>
      <c r="J7892" s="29" t="s">
        <v>1376</v>
      </c>
      <c r="K7892" s="23" t="s">
        <v>1378</v>
      </c>
    </row>
    <row r="7893" spans="1:11" ht="15" x14ac:dyDescent="0.25">
      <c r="A7893" s="26" t="s">
        <v>14740</v>
      </c>
      <c r="B7893" s="26" t="s">
        <v>1393</v>
      </c>
      <c r="C7893" s="26" t="s">
        <v>4000</v>
      </c>
      <c r="D7893" s="26" t="s">
        <v>15416</v>
      </c>
      <c r="E7893" s="27" t="s">
        <v>15417</v>
      </c>
      <c r="F7893" s="27" t="s">
        <v>14759</v>
      </c>
      <c r="G7893" s="27" t="s">
        <v>15107</v>
      </c>
      <c r="H7893" s="26" t="s">
        <v>1374</v>
      </c>
      <c r="I7893" s="28" t="s">
        <v>15417</v>
      </c>
      <c r="J7893" s="29" t="s">
        <v>1376</v>
      </c>
      <c r="K7893" s="23" t="s">
        <v>1316</v>
      </c>
    </row>
    <row r="7894" spans="1:11" ht="15" x14ac:dyDescent="0.25">
      <c r="A7894" s="26" t="s">
        <v>14740</v>
      </c>
      <c r="B7894" s="26" t="s">
        <v>1393</v>
      </c>
      <c r="C7894" s="26" t="s">
        <v>4000</v>
      </c>
      <c r="D7894" s="26" t="s">
        <v>15416</v>
      </c>
      <c r="E7894" s="27" t="s">
        <v>15417</v>
      </c>
      <c r="F7894" s="27" t="s">
        <v>14759</v>
      </c>
      <c r="G7894" s="27" t="s">
        <v>15107</v>
      </c>
      <c r="H7894" s="26" t="s">
        <v>1368</v>
      </c>
      <c r="I7894" s="28" t="s">
        <v>15418</v>
      </c>
      <c r="J7894" s="29" t="s">
        <v>1376</v>
      </c>
      <c r="K7894" s="23" t="s">
        <v>1378</v>
      </c>
    </row>
    <row r="7895" spans="1:11" ht="15" x14ac:dyDescent="0.25">
      <c r="A7895" s="26" t="s">
        <v>14740</v>
      </c>
      <c r="B7895" s="26" t="s">
        <v>1393</v>
      </c>
      <c r="C7895" s="26" t="s">
        <v>4000</v>
      </c>
      <c r="D7895" s="26" t="s">
        <v>15416</v>
      </c>
      <c r="E7895" s="27" t="s">
        <v>15417</v>
      </c>
      <c r="F7895" s="27" t="s">
        <v>14759</v>
      </c>
      <c r="G7895" s="27" t="s">
        <v>15107</v>
      </c>
      <c r="H7895" s="26" t="s">
        <v>1393</v>
      </c>
      <c r="I7895" s="28" t="s">
        <v>15419</v>
      </c>
      <c r="J7895" s="29" t="s">
        <v>1376</v>
      </c>
      <c r="K7895" s="23" t="s">
        <v>1378</v>
      </c>
    </row>
    <row r="7896" spans="1:11" ht="15" x14ac:dyDescent="0.25">
      <c r="A7896" s="26" t="s">
        <v>14740</v>
      </c>
      <c r="B7896" s="26" t="s">
        <v>1393</v>
      </c>
      <c r="C7896" s="26" t="s">
        <v>4000</v>
      </c>
      <c r="D7896" s="26" t="s">
        <v>15416</v>
      </c>
      <c r="E7896" s="27" t="s">
        <v>15417</v>
      </c>
      <c r="F7896" s="27" t="s">
        <v>14759</v>
      </c>
      <c r="G7896" s="27" t="s">
        <v>15107</v>
      </c>
      <c r="H7896" s="26" t="s">
        <v>1395</v>
      </c>
      <c r="I7896" s="28" t="s">
        <v>15420</v>
      </c>
      <c r="J7896" s="29" t="s">
        <v>1376</v>
      </c>
      <c r="K7896" s="23" t="s">
        <v>1378</v>
      </c>
    </row>
    <row r="7897" spans="1:11" ht="15" x14ac:dyDescent="0.25">
      <c r="A7897" s="26" t="s">
        <v>14740</v>
      </c>
      <c r="B7897" s="26" t="s">
        <v>1393</v>
      </c>
      <c r="C7897" s="26" t="s">
        <v>4000</v>
      </c>
      <c r="D7897" s="26" t="s">
        <v>15416</v>
      </c>
      <c r="E7897" s="27" t="s">
        <v>15417</v>
      </c>
      <c r="F7897" s="27" t="s">
        <v>14759</v>
      </c>
      <c r="G7897" s="27" t="s">
        <v>15107</v>
      </c>
      <c r="H7897" s="26" t="s">
        <v>1397</v>
      </c>
      <c r="I7897" s="28" t="s">
        <v>15421</v>
      </c>
      <c r="J7897" s="29" t="s">
        <v>1376</v>
      </c>
      <c r="K7897" s="23" t="s">
        <v>1378</v>
      </c>
    </row>
    <row r="7898" spans="1:11" ht="15" x14ac:dyDescent="0.25">
      <c r="A7898" s="26" t="s">
        <v>14740</v>
      </c>
      <c r="B7898" s="26" t="s">
        <v>1393</v>
      </c>
      <c r="C7898" s="26" t="s">
        <v>4000</v>
      </c>
      <c r="D7898" s="26" t="s">
        <v>15416</v>
      </c>
      <c r="E7898" s="27" t="s">
        <v>15417</v>
      </c>
      <c r="F7898" s="27" t="s">
        <v>14759</v>
      </c>
      <c r="G7898" s="27" t="s">
        <v>15107</v>
      </c>
      <c r="H7898" s="26" t="s">
        <v>1399</v>
      </c>
      <c r="I7898" s="28" t="s">
        <v>15422</v>
      </c>
      <c r="J7898" s="29" t="s">
        <v>1376</v>
      </c>
      <c r="K7898" s="23" t="s">
        <v>1378</v>
      </c>
    </row>
    <row r="7899" spans="1:11" ht="15" x14ac:dyDescent="0.25">
      <c r="A7899" s="26" t="s">
        <v>14740</v>
      </c>
      <c r="B7899" s="26" t="s">
        <v>1393</v>
      </c>
      <c r="C7899" s="26" t="s">
        <v>2588</v>
      </c>
      <c r="D7899" s="26" t="s">
        <v>15423</v>
      </c>
      <c r="E7899" s="27" t="s">
        <v>15424</v>
      </c>
      <c r="F7899" s="27" t="s">
        <v>11920</v>
      </c>
      <c r="G7899" s="27" t="s">
        <v>15107</v>
      </c>
      <c r="H7899" s="26" t="s">
        <v>1374</v>
      </c>
      <c r="I7899" s="28" t="s">
        <v>15424</v>
      </c>
      <c r="J7899" s="29" t="s">
        <v>1376</v>
      </c>
      <c r="K7899" s="23" t="s">
        <v>1316</v>
      </c>
    </row>
    <row r="7900" spans="1:11" ht="15" x14ac:dyDescent="0.25">
      <c r="A7900" s="26" t="s">
        <v>14740</v>
      </c>
      <c r="B7900" s="26" t="s">
        <v>1393</v>
      </c>
      <c r="C7900" s="26" t="s">
        <v>2588</v>
      </c>
      <c r="D7900" s="26" t="s">
        <v>15423</v>
      </c>
      <c r="E7900" s="27" t="s">
        <v>15424</v>
      </c>
      <c r="F7900" s="27" t="s">
        <v>11920</v>
      </c>
      <c r="G7900" s="27" t="s">
        <v>15107</v>
      </c>
      <c r="H7900" s="26" t="s">
        <v>1368</v>
      </c>
      <c r="I7900" s="28" t="s">
        <v>15425</v>
      </c>
      <c r="J7900" s="29" t="s">
        <v>1376</v>
      </c>
      <c r="K7900" s="23" t="s">
        <v>1378</v>
      </c>
    </row>
    <row r="7901" spans="1:11" ht="15" x14ac:dyDescent="0.25">
      <c r="A7901" s="26" t="s">
        <v>14740</v>
      </c>
      <c r="B7901" s="26" t="s">
        <v>1393</v>
      </c>
      <c r="C7901" s="26" t="s">
        <v>2588</v>
      </c>
      <c r="D7901" s="26" t="s">
        <v>15423</v>
      </c>
      <c r="E7901" s="27" t="s">
        <v>15424</v>
      </c>
      <c r="F7901" s="27" t="s">
        <v>11920</v>
      </c>
      <c r="G7901" s="27" t="s">
        <v>15107</v>
      </c>
      <c r="H7901" s="26" t="s">
        <v>1393</v>
      </c>
      <c r="I7901" s="28" t="s">
        <v>15426</v>
      </c>
      <c r="J7901" s="29" t="s">
        <v>1376</v>
      </c>
      <c r="K7901" s="23" t="s">
        <v>1378</v>
      </c>
    </row>
    <row r="7902" spans="1:11" ht="15" x14ac:dyDescent="0.25">
      <c r="A7902" s="26" t="s">
        <v>14740</v>
      </c>
      <c r="B7902" s="26" t="s">
        <v>1393</v>
      </c>
      <c r="C7902" s="26" t="s">
        <v>2588</v>
      </c>
      <c r="D7902" s="26" t="s">
        <v>15423</v>
      </c>
      <c r="E7902" s="27" t="s">
        <v>15424</v>
      </c>
      <c r="F7902" s="27" t="s">
        <v>11920</v>
      </c>
      <c r="G7902" s="27" t="s">
        <v>15107</v>
      </c>
      <c r="H7902" s="26" t="s">
        <v>1395</v>
      </c>
      <c r="I7902" s="28" t="s">
        <v>15427</v>
      </c>
      <c r="J7902" s="29" t="s">
        <v>1376</v>
      </c>
      <c r="K7902" s="23" t="s">
        <v>1378</v>
      </c>
    </row>
    <row r="7903" spans="1:11" ht="15" x14ac:dyDescent="0.25">
      <c r="A7903" s="26" t="s">
        <v>14740</v>
      </c>
      <c r="B7903" s="26" t="s">
        <v>1393</v>
      </c>
      <c r="C7903" s="26" t="s">
        <v>2588</v>
      </c>
      <c r="D7903" s="26" t="s">
        <v>15423</v>
      </c>
      <c r="E7903" s="27" t="s">
        <v>15424</v>
      </c>
      <c r="F7903" s="27" t="s">
        <v>11920</v>
      </c>
      <c r="G7903" s="27" t="s">
        <v>15107</v>
      </c>
      <c r="H7903" s="26" t="s">
        <v>1397</v>
      </c>
      <c r="I7903" s="28" t="s">
        <v>15428</v>
      </c>
      <c r="J7903" s="29" t="s">
        <v>1376</v>
      </c>
      <c r="K7903" s="23" t="s">
        <v>1378</v>
      </c>
    </row>
    <row r="7904" spans="1:11" ht="15" x14ac:dyDescent="0.25">
      <c r="A7904" s="26" t="s">
        <v>14740</v>
      </c>
      <c r="B7904" s="26" t="s">
        <v>1393</v>
      </c>
      <c r="C7904" s="26" t="s">
        <v>2588</v>
      </c>
      <c r="D7904" s="26" t="s">
        <v>15423</v>
      </c>
      <c r="E7904" s="27" t="s">
        <v>15424</v>
      </c>
      <c r="F7904" s="27" t="s">
        <v>11920</v>
      </c>
      <c r="G7904" s="27" t="s">
        <v>15107</v>
      </c>
      <c r="H7904" s="26" t="s">
        <v>1399</v>
      </c>
      <c r="I7904" s="28" t="s">
        <v>15429</v>
      </c>
      <c r="J7904" s="29" t="s">
        <v>1376</v>
      </c>
      <c r="K7904" s="23" t="s">
        <v>1378</v>
      </c>
    </row>
    <row r="7905" spans="1:11" ht="15" x14ac:dyDescent="0.25">
      <c r="A7905" s="26" t="s">
        <v>14740</v>
      </c>
      <c r="B7905" s="26" t="s">
        <v>1393</v>
      </c>
      <c r="C7905" s="26" t="s">
        <v>2593</v>
      </c>
      <c r="D7905" s="26" t="s">
        <v>15430</v>
      </c>
      <c r="E7905" s="27" t="s">
        <v>15431</v>
      </c>
      <c r="F7905" s="27" t="s">
        <v>14755</v>
      </c>
      <c r="G7905" s="27" t="s">
        <v>15107</v>
      </c>
      <c r="H7905" s="26" t="s">
        <v>1374</v>
      </c>
      <c r="I7905" s="28" t="s">
        <v>15431</v>
      </c>
      <c r="J7905" s="29" t="s">
        <v>1376</v>
      </c>
      <c r="K7905" s="23" t="s">
        <v>1316</v>
      </c>
    </row>
    <row r="7906" spans="1:11" ht="15" x14ac:dyDescent="0.25">
      <c r="A7906" s="26" t="s">
        <v>14740</v>
      </c>
      <c r="B7906" s="26" t="s">
        <v>1393</v>
      </c>
      <c r="C7906" s="26" t="s">
        <v>2593</v>
      </c>
      <c r="D7906" s="26" t="s">
        <v>15430</v>
      </c>
      <c r="E7906" s="27" t="s">
        <v>15431</v>
      </c>
      <c r="F7906" s="27" t="s">
        <v>14755</v>
      </c>
      <c r="G7906" s="27" t="s">
        <v>15107</v>
      </c>
      <c r="H7906" s="26" t="s">
        <v>1368</v>
      </c>
      <c r="I7906" s="28" t="s">
        <v>15432</v>
      </c>
      <c r="J7906" s="29" t="s">
        <v>1376</v>
      </c>
      <c r="K7906" s="23" t="s">
        <v>1378</v>
      </c>
    </row>
    <row r="7907" spans="1:11" ht="15" x14ac:dyDescent="0.25">
      <c r="A7907" s="26" t="s">
        <v>14740</v>
      </c>
      <c r="B7907" s="26" t="s">
        <v>1393</v>
      </c>
      <c r="C7907" s="26" t="s">
        <v>2593</v>
      </c>
      <c r="D7907" s="26" t="s">
        <v>15430</v>
      </c>
      <c r="E7907" s="27" t="s">
        <v>15431</v>
      </c>
      <c r="F7907" s="27" t="s">
        <v>14755</v>
      </c>
      <c r="G7907" s="27" t="s">
        <v>15107</v>
      </c>
      <c r="H7907" s="26" t="s">
        <v>1393</v>
      </c>
      <c r="I7907" s="28" t="s">
        <v>15433</v>
      </c>
      <c r="J7907" s="29" t="s">
        <v>1376</v>
      </c>
      <c r="K7907" s="23" t="s">
        <v>1378</v>
      </c>
    </row>
    <row r="7908" spans="1:11" ht="15" x14ac:dyDescent="0.25">
      <c r="A7908" s="26" t="s">
        <v>14740</v>
      </c>
      <c r="B7908" s="26" t="s">
        <v>1393</v>
      </c>
      <c r="C7908" s="26" t="s">
        <v>2593</v>
      </c>
      <c r="D7908" s="26" t="s">
        <v>15430</v>
      </c>
      <c r="E7908" s="27" t="s">
        <v>15431</v>
      </c>
      <c r="F7908" s="27" t="s">
        <v>14755</v>
      </c>
      <c r="G7908" s="27" t="s">
        <v>15107</v>
      </c>
      <c r="H7908" s="26" t="s">
        <v>1395</v>
      </c>
      <c r="I7908" s="28" t="s">
        <v>15434</v>
      </c>
      <c r="J7908" s="29" t="s">
        <v>1376</v>
      </c>
      <c r="K7908" s="23" t="s">
        <v>1378</v>
      </c>
    </row>
    <row r="7909" spans="1:11" ht="15" x14ac:dyDescent="0.25">
      <c r="A7909" s="26" t="s">
        <v>14740</v>
      </c>
      <c r="B7909" s="26" t="s">
        <v>1393</v>
      </c>
      <c r="C7909" s="26" t="s">
        <v>2593</v>
      </c>
      <c r="D7909" s="26" t="s">
        <v>15430</v>
      </c>
      <c r="E7909" s="27" t="s">
        <v>15431</v>
      </c>
      <c r="F7909" s="27" t="s">
        <v>14755</v>
      </c>
      <c r="G7909" s="27" t="s">
        <v>15107</v>
      </c>
      <c r="H7909" s="26" t="s">
        <v>1397</v>
      </c>
      <c r="I7909" s="28" t="s">
        <v>15435</v>
      </c>
      <c r="J7909" s="29" t="s">
        <v>1376</v>
      </c>
      <c r="K7909" s="23" t="s">
        <v>1378</v>
      </c>
    </row>
    <row r="7910" spans="1:11" ht="15" x14ac:dyDescent="0.25">
      <c r="A7910" s="26" t="s">
        <v>14740</v>
      </c>
      <c r="B7910" s="26" t="s">
        <v>1393</v>
      </c>
      <c r="C7910" s="26" t="s">
        <v>2593</v>
      </c>
      <c r="D7910" s="26" t="s">
        <v>15430</v>
      </c>
      <c r="E7910" s="27" t="s">
        <v>15431</v>
      </c>
      <c r="F7910" s="27" t="s">
        <v>14755</v>
      </c>
      <c r="G7910" s="27" t="s">
        <v>15107</v>
      </c>
      <c r="H7910" s="26" t="s">
        <v>1399</v>
      </c>
      <c r="I7910" s="28" t="s">
        <v>15436</v>
      </c>
      <c r="J7910" s="29" t="s">
        <v>1376</v>
      </c>
      <c r="K7910" s="23" t="s">
        <v>1378</v>
      </c>
    </row>
    <row r="7911" spans="1:11" ht="15" x14ac:dyDescent="0.25">
      <c r="A7911" s="26" t="s">
        <v>14740</v>
      </c>
      <c r="B7911" s="26" t="s">
        <v>1423</v>
      </c>
      <c r="C7911" s="26" t="s">
        <v>1429</v>
      </c>
      <c r="D7911" s="26" t="s">
        <v>15437</v>
      </c>
      <c r="E7911" s="27" t="s">
        <v>1431</v>
      </c>
      <c r="F7911" s="27"/>
      <c r="G7911" s="27" t="s">
        <v>1432</v>
      </c>
      <c r="H7911" s="26" t="s">
        <v>1374</v>
      </c>
      <c r="I7911" s="28" t="s">
        <v>1433</v>
      </c>
      <c r="J7911" s="29" t="s">
        <v>1376</v>
      </c>
      <c r="K7911" s="23" t="s">
        <v>1316</v>
      </c>
    </row>
    <row r="7912" spans="1:11" ht="15" x14ac:dyDescent="0.25">
      <c r="A7912" s="26" t="s">
        <v>14740</v>
      </c>
      <c r="B7912" s="26" t="s">
        <v>1423</v>
      </c>
      <c r="C7912" s="26" t="s">
        <v>1429</v>
      </c>
      <c r="D7912" s="26" t="s">
        <v>15437</v>
      </c>
      <c r="E7912" s="27" t="s">
        <v>1431</v>
      </c>
      <c r="F7912" s="27"/>
      <c r="G7912" s="27" t="s">
        <v>1432</v>
      </c>
      <c r="H7912" s="26" t="s">
        <v>1393</v>
      </c>
      <c r="I7912" s="28" t="s">
        <v>1434</v>
      </c>
      <c r="J7912" s="29" t="s">
        <v>1376</v>
      </c>
      <c r="K7912" s="23" t="s">
        <v>1378</v>
      </c>
    </row>
    <row r="7913" spans="1:11" ht="15" x14ac:dyDescent="0.25">
      <c r="A7913" s="26" t="s">
        <v>14740</v>
      </c>
      <c r="B7913" s="26" t="s">
        <v>1423</v>
      </c>
      <c r="C7913" s="26" t="s">
        <v>1429</v>
      </c>
      <c r="D7913" s="26" t="s">
        <v>15437</v>
      </c>
      <c r="E7913" s="27" t="s">
        <v>1431</v>
      </c>
      <c r="F7913" s="27"/>
      <c r="G7913" s="27" t="s">
        <v>1432</v>
      </c>
      <c r="H7913" s="26" t="s">
        <v>1368</v>
      </c>
      <c r="I7913" s="28" t="s">
        <v>1435</v>
      </c>
      <c r="J7913" s="29" t="s">
        <v>1376</v>
      </c>
      <c r="K7913" s="23" t="s">
        <v>1378</v>
      </c>
    </row>
    <row r="7914" spans="1:11" ht="15" x14ac:dyDescent="0.25">
      <c r="A7914" s="26" t="s">
        <v>14740</v>
      </c>
      <c r="B7914" s="26" t="s">
        <v>1423</v>
      </c>
      <c r="C7914" s="26" t="s">
        <v>1436</v>
      </c>
      <c r="D7914" s="26" t="s">
        <v>15438</v>
      </c>
      <c r="E7914" s="27" t="s">
        <v>1438</v>
      </c>
      <c r="F7914" s="27"/>
      <c r="G7914" s="27" t="s">
        <v>1427</v>
      </c>
      <c r="H7914" s="26" t="s">
        <v>1374</v>
      </c>
      <c r="I7914" s="28" t="s">
        <v>1438</v>
      </c>
      <c r="J7914" s="29" t="s">
        <v>1376</v>
      </c>
      <c r="K7914" s="23" t="s">
        <v>1316</v>
      </c>
    </row>
    <row r="7915" spans="1:11" ht="15" x14ac:dyDescent="0.25">
      <c r="A7915" s="26" t="s">
        <v>14740</v>
      </c>
      <c r="B7915" s="26" t="s">
        <v>1423</v>
      </c>
      <c r="C7915" s="26" t="s">
        <v>1439</v>
      </c>
      <c r="D7915" s="26" t="s">
        <v>15439</v>
      </c>
      <c r="E7915" s="27" t="s">
        <v>1441</v>
      </c>
      <c r="F7915" s="27"/>
      <c r="G7915" s="27" t="s">
        <v>1427</v>
      </c>
      <c r="H7915" s="26" t="s">
        <v>1374</v>
      </c>
      <c r="I7915" s="28" t="s">
        <v>1441</v>
      </c>
      <c r="J7915" s="29" t="s">
        <v>1376</v>
      </c>
      <c r="K7915" s="23" t="s">
        <v>1316</v>
      </c>
    </row>
    <row r="7916" spans="1:11" ht="15" x14ac:dyDescent="0.25">
      <c r="A7916" s="26" t="s">
        <v>14740</v>
      </c>
      <c r="B7916" s="26" t="s">
        <v>1423</v>
      </c>
      <c r="C7916" s="26" t="s">
        <v>1442</v>
      </c>
      <c r="D7916" s="26" t="s">
        <v>15440</v>
      </c>
      <c r="E7916" s="27" t="s">
        <v>1444</v>
      </c>
      <c r="F7916" s="27"/>
      <c r="G7916" s="27" t="s">
        <v>1427</v>
      </c>
      <c r="H7916" s="26" t="s">
        <v>1374</v>
      </c>
      <c r="I7916" s="28" t="s">
        <v>1444</v>
      </c>
      <c r="J7916" s="29" t="s">
        <v>1376</v>
      </c>
      <c r="K7916" s="23" t="s">
        <v>1316</v>
      </c>
    </row>
    <row r="7917" spans="1:11" ht="15" x14ac:dyDescent="0.25">
      <c r="A7917" s="26" t="s">
        <v>14740</v>
      </c>
      <c r="B7917" s="26" t="s">
        <v>1423</v>
      </c>
      <c r="C7917" s="26" t="s">
        <v>1445</v>
      </c>
      <c r="D7917" s="26" t="s">
        <v>15441</v>
      </c>
      <c r="E7917" s="27" t="s">
        <v>1447</v>
      </c>
      <c r="F7917" s="27"/>
      <c r="G7917" s="27" t="s">
        <v>1427</v>
      </c>
      <c r="H7917" s="26" t="s">
        <v>1374</v>
      </c>
      <c r="I7917" s="28" t="s">
        <v>1447</v>
      </c>
      <c r="J7917" s="29" t="s">
        <v>1376</v>
      </c>
      <c r="K7917" s="23" t="s">
        <v>1316</v>
      </c>
    </row>
    <row r="7918" spans="1:11" ht="15" x14ac:dyDescent="0.25">
      <c r="A7918" s="26" t="s">
        <v>14740</v>
      </c>
      <c r="B7918" s="26" t="s">
        <v>1423</v>
      </c>
      <c r="C7918" s="26" t="s">
        <v>1448</v>
      </c>
      <c r="D7918" s="26" t="s">
        <v>15442</v>
      </c>
      <c r="E7918" s="27" t="s">
        <v>1450</v>
      </c>
      <c r="F7918" s="27"/>
      <c r="G7918" s="27" t="s">
        <v>1427</v>
      </c>
      <c r="H7918" s="26" t="s">
        <v>1374</v>
      </c>
      <c r="I7918" s="28" t="s">
        <v>1450</v>
      </c>
      <c r="J7918" s="29" t="s">
        <v>1376</v>
      </c>
      <c r="K7918" s="23" t="s">
        <v>1316</v>
      </c>
    </row>
    <row r="7919" spans="1:11" ht="15" x14ac:dyDescent="0.25">
      <c r="A7919" s="26" t="s">
        <v>14740</v>
      </c>
      <c r="B7919" s="26" t="s">
        <v>1423</v>
      </c>
      <c r="C7919" s="26" t="s">
        <v>1451</v>
      </c>
      <c r="D7919" s="26" t="s">
        <v>15443</v>
      </c>
      <c r="E7919" s="27" t="s">
        <v>1453</v>
      </c>
      <c r="F7919" s="27"/>
      <c r="G7919" s="27" t="s">
        <v>1427</v>
      </c>
      <c r="H7919" s="26" t="s">
        <v>1374</v>
      </c>
      <c r="I7919" s="28" t="s">
        <v>1453</v>
      </c>
      <c r="J7919" s="29" t="s">
        <v>1376</v>
      </c>
      <c r="K7919" s="23" t="s">
        <v>1316</v>
      </c>
    </row>
    <row r="7920" spans="1:11" ht="15" x14ac:dyDescent="0.25">
      <c r="A7920" s="26" t="s">
        <v>14740</v>
      </c>
      <c r="B7920" s="26" t="s">
        <v>1423</v>
      </c>
      <c r="C7920" s="26" t="s">
        <v>1454</v>
      </c>
      <c r="D7920" s="26" t="s">
        <v>15444</v>
      </c>
      <c r="E7920" s="27" t="s">
        <v>1456</v>
      </c>
      <c r="F7920" s="27"/>
      <c r="G7920" s="27" t="s">
        <v>1427</v>
      </c>
      <c r="H7920" s="26" t="s">
        <v>1374</v>
      </c>
      <c r="I7920" s="28" t="s">
        <v>1456</v>
      </c>
      <c r="J7920" s="29" t="s">
        <v>1376</v>
      </c>
      <c r="K7920" s="23" t="s">
        <v>1316</v>
      </c>
    </row>
    <row r="7921" spans="1:11" ht="15" x14ac:dyDescent="0.25">
      <c r="A7921" s="26" t="s">
        <v>14740</v>
      </c>
      <c r="B7921" s="26" t="s">
        <v>1423</v>
      </c>
      <c r="C7921" s="26" t="s">
        <v>1457</v>
      </c>
      <c r="D7921" s="26" t="s">
        <v>15445</v>
      </c>
      <c r="E7921" s="27" t="s">
        <v>1459</v>
      </c>
      <c r="F7921" s="27" t="s">
        <v>1460</v>
      </c>
      <c r="G7921" s="27" t="s">
        <v>1427</v>
      </c>
      <c r="H7921" s="26" t="s">
        <v>1374</v>
      </c>
      <c r="I7921" s="28" t="s">
        <v>1459</v>
      </c>
      <c r="J7921" s="29" t="s">
        <v>1376</v>
      </c>
      <c r="K7921" s="23" t="s">
        <v>1316</v>
      </c>
    </row>
    <row r="7922" spans="1:11" ht="15" x14ac:dyDescent="0.25">
      <c r="A7922" s="26" t="s">
        <v>14740</v>
      </c>
      <c r="B7922" s="26" t="s">
        <v>1393</v>
      </c>
      <c r="C7922" s="26" t="s">
        <v>2613</v>
      </c>
      <c r="D7922" s="26" t="s">
        <v>15446</v>
      </c>
      <c r="E7922" s="27" t="s">
        <v>15447</v>
      </c>
      <c r="F7922" s="27" t="s">
        <v>15448</v>
      </c>
      <c r="G7922" s="27" t="s">
        <v>1239</v>
      </c>
      <c r="H7922" s="26" t="s">
        <v>1374</v>
      </c>
      <c r="I7922" s="28" t="s">
        <v>15449</v>
      </c>
      <c r="J7922" s="29" t="s">
        <v>1376</v>
      </c>
      <c r="K7922" s="23" t="s">
        <v>1316</v>
      </c>
    </row>
    <row r="7923" spans="1:11" ht="15" x14ac:dyDescent="0.25">
      <c r="A7923" s="26" t="s">
        <v>14740</v>
      </c>
      <c r="B7923" s="26" t="s">
        <v>1368</v>
      </c>
      <c r="C7923" s="26" t="s">
        <v>2322</v>
      </c>
      <c r="D7923" s="26" t="s">
        <v>15450</v>
      </c>
      <c r="E7923" s="27" t="s">
        <v>15451</v>
      </c>
      <c r="F7923" s="27" t="s">
        <v>15452</v>
      </c>
      <c r="G7923" s="27" t="s">
        <v>4442</v>
      </c>
      <c r="H7923" s="26" t="s">
        <v>1374</v>
      </c>
      <c r="I7923" s="28" t="s">
        <v>11787</v>
      </c>
      <c r="J7923" s="29" t="s">
        <v>1376</v>
      </c>
      <c r="K7923" s="23" t="s">
        <v>1316</v>
      </c>
    </row>
    <row r="7924" spans="1:11" ht="15" x14ac:dyDescent="0.25">
      <c r="A7924" s="26" t="s">
        <v>14740</v>
      </c>
      <c r="B7924" s="26" t="s">
        <v>1393</v>
      </c>
      <c r="C7924" s="26" t="s">
        <v>2608</v>
      </c>
      <c r="D7924" s="26" t="s">
        <v>15453</v>
      </c>
      <c r="E7924" s="27" t="s">
        <v>15454</v>
      </c>
      <c r="F7924" s="27" t="s">
        <v>15455</v>
      </c>
      <c r="G7924" s="27" t="s">
        <v>4442</v>
      </c>
      <c r="H7924" s="26" t="s">
        <v>1374</v>
      </c>
      <c r="I7924" s="28" t="s">
        <v>11787</v>
      </c>
      <c r="J7924" s="29" t="s">
        <v>1376</v>
      </c>
      <c r="K7924" s="23" t="s">
        <v>1316</v>
      </c>
    </row>
    <row r="7925" spans="1:11" ht="15" x14ac:dyDescent="0.25">
      <c r="A7925" s="26" t="s">
        <v>14740</v>
      </c>
      <c r="B7925" s="26" t="s">
        <v>1368</v>
      </c>
      <c r="C7925" s="26" t="s">
        <v>2329</v>
      </c>
      <c r="D7925" s="26" t="s">
        <v>14750</v>
      </c>
      <c r="E7925" s="27" t="s">
        <v>15456</v>
      </c>
      <c r="F7925" s="27" t="s">
        <v>15457</v>
      </c>
      <c r="G7925" s="27" t="s">
        <v>7362</v>
      </c>
      <c r="H7925" s="26" t="s">
        <v>1374</v>
      </c>
      <c r="I7925" s="28" t="s">
        <v>15458</v>
      </c>
      <c r="J7925" s="29" t="s">
        <v>1376</v>
      </c>
      <c r="K7925" s="23" t="s">
        <v>1316</v>
      </c>
    </row>
    <row r="7926" spans="1:11" ht="15" x14ac:dyDescent="0.25">
      <c r="A7926" s="26" t="s">
        <v>14740</v>
      </c>
      <c r="B7926" s="26" t="s">
        <v>1368</v>
      </c>
      <c r="C7926" s="26" t="s">
        <v>2329</v>
      </c>
      <c r="D7926" s="26" t="s">
        <v>14750</v>
      </c>
      <c r="E7926" s="27" t="s">
        <v>15456</v>
      </c>
      <c r="F7926" s="27" t="s">
        <v>15457</v>
      </c>
      <c r="G7926" s="27" t="s">
        <v>7362</v>
      </c>
      <c r="H7926" s="26" t="s">
        <v>1368</v>
      </c>
      <c r="I7926" s="28" t="s">
        <v>1808</v>
      </c>
      <c r="J7926" s="29" t="s">
        <v>1376</v>
      </c>
      <c r="K7926" s="23" t="s">
        <v>1378</v>
      </c>
    </row>
    <row r="7927" spans="1:11" ht="15" x14ac:dyDescent="0.25">
      <c r="A7927" s="26" t="s">
        <v>14740</v>
      </c>
      <c r="B7927" s="26" t="s">
        <v>1368</v>
      </c>
      <c r="C7927" s="26" t="s">
        <v>2336</v>
      </c>
      <c r="D7927" s="26" t="s">
        <v>14753</v>
      </c>
      <c r="E7927" s="27" t="s">
        <v>15459</v>
      </c>
      <c r="F7927" s="27" t="s">
        <v>15460</v>
      </c>
      <c r="G7927" s="27" t="s">
        <v>7362</v>
      </c>
      <c r="H7927" s="26" t="s">
        <v>1374</v>
      </c>
      <c r="I7927" s="28" t="s">
        <v>1808</v>
      </c>
      <c r="J7927" s="29" t="s">
        <v>1376</v>
      </c>
      <c r="K7927" s="23" t="s">
        <v>1316</v>
      </c>
    </row>
    <row r="7928" spans="1:11" ht="15" x14ac:dyDescent="0.25">
      <c r="A7928" s="26" t="s">
        <v>14740</v>
      </c>
      <c r="B7928" s="26" t="s">
        <v>1368</v>
      </c>
      <c r="C7928" s="26" t="s">
        <v>2336</v>
      </c>
      <c r="D7928" s="26" t="s">
        <v>14753</v>
      </c>
      <c r="E7928" s="27" t="s">
        <v>15459</v>
      </c>
      <c r="F7928" s="27" t="s">
        <v>15460</v>
      </c>
      <c r="G7928" s="27" t="s">
        <v>7362</v>
      </c>
      <c r="H7928" s="26" t="s">
        <v>1368</v>
      </c>
      <c r="I7928" s="28" t="s">
        <v>15461</v>
      </c>
      <c r="J7928" s="29" t="s">
        <v>1376</v>
      </c>
      <c r="K7928" s="23" t="s">
        <v>1378</v>
      </c>
    </row>
    <row r="7929" spans="1:11" ht="15" x14ac:dyDescent="0.25">
      <c r="A7929" s="26" t="s">
        <v>14740</v>
      </c>
      <c r="B7929" s="26" t="s">
        <v>1393</v>
      </c>
      <c r="C7929" s="26" t="s">
        <v>2623</v>
      </c>
      <c r="D7929" s="26" t="s">
        <v>15462</v>
      </c>
      <c r="E7929" s="27" t="s">
        <v>15463</v>
      </c>
      <c r="F7929" s="27" t="s">
        <v>15464</v>
      </c>
      <c r="G7929" s="27" t="s">
        <v>15465</v>
      </c>
      <c r="H7929" s="26" t="s">
        <v>1374</v>
      </c>
      <c r="I7929" s="28" t="s">
        <v>15466</v>
      </c>
      <c r="J7929" s="29" t="s">
        <v>1376</v>
      </c>
      <c r="K7929" s="23" t="s">
        <v>1316</v>
      </c>
    </row>
    <row r="7930" spans="1:11" ht="15" x14ac:dyDescent="0.25">
      <c r="A7930" s="26" t="s">
        <v>14740</v>
      </c>
      <c r="B7930" s="26" t="s">
        <v>1393</v>
      </c>
      <c r="C7930" s="26" t="s">
        <v>2623</v>
      </c>
      <c r="D7930" s="26" t="s">
        <v>15462</v>
      </c>
      <c r="E7930" s="27" t="s">
        <v>15463</v>
      </c>
      <c r="F7930" s="27" t="s">
        <v>15464</v>
      </c>
      <c r="G7930" s="27" t="s">
        <v>15465</v>
      </c>
      <c r="H7930" s="26" t="s">
        <v>1368</v>
      </c>
      <c r="I7930" s="28" t="s">
        <v>15467</v>
      </c>
      <c r="J7930" s="29" t="s">
        <v>1376</v>
      </c>
      <c r="K7930" s="23" t="s">
        <v>1378</v>
      </c>
    </row>
    <row r="7931" spans="1:11" ht="15" x14ac:dyDescent="0.25">
      <c r="A7931" s="26" t="s">
        <v>14740</v>
      </c>
      <c r="B7931" s="26" t="s">
        <v>1423</v>
      </c>
      <c r="C7931" s="26" t="s">
        <v>2498</v>
      </c>
      <c r="D7931" s="26" t="s">
        <v>15468</v>
      </c>
      <c r="E7931" s="27" t="s">
        <v>1463</v>
      </c>
      <c r="F7931" s="27"/>
      <c r="G7931" s="27" t="s">
        <v>1465</v>
      </c>
      <c r="H7931" s="26" t="s">
        <v>1374</v>
      </c>
      <c r="I7931" s="28" t="s">
        <v>1466</v>
      </c>
      <c r="J7931" s="29" t="s">
        <v>1376</v>
      </c>
      <c r="K7931" s="23" t="s">
        <v>1316</v>
      </c>
    </row>
    <row r="7932" spans="1:11" ht="15" x14ac:dyDescent="0.25">
      <c r="A7932" s="26" t="s">
        <v>14740</v>
      </c>
      <c r="B7932" s="26" t="s">
        <v>1423</v>
      </c>
      <c r="C7932" s="26" t="s">
        <v>2498</v>
      </c>
      <c r="D7932" s="26" t="s">
        <v>15468</v>
      </c>
      <c r="E7932" s="27" t="s">
        <v>1463</v>
      </c>
      <c r="F7932" s="27"/>
      <c r="G7932" s="27" t="s">
        <v>1465</v>
      </c>
      <c r="H7932" s="26" t="s">
        <v>1368</v>
      </c>
      <c r="I7932" s="28" t="s">
        <v>1467</v>
      </c>
      <c r="J7932" s="29" t="s">
        <v>1376</v>
      </c>
      <c r="K7932" s="23" t="s">
        <v>1378</v>
      </c>
    </row>
    <row r="7933" spans="1:11" ht="15" x14ac:dyDescent="0.25">
      <c r="A7933" s="26" t="s">
        <v>14740</v>
      </c>
      <c r="B7933" s="26" t="s">
        <v>1423</v>
      </c>
      <c r="C7933" s="26" t="s">
        <v>2498</v>
      </c>
      <c r="D7933" s="26" t="s">
        <v>15468</v>
      </c>
      <c r="E7933" s="27" t="s">
        <v>1463</v>
      </c>
      <c r="F7933" s="27"/>
      <c r="G7933" s="27" t="s">
        <v>1465</v>
      </c>
      <c r="H7933" s="26" t="s">
        <v>1393</v>
      </c>
      <c r="I7933" s="28" t="s">
        <v>1468</v>
      </c>
      <c r="J7933" s="29" t="s">
        <v>1376</v>
      </c>
      <c r="K7933" s="23" t="s">
        <v>1378</v>
      </c>
    </row>
    <row r="7934" spans="1:11" ht="15" x14ac:dyDescent="0.25">
      <c r="A7934" s="26" t="s">
        <v>14740</v>
      </c>
      <c r="B7934" s="26" t="s">
        <v>1423</v>
      </c>
      <c r="C7934" s="26" t="s">
        <v>2498</v>
      </c>
      <c r="D7934" s="26" t="s">
        <v>15468</v>
      </c>
      <c r="E7934" s="27" t="s">
        <v>1463</v>
      </c>
      <c r="F7934" s="27"/>
      <c r="G7934" s="27" t="s">
        <v>1465</v>
      </c>
      <c r="H7934" s="26" t="s">
        <v>1395</v>
      </c>
      <c r="I7934" s="28" t="s">
        <v>1469</v>
      </c>
      <c r="J7934" s="29" t="s">
        <v>1376</v>
      </c>
      <c r="K7934" s="23" t="s">
        <v>1378</v>
      </c>
    </row>
    <row r="7935" spans="1:11" ht="15" x14ac:dyDescent="0.25">
      <c r="A7935" s="26" t="s">
        <v>14740</v>
      </c>
      <c r="B7935" s="26" t="s">
        <v>1423</v>
      </c>
      <c r="C7935" s="26" t="s">
        <v>2498</v>
      </c>
      <c r="D7935" s="26" t="s">
        <v>15468</v>
      </c>
      <c r="E7935" s="27" t="s">
        <v>1463</v>
      </c>
      <c r="F7935" s="27"/>
      <c r="G7935" s="27" t="s">
        <v>1465</v>
      </c>
      <c r="H7935" s="26" t="s">
        <v>1397</v>
      </c>
      <c r="I7935" s="28" t="s">
        <v>1470</v>
      </c>
      <c r="J7935" s="29" t="s">
        <v>1376</v>
      </c>
      <c r="K7935" s="23" t="s">
        <v>1378</v>
      </c>
    </row>
    <row r="7936" spans="1:11" ht="15" x14ac:dyDescent="0.25">
      <c r="A7936" s="26" t="s">
        <v>14740</v>
      </c>
      <c r="B7936" s="26" t="s">
        <v>1423</v>
      </c>
      <c r="C7936" s="26" t="s">
        <v>2498</v>
      </c>
      <c r="D7936" s="26" t="s">
        <v>15468</v>
      </c>
      <c r="E7936" s="27" t="s">
        <v>1463</v>
      </c>
      <c r="F7936" s="27"/>
      <c r="G7936" s="27" t="s">
        <v>1465</v>
      </c>
      <c r="H7936" s="26" t="s">
        <v>1399</v>
      </c>
      <c r="I7936" s="28" t="s">
        <v>1471</v>
      </c>
      <c r="J7936" s="29" t="s">
        <v>1376</v>
      </c>
      <c r="K7936" s="23" t="s">
        <v>1378</v>
      </c>
    </row>
    <row r="7937" spans="1:11" ht="15" x14ac:dyDescent="0.25">
      <c r="A7937" s="26" t="s">
        <v>14740</v>
      </c>
      <c r="B7937" s="26" t="s">
        <v>1423</v>
      </c>
      <c r="C7937" s="26" t="s">
        <v>2498</v>
      </c>
      <c r="D7937" s="26" t="s">
        <v>15468</v>
      </c>
      <c r="E7937" s="27" t="s">
        <v>1463</v>
      </c>
      <c r="F7937" s="27"/>
      <c r="G7937" s="27" t="s">
        <v>1465</v>
      </c>
      <c r="H7937" s="26" t="s">
        <v>1401</v>
      </c>
      <c r="I7937" s="28" t="s">
        <v>1472</v>
      </c>
      <c r="J7937" s="29" t="s">
        <v>1376</v>
      </c>
      <c r="K7937" s="23" t="s">
        <v>1378</v>
      </c>
    </row>
    <row r="7938" spans="1:11" ht="15" x14ac:dyDescent="0.25">
      <c r="A7938" s="26" t="s">
        <v>14740</v>
      </c>
      <c r="B7938" s="26" t="s">
        <v>1423</v>
      </c>
      <c r="C7938" s="26" t="s">
        <v>2498</v>
      </c>
      <c r="D7938" s="26" t="s">
        <v>15468</v>
      </c>
      <c r="E7938" s="27" t="s">
        <v>1463</v>
      </c>
      <c r="F7938" s="27"/>
      <c r="G7938" s="27" t="s">
        <v>1465</v>
      </c>
      <c r="H7938" s="26" t="s">
        <v>1403</v>
      </c>
      <c r="I7938" s="28" t="s">
        <v>1473</v>
      </c>
      <c r="J7938" s="29" t="s">
        <v>1376</v>
      </c>
      <c r="K7938" s="23" t="s">
        <v>1378</v>
      </c>
    </row>
    <row r="7939" spans="1:11" ht="15" x14ac:dyDescent="0.25">
      <c r="A7939" s="26" t="s">
        <v>14740</v>
      </c>
      <c r="B7939" s="26" t="s">
        <v>1423</v>
      </c>
      <c r="C7939" s="26" t="s">
        <v>2498</v>
      </c>
      <c r="D7939" s="26" t="s">
        <v>15468</v>
      </c>
      <c r="E7939" s="27" t="s">
        <v>1463</v>
      </c>
      <c r="F7939" s="27"/>
      <c r="G7939" s="27" t="s">
        <v>1465</v>
      </c>
      <c r="H7939" s="26" t="s">
        <v>1405</v>
      </c>
      <c r="I7939" s="28" t="s">
        <v>1474</v>
      </c>
      <c r="J7939" s="29" t="s">
        <v>1376</v>
      </c>
      <c r="K7939" s="23" t="s">
        <v>1378</v>
      </c>
    </row>
    <row r="7940" spans="1:11" ht="15" x14ac:dyDescent="0.25">
      <c r="A7940" s="26" t="s">
        <v>14740</v>
      </c>
      <c r="B7940" s="26" t="s">
        <v>1423</v>
      </c>
      <c r="C7940" s="26" t="s">
        <v>2498</v>
      </c>
      <c r="D7940" s="26" t="s">
        <v>15468</v>
      </c>
      <c r="E7940" s="27" t="s">
        <v>1463</v>
      </c>
      <c r="F7940" s="27"/>
      <c r="G7940" s="27" t="s">
        <v>1465</v>
      </c>
      <c r="H7940" s="26" t="s">
        <v>1475</v>
      </c>
      <c r="I7940" s="28" t="s">
        <v>1476</v>
      </c>
      <c r="J7940" s="29" t="s">
        <v>1376</v>
      </c>
      <c r="K7940" s="23" t="s">
        <v>1378</v>
      </c>
    </row>
    <row r="7941" spans="1:11" ht="15" x14ac:dyDescent="0.25">
      <c r="A7941" s="26" t="s">
        <v>14740</v>
      </c>
      <c r="B7941" s="26" t="s">
        <v>1423</v>
      </c>
      <c r="C7941" s="26" t="s">
        <v>2498</v>
      </c>
      <c r="D7941" s="26" t="s">
        <v>15468</v>
      </c>
      <c r="E7941" s="27" t="s">
        <v>1463</v>
      </c>
      <c r="F7941" s="27"/>
      <c r="G7941" s="27" t="s">
        <v>1465</v>
      </c>
      <c r="H7941" s="26" t="s">
        <v>1477</v>
      </c>
      <c r="I7941" s="28" t="s">
        <v>1478</v>
      </c>
      <c r="J7941" s="29" t="s">
        <v>1376</v>
      </c>
      <c r="K7941" s="23" t="s">
        <v>1378</v>
      </c>
    </row>
    <row r="7942" spans="1:11" ht="15" x14ac:dyDescent="0.25">
      <c r="A7942" s="26" t="s">
        <v>14740</v>
      </c>
      <c r="B7942" s="26" t="s">
        <v>1423</v>
      </c>
      <c r="C7942" s="26" t="s">
        <v>2498</v>
      </c>
      <c r="D7942" s="26" t="s">
        <v>15468</v>
      </c>
      <c r="E7942" s="27" t="s">
        <v>1463</v>
      </c>
      <c r="F7942" s="27"/>
      <c r="G7942" s="27" t="s">
        <v>1465</v>
      </c>
      <c r="H7942" s="26" t="s">
        <v>1479</v>
      </c>
      <c r="I7942" s="28" t="s">
        <v>1480</v>
      </c>
      <c r="J7942" s="29" t="s">
        <v>1376</v>
      </c>
      <c r="K7942" s="23" t="s">
        <v>1378</v>
      </c>
    </row>
    <row r="7943" spans="1:11" ht="15" x14ac:dyDescent="0.25">
      <c r="A7943" s="26" t="s">
        <v>14740</v>
      </c>
      <c r="B7943" s="26" t="s">
        <v>1423</v>
      </c>
      <c r="C7943" s="26" t="s">
        <v>2498</v>
      </c>
      <c r="D7943" s="26" t="s">
        <v>15468</v>
      </c>
      <c r="E7943" s="27" t="s">
        <v>1463</v>
      </c>
      <c r="F7943" s="27"/>
      <c r="G7943" s="27" t="s">
        <v>1465</v>
      </c>
      <c r="H7943" s="26" t="s">
        <v>1481</v>
      </c>
      <c r="I7943" s="28" t="s">
        <v>1482</v>
      </c>
      <c r="J7943" s="29" t="s">
        <v>1376</v>
      </c>
      <c r="K7943" s="23" t="s">
        <v>1378</v>
      </c>
    </row>
    <row r="7944" spans="1:11" ht="15" x14ac:dyDescent="0.25">
      <c r="A7944" s="26" t="s">
        <v>14740</v>
      </c>
      <c r="B7944" s="26" t="s">
        <v>1423</v>
      </c>
      <c r="C7944" s="26" t="s">
        <v>2498</v>
      </c>
      <c r="D7944" s="26" t="s">
        <v>15468</v>
      </c>
      <c r="E7944" s="27" t="s">
        <v>1463</v>
      </c>
      <c r="F7944" s="27"/>
      <c r="G7944" s="27" t="s">
        <v>1465</v>
      </c>
      <c r="H7944" s="26" t="s">
        <v>1483</v>
      </c>
      <c r="I7944" s="28" t="s">
        <v>1484</v>
      </c>
      <c r="J7944" s="29" t="s">
        <v>1376</v>
      </c>
      <c r="K7944" s="23" t="s">
        <v>1378</v>
      </c>
    </row>
    <row r="7945" spans="1:11" ht="15" x14ac:dyDescent="0.25">
      <c r="A7945" s="26" t="s">
        <v>14740</v>
      </c>
      <c r="B7945" s="26" t="s">
        <v>1423</v>
      </c>
      <c r="C7945" s="26" t="s">
        <v>2498</v>
      </c>
      <c r="D7945" s="26" t="s">
        <v>15468</v>
      </c>
      <c r="E7945" s="27" t="s">
        <v>1463</v>
      </c>
      <c r="F7945" s="27"/>
      <c r="G7945" s="27" t="s">
        <v>1465</v>
      </c>
      <c r="H7945" s="26" t="s">
        <v>1485</v>
      </c>
      <c r="I7945" s="28" t="s">
        <v>2106</v>
      </c>
      <c r="J7945" s="29" t="s">
        <v>1376</v>
      </c>
      <c r="K7945" s="23" t="s">
        <v>1378</v>
      </c>
    </row>
    <row r="7946" spans="1:11" ht="15" x14ac:dyDescent="0.25">
      <c r="A7946" s="26" t="s">
        <v>14740</v>
      </c>
      <c r="B7946" s="26" t="s">
        <v>1423</v>
      </c>
      <c r="C7946" s="26" t="s">
        <v>2498</v>
      </c>
      <c r="D7946" s="26" t="s">
        <v>15468</v>
      </c>
      <c r="E7946" s="27" t="s">
        <v>1463</v>
      </c>
      <c r="F7946" s="27"/>
      <c r="G7946" s="27" t="s">
        <v>1465</v>
      </c>
      <c r="H7946" s="26" t="s">
        <v>1487</v>
      </c>
      <c r="I7946" s="28" t="s">
        <v>1488</v>
      </c>
      <c r="J7946" s="29" t="s">
        <v>1376</v>
      </c>
      <c r="K7946" s="23" t="s">
        <v>1378</v>
      </c>
    </row>
    <row r="7947" spans="1:11" ht="15" x14ac:dyDescent="0.25">
      <c r="A7947" s="26" t="s">
        <v>14740</v>
      </c>
      <c r="B7947" s="26" t="s">
        <v>1423</v>
      </c>
      <c r="C7947" s="26" t="s">
        <v>1893</v>
      </c>
      <c r="D7947" s="26" t="s">
        <v>15469</v>
      </c>
      <c r="E7947" s="27" t="s">
        <v>1381</v>
      </c>
      <c r="F7947" s="27"/>
      <c r="G7947" s="27" t="s">
        <v>2103</v>
      </c>
      <c r="H7947" s="26" t="s">
        <v>1374</v>
      </c>
      <c r="I7947" s="28" t="s">
        <v>1491</v>
      </c>
      <c r="J7947" s="29" t="s">
        <v>1376</v>
      </c>
      <c r="K7947" s="23" t="s">
        <v>1316</v>
      </c>
    </row>
    <row r="7948" spans="1:11" ht="15" x14ac:dyDescent="0.25">
      <c r="A7948" s="26" t="s">
        <v>14740</v>
      </c>
      <c r="B7948" s="26" t="s">
        <v>1423</v>
      </c>
      <c r="C7948" s="26" t="s">
        <v>1893</v>
      </c>
      <c r="D7948" s="26" t="s">
        <v>15469</v>
      </c>
      <c r="E7948" s="27" t="s">
        <v>1381</v>
      </c>
      <c r="F7948" s="27"/>
      <c r="G7948" s="27" t="s">
        <v>2103</v>
      </c>
      <c r="H7948" s="26" t="s">
        <v>1368</v>
      </c>
      <c r="I7948" s="28" t="s">
        <v>1492</v>
      </c>
      <c r="J7948" s="29" t="s">
        <v>1376</v>
      </c>
      <c r="K7948" s="23" t="s">
        <v>1378</v>
      </c>
    </row>
    <row r="7949" spans="1:11" ht="12.75" x14ac:dyDescent="0.2">
      <c r="A7949" s="26" t="s">
        <v>14740</v>
      </c>
      <c r="B7949" s="26" t="s">
        <v>1423</v>
      </c>
      <c r="C7949" s="26" t="s">
        <v>1897</v>
      </c>
      <c r="D7949" s="26" t="s">
        <v>15470</v>
      </c>
      <c r="E7949" s="27" t="s">
        <v>1598</v>
      </c>
      <c r="F7949" s="27"/>
      <c r="G7949" s="27" t="s">
        <v>2103</v>
      </c>
      <c r="H7949" s="26" t="s">
        <v>1374</v>
      </c>
      <c r="I7949" s="30" t="s">
        <v>2000</v>
      </c>
      <c r="J7949" s="31" t="s">
        <v>1376</v>
      </c>
      <c r="K7949" s="23" t="s">
        <v>1316</v>
      </c>
    </row>
    <row r="7950" spans="1:11" ht="12.75" x14ac:dyDescent="0.2">
      <c r="A7950" s="26" t="s">
        <v>14740</v>
      </c>
      <c r="B7950" s="26" t="s">
        <v>1423</v>
      </c>
      <c r="C7950" s="26" t="s">
        <v>1897</v>
      </c>
      <c r="D7950" s="26" t="s">
        <v>15470</v>
      </c>
      <c r="E7950" s="27" t="s">
        <v>1598</v>
      </c>
      <c r="F7950" s="27"/>
      <c r="G7950" s="27" t="s">
        <v>2103</v>
      </c>
      <c r="H7950" s="26" t="s">
        <v>1368</v>
      </c>
      <c r="I7950" s="30" t="s">
        <v>1498</v>
      </c>
      <c r="J7950" s="31" t="s">
        <v>1376</v>
      </c>
      <c r="K7950" s="23" t="s">
        <v>1378</v>
      </c>
    </row>
    <row r="7951" spans="1:11" ht="12.75" x14ac:dyDescent="0.2">
      <c r="A7951" s="26" t="s">
        <v>14740</v>
      </c>
      <c r="B7951" s="26" t="s">
        <v>1423</v>
      </c>
      <c r="C7951" s="26" t="s">
        <v>1897</v>
      </c>
      <c r="D7951" s="26" t="s">
        <v>15470</v>
      </c>
      <c r="E7951" s="27" t="s">
        <v>1598</v>
      </c>
      <c r="F7951" s="27"/>
      <c r="G7951" s="27" t="s">
        <v>2103</v>
      </c>
      <c r="H7951" s="26" t="s">
        <v>1393</v>
      </c>
      <c r="I7951" s="30" t="s">
        <v>11291</v>
      </c>
      <c r="J7951" s="31" t="s">
        <v>1376</v>
      </c>
      <c r="K7951" s="23" t="s">
        <v>1378</v>
      </c>
    </row>
    <row r="7952" spans="1:11" ht="12.75" x14ac:dyDescent="0.2">
      <c r="A7952" s="26" t="s">
        <v>14740</v>
      </c>
      <c r="B7952" s="26" t="s">
        <v>1423</v>
      </c>
      <c r="C7952" s="26" t="s">
        <v>1461</v>
      </c>
      <c r="D7952" s="26" t="s">
        <v>15471</v>
      </c>
      <c r="E7952" s="27" t="s">
        <v>1502</v>
      </c>
      <c r="F7952" s="27"/>
      <c r="G7952" s="27" t="s">
        <v>2103</v>
      </c>
      <c r="H7952" s="26" t="s">
        <v>1374</v>
      </c>
      <c r="I7952" s="30" t="s">
        <v>1504</v>
      </c>
      <c r="J7952" s="31" t="s">
        <v>1376</v>
      </c>
      <c r="K7952" s="23" t="s">
        <v>1316</v>
      </c>
    </row>
    <row r="7953" spans="1:11" ht="12.75" x14ac:dyDescent="0.2">
      <c r="A7953" s="26" t="s">
        <v>14740</v>
      </c>
      <c r="B7953" s="26" t="s">
        <v>1423</v>
      </c>
      <c r="C7953" s="26" t="s">
        <v>1489</v>
      </c>
      <c r="D7953" s="26" t="s">
        <v>15472</v>
      </c>
      <c r="E7953" s="27" t="s">
        <v>1371</v>
      </c>
      <c r="F7953" s="27"/>
      <c r="G7953" s="27" t="s">
        <v>2103</v>
      </c>
      <c r="H7953" s="26" t="s">
        <v>1374</v>
      </c>
      <c r="I7953" s="30" t="s">
        <v>1508</v>
      </c>
      <c r="J7953" s="31" t="s">
        <v>1376</v>
      </c>
      <c r="K7953" s="23" t="s">
        <v>1316</v>
      </c>
    </row>
    <row r="7954" spans="1:11" ht="12.75" x14ac:dyDescent="0.2">
      <c r="A7954" s="26" t="s">
        <v>14740</v>
      </c>
      <c r="B7954" s="26" t="s">
        <v>1423</v>
      </c>
      <c r="C7954" s="26" t="s">
        <v>1489</v>
      </c>
      <c r="D7954" s="26" t="s">
        <v>15472</v>
      </c>
      <c r="E7954" s="27" t="s">
        <v>1371</v>
      </c>
      <c r="F7954" s="27"/>
      <c r="G7954" s="27" t="s">
        <v>2103</v>
      </c>
      <c r="H7954" s="26" t="s">
        <v>1368</v>
      </c>
      <c r="I7954" s="30" t="s">
        <v>1509</v>
      </c>
      <c r="J7954" s="31" t="s">
        <v>1376</v>
      </c>
      <c r="K7954" s="23" t="s">
        <v>1378</v>
      </c>
    </row>
    <row r="7955" spans="1:11" ht="12.75" x14ac:dyDescent="0.2">
      <c r="A7955" s="26" t="s">
        <v>14740</v>
      </c>
      <c r="B7955" s="26" t="s">
        <v>1423</v>
      </c>
      <c r="C7955" s="26" t="s">
        <v>1489</v>
      </c>
      <c r="D7955" s="26" t="s">
        <v>15472</v>
      </c>
      <c r="E7955" s="27" t="s">
        <v>1371</v>
      </c>
      <c r="F7955" s="27"/>
      <c r="G7955" s="27" t="s">
        <v>2103</v>
      </c>
      <c r="H7955" s="26" t="s">
        <v>1393</v>
      </c>
      <c r="I7955" s="30" t="s">
        <v>1902</v>
      </c>
      <c r="J7955" s="31" t="s">
        <v>1376</v>
      </c>
      <c r="K7955" s="23" t="s">
        <v>1378</v>
      </c>
    </row>
    <row r="7956" spans="1:11" ht="12.75" x14ac:dyDescent="0.2">
      <c r="A7956" s="26" t="s">
        <v>14740</v>
      </c>
      <c r="B7956" s="26" t="s">
        <v>1423</v>
      </c>
      <c r="C7956" s="26" t="s">
        <v>1500</v>
      </c>
      <c r="D7956" s="26" t="s">
        <v>15473</v>
      </c>
      <c r="E7956" s="27" t="s">
        <v>1512</v>
      </c>
      <c r="F7956" s="27"/>
      <c r="G7956" s="27" t="s">
        <v>1239</v>
      </c>
      <c r="H7956" s="26" t="s">
        <v>1374</v>
      </c>
      <c r="I7956" s="30" t="s">
        <v>1514</v>
      </c>
      <c r="J7956" s="31" t="s">
        <v>1376</v>
      </c>
      <c r="K7956" s="23" t="s">
        <v>1316</v>
      </c>
    </row>
    <row r="7957" spans="1:11" ht="12.75" x14ac:dyDescent="0.2">
      <c r="A7957" s="26" t="s">
        <v>14740</v>
      </c>
      <c r="B7957" s="26" t="s">
        <v>1423</v>
      </c>
      <c r="C7957" s="26" t="s">
        <v>1500</v>
      </c>
      <c r="D7957" s="26" t="s">
        <v>15473</v>
      </c>
      <c r="E7957" s="27" t="s">
        <v>1512</v>
      </c>
      <c r="F7957" s="27"/>
      <c r="G7957" s="27" t="s">
        <v>1239</v>
      </c>
      <c r="H7957" s="26" t="s">
        <v>1368</v>
      </c>
      <c r="I7957" s="30" t="s">
        <v>1515</v>
      </c>
      <c r="J7957" s="31" t="s">
        <v>1376</v>
      </c>
      <c r="K7957" s="23" t="s">
        <v>1378</v>
      </c>
    </row>
    <row r="7958" spans="1:11" ht="12.75" x14ac:dyDescent="0.2">
      <c r="A7958" s="26" t="s">
        <v>14740</v>
      </c>
      <c r="B7958" s="26" t="s">
        <v>1423</v>
      </c>
      <c r="C7958" s="26" t="s">
        <v>1505</v>
      </c>
      <c r="D7958" s="26" t="s">
        <v>15474</v>
      </c>
      <c r="E7958" s="27" t="s">
        <v>1518</v>
      </c>
      <c r="F7958" s="27"/>
      <c r="G7958" s="27" t="s">
        <v>1419</v>
      </c>
      <c r="H7958" s="26" t="s">
        <v>1374</v>
      </c>
      <c r="I7958" s="30" t="s">
        <v>1420</v>
      </c>
      <c r="J7958" s="31" t="s">
        <v>1376</v>
      </c>
      <c r="K7958" s="23" t="s">
        <v>1316</v>
      </c>
    </row>
    <row r="7959" spans="1:11" ht="12.75" x14ac:dyDescent="0.2">
      <c r="A7959" s="26" t="s">
        <v>14740</v>
      </c>
      <c r="B7959" s="26" t="s">
        <v>1368</v>
      </c>
      <c r="C7959" s="26" t="s">
        <v>2343</v>
      </c>
      <c r="D7959" s="26" t="s">
        <v>14757</v>
      </c>
      <c r="E7959" s="27" t="s">
        <v>15475</v>
      </c>
      <c r="F7959" s="27" t="s">
        <v>15476</v>
      </c>
      <c r="G7959" s="27" t="s">
        <v>15465</v>
      </c>
      <c r="H7959" s="26" t="s">
        <v>1374</v>
      </c>
      <c r="I7959" s="30" t="s">
        <v>15477</v>
      </c>
      <c r="J7959" s="31" t="s">
        <v>1376</v>
      </c>
      <c r="K7959" s="23" t="s">
        <v>1316</v>
      </c>
    </row>
    <row r="7960" spans="1:11" ht="12.75" x14ac:dyDescent="0.2">
      <c r="A7960" s="26"/>
      <c r="B7960" s="26"/>
      <c r="C7960" s="26"/>
      <c r="D7960" s="26"/>
      <c r="E7960" s="27"/>
      <c r="F7960" s="27"/>
      <c r="G7960" s="27"/>
      <c r="H7960" s="26"/>
      <c r="I7960" s="30"/>
      <c r="J7960" s="31"/>
      <c r="K7960" s="32" t="str">
        <f t="shared" ref="K7960:K8023" si="0">IF(G7960="00","SI","NO")</f>
        <v>NO</v>
      </c>
    </row>
    <row r="7961" spans="1:11" ht="12.75" x14ac:dyDescent="0.2">
      <c r="A7961" s="26"/>
      <c r="B7961" s="26"/>
      <c r="C7961" s="26"/>
      <c r="D7961" s="26"/>
      <c r="E7961" s="27"/>
      <c r="F7961" s="27"/>
      <c r="G7961" s="27"/>
      <c r="H7961" s="26"/>
      <c r="I7961" s="30"/>
      <c r="J7961" s="31"/>
      <c r="K7961" s="32" t="str">
        <f t="shared" si="0"/>
        <v>NO</v>
      </c>
    </row>
    <row r="7962" spans="1:11" ht="12.75" x14ac:dyDescent="0.2">
      <c r="A7962" s="26"/>
      <c r="B7962" s="26"/>
      <c r="C7962" s="26"/>
      <c r="D7962" s="26"/>
      <c r="E7962" s="27"/>
      <c r="F7962" s="27"/>
      <c r="G7962" s="27"/>
      <c r="H7962" s="26"/>
      <c r="I7962" s="30"/>
      <c r="J7962" s="31"/>
      <c r="K7962" s="32" t="str">
        <f t="shared" si="0"/>
        <v>NO</v>
      </c>
    </row>
    <row r="7963" spans="1:11" ht="12.75" x14ac:dyDescent="0.2">
      <c r="A7963" s="26"/>
      <c r="B7963" s="26"/>
      <c r="C7963" s="26"/>
      <c r="D7963" s="26"/>
      <c r="E7963" s="27"/>
      <c r="F7963" s="27"/>
      <c r="G7963" s="27"/>
      <c r="H7963" s="26"/>
      <c r="I7963" s="30"/>
      <c r="J7963" s="31"/>
      <c r="K7963" s="32" t="str">
        <f t="shared" si="0"/>
        <v>NO</v>
      </c>
    </row>
    <row r="7964" spans="1:11" ht="12.75" x14ac:dyDescent="0.2">
      <c r="A7964" s="26"/>
      <c r="B7964" s="26"/>
      <c r="C7964" s="26"/>
      <c r="D7964" s="26"/>
      <c r="E7964" s="27"/>
      <c r="F7964" s="27"/>
      <c r="G7964" s="27"/>
      <c r="H7964" s="26"/>
      <c r="I7964" s="30"/>
      <c r="J7964" s="31"/>
      <c r="K7964" s="32" t="str">
        <f t="shared" si="0"/>
        <v>NO</v>
      </c>
    </row>
    <row r="7965" spans="1:11" ht="12.75" x14ac:dyDescent="0.2">
      <c r="A7965" s="26"/>
      <c r="B7965" s="26"/>
      <c r="C7965" s="26"/>
      <c r="D7965" s="26"/>
      <c r="E7965" s="27"/>
      <c r="F7965" s="27"/>
      <c r="G7965" s="27"/>
      <c r="H7965" s="26"/>
      <c r="I7965" s="30"/>
      <c r="J7965" s="31"/>
      <c r="K7965" s="32" t="str">
        <f t="shared" si="0"/>
        <v>NO</v>
      </c>
    </row>
    <row r="7966" spans="1:11" ht="12.75" x14ac:dyDescent="0.2">
      <c r="A7966" s="26"/>
      <c r="B7966" s="26"/>
      <c r="C7966" s="26"/>
      <c r="D7966" s="26"/>
      <c r="E7966" s="27"/>
      <c r="F7966" s="27"/>
      <c r="G7966" s="27"/>
      <c r="H7966" s="26"/>
      <c r="I7966" s="30"/>
      <c r="J7966" s="31"/>
      <c r="K7966" s="32" t="str">
        <f t="shared" si="0"/>
        <v>NO</v>
      </c>
    </row>
    <row r="7967" spans="1:11" ht="12.75" x14ac:dyDescent="0.2">
      <c r="A7967" s="26"/>
      <c r="B7967" s="26"/>
      <c r="C7967" s="26"/>
      <c r="D7967" s="26"/>
      <c r="E7967" s="27"/>
      <c r="F7967" s="27"/>
      <c r="G7967" s="27"/>
      <c r="H7967" s="26"/>
      <c r="I7967" s="30"/>
      <c r="J7967" s="31"/>
      <c r="K7967" s="32" t="str">
        <f t="shared" si="0"/>
        <v>NO</v>
      </c>
    </row>
    <row r="7968" spans="1:11" ht="12.75" x14ac:dyDescent="0.2">
      <c r="A7968" s="26"/>
      <c r="B7968" s="26"/>
      <c r="C7968" s="26"/>
      <c r="D7968" s="26"/>
      <c r="E7968" s="27"/>
      <c r="F7968" s="27"/>
      <c r="G7968" s="27"/>
      <c r="H7968" s="26"/>
      <c r="I7968" s="30"/>
      <c r="J7968" s="31"/>
      <c r="K7968" s="32" t="str">
        <f t="shared" si="0"/>
        <v>NO</v>
      </c>
    </row>
    <row r="7969" spans="1:11" ht="12.75" x14ac:dyDescent="0.2">
      <c r="A7969" s="26"/>
      <c r="B7969" s="26"/>
      <c r="C7969" s="26"/>
      <c r="D7969" s="26"/>
      <c r="E7969" s="27"/>
      <c r="F7969" s="27"/>
      <c r="G7969" s="27"/>
      <c r="H7969" s="26"/>
      <c r="I7969" s="30"/>
      <c r="J7969" s="31"/>
      <c r="K7969" s="32" t="str">
        <f t="shared" si="0"/>
        <v>NO</v>
      </c>
    </row>
    <row r="7970" spans="1:11" ht="12.75" x14ac:dyDescent="0.2">
      <c r="A7970" s="26"/>
      <c r="B7970" s="26"/>
      <c r="C7970" s="26"/>
      <c r="D7970" s="26"/>
      <c r="E7970" s="27"/>
      <c r="F7970" s="27"/>
      <c r="G7970" s="27"/>
      <c r="H7970" s="26"/>
      <c r="I7970" s="30"/>
      <c r="J7970" s="31"/>
      <c r="K7970" s="32" t="str">
        <f t="shared" si="0"/>
        <v>NO</v>
      </c>
    </row>
    <row r="7971" spans="1:11" ht="12.75" x14ac:dyDescent="0.2">
      <c r="A7971" s="26"/>
      <c r="B7971" s="26"/>
      <c r="C7971" s="26"/>
      <c r="D7971" s="26"/>
      <c r="E7971" s="27"/>
      <c r="F7971" s="27"/>
      <c r="G7971" s="27"/>
      <c r="H7971" s="26"/>
      <c r="I7971" s="30"/>
      <c r="J7971" s="31"/>
      <c r="K7971" s="32" t="str">
        <f t="shared" si="0"/>
        <v>NO</v>
      </c>
    </row>
    <row r="7972" spans="1:11" ht="12.75" x14ac:dyDescent="0.2">
      <c r="A7972" s="26"/>
      <c r="B7972" s="26"/>
      <c r="C7972" s="26"/>
      <c r="D7972" s="26"/>
      <c r="E7972" s="27"/>
      <c r="F7972" s="27"/>
      <c r="G7972" s="27"/>
      <c r="H7972" s="26"/>
      <c r="I7972" s="30"/>
      <c r="J7972" s="31"/>
      <c r="K7972" s="32" t="str">
        <f t="shared" si="0"/>
        <v>NO</v>
      </c>
    </row>
    <row r="7973" spans="1:11" ht="12.75" x14ac:dyDescent="0.2">
      <c r="A7973" s="26"/>
      <c r="B7973" s="26"/>
      <c r="C7973" s="26"/>
      <c r="D7973" s="26"/>
      <c r="E7973" s="27"/>
      <c r="F7973" s="27"/>
      <c r="G7973" s="27"/>
      <c r="H7973" s="26"/>
      <c r="I7973" s="30"/>
      <c r="J7973" s="31"/>
      <c r="K7973" s="32" t="str">
        <f t="shared" si="0"/>
        <v>NO</v>
      </c>
    </row>
    <row r="7974" spans="1:11" ht="12.75" x14ac:dyDescent="0.2">
      <c r="A7974" s="26"/>
      <c r="B7974" s="26"/>
      <c r="C7974" s="26"/>
      <c r="D7974" s="26"/>
      <c r="E7974" s="27"/>
      <c r="F7974" s="27"/>
      <c r="G7974" s="27"/>
      <c r="H7974" s="26"/>
      <c r="I7974" s="30"/>
      <c r="J7974" s="31"/>
      <c r="K7974" s="32" t="str">
        <f t="shared" si="0"/>
        <v>NO</v>
      </c>
    </row>
    <row r="7975" spans="1:11" ht="12.75" x14ac:dyDescent="0.2">
      <c r="A7975" s="26"/>
      <c r="B7975" s="26"/>
      <c r="C7975" s="26"/>
      <c r="D7975" s="26"/>
      <c r="E7975" s="27"/>
      <c r="F7975" s="27"/>
      <c r="G7975" s="27"/>
      <c r="H7975" s="26"/>
      <c r="I7975" s="30"/>
      <c r="J7975" s="31"/>
      <c r="K7975" s="32" t="str">
        <f t="shared" si="0"/>
        <v>NO</v>
      </c>
    </row>
    <row r="7976" spans="1:11" ht="12.75" x14ac:dyDescent="0.2">
      <c r="A7976" s="26"/>
      <c r="B7976" s="26"/>
      <c r="C7976" s="26"/>
      <c r="D7976" s="26"/>
      <c r="E7976" s="27"/>
      <c r="F7976" s="27"/>
      <c r="G7976" s="27"/>
      <c r="H7976" s="26"/>
      <c r="I7976" s="30"/>
      <c r="J7976" s="31"/>
      <c r="K7976" s="32" t="str">
        <f t="shared" si="0"/>
        <v>NO</v>
      </c>
    </row>
    <row r="7977" spans="1:11" ht="12.75" x14ac:dyDescent="0.2">
      <c r="A7977" s="26"/>
      <c r="B7977" s="26"/>
      <c r="C7977" s="26"/>
      <c r="D7977" s="26"/>
      <c r="E7977" s="27"/>
      <c r="F7977" s="27"/>
      <c r="G7977" s="27"/>
      <c r="H7977" s="26"/>
      <c r="I7977" s="30"/>
      <c r="J7977" s="31"/>
      <c r="K7977" s="32" t="str">
        <f t="shared" si="0"/>
        <v>NO</v>
      </c>
    </row>
    <row r="7978" spans="1:11" ht="12.75" x14ac:dyDescent="0.2">
      <c r="A7978" s="26"/>
      <c r="B7978" s="26"/>
      <c r="C7978" s="26"/>
      <c r="D7978" s="26"/>
      <c r="E7978" s="27"/>
      <c r="F7978" s="27"/>
      <c r="G7978" s="27"/>
      <c r="H7978" s="26"/>
      <c r="I7978" s="30"/>
      <c r="J7978" s="31"/>
      <c r="K7978" s="32" t="str">
        <f t="shared" si="0"/>
        <v>NO</v>
      </c>
    </row>
    <row r="7979" spans="1:11" ht="12.75" x14ac:dyDescent="0.2">
      <c r="A7979" s="26"/>
      <c r="B7979" s="26"/>
      <c r="C7979" s="26"/>
      <c r="D7979" s="26"/>
      <c r="E7979" s="27"/>
      <c r="F7979" s="27"/>
      <c r="G7979" s="27"/>
      <c r="H7979" s="26"/>
      <c r="I7979" s="30"/>
      <c r="J7979" s="31"/>
      <c r="K7979" s="32" t="str">
        <f t="shared" si="0"/>
        <v>NO</v>
      </c>
    </row>
    <row r="7980" spans="1:11" ht="12.75" x14ac:dyDescent="0.2">
      <c r="A7980" s="26"/>
      <c r="B7980" s="26"/>
      <c r="C7980" s="26"/>
      <c r="D7980" s="26"/>
      <c r="E7980" s="27"/>
      <c r="F7980" s="27"/>
      <c r="G7980" s="27"/>
      <c r="H7980" s="26"/>
      <c r="I7980" s="30"/>
      <c r="J7980" s="31"/>
      <c r="K7980" s="32" t="str">
        <f t="shared" si="0"/>
        <v>NO</v>
      </c>
    </row>
    <row r="7981" spans="1:11" ht="12.75" x14ac:dyDescent="0.2">
      <c r="A7981" s="26"/>
      <c r="B7981" s="26"/>
      <c r="C7981" s="26"/>
      <c r="D7981" s="26"/>
      <c r="E7981" s="27"/>
      <c r="F7981" s="27"/>
      <c r="G7981" s="27"/>
      <c r="H7981" s="26"/>
      <c r="I7981" s="30"/>
      <c r="J7981" s="31"/>
      <c r="K7981" s="32" t="str">
        <f t="shared" si="0"/>
        <v>NO</v>
      </c>
    </row>
    <row r="7982" spans="1:11" ht="12.75" x14ac:dyDescent="0.2">
      <c r="A7982" s="26"/>
      <c r="B7982" s="26"/>
      <c r="C7982" s="26"/>
      <c r="D7982" s="26"/>
      <c r="E7982" s="27"/>
      <c r="F7982" s="27"/>
      <c r="G7982" s="27"/>
      <c r="H7982" s="26"/>
      <c r="I7982" s="30"/>
      <c r="J7982" s="31"/>
      <c r="K7982" s="32" t="str">
        <f t="shared" si="0"/>
        <v>NO</v>
      </c>
    </row>
    <row r="7983" spans="1:11" ht="12.75" x14ac:dyDescent="0.2">
      <c r="A7983" s="26"/>
      <c r="B7983" s="26"/>
      <c r="C7983" s="26"/>
      <c r="D7983" s="26"/>
      <c r="E7983" s="27"/>
      <c r="F7983" s="27"/>
      <c r="G7983" s="27"/>
      <c r="H7983" s="26"/>
      <c r="I7983" s="30"/>
      <c r="J7983" s="31"/>
      <c r="K7983" s="32" t="str">
        <f t="shared" si="0"/>
        <v>NO</v>
      </c>
    </row>
    <row r="7984" spans="1:11" ht="12.75" x14ac:dyDescent="0.2">
      <c r="A7984" s="26"/>
      <c r="B7984" s="26"/>
      <c r="C7984" s="26"/>
      <c r="D7984" s="26"/>
      <c r="E7984" s="27"/>
      <c r="F7984" s="27"/>
      <c r="G7984" s="27"/>
      <c r="H7984" s="26"/>
      <c r="I7984" s="30"/>
      <c r="J7984" s="31"/>
      <c r="K7984" s="32" t="str">
        <f t="shared" si="0"/>
        <v>NO</v>
      </c>
    </row>
    <row r="7985" spans="1:11" ht="12.75" x14ac:dyDescent="0.2">
      <c r="A7985" s="26"/>
      <c r="B7985" s="26"/>
      <c r="C7985" s="26"/>
      <c r="D7985" s="26"/>
      <c r="E7985" s="27"/>
      <c r="F7985" s="27"/>
      <c r="G7985" s="27"/>
      <c r="H7985" s="26"/>
      <c r="I7985" s="30"/>
      <c r="J7985" s="31"/>
      <c r="K7985" s="32" t="str">
        <f t="shared" si="0"/>
        <v>NO</v>
      </c>
    </row>
    <row r="7986" spans="1:11" ht="12.75" x14ac:dyDescent="0.2">
      <c r="A7986" s="26"/>
      <c r="B7986" s="26"/>
      <c r="C7986" s="26"/>
      <c r="D7986" s="26"/>
      <c r="E7986" s="27"/>
      <c r="F7986" s="27"/>
      <c r="G7986" s="27"/>
      <c r="H7986" s="26"/>
      <c r="I7986" s="30"/>
      <c r="J7986" s="31"/>
      <c r="K7986" s="32" t="str">
        <f t="shared" si="0"/>
        <v>NO</v>
      </c>
    </row>
    <row r="7987" spans="1:11" ht="12.75" x14ac:dyDescent="0.2">
      <c r="A7987" s="26"/>
      <c r="B7987" s="26"/>
      <c r="C7987" s="26"/>
      <c r="D7987" s="26"/>
      <c r="E7987" s="27"/>
      <c r="F7987" s="27"/>
      <c r="G7987" s="27"/>
      <c r="H7987" s="26"/>
      <c r="I7987" s="30"/>
      <c r="J7987" s="31"/>
      <c r="K7987" s="32" t="str">
        <f t="shared" si="0"/>
        <v>NO</v>
      </c>
    </row>
    <row r="7988" spans="1:11" ht="12.75" x14ac:dyDescent="0.2">
      <c r="A7988" s="26"/>
      <c r="B7988" s="26"/>
      <c r="C7988" s="26"/>
      <c r="D7988" s="26"/>
      <c r="E7988" s="27"/>
      <c r="F7988" s="27"/>
      <c r="G7988" s="27"/>
      <c r="H7988" s="26"/>
      <c r="I7988" s="30"/>
      <c r="J7988" s="31"/>
      <c r="K7988" s="32" t="str">
        <f t="shared" si="0"/>
        <v>NO</v>
      </c>
    </row>
    <row r="7989" spans="1:11" ht="12.75" x14ac:dyDescent="0.2">
      <c r="A7989" s="26"/>
      <c r="B7989" s="26"/>
      <c r="C7989" s="26"/>
      <c r="D7989" s="26"/>
      <c r="E7989" s="27"/>
      <c r="F7989" s="27"/>
      <c r="G7989" s="27"/>
      <c r="H7989" s="26"/>
      <c r="I7989" s="30"/>
      <c r="J7989" s="31"/>
      <c r="K7989" s="32" t="str">
        <f t="shared" si="0"/>
        <v>NO</v>
      </c>
    </row>
    <row r="7990" spans="1:11" ht="12.75" x14ac:dyDescent="0.2">
      <c r="A7990" s="26"/>
      <c r="B7990" s="26"/>
      <c r="C7990" s="26"/>
      <c r="D7990" s="26"/>
      <c r="E7990" s="27"/>
      <c r="F7990" s="27"/>
      <c r="G7990" s="27"/>
      <c r="H7990" s="26"/>
      <c r="I7990" s="30"/>
      <c r="J7990" s="31"/>
      <c r="K7990" s="32" t="str">
        <f t="shared" si="0"/>
        <v>NO</v>
      </c>
    </row>
    <row r="7991" spans="1:11" ht="12.75" x14ac:dyDescent="0.2">
      <c r="A7991" s="26"/>
      <c r="B7991" s="26"/>
      <c r="C7991" s="26"/>
      <c r="D7991" s="26"/>
      <c r="E7991" s="27"/>
      <c r="F7991" s="27"/>
      <c r="G7991" s="27"/>
      <c r="H7991" s="26"/>
      <c r="I7991" s="30"/>
      <c r="J7991" s="31"/>
      <c r="K7991" s="32" t="str">
        <f t="shared" si="0"/>
        <v>NO</v>
      </c>
    </row>
    <row r="7992" spans="1:11" ht="12.75" x14ac:dyDescent="0.2">
      <c r="A7992" s="26"/>
      <c r="B7992" s="26"/>
      <c r="C7992" s="26"/>
      <c r="D7992" s="26"/>
      <c r="E7992" s="27"/>
      <c r="F7992" s="27"/>
      <c r="G7992" s="27"/>
      <c r="H7992" s="26"/>
      <c r="I7992" s="30"/>
      <c r="J7992" s="31"/>
      <c r="K7992" s="32" t="str">
        <f t="shared" si="0"/>
        <v>NO</v>
      </c>
    </row>
    <row r="7993" spans="1:11" ht="12.75" x14ac:dyDescent="0.2">
      <c r="A7993" s="26"/>
      <c r="B7993" s="26"/>
      <c r="C7993" s="26"/>
      <c r="D7993" s="26"/>
      <c r="E7993" s="27"/>
      <c r="F7993" s="27"/>
      <c r="G7993" s="27"/>
      <c r="H7993" s="26"/>
      <c r="I7993" s="30"/>
      <c r="J7993" s="31"/>
      <c r="K7993" s="32" t="str">
        <f t="shared" si="0"/>
        <v>NO</v>
      </c>
    </row>
    <row r="7994" spans="1:11" ht="12.75" x14ac:dyDescent="0.2">
      <c r="A7994" s="26"/>
      <c r="B7994" s="26"/>
      <c r="C7994" s="26"/>
      <c r="D7994" s="26"/>
      <c r="E7994" s="27"/>
      <c r="F7994" s="27"/>
      <c r="G7994" s="27"/>
      <c r="H7994" s="26"/>
      <c r="I7994" s="30"/>
      <c r="J7994" s="31"/>
      <c r="K7994" s="32" t="str">
        <f t="shared" si="0"/>
        <v>NO</v>
      </c>
    </row>
    <row r="7995" spans="1:11" ht="12.75" x14ac:dyDescent="0.2">
      <c r="A7995" s="26"/>
      <c r="B7995" s="26"/>
      <c r="C7995" s="26"/>
      <c r="D7995" s="26"/>
      <c r="E7995" s="27"/>
      <c r="F7995" s="27"/>
      <c r="G7995" s="27"/>
      <c r="H7995" s="26"/>
      <c r="I7995" s="30"/>
      <c r="J7995" s="31"/>
      <c r="K7995" s="32" t="str">
        <f t="shared" si="0"/>
        <v>NO</v>
      </c>
    </row>
    <row r="7996" spans="1:11" ht="12.75" x14ac:dyDescent="0.2">
      <c r="A7996" s="26"/>
      <c r="B7996" s="26"/>
      <c r="C7996" s="26"/>
      <c r="D7996" s="26"/>
      <c r="E7996" s="27"/>
      <c r="F7996" s="27"/>
      <c r="G7996" s="27"/>
      <c r="H7996" s="26"/>
      <c r="I7996" s="30"/>
      <c r="J7996" s="31"/>
      <c r="K7996" s="32" t="str">
        <f t="shared" si="0"/>
        <v>NO</v>
      </c>
    </row>
    <row r="7997" spans="1:11" ht="12.75" x14ac:dyDescent="0.2">
      <c r="A7997" s="26"/>
      <c r="B7997" s="26"/>
      <c r="C7997" s="26"/>
      <c r="D7997" s="26"/>
      <c r="E7997" s="27"/>
      <c r="F7997" s="27"/>
      <c r="G7997" s="27"/>
      <c r="H7997" s="26"/>
      <c r="I7997" s="30"/>
      <c r="J7997" s="31"/>
      <c r="K7997" s="32" t="str">
        <f t="shared" si="0"/>
        <v>NO</v>
      </c>
    </row>
    <row r="7998" spans="1:11" ht="12.75" x14ac:dyDescent="0.2">
      <c r="A7998" s="26"/>
      <c r="B7998" s="26"/>
      <c r="C7998" s="26"/>
      <c r="D7998" s="26"/>
      <c r="E7998" s="27"/>
      <c r="F7998" s="27"/>
      <c r="G7998" s="27"/>
      <c r="H7998" s="26"/>
      <c r="I7998" s="30"/>
      <c r="J7998" s="31"/>
      <c r="K7998" s="32" t="str">
        <f t="shared" si="0"/>
        <v>NO</v>
      </c>
    </row>
    <row r="7999" spans="1:11" ht="12.75" x14ac:dyDescent="0.2">
      <c r="A7999" s="26"/>
      <c r="B7999" s="26"/>
      <c r="C7999" s="26"/>
      <c r="D7999" s="26"/>
      <c r="E7999" s="27"/>
      <c r="F7999" s="27"/>
      <c r="G7999" s="27"/>
      <c r="H7999" s="26"/>
      <c r="I7999" s="30"/>
      <c r="J7999" s="31"/>
      <c r="K7999" s="32" t="str">
        <f t="shared" si="0"/>
        <v>NO</v>
      </c>
    </row>
    <row r="8000" spans="1:11" ht="12.75" x14ac:dyDescent="0.2">
      <c r="A8000" s="26"/>
      <c r="B8000" s="26"/>
      <c r="C8000" s="26"/>
      <c r="D8000" s="26"/>
      <c r="E8000" s="27"/>
      <c r="F8000" s="27"/>
      <c r="G8000" s="27"/>
      <c r="H8000" s="26"/>
      <c r="I8000" s="30"/>
      <c r="J8000" s="31"/>
      <c r="K8000" s="32" t="str">
        <f t="shared" si="0"/>
        <v>NO</v>
      </c>
    </row>
    <row r="8001" spans="1:11" ht="12.75" x14ac:dyDescent="0.2">
      <c r="A8001" s="26"/>
      <c r="B8001" s="26"/>
      <c r="C8001" s="26"/>
      <c r="D8001" s="26"/>
      <c r="E8001" s="27"/>
      <c r="F8001" s="27"/>
      <c r="G8001" s="27"/>
      <c r="H8001" s="26"/>
      <c r="I8001" s="30"/>
      <c r="J8001" s="31"/>
      <c r="K8001" s="32" t="str">
        <f t="shared" si="0"/>
        <v>NO</v>
      </c>
    </row>
    <row r="8002" spans="1:11" ht="12.75" x14ac:dyDescent="0.2">
      <c r="A8002" s="26"/>
      <c r="B8002" s="26"/>
      <c r="C8002" s="26"/>
      <c r="D8002" s="26"/>
      <c r="E8002" s="27"/>
      <c r="F8002" s="27"/>
      <c r="G8002" s="27"/>
      <c r="H8002" s="26"/>
      <c r="I8002" s="30"/>
      <c r="J8002" s="31"/>
      <c r="K8002" s="32" t="str">
        <f t="shared" si="0"/>
        <v>NO</v>
      </c>
    </row>
    <row r="8003" spans="1:11" ht="12.75" x14ac:dyDescent="0.2">
      <c r="A8003" s="26"/>
      <c r="B8003" s="26"/>
      <c r="C8003" s="26"/>
      <c r="D8003" s="26"/>
      <c r="E8003" s="27"/>
      <c r="F8003" s="27"/>
      <c r="G8003" s="27"/>
      <c r="H8003" s="26"/>
      <c r="I8003" s="30"/>
      <c r="J8003" s="31"/>
      <c r="K8003" s="32" t="str">
        <f t="shared" si="0"/>
        <v>NO</v>
      </c>
    </row>
    <row r="8004" spans="1:11" ht="12.75" x14ac:dyDescent="0.2">
      <c r="A8004" s="26"/>
      <c r="B8004" s="26"/>
      <c r="C8004" s="26"/>
      <c r="D8004" s="26"/>
      <c r="E8004" s="27"/>
      <c r="F8004" s="27"/>
      <c r="G8004" s="27"/>
      <c r="H8004" s="26"/>
      <c r="I8004" s="30"/>
      <c r="J8004" s="31"/>
      <c r="K8004" s="32" t="str">
        <f t="shared" si="0"/>
        <v>NO</v>
      </c>
    </row>
    <row r="8005" spans="1:11" ht="12.75" x14ac:dyDescent="0.2">
      <c r="A8005" s="26"/>
      <c r="B8005" s="26"/>
      <c r="C8005" s="26"/>
      <c r="D8005" s="26"/>
      <c r="E8005" s="27"/>
      <c r="F8005" s="27"/>
      <c r="G8005" s="27"/>
      <c r="H8005" s="26"/>
      <c r="I8005" s="30"/>
      <c r="J8005" s="31"/>
      <c r="K8005" s="32" t="str">
        <f t="shared" si="0"/>
        <v>NO</v>
      </c>
    </row>
    <row r="8006" spans="1:11" ht="12.75" x14ac:dyDescent="0.2">
      <c r="A8006" s="26"/>
      <c r="B8006" s="26"/>
      <c r="C8006" s="26"/>
      <c r="D8006" s="26"/>
      <c r="E8006" s="27"/>
      <c r="F8006" s="27"/>
      <c r="G8006" s="27"/>
      <c r="H8006" s="26"/>
      <c r="I8006" s="30"/>
      <c r="J8006" s="31"/>
      <c r="K8006" s="32" t="str">
        <f t="shared" si="0"/>
        <v>NO</v>
      </c>
    </row>
    <row r="8007" spans="1:11" ht="12.75" x14ac:dyDescent="0.2">
      <c r="A8007" s="26"/>
      <c r="B8007" s="26"/>
      <c r="C8007" s="26"/>
      <c r="D8007" s="26"/>
      <c r="E8007" s="27"/>
      <c r="F8007" s="27"/>
      <c r="G8007" s="27"/>
      <c r="H8007" s="26"/>
      <c r="I8007" s="30"/>
      <c r="J8007" s="31"/>
      <c r="K8007" s="32" t="str">
        <f t="shared" si="0"/>
        <v>NO</v>
      </c>
    </row>
    <row r="8008" spans="1:11" ht="12.75" x14ac:dyDescent="0.2">
      <c r="A8008" s="26"/>
      <c r="B8008" s="26"/>
      <c r="C8008" s="26"/>
      <c r="D8008" s="26"/>
      <c r="E8008" s="27"/>
      <c r="F8008" s="27"/>
      <c r="G8008" s="27"/>
      <c r="H8008" s="26"/>
      <c r="I8008" s="30"/>
      <c r="J8008" s="31"/>
      <c r="K8008" s="32" t="str">
        <f t="shared" si="0"/>
        <v>NO</v>
      </c>
    </row>
    <row r="8009" spans="1:11" ht="12.75" x14ac:dyDescent="0.2">
      <c r="A8009" s="26"/>
      <c r="B8009" s="26"/>
      <c r="C8009" s="26"/>
      <c r="D8009" s="26"/>
      <c r="E8009" s="27"/>
      <c r="F8009" s="27"/>
      <c r="G8009" s="27"/>
      <c r="H8009" s="26"/>
      <c r="I8009" s="30"/>
      <c r="J8009" s="31"/>
      <c r="K8009" s="32" t="str">
        <f t="shared" si="0"/>
        <v>NO</v>
      </c>
    </row>
    <row r="8010" spans="1:11" ht="12.75" x14ac:dyDescent="0.2">
      <c r="A8010" s="26"/>
      <c r="B8010" s="26"/>
      <c r="C8010" s="26"/>
      <c r="D8010" s="26"/>
      <c r="E8010" s="27"/>
      <c r="F8010" s="27"/>
      <c r="G8010" s="27"/>
      <c r="H8010" s="26"/>
      <c r="I8010" s="30"/>
      <c r="J8010" s="31"/>
      <c r="K8010" s="32" t="str">
        <f t="shared" si="0"/>
        <v>NO</v>
      </c>
    </row>
    <row r="8011" spans="1:11" ht="12.75" x14ac:dyDescent="0.2">
      <c r="A8011" s="26"/>
      <c r="B8011" s="26"/>
      <c r="C8011" s="26"/>
      <c r="D8011" s="26"/>
      <c r="E8011" s="27"/>
      <c r="F8011" s="27"/>
      <c r="G8011" s="27"/>
      <c r="H8011" s="26"/>
      <c r="I8011" s="30"/>
      <c r="J8011" s="31"/>
      <c r="K8011" s="32" t="str">
        <f t="shared" si="0"/>
        <v>NO</v>
      </c>
    </row>
    <row r="8012" spans="1:11" ht="12.75" x14ac:dyDescent="0.2">
      <c r="A8012" s="26"/>
      <c r="B8012" s="26"/>
      <c r="C8012" s="26"/>
      <c r="D8012" s="26"/>
      <c r="E8012" s="27"/>
      <c r="F8012" s="27"/>
      <c r="G8012" s="27"/>
      <c r="H8012" s="26"/>
      <c r="I8012" s="30"/>
      <c r="J8012" s="31"/>
      <c r="K8012" s="32" t="str">
        <f t="shared" si="0"/>
        <v>NO</v>
      </c>
    </row>
    <row r="8013" spans="1:11" ht="12.75" x14ac:dyDescent="0.2">
      <c r="A8013" s="26"/>
      <c r="B8013" s="26"/>
      <c r="C8013" s="26"/>
      <c r="D8013" s="26"/>
      <c r="E8013" s="27"/>
      <c r="F8013" s="27"/>
      <c r="G8013" s="27"/>
      <c r="H8013" s="26"/>
      <c r="I8013" s="30"/>
      <c r="J8013" s="31"/>
      <c r="K8013" s="32" t="str">
        <f t="shared" si="0"/>
        <v>NO</v>
      </c>
    </row>
    <row r="8014" spans="1:11" ht="12.75" x14ac:dyDescent="0.2">
      <c r="A8014" s="26"/>
      <c r="B8014" s="26"/>
      <c r="C8014" s="26"/>
      <c r="D8014" s="26"/>
      <c r="E8014" s="27"/>
      <c r="F8014" s="27"/>
      <c r="G8014" s="27"/>
      <c r="H8014" s="26"/>
      <c r="I8014" s="30"/>
      <c r="J8014" s="31"/>
      <c r="K8014" s="32" t="str">
        <f t="shared" si="0"/>
        <v>NO</v>
      </c>
    </row>
    <row r="8015" spans="1:11" ht="12.75" x14ac:dyDescent="0.2">
      <c r="A8015" s="26"/>
      <c r="B8015" s="26"/>
      <c r="C8015" s="26"/>
      <c r="D8015" s="26"/>
      <c r="E8015" s="27"/>
      <c r="F8015" s="27"/>
      <c r="G8015" s="27"/>
      <c r="H8015" s="26"/>
      <c r="I8015" s="30"/>
      <c r="J8015" s="31"/>
      <c r="K8015" s="32" t="str">
        <f t="shared" si="0"/>
        <v>NO</v>
      </c>
    </row>
    <row r="8016" spans="1:11" ht="12.75" x14ac:dyDescent="0.2">
      <c r="A8016" s="26"/>
      <c r="B8016" s="26"/>
      <c r="C8016" s="26"/>
      <c r="D8016" s="26"/>
      <c r="E8016" s="27"/>
      <c r="F8016" s="27"/>
      <c r="G8016" s="27"/>
      <c r="H8016" s="26"/>
      <c r="I8016" s="30"/>
      <c r="J8016" s="31"/>
      <c r="K8016" s="32" t="str">
        <f t="shared" si="0"/>
        <v>NO</v>
      </c>
    </row>
    <row r="8017" spans="1:11" ht="12.75" x14ac:dyDescent="0.2">
      <c r="A8017" s="26"/>
      <c r="B8017" s="26"/>
      <c r="C8017" s="26"/>
      <c r="D8017" s="26"/>
      <c r="E8017" s="27"/>
      <c r="F8017" s="27"/>
      <c r="G8017" s="27"/>
      <c r="H8017" s="26"/>
      <c r="I8017" s="30"/>
      <c r="J8017" s="31"/>
      <c r="K8017" s="32" t="str">
        <f t="shared" si="0"/>
        <v>NO</v>
      </c>
    </row>
    <row r="8018" spans="1:11" ht="12.75" x14ac:dyDescent="0.2">
      <c r="A8018" s="26"/>
      <c r="B8018" s="26"/>
      <c r="C8018" s="26"/>
      <c r="D8018" s="26"/>
      <c r="E8018" s="27"/>
      <c r="F8018" s="27"/>
      <c r="G8018" s="27"/>
      <c r="H8018" s="26"/>
      <c r="I8018" s="30"/>
      <c r="J8018" s="31"/>
      <c r="K8018" s="32" t="str">
        <f t="shared" si="0"/>
        <v>NO</v>
      </c>
    </row>
    <row r="8019" spans="1:11" ht="12.75" x14ac:dyDescent="0.2">
      <c r="A8019" s="26"/>
      <c r="B8019" s="26"/>
      <c r="C8019" s="26"/>
      <c r="D8019" s="26"/>
      <c r="E8019" s="27"/>
      <c r="F8019" s="27"/>
      <c r="G8019" s="27"/>
      <c r="H8019" s="26"/>
      <c r="I8019" s="30"/>
      <c r="J8019" s="31"/>
      <c r="K8019" s="32" t="str">
        <f t="shared" si="0"/>
        <v>NO</v>
      </c>
    </row>
    <row r="8020" spans="1:11" ht="12.75" x14ac:dyDescent="0.2">
      <c r="A8020" s="26"/>
      <c r="B8020" s="26"/>
      <c r="C8020" s="26"/>
      <c r="D8020" s="26"/>
      <c r="E8020" s="27"/>
      <c r="F8020" s="27"/>
      <c r="G8020" s="27"/>
      <c r="H8020" s="26"/>
      <c r="I8020" s="30"/>
      <c r="J8020" s="31"/>
      <c r="K8020" s="32" t="str">
        <f t="shared" si="0"/>
        <v>NO</v>
      </c>
    </row>
    <row r="8021" spans="1:11" ht="12.75" x14ac:dyDescent="0.2">
      <c r="A8021" s="26"/>
      <c r="B8021" s="26"/>
      <c r="C8021" s="26"/>
      <c r="D8021" s="26"/>
      <c r="E8021" s="27"/>
      <c r="F8021" s="27"/>
      <c r="G8021" s="27"/>
      <c r="H8021" s="26"/>
      <c r="I8021" s="30"/>
      <c r="J8021" s="31"/>
      <c r="K8021" s="32" t="str">
        <f t="shared" si="0"/>
        <v>NO</v>
      </c>
    </row>
    <row r="8022" spans="1:11" ht="12.75" x14ac:dyDescent="0.2">
      <c r="A8022" s="26"/>
      <c r="B8022" s="26"/>
      <c r="C8022" s="26"/>
      <c r="D8022" s="26"/>
      <c r="E8022" s="27"/>
      <c r="F8022" s="27"/>
      <c r="G8022" s="27"/>
      <c r="H8022" s="26"/>
      <c r="I8022" s="30"/>
      <c r="J8022" s="31"/>
      <c r="K8022" s="32" t="str">
        <f t="shared" si="0"/>
        <v>NO</v>
      </c>
    </row>
    <row r="8023" spans="1:11" ht="12.75" x14ac:dyDescent="0.2">
      <c r="A8023" s="26"/>
      <c r="B8023" s="26"/>
      <c r="C8023" s="26"/>
      <c r="D8023" s="26"/>
      <c r="E8023" s="27"/>
      <c r="F8023" s="27"/>
      <c r="G8023" s="27"/>
      <c r="H8023" s="26"/>
      <c r="I8023" s="30"/>
      <c r="J8023" s="31"/>
      <c r="K8023" s="32" t="str">
        <f t="shared" si="0"/>
        <v>NO</v>
      </c>
    </row>
    <row r="8024" spans="1:11" ht="12.75" x14ac:dyDescent="0.2">
      <c r="A8024" s="26"/>
      <c r="B8024" s="26"/>
      <c r="C8024" s="26"/>
      <c r="D8024" s="26"/>
      <c r="E8024" s="27"/>
      <c r="F8024" s="27"/>
      <c r="G8024" s="27"/>
      <c r="H8024" s="26"/>
      <c r="I8024" s="30"/>
      <c r="J8024" s="31"/>
      <c r="K8024" s="32" t="str">
        <f t="shared" ref="K8024:K8087" si="1">IF(G8024="00","SI","NO")</f>
        <v>NO</v>
      </c>
    </row>
    <row r="8025" spans="1:11" ht="12.75" x14ac:dyDescent="0.2">
      <c r="A8025" s="26"/>
      <c r="B8025" s="26"/>
      <c r="C8025" s="26"/>
      <c r="D8025" s="26"/>
      <c r="E8025" s="27"/>
      <c r="F8025" s="27"/>
      <c r="G8025" s="27"/>
      <c r="H8025" s="26"/>
      <c r="I8025" s="30"/>
      <c r="J8025" s="31"/>
      <c r="K8025" s="32" t="str">
        <f t="shared" si="1"/>
        <v>NO</v>
      </c>
    </row>
    <row r="8026" spans="1:11" ht="12.75" x14ac:dyDescent="0.2">
      <c r="A8026" s="26"/>
      <c r="B8026" s="26"/>
      <c r="C8026" s="26"/>
      <c r="D8026" s="26"/>
      <c r="E8026" s="27"/>
      <c r="F8026" s="27"/>
      <c r="G8026" s="27"/>
      <c r="H8026" s="26"/>
      <c r="I8026" s="30"/>
      <c r="J8026" s="31"/>
      <c r="K8026" s="32" t="str">
        <f t="shared" si="1"/>
        <v>NO</v>
      </c>
    </row>
    <row r="8027" spans="1:11" ht="12.75" x14ac:dyDescent="0.2">
      <c r="A8027" s="26"/>
      <c r="B8027" s="26"/>
      <c r="C8027" s="26"/>
      <c r="D8027" s="26"/>
      <c r="E8027" s="27"/>
      <c r="F8027" s="27"/>
      <c r="G8027" s="27"/>
      <c r="H8027" s="26"/>
      <c r="I8027" s="30"/>
      <c r="J8027" s="31"/>
      <c r="K8027" s="32" t="str">
        <f t="shared" si="1"/>
        <v>NO</v>
      </c>
    </row>
    <row r="8028" spans="1:11" ht="12.75" x14ac:dyDescent="0.2">
      <c r="A8028" s="26"/>
      <c r="B8028" s="26"/>
      <c r="C8028" s="26"/>
      <c r="D8028" s="26"/>
      <c r="E8028" s="27"/>
      <c r="F8028" s="27"/>
      <c r="G8028" s="27"/>
      <c r="H8028" s="26"/>
      <c r="I8028" s="30"/>
      <c r="J8028" s="31"/>
      <c r="K8028" s="32" t="str">
        <f t="shared" si="1"/>
        <v>NO</v>
      </c>
    </row>
    <row r="8029" spans="1:11" ht="12.75" x14ac:dyDescent="0.2">
      <c r="A8029" s="26"/>
      <c r="B8029" s="26"/>
      <c r="C8029" s="26"/>
      <c r="D8029" s="26"/>
      <c r="E8029" s="27"/>
      <c r="F8029" s="27"/>
      <c r="G8029" s="27"/>
      <c r="H8029" s="26"/>
      <c r="I8029" s="30"/>
      <c r="J8029" s="31"/>
      <c r="K8029" s="32" t="str">
        <f t="shared" si="1"/>
        <v>NO</v>
      </c>
    </row>
    <row r="8030" spans="1:11" ht="12.75" x14ac:dyDescent="0.2">
      <c r="A8030" s="26"/>
      <c r="B8030" s="26"/>
      <c r="C8030" s="26"/>
      <c r="D8030" s="26"/>
      <c r="E8030" s="27"/>
      <c r="F8030" s="27"/>
      <c r="G8030" s="27"/>
      <c r="H8030" s="26"/>
      <c r="I8030" s="30"/>
      <c r="J8030" s="31"/>
      <c r="K8030" s="32" t="str">
        <f t="shared" si="1"/>
        <v>NO</v>
      </c>
    </row>
    <row r="8031" spans="1:11" ht="12.75" x14ac:dyDescent="0.2">
      <c r="A8031" s="26"/>
      <c r="B8031" s="26"/>
      <c r="C8031" s="26"/>
      <c r="D8031" s="26"/>
      <c r="E8031" s="27"/>
      <c r="F8031" s="27"/>
      <c r="G8031" s="27"/>
      <c r="H8031" s="26"/>
      <c r="I8031" s="30"/>
      <c r="J8031" s="31"/>
      <c r="K8031" s="32" t="str">
        <f t="shared" si="1"/>
        <v>NO</v>
      </c>
    </row>
    <row r="8032" spans="1:11" ht="12.75" x14ac:dyDescent="0.2">
      <c r="A8032" s="26"/>
      <c r="B8032" s="26"/>
      <c r="C8032" s="26"/>
      <c r="D8032" s="26"/>
      <c r="E8032" s="27"/>
      <c r="F8032" s="27"/>
      <c r="G8032" s="27"/>
      <c r="H8032" s="26"/>
      <c r="I8032" s="30"/>
      <c r="J8032" s="31"/>
      <c r="K8032" s="32" t="str">
        <f t="shared" si="1"/>
        <v>NO</v>
      </c>
    </row>
    <row r="8033" spans="1:11" ht="12.75" x14ac:dyDescent="0.2">
      <c r="A8033" s="26"/>
      <c r="B8033" s="26"/>
      <c r="C8033" s="26"/>
      <c r="D8033" s="26"/>
      <c r="E8033" s="27"/>
      <c r="F8033" s="27"/>
      <c r="G8033" s="27"/>
      <c r="H8033" s="26"/>
      <c r="I8033" s="30"/>
      <c r="J8033" s="31"/>
      <c r="K8033" s="32" t="str">
        <f t="shared" si="1"/>
        <v>NO</v>
      </c>
    </row>
    <row r="8034" spans="1:11" ht="12.75" x14ac:dyDescent="0.2">
      <c r="A8034" s="26"/>
      <c r="B8034" s="26"/>
      <c r="C8034" s="26"/>
      <c r="D8034" s="26"/>
      <c r="E8034" s="27"/>
      <c r="F8034" s="27"/>
      <c r="G8034" s="27"/>
      <c r="H8034" s="26"/>
      <c r="I8034" s="30"/>
      <c r="J8034" s="31"/>
      <c r="K8034" s="32" t="str">
        <f t="shared" si="1"/>
        <v>NO</v>
      </c>
    </row>
    <row r="8035" spans="1:11" ht="12.75" x14ac:dyDescent="0.2">
      <c r="A8035" s="26"/>
      <c r="B8035" s="26"/>
      <c r="C8035" s="26"/>
      <c r="D8035" s="26"/>
      <c r="E8035" s="27"/>
      <c r="F8035" s="27"/>
      <c r="G8035" s="27"/>
      <c r="H8035" s="26"/>
      <c r="I8035" s="30"/>
      <c r="J8035" s="31"/>
      <c r="K8035" s="32" t="str">
        <f t="shared" si="1"/>
        <v>NO</v>
      </c>
    </row>
    <row r="8036" spans="1:11" ht="12.75" x14ac:dyDescent="0.2">
      <c r="A8036" s="26"/>
      <c r="B8036" s="26"/>
      <c r="C8036" s="26"/>
      <c r="D8036" s="26"/>
      <c r="E8036" s="27"/>
      <c r="F8036" s="27"/>
      <c r="G8036" s="27"/>
      <c r="H8036" s="26"/>
      <c r="I8036" s="30"/>
      <c r="J8036" s="31"/>
      <c r="K8036" s="32" t="str">
        <f t="shared" si="1"/>
        <v>NO</v>
      </c>
    </row>
    <row r="8037" spans="1:11" ht="12.75" x14ac:dyDescent="0.2">
      <c r="A8037" s="26"/>
      <c r="B8037" s="26"/>
      <c r="C8037" s="26"/>
      <c r="D8037" s="26"/>
      <c r="E8037" s="27"/>
      <c r="F8037" s="27"/>
      <c r="G8037" s="27"/>
      <c r="H8037" s="26"/>
      <c r="I8037" s="30"/>
      <c r="J8037" s="31"/>
      <c r="K8037" s="32" t="str">
        <f t="shared" si="1"/>
        <v>NO</v>
      </c>
    </row>
    <row r="8038" spans="1:11" ht="12.75" x14ac:dyDescent="0.2">
      <c r="A8038" s="26"/>
      <c r="B8038" s="26"/>
      <c r="C8038" s="26"/>
      <c r="D8038" s="26"/>
      <c r="E8038" s="27"/>
      <c r="F8038" s="27"/>
      <c r="G8038" s="27"/>
      <c r="H8038" s="26"/>
      <c r="I8038" s="30"/>
      <c r="J8038" s="31"/>
      <c r="K8038" s="32" t="str">
        <f t="shared" si="1"/>
        <v>NO</v>
      </c>
    </row>
    <row r="8039" spans="1:11" ht="12.75" x14ac:dyDescent="0.2">
      <c r="A8039" s="26"/>
      <c r="B8039" s="26"/>
      <c r="C8039" s="26"/>
      <c r="D8039" s="26"/>
      <c r="E8039" s="27"/>
      <c r="F8039" s="27"/>
      <c r="G8039" s="27"/>
      <c r="H8039" s="26"/>
      <c r="I8039" s="30"/>
      <c r="J8039" s="31"/>
      <c r="K8039" s="32" t="str">
        <f t="shared" si="1"/>
        <v>NO</v>
      </c>
    </row>
    <row r="8040" spans="1:11" ht="12.75" x14ac:dyDescent="0.2">
      <c r="A8040" s="26"/>
      <c r="B8040" s="26"/>
      <c r="C8040" s="26"/>
      <c r="D8040" s="26"/>
      <c r="E8040" s="27"/>
      <c r="F8040" s="27"/>
      <c r="G8040" s="27"/>
      <c r="H8040" s="26"/>
      <c r="I8040" s="30"/>
      <c r="J8040" s="31"/>
      <c r="K8040" s="32" t="str">
        <f t="shared" si="1"/>
        <v>NO</v>
      </c>
    </row>
    <row r="8041" spans="1:11" ht="12.75" x14ac:dyDescent="0.2">
      <c r="A8041" s="26"/>
      <c r="B8041" s="26"/>
      <c r="C8041" s="26"/>
      <c r="D8041" s="26"/>
      <c r="E8041" s="27"/>
      <c r="F8041" s="27"/>
      <c r="G8041" s="27"/>
      <c r="H8041" s="26"/>
      <c r="I8041" s="30"/>
      <c r="J8041" s="31"/>
      <c r="K8041" s="32" t="str">
        <f t="shared" si="1"/>
        <v>NO</v>
      </c>
    </row>
    <row r="8042" spans="1:11" ht="12.75" x14ac:dyDescent="0.2">
      <c r="A8042" s="26"/>
      <c r="B8042" s="26"/>
      <c r="C8042" s="26"/>
      <c r="D8042" s="26"/>
      <c r="E8042" s="27"/>
      <c r="F8042" s="27"/>
      <c r="G8042" s="27"/>
      <c r="H8042" s="26"/>
      <c r="I8042" s="30"/>
      <c r="J8042" s="31"/>
      <c r="K8042" s="32" t="str">
        <f t="shared" si="1"/>
        <v>NO</v>
      </c>
    </row>
    <row r="8043" spans="1:11" ht="12.75" x14ac:dyDescent="0.2">
      <c r="A8043" s="26"/>
      <c r="B8043" s="26"/>
      <c r="C8043" s="26"/>
      <c r="D8043" s="26"/>
      <c r="E8043" s="27"/>
      <c r="F8043" s="27"/>
      <c r="G8043" s="27"/>
      <c r="H8043" s="26"/>
      <c r="I8043" s="30"/>
      <c r="J8043" s="31"/>
      <c r="K8043" s="32" t="str">
        <f t="shared" si="1"/>
        <v>NO</v>
      </c>
    </row>
    <row r="8044" spans="1:11" ht="12.75" x14ac:dyDescent="0.2">
      <c r="A8044" s="26"/>
      <c r="B8044" s="26"/>
      <c r="C8044" s="26"/>
      <c r="D8044" s="26"/>
      <c r="E8044" s="27"/>
      <c r="F8044" s="27"/>
      <c r="G8044" s="27"/>
      <c r="H8044" s="26"/>
      <c r="I8044" s="30"/>
      <c r="J8044" s="31"/>
      <c r="K8044" s="32" t="str">
        <f t="shared" si="1"/>
        <v>NO</v>
      </c>
    </row>
    <row r="8045" spans="1:11" ht="12.75" x14ac:dyDescent="0.2">
      <c r="A8045" s="26"/>
      <c r="B8045" s="26"/>
      <c r="C8045" s="26"/>
      <c r="D8045" s="26"/>
      <c r="E8045" s="27"/>
      <c r="F8045" s="27"/>
      <c r="G8045" s="27"/>
      <c r="H8045" s="26"/>
      <c r="I8045" s="30"/>
      <c r="J8045" s="31"/>
      <c r="K8045" s="32" t="str">
        <f t="shared" si="1"/>
        <v>NO</v>
      </c>
    </row>
    <row r="8046" spans="1:11" ht="12.75" x14ac:dyDescent="0.2">
      <c r="A8046" s="26"/>
      <c r="B8046" s="26"/>
      <c r="C8046" s="26"/>
      <c r="D8046" s="26"/>
      <c r="E8046" s="27"/>
      <c r="F8046" s="27"/>
      <c r="G8046" s="27"/>
      <c r="H8046" s="26"/>
      <c r="I8046" s="30"/>
      <c r="J8046" s="31"/>
      <c r="K8046" s="32" t="str">
        <f t="shared" si="1"/>
        <v>NO</v>
      </c>
    </row>
    <row r="8047" spans="1:11" ht="12.75" x14ac:dyDescent="0.2">
      <c r="A8047" s="26"/>
      <c r="B8047" s="26"/>
      <c r="C8047" s="26"/>
      <c r="D8047" s="26"/>
      <c r="E8047" s="27"/>
      <c r="F8047" s="27"/>
      <c r="G8047" s="27"/>
      <c r="H8047" s="26"/>
      <c r="I8047" s="30"/>
      <c r="J8047" s="31"/>
      <c r="K8047" s="32" t="str">
        <f t="shared" si="1"/>
        <v>NO</v>
      </c>
    </row>
    <row r="8048" spans="1:11" ht="12.75" x14ac:dyDescent="0.2">
      <c r="A8048" s="26"/>
      <c r="B8048" s="26"/>
      <c r="C8048" s="26"/>
      <c r="D8048" s="26"/>
      <c r="E8048" s="27"/>
      <c r="F8048" s="27"/>
      <c r="G8048" s="27"/>
      <c r="H8048" s="26"/>
      <c r="I8048" s="30"/>
      <c r="J8048" s="31"/>
      <c r="K8048" s="32" t="str">
        <f t="shared" si="1"/>
        <v>NO</v>
      </c>
    </row>
    <row r="8049" spans="1:11" ht="12.75" x14ac:dyDescent="0.2">
      <c r="A8049" s="26"/>
      <c r="B8049" s="26"/>
      <c r="C8049" s="26"/>
      <c r="D8049" s="26"/>
      <c r="E8049" s="27"/>
      <c r="F8049" s="27"/>
      <c r="G8049" s="27"/>
      <c r="H8049" s="26"/>
      <c r="I8049" s="30"/>
      <c r="J8049" s="31"/>
      <c r="K8049" s="32" t="str">
        <f t="shared" si="1"/>
        <v>NO</v>
      </c>
    </row>
    <row r="8050" spans="1:11" ht="12.75" x14ac:dyDescent="0.2">
      <c r="A8050" s="26"/>
      <c r="B8050" s="26"/>
      <c r="C8050" s="26"/>
      <c r="D8050" s="26"/>
      <c r="E8050" s="27"/>
      <c r="F8050" s="27"/>
      <c r="G8050" s="27"/>
      <c r="H8050" s="26"/>
      <c r="I8050" s="30"/>
      <c r="J8050" s="31"/>
      <c r="K8050" s="32" t="str">
        <f t="shared" si="1"/>
        <v>NO</v>
      </c>
    </row>
    <row r="8051" spans="1:11" ht="12.75" x14ac:dyDescent="0.2">
      <c r="A8051" s="26"/>
      <c r="B8051" s="26"/>
      <c r="C8051" s="26"/>
      <c r="D8051" s="26"/>
      <c r="E8051" s="27"/>
      <c r="F8051" s="27"/>
      <c r="G8051" s="27"/>
      <c r="H8051" s="26"/>
      <c r="I8051" s="30"/>
      <c r="J8051" s="31"/>
      <c r="K8051" s="32" t="str">
        <f t="shared" si="1"/>
        <v>NO</v>
      </c>
    </row>
    <row r="8052" spans="1:11" ht="12.75" x14ac:dyDescent="0.2">
      <c r="A8052" s="26"/>
      <c r="B8052" s="26"/>
      <c r="C8052" s="26"/>
      <c r="D8052" s="26"/>
      <c r="E8052" s="27"/>
      <c r="F8052" s="27"/>
      <c r="G8052" s="27"/>
      <c r="H8052" s="26"/>
      <c r="I8052" s="30"/>
      <c r="J8052" s="31"/>
      <c r="K8052" s="32" t="str">
        <f t="shared" si="1"/>
        <v>NO</v>
      </c>
    </row>
    <row r="8053" spans="1:11" ht="12.75" x14ac:dyDescent="0.2">
      <c r="A8053" s="26"/>
      <c r="B8053" s="26"/>
      <c r="C8053" s="26"/>
      <c r="D8053" s="26"/>
      <c r="E8053" s="27"/>
      <c r="F8053" s="27"/>
      <c r="G8053" s="27"/>
      <c r="H8053" s="26"/>
      <c r="I8053" s="30"/>
      <c r="J8053" s="31"/>
      <c r="K8053" s="32" t="str">
        <f t="shared" si="1"/>
        <v>NO</v>
      </c>
    </row>
    <row r="8054" spans="1:11" ht="12.75" x14ac:dyDescent="0.2">
      <c r="A8054" s="26"/>
      <c r="B8054" s="26"/>
      <c r="C8054" s="26"/>
      <c r="D8054" s="26"/>
      <c r="E8054" s="27"/>
      <c r="F8054" s="27"/>
      <c r="G8054" s="27"/>
      <c r="H8054" s="26"/>
      <c r="I8054" s="30"/>
      <c r="J8054" s="31"/>
      <c r="K8054" s="32" t="str">
        <f t="shared" si="1"/>
        <v>NO</v>
      </c>
    </row>
    <row r="8055" spans="1:11" ht="12.75" x14ac:dyDescent="0.2">
      <c r="A8055" s="26"/>
      <c r="B8055" s="26"/>
      <c r="C8055" s="26"/>
      <c r="D8055" s="26"/>
      <c r="E8055" s="27"/>
      <c r="F8055" s="27"/>
      <c r="G8055" s="27"/>
      <c r="H8055" s="26"/>
      <c r="I8055" s="30"/>
      <c r="J8055" s="31"/>
      <c r="K8055" s="32" t="str">
        <f t="shared" si="1"/>
        <v>NO</v>
      </c>
    </row>
    <row r="8056" spans="1:11" ht="12.75" x14ac:dyDescent="0.2">
      <c r="A8056" s="26"/>
      <c r="B8056" s="26"/>
      <c r="C8056" s="26"/>
      <c r="D8056" s="26"/>
      <c r="E8056" s="27"/>
      <c r="F8056" s="27"/>
      <c r="G8056" s="27"/>
      <c r="H8056" s="26"/>
      <c r="I8056" s="30"/>
      <c r="J8056" s="31"/>
      <c r="K8056" s="32" t="str">
        <f t="shared" si="1"/>
        <v>NO</v>
      </c>
    </row>
    <row r="8057" spans="1:11" ht="12.75" x14ac:dyDescent="0.2">
      <c r="A8057" s="26"/>
      <c r="B8057" s="26"/>
      <c r="C8057" s="26"/>
      <c r="D8057" s="26"/>
      <c r="E8057" s="27"/>
      <c r="F8057" s="27"/>
      <c r="G8057" s="27"/>
      <c r="H8057" s="26"/>
      <c r="I8057" s="30"/>
      <c r="J8057" s="31"/>
      <c r="K8057" s="32" t="str">
        <f t="shared" si="1"/>
        <v>NO</v>
      </c>
    </row>
    <row r="8058" spans="1:11" ht="12.75" x14ac:dyDescent="0.2">
      <c r="A8058" s="26"/>
      <c r="B8058" s="26"/>
      <c r="C8058" s="26"/>
      <c r="D8058" s="26"/>
      <c r="E8058" s="27"/>
      <c r="F8058" s="27"/>
      <c r="G8058" s="27"/>
      <c r="H8058" s="26"/>
      <c r="I8058" s="30"/>
      <c r="J8058" s="31"/>
      <c r="K8058" s="32" t="str">
        <f t="shared" si="1"/>
        <v>NO</v>
      </c>
    </row>
    <row r="8059" spans="1:11" ht="12.75" x14ac:dyDescent="0.2">
      <c r="A8059" s="26"/>
      <c r="B8059" s="26"/>
      <c r="C8059" s="26"/>
      <c r="D8059" s="26"/>
      <c r="E8059" s="27"/>
      <c r="F8059" s="27"/>
      <c r="G8059" s="27"/>
      <c r="H8059" s="26"/>
      <c r="I8059" s="30"/>
      <c r="J8059" s="31"/>
      <c r="K8059" s="32" t="str">
        <f t="shared" si="1"/>
        <v>NO</v>
      </c>
    </row>
    <row r="8060" spans="1:11" ht="12.75" x14ac:dyDescent="0.2">
      <c r="A8060" s="26"/>
      <c r="B8060" s="26"/>
      <c r="C8060" s="26"/>
      <c r="D8060" s="26"/>
      <c r="E8060" s="27"/>
      <c r="F8060" s="27"/>
      <c r="G8060" s="27"/>
      <c r="H8060" s="26"/>
      <c r="I8060" s="30"/>
      <c r="J8060" s="31"/>
      <c r="K8060" s="32" t="str">
        <f t="shared" si="1"/>
        <v>NO</v>
      </c>
    </row>
    <row r="8061" spans="1:11" ht="12.75" x14ac:dyDescent="0.2">
      <c r="A8061" s="26"/>
      <c r="B8061" s="26"/>
      <c r="C8061" s="26"/>
      <c r="D8061" s="26"/>
      <c r="E8061" s="27"/>
      <c r="F8061" s="27"/>
      <c r="G8061" s="27"/>
      <c r="H8061" s="26"/>
      <c r="I8061" s="30"/>
      <c r="J8061" s="31"/>
      <c r="K8061" s="32" t="str">
        <f t="shared" si="1"/>
        <v>NO</v>
      </c>
    </row>
    <row r="8062" spans="1:11" ht="12.75" x14ac:dyDescent="0.2">
      <c r="A8062" s="26"/>
      <c r="B8062" s="26"/>
      <c r="C8062" s="26"/>
      <c r="D8062" s="26"/>
      <c r="E8062" s="27"/>
      <c r="F8062" s="27"/>
      <c r="G8062" s="27"/>
      <c r="H8062" s="26"/>
      <c r="I8062" s="30"/>
      <c r="J8062" s="31"/>
      <c r="K8062" s="32" t="str">
        <f t="shared" si="1"/>
        <v>NO</v>
      </c>
    </row>
    <row r="8063" spans="1:11" ht="12.75" x14ac:dyDescent="0.2">
      <c r="A8063" s="26"/>
      <c r="B8063" s="26"/>
      <c r="C8063" s="26"/>
      <c r="D8063" s="26"/>
      <c r="E8063" s="27"/>
      <c r="F8063" s="27"/>
      <c r="G8063" s="27"/>
      <c r="H8063" s="26"/>
      <c r="I8063" s="30"/>
      <c r="J8063" s="31"/>
      <c r="K8063" s="32" t="str">
        <f t="shared" si="1"/>
        <v>NO</v>
      </c>
    </row>
    <row r="8064" spans="1:11" ht="12.75" x14ac:dyDescent="0.2">
      <c r="A8064" s="26"/>
      <c r="B8064" s="26"/>
      <c r="C8064" s="26"/>
      <c r="D8064" s="26"/>
      <c r="E8064" s="27"/>
      <c r="F8064" s="27"/>
      <c r="G8064" s="27"/>
      <c r="H8064" s="26"/>
      <c r="I8064" s="30"/>
      <c r="J8064" s="31"/>
      <c r="K8064" s="32" t="str">
        <f t="shared" si="1"/>
        <v>NO</v>
      </c>
    </row>
    <row r="8065" spans="1:11" ht="12.75" x14ac:dyDescent="0.2">
      <c r="A8065" s="26"/>
      <c r="B8065" s="26"/>
      <c r="C8065" s="26"/>
      <c r="D8065" s="26"/>
      <c r="E8065" s="27"/>
      <c r="F8065" s="27"/>
      <c r="G8065" s="27"/>
      <c r="H8065" s="26"/>
      <c r="I8065" s="30"/>
      <c r="J8065" s="31"/>
      <c r="K8065" s="32" t="str">
        <f t="shared" si="1"/>
        <v>NO</v>
      </c>
    </row>
    <row r="8066" spans="1:11" ht="12.75" x14ac:dyDescent="0.2">
      <c r="A8066" s="26"/>
      <c r="B8066" s="26"/>
      <c r="C8066" s="26"/>
      <c r="D8066" s="26"/>
      <c r="E8066" s="27"/>
      <c r="F8066" s="27"/>
      <c r="G8066" s="27"/>
      <c r="H8066" s="26"/>
      <c r="I8066" s="30"/>
      <c r="J8066" s="31"/>
      <c r="K8066" s="32" t="str">
        <f t="shared" si="1"/>
        <v>NO</v>
      </c>
    </row>
    <row r="8067" spans="1:11" ht="12.75" x14ac:dyDescent="0.2">
      <c r="A8067" s="26"/>
      <c r="B8067" s="26"/>
      <c r="C8067" s="26"/>
      <c r="D8067" s="26"/>
      <c r="E8067" s="27"/>
      <c r="F8067" s="27"/>
      <c r="G8067" s="27"/>
      <c r="H8067" s="26"/>
      <c r="I8067" s="30"/>
      <c r="J8067" s="31"/>
      <c r="K8067" s="32" t="str">
        <f t="shared" si="1"/>
        <v>NO</v>
      </c>
    </row>
    <row r="8068" spans="1:11" ht="12.75" x14ac:dyDescent="0.2">
      <c r="A8068" s="26"/>
      <c r="B8068" s="26"/>
      <c r="C8068" s="26"/>
      <c r="D8068" s="26"/>
      <c r="E8068" s="27"/>
      <c r="F8068" s="27"/>
      <c r="G8068" s="27"/>
      <c r="H8068" s="26"/>
      <c r="I8068" s="30"/>
      <c r="J8068" s="31"/>
      <c r="K8068" s="32" t="str">
        <f t="shared" si="1"/>
        <v>NO</v>
      </c>
    </row>
    <row r="8069" spans="1:11" ht="12.75" x14ac:dyDescent="0.2">
      <c r="A8069" s="26"/>
      <c r="B8069" s="26"/>
      <c r="C8069" s="26"/>
      <c r="D8069" s="26"/>
      <c r="E8069" s="27"/>
      <c r="F8069" s="27"/>
      <c r="G8069" s="27"/>
      <c r="H8069" s="26"/>
      <c r="I8069" s="30"/>
      <c r="J8069" s="31"/>
      <c r="K8069" s="32" t="str">
        <f t="shared" si="1"/>
        <v>NO</v>
      </c>
    </row>
    <row r="8070" spans="1:11" ht="12.75" x14ac:dyDescent="0.2">
      <c r="A8070" s="26"/>
      <c r="B8070" s="26"/>
      <c r="C8070" s="26"/>
      <c r="D8070" s="26"/>
      <c r="E8070" s="27"/>
      <c r="F8070" s="27"/>
      <c r="G8070" s="27"/>
      <c r="H8070" s="26"/>
      <c r="I8070" s="30"/>
      <c r="J8070" s="31"/>
      <c r="K8070" s="32" t="str">
        <f t="shared" si="1"/>
        <v>NO</v>
      </c>
    </row>
    <row r="8071" spans="1:11" ht="12.75" x14ac:dyDescent="0.2">
      <c r="A8071" s="26"/>
      <c r="B8071" s="26"/>
      <c r="C8071" s="26"/>
      <c r="D8071" s="26"/>
      <c r="E8071" s="27"/>
      <c r="F8071" s="27"/>
      <c r="G8071" s="27"/>
      <c r="H8071" s="26"/>
      <c r="I8071" s="30"/>
      <c r="J8071" s="31"/>
      <c r="K8071" s="32" t="str">
        <f t="shared" si="1"/>
        <v>NO</v>
      </c>
    </row>
    <row r="8072" spans="1:11" ht="12.75" x14ac:dyDescent="0.2">
      <c r="A8072" s="26"/>
      <c r="B8072" s="26"/>
      <c r="C8072" s="26"/>
      <c r="D8072" s="26"/>
      <c r="E8072" s="27"/>
      <c r="F8072" s="27"/>
      <c r="G8072" s="27"/>
      <c r="H8072" s="26"/>
      <c r="I8072" s="30"/>
      <c r="J8072" s="31"/>
      <c r="K8072" s="32" t="str">
        <f t="shared" si="1"/>
        <v>NO</v>
      </c>
    </row>
    <row r="8073" spans="1:11" ht="12.75" x14ac:dyDescent="0.2">
      <c r="A8073" s="26"/>
      <c r="B8073" s="26"/>
      <c r="C8073" s="26"/>
      <c r="D8073" s="26"/>
      <c r="E8073" s="27"/>
      <c r="F8073" s="27"/>
      <c r="G8073" s="27"/>
      <c r="H8073" s="26"/>
      <c r="I8073" s="30"/>
      <c r="J8073" s="31"/>
      <c r="K8073" s="32" t="str">
        <f t="shared" si="1"/>
        <v>NO</v>
      </c>
    </row>
    <row r="8074" spans="1:11" ht="12.75" x14ac:dyDescent="0.2">
      <c r="A8074" s="26"/>
      <c r="B8074" s="26"/>
      <c r="C8074" s="26"/>
      <c r="D8074" s="26"/>
      <c r="E8074" s="27"/>
      <c r="F8074" s="27"/>
      <c r="G8074" s="27"/>
      <c r="H8074" s="26"/>
      <c r="I8074" s="30"/>
      <c r="J8074" s="31"/>
      <c r="K8074" s="32" t="str">
        <f t="shared" si="1"/>
        <v>NO</v>
      </c>
    </row>
    <row r="8075" spans="1:11" ht="12.75" x14ac:dyDescent="0.2">
      <c r="A8075" s="26"/>
      <c r="B8075" s="26"/>
      <c r="C8075" s="26"/>
      <c r="D8075" s="26"/>
      <c r="E8075" s="27"/>
      <c r="F8075" s="27"/>
      <c r="G8075" s="27"/>
      <c r="H8075" s="26"/>
      <c r="I8075" s="30"/>
      <c r="J8075" s="31"/>
      <c r="K8075" s="32" t="str">
        <f t="shared" si="1"/>
        <v>NO</v>
      </c>
    </row>
    <row r="8076" spans="1:11" ht="12.75" x14ac:dyDescent="0.2">
      <c r="A8076" s="26"/>
      <c r="B8076" s="26"/>
      <c r="C8076" s="26"/>
      <c r="D8076" s="26"/>
      <c r="E8076" s="27"/>
      <c r="F8076" s="27"/>
      <c r="G8076" s="27"/>
      <c r="H8076" s="26"/>
      <c r="I8076" s="30"/>
      <c r="J8076" s="31"/>
      <c r="K8076" s="32" t="str">
        <f t="shared" si="1"/>
        <v>NO</v>
      </c>
    </row>
    <row r="8077" spans="1:11" ht="12.75" x14ac:dyDescent="0.2">
      <c r="A8077" s="26"/>
      <c r="B8077" s="26"/>
      <c r="C8077" s="26"/>
      <c r="D8077" s="26"/>
      <c r="E8077" s="27"/>
      <c r="F8077" s="27"/>
      <c r="G8077" s="27"/>
      <c r="H8077" s="26"/>
      <c r="I8077" s="30"/>
      <c r="J8077" s="31"/>
      <c r="K8077" s="32" t="str">
        <f t="shared" si="1"/>
        <v>NO</v>
      </c>
    </row>
    <row r="8078" spans="1:11" ht="12.75" x14ac:dyDescent="0.2">
      <c r="A8078" s="26"/>
      <c r="B8078" s="26"/>
      <c r="C8078" s="26"/>
      <c r="D8078" s="26"/>
      <c r="E8078" s="27"/>
      <c r="F8078" s="27"/>
      <c r="G8078" s="27"/>
      <c r="H8078" s="26"/>
      <c r="I8078" s="30"/>
      <c r="J8078" s="31"/>
      <c r="K8078" s="32" t="str">
        <f t="shared" si="1"/>
        <v>NO</v>
      </c>
    </row>
    <row r="8079" spans="1:11" ht="12.75" x14ac:dyDescent="0.2">
      <c r="A8079" s="26"/>
      <c r="B8079" s="26"/>
      <c r="C8079" s="26"/>
      <c r="D8079" s="26"/>
      <c r="E8079" s="27"/>
      <c r="F8079" s="27"/>
      <c r="G8079" s="27"/>
      <c r="H8079" s="26"/>
      <c r="I8079" s="30"/>
      <c r="J8079" s="31"/>
      <c r="K8079" s="32" t="str">
        <f t="shared" si="1"/>
        <v>NO</v>
      </c>
    </row>
    <row r="8080" spans="1:11" ht="12.75" x14ac:dyDescent="0.2">
      <c r="A8080" s="26"/>
      <c r="B8080" s="26"/>
      <c r="C8080" s="26"/>
      <c r="D8080" s="26"/>
      <c r="E8080" s="27"/>
      <c r="F8080" s="27"/>
      <c r="G8080" s="27"/>
      <c r="H8080" s="26"/>
      <c r="I8080" s="30"/>
      <c r="J8080" s="31"/>
      <c r="K8080" s="32" t="str">
        <f t="shared" si="1"/>
        <v>NO</v>
      </c>
    </row>
    <row r="8081" spans="1:11" ht="12.75" x14ac:dyDescent="0.2">
      <c r="A8081" s="26"/>
      <c r="B8081" s="26"/>
      <c r="C8081" s="26"/>
      <c r="D8081" s="26"/>
      <c r="E8081" s="27"/>
      <c r="F8081" s="27"/>
      <c r="G8081" s="27"/>
      <c r="H8081" s="26"/>
      <c r="I8081" s="30"/>
      <c r="J8081" s="31"/>
      <c r="K8081" s="32" t="str">
        <f t="shared" si="1"/>
        <v>NO</v>
      </c>
    </row>
    <row r="8082" spans="1:11" ht="12.75" x14ac:dyDescent="0.2">
      <c r="A8082" s="26"/>
      <c r="B8082" s="26"/>
      <c r="C8082" s="26"/>
      <c r="D8082" s="26"/>
      <c r="E8082" s="27"/>
      <c r="F8082" s="27"/>
      <c r="G8082" s="27"/>
      <c r="H8082" s="26"/>
      <c r="I8082" s="30"/>
      <c r="J8082" s="31"/>
      <c r="K8082" s="32" t="str">
        <f t="shared" si="1"/>
        <v>NO</v>
      </c>
    </row>
    <row r="8083" spans="1:11" ht="12.75" x14ac:dyDescent="0.2">
      <c r="A8083" s="26"/>
      <c r="B8083" s="26"/>
      <c r="C8083" s="26"/>
      <c r="D8083" s="26"/>
      <c r="E8083" s="27"/>
      <c r="F8083" s="27"/>
      <c r="G8083" s="27"/>
      <c r="H8083" s="26"/>
      <c r="I8083" s="30"/>
      <c r="J8083" s="31"/>
      <c r="K8083" s="32" t="str">
        <f t="shared" si="1"/>
        <v>NO</v>
      </c>
    </row>
    <row r="8084" spans="1:11" ht="12.75" x14ac:dyDescent="0.2">
      <c r="A8084" s="26"/>
      <c r="B8084" s="26"/>
      <c r="C8084" s="26"/>
      <c r="D8084" s="26"/>
      <c r="E8084" s="27"/>
      <c r="F8084" s="27"/>
      <c r="G8084" s="27"/>
      <c r="H8084" s="26"/>
      <c r="I8084" s="30"/>
      <c r="J8084" s="31"/>
      <c r="K8084" s="32" t="str">
        <f t="shared" si="1"/>
        <v>NO</v>
      </c>
    </row>
    <row r="8085" spans="1:11" ht="12.75" x14ac:dyDescent="0.2">
      <c r="A8085" s="26"/>
      <c r="B8085" s="26"/>
      <c r="C8085" s="26"/>
      <c r="D8085" s="26"/>
      <c r="E8085" s="27"/>
      <c r="F8085" s="27"/>
      <c r="G8085" s="27"/>
      <c r="H8085" s="26"/>
      <c r="I8085" s="30"/>
      <c r="J8085" s="31"/>
      <c r="K8085" s="32" t="str">
        <f t="shared" si="1"/>
        <v>NO</v>
      </c>
    </row>
    <row r="8086" spans="1:11" ht="12.75" x14ac:dyDescent="0.2">
      <c r="A8086" s="26"/>
      <c r="B8086" s="26"/>
      <c r="C8086" s="26"/>
      <c r="D8086" s="26"/>
      <c r="E8086" s="27"/>
      <c r="F8086" s="27"/>
      <c r="G8086" s="27"/>
      <c r="H8086" s="26"/>
      <c r="I8086" s="30"/>
      <c r="J8086" s="31"/>
      <c r="K8086" s="32" t="str">
        <f t="shared" si="1"/>
        <v>NO</v>
      </c>
    </row>
    <row r="8087" spans="1:11" ht="12.75" x14ac:dyDescent="0.2">
      <c r="A8087" s="26"/>
      <c r="B8087" s="26"/>
      <c r="C8087" s="26"/>
      <c r="D8087" s="26"/>
      <c r="E8087" s="27"/>
      <c r="F8087" s="27"/>
      <c r="G8087" s="27"/>
      <c r="H8087" s="26"/>
      <c r="I8087" s="30"/>
      <c r="J8087" s="31"/>
      <c r="K8087" s="32" t="str">
        <f t="shared" si="1"/>
        <v>NO</v>
      </c>
    </row>
    <row r="8088" spans="1:11" ht="12.75" x14ac:dyDescent="0.2">
      <c r="A8088" s="26"/>
      <c r="B8088" s="26"/>
      <c r="C8088" s="26"/>
      <c r="D8088" s="26"/>
      <c r="E8088" s="27"/>
      <c r="F8088" s="27"/>
      <c r="G8088" s="27"/>
      <c r="H8088" s="26"/>
      <c r="I8088" s="30"/>
      <c r="J8088" s="31"/>
      <c r="K8088" s="32" t="str">
        <f t="shared" ref="K8088:K8151" si="2">IF(G8088="00","SI","NO")</f>
        <v>NO</v>
      </c>
    </row>
    <row r="8089" spans="1:11" ht="12.75" x14ac:dyDescent="0.2">
      <c r="A8089" s="26"/>
      <c r="B8089" s="26"/>
      <c r="C8089" s="26"/>
      <c r="D8089" s="26"/>
      <c r="E8089" s="27"/>
      <c r="F8089" s="27"/>
      <c r="G8089" s="27"/>
      <c r="H8089" s="26"/>
      <c r="I8089" s="30"/>
      <c r="J8089" s="31"/>
      <c r="K8089" s="32" t="str">
        <f t="shared" si="2"/>
        <v>NO</v>
      </c>
    </row>
    <row r="8090" spans="1:11" ht="12.75" x14ac:dyDescent="0.2">
      <c r="A8090" s="26"/>
      <c r="B8090" s="26"/>
      <c r="C8090" s="26"/>
      <c r="D8090" s="26"/>
      <c r="E8090" s="27"/>
      <c r="F8090" s="27"/>
      <c r="G8090" s="27"/>
      <c r="H8090" s="26"/>
      <c r="I8090" s="30"/>
      <c r="J8090" s="31"/>
      <c r="K8090" s="32" t="str">
        <f t="shared" si="2"/>
        <v>NO</v>
      </c>
    </row>
    <row r="8091" spans="1:11" ht="12.75" x14ac:dyDescent="0.2">
      <c r="A8091" s="26"/>
      <c r="B8091" s="26"/>
      <c r="C8091" s="26"/>
      <c r="D8091" s="26"/>
      <c r="E8091" s="27"/>
      <c r="F8091" s="27"/>
      <c r="G8091" s="27"/>
      <c r="H8091" s="26"/>
      <c r="I8091" s="30"/>
      <c r="J8091" s="31"/>
      <c r="K8091" s="32" t="str">
        <f t="shared" si="2"/>
        <v>NO</v>
      </c>
    </row>
    <row r="8092" spans="1:11" ht="12.75" x14ac:dyDescent="0.2">
      <c r="A8092" s="26"/>
      <c r="B8092" s="26"/>
      <c r="C8092" s="26"/>
      <c r="D8092" s="26"/>
      <c r="E8092" s="27"/>
      <c r="F8092" s="27"/>
      <c r="G8092" s="27"/>
      <c r="H8092" s="26"/>
      <c r="I8092" s="30"/>
      <c r="J8092" s="31"/>
      <c r="K8092" s="32" t="str">
        <f t="shared" si="2"/>
        <v>NO</v>
      </c>
    </row>
    <row r="8093" spans="1:11" ht="12.75" x14ac:dyDescent="0.2">
      <c r="A8093" s="26"/>
      <c r="B8093" s="26"/>
      <c r="C8093" s="26"/>
      <c r="D8093" s="26"/>
      <c r="E8093" s="27"/>
      <c r="F8093" s="27"/>
      <c r="G8093" s="27"/>
      <c r="H8093" s="26"/>
      <c r="I8093" s="30"/>
      <c r="J8093" s="31"/>
      <c r="K8093" s="32" t="str">
        <f t="shared" si="2"/>
        <v>NO</v>
      </c>
    </row>
    <row r="8094" spans="1:11" ht="12.75" x14ac:dyDescent="0.2">
      <c r="A8094" s="26"/>
      <c r="B8094" s="26"/>
      <c r="C8094" s="26"/>
      <c r="D8094" s="26"/>
      <c r="E8094" s="27"/>
      <c r="F8094" s="27"/>
      <c r="G8094" s="27"/>
      <c r="H8094" s="26"/>
      <c r="I8094" s="30"/>
      <c r="J8094" s="31"/>
      <c r="K8094" s="32" t="str">
        <f t="shared" si="2"/>
        <v>NO</v>
      </c>
    </row>
    <row r="8095" spans="1:11" ht="12.75" x14ac:dyDescent="0.2">
      <c r="A8095" s="26"/>
      <c r="B8095" s="26"/>
      <c r="C8095" s="26"/>
      <c r="D8095" s="26"/>
      <c r="E8095" s="27"/>
      <c r="F8095" s="27"/>
      <c r="G8095" s="27"/>
      <c r="H8095" s="26"/>
      <c r="I8095" s="30"/>
      <c r="J8095" s="31"/>
      <c r="K8095" s="32" t="str">
        <f t="shared" si="2"/>
        <v>NO</v>
      </c>
    </row>
    <row r="8096" spans="1:11" ht="12.75" x14ac:dyDescent="0.2">
      <c r="A8096" s="26"/>
      <c r="B8096" s="26"/>
      <c r="C8096" s="26"/>
      <c r="D8096" s="26"/>
      <c r="E8096" s="27"/>
      <c r="F8096" s="27"/>
      <c r="G8096" s="27"/>
      <c r="H8096" s="26"/>
      <c r="I8096" s="30"/>
      <c r="J8096" s="31"/>
      <c r="K8096" s="32" t="str">
        <f t="shared" si="2"/>
        <v>NO</v>
      </c>
    </row>
    <row r="8097" spans="1:11" ht="12.75" x14ac:dyDescent="0.2">
      <c r="A8097" s="26"/>
      <c r="B8097" s="26"/>
      <c r="C8097" s="26"/>
      <c r="D8097" s="26"/>
      <c r="E8097" s="27"/>
      <c r="F8097" s="27"/>
      <c r="G8097" s="27"/>
      <c r="H8097" s="26"/>
      <c r="I8097" s="30"/>
      <c r="J8097" s="31"/>
      <c r="K8097" s="32" t="str">
        <f t="shared" si="2"/>
        <v>NO</v>
      </c>
    </row>
    <row r="8098" spans="1:11" ht="12.75" x14ac:dyDescent="0.2">
      <c r="A8098" s="26"/>
      <c r="B8098" s="26"/>
      <c r="C8098" s="26"/>
      <c r="D8098" s="26"/>
      <c r="E8098" s="27"/>
      <c r="F8098" s="27"/>
      <c r="G8098" s="27"/>
      <c r="H8098" s="26"/>
      <c r="I8098" s="30"/>
      <c r="J8098" s="31"/>
      <c r="K8098" s="32" t="str">
        <f t="shared" si="2"/>
        <v>NO</v>
      </c>
    </row>
    <row r="8099" spans="1:11" ht="12.75" x14ac:dyDescent="0.2">
      <c r="A8099" s="26"/>
      <c r="B8099" s="26"/>
      <c r="C8099" s="26"/>
      <c r="D8099" s="26"/>
      <c r="E8099" s="27"/>
      <c r="F8099" s="27"/>
      <c r="G8099" s="27"/>
      <c r="H8099" s="26"/>
      <c r="I8099" s="30"/>
      <c r="J8099" s="31"/>
      <c r="K8099" s="32" t="str">
        <f t="shared" si="2"/>
        <v>NO</v>
      </c>
    </row>
    <row r="8100" spans="1:11" ht="12.75" x14ac:dyDescent="0.2">
      <c r="A8100" s="26"/>
      <c r="B8100" s="26"/>
      <c r="C8100" s="26"/>
      <c r="D8100" s="26"/>
      <c r="E8100" s="27"/>
      <c r="F8100" s="27"/>
      <c r="G8100" s="27"/>
      <c r="H8100" s="26"/>
      <c r="I8100" s="30"/>
      <c r="J8100" s="31"/>
      <c r="K8100" s="32" t="str">
        <f t="shared" si="2"/>
        <v>NO</v>
      </c>
    </row>
    <row r="8101" spans="1:11" ht="12.75" x14ac:dyDescent="0.2">
      <c r="A8101" s="26"/>
      <c r="B8101" s="26"/>
      <c r="C8101" s="26"/>
      <c r="D8101" s="26"/>
      <c r="E8101" s="27"/>
      <c r="F8101" s="27"/>
      <c r="G8101" s="27"/>
      <c r="H8101" s="26"/>
      <c r="I8101" s="30"/>
      <c r="J8101" s="31"/>
      <c r="K8101" s="32" t="str">
        <f t="shared" si="2"/>
        <v>NO</v>
      </c>
    </row>
    <row r="8102" spans="1:11" ht="12.75" x14ac:dyDescent="0.2">
      <c r="A8102" s="26"/>
      <c r="B8102" s="26"/>
      <c r="C8102" s="26"/>
      <c r="D8102" s="26"/>
      <c r="E8102" s="27"/>
      <c r="F8102" s="27"/>
      <c r="G8102" s="27"/>
      <c r="H8102" s="26"/>
      <c r="I8102" s="30"/>
      <c r="J8102" s="31"/>
      <c r="K8102" s="32" t="str">
        <f t="shared" si="2"/>
        <v>NO</v>
      </c>
    </row>
    <row r="8103" spans="1:11" ht="12.75" x14ac:dyDescent="0.2">
      <c r="A8103" s="26"/>
      <c r="B8103" s="26"/>
      <c r="C8103" s="26"/>
      <c r="D8103" s="26"/>
      <c r="E8103" s="27"/>
      <c r="F8103" s="27"/>
      <c r="G8103" s="27"/>
      <c r="H8103" s="26"/>
      <c r="I8103" s="30"/>
      <c r="J8103" s="31"/>
      <c r="K8103" s="32" t="str">
        <f t="shared" si="2"/>
        <v>NO</v>
      </c>
    </row>
    <row r="8104" spans="1:11" ht="12.75" x14ac:dyDescent="0.2">
      <c r="A8104" s="26"/>
      <c r="B8104" s="26"/>
      <c r="C8104" s="26"/>
      <c r="D8104" s="26"/>
      <c r="E8104" s="27"/>
      <c r="F8104" s="27"/>
      <c r="G8104" s="27"/>
      <c r="H8104" s="26"/>
      <c r="I8104" s="30"/>
      <c r="J8104" s="31"/>
      <c r="K8104" s="32" t="str">
        <f t="shared" si="2"/>
        <v>NO</v>
      </c>
    </row>
    <row r="8105" spans="1:11" ht="12.75" x14ac:dyDescent="0.2">
      <c r="A8105" s="26"/>
      <c r="B8105" s="26"/>
      <c r="C8105" s="26"/>
      <c r="D8105" s="26"/>
      <c r="E8105" s="27"/>
      <c r="F8105" s="27"/>
      <c r="G8105" s="27"/>
      <c r="H8105" s="26"/>
      <c r="I8105" s="30"/>
      <c r="J8105" s="31"/>
      <c r="K8105" s="32" t="str">
        <f t="shared" si="2"/>
        <v>NO</v>
      </c>
    </row>
    <row r="8106" spans="1:11" ht="12.75" x14ac:dyDescent="0.2">
      <c r="A8106" s="26"/>
      <c r="B8106" s="26"/>
      <c r="C8106" s="26"/>
      <c r="D8106" s="26"/>
      <c r="E8106" s="27"/>
      <c r="F8106" s="27"/>
      <c r="G8106" s="27"/>
      <c r="H8106" s="26"/>
      <c r="I8106" s="30"/>
      <c r="J8106" s="31"/>
      <c r="K8106" s="32" t="str">
        <f t="shared" si="2"/>
        <v>NO</v>
      </c>
    </row>
    <row r="8107" spans="1:11" ht="12.75" x14ac:dyDescent="0.2">
      <c r="A8107" s="26"/>
      <c r="B8107" s="26"/>
      <c r="C8107" s="26"/>
      <c r="D8107" s="26"/>
      <c r="E8107" s="27"/>
      <c r="F8107" s="27"/>
      <c r="G8107" s="27"/>
      <c r="H8107" s="26"/>
      <c r="I8107" s="30"/>
      <c r="J8107" s="31"/>
      <c r="K8107" s="32" t="str">
        <f t="shared" si="2"/>
        <v>NO</v>
      </c>
    </row>
    <row r="8108" spans="1:11" ht="12.75" x14ac:dyDescent="0.2">
      <c r="A8108" s="26"/>
      <c r="B8108" s="26"/>
      <c r="C8108" s="26"/>
      <c r="D8108" s="26"/>
      <c r="E8108" s="27"/>
      <c r="F8108" s="27"/>
      <c r="G8108" s="27"/>
      <c r="H8108" s="26"/>
      <c r="I8108" s="30"/>
      <c r="J8108" s="31"/>
      <c r="K8108" s="32" t="str">
        <f t="shared" si="2"/>
        <v>NO</v>
      </c>
    </row>
    <row r="8109" spans="1:11" ht="12.75" x14ac:dyDescent="0.2">
      <c r="A8109" s="26"/>
      <c r="B8109" s="26"/>
      <c r="C8109" s="26"/>
      <c r="D8109" s="26"/>
      <c r="E8109" s="27"/>
      <c r="F8109" s="27"/>
      <c r="G8109" s="27"/>
      <c r="H8109" s="26"/>
      <c r="I8109" s="30"/>
      <c r="J8109" s="31"/>
      <c r="K8109" s="32" t="str">
        <f t="shared" si="2"/>
        <v>NO</v>
      </c>
    </row>
    <row r="8110" spans="1:11" ht="12.75" x14ac:dyDescent="0.2">
      <c r="A8110" s="26"/>
      <c r="B8110" s="26"/>
      <c r="C8110" s="26"/>
      <c r="D8110" s="26"/>
      <c r="E8110" s="27"/>
      <c r="F8110" s="27"/>
      <c r="G8110" s="27"/>
      <c r="H8110" s="26"/>
      <c r="I8110" s="30"/>
      <c r="J8110" s="31"/>
      <c r="K8110" s="32" t="str">
        <f t="shared" si="2"/>
        <v>NO</v>
      </c>
    </row>
    <row r="8111" spans="1:11" ht="12.75" x14ac:dyDescent="0.2">
      <c r="A8111" s="26"/>
      <c r="B8111" s="26"/>
      <c r="C8111" s="26"/>
      <c r="D8111" s="26"/>
      <c r="E8111" s="27"/>
      <c r="F8111" s="27"/>
      <c r="G8111" s="27"/>
      <c r="H8111" s="26"/>
      <c r="I8111" s="30"/>
      <c r="J8111" s="31"/>
      <c r="K8111" s="32" t="str">
        <f t="shared" si="2"/>
        <v>NO</v>
      </c>
    </row>
    <row r="8112" spans="1:11" ht="12.75" x14ac:dyDescent="0.2">
      <c r="A8112" s="26"/>
      <c r="B8112" s="26"/>
      <c r="C8112" s="26"/>
      <c r="D8112" s="26"/>
      <c r="E8112" s="27"/>
      <c r="F8112" s="27"/>
      <c r="G8112" s="27"/>
      <c r="H8112" s="26"/>
      <c r="I8112" s="30"/>
      <c r="J8112" s="31"/>
      <c r="K8112" s="32" t="str">
        <f t="shared" si="2"/>
        <v>NO</v>
      </c>
    </row>
    <row r="8113" spans="1:11" ht="12.75" x14ac:dyDescent="0.2">
      <c r="A8113" s="26"/>
      <c r="B8113" s="26"/>
      <c r="C8113" s="26"/>
      <c r="D8113" s="26"/>
      <c r="E8113" s="27"/>
      <c r="F8113" s="27"/>
      <c r="G8113" s="27"/>
      <c r="H8113" s="26"/>
      <c r="I8113" s="30"/>
      <c r="J8113" s="31"/>
      <c r="K8113" s="32" t="str">
        <f t="shared" si="2"/>
        <v>NO</v>
      </c>
    </row>
    <row r="8114" spans="1:11" ht="12.75" x14ac:dyDescent="0.2">
      <c r="A8114" s="26"/>
      <c r="B8114" s="26"/>
      <c r="C8114" s="26"/>
      <c r="D8114" s="26"/>
      <c r="E8114" s="27"/>
      <c r="F8114" s="27"/>
      <c r="G8114" s="27"/>
      <c r="H8114" s="26"/>
      <c r="I8114" s="30"/>
      <c r="J8114" s="31"/>
      <c r="K8114" s="32" t="str">
        <f t="shared" si="2"/>
        <v>NO</v>
      </c>
    </row>
    <row r="8115" spans="1:11" ht="12.75" x14ac:dyDescent="0.2">
      <c r="A8115" s="26"/>
      <c r="B8115" s="26"/>
      <c r="C8115" s="26"/>
      <c r="D8115" s="26"/>
      <c r="E8115" s="27"/>
      <c r="F8115" s="27"/>
      <c r="G8115" s="27"/>
      <c r="H8115" s="26"/>
      <c r="I8115" s="30"/>
      <c r="J8115" s="31"/>
      <c r="K8115" s="32" t="str">
        <f t="shared" si="2"/>
        <v>NO</v>
      </c>
    </row>
    <row r="8116" spans="1:11" ht="12.75" x14ac:dyDescent="0.2">
      <c r="A8116" s="26"/>
      <c r="B8116" s="26"/>
      <c r="C8116" s="26"/>
      <c r="D8116" s="26"/>
      <c r="E8116" s="27"/>
      <c r="F8116" s="27"/>
      <c r="G8116" s="27"/>
      <c r="H8116" s="26"/>
      <c r="I8116" s="30"/>
      <c r="J8116" s="31"/>
      <c r="K8116" s="32" t="str">
        <f t="shared" si="2"/>
        <v>NO</v>
      </c>
    </row>
    <row r="8117" spans="1:11" ht="12.75" x14ac:dyDescent="0.2">
      <c r="A8117" s="26"/>
      <c r="B8117" s="26"/>
      <c r="C8117" s="26"/>
      <c r="D8117" s="26"/>
      <c r="E8117" s="27"/>
      <c r="F8117" s="27"/>
      <c r="G8117" s="27"/>
      <c r="H8117" s="26"/>
      <c r="I8117" s="30"/>
      <c r="J8117" s="31"/>
      <c r="K8117" s="32" t="str">
        <f t="shared" si="2"/>
        <v>NO</v>
      </c>
    </row>
    <row r="8118" spans="1:11" ht="12.75" x14ac:dyDescent="0.2">
      <c r="A8118" s="26"/>
      <c r="B8118" s="26"/>
      <c r="C8118" s="26"/>
      <c r="D8118" s="26"/>
      <c r="E8118" s="27"/>
      <c r="F8118" s="27"/>
      <c r="G8118" s="27"/>
      <c r="H8118" s="26"/>
      <c r="I8118" s="30"/>
      <c r="J8118" s="31"/>
      <c r="K8118" s="32" t="str">
        <f t="shared" si="2"/>
        <v>NO</v>
      </c>
    </row>
    <row r="8119" spans="1:11" ht="12.75" x14ac:dyDescent="0.2">
      <c r="A8119" s="26"/>
      <c r="B8119" s="26"/>
      <c r="C8119" s="26"/>
      <c r="D8119" s="26"/>
      <c r="E8119" s="27"/>
      <c r="F8119" s="27"/>
      <c r="G8119" s="27"/>
      <c r="H8119" s="26"/>
      <c r="I8119" s="30"/>
      <c r="J8119" s="31"/>
      <c r="K8119" s="32" t="str">
        <f t="shared" si="2"/>
        <v>NO</v>
      </c>
    </row>
    <row r="8120" spans="1:11" ht="12.75" x14ac:dyDescent="0.2">
      <c r="A8120" s="26"/>
      <c r="B8120" s="26"/>
      <c r="C8120" s="26"/>
      <c r="D8120" s="26"/>
      <c r="E8120" s="27"/>
      <c r="F8120" s="27"/>
      <c r="G8120" s="27"/>
      <c r="H8120" s="26"/>
      <c r="I8120" s="30"/>
      <c r="J8120" s="31"/>
      <c r="K8120" s="32" t="str">
        <f t="shared" si="2"/>
        <v>NO</v>
      </c>
    </row>
    <row r="8121" spans="1:11" ht="12.75" x14ac:dyDescent="0.2">
      <c r="A8121" s="26"/>
      <c r="B8121" s="26"/>
      <c r="C8121" s="26"/>
      <c r="D8121" s="26"/>
      <c r="E8121" s="27"/>
      <c r="F8121" s="27"/>
      <c r="G8121" s="27"/>
      <c r="H8121" s="26"/>
      <c r="I8121" s="30"/>
      <c r="J8121" s="31"/>
      <c r="K8121" s="32" t="str">
        <f t="shared" si="2"/>
        <v>NO</v>
      </c>
    </row>
    <row r="8122" spans="1:11" ht="12.75" x14ac:dyDescent="0.2">
      <c r="A8122" s="26"/>
      <c r="B8122" s="26"/>
      <c r="C8122" s="26"/>
      <c r="D8122" s="26"/>
      <c r="E8122" s="27"/>
      <c r="F8122" s="27"/>
      <c r="G8122" s="27"/>
      <c r="H8122" s="26"/>
      <c r="I8122" s="30"/>
      <c r="J8122" s="31"/>
      <c r="K8122" s="32" t="str">
        <f t="shared" si="2"/>
        <v>NO</v>
      </c>
    </row>
    <row r="8123" spans="1:11" ht="12.75" x14ac:dyDescent="0.2">
      <c r="A8123" s="26"/>
      <c r="B8123" s="26"/>
      <c r="C8123" s="26"/>
      <c r="D8123" s="26"/>
      <c r="E8123" s="27"/>
      <c r="F8123" s="27"/>
      <c r="G8123" s="27"/>
      <c r="H8123" s="26"/>
      <c r="I8123" s="30"/>
      <c r="J8123" s="31"/>
      <c r="K8123" s="32" t="str">
        <f t="shared" si="2"/>
        <v>NO</v>
      </c>
    </row>
    <row r="8124" spans="1:11" ht="12.75" x14ac:dyDescent="0.2">
      <c r="A8124" s="26"/>
      <c r="B8124" s="26"/>
      <c r="C8124" s="26"/>
      <c r="D8124" s="26"/>
      <c r="E8124" s="27"/>
      <c r="F8124" s="27"/>
      <c r="G8124" s="27"/>
      <c r="H8124" s="26"/>
      <c r="I8124" s="30"/>
      <c r="J8124" s="31"/>
      <c r="K8124" s="32" t="str">
        <f t="shared" si="2"/>
        <v>NO</v>
      </c>
    </row>
    <row r="8125" spans="1:11" ht="12.75" x14ac:dyDescent="0.2">
      <c r="A8125" s="26"/>
      <c r="B8125" s="26"/>
      <c r="C8125" s="26"/>
      <c r="D8125" s="26"/>
      <c r="E8125" s="27"/>
      <c r="F8125" s="27"/>
      <c r="G8125" s="27"/>
      <c r="H8125" s="26"/>
      <c r="I8125" s="30"/>
      <c r="J8125" s="31"/>
      <c r="K8125" s="32" t="str">
        <f t="shared" si="2"/>
        <v>NO</v>
      </c>
    </row>
    <row r="8126" spans="1:11" ht="12.75" x14ac:dyDescent="0.2">
      <c r="A8126" s="26"/>
      <c r="B8126" s="26"/>
      <c r="C8126" s="26"/>
      <c r="D8126" s="26"/>
      <c r="E8126" s="27"/>
      <c r="F8126" s="27"/>
      <c r="G8126" s="27"/>
      <c r="H8126" s="26"/>
      <c r="I8126" s="30"/>
      <c r="J8126" s="31"/>
      <c r="K8126" s="32" t="str">
        <f t="shared" si="2"/>
        <v>NO</v>
      </c>
    </row>
    <row r="8127" spans="1:11" ht="12.75" x14ac:dyDescent="0.2">
      <c r="A8127" s="26"/>
      <c r="B8127" s="26"/>
      <c r="C8127" s="26"/>
      <c r="D8127" s="26"/>
      <c r="E8127" s="27"/>
      <c r="F8127" s="27"/>
      <c r="G8127" s="27"/>
      <c r="H8127" s="26"/>
      <c r="I8127" s="30"/>
      <c r="J8127" s="31"/>
      <c r="K8127" s="32" t="str">
        <f t="shared" si="2"/>
        <v>NO</v>
      </c>
    </row>
    <row r="8128" spans="1:11" ht="12.75" x14ac:dyDescent="0.2">
      <c r="A8128" s="26"/>
      <c r="B8128" s="26"/>
      <c r="C8128" s="26"/>
      <c r="D8128" s="26"/>
      <c r="E8128" s="27"/>
      <c r="F8128" s="27"/>
      <c r="G8128" s="27"/>
      <c r="H8128" s="26"/>
      <c r="I8128" s="30"/>
      <c r="J8128" s="31"/>
      <c r="K8128" s="32" t="str">
        <f t="shared" si="2"/>
        <v>NO</v>
      </c>
    </row>
    <row r="8129" spans="1:11" ht="12.75" x14ac:dyDescent="0.2">
      <c r="A8129" s="26"/>
      <c r="B8129" s="26"/>
      <c r="C8129" s="26"/>
      <c r="D8129" s="26"/>
      <c r="E8129" s="27"/>
      <c r="F8129" s="27"/>
      <c r="G8129" s="27"/>
      <c r="H8129" s="26"/>
      <c r="I8129" s="30"/>
      <c r="J8129" s="31"/>
      <c r="K8129" s="32" t="str">
        <f t="shared" si="2"/>
        <v>NO</v>
      </c>
    </row>
    <row r="8130" spans="1:11" ht="12.75" x14ac:dyDescent="0.2">
      <c r="A8130" s="26"/>
      <c r="B8130" s="26"/>
      <c r="C8130" s="26"/>
      <c r="D8130" s="26"/>
      <c r="E8130" s="27"/>
      <c r="F8130" s="27"/>
      <c r="G8130" s="27"/>
      <c r="H8130" s="26"/>
      <c r="I8130" s="30"/>
      <c r="J8130" s="31"/>
      <c r="K8130" s="32" t="str">
        <f t="shared" si="2"/>
        <v>NO</v>
      </c>
    </row>
    <row r="8131" spans="1:11" ht="12.75" x14ac:dyDescent="0.2">
      <c r="A8131" s="26"/>
      <c r="B8131" s="26"/>
      <c r="C8131" s="26"/>
      <c r="D8131" s="26"/>
      <c r="E8131" s="27"/>
      <c r="F8131" s="27"/>
      <c r="G8131" s="27"/>
      <c r="H8131" s="26"/>
      <c r="I8131" s="30"/>
      <c r="J8131" s="31"/>
      <c r="K8131" s="32" t="str">
        <f t="shared" si="2"/>
        <v>NO</v>
      </c>
    </row>
    <row r="8132" spans="1:11" ht="12.75" x14ac:dyDescent="0.2">
      <c r="A8132" s="26"/>
      <c r="B8132" s="26"/>
      <c r="C8132" s="26"/>
      <c r="D8132" s="26"/>
      <c r="E8132" s="27"/>
      <c r="F8132" s="27"/>
      <c r="G8132" s="27"/>
      <c r="H8132" s="26"/>
      <c r="I8132" s="30"/>
      <c r="J8132" s="31"/>
      <c r="K8132" s="32" t="str">
        <f t="shared" si="2"/>
        <v>NO</v>
      </c>
    </row>
    <row r="8133" spans="1:11" ht="12.75" x14ac:dyDescent="0.2">
      <c r="A8133" s="26"/>
      <c r="B8133" s="26"/>
      <c r="C8133" s="26"/>
      <c r="D8133" s="26"/>
      <c r="E8133" s="27"/>
      <c r="F8133" s="27"/>
      <c r="G8133" s="27"/>
      <c r="H8133" s="26"/>
      <c r="I8133" s="30"/>
      <c r="J8133" s="31"/>
      <c r="K8133" s="32" t="str">
        <f t="shared" si="2"/>
        <v>NO</v>
      </c>
    </row>
    <row r="8134" spans="1:11" ht="12.75" x14ac:dyDescent="0.2">
      <c r="A8134" s="26"/>
      <c r="B8134" s="26"/>
      <c r="C8134" s="26"/>
      <c r="D8134" s="26"/>
      <c r="E8134" s="27"/>
      <c r="F8134" s="27"/>
      <c r="G8134" s="27"/>
      <c r="H8134" s="26"/>
      <c r="I8134" s="30"/>
      <c r="J8134" s="31"/>
      <c r="K8134" s="32" t="str">
        <f t="shared" si="2"/>
        <v>NO</v>
      </c>
    </row>
    <row r="8135" spans="1:11" ht="12.75" x14ac:dyDescent="0.2">
      <c r="A8135" s="26"/>
      <c r="B8135" s="26"/>
      <c r="C8135" s="26"/>
      <c r="D8135" s="26"/>
      <c r="E8135" s="27"/>
      <c r="F8135" s="27"/>
      <c r="G8135" s="27"/>
      <c r="H8135" s="26"/>
      <c r="I8135" s="30"/>
      <c r="J8135" s="31"/>
      <c r="K8135" s="32" t="str">
        <f t="shared" si="2"/>
        <v>NO</v>
      </c>
    </row>
    <row r="8136" spans="1:11" ht="12.75" x14ac:dyDescent="0.2">
      <c r="A8136" s="26"/>
      <c r="B8136" s="26"/>
      <c r="C8136" s="26"/>
      <c r="D8136" s="26"/>
      <c r="E8136" s="27"/>
      <c r="F8136" s="27"/>
      <c r="G8136" s="27"/>
      <c r="H8136" s="26"/>
      <c r="I8136" s="30"/>
      <c r="J8136" s="31"/>
      <c r="K8136" s="32" t="str">
        <f t="shared" si="2"/>
        <v>NO</v>
      </c>
    </row>
    <row r="8137" spans="1:11" ht="12.75" x14ac:dyDescent="0.2">
      <c r="A8137" s="26"/>
      <c r="B8137" s="26"/>
      <c r="C8137" s="26"/>
      <c r="D8137" s="26"/>
      <c r="E8137" s="27"/>
      <c r="F8137" s="27"/>
      <c r="G8137" s="27"/>
      <c r="H8137" s="26"/>
      <c r="I8137" s="30"/>
      <c r="J8137" s="31"/>
      <c r="K8137" s="32" t="str">
        <f t="shared" si="2"/>
        <v>NO</v>
      </c>
    </row>
    <row r="8138" spans="1:11" ht="12.75" x14ac:dyDescent="0.2">
      <c r="A8138" s="26"/>
      <c r="B8138" s="26"/>
      <c r="C8138" s="26"/>
      <c r="D8138" s="26"/>
      <c r="E8138" s="27"/>
      <c r="F8138" s="27"/>
      <c r="G8138" s="27"/>
      <c r="H8138" s="26"/>
      <c r="I8138" s="30"/>
      <c r="J8138" s="31"/>
      <c r="K8138" s="32" t="str">
        <f t="shared" si="2"/>
        <v>NO</v>
      </c>
    </row>
    <row r="8139" spans="1:11" ht="12.75" x14ac:dyDescent="0.2">
      <c r="A8139" s="26"/>
      <c r="B8139" s="26"/>
      <c r="C8139" s="26"/>
      <c r="D8139" s="26"/>
      <c r="E8139" s="27"/>
      <c r="F8139" s="27"/>
      <c r="G8139" s="27"/>
      <c r="H8139" s="26"/>
      <c r="I8139" s="30"/>
      <c r="J8139" s="31"/>
      <c r="K8139" s="32" t="str">
        <f t="shared" si="2"/>
        <v>NO</v>
      </c>
    </row>
    <row r="8140" spans="1:11" ht="12.75" x14ac:dyDescent="0.2">
      <c r="A8140" s="26"/>
      <c r="B8140" s="26"/>
      <c r="C8140" s="26"/>
      <c r="D8140" s="26"/>
      <c r="E8140" s="27"/>
      <c r="F8140" s="27"/>
      <c r="G8140" s="27"/>
      <c r="H8140" s="26"/>
      <c r="I8140" s="30"/>
      <c r="J8140" s="31"/>
      <c r="K8140" s="32" t="str">
        <f t="shared" si="2"/>
        <v>NO</v>
      </c>
    </row>
    <row r="8141" spans="1:11" ht="12.75" x14ac:dyDescent="0.2">
      <c r="A8141" s="26"/>
      <c r="B8141" s="26"/>
      <c r="C8141" s="26"/>
      <c r="D8141" s="26"/>
      <c r="E8141" s="27"/>
      <c r="F8141" s="27"/>
      <c r="G8141" s="27"/>
      <c r="H8141" s="26"/>
      <c r="I8141" s="30"/>
      <c r="J8141" s="31"/>
      <c r="K8141" s="32" t="str">
        <f t="shared" si="2"/>
        <v>NO</v>
      </c>
    </row>
    <row r="8142" spans="1:11" ht="12.75" x14ac:dyDescent="0.2">
      <c r="A8142" s="26"/>
      <c r="B8142" s="26"/>
      <c r="C8142" s="26"/>
      <c r="D8142" s="26"/>
      <c r="E8142" s="27"/>
      <c r="F8142" s="27"/>
      <c r="G8142" s="27"/>
      <c r="H8142" s="26"/>
      <c r="I8142" s="30"/>
      <c r="J8142" s="31"/>
      <c r="K8142" s="32" t="str">
        <f t="shared" si="2"/>
        <v>NO</v>
      </c>
    </row>
    <row r="8143" spans="1:11" ht="12.75" x14ac:dyDescent="0.2">
      <c r="A8143" s="26"/>
      <c r="B8143" s="26"/>
      <c r="C8143" s="26"/>
      <c r="D8143" s="26"/>
      <c r="E8143" s="27"/>
      <c r="F8143" s="27"/>
      <c r="G8143" s="27"/>
      <c r="H8143" s="26"/>
      <c r="I8143" s="30"/>
      <c r="J8143" s="31"/>
      <c r="K8143" s="32" t="str">
        <f t="shared" si="2"/>
        <v>NO</v>
      </c>
    </row>
    <row r="8144" spans="1:11" ht="12.75" x14ac:dyDescent="0.2">
      <c r="A8144" s="26"/>
      <c r="B8144" s="26"/>
      <c r="C8144" s="26"/>
      <c r="D8144" s="26"/>
      <c r="E8144" s="27"/>
      <c r="F8144" s="27"/>
      <c r="G8144" s="27"/>
      <c r="H8144" s="26"/>
      <c r="I8144" s="30"/>
      <c r="J8144" s="31"/>
      <c r="K8144" s="32" t="str">
        <f t="shared" si="2"/>
        <v>NO</v>
      </c>
    </row>
    <row r="8145" spans="1:11" ht="12.75" x14ac:dyDescent="0.2">
      <c r="A8145" s="26"/>
      <c r="B8145" s="26"/>
      <c r="C8145" s="26"/>
      <c r="D8145" s="26"/>
      <c r="E8145" s="27"/>
      <c r="F8145" s="27"/>
      <c r="G8145" s="27"/>
      <c r="H8145" s="26"/>
      <c r="I8145" s="30"/>
      <c r="J8145" s="31"/>
      <c r="K8145" s="32" t="str">
        <f t="shared" si="2"/>
        <v>NO</v>
      </c>
    </row>
    <row r="8146" spans="1:11" ht="12.75" x14ac:dyDescent="0.2">
      <c r="A8146" s="26"/>
      <c r="B8146" s="26"/>
      <c r="C8146" s="26"/>
      <c r="D8146" s="26"/>
      <c r="E8146" s="27"/>
      <c r="F8146" s="27"/>
      <c r="G8146" s="27"/>
      <c r="H8146" s="26"/>
      <c r="I8146" s="30"/>
      <c r="J8146" s="31"/>
      <c r="K8146" s="32" t="str">
        <f t="shared" si="2"/>
        <v>NO</v>
      </c>
    </row>
    <row r="8147" spans="1:11" ht="12.75" x14ac:dyDescent="0.2">
      <c r="A8147" s="26"/>
      <c r="B8147" s="26"/>
      <c r="C8147" s="26"/>
      <c r="D8147" s="26"/>
      <c r="E8147" s="27"/>
      <c r="F8147" s="27"/>
      <c r="G8147" s="27"/>
      <c r="H8147" s="26"/>
      <c r="I8147" s="30"/>
      <c r="J8147" s="31"/>
      <c r="K8147" s="32" t="str">
        <f t="shared" si="2"/>
        <v>NO</v>
      </c>
    </row>
    <row r="8148" spans="1:11" ht="12.75" x14ac:dyDescent="0.2">
      <c r="A8148" s="26"/>
      <c r="B8148" s="26"/>
      <c r="C8148" s="26"/>
      <c r="D8148" s="26"/>
      <c r="E8148" s="27"/>
      <c r="F8148" s="27"/>
      <c r="G8148" s="27"/>
      <c r="H8148" s="26"/>
      <c r="I8148" s="30"/>
      <c r="J8148" s="31"/>
      <c r="K8148" s="32" t="str">
        <f t="shared" si="2"/>
        <v>NO</v>
      </c>
    </row>
    <row r="8149" spans="1:11" ht="12.75" x14ac:dyDescent="0.2">
      <c r="A8149" s="26"/>
      <c r="B8149" s="26"/>
      <c r="C8149" s="26"/>
      <c r="D8149" s="26"/>
      <c r="E8149" s="27"/>
      <c r="F8149" s="27"/>
      <c r="G8149" s="27"/>
      <c r="H8149" s="26"/>
      <c r="I8149" s="30"/>
      <c r="J8149" s="31"/>
      <c r="K8149" s="32" t="str">
        <f t="shared" si="2"/>
        <v>NO</v>
      </c>
    </row>
    <row r="8150" spans="1:11" ht="12.75" x14ac:dyDescent="0.2">
      <c r="A8150" s="26"/>
      <c r="B8150" s="26"/>
      <c r="C8150" s="26"/>
      <c r="D8150" s="26"/>
      <c r="E8150" s="27"/>
      <c r="F8150" s="27"/>
      <c r="G8150" s="27"/>
      <c r="H8150" s="26"/>
      <c r="I8150" s="30"/>
      <c r="J8150" s="31"/>
      <c r="K8150" s="32" t="str">
        <f t="shared" si="2"/>
        <v>NO</v>
      </c>
    </row>
    <row r="8151" spans="1:11" ht="12.75" x14ac:dyDescent="0.2">
      <c r="A8151" s="26"/>
      <c r="B8151" s="26"/>
      <c r="C8151" s="26"/>
      <c r="D8151" s="26"/>
      <c r="E8151" s="27"/>
      <c r="F8151" s="27"/>
      <c r="G8151" s="27"/>
      <c r="H8151" s="26"/>
      <c r="I8151" s="30"/>
      <c r="J8151" s="31"/>
      <c r="K8151" s="32" t="str">
        <f t="shared" si="2"/>
        <v>NO</v>
      </c>
    </row>
    <row r="8152" spans="1:11" ht="12.75" x14ac:dyDescent="0.2">
      <c r="A8152" s="26"/>
      <c r="B8152" s="26"/>
      <c r="C8152" s="26"/>
      <c r="D8152" s="26"/>
      <c r="E8152" s="27"/>
      <c r="F8152" s="27"/>
      <c r="G8152" s="27"/>
      <c r="H8152" s="26"/>
      <c r="I8152" s="30"/>
      <c r="J8152" s="31"/>
      <c r="K8152" s="32" t="str">
        <f t="shared" ref="K8152:K8215" si="3">IF(G8152="00","SI","NO")</f>
        <v>NO</v>
      </c>
    </row>
    <row r="8153" spans="1:11" ht="12.75" x14ac:dyDescent="0.2">
      <c r="A8153" s="26"/>
      <c r="B8153" s="26"/>
      <c r="C8153" s="26"/>
      <c r="D8153" s="26"/>
      <c r="E8153" s="27"/>
      <c r="F8153" s="27"/>
      <c r="G8153" s="27"/>
      <c r="H8153" s="26"/>
      <c r="I8153" s="30"/>
      <c r="J8153" s="31"/>
      <c r="K8153" s="32" t="str">
        <f t="shared" si="3"/>
        <v>NO</v>
      </c>
    </row>
    <row r="8154" spans="1:11" ht="12.75" x14ac:dyDescent="0.2">
      <c r="A8154" s="26"/>
      <c r="B8154" s="26"/>
      <c r="C8154" s="26"/>
      <c r="D8154" s="26"/>
      <c r="E8154" s="27"/>
      <c r="F8154" s="27"/>
      <c r="G8154" s="27"/>
      <c r="H8154" s="26"/>
      <c r="I8154" s="30"/>
      <c r="J8154" s="31"/>
      <c r="K8154" s="32" t="str">
        <f t="shared" si="3"/>
        <v>NO</v>
      </c>
    </row>
    <row r="8155" spans="1:11" ht="12.75" x14ac:dyDescent="0.2">
      <c r="A8155" s="26"/>
      <c r="B8155" s="26"/>
      <c r="C8155" s="26"/>
      <c r="D8155" s="26"/>
      <c r="E8155" s="27"/>
      <c r="F8155" s="27"/>
      <c r="G8155" s="27"/>
      <c r="H8155" s="26"/>
      <c r="I8155" s="30"/>
      <c r="J8155" s="31"/>
      <c r="K8155" s="32" t="str">
        <f t="shared" si="3"/>
        <v>NO</v>
      </c>
    </row>
    <row r="8156" spans="1:11" ht="12.75" x14ac:dyDescent="0.2">
      <c r="A8156" s="26"/>
      <c r="B8156" s="26"/>
      <c r="C8156" s="26"/>
      <c r="D8156" s="26"/>
      <c r="E8156" s="27"/>
      <c r="F8156" s="27"/>
      <c r="G8156" s="27"/>
      <c r="H8156" s="26"/>
      <c r="I8156" s="30"/>
      <c r="J8156" s="31"/>
      <c r="K8156" s="32" t="str">
        <f t="shared" si="3"/>
        <v>NO</v>
      </c>
    </row>
    <row r="8157" spans="1:11" ht="12.75" x14ac:dyDescent="0.2">
      <c r="A8157" s="26"/>
      <c r="B8157" s="26"/>
      <c r="C8157" s="26"/>
      <c r="D8157" s="26"/>
      <c r="E8157" s="27"/>
      <c r="F8157" s="27"/>
      <c r="G8157" s="27"/>
      <c r="H8157" s="26"/>
      <c r="I8157" s="30"/>
      <c r="J8157" s="31"/>
      <c r="K8157" s="32" t="str">
        <f t="shared" si="3"/>
        <v>NO</v>
      </c>
    </row>
    <row r="8158" spans="1:11" ht="12.75" x14ac:dyDescent="0.2">
      <c r="A8158" s="26"/>
      <c r="B8158" s="26"/>
      <c r="C8158" s="26"/>
      <c r="D8158" s="26"/>
      <c r="E8158" s="27"/>
      <c r="F8158" s="27"/>
      <c r="G8158" s="27"/>
      <c r="H8158" s="26"/>
      <c r="I8158" s="30"/>
      <c r="J8158" s="31"/>
      <c r="K8158" s="32" t="str">
        <f t="shared" si="3"/>
        <v>NO</v>
      </c>
    </row>
    <row r="8159" spans="1:11" ht="12.75" x14ac:dyDescent="0.2">
      <c r="A8159" s="26"/>
      <c r="B8159" s="26"/>
      <c r="C8159" s="26"/>
      <c r="D8159" s="26"/>
      <c r="E8159" s="27"/>
      <c r="F8159" s="27"/>
      <c r="G8159" s="27"/>
      <c r="H8159" s="26"/>
      <c r="I8159" s="30"/>
      <c r="J8159" s="31"/>
      <c r="K8159" s="32" t="str">
        <f t="shared" si="3"/>
        <v>NO</v>
      </c>
    </row>
    <row r="8160" spans="1:11" ht="12.75" x14ac:dyDescent="0.2">
      <c r="A8160" s="26"/>
      <c r="B8160" s="26"/>
      <c r="C8160" s="26"/>
      <c r="D8160" s="26"/>
      <c r="E8160" s="27"/>
      <c r="F8160" s="27"/>
      <c r="G8160" s="27"/>
      <c r="H8160" s="26"/>
      <c r="I8160" s="30"/>
      <c r="J8160" s="31"/>
      <c r="K8160" s="32" t="str">
        <f t="shared" si="3"/>
        <v>NO</v>
      </c>
    </row>
    <row r="8161" spans="1:11" ht="12.75" x14ac:dyDescent="0.2">
      <c r="A8161" s="26"/>
      <c r="B8161" s="26"/>
      <c r="C8161" s="26"/>
      <c r="D8161" s="26"/>
      <c r="E8161" s="27"/>
      <c r="F8161" s="27"/>
      <c r="G8161" s="27"/>
      <c r="H8161" s="26"/>
      <c r="I8161" s="30"/>
      <c r="J8161" s="31"/>
      <c r="K8161" s="32" t="str">
        <f t="shared" si="3"/>
        <v>NO</v>
      </c>
    </row>
    <row r="8162" spans="1:11" ht="12.75" x14ac:dyDescent="0.2">
      <c r="A8162" s="26"/>
      <c r="B8162" s="26"/>
      <c r="C8162" s="26"/>
      <c r="D8162" s="26"/>
      <c r="E8162" s="27"/>
      <c r="F8162" s="27"/>
      <c r="G8162" s="27"/>
      <c r="H8162" s="26"/>
      <c r="I8162" s="30"/>
      <c r="J8162" s="31"/>
      <c r="K8162" s="32" t="str">
        <f t="shared" si="3"/>
        <v>NO</v>
      </c>
    </row>
    <row r="8163" spans="1:11" ht="12.75" x14ac:dyDescent="0.2">
      <c r="A8163" s="26"/>
      <c r="B8163" s="26"/>
      <c r="C8163" s="26"/>
      <c r="D8163" s="26"/>
      <c r="E8163" s="27"/>
      <c r="F8163" s="27"/>
      <c r="G8163" s="27"/>
      <c r="H8163" s="26"/>
      <c r="I8163" s="30"/>
      <c r="J8163" s="31"/>
      <c r="K8163" s="32" t="str">
        <f t="shared" si="3"/>
        <v>NO</v>
      </c>
    </row>
    <row r="8164" spans="1:11" ht="12.75" x14ac:dyDescent="0.2">
      <c r="A8164" s="26"/>
      <c r="B8164" s="26"/>
      <c r="C8164" s="26"/>
      <c r="D8164" s="26"/>
      <c r="E8164" s="27"/>
      <c r="F8164" s="27"/>
      <c r="G8164" s="27"/>
      <c r="H8164" s="26"/>
      <c r="I8164" s="30"/>
      <c r="J8164" s="31"/>
      <c r="K8164" s="32" t="str">
        <f t="shared" si="3"/>
        <v>NO</v>
      </c>
    </row>
    <row r="8165" spans="1:11" ht="12.75" x14ac:dyDescent="0.2">
      <c r="A8165" s="26"/>
      <c r="B8165" s="26"/>
      <c r="C8165" s="26"/>
      <c r="D8165" s="26"/>
      <c r="E8165" s="27"/>
      <c r="F8165" s="27"/>
      <c r="G8165" s="27"/>
      <c r="H8165" s="26"/>
      <c r="I8165" s="30"/>
      <c r="J8165" s="31"/>
      <c r="K8165" s="32" t="str">
        <f t="shared" si="3"/>
        <v>NO</v>
      </c>
    </row>
    <row r="8166" spans="1:11" ht="12.75" x14ac:dyDescent="0.2">
      <c r="A8166" s="26"/>
      <c r="B8166" s="26"/>
      <c r="C8166" s="26"/>
      <c r="D8166" s="26"/>
      <c r="E8166" s="27"/>
      <c r="F8166" s="27"/>
      <c r="G8166" s="27"/>
      <c r="H8166" s="26"/>
      <c r="I8166" s="30"/>
      <c r="J8166" s="31"/>
      <c r="K8166" s="32" t="str">
        <f t="shared" si="3"/>
        <v>NO</v>
      </c>
    </row>
    <row r="8167" spans="1:11" ht="12.75" x14ac:dyDescent="0.2">
      <c r="A8167" s="26"/>
      <c r="B8167" s="26"/>
      <c r="C8167" s="26"/>
      <c r="D8167" s="26"/>
      <c r="E8167" s="27"/>
      <c r="F8167" s="27"/>
      <c r="G8167" s="27"/>
      <c r="H8167" s="26"/>
      <c r="I8167" s="30"/>
      <c r="J8167" s="31"/>
      <c r="K8167" s="32" t="str">
        <f t="shared" si="3"/>
        <v>NO</v>
      </c>
    </row>
    <row r="8168" spans="1:11" ht="12.75" x14ac:dyDescent="0.2">
      <c r="A8168" s="26"/>
      <c r="B8168" s="26"/>
      <c r="C8168" s="26"/>
      <c r="D8168" s="26"/>
      <c r="E8168" s="27"/>
      <c r="F8168" s="27"/>
      <c r="G8168" s="27"/>
      <c r="H8168" s="26"/>
      <c r="I8168" s="30"/>
      <c r="J8168" s="31"/>
      <c r="K8168" s="32" t="str">
        <f t="shared" si="3"/>
        <v>NO</v>
      </c>
    </row>
    <row r="8169" spans="1:11" ht="12.75" x14ac:dyDescent="0.2">
      <c r="A8169" s="26"/>
      <c r="B8169" s="26"/>
      <c r="C8169" s="26"/>
      <c r="D8169" s="26"/>
      <c r="E8169" s="27"/>
      <c r="F8169" s="27"/>
      <c r="G8169" s="27"/>
      <c r="H8169" s="26"/>
      <c r="I8169" s="30"/>
      <c r="J8169" s="31"/>
      <c r="K8169" s="32" t="str">
        <f t="shared" si="3"/>
        <v>NO</v>
      </c>
    </row>
    <row r="8170" spans="1:11" ht="12.75" x14ac:dyDescent="0.2">
      <c r="A8170" s="26"/>
      <c r="B8170" s="26"/>
      <c r="C8170" s="26"/>
      <c r="D8170" s="26"/>
      <c r="E8170" s="27"/>
      <c r="F8170" s="27"/>
      <c r="G8170" s="27"/>
      <c r="H8170" s="26"/>
      <c r="I8170" s="30"/>
      <c r="J8170" s="31"/>
      <c r="K8170" s="32" t="str">
        <f t="shared" si="3"/>
        <v>NO</v>
      </c>
    </row>
    <row r="8171" spans="1:11" ht="12.75" x14ac:dyDescent="0.2">
      <c r="A8171" s="26"/>
      <c r="B8171" s="26"/>
      <c r="C8171" s="26"/>
      <c r="D8171" s="26"/>
      <c r="E8171" s="27"/>
      <c r="F8171" s="27"/>
      <c r="G8171" s="27"/>
      <c r="H8171" s="26"/>
      <c r="I8171" s="30"/>
      <c r="J8171" s="31"/>
      <c r="K8171" s="32" t="str">
        <f t="shared" si="3"/>
        <v>NO</v>
      </c>
    </row>
    <row r="8172" spans="1:11" ht="12.75" x14ac:dyDescent="0.2">
      <c r="A8172" s="26"/>
      <c r="B8172" s="26"/>
      <c r="C8172" s="26"/>
      <c r="D8172" s="26"/>
      <c r="E8172" s="27"/>
      <c r="F8172" s="27"/>
      <c r="G8172" s="27"/>
      <c r="H8172" s="26"/>
      <c r="I8172" s="30"/>
      <c r="J8172" s="31"/>
      <c r="K8172" s="32" t="str">
        <f t="shared" si="3"/>
        <v>NO</v>
      </c>
    </row>
    <row r="8173" spans="1:11" ht="12.75" x14ac:dyDescent="0.2">
      <c r="A8173" s="26"/>
      <c r="B8173" s="26"/>
      <c r="C8173" s="26"/>
      <c r="D8173" s="26"/>
      <c r="E8173" s="27"/>
      <c r="F8173" s="27"/>
      <c r="G8173" s="27"/>
      <c r="H8173" s="26"/>
      <c r="I8173" s="30"/>
      <c r="J8173" s="31"/>
      <c r="K8173" s="32" t="str">
        <f t="shared" si="3"/>
        <v>NO</v>
      </c>
    </row>
    <row r="8174" spans="1:11" ht="12.75" x14ac:dyDescent="0.2">
      <c r="A8174" s="26"/>
      <c r="B8174" s="26"/>
      <c r="C8174" s="26"/>
      <c r="D8174" s="26"/>
      <c r="E8174" s="27"/>
      <c r="F8174" s="27"/>
      <c r="G8174" s="27"/>
      <c r="H8174" s="26"/>
      <c r="I8174" s="30"/>
      <c r="J8174" s="31"/>
      <c r="K8174" s="32" t="str">
        <f t="shared" si="3"/>
        <v>NO</v>
      </c>
    </row>
    <row r="8175" spans="1:11" ht="12.75" x14ac:dyDescent="0.2">
      <c r="A8175" s="26"/>
      <c r="B8175" s="26"/>
      <c r="C8175" s="26"/>
      <c r="D8175" s="26"/>
      <c r="E8175" s="27"/>
      <c r="F8175" s="27"/>
      <c r="G8175" s="27"/>
      <c r="H8175" s="26"/>
      <c r="I8175" s="30"/>
      <c r="J8175" s="31"/>
      <c r="K8175" s="32" t="str">
        <f t="shared" si="3"/>
        <v>NO</v>
      </c>
    </row>
    <row r="8176" spans="1:11" ht="12.75" x14ac:dyDescent="0.2">
      <c r="A8176" s="26"/>
      <c r="B8176" s="26"/>
      <c r="C8176" s="26"/>
      <c r="D8176" s="26"/>
      <c r="E8176" s="27"/>
      <c r="F8176" s="27"/>
      <c r="G8176" s="27"/>
      <c r="H8176" s="26"/>
      <c r="I8176" s="30"/>
      <c r="J8176" s="31"/>
      <c r="K8176" s="32" t="str">
        <f t="shared" si="3"/>
        <v>NO</v>
      </c>
    </row>
    <row r="8177" spans="1:11" ht="12.75" x14ac:dyDescent="0.2">
      <c r="A8177" s="26"/>
      <c r="B8177" s="26"/>
      <c r="C8177" s="26"/>
      <c r="D8177" s="26"/>
      <c r="E8177" s="27"/>
      <c r="F8177" s="27"/>
      <c r="G8177" s="27"/>
      <c r="H8177" s="26"/>
      <c r="I8177" s="30"/>
      <c r="J8177" s="31"/>
      <c r="K8177" s="32" t="str">
        <f t="shared" si="3"/>
        <v>NO</v>
      </c>
    </row>
    <row r="8178" spans="1:11" ht="12.75" x14ac:dyDescent="0.2">
      <c r="A8178" s="26"/>
      <c r="B8178" s="26"/>
      <c r="C8178" s="26"/>
      <c r="D8178" s="26"/>
      <c r="E8178" s="27"/>
      <c r="F8178" s="27"/>
      <c r="G8178" s="27"/>
      <c r="H8178" s="26"/>
      <c r="I8178" s="30"/>
      <c r="J8178" s="31"/>
      <c r="K8178" s="32" t="str">
        <f t="shared" si="3"/>
        <v>NO</v>
      </c>
    </row>
    <row r="8179" spans="1:11" ht="12.75" x14ac:dyDescent="0.2">
      <c r="A8179" s="26"/>
      <c r="B8179" s="26"/>
      <c r="C8179" s="26"/>
      <c r="D8179" s="26"/>
      <c r="E8179" s="27"/>
      <c r="F8179" s="27"/>
      <c r="G8179" s="27"/>
      <c r="H8179" s="26"/>
      <c r="I8179" s="30"/>
      <c r="J8179" s="31"/>
      <c r="K8179" s="32" t="str">
        <f t="shared" si="3"/>
        <v>NO</v>
      </c>
    </row>
    <row r="8180" spans="1:11" ht="12.75" x14ac:dyDescent="0.2">
      <c r="A8180" s="26"/>
      <c r="B8180" s="26"/>
      <c r="C8180" s="26"/>
      <c r="D8180" s="26"/>
      <c r="E8180" s="27"/>
      <c r="F8180" s="27"/>
      <c r="G8180" s="27"/>
      <c r="H8180" s="26"/>
      <c r="I8180" s="30"/>
      <c r="J8180" s="31"/>
      <c r="K8180" s="32" t="str">
        <f t="shared" si="3"/>
        <v>NO</v>
      </c>
    </row>
    <row r="8181" spans="1:11" ht="12.75" x14ac:dyDescent="0.2">
      <c r="A8181" s="26"/>
      <c r="B8181" s="26"/>
      <c r="C8181" s="26"/>
      <c r="D8181" s="26"/>
      <c r="E8181" s="27"/>
      <c r="F8181" s="27"/>
      <c r="G8181" s="27"/>
      <c r="H8181" s="26"/>
      <c r="I8181" s="30"/>
      <c r="J8181" s="31"/>
      <c r="K8181" s="32" t="str">
        <f t="shared" si="3"/>
        <v>NO</v>
      </c>
    </row>
    <row r="8182" spans="1:11" ht="12.75" x14ac:dyDescent="0.2">
      <c r="A8182" s="26"/>
      <c r="B8182" s="26"/>
      <c r="C8182" s="26"/>
      <c r="D8182" s="26"/>
      <c r="E8182" s="27"/>
      <c r="F8182" s="27"/>
      <c r="G8182" s="27"/>
      <c r="H8182" s="26"/>
      <c r="I8182" s="30"/>
      <c r="J8182" s="31"/>
      <c r="K8182" s="32" t="str">
        <f t="shared" si="3"/>
        <v>NO</v>
      </c>
    </row>
    <row r="8183" spans="1:11" ht="12.75" x14ac:dyDescent="0.2">
      <c r="A8183" s="26"/>
      <c r="B8183" s="26"/>
      <c r="C8183" s="26"/>
      <c r="D8183" s="26"/>
      <c r="E8183" s="27"/>
      <c r="F8183" s="27"/>
      <c r="G8183" s="27"/>
      <c r="H8183" s="26"/>
      <c r="I8183" s="30"/>
      <c r="J8183" s="31"/>
      <c r="K8183" s="32" t="str">
        <f t="shared" si="3"/>
        <v>NO</v>
      </c>
    </row>
    <row r="8184" spans="1:11" ht="12.75" x14ac:dyDescent="0.2">
      <c r="A8184" s="26"/>
      <c r="B8184" s="26"/>
      <c r="C8184" s="26"/>
      <c r="D8184" s="26"/>
      <c r="E8184" s="27"/>
      <c r="F8184" s="27"/>
      <c r="G8184" s="27"/>
      <c r="H8184" s="26"/>
      <c r="I8184" s="30"/>
      <c r="J8184" s="31"/>
      <c r="K8184" s="32" t="str">
        <f t="shared" si="3"/>
        <v>NO</v>
      </c>
    </row>
    <row r="8185" spans="1:11" ht="12.75" x14ac:dyDescent="0.2">
      <c r="A8185" s="26"/>
      <c r="B8185" s="26"/>
      <c r="C8185" s="26"/>
      <c r="D8185" s="26"/>
      <c r="E8185" s="27"/>
      <c r="F8185" s="27"/>
      <c r="G8185" s="27"/>
      <c r="H8185" s="26"/>
      <c r="I8185" s="30"/>
      <c r="J8185" s="31"/>
      <c r="K8185" s="32" t="str">
        <f t="shared" si="3"/>
        <v>NO</v>
      </c>
    </row>
    <row r="8186" spans="1:11" ht="12.75" x14ac:dyDescent="0.2">
      <c r="A8186" s="26"/>
      <c r="B8186" s="26"/>
      <c r="C8186" s="26"/>
      <c r="D8186" s="26"/>
      <c r="E8186" s="27"/>
      <c r="F8186" s="27"/>
      <c r="G8186" s="27"/>
      <c r="H8186" s="26"/>
      <c r="I8186" s="30"/>
      <c r="J8186" s="31"/>
      <c r="K8186" s="32" t="str">
        <f t="shared" si="3"/>
        <v>NO</v>
      </c>
    </row>
    <row r="8187" spans="1:11" ht="12.75" x14ac:dyDescent="0.2">
      <c r="A8187" s="26"/>
      <c r="B8187" s="26"/>
      <c r="C8187" s="26"/>
      <c r="D8187" s="26"/>
      <c r="E8187" s="27"/>
      <c r="F8187" s="27"/>
      <c r="G8187" s="27"/>
      <c r="H8187" s="26"/>
      <c r="I8187" s="30"/>
      <c r="J8187" s="31"/>
      <c r="K8187" s="32" t="str">
        <f t="shared" si="3"/>
        <v>NO</v>
      </c>
    </row>
    <row r="8188" spans="1:11" ht="12.75" x14ac:dyDescent="0.2">
      <c r="A8188" s="26"/>
      <c r="B8188" s="26"/>
      <c r="C8188" s="26"/>
      <c r="D8188" s="26"/>
      <c r="E8188" s="27"/>
      <c r="F8188" s="27"/>
      <c r="G8188" s="27"/>
      <c r="H8188" s="26"/>
      <c r="I8188" s="30"/>
      <c r="J8188" s="31"/>
      <c r="K8188" s="32" t="str">
        <f t="shared" si="3"/>
        <v>NO</v>
      </c>
    </row>
    <row r="8189" spans="1:11" ht="12.75" x14ac:dyDescent="0.2">
      <c r="A8189" s="26"/>
      <c r="B8189" s="26"/>
      <c r="C8189" s="26"/>
      <c r="D8189" s="26"/>
      <c r="E8189" s="27"/>
      <c r="F8189" s="27"/>
      <c r="G8189" s="27"/>
      <c r="H8189" s="26"/>
      <c r="I8189" s="30"/>
      <c r="J8189" s="31"/>
      <c r="K8189" s="32" t="str">
        <f t="shared" si="3"/>
        <v>NO</v>
      </c>
    </row>
    <row r="8190" spans="1:11" ht="12.75" x14ac:dyDescent="0.2">
      <c r="A8190" s="26"/>
      <c r="B8190" s="26"/>
      <c r="C8190" s="26"/>
      <c r="D8190" s="26"/>
      <c r="E8190" s="27"/>
      <c r="F8190" s="27"/>
      <c r="G8190" s="27"/>
      <c r="H8190" s="26"/>
      <c r="I8190" s="30"/>
      <c r="J8190" s="31"/>
      <c r="K8190" s="32" t="str">
        <f t="shared" si="3"/>
        <v>NO</v>
      </c>
    </row>
    <row r="8191" spans="1:11" ht="12.75" x14ac:dyDescent="0.2">
      <c r="A8191" s="26"/>
      <c r="B8191" s="26"/>
      <c r="C8191" s="26"/>
      <c r="D8191" s="26"/>
      <c r="E8191" s="27"/>
      <c r="F8191" s="27"/>
      <c r="G8191" s="27"/>
      <c r="H8191" s="26"/>
      <c r="I8191" s="30"/>
      <c r="J8191" s="31"/>
      <c r="K8191" s="32" t="str">
        <f t="shared" si="3"/>
        <v>NO</v>
      </c>
    </row>
    <row r="8192" spans="1:11" ht="12.75" x14ac:dyDescent="0.2">
      <c r="A8192" s="26"/>
      <c r="B8192" s="26"/>
      <c r="C8192" s="26"/>
      <c r="D8192" s="26"/>
      <c r="E8192" s="27"/>
      <c r="F8192" s="27"/>
      <c r="G8192" s="27"/>
      <c r="H8192" s="26"/>
      <c r="I8192" s="30"/>
      <c r="J8192" s="31"/>
      <c r="K8192" s="32" t="str">
        <f t="shared" si="3"/>
        <v>NO</v>
      </c>
    </row>
    <row r="8193" spans="1:11" ht="12.75" x14ac:dyDescent="0.2">
      <c r="A8193" s="26"/>
      <c r="B8193" s="26"/>
      <c r="C8193" s="26"/>
      <c r="D8193" s="26"/>
      <c r="E8193" s="27"/>
      <c r="F8193" s="27"/>
      <c r="G8193" s="27"/>
      <c r="H8193" s="26"/>
      <c r="I8193" s="30"/>
      <c r="J8193" s="31"/>
      <c r="K8193" s="32" t="str">
        <f t="shared" si="3"/>
        <v>NO</v>
      </c>
    </row>
    <row r="8194" spans="1:11" ht="12.75" x14ac:dyDescent="0.2">
      <c r="A8194" s="26"/>
      <c r="B8194" s="26"/>
      <c r="C8194" s="26"/>
      <c r="D8194" s="26"/>
      <c r="E8194" s="27"/>
      <c r="F8194" s="27"/>
      <c r="G8194" s="27"/>
      <c r="H8194" s="26"/>
      <c r="I8194" s="30"/>
      <c r="J8194" s="31"/>
      <c r="K8194" s="32" t="str">
        <f t="shared" si="3"/>
        <v>NO</v>
      </c>
    </row>
    <row r="8195" spans="1:11" ht="12.75" x14ac:dyDescent="0.2">
      <c r="A8195" s="26"/>
      <c r="B8195" s="26"/>
      <c r="C8195" s="26"/>
      <c r="D8195" s="26"/>
      <c r="E8195" s="27"/>
      <c r="F8195" s="27"/>
      <c r="G8195" s="27"/>
      <c r="H8195" s="26"/>
      <c r="I8195" s="30"/>
      <c r="J8195" s="31"/>
      <c r="K8195" s="32" t="str">
        <f t="shared" si="3"/>
        <v>NO</v>
      </c>
    </row>
    <row r="8196" spans="1:11" ht="12.75" x14ac:dyDescent="0.2">
      <c r="A8196" s="26"/>
      <c r="B8196" s="26"/>
      <c r="C8196" s="26"/>
      <c r="D8196" s="26"/>
      <c r="E8196" s="27"/>
      <c r="F8196" s="27"/>
      <c r="G8196" s="27"/>
      <c r="H8196" s="26"/>
      <c r="I8196" s="30"/>
      <c r="J8196" s="31"/>
      <c r="K8196" s="32" t="str">
        <f t="shared" si="3"/>
        <v>NO</v>
      </c>
    </row>
    <row r="8197" spans="1:11" ht="12.75" x14ac:dyDescent="0.2">
      <c r="A8197" s="26"/>
      <c r="B8197" s="26"/>
      <c r="C8197" s="26"/>
      <c r="D8197" s="26"/>
      <c r="E8197" s="27"/>
      <c r="F8197" s="27"/>
      <c r="G8197" s="27"/>
      <c r="H8197" s="26"/>
      <c r="I8197" s="30"/>
      <c r="J8197" s="31"/>
      <c r="K8197" s="32" t="str">
        <f t="shared" si="3"/>
        <v>NO</v>
      </c>
    </row>
    <row r="8198" spans="1:11" ht="12.75" x14ac:dyDescent="0.2">
      <c r="A8198" s="26"/>
      <c r="B8198" s="26"/>
      <c r="C8198" s="26"/>
      <c r="D8198" s="26"/>
      <c r="E8198" s="27"/>
      <c r="F8198" s="27"/>
      <c r="G8198" s="27"/>
      <c r="H8198" s="26"/>
      <c r="I8198" s="30"/>
      <c r="J8198" s="31"/>
      <c r="K8198" s="32" t="str">
        <f t="shared" si="3"/>
        <v>NO</v>
      </c>
    </row>
    <row r="8199" spans="1:11" ht="12.75" x14ac:dyDescent="0.2">
      <c r="A8199" s="26"/>
      <c r="B8199" s="26"/>
      <c r="C8199" s="26"/>
      <c r="D8199" s="26"/>
      <c r="E8199" s="27"/>
      <c r="F8199" s="27"/>
      <c r="G8199" s="27"/>
      <c r="H8199" s="26"/>
      <c r="I8199" s="30"/>
      <c r="J8199" s="31"/>
      <c r="K8199" s="32" t="str">
        <f t="shared" si="3"/>
        <v>NO</v>
      </c>
    </row>
    <row r="8200" spans="1:11" ht="12.75" x14ac:dyDescent="0.2">
      <c r="A8200" s="26"/>
      <c r="B8200" s="26"/>
      <c r="C8200" s="26"/>
      <c r="D8200" s="26"/>
      <c r="E8200" s="27"/>
      <c r="F8200" s="27"/>
      <c r="G8200" s="27"/>
      <c r="H8200" s="26"/>
      <c r="I8200" s="30"/>
      <c r="J8200" s="31"/>
      <c r="K8200" s="32" t="str">
        <f t="shared" si="3"/>
        <v>NO</v>
      </c>
    </row>
    <row r="8201" spans="1:11" ht="12.75" x14ac:dyDescent="0.2">
      <c r="A8201" s="26"/>
      <c r="B8201" s="26"/>
      <c r="C8201" s="26"/>
      <c r="D8201" s="26"/>
      <c r="E8201" s="27"/>
      <c r="F8201" s="27"/>
      <c r="G8201" s="27"/>
      <c r="H8201" s="26"/>
      <c r="I8201" s="30"/>
      <c r="J8201" s="31"/>
      <c r="K8201" s="32" t="str">
        <f t="shared" si="3"/>
        <v>NO</v>
      </c>
    </row>
    <row r="8202" spans="1:11" ht="12.75" x14ac:dyDescent="0.2">
      <c r="A8202" s="26"/>
      <c r="B8202" s="26"/>
      <c r="C8202" s="26"/>
      <c r="D8202" s="26"/>
      <c r="E8202" s="27"/>
      <c r="F8202" s="27"/>
      <c r="G8202" s="27"/>
      <c r="H8202" s="26"/>
      <c r="I8202" s="30"/>
      <c r="J8202" s="31"/>
      <c r="K8202" s="32" t="str">
        <f t="shared" si="3"/>
        <v>NO</v>
      </c>
    </row>
    <row r="8203" spans="1:11" ht="12.75" x14ac:dyDescent="0.2">
      <c r="A8203" s="26"/>
      <c r="B8203" s="26"/>
      <c r="C8203" s="26"/>
      <c r="D8203" s="26"/>
      <c r="E8203" s="27"/>
      <c r="F8203" s="27"/>
      <c r="G8203" s="27"/>
      <c r="H8203" s="26"/>
      <c r="I8203" s="30"/>
      <c r="J8203" s="31"/>
      <c r="K8203" s="32" t="str">
        <f t="shared" si="3"/>
        <v>NO</v>
      </c>
    </row>
    <row r="8204" spans="1:11" ht="12.75" x14ac:dyDescent="0.2">
      <c r="A8204" s="26"/>
      <c r="B8204" s="26"/>
      <c r="C8204" s="26"/>
      <c r="D8204" s="26"/>
      <c r="E8204" s="27"/>
      <c r="F8204" s="27"/>
      <c r="G8204" s="27"/>
      <c r="H8204" s="26"/>
      <c r="I8204" s="30"/>
      <c r="J8204" s="31"/>
      <c r="K8204" s="32" t="str">
        <f t="shared" si="3"/>
        <v>NO</v>
      </c>
    </row>
    <row r="8205" spans="1:11" ht="12.75" x14ac:dyDescent="0.2">
      <c r="A8205" s="26"/>
      <c r="B8205" s="26"/>
      <c r="C8205" s="26"/>
      <c r="D8205" s="26"/>
      <c r="E8205" s="27"/>
      <c r="F8205" s="27"/>
      <c r="G8205" s="27"/>
      <c r="H8205" s="26"/>
      <c r="I8205" s="30"/>
      <c r="J8205" s="31"/>
      <c r="K8205" s="32" t="str">
        <f t="shared" si="3"/>
        <v>NO</v>
      </c>
    </row>
    <row r="8206" spans="1:11" ht="12.75" x14ac:dyDescent="0.2">
      <c r="A8206" s="26"/>
      <c r="B8206" s="26"/>
      <c r="C8206" s="26"/>
      <c r="D8206" s="26"/>
      <c r="E8206" s="27"/>
      <c r="F8206" s="27"/>
      <c r="G8206" s="27"/>
      <c r="H8206" s="26"/>
      <c r="I8206" s="30"/>
      <c r="J8206" s="31"/>
      <c r="K8206" s="32" t="str">
        <f t="shared" si="3"/>
        <v>NO</v>
      </c>
    </row>
    <row r="8207" spans="1:11" ht="12.75" x14ac:dyDescent="0.2">
      <c r="A8207" s="26"/>
      <c r="B8207" s="26"/>
      <c r="C8207" s="26"/>
      <c r="D8207" s="26"/>
      <c r="E8207" s="27"/>
      <c r="F8207" s="27"/>
      <c r="G8207" s="27"/>
      <c r="H8207" s="26"/>
      <c r="I8207" s="30"/>
      <c r="J8207" s="31"/>
      <c r="K8207" s="32" t="str">
        <f t="shared" si="3"/>
        <v>NO</v>
      </c>
    </row>
    <row r="8208" spans="1:11" ht="12.75" x14ac:dyDescent="0.2">
      <c r="A8208" s="26"/>
      <c r="B8208" s="26"/>
      <c r="C8208" s="26"/>
      <c r="D8208" s="26"/>
      <c r="E8208" s="27"/>
      <c r="F8208" s="27"/>
      <c r="G8208" s="27"/>
      <c r="H8208" s="26"/>
      <c r="I8208" s="30"/>
      <c r="J8208" s="31"/>
      <c r="K8208" s="32" t="str">
        <f t="shared" si="3"/>
        <v>NO</v>
      </c>
    </row>
    <row r="8209" spans="1:11" ht="12.75" x14ac:dyDescent="0.2">
      <c r="A8209" s="26"/>
      <c r="B8209" s="26"/>
      <c r="C8209" s="26"/>
      <c r="D8209" s="26"/>
      <c r="E8209" s="27"/>
      <c r="F8209" s="27"/>
      <c r="G8209" s="27"/>
      <c r="H8209" s="26"/>
      <c r="I8209" s="30"/>
      <c r="J8209" s="31"/>
      <c r="K8209" s="32" t="str">
        <f t="shared" si="3"/>
        <v>NO</v>
      </c>
    </row>
    <row r="8210" spans="1:11" ht="12.75" x14ac:dyDescent="0.2">
      <c r="A8210" s="26"/>
      <c r="B8210" s="26"/>
      <c r="C8210" s="26"/>
      <c r="D8210" s="26"/>
      <c r="E8210" s="27"/>
      <c r="F8210" s="27"/>
      <c r="G8210" s="27"/>
      <c r="H8210" s="26"/>
      <c r="I8210" s="30"/>
      <c r="J8210" s="31"/>
      <c r="K8210" s="32" t="str">
        <f t="shared" si="3"/>
        <v>NO</v>
      </c>
    </row>
    <row r="8211" spans="1:11" ht="12.75" x14ac:dyDescent="0.2">
      <c r="A8211" s="26"/>
      <c r="B8211" s="26"/>
      <c r="C8211" s="26"/>
      <c r="D8211" s="26"/>
      <c r="E8211" s="27"/>
      <c r="F8211" s="27"/>
      <c r="G8211" s="27"/>
      <c r="H8211" s="26"/>
      <c r="I8211" s="30"/>
      <c r="J8211" s="31"/>
      <c r="K8211" s="32" t="str">
        <f t="shared" si="3"/>
        <v>NO</v>
      </c>
    </row>
    <row r="8212" spans="1:11" ht="12.75" x14ac:dyDescent="0.2">
      <c r="A8212" s="26"/>
      <c r="B8212" s="26"/>
      <c r="C8212" s="26"/>
      <c r="D8212" s="26"/>
      <c r="E8212" s="27"/>
      <c r="F8212" s="27"/>
      <c r="G8212" s="27"/>
      <c r="H8212" s="26"/>
      <c r="I8212" s="30"/>
      <c r="J8212" s="31"/>
      <c r="K8212" s="32" t="str">
        <f t="shared" si="3"/>
        <v>NO</v>
      </c>
    </row>
    <row r="8213" spans="1:11" ht="12.75" x14ac:dyDescent="0.2">
      <c r="A8213" s="26"/>
      <c r="B8213" s="26"/>
      <c r="C8213" s="26"/>
      <c r="D8213" s="26"/>
      <c r="E8213" s="27"/>
      <c r="F8213" s="27"/>
      <c r="G8213" s="27"/>
      <c r="H8213" s="26"/>
      <c r="I8213" s="30"/>
      <c r="J8213" s="31"/>
      <c r="K8213" s="32" t="str">
        <f t="shared" si="3"/>
        <v>NO</v>
      </c>
    </row>
    <row r="8214" spans="1:11" ht="12.75" x14ac:dyDescent="0.2">
      <c r="A8214" s="26"/>
      <c r="B8214" s="26"/>
      <c r="C8214" s="26"/>
      <c r="D8214" s="26"/>
      <c r="E8214" s="27"/>
      <c r="F8214" s="27"/>
      <c r="G8214" s="27"/>
      <c r="H8214" s="26"/>
      <c r="I8214" s="30"/>
      <c r="J8214" s="31"/>
      <c r="K8214" s="32" t="str">
        <f t="shared" si="3"/>
        <v>NO</v>
      </c>
    </row>
    <row r="8215" spans="1:11" ht="12.75" x14ac:dyDescent="0.2">
      <c r="A8215" s="26"/>
      <c r="B8215" s="26"/>
      <c r="C8215" s="26"/>
      <c r="D8215" s="26"/>
      <c r="E8215" s="27"/>
      <c r="F8215" s="27"/>
      <c r="G8215" s="27"/>
      <c r="H8215" s="26"/>
      <c r="I8215" s="30"/>
      <c r="J8215" s="31"/>
      <c r="K8215" s="32" t="str">
        <f t="shared" si="3"/>
        <v>NO</v>
      </c>
    </row>
    <row r="8216" spans="1:11" ht="12.75" x14ac:dyDescent="0.2">
      <c r="A8216" s="26"/>
      <c r="B8216" s="26"/>
      <c r="C8216" s="26"/>
      <c r="D8216" s="26"/>
      <c r="E8216" s="27"/>
      <c r="F8216" s="27"/>
      <c r="G8216" s="27"/>
      <c r="H8216" s="26"/>
      <c r="I8216" s="30"/>
      <c r="J8216" s="31"/>
      <c r="K8216" s="32" t="str">
        <f t="shared" ref="K8216:K8279" si="4">IF(G8216="00","SI","NO")</f>
        <v>NO</v>
      </c>
    </row>
    <row r="8217" spans="1:11" ht="12.75" x14ac:dyDescent="0.2">
      <c r="A8217" s="26"/>
      <c r="B8217" s="26"/>
      <c r="C8217" s="26"/>
      <c r="D8217" s="26"/>
      <c r="E8217" s="27"/>
      <c r="F8217" s="27"/>
      <c r="G8217" s="27"/>
      <c r="H8217" s="26"/>
      <c r="I8217" s="30"/>
      <c r="J8217" s="31"/>
      <c r="K8217" s="32" t="str">
        <f t="shared" si="4"/>
        <v>NO</v>
      </c>
    </row>
    <row r="8218" spans="1:11" ht="12.75" x14ac:dyDescent="0.2">
      <c r="A8218" s="26"/>
      <c r="B8218" s="26"/>
      <c r="C8218" s="26"/>
      <c r="D8218" s="26"/>
      <c r="E8218" s="27"/>
      <c r="F8218" s="27"/>
      <c r="G8218" s="27"/>
      <c r="H8218" s="26"/>
      <c r="I8218" s="30"/>
      <c r="J8218" s="31"/>
      <c r="K8218" s="32" t="str">
        <f t="shared" si="4"/>
        <v>NO</v>
      </c>
    </row>
    <row r="8219" spans="1:11" ht="12.75" x14ac:dyDescent="0.2">
      <c r="A8219" s="26"/>
      <c r="B8219" s="26"/>
      <c r="C8219" s="26"/>
      <c r="D8219" s="26"/>
      <c r="E8219" s="27"/>
      <c r="F8219" s="27"/>
      <c r="G8219" s="27"/>
      <c r="H8219" s="26"/>
      <c r="I8219" s="30"/>
      <c r="J8219" s="31"/>
      <c r="K8219" s="32" t="str">
        <f t="shared" si="4"/>
        <v>NO</v>
      </c>
    </row>
    <row r="8220" spans="1:11" ht="12.75" x14ac:dyDescent="0.2">
      <c r="A8220" s="26"/>
      <c r="B8220" s="26"/>
      <c r="C8220" s="26"/>
      <c r="D8220" s="26"/>
      <c r="E8220" s="27"/>
      <c r="F8220" s="27"/>
      <c r="G8220" s="27"/>
      <c r="H8220" s="26"/>
      <c r="I8220" s="30"/>
      <c r="J8220" s="31"/>
      <c r="K8220" s="32" t="str">
        <f t="shared" si="4"/>
        <v>NO</v>
      </c>
    </row>
    <row r="8221" spans="1:11" ht="12.75" x14ac:dyDescent="0.2">
      <c r="A8221" s="26"/>
      <c r="B8221" s="26"/>
      <c r="C8221" s="26"/>
      <c r="D8221" s="26"/>
      <c r="E8221" s="27"/>
      <c r="F8221" s="27"/>
      <c r="G8221" s="27"/>
      <c r="H8221" s="26"/>
      <c r="I8221" s="30"/>
      <c r="J8221" s="31"/>
      <c r="K8221" s="32" t="str">
        <f t="shared" si="4"/>
        <v>NO</v>
      </c>
    </row>
    <row r="8222" spans="1:11" ht="12.75" x14ac:dyDescent="0.2">
      <c r="A8222" s="26"/>
      <c r="B8222" s="26"/>
      <c r="C8222" s="26"/>
      <c r="D8222" s="26"/>
      <c r="E8222" s="27"/>
      <c r="F8222" s="27"/>
      <c r="G8222" s="27"/>
      <c r="H8222" s="26"/>
      <c r="I8222" s="30"/>
      <c r="J8222" s="31"/>
      <c r="K8222" s="32" t="str">
        <f t="shared" si="4"/>
        <v>NO</v>
      </c>
    </row>
    <row r="8223" spans="1:11" ht="12.75" x14ac:dyDescent="0.2">
      <c r="A8223" s="26"/>
      <c r="B8223" s="26"/>
      <c r="C8223" s="26"/>
      <c r="D8223" s="26"/>
      <c r="E8223" s="27"/>
      <c r="F8223" s="27"/>
      <c r="G8223" s="27"/>
      <c r="H8223" s="26"/>
      <c r="I8223" s="30"/>
      <c r="J8223" s="31"/>
      <c r="K8223" s="32" t="str">
        <f t="shared" si="4"/>
        <v>NO</v>
      </c>
    </row>
    <row r="8224" spans="1:11" ht="12.75" x14ac:dyDescent="0.2">
      <c r="A8224" s="26"/>
      <c r="B8224" s="26"/>
      <c r="C8224" s="26"/>
      <c r="D8224" s="26"/>
      <c r="E8224" s="27"/>
      <c r="F8224" s="27"/>
      <c r="G8224" s="27"/>
      <c r="H8224" s="26"/>
      <c r="I8224" s="30"/>
      <c r="J8224" s="31"/>
      <c r="K8224" s="32" t="str">
        <f t="shared" si="4"/>
        <v>NO</v>
      </c>
    </row>
    <row r="8225" spans="1:11" ht="12.75" x14ac:dyDescent="0.2">
      <c r="A8225" s="26"/>
      <c r="B8225" s="26"/>
      <c r="C8225" s="26"/>
      <c r="D8225" s="26"/>
      <c r="E8225" s="27"/>
      <c r="F8225" s="27"/>
      <c r="G8225" s="27"/>
      <c r="H8225" s="26"/>
      <c r="I8225" s="30"/>
      <c r="J8225" s="31"/>
      <c r="K8225" s="32" t="str">
        <f t="shared" si="4"/>
        <v>NO</v>
      </c>
    </row>
    <row r="8226" spans="1:11" ht="12.75" x14ac:dyDescent="0.2">
      <c r="A8226" s="26"/>
      <c r="B8226" s="26"/>
      <c r="C8226" s="26"/>
      <c r="D8226" s="26"/>
      <c r="E8226" s="27"/>
      <c r="F8226" s="27"/>
      <c r="G8226" s="27"/>
      <c r="H8226" s="26"/>
      <c r="I8226" s="30"/>
      <c r="J8226" s="31"/>
      <c r="K8226" s="32" t="str">
        <f t="shared" si="4"/>
        <v>NO</v>
      </c>
    </row>
    <row r="8227" spans="1:11" ht="12.75" x14ac:dyDescent="0.2">
      <c r="A8227" s="26"/>
      <c r="B8227" s="26"/>
      <c r="C8227" s="26"/>
      <c r="D8227" s="26"/>
      <c r="E8227" s="27"/>
      <c r="F8227" s="27"/>
      <c r="G8227" s="27"/>
      <c r="H8227" s="26"/>
      <c r="I8227" s="30"/>
      <c r="J8227" s="31"/>
      <c r="K8227" s="32" t="str">
        <f t="shared" si="4"/>
        <v>NO</v>
      </c>
    </row>
    <row r="8228" spans="1:11" ht="12.75" x14ac:dyDescent="0.2">
      <c r="A8228" s="26"/>
      <c r="B8228" s="26"/>
      <c r="C8228" s="26"/>
      <c r="D8228" s="26"/>
      <c r="E8228" s="27"/>
      <c r="F8228" s="27"/>
      <c r="G8228" s="27"/>
      <c r="H8228" s="26"/>
      <c r="I8228" s="30"/>
      <c r="J8228" s="31"/>
      <c r="K8228" s="32" t="str">
        <f t="shared" si="4"/>
        <v>NO</v>
      </c>
    </row>
    <row r="8229" spans="1:11" ht="12.75" x14ac:dyDescent="0.2">
      <c r="A8229" s="26"/>
      <c r="B8229" s="26"/>
      <c r="C8229" s="26"/>
      <c r="D8229" s="26"/>
      <c r="E8229" s="27"/>
      <c r="F8229" s="27"/>
      <c r="G8229" s="27"/>
      <c r="H8229" s="26"/>
      <c r="I8229" s="30"/>
      <c r="J8229" s="31"/>
      <c r="K8229" s="32" t="str">
        <f t="shared" si="4"/>
        <v>NO</v>
      </c>
    </row>
    <row r="8230" spans="1:11" ht="12.75" x14ac:dyDescent="0.2">
      <c r="A8230" s="26"/>
      <c r="B8230" s="26"/>
      <c r="C8230" s="26"/>
      <c r="D8230" s="26"/>
      <c r="E8230" s="27"/>
      <c r="F8230" s="27"/>
      <c r="G8230" s="27"/>
      <c r="H8230" s="26"/>
      <c r="I8230" s="30"/>
      <c r="J8230" s="31"/>
      <c r="K8230" s="32" t="str">
        <f t="shared" si="4"/>
        <v>NO</v>
      </c>
    </row>
    <row r="8231" spans="1:11" ht="12.75" x14ac:dyDescent="0.2">
      <c r="A8231" s="26"/>
      <c r="B8231" s="26"/>
      <c r="C8231" s="26"/>
      <c r="D8231" s="26"/>
      <c r="E8231" s="27"/>
      <c r="F8231" s="27"/>
      <c r="G8231" s="27"/>
      <c r="H8231" s="26"/>
      <c r="I8231" s="30"/>
      <c r="J8231" s="31"/>
      <c r="K8231" s="32" t="str">
        <f t="shared" si="4"/>
        <v>NO</v>
      </c>
    </row>
    <row r="8232" spans="1:11" ht="12.75" x14ac:dyDescent="0.2">
      <c r="A8232" s="26"/>
      <c r="B8232" s="26"/>
      <c r="C8232" s="26"/>
      <c r="D8232" s="26"/>
      <c r="E8232" s="27"/>
      <c r="F8232" s="27"/>
      <c r="G8232" s="27"/>
      <c r="H8232" s="26"/>
      <c r="I8232" s="30"/>
      <c r="J8232" s="31"/>
      <c r="K8232" s="32" t="str">
        <f t="shared" si="4"/>
        <v>NO</v>
      </c>
    </row>
    <row r="8233" spans="1:11" ht="12.75" x14ac:dyDescent="0.2">
      <c r="A8233" s="26"/>
      <c r="B8233" s="26"/>
      <c r="C8233" s="26"/>
      <c r="D8233" s="26"/>
      <c r="E8233" s="27"/>
      <c r="F8233" s="27"/>
      <c r="G8233" s="27"/>
      <c r="H8233" s="26"/>
      <c r="I8233" s="30"/>
      <c r="J8233" s="31"/>
      <c r="K8233" s="32" t="str">
        <f t="shared" si="4"/>
        <v>NO</v>
      </c>
    </row>
    <row r="8234" spans="1:11" ht="12.75" x14ac:dyDescent="0.2">
      <c r="A8234" s="26"/>
      <c r="B8234" s="26"/>
      <c r="C8234" s="26"/>
      <c r="D8234" s="26"/>
      <c r="E8234" s="27"/>
      <c r="F8234" s="27"/>
      <c r="G8234" s="27"/>
      <c r="H8234" s="26"/>
      <c r="I8234" s="30"/>
      <c r="J8234" s="31"/>
      <c r="K8234" s="32" t="str">
        <f t="shared" si="4"/>
        <v>NO</v>
      </c>
    </row>
    <row r="8235" spans="1:11" ht="12.75" x14ac:dyDescent="0.2">
      <c r="A8235" s="26"/>
      <c r="B8235" s="26"/>
      <c r="C8235" s="26"/>
      <c r="D8235" s="26"/>
      <c r="E8235" s="27"/>
      <c r="F8235" s="27"/>
      <c r="G8235" s="27"/>
      <c r="H8235" s="26"/>
      <c r="I8235" s="30"/>
      <c r="J8235" s="31"/>
      <c r="K8235" s="32" t="str">
        <f t="shared" si="4"/>
        <v>NO</v>
      </c>
    </row>
    <row r="8236" spans="1:11" ht="12.75" x14ac:dyDescent="0.2">
      <c r="A8236" s="26"/>
      <c r="B8236" s="26"/>
      <c r="C8236" s="26"/>
      <c r="D8236" s="26"/>
      <c r="E8236" s="27"/>
      <c r="F8236" s="27"/>
      <c r="G8236" s="27"/>
      <c r="H8236" s="26"/>
      <c r="I8236" s="30"/>
      <c r="J8236" s="31"/>
      <c r="K8236" s="32" t="str">
        <f t="shared" si="4"/>
        <v>NO</v>
      </c>
    </row>
    <row r="8237" spans="1:11" ht="12.75" x14ac:dyDescent="0.2">
      <c r="A8237" s="26"/>
      <c r="B8237" s="26"/>
      <c r="C8237" s="26"/>
      <c r="D8237" s="26"/>
      <c r="E8237" s="27"/>
      <c r="F8237" s="27"/>
      <c r="G8237" s="27"/>
      <c r="H8237" s="26"/>
      <c r="I8237" s="30"/>
      <c r="J8237" s="31"/>
      <c r="K8237" s="32" t="str">
        <f t="shared" si="4"/>
        <v>NO</v>
      </c>
    </row>
    <row r="8238" spans="1:11" ht="12.75" x14ac:dyDescent="0.2">
      <c r="A8238" s="26"/>
      <c r="B8238" s="26"/>
      <c r="C8238" s="26"/>
      <c r="D8238" s="26"/>
      <c r="E8238" s="27"/>
      <c r="F8238" s="27"/>
      <c r="G8238" s="27"/>
      <c r="H8238" s="26"/>
      <c r="I8238" s="30"/>
      <c r="J8238" s="31"/>
      <c r="K8238" s="32" t="str">
        <f t="shared" si="4"/>
        <v>NO</v>
      </c>
    </row>
    <row r="8239" spans="1:11" ht="12.75" x14ac:dyDescent="0.2">
      <c r="A8239" s="26"/>
      <c r="B8239" s="26"/>
      <c r="C8239" s="26"/>
      <c r="D8239" s="26"/>
      <c r="E8239" s="27"/>
      <c r="F8239" s="27"/>
      <c r="G8239" s="27"/>
      <c r="H8239" s="26"/>
      <c r="I8239" s="30"/>
      <c r="J8239" s="31"/>
      <c r="K8239" s="32" t="str">
        <f t="shared" si="4"/>
        <v>NO</v>
      </c>
    </row>
    <row r="8240" spans="1:11" ht="12.75" x14ac:dyDescent="0.2">
      <c r="A8240" s="26"/>
      <c r="B8240" s="26"/>
      <c r="C8240" s="26"/>
      <c r="D8240" s="26"/>
      <c r="E8240" s="27"/>
      <c r="F8240" s="27"/>
      <c r="G8240" s="27"/>
      <c r="H8240" s="26"/>
      <c r="I8240" s="30"/>
      <c r="J8240" s="31"/>
      <c r="K8240" s="32" t="str">
        <f t="shared" si="4"/>
        <v>NO</v>
      </c>
    </row>
    <row r="8241" spans="1:11" ht="12.75" x14ac:dyDescent="0.2">
      <c r="A8241" s="26"/>
      <c r="B8241" s="26"/>
      <c r="C8241" s="26"/>
      <c r="D8241" s="26"/>
      <c r="E8241" s="27"/>
      <c r="F8241" s="27"/>
      <c r="G8241" s="27"/>
      <c r="H8241" s="26"/>
      <c r="I8241" s="30"/>
      <c r="J8241" s="31"/>
      <c r="K8241" s="32" t="str">
        <f t="shared" si="4"/>
        <v>NO</v>
      </c>
    </row>
    <row r="8242" spans="1:11" ht="12.75" x14ac:dyDescent="0.2">
      <c r="A8242" s="26"/>
      <c r="B8242" s="26"/>
      <c r="C8242" s="26"/>
      <c r="D8242" s="26"/>
      <c r="E8242" s="27"/>
      <c r="F8242" s="27"/>
      <c r="G8242" s="27"/>
      <c r="H8242" s="26"/>
      <c r="I8242" s="30"/>
      <c r="J8242" s="31"/>
      <c r="K8242" s="32" t="str">
        <f t="shared" si="4"/>
        <v>NO</v>
      </c>
    </row>
    <row r="8243" spans="1:11" ht="12.75" x14ac:dyDescent="0.2">
      <c r="A8243" s="26"/>
      <c r="B8243" s="26"/>
      <c r="C8243" s="26"/>
      <c r="D8243" s="26"/>
      <c r="E8243" s="27"/>
      <c r="F8243" s="27"/>
      <c r="G8243" s="27"/>
      <c r="H8243" s="26"/>
      <c r="I8243" s="30"/>
      <c r="J8243" s="31"/>
      <c r="K8243" s="32" t="str">
        <f t="shared" si="4"/>
        <v>NO</v>
      </c>
    </row>
    <row r="8244" spans="1:11" ht="12.75" x14ac:dyDescent="0.2">
      <c r="A8244" s="26"/>
      <c r="B8244" s="26"/>
      <c r="C8244" s="26"/>
      <c r="D8244" s="26"/>
      <c r="E8244" s="27"/>
      <c r="F8244" s="27"/>
      <c r="G8244" s="27"/>
      <c r="H8244" s="26"/>
      <c r="I8244" s="30"/>
      <c r="J8244" s="31"/>
      <c r="K8244" s="32" t="str">
        <f t="shared" si="4"/>
        <v>NO</v>
      </c>
    </row>
    <row r="8245" spans="1:11" ht="12.75" x14ac:dyDescent="0.2">
      <c r="A8245" s="26"/>
      <c r="B8245" s="26"/>
      <c r="C8245" s="26"/>
      <c r="D8245" s="26"/>
      <c r="E8245" s="27"/>
      <c r="F8245" s="27"/>
      <c r="G8245" s="27"/>
      <c r="H8245" s="26"/>
      <c r="I8245" s="30"/>
      <c r="J8245" s="31"/>
      <c r="K8245" s="32" t="str">
        <f t="shared" si="4"/>
        <v>NO</v>
      </c>
    </row>
    <row r="8246" spans="1:11" ht="12.75" x14ac:dyDescent="0.2">
      <c r="A8246" s="26"/>
      <c r="B8246" s="26"/>
      <c r="C8246" s="26"/>
      <c r="D8246" s="26"/>
      <c r="E8246" s="27"/>
      <c r="F8246" s="27"/>
      <c r="G8246" s="27"/>
      <c r="H8246" s="26"/>
      <c r="I8246" s="30"/>
      <c r="J8246" s="31"/>
      <c r="K8246" s="32" t="str">
        <f t="shared" si="4"/>
        <v>NO</v>
      </c>
    </row>
    <row r="8247" spans="1:11" ht="12.75" x14ac:dyDescent="0.2">
      <c r="A8247" s="26"/>
      <c r="B8247" s="26"/>
      <c r="C8247" s="26"/>
      <c r="D8247" s="26"/>
      <c r="E8247" s="27"/>
      <c r="F8247" s="27"/>
      <c r="G8247" s="27"/>
      <c r="H8247" s="26"/>
      <c r="I8247" s="30"/>
      <c r="J8247" s="31"/>
      <c r="K8247" s="32" t="str">
        <f t="shared" si="4"/>
        <v>NO</v>
      </c>
    </row>
    <row r="8248" spans="1:11" ht="12.75" x14ac:dyDescent="0.2">
      <c r="A8248" s="26"/>
      <c r="B8248" s="26"/>
      <c r="C8248" s="26"/>
      <c r="D8248" s="26"/>
      <c r="E8248" s="27"/>
      <c r="F8248" s="27"/>
      <c r="G8248" s="27"/>
      <c r="H8248" s="26"/>
      <c r="I8248" s="30"/>
      <c r="J8248" s="31"/>
      <c r="K8248" s="32" t="str">
        <f t="shared" si="4"/>
        <v>NO</v>
      </c>
    </row>
    <row r="8249" spans="1:11" ht="12.75" x14ac:dyDescent="0.2">
      <c r="A8249" s="26"/>
      <c r="B8249" s="26"/>
      <c r="C8249" s="26"/>
      <c r="D8249" s="26"/>
      <c r="E8249" s="27"/>
      <c r="F8249" s="27"/>
      <c r="G8249" s="27"/>
      <c r="H8249" s="26"/>
      <c r="I8249" s="30"/>
      <c r="J8249" s="31"/>
      <c r="K8249" s="32" t="str">
        <f t="shared" si="4"/>
        <v>NO</v>
      </c>
    </row>
    <row r="8250" spans="1:11" ht="12.75" x14ac:dyDescent="0.2">
      <c r="A8250" s="26"/>
      <c r="B8250" s="26"/>
      <c r="C8250" s="26"/>
      <c r="D8250" s="26"/>
      <c r="E8250" s="27"/>
      <c r="F8250" s="27"/>
      <c r="G8250" s="27"/>
      <c r="H8250" s="26"/>
      <c r="I8250" s="30"/>
      <c r="J8250" s="31"/>
      <c r="K8250" s="32" t="str">
        <f t="shared" si="4"/>
        <v>NO</v>
      </c>
    </row>
    <row r="8251" spans="1:11" ht="12.75" x14ac:dyDescent="0.2">
      <c r="A8251" s="26"/>
      <c r="B8251" s="26"/>
      <c r="C8251" s="26"/>
      <c r="D8251" s="26"/>
      <c r="E8251" s="27"/>
      <c r="F8251" s="27"/>
      <c r="G8251" s="27"/>
      <c r="H8251" s="26"/>
      <c r="I8251" s="30"/>
      <c r="J8251" s="31"/>
      <c r="K8251" s="32" t="str">
        <f t="shared" si="4"/>
        <v>NO</v>
      </c>
    </row>
    <row r="8252" spans="1:11" ht="12.75" x14ac:dyDescent="0.2">
      <c r="A8252" s="26"/>
      <c r="B8252" s="26"/>
      <c r="C8252" s="26"/>
      <c r="D8252" s="26"/>
      <c r="E8252" s="27"/>
      <c r="F8252" s="27"/>
      <c r="G8252" s="27"/>
      <c r="H8252" s="26"/>
      <c r="I8252" s="30"/>
      <c r="J8252" s="31"/>
      <c r="K8252" s="32" t="str">
        <f t="shared" si="4"/>
        <v>NO</v>
      </c>
    </row>
    <row r="8253" spans="1:11" ht="12.75" x14ac:dyDescent="0.2">
      <c r="A8253" s="26"/>
      <c r="B8253" s="26"/>
      <c r="C8253" s="26"/>
      <c r="D8253" s="26"/>
      <c r="E8253" s="27"/>
      <c r="F8253" s="27"/>
      <c r="G8253" s="27"/>
      <c r="H8253" s="26"/>
      <c r="I8253" s="30"/>
      <c r="J8253" s="31"/>
      <c r="K8253" s="32" t="str">
        <f t="shared" si="4"/>
        <v>NO</v>
      </c>
    </row>
    <row r="8254" spans="1:11" ht="12.75" x14ac:dyDescent="0.2">
      <c r="A8254" s="26"/>
      <c r="B8254" s="26"/>
      <c r="C8254" s="26"/>
      <c r="D8254" s="26"/>
      <c r="E8254" s="27"/>
      <c r="F8254" s="27"/>
      <c r="G8254" s="27"/>
      <c r="H8254" s="26"/>
      <c r="I8254" s="30"/>
      <c r="J8254" s="31"/>
      <c r="K8254" s="32" t="str">
        <f t="shared" si="4"/>
        <v>NO</v>
      </c>
    </row>
    <row r="8255" spans="1:11" ht="12.75" x14ac:dyDescent="0.2">
      <c r="A8255" s="26"/>
      <c r="B8255" s="26"/>
      <c r="C8255" s="26"/>
      <c r="D8255" s="26"/>
      <c r="E8255" s="27"/>
      <c r="F8255" s="27"/>
      <c r="G8255" s="27"/>
      <c r="H8255" s="26"/>
      <c r="I8255" s="30"/>
      <c r="J8255" s="31"/>
      <c r="K8255" s="32" t="str">
        <f t="shared" si="4"/>
        <v>NO</v>
      </c>
    </row>
    <row r="8256" spans="1:11" ht="12.75" x14ac:dyDescent="0.2">
      <c r="A8256" s="26"/>
      <c r="B8256" s="26"/>
      <c r="C8256" s="26"/>
      <c r="D8256" s="26"/>
      <c r="E8256" s="27"/>
      <c r="F8256" s="27"/>
      <c r="G8256" s="27"/>
      <c r="H8256" s="26"/>
      <c r="I8256" s="30"/>
      <c r="J8256" s="31"/>
      <c r="K8256" s="32" t="str">
        <f t="shared" si="4"/>
        <v>NO</v>
      </c>
    </row>
    <row r="8257" spans="1:11" ht="12.75" x14ac:dyDescent="0.2">
      <c r="A8257" s="26"/>
      <c r="B8257" s="26"/>
      <c r="C8257" s="26"/>
      <c r="D8257" s="26"/>
      <c r="E8257" s="27"/>
      <c r="F8257" s="27"/>
      <c r="G8257" s="27"/>
      <c r="H8257" s="26"/>
      <c r="I8257" s="30"/>
      <c r="J8257" s="31"/>
      <c r="K8257" s="32" t="str">
        <f t="shared" si="4"/>
        <v>NO</v>
      </c>
    </row>
    <row r="8258" spans="1:11" ht="12.75" x14ac:dyDescent="0.2">
      <c r="A8258" s="26"/>
      <c r="B8258" s="26"/>
      <c r="C8258" s="26"/>
      <c r="D8258" s="26"/>
      <c r="E8258" s="27"/>
      <c r="F8258" s="27"/>
      <c r="G8258" s="27"/>
      <c r="H8258" s="26"/>
      <c r="I8258" s="30"/>
      <c r="J8258" s="31"/>
      <c r="K8258" s="32" t="str">
        <f t="shared" si="4"/>
        <v>NO</v>
      </c>
    </row>
    <row r="8259" spans="1:11" ht="12.75" x14ac:dyDescent="0.2">
      <c r="A8259" s="26"/>
      <c r="B8259" s="26"/>
      <c r="C8259" s="26"/>
      <c r="D8259" s="26"/>
      <c r="E8259" s="27"/>
      <c r="F8259" s="27"/>
      <c r="G8259" s="27"/>
      <c r="H8259" s="26"/>
      <c r="I8259" s="30"/>
      <c r="J8259" s="31"/>
      <c r="K8259" s="32" t="str">
        <f t="shared" si="4"/>
        <v>NO</v>
      </c>
    </row>
    <row r="8260" spans="1:11" ht="12.75" x14ac:dyDescent="0.2">
      <c r="A8260" s="26"/>
      <c r="B8260" s="26"/>
      <c r="C8260" s="26"/>
      <c r="D8260" s="26"/>
      <c r="E8260" s="27"/>
      <c r="F8260" s="27"/>
      <c r="G8260" s="27"/>
      <c r="H8260" s="26"/>
      <c r="I8260" s="30"/>
      <c r="J8260" s="31"/>
      <c r="K8260" s="32" t="str">
        <f t="shared" si="4"/>
        <v>NO</v>
      </c>
    </row>
    <row r="8261" spans="1:11" ht="12.75" x14ac:dyDescent="0.2">
      <c r="A8261" s="26"/>
      <c r="B8261" s="26"/>
      <c r="C8261" s="26"/>
      <c r="D8261" s="26"/>
      <c r="E8261" s="27"/>
      <c r="F8261" s="27"/>
      <c r="G8261" s="27"/>
      <c r="H8261" s="26"/>
      <c r="I8261" s="30"/>
      <c r="J8261" s="31"/>
      <c r="K8261" s="32" t="str">
        <f t="shared" si="4"/>
        <v>NO</v>
      </c>
    </row>
    <row r="8262" spans="1:11" ht="12.75" x14ac:dyDescent="0.2">
      <c r="A8262" s="26"/>
      <c r="B8262" s="26"/>
      <c r="C8262" s="26"/>
      <c r="D8262" s="26"/>
      <c r="E8262" s="27"/>
      <c r="F8262" s="27"/>
      <c r="G8262" s="27"/>
      <c r="H8262" s="26"/>
      <c r="I8262" s="30"/>
      <c r="J8262" s="31"/>
      <c r="K8262" s="32" t="str">
        <f t="shared" si="4"/>
        <v>NO</v>
      </c>
    </row>
    <row r="8263" spans="1:11" ht="12.75" x14ac:dyDescent="0.2">
      <c r="A8263" s="26"/>
      <c r="B8263" s="26"/>
      <c r="C8263" s="26"/>
      <c r="D8263" s="26"/>
      <c r="E8263" s="27"/>
      <c r="F8263" s="27"/>
      <c r="G8263" s="27"/>
      <c r="H8263" s="26"/>
      <c r="I8263" s="30"/>
      <c r="J8263" s="31"/>
      <c r="K8263" s="32" t="str">
        <f t="shared" si="4"/>
        <v>NO</v>
      </c>
    </row>
    <row r="8264" spans="1:11" ht="12.75" x14ac:dyDescent="0.2">
      <c r="A8264" s="26"/>
      <c r="B8264" s="26"/>
      <c r="C8264" s="26"/>
      <c r="D8264" s="26"/>
      <c r="E8264" s="27"/>
      <c r="F8264" s="27"/>
      <c r="G8264" s="27"/>
      <c r="H8264" s="26"/>
      <c r="I8264" s="30"/>
      <c r="J8264" s="31"/>
      <c r="K8264" s="32" t="str">
        <f t="shared" si="4"/>
        <v>NO</v>
      </c>
    </row>
    <row r="8265" spans="1:11" ht="12.75" x14ac:dyDescent="0.2">
      <c r="A8265" s="26"/>
      <c r="B8265" s="26"/>
      <c r="C8265" s="26"/>
      <c r="D8265" s="26"/>
      <c r="E8265" s="27"/>
      <c r="F8265" s="27"/>
      <c r="G8265" s="27"/>
      <c r="H8265" s="26"/>
      <c r="I8265" s="30"/>
      <c r="J8265" s="31"/>
      <c r="K8265" s="32" t="str">
        <f t="shared" si="4"/>
        <v>NO</v>
      </c>
    </row>
    <row r="8266" spans="1:11" ht="12.75" x14ac:dyDescent="0.2">
      <c r="A8266" s="26"/>
      <c r="B8266" s="26"/>
      <c r="C8266" s="26"/>
      <c r="D8266" s="26"/>
      <c r="E8266" s="27"/>
      <c r="F8266" s="27"/>
      <c r="G8266" s="27"/>
      <c r="H8266" s="26"/>
      <c r="I8266" s="30"/>
      <c r="J8266" s="31"/>
      <c r="K8266" s="32" t="str">
        <f t="shared" si="4"/>
        <v>NO</v>
      </c>
    </row>
    <row r="8267" spans="1:11" ht="12.75" x14ac:dyDescent="0.2">
      <c r="A8267" s="26"/>
      <c r="B8267" s="26"/>
      <c r="C8267" s="26"/>
      <c r="D8267" s="26"/>
      <c r="E8267" s="27"/>
      <c r="F8267" s="27"/>
      <c r="G8267" s="27"/>
      <c r="H8267" s="26"/>
      <c r="I8267" s="30"/>
      <c r="J8267" s="31"/>
      <c r="K8267" s="32" t="str">
        <f t="shared" si="4"/>
        <v>NO</v>
      </c>
    </row>
    <row r="8268" spans="1:11" ht="12.75" x14ac:dyDescent="0.2">
      <c r="A8268" s="26"/>
      <c r="B8268" s="26"/>
      <c r="C8268" s="26"/>
      <c r="D8268" s="26"/>
      <c r="E8268" s="27"/>
      <c r="F8268" s="27"/>
      <c r="G8268" s="27"/>
      <c r="H8268" s="26"/>
      <c r="I8268" s="30"/>
      <c r="J8268" s="31"/>
      <c r="K8268" s="32" t="str">
        <f t="shared" si="4"/>
        <v>NO</v>
      </c>
    </row>
    <row r="8269" spans="1:11" ht="12.75" x14ac:dyDescent="0.2">
      <c r="A8269" s="26"/>
      <c r="B8269" s="26"/>
      <c r="C8269" s="26"/>
      <c r="D8269" s="26"/>
      <c r="E8269" s="27"/>
      <c r="F8269" s="27"/>
      <c r="G8269" s="27"/>
      <c r="H8269" s="26"/>
      <c r="I8269" s="30"/>
      <c r="J8269" s="31"/>
      <c r="K8269" s="32" t="str">
        <f t="shared" si="4"/>
        <v>NO</v>
      </c>
    </row>
    <row r="8270" spans="1:11" ht="12.75" x14ac:dyDescent="0.2">
      <c r="A8270" s="26"/>
      <c r="B8270" s="26"/>
      <c r="C8270" s="26"/>
      <c r="D8270" s="26"/>
      <c r="E8270" s="27"/>
      <c r="F8270" s="27"/>
      <c r="G8270" s="27"/>
      <c r="H8270" s="26"/>
      <c r="I8270" s="30"/>
      <c r="J8270" s="31"/>
      <c r="K8270" s="32" t="str">
        <f t="shared" si="4"/>
        <v>NO</v>
      </c>
    </row>
    <row r="8271" spans="1:11" ht="12.75" x14ac:dyDescent="0.2">
      <c r="A8271" s="26"/>
      <c r="B8271" s="26"/>
      <c r="C8271" s="26"/>
      <c r="D8271" s="26"/>
      <c r="E8271" s="27"/>
      <c r="F8271" s="27"/>
      <c r="G8271" s="27"/>
      <c r="H8271" s="26"/>
      <c r="I8271" s="30"/>
      <c r="J8271" s="31"/>
      <c r="K8271" s="32" t="str">
        <f t="shared" si="4"/>
        <v>NO</v>
      </c>
    </row>
    <row r="8272" spans="1:11" ht="12.75" x14ac:dyDescent="0.2">
      <c r="A8272" s="26"/>
      <c r="B8272" s="26"/>
      <c r="C8272" s="26"/>
      <c r="D8272" s="26"/>
      <c r="E8272" s="27"/>
      <c r="F8272" s="27"/>
      <c r="G8272" s="27"/>
      <c r="H8272" s="26"/>
      <c r="I8272" s="30"/>
      <c r="J8272" s="31"/>
      <c r="K8272" s="32" t="str">
        <f t="shared" si="4"/>
        <v>NO</v>
      </c>
    </row>
    <row r="8273" spans="1:11" ht="12.75" x14ac:dyDescent="0.2">
      <c r="A8273" s="26"/>
      <c r="B8273" s="26"/>
      <c r="C8273" s="26"/>
      <c r="D8273" s="26"/>
      <c r="E8273" s="27"/>
      <c r="F8273" s="27"/>
      <c r="G8273" s="27"/>
      <c r="H8273" s="26"/>
      <c r="I8273" s="30"/>
      <c r="J8273" s="31"/>
      <c r="K8273" s="32" t="str">
        <f t="shared" si="4"/>
        <v>NO</v>
      </c>
    </row>
    <row r="8274" spans="1:11" ht="12.75" x14ac:dyDescent="0.2">
      <c r="A8274" s="26"/>
      <c r="B8274" s="26"/>
      <c r="C8274" s="26"/>
      <c r="D8274" s="26"/>
      <c r="E8274" s="27"/>
      <c r="F8274" s="27"/>
      <c r="G8274" s="27"/>
      <c r="H8274" s="26"/>
      <c r="I8274" s="30"/>
      <c r="J8274" s="31"/>
      <c r="K8274" s="32" t="str">
        <f t="shared" si="4"/>
        <v>NO</v>
      </c>
    </row>
    <row r="8275" spans="1:11" ht="12.75" x14ac:dyDescent="0.2">
      <c r="A8275" s="26"/>
      <c r="B8275" s="26"/>
      <c r="C8275" s="26"/>
      <c r="D8275" s="26"/>
      <c r="E8275" s="27"/>
      <c r="F8275" s="27"/>
      <c r="G8275" s="27"/>
      <c r="H8275" s="26"/>
      <c r="I8275" s="30"/>
      <c r="J8275" s="31"/>
      <c r="K8275" s="32" t="str">
        <f t="shared" si="4"/>
        <v>NO</v>
      </c>
    </row>
    <row r="8276" spans="1:11" ht="12.75" x14ac:dyDescent="0.2">
      <c r="A8276" s="26"/>
      <c r="B8276" s="26"/>
      <c r="C8276" s="26"/>
      <c r="D8276" s="26"/>
      <c r="E8276" s="27"/>
      <c r="F8276" s="27"/>
      <c r="G8276" s="27"/>
      <c r="H8276" s="26"/>
      <c r="I8276" s="30"/>
      <c r="J8276" s="31"/>
      <c r="K8276" s="32" t="str">
        <f t="shared" si="4"/>
        <v>NO</v>
      </c>
    </row>
    <row r="8277" spans="1:11" ht="12.75" x14ac:dyDescent="0.2">
      <c r="A8277" s="26"/>
      <c r="B8277" s="26"/>
      <c r="C8277" s="26"/>
      <c r="D8277" s="26"/>
      <c r="E8277" s="27"/>
      <c r="F8277" s="27"/>
      <c r="G8277" s="27"/>
      <c r="H8277" s="26"/>
      <c r="I8277" s="30"/>
      <c r="J8277" s="31"/>
      <c r="K8277" s="32" t="str">
        <f t="shared" si="4"/>
        <v>NO</v>
      </c>
    </row>
    <row r="8278" spans="1:11" ht="12.75" x14ac:dyDescent="0.2">
      <c r="A8278" s="26"/>
      <c r="B8278" s="26"/>
      <c r="C8278" s="26"/>
      <c r="D8278" s="26"/>
      <c r="E8278" s="27"/>
      <c r="F8278" s="27"/>
      <c r="G8278" s="27"/>
      <c r="H8278" s="26"/>
      <c r="I8278" s="30"/>
      <c r="J8278" s="31"/>
      <c r="K8278" s="32" t="str">
        <f t="shared" si="4"/>
        <v>NO</v>
      </c>
    </row>
    <row r="8279" spans="1:11" ht="12.75" x14ac:dyDescent="0.2">
      <c r="A8279" s="26"/>
      <c r="B8279" s="26"/>
      <c r="C8279" s="26"/>
      <c r="D8279" s="26"/>
      <c r="E8279" s="27"/>
      <c r="F8279" s="27"/>
      <c r="G8279" s="27"/>
      <c r="H8279" s="26"/>
      <c r="I8279" s="30"/>
      <c r="J8279" s="31"/>
      <c r="K8279" s="32" t="str">
        <f t="shared" si="4"/>
        <v>NO</v>
      </c>
    </row>
    <row r="8280" spans="1:11" ht="12.75" x14ac:dyDescent="0.2">
      <c r="A8280" s="26"/>
      <c r="B8280" s="26"/>
      <c r="C8280" s="26"/>
      <c r="D8280" s="26"/>
      <c r="E8280" s="27"/>
      <c r="F8280" s="27"/>
      <c r="G8280" s="27"/>
      <c r="H8280" s="26"/>
      <c r="I8280" s="30"/>
      <c r="J8280" s="31"/>
      <c r="K8280" s="32" t="str">
        <f t="shared" ref="K8280:K8343" si="5">IF(G8280="00","SI","NO")</f>
        <v>NO</v>
      </c>
    </row>
    <row r="8281" spans="1:11" ht="12.75" x14ac:dyDescent="0.2">
      <c r="A8281" s="26"/>
      <c r="B8281" s="26"/>
      <c r="C8281" s="26"/>
      <c r="D8281" s="26"/>
      <c r="E8281" s="27"/>
      <c r="F8281" s="27"/>
      <c r="G8281" s="27"/>
      <c r="H8281" s="26"/>
      <c r="I8281" s="30"/>
      <c r="J8281" s="31"/>
      <c r="K8281" s="32" t="str">
        <f t="shared" si="5"/>
        <v>NO</v>
      </c>
    </row>
    <row r="8282" spans="1:11" ht="12.75" x14ac:dyDescent="0.2">
      <c r="A8282" s="26"/>
      <c r="B8282" s="26"/>
      <c r="C8282" s="26"/>
      <c r="D8282" s="26"/>
      <c r="E8282" s="27"/>
      <c r="F8282" s="27"/>
      <c r="G8282" s="27"/>
      <c r="H8282" s="26"/>
      <c r="I8282" s="30"/>
      <c r="J8282" s="31"/>
      <c r="K8282" s="32" t="str">
        <f t="shared" si="5"/>
        <v>NO</v>
      </c>
    </row>
    <row r="8283" spans="1:11" ht="12.75" x14ac:dyDescent="0.2">
      <c r="A8283" s="26"/>
      <c r="B8283" s="26"/>
      <c r="C8283" s="26"/>
      <c r="D8283" s="26"/>
      <c r="E8283" s="27"/>
      <c r="F8283" s="27"/>
      <c r="G8283" s="27"/>
      <c r="H8283" s="26"/>
      <c r="I8283" s="30"/>
      <c r="J8283" s="31"/>
      <c r="K8283" s="32" t="str">
        <f t="shared" si="5"/>
        <v>NO</v>
      </c>
    </row>
    <row r="8284" spans="1:11" ht="12.75" x14ac:dyDescent="0.2">
      <c r="A8284" s="26"/>
      <c r="B8284" s="26"/>
      <c r="C8284" s="26"/>
      <c r="D8284" s="26"/>
      <c r="E8284" s="27"/>
      <c r="F8284" s="27"/>
      <c r="G8284" s="27"/>
      <c r="H8284" s="26"/>
      <c r="I8284" s="30"/>
      <c r="J8284" s="31"/>
      <c r="K8284" s="32" t="str">
        <f t="shared" si="5"/>
        <v>NO</v>
      </c>
    </row>
    <row r="8285" spans="1:11" ht="12.75" x14ac:dyDescent="0.2">
      <c r="A8285" s="26"/>
      <c r="B8285" s="26"/>
      <c r="C8285" s="26"/>
      <c r="D8285" s="26"/>
      <c r="E8285" s="27"/>
      <c r="F8285" s="27"/>
      <c r="G8285" s="27"/>
      <c r="H8285" s="26"/>
      <c r="I8285" s="30"/>
      <c r="J8285" s="31"/>
      <c r="K8285" s="32" t="str">
        <f t="shared" si="5"/>
        <v>NO</v>
      </c>
    </row>
    <row r="8286" spans="1:11" ht="12.75" x14ac:dyDescent="0.2">
      <c r="A8286" s="26"/>
      <c r="B8286" s="26"/>
      <c r="C8286" s="26"/>
      <c r="D8286" s="26"/>
      <c r="E8286" s="27"/>
      <c r="F8286" s="27"/>
      <c r="G8286" s="27"/>
      <c r="H8286" s="26"/>
      <c r="I8286" s="30"/>
      <c r="J8286" s="31"/>
      <c r="K8286" s="32" t="str">
        <f t="shared" si="5"/>
        <v>NO</v>
      </c>
    </row>
    <row r="8287" spans="1:11" ht="12.75" x14ac:dyDescent="0.2">
      <c r="A8287" s="26"/>
      <c r="B8287" s="26"/>
      <c r="C8287" s="26"/>
      <c r="D8287" s="26"/>
      <c r="E8287" s="27"/>
      <c r="F8287" s="27"/>
      <c r="G8287" s="27"/>
      <c r="H8287" s="26"/>
      <c r="I8287" s="30"/>
      <c r="J8287" s="31"/>
      <c r="K8287" s="32" t="str">
        <f t="shared" si="5"/>
        <v>NO</v>
      </c>
    </row>
    <row r="8288" spans="1:11" ht="12.75" x14ac:dyDescent="0.2">
      <c r="A8288" s="26"/>
      <c r="B8288" s="26"/>
      <c r="C8288" s="26"/>
      <c r="D8288" s="26"/>
      <c r="E8288" s="27"/>
      <c r="F8288" s="27"/>
      <c r="G8288" s="27"/>
      <c r="H8288" s="26"/>
      <c r="I8288" s="30"/>
      <c r="J8288" s="31"/>
      <c r="K8288" s="32" t="str">
        <f t="shared" si="5"/>
        <v>NO</v>
      </c>
    </row>
    <row r="8289" spans="1:11" ht="12.75" x14ac:dyDescent="0.2">
      <c r="A8289" s="26"/>
      <c r="B8289" s="26"/>
      <c r="C8289" s="26"/>
      <c r="D8289" s="26"/>
      <c r="E8289" s="27"/>
      <c r="F8289" s="27"/>
      <c r="G8289" s="27"/>
      <c r="H8289" s="26"/>
      <c r="I8289" s="30"/>
      <c r="J8289" s="31"/>
      <c r="K8289" s="32" t="str">
        <f t="shared" si="5"/>
        <v>NO</v>
      </c>
    </row>
    <row r="8290" spans="1:11" ht="12.75" x14ac:dyDescent="0.2">
      <c r="A8290" s="26"/>
      <c r="B8290" s="26"/>
      <c r="C8290" s="26"/>
      <c r="D8290" s="26"/>
      <c r="E8290" s="27"/>
      <c r="F8290" s="27"/>
      <c r="G8290" s="27"/>
      <c r="H8290" s="26"/>
      <c r="I8290" s="30"/>
      <c r="J8290" s="31"/>
      <c r="K8290" s="32" t="str">
        <f t="shared" si="5"/>
        <v>NO</v>
      </c>
    </row>
    <row r="8291" spans="1:11" ht="12.75" x14ac:dyDescent="0.2">
      <c r="A8291" s="26"/>
      <c r="B8291" s="26"/>
      <c r="C8291" s="26"/>
      <c r="D8291" s="26"/>
      <c r="E8291" s="27"/>
      <c r="F8291" s="27"/>
      <c r="G8291" s="27"/>
      <c r="H8291" s="26"/>
      <c r="I8291" s="30"/>
      <c r="J8291" s="31"/>
      <c r="K8291" s="32" t="str">
        <f t="shared" si="5"/>
        <v>NO</v>
      </c>
    </row>
    <row r="8292" spans="1:11" ht="12.75" x14ac:dyDescent="0.2">
      <c r="A8292" s="26"/>
      <c r="B8292" s="26"/>
      <c r="C8292" s="26"/>
      <c r="D8292" s="26"/>
      <c r="E8292" s="27"/>
      <c r="F8292" s="27"/>
      <c r="G8292" s="27"/>
      <c r="H8292" s="26"/>
      <c r="I8292" s="30"/>
      <c r="J8292" s="31"/>
      <c r="K8292" s="32" t="str">
        <f t="shared" si="5"/>
        <v>NO</v>
      </c>
    </row>
    <row r="8293" spans="1:11" ht="12.75" x14ac:dyDescent="0.2">
      <c r="A8293" s="26"/>
      <c r="B8293" s="26"/>
      <c r="C8293" s="26"/>
      <c r="D8293" s="26"/>
      <c r="E8293" s="27"/>
      <c r="F8293" s="27"/>
      <c r="G8293" s="27"/>
      <c r="H8293" s="26"/>
      <c r="I8293" s="30"/>
      <c r="J8293" s="31"/>
      <c r="K8293" s="32" t="str">
        <f t="shared" si="5"/>
        <v>NO</v>
      </c>
    </row>
    <row r="8294" spans="1:11" ht="12.75" x14ac:dyDescent="0.2">
      <c r="A8294" s="26"/>
      <c r="B8294" s="26"/>
      <c r="C8294" s="26"/>
      <c r="D8294" s="26"/>
      <c r="E8294" s="27"/>
      <c r="F8294" s="27"/>
      <c r="G8294" s="27"/>
      <c r="H8294" s="26"/>
      <c r="I8294" s="30"/>
      <c r="J8294" s="31"/>
      <c r="K8294" s="32" t="str">
        <f t="shared" si="5"/>
        <v>NO</v>
      </c>
    </row>
    <row r="8295" spans="1:11" ht="12.75" x14ac:dyDescent="0.2">
      <c r="A8295" s="26"/>
      <c r="B8295" s="26"/>
      <c r="C8295" s="26"/>
      <c r="D8295" s="26"/>
      <c r="E8295" s="27"/>
      <c r="F8295" s="27"/>
      <c r="G8295" s="27"/>
      <c r="H8295" s="26"/>
      <c r="I8295" s="30"/>
      <c r="J8295" s="31"/>
      <c r="K8295" s="32" t="str">
        <f t="shared" si="5"/>
        <v>NO</v>
      </c>
    </row>
    <row r="8296" spans="1:11" ht="12.75" x14ac:dyDescent="0.2">
      <c r="A8296" s="26"/>
      <c r="B8296" s="26"/>
      <c r="C8296" s="26"/>
      <c r="D8296" s="26"/>
      <c r="E8296" s="27"/>
      <c r="F8296" s="27"/>
      <c r="G8296" s="27"/>
      <c r="H8296" s="26"/>
      <c r="I8296" s="30"/>
      <c r="J8296" s="31"/>
      <c r="K8296" s="32" t="str">
        <f t="shared" si="5"/>
        <v>NO</v>
      </c>
    </row>
    <row r="8297" spans="1:11" ht="12.75" x14ac:dyDescent="0.2">
      <c r="A8297" s="26"/>
      <c r="B8297" s="26"/>
      <c r="C8297" s="26"/>
      <c r="D8297" s="26"/>
      <c r="E8297" s="27"/>
      <c r="F8297" s="27"/>
      <c r="G8297" s="27"/>
      <c r="H8297" s="26"/>
      <c r="I8297" s="30"/>
      <c r="J8297" s="31"/>
      <c r="K8297" s="32" t="str">
        <f t="shared" si="5"/>
        <v>NO</v>
      </c>
    </row>
    <row r="8298" spans="1:11" ht="12.75" x14ac:dyDescent="0.2">
      <c r="A8298" s="26"/>
      <c r="B8298" s="26"/>
      <c r="C8298" s="26"/>
      <c r="D8298" s="26"/>
      <c r="E8298" s="27"/>
      <c r="F8298" s="27"/>
      <c r="G8298" s="27"/>
      <c r="H8298" s="26"/>
      <c r="I8298" s="30"/>
      <c r="J8298" s="31"/>
      <c r="K8298" s="32" t="str">
        <f t="shared" si="5"/>
        <v>NO</v>
      </c>
    </row>
    <row r="8299" spans="1:11" ht="12.75" x14ac:dyDescent="0.2">
      <c r="A8299" s="26"/>
      <c r="B8299" s="26"/>
      <c r="C8299" s="26"/>
      <c r="D8299" s="26"/>
      <c r="E8299" s="27"/>
      <c r="F8299" s="27"/>
      <c r="G8299" s="27"/>
      <c r="H8299" s="26"/>
      <c r="I8299" s="30"/>
      <c r="J8299" s="31"/>
      <c r="K8299" s="32" t="str">
        <f t="shared" si="5"/>
        <v>NO</v>
      </c>
    </row>
    <row r="8300" spans="1:11" ht="12.75" x14ac:dyDescent="0.2">
      <c r="A8300" s="26"/>
      <c r="B8300" s="26"/>
      <c r="C8300" s="26"/>
      <c r="D8300" s="26"/>
      <c r="E8300" s="27"/>
      <c r="F8300" s="27"/>
      <c r="G8300" s="27"/>
      <c r="H8300" s="26"/>
      <c r="I8300" s="30"/>
      <c r="J8300" s="31"/>
      <c r="K8300" s="32" t="str">
        <f t="shared" si="5"/>
        <v>NO</v>
      </c>
    </row>
    <row r="8301" spans="1:11" ht="12.75" x14ac:dyDescent="0.2">
      <c r="A8301" s="26"/>
      <c r="B8301" s="26"/>
      <c r="C8301" s="26"/>
      <c r="D8301" s="26"/>
      <c r="E8301" s="27"/>
      <c r="F8301" s="27"/>
      <c r="G8301" s="27"/>
      <c r="H8301" s="26"/>
      <c r="I8301" s="30"/>
      <c r="J8301" s="31"/>
      <c r="K8301" s="32" t="str">
        <f t="shared" si="5"/>
        <v>NO</v>
      </c>
    </row>
    <row r="8302" spans="1:11" ht="12.75" x14ac:dyDescent="0.2">
      <c r="A8302" s="26"/>
      <c r="B8302" s="26"/>
      <c r="C8302" s="26"/>
      <c r="D8302" s="26"/>
      <c r="E8302" s="27"/>
      <c r="F8302" s="27"/>
      <c r="G8302" s="27"/>
      <c r="H8302" s="26"/>
      <c r="I8302" s="30"/>
      <c r="J8302" s="31"/>
      <c r="K8302" s="32" t="str">
        <f t="shared" si="5"/>
        <v>NO</v>
      </c>
    </row>
    <row r="8303" spans="1:11" ht="12.75" x14ac:dyDescent="0.2">
      <c r="A8303" s="26"/>
      <c r="B8303" s="26"/>
      <c r="C8303" s="26"/>
      <c r="D8303" s="26"/>
      <c r="E8303" s="27"/>
      <c r="F8303" s="27"/>
      <c r="G8303" s="27"/>
      <c r="H8303" s="26"/>
      <c r="I8303" s="30"/>
      <c r="J8303" s="31"/>
      <c r="K8303" s="32" t="str">
        <f t="shared" si="5"/>
        <v>NO</v>
      </c>
    </row>
    <row r="8304" spans="1:11" ht="12.75" x14ac:dyDescent="0.2">
      <c r="A8304" s="26"/>
      <c r="B8304" s="26"/>
      <c r="C8304" s="26"/>
      <c r="D8304" s="26"/>
      <c r="E8304" s="27"/>
      <c r="F8304" s="27"/>
      <c r="G8304" s="27"/>
      <c r="H8304" s="26"/>
      <c r="I8304" s="30"/>
      <c r="J8304" s="31"/>
      <c r="K8304" s="32" t="str">
        <f t="shared" si="5"/>
        <v>NO</v>
      </c>
    </row>
    <row r="8305" spans="1:11" ht="12.75" x14ac:dyDescent="0.2">
      <c r="A8305" s="26"/>
      <c r="B8305" s="26"/>
      <c r="C8305" s="26"/>
      <c r="D8305" s="26"/>
      <c r="E8305" s="27"/>
      <c r="F8305" s="27"/>
      <c r="G8305" s="27"/>
      <c r="H8305" s="26"/>
      <c r="I8305" s="30"/>
      <c r="J8305" s="31"/>
      <c r="K8305" s="32" t="str">
        <f t="shared" si="5"/>
        <v>NO</v>
      </c>
    </row>
    <row r="8306" spans="1:11" ht="12.75" x14ac:dyDescent="0.2">
      <c r="A8306" s="26"/>
      <c r="B8306" s="26"/>
      <c r="C8306" s="26"/>
      <c r="D8306" s="26"/>
      <c r="E8306" s="27"/>
      <c r="F8306" s="27"/>
      <c r="G8306" s="27"/>
      <c r="H8306" s="26"/>
      <c r="I8306" s="30"/>
      <c r="J8306" s="31"/>
      <c r="K8306" s="32" t="str">
        <f t="shared" si="5"/>
        <v>NO</v>
      </c>
    </row>
    <row r="8307" spans="1:11" ht="12.75" x14ac:dyDescent="0.2">
      <c r="A8307" s="26"/>
      <c r="B8307" s="26"/>
      <c r="C8307" s="26"/>
      <c r="D8307" s="26"/>
      <c r="E8307" s="27"/>
      <c r="F8307" s="27"/>
      <c r="G8307" s="27"/>
      <c r="H8307" s="26"/>
      <c r="I8307" s="30"/>
      <c r="J8307" s="31"/>
      <c r="K8307" s="32" t="str">
        <f t="shared" si="5"/>
        <v>NO</v>
      </c>
    </row>
    <row r="8308" spans="1:11" ht="12.75" x14ac:dyDescent="0.2">
      <c r="A8308" s="26"/>
      <c r="B8308" s="26"/>
      <c r="C8308" s="26"/>
      <c r="D8308" s="26"/>
      <c r="E8308" s="27"/>
      <c r="F8308" s="27"/>
      <c r="G8308" s="27"/>
      <c r="H8308" s="26"/>
      <c r="I8308" s="30"/>
      <c r="J8308" s="31"/>
      <c r="K8308" s="32" t="str">
        <f t="shared" si="5"/>
        <v>NO</v>
      </c>
    </row>
    <row r="8309" spans="1:11" ht="12.75" x14ac:dyDescent="0.2">
      <c r="A8309" s="26"/>
      <c r="B8309" s="26"/>
      <c r="C8309" s="26"/>
      <c r="D8309" s="26"/>
      <c r="E8309" s="27"/>
      <c r="F8309" s="27"/>
      <c r="G8309" s="27"/>
      <c r="H8309" s="26"/>
      <c r="I8309" s="30"/>
      <c r="J8309" s="31"/>
      <c r="K8309" s="32" t="str">
        <f t="shared" si="5"/>
        <v>NO</v>
      </c>
    </row>
    <row r="8310" spans="1:11" ht="12.75" x14ac:dyDescent="0.2">
      <c r="A8310" s="26"/>
      <c r="B8310" s="26"/>
      <c r="C8310" s="26"/>
      <c r="D8310" s="26"/>
      <c r="E8310" s="27"/>
      <c r="F8310" s="27"/>
      <c r="G8310" s="27"/>
      <c r="H8310" s="26"/>
      <c r="I8310" s="30"/>
      <c r="J8310" s="31"/>
      <c r="K8310" s="32" t="str">
        <f t="shared" si="5"/>
        <v>NO</v>
      </c>
    </row>
    <row r="8311" spans="1:11" ht="12.75" x14ac:dyDescent="0.2">
      <c r="A8311" s="26"/>
      <c r="B8311" s="26"/>
      <c r="C8311" s="26"/>
      <c r="D8311" s="26"/>
      <c r="E8311" s="27"/>
      <c r="F8311" s="27"/>
      <c r="G8311" s="27"/>
      <c r="H8311" s="26"/>
      <c r="I8311" s="30"/>
      <c r="J8311" s="31"/>
      <c r="K8311" s="32" t="str">
        <f t="shared" si="5"/>
        <v>NO</v>
      </c>
    </row>
    <row r="8312" spans="1:11" ht="12.75" x14ac:dyDescent="0.2">
      <c r="A8312" s="26"/>
      <c r="B8312" s="26"/>
      <c r="C8312" s="26"/>
      <c r="D8312" s="26"/>
      <c r="E8312" s="27"/>
      <c r="F8312" s="27"/>
      <c r="G8312" s="27"/>
      <c r="H8312" s="26"/>
      <c r="I8312" s="30"/>
      <c r="J8312" s="31"/>
      <c r="K8312" s="32" t="str">
        <f t="shared" si="5"/>
        <v>NO</v>
      </c>
    </row>
    <row r="8313" spans="1:11" ht="12.75" x14ac:dyDescent="0.2">
      <c r="A8313" s="26"/>
      <c r="B8313" s="26"/>
      <c r="C8313" s="26"/>
      <c r="D8313" s="26"/>
      <c r="E8313" s="27"/>
      <c r="F8313" s="27"/>
      <c r="G8313" s="27"/>
      <c r="H8313" s="26"/>
      <c r="I8313" s="30"/>
      <c r="J8313" s="31"/>
      <c r="K8313" s="32" t="str">
        <f t="shared" si="5"/>
        <v>NO</v>
      </c>
    </row>
    <row r="8314" spans="1:11" ht="12.75" x14ac:dyDescent="0.2">
      <c r="A8314" s="26"/>
      <c r="B8314" s="26"/>
      <c r="C8314" s="26"/>
      <c r="D8314" s="26"/>
      <c r="E8314" s="27"/>
      <c r="F8314" s="27"/>
      <c r="G8314" s="27"/>
      <c r="H8314" s="26"/>
      <c r="I8314" s="30"/>
      <c r="J8314" s="31"/>
      <c r="K8314" s="32" t="str">
        <f t="shared" si="5"/>
        <v>NO</v>
      </c>
    </row>
    <row r="8315" spans="1:11" ht="12.75" x14ac:dyDescent="0.2">
      <c r="A8315" s="26"/>
      <c r="B8315" s="26"/>
      <c r="C8315" s="26"/>
      <c r="D8315" s="26"/>
      <c r="E8315" s="27"/>
      <c r="F8315" s="27"/>
      <c r="G8315" s="27"/>
      <c r="H8315" s="26"/>
      <c r="I8315" s="30"/>
      <c r="J8315" s="31"/>
      <c r="K8315" s="32" t="str">
        <f t="shared" si="5"/>
        <v>NO</v>
      </c>
    </row>
    <row r="8316" spans="1:11" ht="12.75" x14ac:dyDescent="0.2">
      <c r="A8316" s="26"/>
      <c r="B8316" s="26"/>
      <c r="C8316" s="26"/>
      <c r="D8316" s="26"/>
      <c r="E8316" s="27"/>
      <c r="F8316" s="27"/>
      <c r="G8316" s="27"/>
      <c r="H8316" s="26"/>
      <c r="I8316" s="30"/>
      <c r="J8316" s="31"/>
      <c r="K8316" s="32" t="str">
        <f t="shared" si="5"/>
        <v>NO</v>
      </c>
    </row>
    <row r="8317" spans="1:11" ht="12.75" x14ac:dyDescent="0.2">
      <c r="A8317" s="26"/>
      <c r="B8317" s="26"/>
      <c r="C8317" s="26"/>
      <c r="D8317" s="26"/>
      <c r="E8317" s="27"/>
      <c r="F8317" s="27"/>
      <c r="G8317" s="27"/>
      <c r="H8317" s="26"/>
      <c r="I8317" s="30"/>
      <c r="J8317" s="31"/>
      <c r="K8317" s="32" t="str">
        <f t="shared" si="5"/>
        <v>NO</v>
      </c>
    </row>
    <row r="8318" spans="1:11" ht="12.75" x14ac:dyDescent="0.2">
      <c r="A8318" s="26"/>
      <c r="B8318" s="26"/>
      <c r="C8318" s="26"/>
      <c r="D8318" s="26"/>
      <c r="E8318" s="27"/>
      <c r="F8318" s="27"/>
      <c r="G8318" s="27"/>
      <c r="H8318" s="26"/>
      <c r="I8318" s="30"/>
      <c r="J8318" s="31"/>
      <c r="K8318" s="32" t="str">
        <f t="shared" si="5"/>
        <v>NO</v>
      </c>
    </row>
    <row r="8319" spans="1:11" ht="12.75" x14ac:dyDescent="0.2">
      <c r="A8319" s="26"/>
      <c r="B8319" s="26"/>
      <c r="C8319" s="26"/>
      <c r="D8319" s="26"/>
      <c r="E8319" s="27"/>
      <c r="F8319" s="27"/>
      <c r="G8319" s="27"/>
      <c r="H8319" s="26"/>
      <c r="I8319" s="30"/>
      <c r="J8319" s="31"/>
      <c r="K8319" s="32" t="str">
        <f t="shared" si="5"/>
        <v>NO</v>
      </c>
    </row>
    <row r="8320" spans="1:11" ht="12.75" x14ac:dyDescent="0.2">
      <c r="A8320" s="26"/>
      <c r="B8320" s="26"/>
      <c r="C8320" s="26"/>
      <c r="D8320" s="26"/>
      <c r="E8320" s="27"/>
      <c r="F8320" s="27"/>
      <c r="G8320" s="27"/>
      <c r="H8320" s="26"/>
      <c r="I8320" s="30"/>
      <c r="J8320" s="31"/>
      <c r="K8320" s="32" t="str">
        <f t="shared" si="5"/>
        <v>NO</v>
      </c>
    </row>
    <row r="8321" spans="1:11" ht="12.75" x14ac:dyDescent="0.2">
      <c r="A8321" s="26"/>
      <c r="B8321" s="26"/>
      <c r="C8321" s="26"/>
      <c r="D8321" s="26"/>
      <c r="E8321" s="27"/>
      <c r="F8321" s="27"/>
      <c r="G8321" s="27"/>
      <c r="H8321" s="26"/>
      <c r="I8321" s="30"/>
      <c r="J8321" s="31"/>
      <c r="K8321" s="32" t="str">
        <f t="shared" si="5"/>
        <v>NO</v>
      </c>
    </row>
    <row r="8322" spans="1:11" ht="12.75" x14ac:dyDescent="0.2">
      <c r="A8322" s="26"/>
      <c r="B8322" s="26"/>
      <c r="C8322" s="26"/>
      <c r="D8322" s="26"/>
      <c r="E8322" s="27"/>
      <c r="F8322" s="27"/>
      <c r="G8322" s="27"/>
      <c r="H8322" s="26"/>
      <c r="I8322" s="30"/>
      <c r="J8322" s="31"/>
      <c r="K8322" s="32" t="str">
        <f t="shared" si="5"/>
        <v>NO</v>
      </c>
    </row>
    <row r="8323" spans="1:11" ht="12.75" x14ac:dyDescent="0.2">
      <c r="A8323" s="26"/>
      <c r="B8323" s="26"/>
      <c r="C8323" s="26"/>
      <c r="D8323" s="26"/>
      <c r="E8323" s="27"/>
      <c r="F8323" s="27"/>
      <c r="G8323" s="27"/>
      <c r="H8323" s="26"/>
      <c r="I8323" s="30"/>
      <c r="J8323" s="31"/>
      <c r="K8323" s="32" t="str">
        <f t="shared" si="5"/>
        <v>NO</v>
      </c>
    </row>
    <row r="8324" spans="1:11" ht="12.75" x14ac:dyDescent="0.2">
      <c r="A8324" s="26"/>
      <c r="B8324" s="26"/>
      <c r="C8324" s="26"/>
      <c r="D8324" s="26"/>
      <c r="E8324" s="27"/>
      <c r="F8324" s="27"/>
      <c r="G8324" s="27"/>
      <c r="H8324" s="26"/>
      <c r="I8324" s="30"/>
      <c r="J8324" s="31"/>
      <c r="K8324" s="32" t="str">
        <f t="shared" si="5"/>
        <v>NO</v>
      </c>
    </row>
    <row r="8325" spans="1:11" ht="12.75" x14ac:dyDescent="0.2">
      <c r="A8325" s="26"/>
      <c r="B8325" s="26"/>
      <c r="C8325" s="26"/>
      <c r="D8325" s="26"/>
      <c r="E8325" s="27"/>
      <c r="F8325" s="27"/>
      <c r="G8325" s="27"/>
      <c r="H8325" s="26"/>
      <c r="I8325" s="30"/>
      <c r="J8325" s="31"/>
      <c r="K8325" s="32" t="str">
        <f t="shared" si="5"/>
        <v>NO</v>
      </c>
    </row>
    <row r="8326" spans="1:11" ht="12.75" x14ac:dyDescent="0.2">
      <c r="A8326" s="26"/>
      <c r="B8326" s="26"/>
      <c r="C8326" s="26"/>
      <c r="D8326" s="26"/>
      <c r="E8326" s="27"/>
      <c r="F8326" s="27"/>
      <c r="G8326" s="27"/>
      <c r="H8326" s="26"/>
      <c r="I8326" s="30"/>
      <c r="J8326" s="31"/>
      <c r="K8326" s="32" t="str">
        <f t="shared" si="5"/>
        <v>NO</v>
      </c>
    </row>
    <row r="8327" spans="1:11" ht="12.75" x14ac:dyDescent="0.2">
      <c r="A8327" s="26"/>
      <c r="B8327" s="26"/>
      <c r="C8327" s="26"/>
      <c r="D8327" s="26"/>
      <c r="E8327" s="27"/>
      <c r="F8327" s="27"/>
      <c r="G8327" s="27"/>
      <c r="H8327" s="26"/>
      <c r="I8327" s="30"/>
      <c r="J8327" s="31"/>
      <c r="K8327" s="32" t="str">
        <f t="shared" si="5"/>
        <v>NO</v>
      </c>
    </row>
    <row r="8328" spans="1:11" ht="12.75" x14ac:dyDescent="0.2">
      <c r="A8328" s="26"/>
      <c r="B8328" s="26"/>
      <c r="C8328" s="26"/>
      <c r="D8328" s="26"/>
      <c r="E8328" s="27"/>
      <c r="F8328" s="27"/>
      <c r="G8328" s="27"/>
      <c r="H8328" s="26"/>
      <c r="I8328" s="30"/>
      <c r="J8328" s="31"/>
      <c r="K8328" s="32" t="str">
        <f t="shared" si="5"/>
        <v>NO</v>
      </c>
    </row>
    <row r="8329" spans="1:11" ht="12.75" x14ac:dyDescent="0.2">
      <c r="A8329" s="26"/>
      <c r="B8329" s="26"/>
      <c r="C8329" s="26"/>
      <c r="D8329" s="26"/>
      <c r="E8329" s="27"/>
      <c r="F8329" s="27"/>
      <c r="G8329" s="27"/>
      <c r="H8329" s="26"/>
      <c r="I8329" s="30"/>
      <c r="J8329" s="31"/>
      <c r="K8329" s="32" t="str">
        <f t="shared" si="5"/>
        <v>NO</v>
      </c>
    </row>
    <row r="8330" spans="1:11" ht="12.75" x14ac:dyDescent="0.2">
      <c r="A8330" s="26"/>
      <c r="B8330" s="26"/>
      <c r="C8330" s="26"/>
      <c r="D8330" s="26"/>
      <c r="E8330" s="27"/>
      <c r="F8330" s="27"/>
      <c r="G8330" s="27"/>
      <c r="H8330" s="26"/>
      <c r="I8330" s="30"/>
      <c r="J8330" s="31"/>
      <c r="K8330" s="32" t="str">
        <f t="shared" si="5"/>
        <v>NO</v>
      </c>
    </row>
    <row r="8331" spans="1:11" ht="12.75" x14ac:dyDescent="0.2">
      <c r="A8331" s="26"/>
      <c r="B8331" s="26"/>
      <c r="C8331" s="26"/>
      <c r="D8331" s="26"/>
      <c r="E8331" s="27"/>
      <c r="F8331" s="27"/>
      <c r="G8331" s="27"/>
      <c r="H8331" s="26"/>
      <c r="I8331" s="30"/>
      <c r="J8331" s="31"/>
      <c r="K8331" s="32" t="str">
        <f t="shared" si="5"/>
        <v>NO</v>
      </c>
    </row>
    <row r="8332" spans="1:11" ht="12.75" x14ac:dyDescent="0.2">
      <c r="A8332" s="26"/>
      <c r="B8332" s="26"/>
      <c r="C8332" s="26"/>
      <c r="D8332" s="26"/>
      <c r="E8332" s="27"/>
      <c r="F8332" s="27"/>
      <c r="G8332" s="27"/>
      <c r="H8332" s="26"/>
      <c r="I8332" s="30"/>
      <c r="J8332" s="31"/>
      <c r="K8332" s="32" t="str">
        <f t="shared" si="5"/>
        <v>NO</v>
      </c>
    </row>
    <row r="8333" spans="1:11" ht="12.75" x14ac:dyDescent="0.2">
      <c r="A8333" s="26"/>
      <c r="B8333" s="26"/>
      <c r="C8333" s="26"/>
      <c r="D8333" s="26"/>
      <c r="E8333" s="27"/>
      <c r="F8333" s="27"/>
      <c r="G8333" s="27"/>
      <c r="H8333" s="26"/>
      <c r="I8333" s="30"/>
      <c r="J8333" s="31"/>
      <c r="K8333" s="32" t="str">
        <f t="shared" si="5"/>
        <v>NO</v>
      </c>
    </row>
    <row r="8334" spans="1:11" ht="12.75" x14ac:dyDescent="0.2">
      <c r="A8334" s="26"/>
      <c r="B8334" s="26"/>
      <c r="C8334" s="26"/>
      <c r="D8334" s="26"/>
      <c r="E8334" s="27"/>
      <c r="F8334" s="27"/>
      <c r="G8334" s="27"/>
      <c r="H8334" s="26"/>
      <c r="I8334" s="30"/>
      <c r="J8334" s="31"/>
      <c r="K8334" s="32" t="str">
        <f t="shared" si="5"/>
        <v>NO</v>
      </c>
    </row>
    <row r="8335" spans="1:11" ht="12.75" x14ac:dyDescent="0.2">
      <c r="A8335" s="26"/>
      <c r="B8335" s="26"/>
      <c r="C8335" s="26"/>
      <c r="D8335" s="26"/>
      <c r="E8335" s="27"/>
      <c r="F8335" s="27"/>
      <c r="G8335" s="27"/>
      <c r="H8335" s="26"/>
      <c r="I8335" s="30"/>
      <c r="J8335" s="31"/>
      <c r="K8335" s="32" t="str">
        <f t="shared" si="5"/>
        <v>NO</v>
      </c>
    </row>
    <row r="8336" spans="1:11" ht="12.75" x14ac:dyDescent="0.2">
      <c r="A8336" s="26"/>
      <c r="B8336" s="26"/>
      <c r="C8336" s="26"/>
      <c r="D8336" s="26"/>
      <c r="E8336" s="27"/>
      <c r="F8336" s="27"/>
      <c r="G8336" s="27"/>
      <c r="H8336" s="26"/>
      <c r="I8336" s="30"/>
      <c r="J8336" s="31"/>
      <c r="K8336" s="32" t="str">
        <f t="shared" si="5"/>
        <v>NO</v>
      </c>
    </row>
    <row r="8337" spans="1:11" ht="12.75" x14ac:dyDescent="0.2">
      <c r="A8337" s="26"/>
      <c r="B8337" s="26"/>
      <c r="C8337" s="26"/>
      <c r="D8337" s="26"/>
      <c r="E8337" s="27"/>
      <c r="F8337" s="27"/>
      <c r="G8337" s="27"/>
      <c r="H8337" s="26"/>
      <c r="I8337" s="30"/>
      <c r="J8337" s="31"/>
      <c r="K8337" s="32" t="str">
        <f t="shared" si="5"/>
        <v>NO</v>
      </c>
    </row>
    <row r="8338" spans="1:11" ht="12.75" x14ac:dyDescent="0.2">
      <c r="A8338" s="26"/>
      <c r="B8338" s="26"/>
      <c r="C8338" s="26"/>
      <c r="D8338" s="26"/>
      <c r="E8338" s="27"/>
      <c r="F8338" s="27"/>
      <c r="G8338" s="27"/>
      <c r="H8338" s="26"/>
      <c r="I8338" s="30"/>
      <c r="J8338" s="31"/>
      <c r="K8338" s="32" t="str">
        <f t="shared" si="5"/>
        <v>NO</v>
      </c>
    </row>
    <row r="8339" spans="1:11" ht="12.75" x14ac:dyDescent="0.2">
      <c r="A8339" s="26"/>
      <c r="B8339" s="26"/>
      <c r="C8339" s="26"/>
      <c r="D8339" s="26"/>
      <c r="E8339" s="27"/>
      <c r="F8339" s="27"/>
      <c r="G8339" s="27"/>
      <c r="H8339" s="26"/>
      <c r="I8339" s="30"/>
      <c r="J8339" s="31"/>
      <c r="K8339" s="32" t="str">
        <f t="shared" si="5"/>
        <v>NO</v>
      </c>
    </row>
    <row r="8340" spans="1:11" ht="12.75" x14ac:dyDescent="0.2">
      <c r="A8340" s="26"/>
      <c r="B8340" s="26"/>
      <c r="C8340" s="26"/>
      <c r="D8340" s="26"/>
      <c r="E8340" s="27"/>
      <c r="F8340" s="27"/>
      <c r="G8340" s="27"/>
      <c r="H8340" s="26"/>
      <c r="I8340" s="30"/>
      <c r="J8340" s="31"/>
      <c r="K8340" s="32" t="str">
        <f t="shared" si="5"/>
        <v>NO</v>
      </c>
    </row>
    <row r="8341" spans="1:11" ht="12.75" x14ac:dyDescent="0.2">
      <c r="A8341" s="26"/>
      <c r="B8341" s="26"/>
      <c r="C8341" s="26"/>
      <c r="D8341" s="26"/>
      <c r="E8341" s="27"/>
      <c r="F8341" s="27"/>
      <c r="G8341" s="27"/>
      <c r="H8341" s="26"/>
      <c r="I8341" s="30"/>
      <c r="J8341" s="31"/>
      <c r="K8341" s="32" t="str">
        <f t="shared" si="5"/>
        <v>NO</v>
      </c>
    </row>
    <row r="8342" spans="1:11" ht="12.75" x14ac:dyDescent="0.2">
      <c r="A8342" s="26"/>
      <c r="B8342" s="26"/>
      <c r="C8342" s="26"/>
      <c r="D8342" s="26"/>
      <c r="E8342" s="27"/>
      <c r="F8342" s="27"/>
      <c r="G8342" s="27"/>
      <c r="H8342" s="26"/>
      <c r="I8342" s="30"/>
      <c r="J8342" s="31"/>
      <c r="K8342" s="32" t="str">
        <f t="shared" si="5"/>
        <v>NO</v>
      </c>
    </row>
    <row r="8343" spans="1:11" ht="12.75" x14ac:dyDescent="0.2">
      <c r="A8343" s="26"/>
      <c r="B8343" s="26"/>
      <c r="C8343" s="26"/>
      <c r="D8343" s="26"/>
      <c r="E8343" s="27"/>
      <c r="F8343" s="27"/>
      <c r="G8343" s="27"/>
      <c r="H8343" s="26"/>
      <c r="I8343" s="30"/>
      <c r="J8343" s="31"/>
      <c r="K8343" s="32" t="str">
        <f t="shared" si="5"/>
        <v>NO</v>
      </c>
    </row>
    <row r="8344" spans="1:11" ht="12.75" x14ac:dyDescent="0.2">
      <c r="A8344" s="26"/>
      <c r="B8344" s="26"/>
      <c r="C8344" s="26"/>
      <c r="D8344" s="26"/>
      <c r="E8344" s="27"/>
      <c r="F8344" s="27"/>
      <c r="G8344" s="27"/>
      <c r="H8344" s="26"/>
      <c r="I8344" s="30"/>
      <c r="J8344" s="31"/>
      <c r="K8344" s="32" t="str">
        <f t="shared" ref="K8344:K8407" si="6">IF(G8344="00","SI","NO")</f>
        <v>NO</v>
      </c>
    </row>
    <row r="8345" spans="1:11" ht="12.75" x14ac:dyDescent="0.2">
      <c r="A8345" s="26"/>
      <c r="B8345" s="26"/>
      <c r="C8345" s="26"/>
      <c r="D8345" s="26"/>
      <c r="E8345" s="27"/>
      <c r="F8345" s="27"/>
      <c r="G8345" s="27"/>
      <c r="H8345" s="26"/>
      <c r="I8345" s="30"/>
      <c r="J8345" s="31"/>
      <c r="K8345" s="32" t="str">
        <f t="shared" si="6"/>
        <v>NO</v>
      </c>
    </row>
    <row r="8346" spans="1:11" ht="12.75" x14ac:dyDescent="0.2">
      <c r="A8346" s="26"/>
      <c r="B8346" s="26"/>
      <c r="C8346" s="26"/>
      <c r="D8346" s="26"/>
      <c r="E8346" s="27"/>
      <c r="F8346" s="27"/>
      <c r="G8346" s="27"/>
      <c r="H8346" s="26"/>
      <c r="I8346" s="30"/>
      <c r="J8346" s="31"/>
      <c r="K8346" s="32" t="str">
        <f t="shared" si="6"/>
        <v>NO</v>
      </c>
    </row>
    <row r="8347" spans="1:11" ht="12.75" x14ac:dyDescent="0.2">
      <c r="A8347" s="26"/>
      <c r="B8347" s="26"/>
      <c r="C8347" s="26"/>
      <c r="D8347" s="26"/>
      <c r="E8347" s="27"/>
      <c r="F8347" s="27"/>
      <c r="G8347" s="27"/>
      <c r="H8347" s="26"/>
      <c r="I8347" s="30"/>
      <c r="J8347" s="31"/>
      <c r="K8347" s="32" t="str">
        <f t="shared" si="6"/>
        <v>NO</v>
      </c>
    </row>
    <row r="8348" spans="1:11" ht="12.75" x14ac:dyDescent="0.2">
      <c r="A8348" s="26"/>
      <c r="B8348" s="26"/>
      <c r="C8348" s="26"/>
      <c r="D8348" s="26"/>
      <c r="E8348" s="27"/>
      <c r="F8348" s="27"/>
      <c r="G8348" s="27"/>
      <c r="H8348" s="26"/>
      <c r="I8348" s="30"/>
      <c r="J8348" s="31"/>
      <c r="K8348" s="32" t="str">
        <f t="shared" si="6"/>
        <v>NO</v>
      </c>
    </row>
    <row r="8349" spans="1:11" ht="12.75" x14ac:dyDescent="0.2">
      <c r="A8349" s="26"/>
      <c r="B8349" s="26"/>
      <c r="C8349" s="26"/>
      <c r="D8349" s="26"/>
      <c r="E8349" s="27"/>
      <c r="F8349" s="27"/>
      <c r="G8349" s="27"/>
      <c r="H8349" s="26"/>
      <c r="I8349" s="30"/>
      <c r="J8349" s="31"/>
      <c r="K8349" s="32" t="str">
        <f t="shared" si="6"/>
        <v>NO</v>
      </c>
    </row>
    <row r="8350" spans="1:11" ht="12.75" x14ac:dyDescent="0.2">
      <c r="A8350" s="26"/>
      <c r="B8350" s="26"/>
      <c r="C8350" s="26"/>
      <c r="D8350" s="26"/>
      <c r="E8350" s="27"/>
      <c r="F8350" s="27"/>
      <c r="G8350" s="27"/>
      <c r="H8350" s="26"/>
      <c r="I8350" s="30"/>
      <c r="J8350" s="31"/>
      <c r="K8350" s="32" t="str">
        <f t="shared" si="6"/>
        <v>NO</v>
      </c>
    </row>
    <row r="8351" spans="1:11" ht="12.75" x14ac:dyDescent="0.2">
      <c r="A8351" s="26"/>
      <c r="B8351" s="26"/>
      <c r="C8351" s="26"/>
      <c r="D8351" s="26"/>
      <c r="E8351" s="27"/>
      <c r="F8351" s="27"/>
      <c r="G8351" s="27"/>
      <c r="H8351" s="26"/>
      <c r="I8351" s="30"/>
      <c r="J8351" s="31"/>
      <c r="K8351" s="32" t="str">
        <f t="shared" si="6"/>
        <v>NO</v>
      </c>
    </row>
    <row r="8352" spans="1:11" ht="12.75" x14ac:dyDescent="0.2">
      <c r="A8352" s="26"/>
      <c r="B8352" s="26"/>
      <c r="C8352" s="26"/>
      <c r="D8352" s="26"/>
      <c r="E8352" s="27"/>
      <c r="F8352" s="27"/>
      <c r="G8352" s="27"/>
      <c r="H8352" s="26"/>
      <c r="I8352" s="30"/>
      <c r="J8352" s="31"/>
      <c r="K8352" s="32" t="str">
        <f t="shared" si="6"/>
        <v>NO</v>
      </c>
    </row>
    <row r="8353" spans="1:11" ht="12.75" x14ac:dyDescent="0.2">
      <c r="A8353" s="26"/>
      <c r="B8353" s="26"/>
      <c r="C8353" s="26"/>
      <c r="D8353" s="26"/>
      <c r="E8353" s="27"/>
      <c r="F8353" s="27"/>
      <c r="G8353" s="27"/>
      <c r="H8353" s="26"/>
      <c r="I8353" s="30"/>
      <c r="J8353" s="31"/>
      <c r="K8353" s="32" t="str">
        <f t="shared" si="6"/>
        <v>NO</v>
      </c>
    </row>
    <row r="8354" spans="1:11" ht="12.75" x14ac:dyDescent="0.2">
      <c r="A8354" s="26"/>
      <c r="B8354" s="26"/>
      <c r="C8354" s="26"/>
      <c r="D8354" s="26"/>
      <c r="E8354" s="27"/>
      <c r="F8354" s="27"/>
      <c r="G8354" s="27"/>
      <c r="H8354" s="26"/>
      <c r="I8354" s="30"/>
      <c r="J8354" s="31"/>
      <c r="K8354" s="32" t="str">
        <f t="shared" si="6"/>
        <v>NO</v>
      </c>
    </row>
    <row r="8355" spans="1:11" ht="12.75" x14ac:dyDescent="0.2">
      <c r="A8355" s="26"/>
      <c r="B8355" s="26"/>
      <c r="C8355" s="26"/>
      <c r="D8355" s="26"/>
      <c r="E8355" s="27"/>
      <c r="F8355" s="27"/>
      <c r="G8355" s="27"/>
      <c r="H8355" s="26"/>
      <c r="I8355" s="30"/>
      <c r="J8355" s="31"/>
      <c r="K8355" s="32" t="str">
        <f t="shared" si="6"/>
        <v>NO</v>
      </c>
    </row>
    <row r="8356" spans="1:11" ht="12.75" x14ac:dyDescent="0.2">
      <c r="A8356" s="26"/>
      <c r="B8356" s="26"/>
      <c r="C8356" s="26"/>
      <c r="D8356" s="26"/>
      <c r="E8356" s="27"/>
      <c r="F8356" s="27"/>
      <c r="G8356" s="27"/>
      <c r="H8356" s="26"/>
      <c r="I8356" s="30"/>
      <c r="J8356" s="31"/>
      <c r="K8356" s="32" t="str">
        <f t="shared" si="6"/>
        <v>NO</v>
      </c>
    </row>
    <row r="8357" spans="1:11" ht="12.75" x14ac:dyDescent="0.2">
      <c r="A8357" s="26"/>
      <c r="B8357" s="26"/>
      <c r="C8357" s="26"/>
      <c r="D8357" s="26"/>
      <c r="E8357" s="27"/>
      <c r="F8357" s="27"/>
      <c r="G8357" s="27"/>
      <c r="H8357" s="26"/>
      <c r="I8357" s="30"/>
      <c r="J8357" s="31"/>
      <c r="K8357" s="32" t="str">
        <f t="shared" si="6"/>
        <v>NO</v>
      </c>
    </row>
    <row r="8358" spans="1:11" ht="12.75" x14ac:dyDescent="0.2">
      <c r="A8358" s="26"/>
      <c r="B8358" s="26"/>
      <c r="C8358" s="26"/>
      <c r="D8358" s="26"/>
      <c r="E8358" s="27"/>
      <c r="F8358" s="27"/>
      <c r="G8358" s="27"/>
      <c r="H8358" s="26"/>
      <c r="I8358" s="30"/>
      <c r="J8358" s="31"/>
      <c r="K8358" s="32" t="str">
        <f t="shared" si="6"/>
        <v>NO</v>
      </c>
    </row>
    <row r="8359" spans="1:11" ht="12.75" x14ac:dyDescent="0.2">
      <c r="A8359" s="26"/>
      <c r="B8359" s="26"/>
      <c r="C8359" s="26"/>
      <c r="D8359" s="26"/>
      <c r="E8359" s="27"/>
      <c r="F8359" s="27"/>
      <c r="G8359" s="27"/>
      <c r="H8359" s="26"/>
      <c r="I8359" s="30"/>
      <c r="J8359" s="31"/>
      <c r="K8359" s="32" t="str">
        <f t="shared" si="6"/>
        <v>NO</v>
      </c>
    </row>
    <row r="8360" spans="1:11" ht="12.75" x14ac:dyDescent="0.2">
      <c r="A8360" s="26"/>
      <c r="B8360" s="26"/>
      <c r="C8360" s="26"/>
      <c r="D8360" s="26"/>
      <c r="E8360" s="27"/>
      <c r="F8360" s="27"/>
      <c r="G8360" s="27"/>
      <c r="H8360" s="26"/>
      <c r="I8360" s="30"/>
      <c r="J8360" s="31"/>
      <c r="K8360" s="32" t="str">
        <f t="shared" si="6"/>
        <v>NO</v>
      </c>
    </row>
    <row r="8361" spans="1:11" ht="12.75" x14ac:dyDescent="0.2">
      <c r="A8361" s="26"/>
      <c r="B8361" s="26"/>
      <c r="C8361" s="26"/>
      <c r="D8361" s="26"/>
      <c r="E8361" s="27"/>
      <c r="F8361" s="27"/>
      <c r="G8361" s="27"/>
      <c r="H8361" s="26"/>
      <c r="I8361" s="30"/>
      <c r="J8361" s="31"/>
      <c r="K8361" s="32" t="str">
        <f t="shared" si="6"/>
        <v>NO</v>
      </c>
    </row>
    <row r="8362" spans="1:11" ht="12.75" x14ac:dyDescent="0.2">
      <c r="A8362" s="26"/>
      <c r="B8362" s="26"/>
      <c r="C8362" s="26"/>
      <c r="D8362" s="26"/>
      <c r="E8362" s="27"/>
      <c r="F8362" s="27"/>
      <c r="G8362" s="27"/>
      <c r="H8362" s="26"/>
      <c r="I8362" s="30"/>
      <c r="J8362" s="31"/>
      <c r="K8362" s="32" t="str">
        <f t="shared" si="6"/>
        <v>NO</v>
      </c>
    </row>
    <row r="8363" spans="1:11" ht="12.75" x14ac:dyDescent="0.2">
      <c r="A8363" s="26"/>
      <c r="B8363" s="26"/>
      <c r="C8363" s="26"/>
      <c r="D8363" s="26"/>
      <c r="E8363" s="27"/>
      <c r="F8363" s="27"/>
      <c r="G8363" s="27"/>
      <c r="H8363" s="26"/>
      <c r="I8363" s="30"/>
      <c r="J8363" s="31"/>
      <c r="K8363" s="32" t="str">
        <f t="shared" si="6"/>
        <v>NO</v>
      </c>
    </row>
    <row r="8364" spans="1:11" ht="12.75" x14ac:dyDescent="0.2">
      <c r="A8364" s="26"/>
      <c r="B8364" s="26"/>
      <c r="C8364" s="26"/>
      <c r="D8364" s="26"/>
      <c r="E8364" s="27"/>
      <c r="F8364" s="27"/>
      <c r="G8364" s="27"/>
      <c r="H8364" s="26"/>
      <c r="I8364" s="30"/>
      <c r="J8364" s="31"/>
      <c r="K8364" s="32" t="str">
        <f t="shared" si="6"/>
        <v>NO</v>
      </c>
    </row>
    <row r="8365" spans="1:11" ht="12.75" x14ac:dyDescent="0.2">
      <c r="A8365" s="26"/>
      <c r="B8365" s="26"/>
      <c r="C8365" s="26"/>
      <c r="D8365" s="26"/>
      <c r="E8365" s="27"/>
      <c r="F8365" s="27"/>
      <c r="G8365" s="27"/>
      <c r="H8365" s="26"/>
      <c r="I8365" s="30"/>
      <c r="J8365" s="31"/>
      <c r="K8365" s="32" t="str">
        <f t="shared" si="6"/>
        <v>NO</v>
      </c>
    </row>
    <row r="8366" spans="1:11" ht="12.75" x14ac:dyDescent="0.2">
      <c r="A8366" s="26"/>
      <c r="B8366" s="26"/>
      <c r="C8366" s="26"/>
      <c r="D8366" s="26"/>
      <c r="E8366" s="27"/>
      <c r="F8366" s="27"/>
      <c r="G8366" s="27"/>
      <c r="H8366" s="26"/>
      <c r="I8366" s="30"/>
      <c r="J8366" s="31"/>
      <c r="K8366" s="32" t="str">
        <f t="shared" si="6"/>
        <v>NO</v>
      </c>
    </row>
    <row r="8367" spans="1:11" ht="12.75" x14ac:dyDescent="0.2">
      <c r="A8367" s="26"/>
      <c r="B8367" s="26"/>
      <c r="C8367" s="26"/>
      <c r="D8367" s="26"/>
      <c r="E8367" s="27"/>
      <c r="F8367" s="27"/>
      <c r="G8367" s="27"/>
      <c r="H8367" s="26"/>
      <c r="I8367" s="30"/>
      <c r="J8367" s="31"/>
      <c r="K8367" s="32" t="str">
        <f t="shared" si="6"/>
        <v>NO</v>
      </c>
    </row>
    <row r="8368" spans="1:11" ht="12.75" x14ac:dyDescent="0.2">
      <c r="A8368" s="26"/>
      <c r="B8368" s="26"/>
      <c r="C8368" s="26"/>
      <c r="D8368" s="26"/>
      <c r="E8368" s="27"/>
      <c r="F8368" s="27"/>
      <c r="G8368" s="27"/>
      <c r="H8368" s="26"/>
      <c r="I8368" s="30"/>
      <c r="J8368" s="31"/>
      <c r="K8368" s="32" t="str">
        <f t="shared" si="6"/>
        <v>NO</v>
      </c>
    </row>
    <row r="8369" spans="1:11" ht="12.75" x14ac:dyDescent="0.2">
      <c r="A8369" s="26"/>
      <c r="B8369" s="26"/>
      <c r="C8369" s="26"/>
      <c r="D8369" s="26"/>
      <c r="E8369" s="27"/>
      <c r="F8369" s="27"/>
      <c r="G8369" s="27"/>
      <c r="H8369" s="26"/>
      <c r="I8369" s="30"/>
      <c r="J8369" s="31"/>
      <c r="K8369" s="32" t="str">
        <f t="shared" si="6"/>
        <v>NO</v>
      </c>
    </row>
    <row r="8370" spans="1:11" ht="12.75" x14ac:dyDescent="0.2">
      <c r="A8370" s="26"/>
      <c r="B8370" s="26"/>
      <c r="C8370" s="26"/>
      <c r="D8370" s="26"/>
      <c r="E8370" s="27"/>
      <c r="F8370" s="27"/>
      <c r="G8370" s="27"/>
      <c r="H8370" s="26"/>
      <c r="I8370" s="30"/>
      <c r="J8370" s="31"/>
      <c r="K8370" s="32" t="str">
        <f t="shared" si="6"/>
        <v>NO</v>
      </c>
    </row>
    <row r="8371" spans="1:11" ht="12.75" x14ac:dyDescent="0.2">
      <c r="A8371" s="26"/>
      <c r="B8371" s="26"/>
      <c r="C8371" s="26"/>
      <c r="D8371" s="26"/>
      <c r="E8371" s="27"/>
      <c r="F8371" s="27"/>
      <c r="G8371" s="27"/>
      <c r="H8371" s="26"/>
      <c r="I8371" s="30"/>
      <c r="J8371" s="31"/>
      <c r="K8371" s="32" t="str">
        <f t="shared" si="6"/>
        <v>NO</v>
      </c>
    </row>
    <row r="8372" spans="1:11" ht="12.75" x14ac:dyDescent="0.2">
      <c r="A8372" s="26"/>
      <c r="B8372" s="26"/>
      <c r="C8372" s="26"/>
      <c r="D8372" s="26"/>
      <c r="E8372" s="27"/>
      <c r="F8372" s="27"/>
      <c r="G8372" s="27"/>
      <c r="H8372" s="26"/>
      <c r="I8372" s="30"/>
      <c r="J8372" s="31"/>
      <c r="K8372" s="32" t="str">
        <f t="shared" si="6"/>
        <v>NO</v>
      </c>
    </row>
    <row r="8373" spans="1:11" ht="12.75" x14ac:dyDescent="0.2">
      <c r="A8373" s="26"/>
      <c r="B8373" s="26"/>
      <c r="C8373" s="26"/>
      <c r="D8373" s="26"/>
      <c r="E8373" s="27"/>
      <c r="F8373" s="27"/>
      <c r="G8373" s="27"/>
      <c r="H8373" s="26"/>
      <c r="I8373" s="30"/>
      <c r="J8373" s="31"/>
      <c r="K8373" s="32" t="str">
        <f t="shared" si="6"/>
        <v>NO</v>
      </c>
    </row>
    <row r="8374" spans="1:11" ht="12.75" x14ac:dyDescent="0.2">
      <c r="A8374" s="26"/>
      <c r="B8374" s="26"/>
      <c r="C8374" s="26"/>
      <c r="D8374" s="26"/>
      <c r="E8374" s="27"/>
      <c r="F8374" s="27"/>
      <c r="G8374" s="27"/>
      <c r="H8374" s="26"/>
      <c r="I8374" s="30"/>
      <c r="J8374" s="31"/>
      <c r="K8374" s="32" t="str">
        <f t="shared" si="6"/>
        <v>NO</v>
      </c>
    </row>
    <row r="8375" spans="1:11" ht="12.75" x14ac:dyDescent="0.2">
      <c r="A8375" s="26"/>
      <c r="B8375" s="26"/>
      <c r="C8375" s="26"/>
      <c r="D8375" s="26"/>
      <c r="E8375" s="27"/>
      <c r="F8375" s="27"/>
      <c r="G8375" s="27"/>
      <c r="H8375" s="26"/>
      <c r="I8375" s="30"/>
      <c r="J8375" s="31"/>
      <c r="K8375" s="32" t="str">
        <f t="shared" si="6"/>
        <v>NO</v>
      </c>
    </row>
    <row r="8376" spans="1:11" ht="12.75" x14ac:dyDescent="0.2">
      <c r="A8376" s="26"/>
      <c r="B8376" s="26"/>
      <c r="C8376" s="26"/>
      <c r="D8376" s="26"/>
      <c r="E8376" s="27"/>
      <c r="F8376" s="27"/>
      <c r="G8376" s="27"/>
      <c r="H8376" s="26"/>
      <c r="I8376" s="30"/>
      <c r="J8376" s="31"/>
      <c r="K8376" s="32" t="str">
        <f t="shared" si="6"/>
        <v>NO</v>
      </c>
    </row>
    <row r="8377" spans="1:11" ht="12.75" x14ac:dyDescent="0.2">
      <c r="A8377" s="26"/>
      <c r="B8377" s="26"/>
      <c r="C8377" s="26"/>
      <c r="D8377" s="26"/>
      <c r="E8377" s="27"/>
      <c r="F8377" s="27"/>
      <c r="G8377" s="27"/>
      <c r="H8377" s="26"/>
      <c r="I8377" s="30"/>
      <c r="J8377" s="31"/>
      <c r="K8377" s="32" t="str">
        <f t="shared" si="6"/>
        <v>NO</v>
      </c>
    </row>
    <row r="8378" spans="1:11" ht="12.75" x14ac:dyDescent="0.2">
      <c r="A8378" s="26"/>
      <c r="B8378" s="26"/>
      <c r="C8378" s="26"/>
      <c r="D8378" s="26"/>
      <c r="E8378" s="27"/>
      <c r="F8378" s="27"/>
      <c r="G8378" s="27"/>
      <c r="H8378" s="26"/>
      <c r="I8378" s="30"/>
      <c r="J8378" s="31"/>
      <c r="K8378" s="32" t="str">
        <f t="shared" si="6"/>
        <v>NO</v>
      </c>
    </row>
    <row r="8379" spans="1:11" ht="12.75" x14ac:dyDescent="0.2">
      <c r="A8379" s="26"/>
      <c r="B8379" s="26"/>
      <c r="C8379" s="26"/>
      <c r="D8379" s="26"/>
      <c r="E8379" s="27"/>
      <c r="F8379" s="27"/>
      <c r="G8379" s="27"/>
      <c r="H8379" s="26"/>
      <c r="I8379" s="30"/>
      <c r="J8379" s="31"/>
      <c r="K8379" s="32" t="str">
        <f t="shared" si="6"/>
        <v>NO</v>
      </c>
    </row>
    <row r="8380" spans="1:11" ht="12.75" x14ac:dyDescent="0.2">
      <c r="A8380" s="26"/>
      <c r="B8380" s="26"/>
      <c r="C8380" s="26"/>
      <c r="D8380" s="26"/>
      <c r="E8380" s="27"/>
      <c r="F8380" s="27"/>
      <c r="G8380" s="27"/>
      <c r="H8380" s="26"/>
      <c r="I8380" s="30"/>
      <c r="J8380" s="31"/>
      <c r="K8380" s="32" t="str">
        <f t="shared" si="6"/>
        <v>NO</v>
      </c>
    </row>
    <row r="8381" spans="1:11" ht="12.75" x14ac:dyDescent="0.2">
      <c r="A8381" s="26"/>
      <c r="B8381" s="26"/>
      <c r="C8381" s="26"/>
      <c r="D8381" s="26"/>
      <c r="E8381" s="27"/>
      <c r="F8381" s="27"/>
      <c r="G8381" s="27"/>
      <c r="H8381" s="26"/>
      <c r="I8381" s="30"/>
      <c r="J8381" s="31"/>
      <c r="K8381" s="32" t="str">
        <f t="shared" si="6"/>
        <v>NO</v>
      </c>
    </row>
    <row r="8382" spans="1:11" ht="12.75" x14ac:dyDescent="0.2">
      <c r="A8382" s="26"/>
      <c r="B8382" s="26"/>
      <c r="C8382" s="26"/>
      <c r="D8382" s="26"/>
      <c r="E8382" s="27"/>
      <c r="F8382" s="27"/>
      <c r="G8382" s="27"/>
      <c r="H8382" s="26"/>
      <c r="I8382" s="30"/>
      <c r="J8382" s="31"/>
      <c r="K8382" s="32" t="str">
        <f t="shared" si="6"/>
        <v>NO</v>
      </c>
    </row>
    <row r="8383" spans="1:11" ht="12.75" x14ac:dyDescent="0.2">
      <c r="A8383" s="26"/>
      <c r="B8383" s="26"/>
      <c r="C8383" s="26"/>
      <c r="D8383" s="26"/>
      <c r="E8383" s="27"/>
      <c r="F8383" s="27"/>
      <c r="G8383" s="27"/>
      <c r="H8383" s="26"/>
      <c r="I8383" s="30"/>
      <c r="J8383" s="31"/>
      <c r="K8383" s="32" t="str">
        <f t="shared" si="6"/>
        <v>NO</v>
      </c>
    </row>
    <row r="8384" spans="1:11" ht="12.75" x14ac:dyDescent="0.2">
      <c r="A8384" s="26"/>
      <c r="B8384" s="26"/>
      <c r="C8384" s="26"/>
      <c r="D8384" s="26"/>
      <c r="E8384" s="27"/>
      <c r="F8384" s="27"/>
      <c r="G8384" s="27"/>
      <c r="H8384" s="26"/>
      <c r="I8384" s="30"/>
      <c r="J8384" s="31"/>
      <c r="K8384" s="32" t="str">
        <f t="shared" si="6"/>
        <v>NO</v>
      </c>
    </row>
    <row r="8385" spans="1:11" ht="12.75" x14ac:dyDescent="0.2">
      <c r="A8385" s="26"/>
      <c r="B8385" s="26"/>
      <c r="C8385" s="26"/>
      <c r="D8385" s="26"/>
      <c r="E8385" s="27"/>
      <c r="F8385" s="27"/>
      <c r="G8385" s="27"/>
      <c r="H8385" s="26"/>
      <c r="I8385" s="30"/>
      <c r="J8385" s="31"/>
      <c r="K8385" s="32" t="str">
        <f t="shared" si="6"/>
        <v>NO</v>
      </c>
    </row>
    <row r="8386" spans="1:11" ht="12.75" x14ac:dyDescent="0.2">
      <c r="A8386" s="26"/>
      <c r="B8386" s="26"/>
      <c r="C8386" s="26"/>
      <c r="D8386" s="26"/>
      <c r="E8386" s="27"/>
      <c r="F8386" s="27"/>
      <c r="G8386" s="27"/>
      <c r="H8386" s="26"/>
      <c r="I8386" s="30"/>
      <c r="J8386" s="31"/>
      <c r="K8386" s="32" t="str">
        <f t="shared" si="6"/>
        <v>NO</v>
      </c>
    </row>
    <row r="8387" spans="1:11" ht="12.75" x14ac:dyDescent="0.2">
      <c r="A8387" s="26"/>
      <c r="B8387" s="26"/>
      <c r="C8387" s="26"/>
      <c r="D8387" s="26"/>
      <c r="E8387" s="27"/>
      <c r="F8387" s="27"/>
      <c r="G8387" s="27"/>
      <c r="H8387" s="26"/>
      <c r="I8387" s="30"/>
      <c r="J8387" s="31"/>
      <c r="K8387" s="32" t="str">
        <f t="shared" si="6"/>
        <v>NO</v>
      </c>
    </row>
    <row r="8388" spans="1:11" ht="12.75" x14ac:dyDescent="0.2">
      <c r="A8388" s="26"/>
      <c r="B8388" s="26"/>
      <c r="C8388" s="26"/>
      <c r="D8388" s="26"/>
      <c r="E8388" s="27"/>
      <c r="F8388" s="27"/>
      <c r="G8388" s="27"/>
      <c r="H8388" s="26"/>
      <c r="I8388" s="30"/>
      <c r="J8388" s="31"/>
      <c r="K8388" s="32" t="str">
        <f t="shared" si="6"/>
        <v>NO</v>
      </c>
    </row>
    <row r="8389" spans="1:11" ht="12.75" x14ac:dyDescent="0.2">
      <c r="A8389" s="26"/>
      <c r="B8389" s="26"/>
      <c r="C8389" s="26"/>
      <c r="D8389" s="26"/>
      <c r="E8389" s="27"/>
      <c r="F8389" s="27"/>
      <c r="G8389" s="27"/>
      <c r="H8389" s="26"/>
      <c r="I8389" s="30"/>
      <c r="J8389" s="31"/>
      <c r="K8389" s="32" t="str">
        <f t="shared" si="6"/>
        <v>NO</v>
      </c>
    </row>
    <row r="8390" spans="1:11" ht="12.75" x14ac:dyDescent="0.2">
      <c r="A8390" s="26"/>
      <c r="B8390" s="26"/>
      <c r="C8390" s="26"/>
      <c r="D8390" s="26"/>
      <c r="E8390" s="27"/>
      <c r="F8390" s="27"/>
      <c r="G8390" s="27"/>
      <c r="H8390" s="26"/>
      <c r="I8390" s="30"/>
      <c r="J8390" s="31"/>
      <c r="K8390" s="32" t="str">
        <f t="shared" si="6"/>
        <v>NO</v>
      </c>
    </row>
    <row r="8391" spans="1:11" ht="12.75" x14ac:dyDescent="0.2">
      <c r="A8391" s="26"/>
      <c r="B8391" s="26"/>
      <c r="C8391" s="26"/>
      <c r="D8391" s="26"/>
      <c r="E8391" s="27"/>
      <c r="F8391" s="27"/>
      <c r="G8391" s="27"/>
      <c r="H8391" s="26"/>
      <c r="I8391" s="30"/>
      <c r="J8391" s="31"/>
      <c r="K8391" s="32" t="str">
        <f t="shared" si="6"/>
        <v>NO</v>
      </c>
    </row>
    <row r="8392" spans="1:11" ht="12.75" x14ac:dyDescent="0.2">
      <c r="A8392" s="26"/>
      <c r="B8392" s="26"/>
      <c r="C8392" s="26"/>
      <c r="D8392" s="26"/>
      <c r="E8392" s="27"/>
      <c r="F8392" s="27"/>
      <c r="G8392" s="27"/>
      <c r="H8392" s="26"/>
      <c r="I8392" s="30"/>
      <c r="J8392" s="31"/>
      <c r="K8392" s="32" t="str">
        <f t="shared" si="6"/>
        <v>NO</v>
      </c>
    </row>
    <row r="8393" spans="1:11" ht="12.75" x14ac:dyDescent="0.2">
      <c r="A8393" s="26"/>
      <c r="B8393" s="26"/>
      <c r="C8393" s="26"/>
      <c r="D8393" s="26"/>
      <c r="E8393" s="27"/>
      <c r="F8393" s="27"/>
      <c r="G8393" s="27"/>
      <c r="H8393" s="26"/>
      <c r="I8393" s="30"/>
      <c r="J8393" s="31"/>
      <c r="K8393" s="32" t="str">
        <f t="shared" si="6"/>
        <v>NO</v>
      </c>
    </row>
    <row r="8394" spans="1:11" ht="12.75" x14ac:dyDescent="0.2">
      <c r="A8394" s="26"/>
      <c r="B8394" s="26"/>
      <c r="C8394" s="26"/>
      <c r="D8394" s="26"/>
      <c r="E8394" s="27"/>
      <c r="F8394" s="27"/>
      <c r="G8394" s="27"/>
      <c r="H8394" s="26"/>
      <c r="I8394" s="30"/>
      <c r="J8394" s="31"/>
      <c r="K8394" s="32" t="str">
        <f t="shared" si="6"/>
        <v>NO</v>
      </c>
    </row>
    <row r="8395" spans="1:11" ht="12.75" x14ac:dyDescent="0.2">
      <c r="A8395" s="26"/>
      <c r="B8395" s="26"/>
      <c r="C8395" s="26"/>
      <c r="D8395" s="26"/>
      <c r="E8395" s="27"/>
      <c r="F8395" s="27"/>
      <c r="G8395" s="27"/>
      <c r="H8395" s="26"/>
      <c r="I8395" s="30"/>
      <c r="J8395" s="31"/>
      <c r="K8395" s="32" t="str">
        <f t="shared" si="6"/>
        <v>NO</v>
      </c>
    </row>
    <row r="8396" spans="1:11" ht="12.75" x14ac:dyDescent="0.2">
      <c r="A8396" s="26"/>
      <c r="B8396" s="26"/>
      <c r="C8396" s="26"/>
      <c r="D8396" s="26"/>
      <c r="E8396" s="27"/>
      <c r="F8396" s="27"/>
      <c r="G8396" s="27"/>
      <c r="H8396" s="26"/>
      <c r="I8396" s="30"/>
      <c r="J8396" s="31"/>
      <c r="K8396" s="32" t="str">
        <f t="shared" si="6"/>
        <v>NO</v>
      </c>
    </row>
    <row r="8397" spans="1:11" ht="12.75" x14ac:dyDescent="0.2">
      <c r="A8397" s="26"/>
      <c r="B8397" s="26"/>
      <c r="C8397" s="26"/>
      <c r="D8397" s="26"/>
      <c r="E8397" s="27"/>
      <c r="F8397" s="27"/>
      <c r="G8397" s="27"/>
      <c r="H8397" s="26"/>
      <c r="I8397" s="30"/>
      <c r="J8397" s="31"/>
      <c r="K8397" s="32" t="str">
        <f t="shared" si="6"/>
        <v>NO</v>
      </c>
    </row>
    <row r="8398" spans="1:11" ht="12.75" x14ac:dyDescent="0.2">
      <c r="A8398" s="26"/>
      <c r="B8398" s="26"/>
      <c r="C8398" s="26"/>
      <c r="D8398" s="26"/>
      <c r="E8398" s="27"/>
      <c r="F8398" s="27"/>
      <c r="G8398" s="27"/>
      <c r="H8398" s="26"/>
      <c r="I8398" s="30"/>
      <c r="J8398" s="31"/>
      <c r="K8398" s="32" t="str">
        <f t="shared" si="6"/>
        <v>NO</v>
      </c>
    </row>
    <row r="8399" spans="1:11" ht="12.75" x14ac:dyDescent="0.2">
      <c r="A8399" s="26"/>
      <c r="B8399" s="26"/>
      <c r="C8399" s="26"/>
      <c r="D8399" s="26"/>
      <c r="E8399" s="27"/>
      <c r="F8399" s="27"/>
      <c r="G8399" s="27"/>
      <c r="H8399" s="26"/>
      <c r="I8399" s="30"/>
      <c r="J8399" s="31"/>
      <c r="K8399" s="32" t="str">
        <f t="shared" si="6"/>
        <v>NO</v>
      </c>
    </row>
    <row r="8400" spans="1:11" ht="12.75" x14ac:dyDescent="0.2">
      <c r="A8400" s="26"/>
      <c r="B8400" s="26"/>
      <c r="C8400" s="26"/>
      <c r="D8400" s="26"/>
      <c r="E8400" s="27"/>
      <c r="F8400" s="27"/>
      <c r="G8400" s="27"/>
      <c r="H8400" s="26"/>
      <c r="I8400" s="30"/>
      <c r="J8400" s="31"/>
      <c r="K8400" s="32" t="str">
        <f t="shared" si="6"/>
        <v>NO</v>
      </c>
    </row>
    <row r="8401" spans="1:11" ht="12.75" x14ac:dyDescent="0.2">
      <c r="A8401" s="26"/>
      <c r="B8401" s="26"/>
      <c r="C8401" s="26"/>
      <c r="D8401" s="26"/>
      <c r="E8401" s="27"/>
      <c r="F8401" s="27"/>
      <c r="G8401" s="27"/>
      <c r="H8401" s="26"/>
      <c r="I8401" s="30"/>
      <c r="J8401" s="31"/>
      <c r="K8401" s="32" t="str">
        <f t="shared" si="6"/>
        <v>NO</v>
      </c>
    </row>
    <row r="8402" spans="1:11" ht="12.75" x14ac:dyDescent="0.2">
      <c r="A8402" s="26"/>
      <c r="B8402" s="26"/>
      <c r="C8402" s="26"/>
      <c r="D8402" s="26"/>
      <c r="E8402" s="27"/>
      <c r="F8402" s="27"/>
      <c r="G8402" s="27"/>
      <c r="H8402" s="26"/>
      <c r="I8402" s="30"/>
      <c r="J8402" s="31"/>
      <c r="K8402" s="32" t="str">
        <f t="shared" si="6"/>
        <v>NO</v>
      </c>
    </row>
    <row r="8403" spans="1:11" ht="12.75" x14ac:dyDescent="0.2">
      <c r="A8403" s="26"/>
      <c r="B8403" s="26"/>
      <c r="C8403" s="26"/>
      <c r="D8403" s="26"/>
      <c r="E8403" s="27"/>
      <c r="F8403" s="27"/>
      <c r="G8403" s="27"/>
      <c r="H8403" s="26"/>
      <c r="I8403" s="30"/>
      <c r="J8403" s="31"/>
      <c r="K8403" s="32" t="str">
        <f t="shared" si="6"/>
        <v>NO</v>
      </c>
    </row>
    <row r="8404" spans="1:11" ht="12.75" x14ac:dyDescent="0.2">
      <c r="A8404" s="26"/>
      <c r="B8404" s="26"/>
      <c r="C8404" s="26"/>
      <c r="D8404" s="26"/>
      <c r="E8404" s="27"/>
      <c r="F8404" s="27"/>
      <c r="G8404" s="27"/>
      <c r="H8404" s="26"/>
      <c r="I8404" s="30"/>
      <c r="J8404" s="31"/>
      <c r="K8404" s="32" t="str">
        <f t="shared" si="6"/>
        <v>NO</v>
      </c>
    </row>
    <row r="8405" spans="1:11" ht="12.75" x14ac:dyDescent="0.2">
      <c r="A8405" s="26"/>
      <c r="B8405" s="26"/>
      <c r="C8405" s="26"/>
      <c r="D8405" s="26"/>
      <c r="E8405" s="27"/>
      <c r="F8405" s="27"/>
      <c r="G8405" s="27"/>
      <c r="H8405" s="26"/>
      <c r="I8405" s="30"/>
      <c r="J8405" s="31"/>
      <c r="K8405" s="32" t="str">
        <f t="shared" si="6"/>
        <v>NO</v>
      </c>
    </row>
    <row r="8406" spans="1:11" ht="12.75" x14ac:dyDescent="0.2">
      <c r="A8406" s="26"/>
      <c r="B8406" s="26"/>
      <c r="C8406" s="26"/>
      <c r="D8406" s="26"/>
      <c r="E8406" s="27"/>
      <c r="F8406" s="27"/>
      <c r="G8406" s="27"/>
      <c r="H8406" s="26"/>
      <c r="I8406" s="30"/>
      <c r="J8406" s="31"/>
      <c r="K8406" s="32" t="str">
        <f t="shared" si="6"/>
        <v>NO</v>
      </c>
    </row>
    <row r="8407" spans="1:11" ht="12.75" x14ac:dyDescent="0.2">
      <c r="A8407" s="26"/>
      <c r="B8407" s="26"/>
      <c r="C8407" s="26"/>
      <c r="D8407" s="26"/>
      <c r="E8407" s="27"/>
      <c r="F8407" s="27"/>
      <c r="G8407" s="27"/>
      <c r="H8407" s="26"/>
      <c r="I8407" s="30"/>
      <c r="J8407" s="31"/>
      <c r="K8407" s="32" t="str">
        <f t="shared" si="6"/>
        <v>NO</v>
      </c>
    </row>
    <row r="8408" spans="1:11" ht="12.75" x14ac:dyDescent="0.2">
      <c r="A8408" s="26"/>
      <c r="B8408" s="26"/>
      <c r="C8408" s="26"/>
      <c r="D8408" s="26"/>
      <c r="E8408" s="27"/>
      <c r="F8408" s="27"/>
      <c r="G8408" s="27"/>
      <c r="H8408" s="26"/>
      <c r="I8408" s="30"/>
      <c r="J8408" s="31"/>
      <c r="K8408" s="32" t="str">
        <f t="shared" ref="K8408:K8471" si="7">IF(G8408="00","SI","NO")</f>
        <v>NO</v>
      </c>
    </row>
    <row r="8409" spans="1:11" ht="12.75" x14ac:dyDescent="0.2">
      <c r="A8409" s="26"/>
      <c r="B8409" s="26"/>
      <c r="C8409" s="26"/>
      <c r="D8409" s="26"/>
      <c r="E8409" s="27"/>
      <c r="F8409" s="27"/>
      <c r="G8409" s="27"/>
      <c r="H8409" s="26"/>
      <c r="I8409" s="30"/>
      <c r="J8409" s="31"/>
      <c r="K8409" s="32" t="str">
        <f t="shared" si="7"/>
        <v>NO</v>
      </c>
    </row>
    <row r="8410" spans="1:11" ht="12.75" x14ac:dyDescent="0.2">
      <c r="A8410" s="26"/>
      <c r="B8410" s="26"/>
      <c r="C8410" s="26"/>
      <c r="D8410" s="26"/>
      <c r="E8410" s="27"/>
      <c r="F8410" s="27"/>
      <c r="G8410" s="27"/>
      <c r="H8410" s="26"/>
      <c r="I8410" s="30"/>
      <c r="J8410" s="31"/>
      <c r="K8410" s="32" t="str">
        <f t="shared" si="7"/>
        <v>NO</v>
      </c>
    </row>
    <row r="8411" spans="1:11" ht="12.75" x14ac:dyDescent="0.2">
      <c r="A8411" s="26"/>
      <c r="B8411" s="26"/>
      <c r="C8411" s="26"/>
      <c r="D8411" s="26"/>
      <c r="E8411" s="27"/>
      <c r="F8411" s="27"/>
      <c r="G8411" s="27"/>
      <c r="H8411" s="26"/>
      <c r="I8411" s="30"/>
      <c r="J8411" s="31"/>
      <c r="K8411" s="32" t="str">
        <f t="shared" si="7"/>
        <v>NO</v>
      </c>
    </row>
    <row r="8412" spans="1:11" ht="12.75" x14ac:dyDescent="0.2">
      <c r="A8412" s="26"/>
      <c r="B8412" s="26"/>
      <c r="C8412" s="26"/>
      <c r="D8412" s="26"/>
      <c r="E8412" s="27"/>
      <c r="F8412" s="27"/>
      <c r="G8412" s="27"/>
      <c r="H8412" s="26"/>
      <c r="I8412" s="30"/>
      <c r="J8412" s="31"/>
      <c r="K8412" s="32" t="str">
        <f t="shared" si="7"/>
        <v>NO</v>
      </c>
    </row>
    <row r="8413" spans="1:11" ht="12.75" x14ac:dyDescent="0.2">
      <c r="A8413" s="26"/>
      <c r="B8413" s="26"/>
      <c r="C8413" s="26"/>
      <c r="D8413" s="26"/>
      <c r="E8413" s="27"/>
      <c r="F8413" s="27"/>
      <c r="G8413" s="27"/>
      <c r="H8413" s="26"/>
      <c r="I8413" s="30"/>
      <c r="J8413" s="31"/>
      <c r="K8413" s="32" t="str">
        <f t="shared" si="7"/>
        <v>NO</v>
      </c>
    </row>
    <row r="8414" spans="1:11" ht="12.75" x14ac:dyDescent="0.2">
      <c r="A8414" s="26"/>
      <c r="B8414" s="26"/>
      <c r="C8414" s="26"/>
      <c r="D8414" s="26"/>
      <c r="E8414" s="27"/>
      <c r="F8414" s="27"/>
      <c r="G8414" s="27"/>
      <c r="H8414" s="26"/>
      <c r="I8414" s="30"/>
      <c r="J8414" s="31"/>
      <c r="K8414" s="32" t="str">
        <f t="shared" si="7"/>
        <v>NO</v>
      </c>
    </row>
    <row r="8415" spans="1:11" ht="12.75" x14ac:dyDescent="0.2">
      <c r="A8415" s="26"/>
      <c r="B8415" s="26"/>
      <c r="C8415" s="26"/>
      <c r="D8415" s="26"/>
      <c r="E8415" s="27"/>
      <c r="F8415" s="27"/>
      <c r="G8415" s="27"/>
      <c r="H8415" s="26"/>
      <c r="I8415" s="30"/>
      <c r="J8415" s="31"/>
      <c r="K8415" s="32" t="str">
        <f t="shared" si="7"/>
        <v>NO</v>
      </c>
    </row>
    <row r="8416" spans="1:11" ht="12.75" x14ac:dyDescent="0.2">
      <c r="A8416" s="26"/>
      <c r="B8416" s="26"/>
      <c r="C8416" s="26"/>
      <c r="D8416" s="26"/>
      <c r="E8416" s="27"/>
      <c r="F8416" s="27"/>
      <c r="G8416" s="27"/>
      <c r="H8416" s="26"/>
      <c r="I8416" s="30"/>
      <c r="J8416" s="31"/>
      <c r="K8416" s="32" t="str">
        <f t="shared" si="7"/>
        <v>NO</v>
      </c>
    </row>
    <row r="8417" spans="1:11" ht="12.75" x14ac:dyDescent="0.2">
      <c r="A8417" s="26"/>
      <c r="B8417" s="26"/>
      <c r="C8417" s="26"/>
      <c r="D8417" s="26"/>
      <c r="E8417" s="27"/>
      <c r="F8417" s="27"/>
      <c r="G8417" s="27"/>
      <c r="H8417" s="26"/>
      <c r="I8417" s="30"/>
      <c r="J8417" s="31"/>
      <c r="K8417" s="32" t="str">
        <f t="shared" si="7"/>
        <v>NO</v>
      </c>
    </row>
    <row r="8418" spans="1:11" ht="12.75" x14ac:dyDescent="0.2">
      <c r="A8418" s="26"/>
      <c r="B8418" s="26"/>
      <c r="C8418" s="26"/>
      <c r="D8418" s="26"/>
      <c r="E8418" s="27"/>
      <c r="F8418" s="27"/>
      <c r="G8418" s="27"/>
      <c r="H8418" s="26"/>
      <c r="I8418" s="30"/>
      <c r="J8418" s="31"/>
      <c r="K8418" s="32" t="str">
        <f t="shared" si="7"/>
        <v>NO</v>
      </c>
    </row>
    <row r="8419" spans="1:11" ht="12.75" x14ac:dyDescent="0.2">
      <c r="A8419" s="26"/>
      <c r="B8419" s="26"/>
      <c r="C8419" s="26"/>
      <c r="D8419" s="26"/>
      <c r="E8419" s="27"/>
      <c r="F8419" s="27"/>
      <c r="G8419" s="27"/>
      <c r="H8419" s="26"/>
      <c r="I8419" s="30"/>
      <c r="J8419" s="31"/>
      <c r="K8419" s="32" t="str">
        <f t="shared" si="7"/>
        <v>NO</v>
      </c>
    </row>
    <row r="8420" spans="1:11" ht="12.75" x14ac:dyDescent="0.2">
      <c r="A8420" s="26"/>
      <c r="B8420" s="26"/>
      <c r="C8420" s="26"/>
      <c r="D8420" s="26"/>
      <c r="E8420" s="27"/>
      <c r="F8420" s="27"/>
      <c r="G8420" s="27"/>
      <c r="H8420" s="26"/>
      <c r="I8420" s="30"/>
      <c r="J8420" s="31"/>
      <c r="K8420" s="32" t="str">
        <f t="shared" si="7"/>
        <v>NO</v>
      </c>
    </row>
    <row r="8421" spans="1:11" ht="12.75" x14ac:dyDescent="0.2">
      <c r="A8421" s="26"/>
      <c r="B8421" s="26"/>
      <c r="C8421" s="26"/>
      <c r="D8421" s="26"/>
      <c r="E8421" s="27"/>
      <c r="F8421" s="27"/>
      <c r="G8421" s="27"/>
      <c r="H8421" s="26"/>
      <c r="I8421" s="30"/>
      <c r="J8421" s="31"/>
      <c r="K8421" s="32" t="str">
        <f t="shared" si="7"/>
        <v>NO</v>
      </c>
    </row>
    <row r="8422" spans="1:11" ht="12.75" x14ac:dyDescent="0.2">
      <c r="A8422" s="26"/>
      <c r="B8422" s="26"/>
      <c r="C8422" s="26"/>
      <c r="D8422" s="26"/>
      <c r="E8422" s="27"/>
      <c r="F8422" s="27"/>
      <c r="G8422" s="27"/>
      <c r="H8422" s="26"/>
      <c r="I8422" s="30"/>
      <c r="J8422" s="31"/>
      <c r="K8422" s="32" t="str">
        <f t="shared" si="7"/>
        <v>NO</v>
      </c>
    </row>
    <row r="8423" spans="1:11" ht="12.75" x14ac:dyDescent="0.2">
      <c r="A8423" s="26"/>
      <c r="B8423" s="26"/>
      <c r="C8423" s="26"/>
      <c r="D8423" s="26"/>
      <c r="E8423" s="27"/>
      <c r="F8423" s="27"/>
      <c r="G8423" s="27"/>
      <c r="H8423" s="26"/>
      <c r="I8423" s="30"/>
      <c r="J8423" s="31"/>
      <c r="K8423" s="32" t="str">
        <f t="shared" si="7"/>
        <v>NO</v>
      </c>
    </row>
    <row r="8424" spans="1:11" ht="12.75" x14ac:dyDescent="0.2">
      <c r="A8424" s="26"/>
      <c r="B8424" s="26"/>
      <c r="C8424" s="26"/>
      <c r="D8424" s="26"/>
      <c r="E8424" s="27"/>
      <c r="F8424" s="27"/>
      <c r="G8424" s="27"/>
      <c r="H8424" s="26"/>
      <c r="I8424" s="30"/>
      <c r="J8424" s="31"/>
      <c r="K8424" s="32" t="str">
        <f t="shared" si="7"/>
        <v>NO</v>
      </c>
    </row>
    <row r="8425" spans="1:11" ht="12.75" x14ac:dyDescent="0.2">
      <c r="A8425" s="26"/>
      <c r="B8425" s="26"/>
      <c r="C8425" s="26"/>
      <c r="D8425" s="26"/>
      <c r="E8425" s="27"/>
      <c r="F8425" s="27"/>
      <c r="G8425" s="27"/>
      <c r="H8425" s="26"/>
      <c r="I8425" s="30"/>
      <c r="J8425" s="31"/>
      <c r="K8425" s="32" t="str">
        <f t="shared" si="7"/>
        <v>NO</v>
      </c>
    </row>
    <row r="8426" spans="1:11" ht="12.75" x14ac:dyDescent="0.2">
      <c r="A8426" s="26"/>
      <c r="B8426" s="26"/>
      <c r="C8426" s="26"/>
      <c r="D8426" s="26"/>
      <c r="E8426" s="27"/>
      <c r="F8426" s="27"/>
      <c r="G8426" s="27"/>
      <c r="H8426" s="26"/>
      <c r="I8426" s="30"/>
      <c r="J8426" s="31"/>
      <c r="K8426" s="32" t="str">
        <f t="shared" si="7"/>
        <v>NO</v>
      </c>
    </row>
    <row r="8427" spans="1:11" ht="12.75" x14ac:dyDescent="0.2">
      <c r="A8427" s="26"/>
      <c r="B8427" s="26"/>
      <c r="C8427" s="26"/>
      <c r="D8427" s="26"/>
      <c r="E8427" s="27"/>
      <c r="F8427" s="27"/>
      <c r="G8427" s="27"/>
      <c r="H8427" s="26"/>
      <c r="I8427" s="30"/>
      <c r="J8427" s="31"/>
      <c r="K8427" s="32" t="str">
        <f t="shared" si="7"/>
        <v>NO</v>
      </c>
    </row>
    <row r="8428" spans="1:11" ht="12.75" x14ac:dyDescent="0.2">
      <c r="A8428" s="26"/>
      <c r="B8428" s="26"/>
      <c r="C8428" s="26"/>
      <c r="D8428" s="26"/>
      <c r="E8428" s="27"/>
      <c r="F8428" s="27"/>
      <c r="G8428" s="27"/>
      <c r="H8428" s="26"/>
      <c r="I8428" s="30"/>
      <c r="J8428" s="31"/>
      <c r="K8428" s="32" t="str">
        <f t="shared" si="7"/>
        <v>NO</v>
      </c>
    </row>
    <row r="8429" spans="1:11" ht="12.75" x14ac:dyDescent="0.2">
      <c r="A8429" s="26"/>
      <c r="B8429" s="26"/>
      <c r="C8429" s="26"/>
      <c r="D8429" s="26"/>
      <c r="E8429" s="27"/>
      <c r="F8429" s="27"/>
      <c r="G8429" s="27"/>
      <c r="H8429" s="26"/>
      <c r="I8429" s="30"/>
      <c r="J8429" s="31"/>
      <c r="K8429" s="32" t="str">
        <f t="shared" si="7"/>
        <v>NO</v>
      </c>
    </row>
    <row r="8430" spans="1:11" ht="12.75" x14ac:dyDescent="0.2">
      <c r="A8430" s="26"/>
      <c r="B8430" s="26"/>
      <c r="C8430" s="26"/>
      <c r="D8430" s="26"/>
      <c r="E8430" s="27"/>
      <c r="F8430" s="27"/>
      <c r="G8430" s="27"/>
      <c r="H8430" s="26"/>
      <c r="I8430" s="30"/>
      <c r="J8430" s="31"/>
      <c r="K8430" s="32" t="str">
        <f t="shared" si="7"/>
        <v>NO</v>
      </c>
    </row>
    <row r="8431" spans="1:11" ht="12.75" x14ac:dyDescent="0.2">
      <c r="A8431" s="26"/>
      <c r="B8431" s="26"/>
      <c r="C8431" s="26"/>
      <c r="D8431" s="26"/>
      <c r="E8431" s="27"/>
      <c r="F8431" s="27"/>
      <c r="G8431" s="27"/>
      <c r="H8431" s="26"/>
      <c r="I8431" s="30"/>
      <c r="J8431" s="31"/>
      <c r="K8431" s="32" t="str">
        <f t="shared" si="7"/>
        <v>NO</v>
      </c>
    </row>
    <row r="8432" spans="1:11" ht="12.75" x14ac:dyDescent="0.2">
      <c r="A8432" s="26"/>
      <c r="B8432" s="26"/>
      <c r="C8432" s="26"/>
      <c r="D8432" s="26"/>
      <c r="E8432" s="27"/>
      <c r="F8432" s="27"/>
      <c r="G8432" s="27"/>
      <c r="H8432" s="26"/>
      <c r="I8432" s="30"/>
      <c r="J8432" s="31"/>
      <c r="K8432" s="32" t="str">
        <f t="shared" si="7"/>
        <v>NO</v>
      </c>
    </row>
    <row r="8433" spans="1:11" ht="12.75" x14ac:dyDescent="0.2">
      <c r="A8433" s="26"/>
      <c r="B8433" s="26"/>
      <c r="C8433" s="26"/>
      <c r="D8433" s="26"/>
      <c r="E8433" s="27"/>
      <c r="F8433" s="27"/>
      <c r="G8433" s="27"/>
      <c r="H8433" s="26"/>
      <c r="I8433" s="30"/>
      <c r="J8433" s="31"/>
      <c r="K8433" s="32" t="str">
        <f t="shared" si="7"/>
        <v>NO</v>
      </c>
    </row>
    <row r="8434" spans="1:11" ht="12.75" x14ac:dyDescent="0.2">
      <c r="A8434" s="26"/>
      <c r="B8434" s="26"/>
      <c r="C8434" s="26"/>
      <c r="D8434" s="26"/>
      <c r="E8434" s="27"/>
      <c r="F8434" s="27"/>
      <c r="G8434" s="27"/>
      <c r="H8434" s="26"/>
      <c r="I8434" s="30"/>
      <c r="J8434" s="31"/>
      <c r="K8434" s="32" t="str">
        <f t="shared" si="7"/>
        <v>NO</v>
      </c>
    </row>
    <row r="8435" spans="1:11" ht="12.75" x14ac:dyDescent="0.2">
      <c r="A8435" s="26"/>
      <c r="B8435" s="26"/>
      <c r="C8435" s="26"/>
      <c r="D8435" s="26"/>
      <c r="E8435" s="27"/>
      <c r="F8435" s="27"/>
      <c r="G8435" s="27"/>
      <c r="H8435" s="26"/>
      <c r="I8435" s="30"/>
      <c r="J8435" s="31"/>
      <c r="K8435" s="32" t="str">
        <f t="shared" si="7"/>
        <v>NO</v>
      </c>
    </row>
    <row r="8436" spans="1:11" ht="12.75" x14ac:dyDescent="0.2">
      <c r="A8436" s="26"/>
      <c r="B8436" s="26"/>
      <c r="C8436" s="26"/>
      <c r="D8436" s="26"/>
      <c r="E8436" s="27"/>
      <c r="F8436" s="27"/>
      <c r="G8436" s="27"/>
      <c r="H8436" s="26"/>
      <c r="I8436" s="30"/>
      <c r="J8436" s="31"/>
      <c r="K8436" s="32" t="str">
        <f t="shared" si="7"/>
        <v>NO</v>
      </c>
    </row>
    <row r="8437" spans="1:11" ht="12.75" x14ac:dyDescent="0.2">
      <c r="A8437" s="26"/>
      <c r="B8437" s="26"/>
      <c r="C8437" s="26"/>
      <c r="D8437" s="26"/>
      <c r="E8437" s="27"/>
      <c r="F8437" s="27"/>
      <c r="G8437" s="27"/>
      <c r="H8437" s="26"/>
      <c r="I8437" s="30"/>
      <c r="J8437" s="31"/>
      <c r="K8437" s="32" t="str">
        <f t="shared" si="7"/>
        <v>NO</v>
      </c>
    </row>
    <row r="8438" spans="1:11" ht="12.75" x14ac:dyDescent="0.2">
      <c r="A8438" s="26"/>
      <c r="B8438" s="26"/>
      <c r="C8438" s="26"/>
      <c r="D8438" s="26"/>
      <c r="E8438" s="27"/>
      <c r="F8438" s="27"/>
      <c r="G8438" s="27"/>
      <c r="H8438" s="26"/>
      <c r="I8438" s="30"/>
      <c r="J8438" s="31"/>
      <c r="K8438" s="32" t="str">
        <f t="shared" si="7"/>
        <v>NO</v>
      </c>
    </row>
    <row r="8439" spans="1:11" ht="12.75" x14ac:dyDescent="0.2">
      <c r="A8439" s="26"/>
      <c r="B8439" s="26"/>
      <c r="C8439" s="26"/>
      <c r="D8439" s="26"/>
      <c r="E8439" s="27"/>
      <c r="F8439" s="27"/>
      <c r="G8439" s="27"/>
      <c r="H8439" s="26"/>
      <c r="I8439" s="30"/>
      <c r="J8439" s="31"/>
      <c r="K8439" s="32" t="str">
        <f t="shared" si="7"/>
        <v>NO</v>
      </c>
    </row>
    <row r="8440" spans="1:11" ht="12.75" x14ac:dyDescent="0.2">
      <c r="A8440" s="26"/>
      <c r="B8440" s="26"/>
      <c r="C8440" s="26"/>
      <c r="D8440" s="26"/>
      <c r="E8440" s="27"/>
      <c r="F8440" s="27"/>
      <c r="G8440" s="27"/>
      <c r="H8440" s="26"/>
      <c r="I8440" s="30"/>
      <c r="J8440" s="31"/>
      <c r="K8440" s="32" t="str">
        <f t="shared" si="7"/>
        <v>NO</v>
      </c>
    </row>
    <row r="8441" spans="1:11" ht="12.75" x14ac:dyDescent="0.2">
      <c r="A8441" s="26"/>
      <c r="B8441" s="26"/>
      <c r="C8441" s="26"/>
      <c r="D8441" s="26"/>
      <c r="E8441" s="27"/>
      <c r="F8441" s="27"/>
      <c r="G8441" s="27"/>
      <c r="H8441" s="26"/>
      <c r="I8441" s="30"/>
      <c r="J8441" s="31"/>
      <c r="K8441" s="32" t="str">
        <f t="shared" si="7"/>
        <v>NO</v>
      </c>
    </row>
    <row r="8442" spans="1:11" ht="12.75" x14ac:dyDescent="0.2">
      <c r="A8442" s="26"/>
      <c r="B8442" s="26"/>
      <c r="C8442" s="26"/>
      <c r="D8442" s="26"/>
      <c r="E8442" s="27"/>
      <c r="F8442" s="27"/>
      <c r="G8442" s="27"/>
      <c r="H8442" s="26"/>
      <c r="I8442" s="30"/>
      <c r="J8442" s="31"/>
      <c r="K8442" s="32" t="str">
        <f t="shared" si="7"/>
        <v>NO</v>
      </c>
    </row>
    <row r="8443" spans="1:11" ht="12.75" x14ac:dyDescent="0.2">
      <c r="A8443" s="26"/>
      <c r="B8443" s="26"/>
      <c r="C8443" s="26"/>
      <c r="D8443" s="26"/>
      <c r="E8443" s="27"/>
      <c r="F8443" s="27"/>
      <c r="G8443" s="27"/>
      <c r="H8443" s="26"/>
      <c r="I8443" s="30"/>
      <c r="J8443" s="31"/>
      <c r="K8443" s="32" t="str">
        <f t="shared" si="7"/>
        <v>NO</v>
      </c>
    </row>
    <row r="8444" spans="1:11" ht="12.75" x14ac:dyDescent="0.2">
      <c r="A8444" s="26"/>
      <c r="B8444" s="26"/>
      <c r="C8444" s="26"/>
      <c r="D8444" s="26"/>
      <c r="E8444" s="27"/>
      <c r="F8444" s="27"/>
      <c r="G8444" s="27"/>
      <c r="H8444" s="26"/>
      <c r="I8444" s="30"/>
      <c r="J8444" s="31"/>
      <c r="K8444" s="32" t="str">
        <f t="shared" si="7"/>
        <v>NO</v>
      </c>
    </row>
    <row r="8445" spans="1:11" ht="12.75" x14ac:dyDescent="0.2">
      <c r="A8445" s="26"/>
      <c r="B8445" s="26"/>
      <c r="C8445" s="26"/>
      <c r="D8445" s="26"/>
      <c r="E8445" s="27"/>
      <c r="F8445" s="27"/>
      <c r="G8445" s="27"/>
      <c r="H8445" s="26"/>
      <c r="I8445" s="30"/>
      <c r="J8445" s="31"/>
      <c r="K8445" s="32" t="str">
        <f t="shared" si="7"/>
        <v>NO</v>
      </c>
    </row>
    <row r="8446" spans="1:11" ht="12.75" x14ac:dyDescent="0.2">
      <c r="A8446" s="26"/>
      <c r="B8446" s="26"/>
      <c r="C8446" s="26"/>
      <c r="D8446" s="26"/>
      <c r="E8446" s="27"/>
      <c r="F8446" s="27"/>
      <c r="G8446" s="27"/>
      <c r="H8446" s="26"/>
      <c r="I8446" s="30"/>
      <c r="J8446" s="31"/>
      <c r="K8446" s="32" t="str">
        <f t="shared" si="7"/>
        <v>NO</v>
      </c>
    </row>
    <row r="8447" spans="1:11" ht="12.75" x14ac:dyDescent="0.2">
      <c r="A8447" s="26"/>
      <c r="B8447" s="26"/>
      <c r="C8447" s="26"/>
      <c r="D8447" s="26"/>
      <c r="E8447" s="27"/>
      <c r="F8447" s="27"/>
      <c r="G8447" s="27"/>
      <c r="H8447" s="26"/>
      <c r="I8447" s="30"/>
      <c r="J8447" s="31"/>
      <c r="K8447" s="32" t="str">
        <f t="shared" si="7"/>
        <v>NO</v>
      </c>
    </row>
    <row r="8448" spans="1:11" ht="12.75" x14ac:dyDescent="0.2">
      <c r="A8448" s="26"/>
      <c r="B8448" s="26"/>
      <c r="C8448" s="26"/>
      <c r="D8448" s="26"/>
      <c r="E8448" s="27"/>
      <c r="F8448" s="27"/>
      <c r="G8448" s="27"/>
      <c r="H8448" s="26"/>
      <c r="I8448" s="30"/>
      <c r="J8448" s="31"/>
      <c r="K8448" s="32" t="str">
        <f t="shared" si="7"/>
        <v>NO</v>
      </c>
    </row>
    <row r="8449" spans="1:11" ht="12.75" x14ac:dyDescent="0.2">
      <c r="A8449" s="26"/>
      <c r="B8449" s="26"/>
      <c r="C8449" s="26"/>
      <c r="D8449" s="26"/>
      <c r="E8449" s="27"/>
      <c r="F8449" s="27"/>
      <c r="G8449" s="27"/>
      <c r="H8449" s="26"/>
      <c r="I8449" s="30"/>
      <c r="J8449" s="31"/>
      <c r="K8449" s="32" t="str">
        <f t="shared" si="7"/>
        <v>NO</v>
      </c>
    </row>
    <row r="8450" spans="1:11" ht="12.75" x14ac:dyDescent="0.2">
      <c r="A8450" s="26"/>
      <c r="B8450" s="26"/>
      <c r="C8450" s="26"/>
      <c r="D8450" s="26"/>
      <c r="E8450" s="27"/>
      <c r="F8450" s="27"/>
      <c r="G8450" s="27"/>
      <c r="H8450" s="26"/>
      <c r="I8450" s="30"/>
      <c r="J8450" s="31"/>
      <c r="K8450" s="32" t="str">
        <f t="shared" si="7"/>
        <v>NO</v>
      </c>
    </row>
    <row r="8451" spans="1:11" ht="12.75" x14ac:dyDescent="0.2">
      <c r="A8451" s="26"/>
      <c r="B8451" s="26"/>
      <c r="C8451" s="26"/>
      <c r="D8451" s="26"/>
      <c r="E8451" s="27"/>
      <c r="F8451" s="27"/>
      <c r="G8451" s="27"/>
      <c r="H8451" s="26"/>
      <c r="I8451" s="30"/>
      <c r="J8451" s="31"/>
      <c r="K8451" s="32" t="str">
        <f t="shared" si="7"/>
        <v>NO</v>
      </c>
    </row>
    <row r="8452" spans="1:11" ht="12.75" x14ac:dyDescent="0.2">
      <c r="A8452" s="26"/>
      <c r="B8452" s="26"/>
      <c r="C8452" s="26"/>
      <c r="D8452" s="26"/>
      <c r="E8452" s="27"/>
      <c r="F8452" s="27"/>
      <c r="G8452" s="27"/>
      <c r="H8452" s="26"/>
      <c r="I8452" s="30"/>
      <c r="J8452" s="31"/>
      <c r="K8452" s="32" t="str">
        <f t="shared" si="7"/>
        <v>NO</v>
      </c>
    </row>
    <row r="8453" spans="1:11" ht="12.75" x14ac:dyDescent="0.2">
      <c r="A8453" s="26"/>
      <c r="B8453" s="26"/>
      <c r="C8453" s="26"/>
      <c r="D8453" s="26"/>
      <c r="E8453" s="27"/>
      <c r="F8453" s="27"/>
      <c r="G8453" s="27"/>
      <c r="H8453" s="26"/>
      <c r="I8453" s="30"/>
      <c r="J8453" s="31"/>
      <c r="K8453" s="32" t="str">
        <f t="shared" si="7"/>
        <v>NO</v>
      </c>
    </row>
    <row r="8454" spans="1:11" ht="12.75" x14ac:dyDescent="0.2">
      <c r="A8454" s="26"/>
      <c r="B8454" s="26"/>
      <c r="C8454" s="26"/>
      <c r="D8454" s="26"/>
      <c r="E8454" s="27"/>
      <c r="F8454" s="27"/>
      <c r="G8454" s="27"/>
      <c r="H8454" s="26"/>
      <c r="I8454" s="30"/>
      <c r="J8454" s="31"/>
      <c r="K8454" s="32" t="str">
        <f t="shared" si="7"/>
        <v>NO</v>
      </c>
    </row>
    <row r="8455" spans="1:11" ht="12.75" x14ac:dyDescent="0.2">
      <c r="A8455" s="26"/>
      <c r="B8455" s="26"/>
      <c r="C8455" s="26"/>
      <c r="D8455" s="26"/>
      <c r="E8455" s="27"/>
      <c r="F8455" s="27"/>
      <c r="G8455" s="27"/>
      <c r="H8455" s="26"/>
      <c r="I8455" s="30"/>
      <c r="J8455" s="31"/>
      <c r="K8455" s="32" t="str">
        <f t="shared" si="7"/>
        <v>NO</v>
      </c>
    </row>
    <row r="8456" spans="1:11" ht="12.75" x14ac:dyDescent="0.2">
      <c r="A8456" s="26"/>
      <c r="B8456" s="26"/>
      <c r="C8456" s="26"/>
      <c r="D8456" s="26"/>
      <c r="E8456" s="27"/>
      <c r="F8456" s="27"/>
      <c r="G8456" s="27"/>
      <c r="H8456" s="26"/>
      <c r="I8456" s="30"/>
      <c r="J8456" s="31"/>
      <c r="K8456" s="32" t="str">
        <f t="shared" si="7"/>
        <v>NO</v>
      </c>
    </row>
    <row r="8457" spans="1:11" ht="12.75" x14ac:dyDescent="0.2">
      <c r="A8457" s="26"/>
      <c r="B8457" s="26"/>
      <c r="C8457" s="26"/>
      <c r="D8457" s="26"/>
      <c r="E8457" s="27"/>
      <c r="F8457" s="27"/>
      <c r="G8457" s="27"/>
      <c r="H8457" s="26"/>
      <c r="I8457" s="30"/>
      <c r="J8457" s="31"/>
      <c r="K8457" s="32" t="str">
        <f t="shared" si="7"/>
        <v>NO</v>
      </c>
    </row>
    <row r="8458" spans="1:11" ht="12.75" x14ac:dyDescent="0.2">
      <c r="A8458" s="26"/>
      <c r="B8458" s="26"/>
      <c r="C8458" s="26"/>
      <c r="D8458" s="26"/>
      <c r="E8458" s="27"/>
      <c r="F8458" s="27"/>
      <c r="G8458" s="27"/>
      <c r="H8458" s="26"/>
      <c r="I8458" s="30"/>
      <c r="J8458" s="31"/>
      <c r="K8458" s="32" t="str">
        <f t="shared" si="7"/>
        <v>NO</v>
      </c>
    </row>
    <row r="8459" spans="1:11" ht="12.75" x14ac:dyDescent="0.2">
      <c r="A8459" s="26"/>
      <c r="B8459" s="26"/>
      <c r="C8459" s="26"/>
      <c r="D8459" s="26"/>
      <c r="E8459" s="27"/>
      <c r="F8459" s="27"/>
      <c r="G8459" s="27"/>
      <c r="H8459" s="26"/>
      <c r="I8459" s="30"/>
      <c r="J8459" s="31"/>
      <c r="K8459" s="32" t="str">
        <f t="shared" si="7"/>
        <v>NO</v>
      </c>
    </row>
    <row r="8460" spans="1:11" ht="12.75" x14ac:dyDescent="0.2">
      <c r="A8460" s="26"/>
      <c r="B8460" s="26"/>
      <c r="C8460" s="26"/>
      <c r="D8460" s="26"/>
      <c r="E8460" s="27"/>
      <c r="F8460" s="27"/>
      <c r="G8460" s="27"/>
      <c r="H8460" s="26"/>
      <c r="I8460" s="30"/>
      <c r="J8460" s="31"/>
      <c r="K8460" s="32" t="str">
        <f t="shared" si="7"/>
        <v>NO</v>
      </c>
    </row>
    <row r="8461" spans="1:11" ht="12.75" x14ac:dyDescent="0.2">
      <c r="A8461" s="26"/>
      <c r="B8461" s="26"/>
      <c r="C8461" s="26"/>
      <c r="D8461" s="26"/>
      <c r="E8461" s="27"/>
      <c r="F8461" s="27"/>
      <c r="G8461" s="27"/>
      <c r="H8461" s="26"/>
      <c r="I8461" s="30"/>
      <c r="J8461" s="31"/>
      <c r="K8461" s="32" t="str">
        <f t="shared" si="7"/>
        <v>NO</v>
      </c>
    </row>
    <row r="8462" spans="1:11" ht="12.75" x14ac:dyDescent="0.2">
      <c r="A8462" s="26"/>
      <c r="B8462" s="26"/>
      <c r="C8462" s="26"/>
      <c r="D8462" s="26"/>
      <c r="E8462" s="27"/>
      <c r="F8462" s="27"/>
      <c r="G8462" s="27"/>
      <c r="H8462" s="26"/>
      <c r="I8462" s="30"/>
      <c r="J8462" s="31"/>
      <c r="K8462" s="32" t="str">
        <f t="shared" si="7"/>
        <v>NO</v>
      </c>
    </row>
    <row r="8463" spans="1:11" ht="12.75" x14ac:dyDescent="0.2">
      <c r="A8463" s="26"/>
      <c r="B8463" s="26"/>
      <c r="C8463" s="26"/>
      <c r="D8463" s="26"/>
      <c r="E8463" s="27"/>
      <c r="F8463" s="27"/>
      <c r="G8463" s="27"/>
      <c r="H8463" s="26"/>
      <c r="I8463" s="30"/>
      <c r="J8463" s="31"/>
      <c r="K8463" s="32" t="str">
        <f t="shared" si="7"/>
        <v>NO</v>
      </c>
    </row>
    <row r="8464" spans="1:11" ht="12.75" x14ac:dyDescent="0.2">
      <c r="A8464" s="26"/>
      <c r="B8464" s="26"/>
      <c r="C8464" s="26"/>
      <c r="D8464" s="26"/>
      <c r="E8464" s="27"/>
      <c r="F8464" s="27"/>
      <c r="G8464" s="27"/>
      <c r="H8464" s="26"/>
      <c r="I8464" s="30"/>
      <c r="J8464" s="31"/>
      <c r="K8464" s="32" t="str">
        <f t="shared" si="7"/>
        <v>NO</v>
      </c>
    </row>
    <row r="8465" spans="1:11" ht="12.75" x14ac:dyDescent="0.2">
      <c r="A8465" s="26"/>
      <c r="B8465" s="26"/>
      <c r="C8465" s="26"/>
      <c r="D8465" s="26"/>
      <c r="E8465" s="27"/>
      <c r="F8465" s="27"/>
      <c r="G8465" s="27"/>
      <c r="H8465" s="26"/>
      <c r="I8465" s="30"/>
      <c r="J8465" s="31"/>
      <c r="K8465" s="32" t="str">
        <f t="shared" si="7"/>
        <v>NO</v>
      </c>
    </row>
    <row r="8466" spans="1:11" ht="12.75" x14ac:dyDescent="0.2">
      <c r="A8466" s="26"/>
      <c r="B8466" s="26"/>
      <c r="C8466" s="26"/>
      <c r="D8466" s="26"/>
      <c r="E8466" s="27"/>
      <c r="F8466" s="27"/>
      <c r="G8466" s="27"/>
      <c r="H8466" s="26"/>
      <c r="I8466" s="30"/>
      <c r="J8466" s="31"/>
      <c r="K8466" s="32" t="str">
        <f t="shared" si="7"/>
        <v>NO</v>
      </c>
    </row>
    <row r="8467" spans="1:11" ht="12.75" x14ac:dyDescent="0.2">
      <c r="A8467" s="26"/>
      <c r="B8467" s="26"/>
      <c r="C8467" s="26"/>
      <c r="D8467" s="26"/>
      <c r="E8467" s="27"/>
      <c r="F8467" s="27"/>
      <c r="G8467" s="27"/>
      <c r="H8467" s="26"/>
      <c r="I8467" s="30"/>
      <c r="J8467" s="31"/>
      <c r="K8467" s="32" t="str">
        <f t="shared" si="7"/>
        <v>NO</v>
      </c>
    </row>
    <row r="8468" spans="1:11" ht="12.75" x14ac:dyDescent="0.2">
      <c r="A8468" s="26"/>
      <c r="B8468" s="26"/>
      <c r="C8468" s="26"/>
      <c r="D8468" s="26"/>
      <c r="E8468" s="27"/>
      <c r="F8468" s="27"/>
      <c r="G8468" s="27"/>
      <c r="H8468" s="26"/>
      <c r="I8468" s="30"/>
      <c r="J8468" s="31"/>
      <c r="K8468" s="32" t="str">
        <f t="shared" si="7"/>
        <v>NO</v>
      </c>
    </row>
    <row r="8469" spans="1:11" ht="12.75" x14ac:dyDescent="0.2">
      <c r="A8469" s="26"/>
      <c r="B8469" s="26"/>
      <c r="C8469" s="26"/>
      <c r="D8469" s="26"/>
      <c r="E8469" s="27"/>
      <c r="F8469" s="27"/>
      <c r="G8469" s="27"/>
      <c r="H8469" s="26"/>
      <c r="I8469" s="30"/>
      <c r="J8469" s="31"/>
      <c r="K8469" s="32" t="str">
        <f t="shared" si="7"/>
        <v>NO</v>
      </c>
    </row>
    <row r="8470" spans="1:11" ht="12.75" x14ac:dyDescent="0.2">
      <c r="A8470" s="26"/>
      <c r="B8470" s="26"/>
      <c r="C8470" s="26"/>
      <c r="D8470" s="26"/>
      <c r="E8470" s="27"/>
      <c r="F8470" s="27"/>
      <c r="G8470" s="27"/>
      <c r="H8470" s="26"/>
      <c r="I8470" s="30"/>
      <c r="J8470" s="31"/>
      <c r="K8470" s="32" t="str">
        <f t="shared" si="7"/>
        <v>NO</v>
      </c>
    </row>
    <row r="8471" spans="1:11" ht="12.75" x14ac:dyDescent="0.2">
      <c r="A8471" s="26"/>
      <c r="B8471" s="26"/>
      <c r="C8471" s="26"/>
      <c r="D8471" s="26"/>
      <c r="E8471" s="27"/>
      <c r="F8471" s="27"/>
      <c r="G8471" s="27"/>
      <c r="H8471" s="26"/>
      <c r="I8471" s="30"/>
      <c r="J8471" s="31"/>
      <c r="K8471" s="32" t="str">
        <f t="shared" si="7"/>
        <v>NO</v>
      </c>
    </row>
    <row r="8472" spans="1:11" ht="12.75" x14ac:dyDescent="0.2">
      <c r="A8472" s="26"/>
      <c r="B8472" s="26"/>
      <c r="C8472" s="26"/>
      <c r="D8472" s="26"/>
      <c r="E8472" s="27"/>
      <c r="F8472" s="27"/>
      <c r="G8472" s="27"/>
      <c r="H8472" s="26"/>
      <c r="I8472" s="30"/>
      <c r="J8472" s="31"/>
      <c r="K8472" s="32" t="str">
        <f t="shared" ref="K8472:K8535" si="8">IF(G8472="00","SI","NO")</f>
        <v>NO</v>
      </c>
    </row>
    <row r="8473" spans="1:11" ht="12.75" x14ac:dyDescent="0.2">
      <c r="A8473" s="26"/>
      <c r="B8473" s="26"/>
      <c r="C8473" s="26"/>
      <c r="D8473" s="26"/>
      <c r="E8473" s="27"/>
      <c r="F8473" s="27"/>
      <c r="G8473" s="27"/>
      <c r="H8473" s="26"/>
      <c r="I8473" s="30"/>
      <c r="J8473" s="31"/>
      <c r="K8473" s="32" t="str">
        <f t="shared" si="8"/>
        <v>NO</v>
      </c>
    </row>
    <row r="8474" spans="1:11" ht="12.75" x14ac:dyDescent="0.2">
      <c r="A8474" s="26"/>
      <c r="B8474" s="26"/>
      <c r="C8474" s="26"/>
      <c r="D8474" s="26"/>
      <c r="E8474" s="27"/>
      <c r="F8474" s="27"/>
      <c r="G8474" s="27"/>
      <c r="H8474" s="26"/>
      <c r="I8474" s="30"/>
      <c r="J8474" s="31"/>
      <c r="K8474" s="32" t="str">
        <f t="shared" si="8"/>
        <v>NO</v>
      </c>
    </row>
    <row r="8475" spans="1:11" ht="12.75" x14ac:dyDescent="0.2">
      <c r="A8475" s="26"/>
      <c r="B8475" s="26"/>
      <c r="C8475" s="26"/>
      <c r="D8475" s="26"/>
      <c r="E8475" s="27"/>
      <c r="F8475" s="27"/>
      <c r="G8475" s="27"/>
      <c r="H8475" s="26"/>
      <c r="I8475" s="30"/>
      <c r="J8475" s="31"/>
      <c r="K8475" s="32" t="str">
        <f t="shared" si="8"/>
        <v>NO</v>
      </c>
    </row>
    <row r="8476" spans="1:11" ht="12.75" x14ac:dyDescent="0.2">
      <c r="A8476" s="26"/>
      <c r="B8476" s="26"/>
      <c r="C8476" s="26"/>
      <c r="D8476" s="26"/>
      <c r="E8476" s="27"/>
      <c r="F8476" s="27"/>
      <c r="G8476" s="27"/>
      <c r="H8476" s="26"/>
      <c r="I8476" s="30"/>
      <c r="J8476" s="31"/>
      <c r="K8476" s="32" t="str">
        <f t="shared" si="8"/>
        <v>NO</v>
      </c>
    </row>
    <row r="8477" spans="1:11" ht="12.75" x14ac:dyDescent="0.2">
      <c r="A8477" s="26"/>
      <c r="B8477" s="26"/>
      <c r="C8477" s="26"/>
      <c r="D8477" s="26"/>
      <c r="E8477" s="27"/>
      <c r="F8477" s="27"/>
      <c r="G8477" s="27"/>
      <c r="H8477" s="26"/>
      <c r="I8477" s="30"/>
      <c r="J8477" s="31"/>
      <c r="K8477" s="32" t="str">
        <f t="shared" si="8"/>
        <v>NO</v>
      </c>
    </row>
    <row r="8478" spans="1:11" ht="12.75" x14ac:dyDescent="0.2">
      <c r="A8478" s="26"/>
      <c r="B8478" s="26"/>
      <c r="C8478" s="26"/>
      <c r="D8478" s="26"/>
      <c r="E8478" s="27"/>
      <c r="F8478" s="27"/>
      <c r="G8478" s="27"/>
      <c r="H8478" s="26"/>
      <c r="I8478" s="30"/>
      <c r="J8478" s="31"/>
      <c r="K8478" s="32" t="str">
        <f t="shared" si="8"/>
        <v>NO</v>
      </c>
    </row>
    <row r="8479" spans="1:11" ht="12.75" x14ac:dyDescent="0.2">
      <c r="A8479" s="26"/>
      <c r="B8479" s="26"/>
      <c r="C8479" s="26"/>
      <c r="D8479" s="26"/>
      <c r="E8479" s="27"/>
      <c r="F8479" s="27"/>
      <c r="G8479" s="27"/>
      <c r="H8479" s="26"/>
      <c r="I8479" s="30"/>
      <c r="J8479" s="31"/>
      <c r="K8479" s="32" t="str">
        <f t="shared" si="8"/>
        <v>NO</v>
      </c>
    </row>
    <row r="8480" spans="1:11" ht="12.75" x14ac:dyDescent="0.2">
      <c r="A8480" s="26"/>
      <c r="B8480" s="26"/>
      <c r="C8480" s="26"/>
      <c r="D8480" s="26"/>
      <c r="E8480" s="27"/>
      <c r="F8480" s="27"/>
      <c r="G8480" s="27"/>
      <c r="H8480" s="26"/>
      <c r="I8480" s="30"/>
      <c r="J8480" s="31"/>
      <c r="K8480" s="32" t="str">
        <f t="shared" si="8"/>
        <v>NO</v>
      </c>
    </row>
    <row r="8481" spans="1:11" ht="12.75" x14ac:dyDescent="0.2">
      <c r="A8481" s="26"/>
      <c r="B8481" s="26"/>
      <c r="C8481" s="26"/>
      <c r="D8481" s="26"/>
      <c r="E8481" s="27"/>
      <c r="F8481" s="27"/>
      <c r="G8481" s="27"/>
      <c r="H8481" s="26"/>
      <c r="I8481" s="30"/>
      <c r="J8481" s="31"/>
      <c r="K8481" s="32" t="str">
        <f t="shared" si="8"/>
        <v>NO</v>
      </c>
    </row>
    <row r="8482" spans="1:11" ht="12.75" x14ac:dyDescent="0.2">
      <c r="A8482" s="26"/>
      <c r="B8482" s="26"/>
      <c r="C8482" s="26"/>
      <c r="D8482" s="26"/>
      <c r="E8482" s="27"/>
      <c r="F8482" s="27"/>
      <c r="G8482" s="27"/>
      <c r="H8482" s="26"/>
      <c r="I8482" s="30"/>
      <c r="J8482" s="31"/>
      <c r="K8482" s="32" t="str">
        <f t="shared" si="8"/>
        <v>NO</v>
      </c>
    </row>
    <row r="8483" spans="1:11" ht="12.75" x14ac:dyDescent="0.2">
      <c r="A8483" s="26"/>
      <c r="B8483" s="26"/>
      <c r="C8483" s="26"/>
      <c r="D8483" s="26"/>
      <c r="E8483" s="27"/>
      <c r="F8483" s="27"/>
      <c r="G8483" s="27"/>
      <c r="H8483" s="26"/>
      <c r="I8483" s="30"/>
      <c r="J8483" s="31"/>
      <c r="K8483" s="32" t="str">
        <f t="shared" si="8"/>
        <v>NO</v>
      </c>
    </row>
    <row r="8484" spans="1:11" ht="12.75" x14ac:dyDescent="0.2">
      <c r="A8484" s="26"/>
      <c r="B8484" s="26"/>
      <c r="C8484" s="26"/>
      <c r="D8484" s="26"/>
      <c r="E8484" s="27"/>
      <c r="F8484" s="27"/>
      <c r="G8484" s="27"/>
      <c r="H8484" s="26"/>
      <c r="I8484" s="30"/>
      <c r="J8484" s="31"/>
      <c r="K8484" s="32" t="str">
        <f t="shared" si="8"/>
        <v>NO</v>
      </c>
    </row>
    <row r="8485" spans="1:11" ht="12.75" x14ac:dyDescent="0.2">
      <c r="A8485" s="26"/>
      <c r="B8485" s="26"/>
      <c r="C8485" s="26"/>
      <c r="D8485" s="26"/>
      <c r="E8485" s="27"/>
      <c r="F8485" s="27"/>
      <c r="G8485" s="27"/>
      <c r="H8485" s="26"/>
      <c r="I8485" s="30"/>
      <c r="J8485" s="31"/>
      <c r="K8485" s="32" t="str">
        <f t="shared" si="8"/>
        <v>NO</v>
      </c>
    </row>
    <row r="8486" spans="1:11" ht="12.75" x14ac:dyDescent="0.2">
      <c r="A8486" s="26"/>
      <c r="B8486" s="26"/>
      <c r="C8486" s="26"/>
      <c r="D8486" s="26"/>
      <c r="E8486" s="27"/>
      <c r="F8486" s="27"/>
      <c r="G8486" s="27"/>
      <c r="H8486" s="26"/>
      <c r="I8486" s="30"/>
      <c r="J8486" s="31"/>
      <c r="K8486" s="32" t="str">
        <f t="shared" si="8"/>
        <v>NO</v>
      </c>
    </row>
    <row r="8487" spans="1:11" ht="12.75" x14ac:dyDescent="0.2">
      <c r="A8487" s="26"/>
      <c r="B8487" s="26"/>
      <c r="C8487" s="26"/>
      <c r="D8487" s="26"/>
      <c r="E8487" s="27"/>
      <c r="F8487" s="27"/>
      <c r="G8487" s="27"/>
      <c r="H8487" s="26"/>
      <c r="I8487" s="30"/>
      <c r="J8487" s="31"/>
      <c r="K8487" s="32" t="str">
        <f t="shared" si="8"/>
        <v>NO</v>
      </c>
    </row>
    <row r="8488" spans="1:11" ht="12.75" x14ac:dyDescent="0.2">
      <c r="A8488" s="26"/>
      <c r="B8488" s="26"/>
      <c r="C8488" s="26"/>
      <c r="D8488" s="26"/>
      <c r="E8488" s="27"/>
      <c r="F8488" s="27"/>
      <c r="G8488" s="27"/>
      <c r="H8488" s="26"/>
      <c r="I8488" s="30"/>
      <c r="J8488" s="31"/>
      <c r="K8488" s="32" t="str">
        <f t="shared" si="8"/>
        <v>NO</v>
      </c>
    </row>
    <row r="8489" spans="1:11" ht="12.75" x14ac:dyDescent="0.2">
      <c r="A8489" s="26"/>
      <c r="B8489" s="26"/>
      <c r="C8489" s="26"/>
      <c r="D8489" s="26"/>
      <c r="E8489" s="27"/>
      <c r="F8489" s="27"/>
      <c r="G8489" s="27"/>
      <c r="H8489" s="26"/>
      <c r="I8489" s="30"/>
      <c r="J8489" s="31"/>
      <c r="K8489" s="32" t="str">
        <f t="shared" si="8"/>
        <v>NO</v>
      </c>
    </row>
    <row r="8490" spans="1:11" ht="12.75" x14ac:dyDescent="0.2">
      <c r="A8490" s="26"/>
      <c r="B8490" s="26"/>
      <c r="C8490" s="26"/>
      <c r="D8490" s="26"/>
      <c r="E8490" s="27"/>
      <c r="F8490" s="27"/>
      <c r="G8490" s="27"/>
      <c r="H8490" s="26"/>
      <c r="I8490" s="30"/>
      <c r="J8490" s="31"/>
      <c r="K8490" s="32" t="str">
        <f t="shared" si="8"/>
        <v>NO</v>
      </c>
    </row>
    <row r="8491" spans="1:11" ht="12.75" x14ac:dyDescent="0.2">
      <c r="A8491" s="26"/>
      <c r="B8491" s="26"/>
      <c r="C8491" s="26"/>
      <c r="D8491" s="26"/>
      <c r="E8491" s="27"/>
      <c r="F8491" s="27"/>
      <c r="G8491" s="27"/>
      <c r="H8491" s="26"/>
      <c r="I8491" s="30"/>
      <c r="J8491" s="31"/>
      <c r="K8491" s="32" t="str">
        <f t="shared" si="8"/>
        <v>NO</v>
      </c>
    </row>
    <row r="8492" spans="1:11" ht="12.75" x14ac:dyDescent="0.2">
      <c r="A8492" s="26"/>
      <c r="B8492" s="26"/>
      <c r="C8492" s="26"/>
      <c r="D8492" s="26"/>
      <c r="E8492" s="27"/>
      <c r="F8492" s="27"/>
      <c r="G8492" s="27"/>
      <c r="H8492" s="26"/>
      <c r="I8492" s="30"/>
      <c r="J8492" s="31"/>
      <c r="K8492" s="32" t="str">
        <f t="shared" si="8"/>
        <v>NO</v>
      </c>
    </row>
    <row r="8493" spans="1:11" ht="12.75" x14ac:dyDescent="0.2">
      <c r="A8493" s="26"/>
      <c r="B8493" s="26"/>
      <c r="C8493" s="26"/>
      <c r="D8493" s="26"/>
      <c r="E8493" s="27"/>
      <c r="F8493" s="27"/>
      <c r="G8493" s="27"/>
      <c r="H8493" s="26"/>
      <c r="I8493" s="30"/>
      <c r="J8493" s="31"/>
      <c r="K8493" s="32" t="str">
        <f t="shared" si="8"/>
        <v>NO</v>
      </c>
    </row>
    <row r="8494" spans="1:11" ht="12.75" x14ac:dyDescent="0.2">
      <c r="A8494" s="26"/>
      <c r="B8494" s="26"/>
      <c r="C8494" s="26"/>
      <c r="D8494" s="26"/>
      <c r="E8494" s="27"/>
      <c r="F8494" s="27"/>
      <c r="G8494" s="27"/>
      <c r="H8494" s="26"/>
      <c r="I8494" s="30"/>
      <c r="J8494" s="31"/>
      <c r="K8494" s="32" t="str">
        <f t="shared" si="8"/>
        <v>NO</v>
      </c>
    </row>
    <row r="8495" spans="1:11" ht="12.75" x14ac:dyDescent="0.2">
      <c r="A8495" s="26"/>
      <c r="B8495" s="26"/>
      <c r="C8495" s="26"/>
      <c r="D8495" s="26"/>
      <c r="E8495" s="27"/>
      <c r="F8495" s="27"/>
      <c r="G8495" s="27"/>
      <c r="H8495" s="26"/>
      <c r="I8495" s="30"/>
      <c r="J8495" s="31"/>
      <c r="K8495" s="32" t="str">
        <f t="shared" si="8"/>
        <v>NO</v>
      </c>
    </row>
    <row r="8496" spans="1:11" ht="12.75" x14ac:dyDescent="0.2">
      <c r="A8496" s="26"/>
      <c r="B8496" s="26"/>
      <c r="C8496" s="26"/>
      <c r="D8496" s="26"/>
      <c r="E8496" s="27"/>
      <c r="F8496" s="27"/>
      <c r="G8496" s="27"/>
      <c r="H8496" s="26"/>
      <c r="I8496" s="30"/>
      <c r="J8496" s="31"/>
      <c r="K8496" s="32" t="str">
        <f t="shared" si="8"/>
        <v>NO</v>
      </c>
    </row>
    <row r="8497" spans="1:11" ht="12.75" x14ac:dyDescent="0.2">
      <c r="A8497" s="26"/>
      <c r="B8497" s="26"/>
      <c r="C8497" s="26"/>
      <c r="D8497" s="26"/>
      <c r="E8497" s="27"/>
      <c r="F8497" s="27"/>
      <c r="G8497" s="27"/>
      <c r="H8497" s="26"/>
      <c r="I8497" s="30"/>
      <c r="J8497" s="31"/>
      <c r="K8497" s="32" t="str">
        <f t="shared" si="8"/>
        <v>NO</v>
      </c>
    </row>
    <row r="8498" spans="1:11" ht="12.75" x14ac:dyDescent="0.2">
      <c r="A8498" s="26"/>
      <c r="B8498" s="26"/>
      <c r="C8498" s="26"/>
      <c r="D8498" s="26"/>
      <c r="E8498" s="27"/>
      <c r="F8498" s="27"/>
      <c r="G8498" s="27"/>
      <c r="H8498" s="26"/>
      <c r="I8498" s="30"/>
      <c r="J8498" s="31"/>
      <c r="K8498" s="32" t="str">
        <f t="shared" si="8"/>
        <v>NO</v>
      </c>
    </row>
    <row r="8499" spans="1:11" ht="12.75" x14ac:dyDescent="0.2">
      <c r="A8499" s="26"/>
      <c r="B8499" s="26"/>
      <c r="C8499" s="26"/>
      <c r="D8499" s="26"/>
      <c r="E8499" s="27"/>
      <c r="F8499" s="27"/>
      <c r="G8499" s="27"/>
      <c r="H8499" s="26"/>
      <c r="I8499" s="30"/>
      <c r="J8499" s="31"/>
      <c r="K8499" s="32" t="str">
        <f t="shared" si="8"/>
        <v>NO</v>
      </c>
    </row>
    <row r="8500" spans="1:11" ht="12.75" x14ac:dyDescent="0.2">
      <c r="A8500" s="26"/>
      <c r="B8500" s="26"/>
      <c r="C8500" s="26"/>
      <c r="D8500" s="26"/>
      <c r="E8500" s="27"/>
      <c r="F8500" s="27"/>
      <c r="G8500" s="27"/>
      <c r="H8500" s="26"/>
      <c r="I8500" s="30"/>
      <c r="J8500" s="31"/>
      <c r="K8500" s="32" t="str">
        <f t="shared" si="8"/>
        <v>NO</v>
      </c>
    </row>
    <row r="8501" spans="1:11" ht="12.75" x14ac:dyDescent="0.2">
      <c r="A8501" s="26"/>
      <c r="B8501" s="26"/>
      <c r="C8501" s="26"/>
      <c r="D8501" s="26"/>
      <c r="E8501" s="27"/>
      <c r="F8501" s="27"/>
      <c r="G8501" s="27"/>
      <c r="H8501" s="26"/>
      <c r="I8501" s="30"/>
      <c r="J8501" s="31"/>
      <c r="K8501" s="32" t="str">
        <f t="shared" si="8"/>
        <v>NO</v>
      </c>
    </row>
    <row r="8502" spans="1:11" ht="12.75" x14ac:dyDescent="0.2">
      <c r="A8502" s="26"/>
      <c r="B8502" s="26"/>
      <c r="C8502" s="26"/>
      <c r="D8502" s="26"/>
      <c r="E8502" s="27"/>
      <c r="F8502" s="27"/>
      <c r="G8502" s="27"/>
      <c r="H8502" s="26"/>
      <c r="I8502" s="30"/>
      <c r="J8502" s="31"/>
      <c r="K8502" s="32" t="str">
        <f t="shared" si="8"/>
        <v>NO</v>
      </c>
    </row>
    <row r="8503" spans="1:11" ht="12.75" x14ac:dyDescent="0.2">
      <c r="A8503" s="26"/>
      <c r="B8503" s="26"/>
      <c r="C8503" s="26"/>
      <c r="D8503" s="26"/>
      <c r="E8503" s="27"/>
      <c r="F8503" s="27"/>
      <c r="G8503" s="27"/>
      <c r="H8503" s="26"/>
      <c r="I8503" s="30"/>
      <c r="J8503" s="31"/>
      <c r="K8503" s="32" t="str">
        <f t="shared" si="8"/>
        <v>NO</v>
      </c>
    </row>
    <row r="8504" spans="1:11" ht="12.75" x14ac:dyDescent="0.2">
      <c r="A8504" s="26"/>
      <c r="B8504" s="26"/>
      <c r="C8504" s="26"/>
      <c r="D8504" s="26"/>
      <c r="E8504" s="27"/>
      <c r="F8504" s="27"/>
      <c r="G8504" s="27"/>
      <c r="H8504" s="26"/>
      <c r="I8504" s="30"/>
      <c r="J8504" s="31"/>
      <c r="K8504" s="32" t="str">
        <f t="shared" si="8"/>
        <v>NO</v>
      </c>
    </row>
    <row r="8505" spans="1:11" ht="12.75" x14ac:dyDescent="0.2">
      <c r="A8505" s="26"/>
      <c r="B8505" s="26"/>
      <c r="C8505" s="26"/>
      <c r="D8505" s="26"/>
      <c r="E8505" s="27"/>
      <c r="F8505" s="27"/>
      <c r="G8505" s="27"/>
      <c r="H8505" s="26"/>
      <c r="I8505" s="30"/>
      <c r="J8505" s="31"/>
      <c r="K8505" s="32" t="str">
        <f t="shared" si="8"/>
        <v>NO</v>
      </c>
    </row>
    <row r="8506" spans="1:11" ht="12.75" x14ac:dyDescent="0.2">
      <c r="A8506" s="26"/>
      <c r="B8506" s="26"/>
      <c r="C8506" s="26"/>
      <c r="D8506" s="26"/>
      <c r="E8506" s="27"/>
      <c r="F8506" s="27"/>
      <c r="G8506" s="27"/>
      <c r="H8506" s="26"/>
      <c r="I8506" s="30"/>
      <c r="J8506" s="31"/>
      <c r="K8506" s="32" t="str">
        <f t="shared" si="8"/>
        <v>NO</v>
      </c>
    </row>
    <row r="8507" spans="1:11" ht="12.75" x14ac:dyDescent="0.2">
      <c r="A8507" s="26"/>
      <c r="B8507" s="26"/>
      <c r="C8507" s="26"/>
      <c r="D8507" s="26"/>
      <c r="E8507" s="27"/>
      <c r="F8507" s="27"/>
      <c r="G8507" s="27"/>
      <c r="H8507" s="26"/>
      <c r="I8507" s="30"/>
      <c r="J8507" s="31"/>
      <c r="K8507" s="32" t="str">
        <f t="shared" si="8"/>
        <v>NO</v>
      </c>
    </row>
    <row r="8508" spans="1:11" ht="12.75" x14ac:dyDescent="0.2">
      <c r="A8508" s="26"/>
      <c r="B8508" s="26"/>
      <c r="C8508" s="26"/>
      <c r="D8508" s="26"/>
      <c r="E8508" s="27"/>
      <c r="F8508" s="27"/>
      <c r="G8508" s="27"/>
      <c r="H8508" s="26"/>
      <c r="I8508" s="30"/>
      <c r="J8508" s="31"/>
      <c r="K8508" s="32" t="str">
        <f t="shared" si="8"/>
        <v>NO</v>
      </c>
    </row>
    <row r="8509" spans="1:11" ht="12.75" x14ac:dyDescent="0.2">
      <c r="A8509" s="26"/>
      <c r="B8509" s="26"/>
      <c r="C8509" s="26"/>
      <c r="D8509" s="26"/>
      <c r="E8509" s="27"/>
      <c r="F8509" s="27"/>
      <c r="G8509" s="27"/>
      <c r="H8509" s="26"/>
      <c r="I8509" s="30"/>
      <c r="J8509" s="31"/>
      <c r="K8509" s="32" t="str">
        <f t="shared" si="8"/>
        <v>NO</v>
      </c>
    </row>
    <row r="8510" spans="1:11" ht="12.75" x14ac:dyDescent="0.2">
      <c r="A8510" s="26"/>
      <c r="B8510" s="26"/>
      <c r="C8510" s="26"/>
      <c r="D8510" s="26"/>
      <c r="E8510" s="27"/>
      <c r="F8510" s="27"/>
      <c r="G8510" s="27"/>
      <c r="H8510" s="26"/>
      <c r="I8510" s="30"/>
      <c r="J8510" s="31"/>
      <c r="K8510" s="32" t="str">
        <f t="shared" si="8"/>
        <v>NO</v>
      </c>
    </row>
    <row r="8511" spans="1:11" ht="12.75" x14ac:dyDescent="0.2">
      <c r="A8511" s="26"/>
      <c r="B8511" s="26"/>
      <c r="C8511" s="26"/>
      <c r="D8511" s="26"/>
      <c r="E8511" s="27"/>
      <c r="F8511" s="27"/>
      <c r="G8511" s="27"/>
      <c r="H8511" s="26"/>
      <c r="I8511" s="30"/>
      <c r="J8511" s="31"/>
      <c r="K8511" s="32" t="str">
        <f t="shared" si="8"/>
        <v>NO</v>
      </c>
    </row>
    <row r="8512" spans="1:11" ht="12.75" x14ac:dyDescent="0.2">
      <c r="A8512" s="26"/>
      <c r="B8512" s="26"/>
      <c r="C8512" s="26"/>
      <c r="D8512" s="26"/>
      <c r="E8512" s="27"/>
      <c r="F8512" s="27"/>
      <c r="G8512" s="27"/>
      <c r="H8512" s="26"/>
      <c r="I8512" s="30"/>
      <c r="J8512" s="31"/>
      <c r="K8512" s="32" t="str">
        <f t="shared" si="8"/>
        <v>NO</v>
      </c>
    </row>
    <row r="8513" spans="1:11" ht="12.75" x14ac:dyDescent="0.2">
      <c r="A8513" s="26"/>
      <c r="B8513" s="26"/>
      <c r="C8513" s="26"/>
      <c r="D8513" s="26"/>
      <c r="E8513" s="27"/>
      <c r="F8513" s="27"/>
      <c r="G8513" s="27"/>
      <c r="H8513" s="26"/>
      <c r="I8513" s="30"/>
      <c r="J8513" s="31"/>
      <c r="K8513" s="32" t="str">
        <f t="shared" si="8"/>
        <v>NO</v>
      </c>
    </row>
    <row r="8514" spans="1:11" ht="12.75" x14ac:dyDescent="0.2">
      <c r="A8514" s="26"/>
      <c r="B8514" s="26"/>
      <c r="C8514" s="26"/>
      <c r="D8514" s="26"/>
      <c r="E8514" s="27"/>
      <c r="F8514" s="27"/>
      <c r="G8514" s="27"/>
      <c r="H8514" s="26"/>
      <c r="I8514" s="30"/>
      <c r="J8514" s="31"/>
      <c r="K8514" s="32" t="str">
        <f t="shared" si="8"/>
        <v>NO</v>
      </c>
    </row>
    <row r="8515" spans="1:11" ht="12.75" x14ac:dyDescent="0.2">
      <c r="A8515" s="26"/>
      <c r="B8515" s="26"/>
      <c r="C8515" s="26"/>
      <c r="D8515" s="26"/>
      <c r="E8515" s="27"/>
      <c r="F8515" s="27"/>
      <c r="G8515" s="27"/>
      <c r="H8515" s="26"/>
      <c r="I8515" s="30"/>
      <c r="J8515" s="31"/>
      <c r="K8515" s="32" t="str">
        <f t="shared" si="8"/>
        <v>NO</v>
      </c>
    </row>
    <row r="8516" spans="1:11" ht="12.75" x14ac:dyDescent="0.2">
      <c r="A8516" s="26"/>
      <c r="B8516" s="26"/>
      <c r="C8516" s="26"/>
      <c r="D8516" s="26"/>
      <c r="E8516" s="27"/>
      <c r="F8516" s="27"/>
      <c r="G8516" s="27"/>
      <c r="H8516" s="26"/>
      <c r="I8516" s="30"/>
      <c r="J8516" s="31"/>
      <c r="K8516" s="32" t="str">
        <f t="shared" si="8"/>
        <v>NO</v>
      </c>
    </row>
    <row r="8517" spans="1:11" ht="12.75" x14ac:dyDescent="0.2">
      <c r="A8517" s="26"/>
      <c r="B8517" s="26"/>
      <c r="C8517" s="26"/>
      <c r="D8517" s="26"/>
      <c r="E8517" s="27"/>
      <c r="F8517" s="27"/>
      <c r="G8517" s="27"/>
      <c r="H8517" s="26"/>
      <c r="I8517" s="30"/>
      <c r="J8517" s="31"/>
      <c r="K8517" s="32" t="str">
        <f t="shared" si="8"/>
        <v>NO</v>
      </c>
    </row>
    <row r="8518" spans="1:11" ht="12.75" x14ac:dyDescent="0.2">
      <c r="A8518" s="26"/>
      <c r="B8518" s="26"/>
      <c r="C8518" s="26"/>
      <c r="D8518" s="26"/>
      <c r="E8518" s="27"/>
      <c r="F8518" s="27"/>
      <c r="G8518" s="27"/>
      <c r="H8518" s="26"/>
      <c r="I8518" s="30"/>
      <c r="J8518" s="31"/>
      <c r="K8518" s="32" t="str">
        <f t="shared" si="8"/>
        <v>NO</v>
      </c>
    </row>
    <row r="8519" spans="1:11" ht="12.75" x14ac:dyDescent="0.2">
      <c r="A8519" s="26"/>
      <c r="B8519" s="26"/>
      <c r="C8519" s="26"/>
      <c r="D8519" s="26"/>
      <c r="E8519" s="27"/>
      <c r="F8519" s="27"/>
      <c r="G8519" s="27"/>
      <c r="H8519" s="26"/>
      <c r="I8519" s="30"/>
      <c r="J8519" s="31"/>
      <c r="K8519" s="32" t="str">
        <f t="shared" si="8"/>
        <v>NO</v>
      </c>
    </row>
    <row r="8520" spans="1:11" ht="12.75" x14ac:dyDescent="0.2">
      <c r="A8520" s="26"/>
      <c r="B8520" s="26"/>
      <c r="C8520" s="26"/>
      <c r="D8520" s="26"/>
      <c r="E8520" s="27"/>
      <c r="F8520" s="27"/>
      <c r="G8520" s="27"/>
      <c r="H8520" s="26"/>
      <c r="I8520" s="30"/>
      <c r="J8520" s="31"/>
      <c r="K8520" s="32" t="str">
        <f t="shared" si="8"/>
        <v>NO</v>
      </c>
    </row>
    <row r="8521" spans="1:11" ht="12.75" x14ac:dyDescent="0.2">
      <c r="A8521" s="26"/>
      <c r="B8521" s="26"/>
      <c r="C8521" s="26"/>
      <c r="D8521" s="26"/>
      <c r="E8521" s="27"/>
      <c r="F8521" s="27"/>
      <c r="G8521" s="27"/>
      <c r="H8521" s="26"/>
      <c r="I8521" s="30"/>
      <c r="J8521" s="31"/>
      <c r="K8521" s="32" t="str">
        <f t="shared" si="8"/>
        <v>NO</v>
      </c>
    </row>
    <row r="8522" spans="1:11" ht="12.75" x14ac:dyDescent="0.2">
      <c r="A8522" s="26"/>
      <c r="B8522" s="26"/>
      <c r="C8522" s="26"/>
      <c r="D8522" s="26"/>
      <c r="E8522" s="27"/>
      <c r="F8522" s="27"/>
      <c r="G8522" s="27"/>
      <c r="H8522" s="26"/>
      <c r="I8522" s="30"/>
      <c r="J8522" s="31"/>
      <c r="K8522" s="32" t="str">
        <f t="shared" si="8"/>
        <v>NO</v>
      </c>
    </row>
    <row r="8523" spans="1:11" ht="12.75" x14ac:dyDescent="0.2">
      <c r="A8523" s="26"/>
      <c r="B8523" s="26"/>
      <c r="C8523" s="26"/>
      <c r="D8523" s="26"/>
      <c r="E8523" s="27"/>
      <c r="F8523" s="27"/>
      <c r="G8523" s="27"/>
      <c r="H8523" s="26"/>
      <c r="I8523" s="30"/>
      <c r="J8523" s="31"/>
      <c r="K8523" s="32" t="str">
        <f t="shared" si="8"/>
        <v>NO</v>
      </c>
    </row>
    <row r="8524" spans="1:11" ht="12.75" x14ac:dyDescent="0.2">
      <c r="A8524" s="26"/>
      <c r="B8524" s="26"/>
      <c r="C8524" s="26"/>
      <c r="D8524" s="26"/>
      <c r="E8524" s="27"/>
      <c r="F8524" s="27"/>
      <c r="G8524" s="27"/>
      <c r="H8524" s="26"/>
      <c r="I8524" s="30"/>
      <c r="J8524" s="31"/>
      <c r="K8524" s="32" t="str">
        <f t="shared" si="8"/>
        <v>NO</v>
      </c>
    </row>
    <row r="8525" spans="1:11" ht="12.75" x14ac:dyDescent="0.2">
      <c r="A8525" s="26"/>
      <c r="B8525" s="26"/>
      <c r="C8525" s="26"/>
      <c r="D8525" s="26"/>
      <c r="E8525" s="27"/>
      <c r="F8525" s="27"/>
      <c r="G8525" s="27"/>
      <c r="H8525" s="26"/>
      <c r="I8525" s="30"/>
      <c r="J8525" s="31"/>
      <c r="K8525" s="32" t="str">
        <f t="shared" si="8"/>
        <v>NO</v>
      </c>
    </row>
    <row r="8526" spans="1:11" ht="12.75" x14ac:dyDescent="0.2">
      <c r="A8526" s="26"/>
      <c r="B8526" s="26"/>
      <c r="C8526" s="26"/>
      <c r="D8526" s="26"/>
      <c r="E8526" s="27"/>
      <c r="F8526" s="27"/>
      <c r="G8526" s="27"/>
      <c r="H8526" s="26"/>
      <c r="I8526" s="30"/>
      <c r="J8526" s="31"/>
      <c r="K8526" s="32" t="str">
        <f t="shared" si="8"/>
        <v>NO</v>
      </c>
    </row>
    <row r="8527" spans="1:11" ht="12.75" x14ac:dyDescent="0.2">
      <c r="A8527" s="26"/>
      <c r="B8527" s="26"/>
      <c r="C8527" s="26"/>
      <c r="D8527" s="26"/>
      <c r="E8527" s="27"/>
      <c r="F8527" s="27"/>
      <c r="G8527" s="27"/>
      <c r="H8527" s="26"/>
      <c r="I8527" s="30"/>
      <c r="J8527" s="31"/>
      <c r="K8527" s="32" t="str">
        <f t="shared" si="8"/>
        <v>NO</v>
      </c>
    </row>
    <row r="8528" spans="1:11" ht="12.75" x14ac:dyDescent="0.2">
      <c r="A8528" s="26"/>
      <c r="B8528" s="26"/>
      <c r="C8528" s="26"/>
      <c r="D8528" s="26"/>
      <c r="E8528" s="27"/>
      <c r="F8528" s="27"/>
      <c r="G8528" s="27"/>
      <c r="H8528" s="26"/>
      <c r="I8528" s="30"/>
      <c r="J8528" s="31"/>
      <c r="K8528" s="32" t="str">
        <f t="shared" si="8"/>
        <v>NO</v>
      </c>
    </row>
    <row r="8529" spans="1:11" ht="12.75" x14ac:dyDescent="0.2">
      <c r="A8529" s="26"/>
      <c r="B8529" s="26"/>
      <c r="C8529" s="26"/>
      <c r="D8529" s="26"/>
      <c r="E8529" s="27"/>
      <c r="F8529" s="27"/>
      <c r="G8529" s="27"/>
      <c r="H8529" s="26"/>
      <c r="I8529" s="30"/>
      <c r="J8529" s="31"/>
      <c r="K8529" s="32" t="str">
        <f t="shared" si="8"/>
        <v>NO</v>
      </c>
    </row>
    <row r="8530" spans="1:11" ht="12.75" x14ac:dyDescent="0.2">
      <c r="A8530" s="26"/>
      <c r="B8530" s="26"/>
      <c r="C8530" s="26"/>
      <c r="D8530" s="26"/>
      <c r="E8530" s="27"/>
      <c r="F8530" s="27"/>
      <c r="G8530" s="27"/>
      <c r="H8530" s="26"/>
      <c r="I8530" s="30"/>
      <c r="J8530" s="31"/>
      <c r="K8530" s="32" t="str">
        <f t="shared" si="8"/>
        <v>NO</v>
      </c>
    </row>
    <row r="8531" spans="1:11" ht="12.75" x14ac:dyDescent="0.2">
      <c r="A8531" s="26"/>
      <c r="B8531" s="26"/>
      <c r="C8531" s="26"/>
      <c r="D8531" s="26"/>
      <c r="E8531" s="27"/>
      <c r="F8531" s="27"/>
      <c r="G8531" s="27"/>
      <c r="H8531" s="26"/>
      <c r="I8531" s="30"/>
      <c r="J8531" s="31"/>
      <c r="K8531" s="32" t="str">
        <f t="shared" si="8"/>
        <v>NO</v>
      </c>
    </row>
    <row r="8532" spans="1:11" ht="12.75" x14ac:dyDescent="0.2">
      <c r="A8532" s="26"/>
      <c r="B8532" s="26"/>
      <c r="C8532" s="26"/>
      <c r="D8532" s="26"/>
      <c r="E8532" s="27"/>
      <c r="F8532" s="27"/>
      <c r="G8532" s="27"/>
      <c r="H8532" s="26"/>
      <c r="I8532" s="30"/>
      <c r="J8532" s="31"/>
      <c r="K8532" s="32" t="str">
        <f t="shared" si="8"/>
        <v>NO</v>
      </c>
    </row>
    <row r="8533" spans="1:11" ht="12.75" x14ac:dyDescent="0.2">
      <c r="A8533" s="26"/>
      <c r="B8533" s="26"/>
      <c r="C8533" s="26"/>
      <c r="D8533" s="26"/>
      <c r="E8533" s="27"/>
      <c r="F8533" s="27"/>
      <c r="G8533" s="27"/>
      <c r="H8533" s="26"/>
      <c r="I8533" s="30"/>
      <c r="J8533" s="31"/>
      <c r="K8533" s="32" t="str">
        <f t="shared" si="8"/>
        <v>NO</v>
      </c>
    </row>
    <row r="8534" spans="1:11" ht="12.75" x14ac:dyDescent="0.2">
      <c r="A8534" s="26"/>
      <c r="B8534" s="26"/>
      <c r="C8534" s="26"/>
      <c r="D8534" s="26"/>
      <c r="E8534" s="27"/>
      <c r="F8534" s="27"/>
      <c r="G8534" s="27"/>
      <c r="H8534" s="26"/>
      <c r="I8534" s="30"/>
      <c r="J8534" s="31"/>
      <c r="K8534" s="32" t="str">
        <f t="shared" si="8"/>
        <v>NO</v>
      </c>
    </row>
    <row r="8535" spans="1:11" ht="12.75" x14ac:dyDescent="0.2">
      <c r="A8535" s="26"/>
      <c r="B8535" s="26"/>
      <c r="C8535" s="26"/>
      <c r="D8535" s="26"/>
      <c r="E8535" s="27"/>
      <c r="F8535" s="27"/>
      <c r="G8535" s="27"/>
      <c r="H8535" s="26"/>
      <c r="I8535" s="30"/>
      <c r="J8535" s="31"/>
      <c r="K8535" s="32" t="str">
        <f t="shared" si="8"/>
        <v>NO</v>
      </c>
    </row>
    <row r="8536" spans="1:11" ht="12.75" x14ac:dyDescent="0.2">
      <c r="A8536" s="26"/>
      <c r="B8536" s="26"/>
      <c r="C8536" s="26"/>
      <c r="D8536" s="26"/>
      <c r="E8536" s="27"/>
      <c r="F8536" s="27"/>
      <c r="G8536" s="27"/>
      <c r="H8536" s="26"/>
      <c r="I8536" s="30"/>
      <c r="J8536" s="31"/>
      <c r="K8536" s="32" t="str">
        <f t="shared" ref="K8536:K8599" si="9">IF(G8536="00","SI","NO")</f>
        <v>NO</v>
      </c>
    </row>
    <row r="8537" spans="1:11" ht="12.75" x14ac:dyDescent="0.2">
      <c r="A8537" s="26"/>
      <c r="B8537" s="26"/>
      <c r="C8537" s="26"/>
      <c r="D8537" s="26"/>
      <c r="E8537" s="27"/>
      <c r="F8537" s="27"/>
      <c r="G8537" s="27"/>
      <c r="H8537" s="26"/>
      <c r="I8537" s="30"/>
      <c r="J8537" s="31"/>
      <c r="K8537" s="32" t="str">
        <f t="shared" si="9"/>
        <v>NO</v>
      </c>
    </row>
    <row r="8538" spans="1:11" ht="12.75" x14ac:dyDescent="0.2">
      <c r="A8538" s="26"/>
      <c r="B8538" s="26"/>
      <c r="C8538" s="26"/>
      <c r="D8538" s="26"/>
      <c r="E8538" s="27"/>
      <c r="F8538" s="27"/>
      <c r="G8538" s="27"/>
      <c r="H8538" s="26"/>
      <c r="I8538" s="30"/>
      <c r="J8538" s="31"/>
      <c r="K8538" s="32" t="str">
        <f t="shared" si="9"/>
        <v>NO</v>
      </c>
    </row>
    <row r="8539" spans="1:11" ht="12.75" x14ac:dyDescent="0.2">
      <c r="A8539" s="26"/>
      <c r="B8539" s="26"/>
      <c r="C8539" s="26"/>
      <c r="D8539" s="26"/>
      <c r="E8539" s="27"/>
      <c r="F8539" s="27"/>
      <c r="G8539" s="27"/>
      <c r="H8539" s="26"/>
      <c r="I8539" s="30"/>
      <c r="J8539" s="31"/>
      <c r="K8539" s="32" t="str">
        <f t="shared" si="9"/>
        <v>NO</v>
      </c>
    </row>
    <row r="8540" spans="1:11" ht="12.75" x14ac:dyDescent="0.2">
      <c r="A8540" s="26"/>
      <c r="B8540" s="26"/>
      <c r="C8540" s="26"/>
      <c r="D8540" s="26"/>
      <c r="E8540" s="27"/>
      <c r="F8540" s="27"/>
      <c r="G8540" s="27"/>
      <c r="H8540" s="26"/>
      <c r="I8540" s="30"/>
      <c r="J8540" s="31"/>
      <c r="K8540" s="32" t="str">
        <f t="shared" si="9"/>
        <v>NO</v>
      </c>
    </row>
    <row r="8541" spans="1:11" ht="12.75" x14ac:dyDescent="0.2">
      <c r="A8541" s="26"/>
      <c r="B8541" s="26"/>
      <c r="C8541" s="26"/>
      <c r="D8541" s="26"/>
      <c r="E8541" s="27"/>
      <c r="F8541" s="27"/>
      <c r="G8541" s="27"/>
      <c r="H8541" s="26"/>
      <c r="I8541" s="30"/>
      <c r="J8541" s="31"/>
      <c r="K8541" s="32" t="str">
        <f t="shared" si="9"/>
        <v>NO</v>
      </c>
    </row>
    <row r="8542" spans="1:11" ht="12.75" x14ac:dyDescent="0.2">
      <c r="A8542" s="26"/>
      <c r="B8542" s="26"/>
      <c r="C8542" s="26"/>
      <c r="D8542" s="26"/>
      <c r="E8542" s="27"/>
      <c r="F8542" s="27"/>
      <c r="G8542" s="27"/>
      <c r="H8542" s="26"/>
      <c r="I8542" s="30"/>
      <c r="J8542" s="31"/>
      <c r="K8542" s="32" t="str">
        <f t="shared" si="9"/>
        <v>NO</v>
      </c>
    </row>
    <row r="8543" spans="1:11" ht="12.75" x14ac:dyDescent="0.2">
      <c r="A8543" s="26"/>
      <c r="B8543" s="26"/>
      <c r="C8543" s="26"/>
      <c r="D8543" s="26"/>
      <c r="E8543" s="27"/>
      <c r="F8543" s="27"/>
      <c r="G8543" s="27"/>
      <c r="H8543" s="26"/>
      <c r="I8543" s="30"/>
      <c r="J8543" s="31"/>
      <c r="K8543" s="32" t="str">
        <f t="shared" si="9"/>
        <v>NO</v>
      </c>
    </row>
    <row r="8544" spans="1:11" ht="12.75" x14ac:dyDescent="0.2">
      <c r="A8544" s="26"/>
      <c r="B8544" s="26"/>
      <c r="C8544" s="26"/>
      <c r="D8544" s="26"/>
      <c r="E8544" s="27"/>
      <c r="F8544" s="27"/>
      <c r="G8544" s="27"/>
      <c r="H8544" s="26"/>
      <c r="I8544" s="30"/>
      <c r="J8544" s="31"/>
      <c r="K8544" s="32" t="str">
        <f t="shared" si="9"/>
        <v>NO</v>
      </c>
    </row>
    <row r="8545" spans="1:11" ht="12.75" x14ac:dyDescent="0.2">
      <c r="A8545" s="26"/>
      <c r="B8545" s="26"/>
      <c r="C8545" s="26"/>
      <c r="D8545" s="26"/>
      <c r="E8545" s="27"/>
      <c r="F8545" s="27"/>
      <c r="G8545" s="27"/>
      <c r="H8545" s="26"/>
      <c r="I8545" s="30"/>
      <c r="J8545" s="31"/>
      <c r="K8545" s="32" t="str">
        <f t="shared" si="9"/>
        <v>NO</v>
      </c>
    </row>
    <row r="8546" spans="1:11" ht="12.75" x14ac:dyDescent="0.2">
      <c r="A8546" s="26"/>
      <c r="B8546" s="26"/>
      <c r="C8546" s="26"/>
      <c r="D8546" s="26"/>
      <c r="E8546" s="27"/>
      <c r="F8546" s="27"/>
      <c r="G8546" s="27"/>
      <c r="H8546" s="26"/>
      <c r="I8546" s="30"/>
      <c r="J8546" s="31"/>
      <c r="K8546" s="32" t="str">
        <f t="shared" si="9"/>
        <v>NO</v>
      </c>
    </row>
    <row r="8547" spans="1:11" ht="12.75" x14ac:dyDescent="0.2">
      <c r="A8547" s="26"/>
      <c r="B8547" s="26"/>
      <c r="C8547" s="26"/>
      <c r="D8547" s="26"/>
      <c r="E8547" s="27"/>
      <c r="F8547" s="27"/>
      <c r="G8547" s="27"/>
      <c r="H8547" s="26"/>
      <c r="I8547" s="30"/>
      <c r="J8547" s="31"/>
      <c r="K8547" s="32" t="str">
        <f t="shared" si="9"/>
        <v>NO</v>
      </c>
    </row>
    <row r="8548" spans="1:11" ht="12.75" x14ac:dyDescent="0.2">
      <c r="A8548" s="26"/>
      <c r="B8548" s="26"/>
      <c r="C8548" s="26"/>
      <c r="D8548" s="26"/>
      <c r="E8548" s="27"/>
      <c r="F8548" s="27"/>
      <c r="G8548" s="27"/>
      <c r="H8548" s="26"/>
      <c r="I8548" s="30"/>
      <c r="J8548" s="31"/>
      <c r="K8548" s="32" t="str">
        <f t="shared" si="9"/>
        <v>NO</v>
      </c>
    </row>
    <row r="8549" spans="1:11" ht="12.75" x14ac:dyDescent="0.2">
      <c r="A8549" s="26"/>
      <c r="B8549" s="26"/>
      <c r="C8549" s="26"/>
      <c r="D8549" s="26"/>
      <c r="E8549" s="27"/>
      <c r="F8549" s="27"/>
      <c r="G8549" s="27"/>
      <c r="H8549" s="26"/>
      <c r="I8549" s="30"/>
      <c r="J8549" s="31"/>
      <c r="K8549" s="32" t="str">
        <f t="shared" si="9"/>
        <v>NO</v>
      </c>
    </row>
    <row r="8550" spans="1:11" ht="12.75" x14ac:dyDescent="0.2">
      <c r="A8550" s="26"/>
      <c r="B8550" s="26"/>
      <c r="C8550" s="26"/>
      <c r="D8550" s="26"/>
      <c r="E8550" s="27"/>
      <c r="F8550" s="27"/>
      <c r="G8550" s="27"/>
      <c r="H8550" s="26"/>
      <c r="I8550" s="30"/>
      <c r="J8550" s="31"/>
      <c r="K8550" s="32" t="str">
        <f t="shared" si="9"/>
        <v>NO</v>
      </c>
    </row>
    <row r="8551" spans="1:11" ht="12.75" x14ac:dyDescent="0.2">
      <c r="A8551" s="26"/>
      <c r="B8551" s="26"/>
      <c r="C8551" s="26"/>
      <c r="D8551" s="26"/>
      <c r="E8551" s="27"/>
      <c r="F8551" s="27"/>
      <c r="G8551" s="27"/>
      <c r="H8551" s="26"/>
      <c r="I8551" s="30"/>
      <c r="J8551" s="31"/>
      <c r="K8551" s="32" t="str">
        <f t="shared" si="9"/>
        <v>NO</v>
      </c>
    </row>
    <row r="8552" spans="1:11" ht="12.75" x14ac:dyDescent="0.2">
      <c r="A8552" s="26"/>
      <c r="B8552" s="26"/>
      <c r="C8552" s="26"/>
      <c r="D8552" s="26"/>
      <c r="E8552" s="27"/>
      <c r="F8552" s="27"/>
      <c r="G8552" s="27"/>
      <c r="H8552" s="26"/>
      <c r="I8552" s="30"/>
      <c r="J8552" s="31"/>
      <c r="K8552" s="32" t="str">
        <f t="shared" si="9"/>
        <v>NO</v>
      </c>
    </row>
    <row r="8553" spans="1:11" ht="12.75" x14ac:dyDescent="0.2">
      <c r="A8553" s="26"/>
      <c r="B8553" s="26"/>
      <c r="C8553" s="26"/>
      <c r="D8553" s="26"/>
      <c r="E8553" s="27"/>
      <c r="F8553" s="27"/>
      <c r="G8553" s="27"/>
      <c r="H8553" s="26"/>
      <c r="I8553" s="30"/>
      <c r="J8553" s="31"/>
      <c r="K8553" s="32" t="str">
        <f t="shared" si="9"/>
        <v>NO</v>
      </c>
    </row>
    <row r="8554" spans="1:11" ht="12.75" x14ac:dyDescent="0.2">
      <c r="A8554" s="26"/>
      <c r="B8554" s="26"/>
      <c r="C8554" s="26"/>
      <c r="D8554" s="26"/>
      <c r="E8554" s="27"/>
      <c r="F8554" s="27"/>
      <c r="G8554" s="27"/>
      <c r="H8554" s="26"/>
      <c r="I8554" s="30"/>
      <c r="J8554" s="31"/>
      <c r="K8554" s="32" t="str">
        <f t="shared" si="9"/>
        <v>NO</v>
      </c>
    </row>
    <row r="8555" spans="1:11" ht="12.75" x14ac:dyDescent="0.2">
      <c r="A8555" s="26"/>
      <c r="B8555" s="26"/>
      <c r="C8555" s="26"/>
      <c r="D8555" s="26"/>
      <c r="E8555" s="27"/>
      <c r="F8555" s="27"/>
      <c r="G8555" s="27"/>
      <c r="H8555" s="26"/>
      <c r="I8555" s="30"/>
      <c r="J8555" s="31"/>
      <c r="K8555" s="32" t="str">
        <f t="shared" si="9"/>
        <v>NO</v>
      </c>
    </row>
    <row r="8556" spans="1:11" ht="12.75" x14ac:dyDescent="0.2">
      <c r="A8556" s="26"/>
      <c r="B8556" s="26"/>
      <c r="C8556" s="26"/>
      <c r="D8556" s="26"/>
      <c r="E8556" s="27"/>
      <c r="F8556" s="27"/>
      <c r="G8556" s="27"/>
      <c r="H8556" s="26"/>
      <c r="I8556" s="30"/>
      <c r="J8556" s="31"/>
      <c r="K8556" s="32" t="str">
        <f t="shared" si="9"/>
        <v>NO</v>
      </c>
    </row>
    <row r="8557" spans="1:11" ht="12.75" x14ac:dyDescent="0.2">
      <c r="A8557" s="26"/>
      <c r="B8557" s="26"/>
      <c r="C8557" s="26"/>
      <c r="D8557" s="26"/>
      <c r="E8557" s="27"/>
      <c r="F8557" s="27"/>
      <c r="G8557" s="27"/>
      <c r="H8557" s="26"/>
      <c r="I8557" s="30"/>
      <c r="J8557" s="31"/>
      <c r="K8557" s="32" t="str">
        <f t="shared" si="9"/>
        <v>NO</v>
      </c>
    </row>
    <row r="8558" spans="1:11" ht="12.75" x14ac:dyDescent="0.2">
      <c r="A8558" s="26"/>
      <c r="B8558" s="26"/>
      <c r="C8558" s="26"/>
      <c r="D8558" s="26"/>
      <c r="E8558" s="27"/>
      <c r="F8558" s="27"/>
      <c r="G8558" s="27"/>
      <c r="H8558" s="26"/>
      <c r="I8558" s="30"/>
      <c r="J8558" s="31"/>
      <c r="K8558" s="32" t="str">
        <f t="shared" si="9"/>
        <v>NO</v>
      </c>
    </row>
    <row r="8559" spans="1:11" ht="12.75" x14ac:dyDescent="0.2">
      <c r="A8559" s="26"/>
      <c r="B8559" s="26"/>
      <c r="C8559" s="26"/>
      <c r="D8559" s="26"/>
      <c r="E8559" s="27"/>
      <c r="F8559" s="27"/>
      <c r="G8559" s="27"/>
      <c r="H8559" s="26"/>
      <c r="I8559" s="30"/>
      <c r="J8559" s="31"/>
      <c r="K8559" s="32" t="str">
        <f t="shared" si="9"/>
        <v>NO</v>
      </c>
    </row>
    <row r="8560" spans="1:11" ht="12.75" x14ac:dyDescent="0.2">
      <c r="A8560" s="26"/>
      <c r="B8560" s="26"/>
      <c r="C8560" s="26"/>
      <c r="D8560" s="26"/>
      <c r="E8560" s="27"/>
      <c r="F8560" s="27"/>
      <c r="G8560" s="27"/>
      <c r="H8560" s="26"/>
      <c r="I8560" s="30"/>
      <c r="J8560" s="31"/>
      <c r="K8560" s="32" t="str">
        <f t="shared" si="9"/>
        <v>NO</v>
      </c>
    </row>
    <row r="8561" spans="1:11" ht="12.75" x14ac:dyDescent="0.2">
      <c r="A8561" s="26"/>
      <c r="B8561" s="26"/>
      <c r="C8561" s="26"/>
      <c r="D8561" s="26"/>
      <c r="E8561" s="27"/>
      <c r="F8561" s="27"/>
      <c r="G8561" s="27"/>
      <c r="H8561" s="26"/>
      <c r="I8561" s="30"/>
      <c r="J8561" s="31"/>
      <c r="K8561" s="32" t="str">
        <f t="shared" si="9"/>
        <v>NO</v>
      </c>
    </row>
    <row r="8562" spans="1:11" ht="12.75" x14ac:dyDescent="0.2">
      <c r="A8562" s="26"/>
      <c r="B8562" s="26"/>
      <c r="C8562" s="26"/>
      <c r="D8562" s="26"/>
      <c r="E8562" s="27"/>
      <c r="F8562" s="27"/>
      <c r="G8562" s="27"/>
      <c r="H8562" s="26"/>
      <c r="I8562" s="30"/>
      <c r="J8562" s="31"/>
      <c r="K8562" s="32" t="str">
        <f t="shared" si="9"/>
        <v>NO</v>
      </c>
    </row>
    <row r="8563" spans="1:11" ht="12.75" x14ac:dyDescent="0.2">
      <c r="A8563" s="26"/>
      <c r="B8563" s="26"/>
      <c r="C8563" s="26"/>
      <c r="D8563" s="26"/>
      <c r="E8563" s="27"/>
      <c r="F8563" s="27"/>
      <c r="G8563" s="27"/>
      <c r="H8563" s="26"/>
      <c r="I8563" s="30"/>
      <c r="J8563" s="31"/>
      <c r="K8563" s="32" t="str">
        <f t="shared" si="9"/>
        <v>NO</v>
      </c>
    </row>
    <row r="8564" spans="1:11" ht="12.75" x14ac:dyDescent="0.2">
      <c r="A8564" s="26"/>
      <c r="B8564" s="26"/>
      <c r="C8564" s="26"/>
      <c r="D8564" s="26"/>
      <c r="E8564" s="27"/>
      <c r="F8564" s="27"/>
      <c r="G8564" s="27"/>
      <c r="H8564" s="26"/>
      <c r="I8564" s="30"/>
      <c r="J8564" s="31"/>
      <c r="K8564" s="32" t="str">
        <f t="shared" si="9"/>
        <v>NO</v>
      </c>
    </row>
    <row r="8565" spans="1:11" ht="12.75" x14ac:dyDescent="0.2">
      <c r="A8565" s="26"/>
      <c r="B8565" s="26"/>
      <c r="C8565" s="26"/>
      <c r="D8565" s="26"/>
      <c r="E8565" s="27"/>
      <c r="F8565" s="27"/>
      <c r="G8565" s="27"/>
      <c r="H8565" s="26"/>
      <c r="I8565" s="30"/>
      <c r="J8565" s="31"/>
      <c r="K8565" s="32" t="str">
        <f t="shared" si="9"/>
        <v>NO</v>
      </c>
    </row>
    <row r="8566" spans="1:11" ht="12.75" x14ac:dyDescent="0.2">
      <c r="A8566" s="26"/>
      <c r="B8566" s="26"/>
      <c r="C8566" s="26"/>
      <c r="D8566" s="26"/>
      <c r="E8566" s="27"/>
      <c r="F8566" s="27"/>
      <c r="G8566" s="27"/>
      <c r="H8566" s="26"/>
      <c r="I8566" s="30"/>
      <c r="J8566" s="31"/>
      <c r="K8566" s="32" t="str">
        <f t="shared" si="9"/>
        <v>NO</v>
      </c>
    </row>
    <row r="8567" spans="1:11" ht="12.75" x14ac:dyDescent="0.2">
      <c r="A8567" s="26"/>
      <c r="B8567" s="26"/>
      <c r="C8567" s="26"/>
      <c r="D8567" s="26"/>
      <c r="E8567" s="27"/>
      <c r="F8567" s="27"/>
      <c r="G8567" s="27"/>
      <c r="H8567" s="26"/>
      <c r="I8567" s="30"/>
      <c r="J8567" s="31"/>
      <c r="K8567" s="32" t="str">
        <f t="shared" si="9"/>
        <v>NO</v>
      </c>
    </row>
    <row r="8568" spans="1:11" ht="12.75" x14ac:dyDescent="0.2">
      <c r="A8568" s="26"/>
      <c r="B8568" s="26"/>
      <c r="C8568" s="26"/>
      <c r="D8568" s="26"/>
      <c r="E8568" s="27"/>
      <c r="F8568" s="27"/>
      <c r="G8568" s="27"/>
      <c r="H8568" s="26"/>
      <c r="I8568" s="30"/>
      <c r="J8568" s="31"/>
      <c r="K8568" s="32" t="str">
        <f t="shared" si="9"/>
        <v>NO</v>
      </c>
    </row>
    <row r="8569" spans="1:11" ht="12.75" x14ac:dyDescent="0.2">
      <c r="A8569" s="26"/>
      <c r="B8569" s="26"/>
      <c r="C8569" s="26"/>
      <c r="D8569" s="26"/>
      <c r="E8569" s="27"/>
      <c r="F8569" s="27"/>
      <c r="G8569" s="27"/>
      <c r="H8569" s="26"/>
      <c r="I8569" s="30"/>
      <c r="J8569" s="31"/>
      <c r="K8569" s="32" t="str">
        <f t="shared" si="9"/>
        <v>NO</v>
      </c>
    </row>
    <row r="8570" spans="1:11" ht="12.75" x14ac:dyDescent="0.2">
      <c r="A8570" s="26"/>
      <c r="B8570" s="26"/>
      <c r="C8570" s="26"/>
      <c r="D8570" s="26"/>
      <c r="E8570" s="27"/>
      <c r="F8570" s="27"/>
      <c r="G8570" s="27"/>
      <c r="H8570" s="26"/>
      <c r="I8570" s="30"/>
      <c r="J8570" s="31"/>
      <c r="K8570" s="32" t="str">
        <f t="shared" si="9"/>
        <v>NO</v>
      </c>
    </row>
    <row r="8571" spans="1:11" ht="12.75" x14ac:dyDescent="0.2">
      <c r="A8571" s="26"/>
      <c r="B8571" s="26"/>
      <c r="C8571" s="26"/>
      <c r="D8571" s="26"/>
      <c r="E8571" s="27"/>
      <c r="F8571" s="27"/>
      <c r="G8571" s="27"/>
      <c r="H8571" s="26"/>
      <c r="I8571" s="30"/>
      <c r="J8571" s="31"/>
      <c r="K8571" s="32" t="str">
        <f t="shared" si="9"/>
        <v>NO</v>
      </c>
    </row>
    <row r="8572" spans="1:11" ht="12.75" x14ac:dyDescent="0.2">
      <c r="A8572" s="26"/>
      <c r="B8572" s="26"/>
      <c r="C8572" s="26"/>
      <c r="D8572" s="26"/>
      <c r="E8572" s="27"/>
      <c r="F8572" s="27"/>
      <c r="G8572" s="27"/>
      <c r="H8572" s="26"/>
      <c r="I8572" s="30"/>
      <c r="J8572" s="31"/>
      <c r="K8572" s="32" t="str">
        <f t="shared" si="9"/>
        <v>NO</v>
      </c>
    </row>
    <row r="8573" spans="1:11" ht="12.75" x14ac:dyDescent="0.2">
      <c r="A8573" s="26"/>
      <c r="B8573" s="26"/>
      <c r="C8573" s="26"/>
      <c r="D8573" s="26"/>
      <c r="E8573" s="27"/>
      <c r="F8573" s="27"/>
      <c r="G8573" s="27"/>
      <c r="H8573" s="26"/>
      <c r="I8573" s="30"/>
      <c r="J8573" s="31"/>
      <c r="K8573" s="32" t="str">
        <f t="shared" si="9"/>
        <v>NO</v>
      </c>
    </row>
    <row r="8574" spans="1:11" ht="12.75" x14ac:dyDescent="0.2">
      <c r="A8574" s="26"/>
      <c r="B8574" s="26"/>
      <c r="C8574" s="26"/>
      <c r="D8574" s="26"/>
      <c r="E8574" s="27"/>
      <c r="F8574" s="27"/>
      <c r="G8574" s="27"/>
      <c r="H8574" s="26"/>
      <c r="I8574" s="30"/>
      <c r="J8574" s="31"/>
      <c r="K8574" s="32" t="str">
        <f t="shared" si="9"/>
        <v>NO</v>
      </c>
    </row>
    <row r="8575" spans="1:11" ht="12.75" x14ac:dyDescent="0.2">
      <c r="A8575" s="26"/>
      <c r="B8575" s="26"/>
      <c r="C8575" s="26"/>
      <c r="D8575" s="26"/>
      <c r="E8575" s="27"/>
      <c r="F8575" s="27"/>
      <c r="G8575" s="27"/>
      <c r="H8575" s="26"/>
      <c r="I8575" s="30"/>
      <c r="J8575" s="31"/>
      <c r="K8575" s="32" t="str">
        <f t="shared" si="9"/>
        <v>NO</v>
      </c>
    </row>
    <row r="8576" spans="1:11" ht="12.75" x14ac:dyDescent="0.2">
      <c r="A8576" s="26"/>
      <c r="B8576" s="26"/>
      <c r="C8576" s="26"/>
      <c r="D8576" s="26"/>
      <c r="E8576" s="27"/>
      <c r="F8576" s="27"/>
      <c r="G8576" s="27"/>
      <c r="H8576" s="26"/>
      <c r="I8576" s="30"/>
      <c r="J8576" s="31"/>
      <c r="K8576" s="32" t="str">
        <f t="shared" si="9"/>
        <v>NO</v>
      </c>
    </row>
    <row r="8577" spans="1:11" ht="12.75" x14ac:dyDescent="0.2">
      <c r="A8577" s="26"/>
      <c r="B8577" s="26"/>
      <c r="C8577" s="26"/>
      <c r="D8577" s="26"/>
      <c r="E8577" s="27"/>
      <c r="F8577" s="27"/>
      <c r="G8577" s="27"/>
      <c r="H8577" s="26"/>
      <c r="I8577" s="30"/>
      <c r="J8577" s="31"/>
      <c r="K8577" s="32" t="str">
        <f t="shared" si="9"/>
        <v>NO</v>
      </c>
    </row>
    <row r="8578" spans="1:11" ht="12.75" x14ac:dyDescent="0.2">
      <c r="A8578" s="26"/>
      <c r="B8578" s="26"/>
      <c r="C8578" s="26"/>
      <c r="D8578" s="26"/>
      <c r="E8578" s="27"/>
      <c r="F8578" s="27"/>
      <c r="G8578" s="27"/>
      <c r="H8578" s="26"/>
      <c r="I8578" s="30"/>
      <c r="J8578" s="31"/>
      <c r="K8578" s="32" t="str">
        <f t="shared" si="9"/>
        <v>NO</v>
      </c>
    </row>
    <row r="8579" spans="1:11" ht="12.75" x14ac:dyDescent="0.2">
      <c r="A8579" s="26"/>
      <c r="B8579" s="26"/>
      <c r="C8579" s="26"/>
      <c r="D8579" s="26"/>
      <c r="E8579" s="27"/>
      <c r="F8579" s="27"/>
      <c r="G8579" s="27"/>
      <c r="H8579" s="26"/>
      <c r="I8579" s="30"/>
      <c r="J8579" s="31"/>
      <c r="K8579" s="32" t="str">
        <f t="shared" si="9"/>
        <v>NO</v>
      </c>
    </row>
    <row r="8580" spans="1:11" ht="12.75" x14ac:dyDescent="0.2">
      <c r="A8580" s="26"/>
      <c r="B8580" s="26"/>
      <c r="C8580" s="26"/>
      <c r="D8580" s="26"/>
      <c r="E8580" s="27"/>
      <c r="F8580" s="27"/>
      <c r="G8580" s="27"/>
      <c r="H8580" s="26"/>
      <c r="I8580" s="30"/>
      <c r="J8580" s="31"/>
      <c r="K8580" s="32" t="str">
        <f t="shared" si="9"/>
        <v>NO</v>
      </c>
    </row>
    <row r="8581" spans="1:11" ht="12.75" x14ac:dyDescent="0.2">
      <c r="A8581" s="26"/>
      <c r="B8581" s="26"/>
      <c r="C8581" s="26"/>
      <c r="D8581" s="26"/>
      <c r="E8581" s="27"/>
      <c r="F8581" s="27"/>
      <c r="G8581" s="27"/>
      <c r="H8581" s="26"/>
      <c r="I8581" s="30"/>
      <c r="J8581" s="31"/>
      <c r="K8581" s="32" t="str">
        <f t="shared" si="9"/>
        <v>NO</v>
      </c>
    </row>
    <row r="8582" spans="1:11" ht="12.75" x14ac:dyDescent="0.2">
      <c r="A8582" s="26"/>
      <c r="B8582" s="26"/>
      <c r="C8582" s="26"/>
      <c r="D8582" s="26"/>
      <c r="E8582" s="27"/>
      <c r="F8582" s="27"/>
      <c r="G8582" s="27"/>
      <c r="H8582" s="26"/>
      <c r="I8582" s="30"/>
      <c r="J8582" s="31"/>
      <c r="K8582" s="32" t="str">
        <f t="shared" si="9"/>
        <v>NO</v>
      </c>
    </row>
    <row r="8583" spans="1:11" ht="12.75" x14ac:dyDescent="0.2">
      <c r="A8583" s="26"/>
      <c r="B8583" s="26"/>
      <c r="C8583" s="26"/>
      <c r="D8583" s="26"/>
      <c r="E8583" s="27"/>
      <c r="F8583" s="27"/>
      <c r="G8583" s="27"/>
      <c r="H8583" s="26"/>
      <c r="I8583" s="30"/>
      <c r="J8583" s="31"/>
      <c r="K8583" s="32" t="str">
        <f t="shared" si="9"/>
        <v>NO</v>
      </c>
    </row>
    <row r="8584" spans="1:11" ht="12.75" x14ac:dyDescent="0.2">
      <c r="A8584" s="26"/>
      <c r="B8584" s="26"/>
      <c r="C8584" s="26"/>
      <c r="D8584" s="26"/>
      <c r="E8584" s="27"/>
      <c r="F8584" s="27"/>
      <c r="G8584" s="27"/>
      <c r="H8584" s="26"/>
      <c r="I8584" s="30"/>
      <c r="J8584" s="31"/>
      <c r="K8584" s="32" t="str">
        <f t="shared" si="9"/>
        <v>NO</v>
      </c>
    </row>
    <row r="8585" spans="1:11" ht="12.75" x14ac:dyDescent="0.2">
      <c r="A8585" s="26"/>
      <c r="B8585" s="26"/>
      <c r="C8585" s="26"/>
      <c r="D8585" s="26"/>
      <c r="E8585" s="27"/>
      <c r="F8585" s="27"/>
      <c r="G8585" s="27"/>
      <c r="H8585" s="26"/>
      <c r="I8585" s="30"/>
      <c r="J8585" s="31"/>
      <c r="K8585" s="32" t="str">
        <f t="shared" si="9"/>
        <v>NO</v>
      </c>
    </row>
    <row r="8586" spans="1:11" ht="12.75" x14ac:dyDescent="0.2">
      <c r="A8586" s="26"/>
      <c r="B8586" s="26"/>
      <c r="C8586" s="26"/>
      <c r="D8586" s="26"/>
      <c r="E8586" s="27"/>
      <c r="F8586" s="27"/>
      <c r="G8586" s="27"/>
      <c r="H8586" s="26"/>
      <c r="I8586" s="30"/>
      <c r="J8586" s="31"/>
      <c r="K8586" s="32" t="str">
        <f t="shared" si="9"/>
        <v>NO</v>
      </c>
    </row>
    <row r="8587" spans="1:11" ht="12.75" x14ac:dyDescent="0.2">
      <c r="A8587" s="26"/>
      <c r="B8587" s="26"/>
      <c r="C8587" s="26"/>
      <c r="D8587" s="26"/>
      <c r="E8587" s="27"/>
      <c r="F8587" s="27"/>
      <c r="G8587" s="27"/>
      <c r="H8587" s="26"/>
      <c r="I8587" s="30"/>
      <c r="J8587" s="31"/>
      <c r="K8587" s="32" t="str">
        <f t="shared" si="9"/>
        <v>NO</v>
      </c>
    </row>
    <row r="8588" spans="1:11" ht="12.75" x14ac:dyDescent="0.2">
      <c r="A8588" s="26"/>
      <c r="B8588" s="26"/>
      <c r="C8588" s="26"/>
      <c r="D8588" s="26"/>
      <c r="E8588" s="27"/>
      <c r="F8588" s="27"/>
      <c r="G8588" s="27"/>
      <c r="H8588" s="26"/>
      <c r="I8588" s="30"/>
      <c r="J8588" s="31"/>
      <c r="K8588" s="32" t="str">
        <f t="shared" si="9"/>
        <v>NO</v>
      </c>
    </row>
    <row r="8589" spans="1:11" ht="12.75" x14ac:dyDescent="0.2">
      <c r="A8589" s="26"/>
      <c r="B8589" s="26"/>
      <c r="C8589" s="26"/>
      <c r="D8589" s="26"/>
      <c r="E8589" s="27"/>
      <c r="F8589" s="27"/>
      <c r="G8589" s="27"/>
      <c r="H8589" s="26"/>
      <c r="I8589" s="30"/>
      <c r="J8589" s="31"/>
      <c r="K8589" s="32" t="str">
        <f t="shared" si="9"/>
        <v>NO</v>
      </c>
    </row>
    <row r="8590" spans="1:11" ht="12.75" x14ac:dyDescent="0.2">
      <c r="A8590" s="26"/>
      <c r="B8590" s="26"/>
      <c r="C8590" s="26"/>
      <c r="D8590" s="26"/>
      <c r="E8590" s="27"/>
      <c r="F8590" s="27"/>
      <c r="G8590" s="27"/>
      <c r="H8590" s="26"/>
      <c r="I8590" s="30"/>
      <c r="J8590" s="31"/>
      <c r="K8590" s="32" t="str">
        <f t="shared" si="9"/>
        <v>NO</v>
      </c>
    </row>
    <row r="8591" spans="1:11" ht="12.75" x14ac:dyDescent="0.2">
      <c r="A8591" s="26"/>
      <c r="B8591" s="26"/>
      <c r="C8591" s="26"/>
      <c r="D8591" s="26"/>
      <c r="E8591" s="27"/>
      <c r="F8591" s="27"/>
      <c r="G8591" s="27"/>
      <c r="H8591" s="26"/>
      <c r="I8591" s="30"/>
      <c r="J8591" s="31"/>
      <c r="K8591" s="32" t="str">
        <f t="shared" si="9"/>
        <v>NO</v>
      </c>
    </row>
    <row r="8592" spans="1:11" ht="12.75" x14ac:dyDescent="0.2">
      <c r="A8592" s="26"/>
      <c r="B8592" s="26"/>
      <c r="C8592" s="26"/>
      <c r="D8592" s="26"/>
      <c r="E8592" s="27"/>
      <c r="F8592" s="27"/>
      <c r="G8592" s="27"/>
      <c r="H8592" s="26"/>
      <c r="I8592" s="30"/>
      <c r="J8592" s="31"/>
      <c r="K8592" s="32" t="str">
        <f t="shared" si="9"/>
        <v>NO</v>
      </c>
    </row>
    <row r="8593" spans="1:11" ht="12.75" x14ac:dyDescent="0.2">
      <c r="A8593" s="26"/>
      <c r="B8593" s="26"/>
      <c r="C8593" s="26"/>
      <c r="D8593" s="26"/>
      <c r="E8593" s="27"/>
      <c r="F8593" s="27"/>
      <c r="G8593" s="27"/>
      <c r="H8593" s="26"/>
      <c r="I8593" s="30"/>
      <c r="J8593" s="31"/>
      <c r="K8593" s="32" t="str">
        <f t="shared" si="9"/>
        <v>NO</v>
      </c>
    </row>
    <row r="8594" spans="1:11" ht="12.75" x14ac:dyDescent="0.2">
      <c r="A8594" s="26"/>
      <c r="B8594" s="26"/>
      <c r="C8594" s="26"/>
      <c r="D8594" s="26"/>
      <c r="E8594" s="27"/>
      <c r="F8594" s="27"/>
      <c r="G8594" s="27"/>
      <c r="H8594" s="26"/>
      <c r="I8594" s="30"/>
      <c r="J8594" s="31"/>
      <c r="K8594" s="32" t="str">
        <f t="shared" si="9"/>
        <v>NO</v>
      </c>
    </row>
    <row r="8595" spans="1:11" ht="12.75" x14ac:dyDescent="0.2">
      <c r="A8595" s="26"/>
      <c r="B8595" s="26"/>
      <c r="C8595" s="26"/>
      <c r="D8595" s="26"/>
      <c r="E8595" s="27"/>
      <c r="F8595" s="27"/>
      <c r="G8595" s="27"/>
      <c r="H8595" s="26"/>
      <c r="I8595" s="30"/>
      <c r="J8595" s="31"/>
      <c r="K8595" s="32" t="str">
        <f t="shared" si="9"/>
        <v>NO</v>
      </c>
    </row>
    <row r="8596" spans="1:11" ht="12.75" x14ac:dyDescent="0.2">
      <c r="A8596" s="26"/>
      <c r="B8596" s="26"/>
      <c r="C8596" s="26"/>
      <c r="D8596" s="26"/>
      <c r="E8596" s="27"/>
      <c r="F8596" s="27"/>
      <c r="G8596" s="27"/>
      <c r="H8596" s="26"/>
      <c r="I8596" s="30"/>
      <c r="J8596" s="31"/>
      <c r="K8596" s="32" t="str">
        <f t="shared" si="9"/>
        <v>NO</v>
      </c>
    </row>
    <row r="8597" spans="1:11" ht="12.75" x14ac:dyDescent="0.2">
      <c r="A8597" s="26"/>
      <c r="B8597" s="26"/>
      <c r="C8597" s="26"/>
      <c r="D8597" s="26"/>
      <c r="E8597" s="27"/>
      <c r="F8597" s="27"/>
      <c r="G8597" s="27"/>
      <c r="H8597" s="26"/>
      <c r="I8597" s="30"/>
      <c r="J8597" s="31"/>
      <c r="K8597" s="32" t="str">
        <f t="shared" si="9"/>
        <v>NO</v>
      </c>
    </row>
    <row r="8598" spans="1:11" ht="12.75" x14ac:dyDescent="0.2">
      <c r="A8598" s="26"/>
      <c r="B8598" s="26"/>
      <c r="C8598" s="26"/>
      <c r="D8598" s="26"/>
      <c r="E8598" s="27"/>
      <c r="F8598" s="27"/>
      <c r="G8598" s="27"/>
      <c r="H8598" s="26"/>
      <c r="I8598" s="30"/>
      <c r="J8598" s="31"/>
      <c r="K8598" s="32" t="str">
        <f t="shared" si="9"/>
        <v>NO</v>
      </c>
    </row>
    <row r="8599" spans="1:11" ht="12.75" x14ac:dyDescent="0.2">
      <c r="A8599" s="26"/>
      <c r="B8599" s="26"/>
      <c r="C8599" s="26"/>
      <c r="D8599" s="26"/>
      <c r="E8599" s="27"/>
      <c r="F8599" s="27"/>
      <c r="G8599" s="27"/>
      <c r="H8599" s="26"/>
      <c r="I8599" s="30"/>
      <c r="J8599" s="31"/>
      <c r="K8599" s="32" t="str">
        <f t="shared" si="9"/>
        <v>NO</v>
      </c>
    </row>
    <row r="8600" spans="1:11" ht="12.75" x14ac:dyDescent="0.2">
      <c r="A8600" s="26"/>
      <c r="B8600" s="26"/>
      <c r="C8600" s="26"/>
      <c r="D8600" s="26"/>
      <c r="E8600" s="27"/>
      <c r="F8600" s="27"/>
      <c r="G8600" s="27"/>
      <c r="H8600" s="26"/>
      <c r="I8600" s="30"/>
      <c r="J8600" s="31"/>
      <c r="K8600" s="32" t="str">
        <f t="shared" ref="K8600:K8663" si="10">IF(G8600="00","SI","NO")</f>
        <v>NO</v>
      </c>
    </row>
    <row r="8601" spans="1:11" ht="12.75" x14ac:dyDescent="0.2">
      <c r="A8601" s="26"/>
      <c r="B8601" s="26"/>
      <c r="C8601" s="26"/>
      <c r="D8601" s="26"/>
      <c r="E8601" s="27"/>
      <c r="F8601" s="27"/>
      <c r="G8601" s="27"/>
      <c r="H8601" s="26"/>
      <c r="I8601" s="30"/>
      <c r="J8601" s="31"/>
      <c r="K8601" s="32" t="str">
        <f t="shared" si="10"/>
        <v>NO</v>
      </c>
    </row>
    <row r="8602" spans="1:11" ht="12.75" x14ac:dyDescent="0.2">
      <c r="A8602" s="26"/>
      <c r="B8602" s="26"/>
      <c r="C8602" s="26"/>
      <c r="D8602" s="26"/>
      <c r="E8602" s="27"/>
      <c r="F8602" s="27"/>
      <c r="G8602" s="27"/>
      <c r="H8602" s="26"/>
      <c r="I8602" s="30"/>
      <c r="J8602" s="31"/>
      <c r="K8602" s="32" t="str">
        <f t="shared" si="10"/>
        <v>NO</v>
      </c>
    </row>
    <row r="8603" spans="1:11" ht="12.75" x14ac:dyDescent="0.2">
      <c r="A8603" s="26"/>
      <c r="B8603" s="26"/>
      <c r="C8603" s="26"/>
      <c r="D8603" s="26"/>
      <c r="E8603" s="27"/>
      <c r="F8603" s="27"/>
      <c r="G8603" s="27"/>
      <c r="H8603" s="26"/>
      <c r="I8603" s="30"/>
      <c r="J8603" s="31"/>
      <c r="K8603" s="32" t="str">
        <f t="shared" si="10"/>
        <v>NO</v>
      </c>
    </row>
    <row r="8604" spans="1:11" ht="12.75" x14ac:dyDescent="0.2">
      <c r="A8604" s="26"/>
      <c r="B8604" s="26"/>
      <c r="C8604" s="26"/>
      <c r="D8604" s="26"/>
      <c r="E8604" s="27"/>
      <c r="F8604" s="27"/>
      <c r="G8604" s="27"/>
      <c r="H8604" s="26"/>
      <c r="I8604" s="30"/>
      <c r="J8604" s="31"/>
      <c r="K8604" s="32" t="str">
        <f t="shared" si="10"/>
        <v>NO</v>
      </c>
    </row>
    <row r="8605" spans="1:11" ht="12.75" x14ac:dyDescent="0.2">
      <c r="A8605" s="26"/>
      <c r="B8605" s="26"/>
      <c r="C8605" s="26"/>
      <c r="D8605" s="26"/>
      <c r="E8605" s="27"/>
      <c r="F8605" s="27"/>
      <c r="G8605" s="27"/>
      <c r="H8605" s="26"/>
      <c r="I8605" s="30"/>
      <c r="J8605" s="31"/>
      <c r="K8605" s="32" t="str">
        <f t="shared" si="10"/>
        <v>NO</v>
      </c>
    </row>
    <row r="8606" spans="1:11" ht="12.75" x14ac:dyDescent="0.2">
      <c r="A8606" s="26"/>
      <c r="B8606" s="26"/>
      <c r="C8606" s="26"/>
      <c r="D8606" s="26"/>
      <c r="E8606" s="27"/>
      <c r="F8606" s="27"/>
      <c r="G8606" s="27"/>
      <c r="H8606" s="26"/>
      <c r="I8606" s="30"/>
      <c r="J8606" s="31"/>
      <c r="K8606" s="32" t="str">
        <f t="shared" si="10"/>
        <v>NO</v>
      </c>
    </row>
    <row r="8607" spans="1:11" ht="12.75" x14ac:dyDescent="0.2">
      <c r="A8607" s="26"/>
      <c r="B8607" s="26"/>
      <c r="C8607" s="26"/>
      <c r="D8607" s="26"/>
      <c r="E8607" s="27"/>
      <c r="F8607" s="27"/>
      <c r="G8607" s="27"/>
      <c r="H8607" s="26"/>
      <c r="I8607" s="30"/>
      <c r="J8607" s="31"/>
      <c r="K8607" s="32" t="str">
        <f t="shared" si="10"/>
        <v>NO</v>
      </c>
    </row>
    <row r="8608" spans="1:11" ht="12.75" x14ac:dyDescent="0.2">
      <c r="A8608" s="26"/>
      <c r="B8608" s="26"/>
      <c r="C8608" s="26"/>
      <c r="D8608" s="26"/>
      <c r="E8608" s="27"/>
      <c r="F8608" s="27"/>
      <c r="G8608" s="27"/>
      <c r="H8608" s="26"/>
      <c r="I8608" s="30"/>
      <c r="J8608" s="31"/>
      <c r="K8608" s="32" t="str">
        <f t="shared" si="10"/>
        <v>NO</v>
      </c>
    </row>
    <row r="8609" spans="1:11" ht="12.75" x14ac:dyDescent="0.2">
      <c r="A8609" s="26"/>
      <c r="B8609" s="26"/>
      <c r="C8609" s="26"/>
      <c r="D8609" s="26"/>
      <c r="E8609" s="27"/>
      <c r="F8609" s="27"/>
      <c r="G8609" s="27"/>
      <c r="H8609" s="26"/>
      <c r="I8609" s="30"/>
      <c r="J8609" s="31"/>
      <c r="K8609" s="32" t="str">
        <f t="shared" si="10"/>
        <v>NO</v>
      </c>
    </row>
    <row r="8610" spans="1:11" ht="12.75" x14ac:dyDescent="0.2">
      <c r="A8610" s="26"/>
      <c r="B8610" s="26"/>
      <c r="C8610" s="26"/>
      <c r="D8610" s="26"/>
      <c r="E8610" s="27"/>
      <c r="F8610" s="27"/>
      <c r="G8610" s="27"/>
      <c r="H8610" s="26"/>
      <c r="I8610" s="30"/>
      <c r="J8610" s="31"/>
      <c r="K8610" s="32" t="str">
        <f t="shared" si="10"/>
        <v>NO</v>
      </c>
    </row>
    <row r="8611" spans="1:11" ht="12.75" x14ac:dyDescent="0.2">
      <c r="A8611" s="26"/>
      <c r="B8611" s="26"/>
      <c r="C8611" s="26"/>
      <c r="D8611" s="26"/>
      <c r="E8611" s="27"/>
      <c r="F8611" s="27"/>
      <c r="G8611" s="27"/>
      <c r="H8611" s="26"/>
      <c r="I8611" s="30"/>
      <c r="J8611" s="31"/>
      <c r="K8611" s="32" t="str">
        <f t="shared" si="10"/>
        <v>NO</v>
      </c>
    </row>
    <row r="8612" spans="1:11" ht="12.75" x14ac:dyDescent="0.2">
      <c r="A8612" s="26"/>
      <c r="B8612" s="26"/>
      <c r="C8612" s="26"/>
      <c r="D8612" s="26"/>
      <c r="E8612" s="27"/>
      <c r="F8612" s="27"/>
      <c r="G8612" s="27"/>
      <c r="H8612" s="26"/>
      <c r="I8612" s="30"/>
      <c r="J8612" s="31"/>
      <c r="K8612" s="32" t="str">
        <f t="shared" si="10"/>
        <v>NO</v>
      </c>
    </row>
    <row r="8613" spans="1:11" ht="12.75" x14ac:dyDescent="0.2">
      <c r="A8613" s="26"/>
      <c r="B8613" s="26"/>
      <c r="C8613" s="26"/>
      <c r="D8613" s="26"/>
      <c r="E8613" s="27"/>
      <c r="F8613" s="27"/>
      <c r="G8613" s="27"/>
      <c r="H8613" s="26"/>
      <c r="I8613" s="30"/>
      <c r="J8613" s="31"/>
      <c r="K8613" s="32" t="str">
        <f t="shared" si="10"/>
        <v>NO</v>
      </c>
    </row>
    <row r="8614" spans="1:11" ht="12.75" x14ac:dyDescent="0.2">
      <c r="A8614" s="26"/>
      <c r="B8614" s="26"/>
      <c r="C8614" s="26"/>
      <c r="D8614" s="26"/>
      <c r="E8614" s="27"/>
      <c r="F8614" s="27"/>
      <c r="G8614" s="27"/>
      <c r="H8614" s="26"/>
      <c r="I8614" s="30"/>
      <c r="J8614" s="31"/>
      <c r="K8614" s="32" t="str">
        <f t="shared" si="10"/>
        <v>NO</v>
      </c>
    </row>
    <row r="8615" spans="1:11" ht="12.75" x14ac:dyDescent="0.2">
      <c r="A8615" s="26"/>
      <c r="B8615" s="26"/>
      <c r="C8615" s="26"/>
      <c r="D8615" s="26"/>
      <c r="E8615" s="27"/>
      <c r="F8615" s="27"/>
      <c r="G8615" s="27"/>
      <c r="H8615" s="26"/>
      <c r="I8615" s="30"/>
      <c r="J8615" s="31"/>
      <c r="K8615" s="32" t="str">
        <f t="shared" si="10"/>
        <v>NO</v>
      </c>
    </row>
    <row r="8616" spans="1:11" ht="12.75" x14ac:dyDescent="0.2">
      <c r="A8616" s="26"/>
      <c r="B8616" s="26"/>
      <c r="C8616" s="26"/>
      <c r="D8616" s="26"/>
      <c r="E8616" s="27"/>
      <c r="F8616" s="27"/>
      <c r="G8616" s="27"/>
      <c r="H8616" s="26"/>
      <c r="I8616" s="30"/>
      <c r="J8616" s="31"/>
      <c r="K8616" s="32" t="str">
        <f t="shared" si="10"/>
        <v>NO</v>
      </c>
    </row>
    <row r="8617" spans="1:11" ht="12.75" x14ac:dyDescent="0.2">
      <c r="A8617" s="26"/>
      <c r="B8617" s="26"/>
      <c r="C8617" s="26"/>
      <c r="D8617" s="26"/>
      <c r="E8617" s="27"/>
      <c r="F8617" s="27"/>
      <c r="G8617" s="27"/>
      <c r="H8617" s="26"/>
      <c r="I8617" s="30"/>
      <c r="J8617" s="31"/>
      <c r="K8617" s="32" t="str">
        <f t="shared" si="10"/>
        <v>NO</v>
      </c>
    </row>
    <row r="8618" spans="1:11" ht="12.75" x14ac:dyDescent="0.2">
      <c r="A8618" s="26"/>
      <c r="B8618" s="26"/>
      <c r="C8618" s="26"/>
      <c r="D8618" s="26"/>
      <c r="E8618" s="27"/>
      <c r="F8618" s="27"/>
      <c r="G8618" s="27"/>
      <c r="H8618" s="26"/>
      <c r="I8618" s="30"/>
      <c r="J8618" s="31"/>
      <c r="K8618" s="32" t="str">
        <f t="shared" si="10"/>
        <v>NO</v>
      </c>
    </row>
    <row r="8619" spans="1:11" ht="12.75" x14ac:dyDescent="0.2">
      <c r="A8619" s="26"/>
      <c r="B8619" s="26"/>
      <c r="C8619" s="26"/>
      <c r="D8619" s="26"/>
      <c r="E8619" s="27"/>
      <c r="F8619" s="27"/>
      <c r="G8619" s="27"/>
      <c r="H8619" s="26"/>
      <c r="I8619" s="30"/>
      <c r="J8619" s="31"/>
      <c r="K8619" s="32" t="str">
        <f t="shared" si="10"/>
        <v>NO</v>
      </c>
    </row>
    <row r="8620" spans="1:11" ht="12.75" x14ac:dyDescent="0.2">
      <c r="A8620" s="26"/>
      <c r="B8620" s="26"/>
      <c r="C8620" s="26"/>
      <c r="D8620" s="26"/>
      <c r="E8620" s="27"/>
      <c r="F8620" s="27"/>
      <c r="G8620" s="27"/>
      <c r="H8620" s="26"/>
      <c r="I8620" s="30"/>
      <c r="J8620" s="31"/>
      <c r="K8620" s="32" t="str">
        <f t="shared" si="10"/>
        <v>NO</v>
      </c>
    </row>
    <row r="8621" spans="1:11" ht="12.75" x14ac:dyDescent="0.2">
      <c r="A8621" s="26"/>
      <c r="B8621" s="26"/>
      <c r="C8621" s="26"/>
      <c r="D8621" s="26"/>
      <c r="E8621" s="27"/>
      <c r="F8621" s="27"/>
      <c r="G8621" s="27"/>
      <c r="H8621" s="26"/>
      <c r="I8621" s="30"/>
      <c r="J8621" s="31"/>
      <c r="K8621" s="32" t="str">
        <f t="shared" si="10"/>
        <v>NO</v>
      </c>
    </row>
    <row r="8622" spans="1:11" ht="12.75" x14ac:dyDescent="0.2">
      <c r="A8622" s="26"/>
      <c r="B8622" s="26"/>
      <c r="C8622" s="26"/>
      <c r="D8622" s="26"/>
      <c r="E8622" s="27"/>
      <c r="F8622" s="27"/>
      <c r="G8622" s="27"/>
      <c r="H8622" s="26"/>
      <c r="I8622" s="30"/>
      <c r="J8622" s="31"/>
      <c r="K8622" s="32" t="str">
        <f t="shared" si="10"/>
        <v>NO</v>
      </c>
    </row>
    <row r="8623" spans="1:11" ht="12.75" x14ac:dyDescent="0.2">
      <c r="A8623" s="26"/>
      <c r="B8623" s="26"/>
      <c r="C8623" s="26"/>
      <c r="D8623" s="26"/>
      <c r="E8623" s="27"/>
      <c r="F8623" s="27"/>
      <c r="G8623" s="27"/>
      <c r="H8623" s="26"/>
      <c r="I8623" s="30"/>
      <c r="J8623" s="31"/>
      <c r="K8623" s="32" t="str">
        <f t="shared" si="10"/>
        <v>NO</v>
      </c>
    </row>
    <row r="8624" spans="1:11" ht="12.75" x14ac:dyDescent="0.2">
      <c r="A8624" s="26"/>
      <c r="B8624" s="26"/>
      <c r="C8624" s="26"/>
      <c r="D8624" s="26"/>
      <c r="E8624" s="27"/>
      <c r="F8624" s="27"/>
      <c r="G8624" s="27"/>
      <c r="H8624" s="26"/>
      <c r="I8624" s="30"/>
      <c r="J8624" s="31"/>
      <c r="K8624" s="32" t="str">
        <f t="shared" si="10"/>
        <v>NO</v>
      </c>
    </row>
    <row r="8625" spans="1:11" ht="12.75" x14ac:dyDescent="0.2">
      <c r="A8625" s="26"/>
      <c r="B8625" s="26"/>
      <c r="C8625" s="26"/>
      <c r="D8625" s="26"/>
      <c r="E8625" s="27"/>
      <c r="F8625" s="27"/>
      <c r="G8625" s="27"/>
      <c r="H8625" s="26"/>
      <c r="I8625" s="30"/>
      <c r="J8625" s="31"/>
      <c r="K8625" s="32" t="str">
        <f t="shared" si="10"/>
        <v>NO</v>
      </c>
    </row>
    <row r="8626" spans="1:11" ht="12.75" x14ac:dyDescent="0.2">
      <c r="A8626" s="26"/>
      <c r="B8626" s="26"/>
      <c r="C8626" s="26"/>
      <c r="D8626" s="26"/>
      <c r="E8626" s="27"/>
      <c r="F8626" s="27"/>
      <c r="G8626" s="27"/>
      <c r="H8626" s="26"/>
      <c r="I8626" s="30"/>
      <c r="J8626" s="31"/>
      <c r="K8626" s="32" t="str">
        <f t="shared" si="10"/>
        <v>NO</v>
      </c>
    </row>
    <row r="8627" spans="1:11" ht="12.75" x14ac:dyDescent="0.2">
      <c r="A8627" s="26"/>
      <c r="B8627" s="26"/>
      <c r="C8627" s="26"/>
      <c r="D8627" s="26"/>
      <c r="E8627" s="27"/>
      <c r="F8627" s="27"/>
      <c r="G8627" s="27"/>
      <c r="H8627" s="26"/>
      <c r="I8627" s="30"/>
      <c r="J8627" s="31"/>
      <c r="K8627" s="32" t="str">
        <f t="shared" si="10"/>
        <v>NO</v>
      </c>
    </row>
    <row r="8628" spans="1:11" ht="12.75" x14ac:dyDescent="0.2">
      <c r="A8628" s="26"/>
      <c r="B8628" s="26"/>
      <c r="C8628" s="26"/>
      <c r="D8628" s="26"/>
      <c r="E8628" s="27"/>
      <c r="F8628" s="27"/>
      <c r="G8628" s="27"/>
      <c r="H8628" s="26"/>
      <c r="I8628" s="30"/>
      <c r="J8628" s="31"/>
      <c r="K8628" s="32" t="str">
        <f t="shared" si="10"/>
        <v>NO</v>
      </c>
    </row>
    <row r="8629" spans="1:11" ht="12.75" x14ac:dyDescent="0.2">
      <c r="A8629" s="26"/>
      <c r="B8629" s="26"/>
      <c r="C8629" s="26"/>
      <c r="D8629" s="26"/>
      <c r="E8629" s="27"/>
      <c r="F8629" s="27"/>
      <c r="G8629" s="27"/>
      <c r="H8629" s="26"/>
      <c r="I8629" s="30"/>
      <c r="J8629" s="31"/>
      <c r="K8629" s="32" t="str">
        <f t="shared" si="10"/>
        <v>NO</v>
      </c>
    </row>
    <row r="8630" spans="1:11" ht="12.75" x14ac:dyDescent="0.2">
      <c r="A8630" s="26"/>
      <c r="B8630" s="26"/>
      <c r="C8630" s="26"/>
      <c r="D8630" s="26"/>
      <c r="E8630" s="27"/>
      <c r="F8630" s="27"/>
      <c r="G8630" s="27"/>
      <c r="H8630" s="26"/>
      <c r="I8630" s="30"/>
      <c r="J8630" s="31"/>
      <c r="K8630" s="32" t="str">
        <f t="shared" si="10"/>
        <v>NO</v>
      </c>
    </row>
    <row r="8631" spans="1:11" ht="12.75" x14ac:dyDescent="0.2">
      <c r="A8631" s="26"/>
      <c r="B8631" s="26"/>
      <c r="C8631" s="26"/>
      <c r="D8631" s="26"/>
      <c r="E8631" s="27"/>
      <c r="F8631" s="27"/>
      <c r="G8631" s="27"/>
      <c r="H8631" s="26"/>
      <c r="I8631" s="30"/>
      <c r="J8631" s="31"/>
      <c r="K8631" s="32" t="str">
        <f t="shared" si="10"/>
        <v>NO</v>
      </c>
    </row>
    <row r="8632" spans="1:11" ht="12.75" x14ac:dyDescent="0.2">
      <c r="A8632" s="26"/>
      <c r="B8632" s="26"/>
      <c r="C8632" s="26"/>
      <c r="D8632" s="26"/>
      <c r="E8632" s="27"/>
      <c r="F8632" s="27"/>
      <c r="G8632" s="27"/>
      <c r="H8632" s="26"/>
      <c r="I8632" s="30"/>
      <c r="J8632" s="31"/>
      <c r="K8632" s="32" t="str">
        <f t="shared" si="10"/>
        <v>NO</v>
      </c>
    </row>
    <row r="8633" spans="1:11" ht="12.75" x14ac:dyDescent="0.2">
      <c r="A8633" s="26"/>
      <c r="B8633" s="26"/>
      <c r="C8633" s="26"/>
      <c r="D8633" s="26"/>
      <c r="E8633" s="27"/>
      <c r="F8633" s="27"/>
      <c r="G8633" s="27"/>
      <c r="H8633" s="26"/>
      <c r="I8633" s="30"/>
      <c r="J8633" s="31"/>
      <c r="K8633" s="32" t="str">
        <f t="shared" si="10"/>
        <v>NO</v>
      </c>
    </row>
    <row r="8634" spans="1:11" ht="12.75" x14ac:dyDescent="0.2">
      <c r="A8634" s="26"/>
      <c r="B8634" s="26"/>
      <c r="C8634" s="26"/>
      <c r="D8634" s="26"/>
      <c r="E8634" s="27"/>
      <c r="F8634" s="27"/>
      <c r="G8634" s="27"/>
      <c r="H8634" s="26"/>
      <c r="I8634" s="30"/>
      <c r="J8634" s="31"/>
      <c r="K8634" s="32" t="str">
        <f t="shared" si="10"/>
        <v>NO</v>
      </c>
    </row>
    <row r="8635" spans="1:11" ht="12.75" x14ac:dyDescent="0.2">
      <c r="A8635" s="26"/>
      <c r="B8635" s="26"/>
      <c r="C8635" s="26"/>
      <c r="D8635" s="26"/>
      <c r="E8635" s="27"/>
      <c r="F8635" s="27"/>
      <c r="G8635" s="27"/>
      <c r="H8635" s="26"/>
      <c r="I8635" s="30"/>
      <c r="J8635" s="31"/>
      <c r="K8635" s="32" t="str">
        <f t="shared" si="10"/>
        <v>NO</v>
      </c>
    </row>
    <row r="8636" spans="1:11" ht="12.75" x14ac:dyDescent="0.2">
      <c r="A8636" s="26"/>
      <c r="B8636" s="26"/>
      <c r="C8636" s="26"/>
      <c r="D8636" s="26"/>
      <c r="E8636" s="27"/>
      <c r="F8636" s="27"/>
      <c r="G8636" s="27"/>
      <c r="H8636" s="26"/>
      <c r="I8636" s="30"/>
      <c r="J8636" s="31"/>
      <c r="K8636" s="32" t="str">
        <f t="shared" si="10"/>
        <v>NO</v>
      </c>
    </row>
    <row r="8637" spans="1:11" ht="12.75" x14ac:dyDescent="0.2">
      <c r="A8637" s="26"/>
      <c r="B8637" s="26"/>
      <c r="C8637" s="26"/>
      <c r="D8637" s="26"/>
      <c r="E8637" s="27"/>
      <c r="F8637" s="27"/>
      <c r="G8637" s="27"/>
      <c r="H8637" s="26"/>
      <c r="I8637" s="30"/>
      <c r="J8637" s="31"/>
      <c r="K8637" s="32" t="str">
        <f t="shared" si="10"/>
        <v>NO</v>
      </c>
    </row>
    <row r="8638" spans="1:11" ht="12.75" x14ac:dyDescent="0.2">
      <c r="A8638" s="26"/>
      <c r="B8638" s="26"/>
      <c r="C8638" s="26"/>
      <c r="D8638" s="26"/>
      <c r="E8638" s="27"/>
      <c r="F8638" s="27"/>
      <c r="G8638" s="27"/>
      <c r="H8638" s="26"/>
      <c r="I8638" s="30"/>
      <c r="J8638" s="31"/>
      <c r="K8638" s="32" t="str">
        <f t="shared" si="10"/>
        <v>NO</v>
      </c>
    </row>
    <row r="8639" spans="1:11" ht="12.75" x14ac:dyDescent="0.2">
      <c r="A8639" s="26"/>
      <c r="B8639" s="26"/>
      <c r="C8639" s="26"/>
      <c r="D8639" s="26"/>
      <c r="E8639" s="27"/>
      <c r="F8639" s="27"/>
      <c r="G8639" s="27"/>
      <c r="H8639" s="26"/>
      <c r="I8639" s="30"/>
      <c r="J8639" s="31"/>
      <c r="K8639" s="32" t="str">
        <f t="shared" si="10"/>
        <v>NO</v>
      </c>
    </row>
    <row r="8640" spans="1:11" ht="12.75" x14ac:dyDescent="0.2">
      <c r="A8640" s="26"/>
      <c r="B8640" s="26"/>
      <c r="C8640" s="26"/>
      <c r="D8640" s="26"/>
      <c r="E8640" s="27"/>
      <c r="F8640" s="27"/>
      <c r="G8640" s="27"/>
      <c r="H8640" s="26"/>
      <c r="I8640" s="30"/>
      <c r="J8640" s="31"/>
      <c r="K8640" s="32" t="str">
        <f t="shared" si="10"/>
        <v>NO</v>
      </c>
    </row>
    <row r="8641" spans="1:11" ht="12.75" x14ac:dyDescent="0.2">
      <c r="A8641" s="26"/>
      <c r="B8641" s="26"/>
      <c r="C8641" s="26"/>
      <c r="D8641" s="26"/>
      <c r="E8641" s="27"/>
      <c r="F8641" s="27"/>
      <c r="G8641" s="27"/>
      <c r="H8641" s="26"/>
      <c r="I8641" s="30"/>
      <c r="J8641" s="31"/>
      <c r="K8641" s="32" t="str">
        <f t="shared" si="10"/>
        <v>NO</v>
      </c>
    </row>
    <row r="8642" spans="1:11" ht="12.75" x14ac:dyDescent="0.2">
      <c r="A8642" s="26"/>
      <c r="B8642" s="26"/>
      <c r="C8642" s="26"/>
      <c r="D8642" s="26"/>
      <c r="E8642" s="27"/>
      <c r="F8642" s="27"/>
      <c r="G8642" s="27"/>
      <c r="H8642" s="26"/>
      <c r="I8642" s="30"/>
      <c r="J8642" s="31"/>
      <c r="K8642" s="32" t="str">
        <f t="shared" si="10"/>
        <v>NO</v>
      </c>
    </row>
    <row r="8643" spans="1:11" ht="12.75" x14ac:dyDescent="0.2">
      <c r="A8643" s="26"/>
      <c r="B8643" s="26"/>
      <c r="C8643" s="26"/>
      <c r="D8643" s="26"/>
      <c r="E8643" s="27"/>
      <c r="F8643" s="27"/>
      <c r="G8643" s="27"/>
      <c r="H8643" s="26"/>
      <c r="I8643" s="30"/>
      <c r="J8643" s="31"/>
      <c r="K8643" s="32" t="str">
        <f t="shared" si="10"/>
        <v>NO</v>
      </c>
    </row>
    <row r="8644" spans="1:11" ht="12.75" x14ac:dyDescent="0.2">
      <c r="A8644" s="26"/>
      <c r="B8644" s="26"/>
      <c r="C8644" s="26"/>
      <c r="D8644" s="26"/>
      <c r="E8644" s="27"/>
      <c r="F8644" s="27"/>
      <c r="G8644" s="27"/>
      <c r="H8644" s="26"/>
      <c r="I8644" s="30"/>
      <c r="J8644" s="31"/>
      <c r="K8644" s="32" t="str">
        <f t="shared" si="10"/>
        <v>NO</v>
      </c>
    </row>
    <row r="8645" spans="1:11" ht="12.75" x14ac:dyDescent="0.2">
      <c r="A8645" s="26"/>
      <c r="B8645" s="26"/>
      <c r="C8645" s="26"/>
      <c r="D8645" s="26"/>
      <c r="E8645" s="27"/>
      <c r="F8645" s="27"/>
      <c r="G8645" s="27"/>
      <c r="H8645" s="26"/>
      <c r="I8645" s="30"/>
      <c r="J8645" s="31"/>
      <c r="K8645" s="32" t="str">
        <f t="shared" si="10"/>
        <v>NO</v>
      </c>
    </row>
    <row r="8646" spans="1:11" ht="12.75" x14ac:dyDescent="0.2">
      <c r="A8646" s="26"/>
      <c r="B8646" s="26"/>
      <c r="C8646" s="26"/>
      <c r="D8646" s="26"/>
      <c r="E8646" s="27"/>
      <c r="F8646" s="27"/>
      <c r="G8646" s="27"/>
      <c r="H8646" s="26"/>
      <c r="I8646" s="30"/>
      <c r="J8646" s="31"/>
      <c r="K8646" s="32" t="str">
        <f t="shared" si="10"/>
        <v>NO</v>
      </c>
    </row>
    <row r="8647" spans="1:11" ht="12.75" x14ac:dyDescent="0.2">
      <c r="A8647" s="26"/>
      <c r="B8647" s="26"/>
      <c r="C8647" s="26"/>
      <c r="D8647" s="26"/>
      <c r="E8647" s="27"/>
      <c r="F8647" s="27"/>
      <c r="G8647" s="27"/>
      <c r="H8647" s="26"/>
      <c r="I8647" s="30"/>
      <c r="J8647" s="31"/>
      <c r="K8647" s="32" t="str">
        <f t="shared" si="10"/>
        <v>NO</v>
      </c>
    </row>
    <row r="8648" spans="1:11" ht="12.75" x14ac:dyDescent="0.2">
      <c r="A8648" s="26"/>
      <c r="B8648" s="26"/>
      <c r="C8648" s="26"/>
      <c r="D8648" s="26"/>
      <c r="E8648" s="27"/>
      <c r="F8648" s="27"/>
      <c r="G8648" s="27"/>
      <c r="H8648" s="26"/>
      <c r="I8648" s="30"/>
      <c r="J8648" s="31"/>
      <c r="K8648" s="32" t="str">
        <f t="shared" si="10"/>
        <v>NO</v>
      </c>
    </row>
    <row r="8649" spans="1:11" ht="12.75" x14ac:dyDescent="0.2">
      <c r="A8649" s="26"/>
      <c r="B8649" s="26"/>
      <c r="C8649" s="26"/>
      <c r="D8649" s="26"/>
      <c r="E8649" s="27"/>
      <c r="F8649" s="27"/>
      <c r="G8649" s="27"/>
      <c r="H8649" s="26"/>
      <c r="I8649" s="30"/>
      <c r="J8649" s="31"/>
      <c r="K8649" s="32" t="str">
        <f t="shared" si="10"/>
        <v>NO</v>
      </c>
    </row>
    <row r="8650" spans="1:11" ht="12.75" x14ac:dyDescent="0.2">
      <c r="A8650" s="26"/>
      <c r="B8650" s="26"/>
      <c r="C8650" s="26"/>
      <c r="D8650" s="26"/>
      <c r="E8650" s="27"/>
      <c r="F8650" s="27"/>
      <c r="G8650" s="27"/>
      <c r="H8650" s="26"/>
      <c r="I8650" s="30"/>
      <c r="J8650" s="31"/>
      <c r="K8650" s="32" t="str">
        <f t="shared" si="10"/>
        <v>NO</v>
      </c>
    </row>
    <row r="8651" spans="1:11" ht="12.75" x14ac:dyDescent="0.2">
      <c r="A8651" s="26"/>
      <c r="B8651" s="26"/>
      <c r="C8651" s="26"/>
      <c r="D8651" s="26"/>
      <c r="E8651" s="27"/>
      <c r="F8651" s="27"/>
      <c r="G8651" s="27"/>
      <c r="H8651" s="26"/>
      <c r="I8651" s="30"/>
      <c r="J8651" s="31"/>
      <c r="K8651" s="32" t="str">
        <f t="shared" si="10"/>
        <v>NO</v>
      </c>
    </row>
    <row r="8652" spans="1:11" ht="12.75" x14ac:dyDescent="0.2">
      <c r="A8652" s="26"/>
      <c r="B8652" s="26"/>
      <c r="C8652" s="26"/>
      <c r="D8652" s="26"/>
      <c r="E8652" s="27"/>
      <c r="F8652" s="27"/>
      <c r="G8652" s="27"/>
      <c r="H8652" s="26"/>
      <c r="I8652" s="30"/>
      <c r="J8652" s="31"/>
      <c r="K8652" s="32" t="str">
        <f t="shared" si="10"/>
        <v>NO</v>
      </c>
    </row>
    <row r="8653" spans="1:11" ht="12.75" x14ac:dyDescent="0.2">
      <c r="A8653" s="26"/>
      <c r="B8653" s="26"/>
      <c r="C8653" s="26"/>
      <c r="D8653" s="26"/>
      <c r="E8653" s="27"/>
      <c r="F8653" s="27"/>
      <c r="G8653" s="27"/>
      <c r="H8653" s="26"/>
      <c r="I8653" s="30"/>
      <c r="J8653" s="31"/>
      <c r="K8653" s="32" t="str">
        <f t="shared" si="10"/>
        <v>NO</v>
      </c>
    </row>
    <row r="8654" spans="1:11" ht="12.75" x14ac:dyDescent="0.2">
      <c r="A8654" s="26"/>
      <c r="B8654" s="26"/>
      <c r="C8654" s="26"/>
      <c r="D8654" s="26"/>
      <c r="E8654" s="27"/>
      <c r="F8654" s="27"/>
      <c r="G8654" s="27"/>
      <c r="H8654" s="26"/>
      <c r="I8654" s="30"/>
      <c r="J8654" s="31"/>
      <c r="K8654" s="32" t="str">
        <f t="shared" si="10"/>
        <v>NO</v>
      </c>
    </row>
    <row r="8655" spans="1:11" ht="12.75" x14ac:dyDescent="0.2">
      <c r="A8655" s="26"/>
      <c r="B8655" s="26"/>
      <c r="C8655" s="26"/>
      <c r="D8655" s="26"/>
      <c r="E8655" s="27"/>
      <c r="F8655" s="27"/>
      <c r="G8655" s="27"/>
      <c r="H8655" s="26"/>
      <c r="I8655" s="30"/>
      <c r="J8655" s="31"/>
      <c r="K8655" s="32" t="str">
        <f t="shared" si="10"/>
        <v>NO</v>
      </c>
    </row>
    <row r="8656" spans="1:11" ht="12.75" x14ac:dyDescent="0.2">
      <c r="A8656" s="26"/>
      <c r="B8656" s="26"/>
      <c r="C8656" s="26"/>
      <c r="D8656" s="26"/>
      <c r="E8656" s="27"/>
      <c r="F8656" s="27"/>
      <c r="G8656" s="27"/>
      <c r="H8656" s="26"/>
      <c r="I8656" s="30"/>
      <c r="J8656" s="31"/>
      <c r="K8656" s="32" t="str">
        <f t="shared" si="10"/>
        <v>NO</v>
      </c>
    </row>
    <row r="8657" spans="1:11" ht="12.75" x14ac:dyDescent="0.2">
      <c r="A8657" s="26"/>
      <c r="B8657" s="26"/>
      <c r="C8657" s="26"/>
      <c r="D8657" s="26"/>
      <c r="E8657" s="27"/>
      <c r="F8657" s="27"/>
      <c r="G8657" s="27"/>
      <c r="H8657" s="26"/>
      <c r="I8657" s="30"/>
      <c r="J8657" s="31"/>
      <c r="K8657" s="32" t="str">
        <f t="shared" si="10"/>
        <v>NO</v>
      </c>
    </row>
    <row r="8658" spans="1:11" ht="12.75" x14ac:dyDescent="0.2">
      <c r="A8658" s="26"/>
      <c r="B8658" s="26"/>
      <c r="C8658" s="26"/>
      <c r="D8658" s="26"/>
      <c r="E8658" s="27"/>
      <c r="F8658" s="27"/>
      <c r="G8658" s="27"/>
      <c r="H8658" s="26"/>
      <c r="I8658" s="30"/>
      <c r="J8658" s="31"/>
      <c r="K8658" s="32" t="str">
        <f t="shared" si="10"/>
        <v>NO</v>
      </c>
    </row>
    <row r="8659" spans="1:11" ht="12.75" x14ac:dyDescent="0.2">
      <c r="A8659" s="26"/>
      <c r="B8659" s="26"/>
      <c r="C8659" s="26"/>
      <c r="D8659" s="26"/>
      <c r="E8659" s="27"/>
      <c r="F8659" s="27"/>
      <c r="G8659" s="27"/>
      <c r="H8659" s="26"/>
      <c r="I8659" s="30"/>
      <c r="J8659" s="31"/>
      <c r="K8659" s="32" t="str">
        <f t="shared" si="10"/>
        <v>NO</v>
      </c>
    </row>
    <row r="8660" spans="1:11" ht="12.75" x14ac:dyDescent="0.2">
      <c r="A8660" s="26"/>
      <c r="B8660" s="26"/>
      <c r="C8660" s="26"/>
      <c r="D8660" s="26"/>
      <c r="E8660" s="27"/>
      <c r="F8660" s="27"/>
      <c r="G8660" s="27"/>
      <c r="H8660" s="26"/>
      <c r="I8660" s="30"/>
      <c r="J8660" s="31"/>
      <c r="K8660" s="32" t="str">
        <f t="shared" si="10"/>
        <v>NO</v>
      </c>
    </row>
    <row r="8661" spans="1:11" ht="12.75" x14ac:dyDescent="0.2">
      <c r="A8661" s="26"/>
      <c r="B8661" s="26"/>
      <c r="C8661" s="26"/>
      <c r="D8661" s="26"/>
      <c r="E8661" s="27"/>
      <c r="F8661" s="27"/>
      <c r="G8661" s="27"/>
      <c r="H8661" s="26"/>
      <c r="I8661" s="30"/>
      <c r="J8661" s="31"/>
      <c r="K8661" s="32" t="str">
        <f t="shared" si="10"/>
        <v>NO</v>
      </c>
    </row>
    <row r="8662" spans="1:11" ht="12.75" x14ac:dyDescent="0.2">
      <c r="A8662" s="26"/>
      <c r="B8662" s="26"/>
      <c r="C8662" s="26"/>
      <c r="D8662" s="26"/>
      <c r="E8662" s="27"/>
      <c r="F8662" s="27"/>
      <c r="G8662" s="27"/>
      <c r="H8662" s="26"/>
      <c r="I8662" s="30"/>
      <c r="J8662" s="31"/>
      <c r="K8662" s="32" t="str">
        <f t="shared" si="10"/>
        <v>NO</v>
      </c>
    </row>
    <row r="8663" spans="1:11" ht="12.75" x14ac:dyDescent="0.2">
      <c r="A8663" s="26"/>
      <c r="B8663" s="26"/>
      <c r="C8663" s="26"/>
      <c r="D8663" s="26"/>
      <c r="E8663" s="27"/>
      <c r="F8663" s="27"/>
      <c r="G8663" s="27"/>
      <c r="H8663" s="26"/>
      <c r="I8663" s="30"/>
      <c r="J8663" s="31"/>
      <c r="K8663" s="32" t="str">
        <f t="shared" si="10"/>
        <v>NO</v>
      </c>
    </row>
    <row r="8664" spans="1:11" ht="12.75" x14ac:dyDescent="0.2">
      <c r="A8664" s="26"/>
      <c r="B8664" s="26"/>
      <c r="C8664" s="26"/>
      <c r="D8664" s="26"/>
      <c r="E8664" s="27"/>
      <c r="F8664" s="27"/>
      <c r="G8664" s="27"/>
      <c r="H8664" s="26"/>
      <c r="I8664" s="30"/>
      <c r="J8664" s="31"/>
      <c r="K8664" s="32" t="str">
        <f t="shared" ref="K8664:K8727" si="11">IF(G8664="00","SI","NO")</f>
        <v>NO</v>
      </c>
    </row>
    <row r="8665" spans="1:11" ht="12.75" x14ac:dyDescent="0.2">
      <c r="A8665" s="26"/>
      <c r="B8665" s="26"/>
      <c r="C8665" s="26"/>
      <c r="D8665" s="26"/>
      <c r="E8665" s="27"/>
      <c r="F8665" s="27"/>
      <c r="G8665" s="27"/>
      <c r="H8665" s="26"/>
      <c r="I8665" s="30"/>
      <c r="J8665" s="31"/>
      <c r="K8665" s="32" t="str">
        <f t="shared" si="11"/>
        <v>NO</v>
      </c>
    </row>
    <row r="8666" spans="1:11" ht="12.75" x14ac:dyDescent="0.2">
      <c r="A8666" s="26"/>
      <c r="B8666" s="26"/>
      <c r="C8666" s="26"/>
      <c r="D8666" s="26"/>
      <c r="E8666" s="27"/>
      <c r="F8666" s="27"/>
      <c r="G8666" s="27"/>
      <c r="H8666" s="26"/>
      <c r="I8666" s="30"/>
      <c r="J8666" s="31"/>
      <c r="K8666" s="32" t="str">
        <f t="shared" si="11"/>
        <v>NO</v>
      </c>
    </row>
    <row r="8667" spans="1:11" ht="12.75" x14ac:dyDescent="0.2">
      <c r="A8667" s="26"/>
      <c r="B8667" s="26"/>
      <c r="C8667" s="26"/>
      <c r="D8667" s="26"/>
      <c r="E8667" s="27"/>
      <c r="F8667" s="27"/>
      <c r="G8667" s="27"/>
      <c r="H8667" s="26"/>
      <c r="I8667" s="30"/>
      <c r="J8667" s="31"/>
      <c r="K8667" s="32" t="str">
        <f t="shared" si="11"/>
        <v>NO</v>
      </c>
    </row>
    <row r="8668" spans="1:11" ht="12.75" x14ac:dyDescent="0.2">
      <c r="A8668" s="26"/>
      <c r="B8668" s="26"/>
      <c r="C8668" s="26"/>
      <c r="D8668" s="26"/>
      <c r="E8668" s="27"/>
      <c r="F8668" s="27"/>
      <c r="G8668" s="27"/>
      <c r="H8668" s="26"/>
      <c r="I8668" s="30"/>
      <c r="J8668" s="31"/>
      <c r="K8668" s="32" t="str">
        <f t="shared" si="11"/>
        <v>NO</v>
      </c>
    </row>
    <row r="8669" spans="1:11" ht="12.75" x14ac:dyDescent="0.2">
      <c r="A8669" s="26"/>
      <c r="B8669" s="26"/>
      <c r="C8669" s="26"/>
      <c r="D8669" s="26"/>
      <c r="E8669" s="27"/>
      <c r="F8669" s="27"/>
      <c r="G8669" s="27"/>
      <c r="H8669" s="26"/>
      <c r="I8669" s="30"/>
      <c r="J8669" s="31"/>
      <c r="K8669" s="32" t="str">
        <f t="shared" si="11"/>
        <v>NO</v>
      </c>
    </row>
    <row r="8670" spans="1:11" ht="12.75" x14ac:dyDescent="0.2">
      <c r="A8670" s="26"/>
      <c r="B8670" s="26"/>
      <c r="C8670" s="26"/>
      <c r="D8670" s="26"/>
      <c r="E8670" s="27"/>
      <c r="F8670" s="27"/>
      <c r="G8670" s="27"/>
      <c r="H8670" s="26"/>
      <c r="I8670" s="30"/>
      <c r="J8670" s="31"/>
      <c r="K8670" s="32" t="str">
        <f t="shared" si="11"/>
        <v>NO</v>
      </c>
    </row>
    <row r="8671" spans="1:11" ht="12.75" x14ac:dyDescent="0.2">
      <c r="A8671" s="26"/>
      <c r="B8671" s="26"/>
      <c r="C8671" s="26"/>
      <c r="D8671" s="26"/>
      <c r="E8671" s="27"/>
      <c r="F8671" s="27"/>
      <c r="G8671" s="27"/>
      <c r="H8671" s="26"/>
      <c r="I8671" s="30"/>
      <c r="J8671" s="31"/>
      <c r="K8671" s="32" t="str">
        <f t="shared" si="11"/>
        <v>NO</v>
      </c>
    </row>
    <row r="8672" spans="1:11" ht="12.75" x14ac:dyDescent="0.2">
      <c r="A8672" s="26"/>
      <c r="B8672" s="26"/>
      <c r="C8672" s="26"/>
      <c r="D8672" s="26"/>
      <c r="E8672" s="27"/>
      <c r="F8672" s="27"/>
      <c r="G8672" s="27"/>
      <c r="H8672" s="26"/>
      <c r="I8672" s="30"/>
      <c r="J8672" s="31"/>
      <c r="K8672" s="32" t="str">
        <f t="shared" si="11"/>
        <v>NO</v>
      </c>
    </row>
    <row r="8673" spans="1:11" ht="12.75" x14ac:dyDescent="0.2">
      <c r="A8673" s="26"/>
      <c r="B8673" s="26"/>
      <c r="C8673" s="26"/>
      <c r="D8673" s="26"/>
      <c r="E8673" s="27"/>
      <c r="F8673" s="27"/>
      <c r="G8673" s="27"/>
      <c r="H8673" s="26"/>
      <c r="I8673" s="30"/>
      <c r="J8673" s="31"/>
      <c r="K8673" s="32" t="str">
        <f t="shared" si="11"/>
        <v>NO</v>
      </c>
    </row>
    <row r="8674" spans="1:11" ht="12.75" x14ac:dyDescent="0.2">
      <c r="A8674" s="26"/>
      <c r="B8674" s="26"/>
      <c r="C8674" s="26"/>
      <c r="D8674" s="26"/>
      <c r="E8674" s="27"/>
      <c r="F8674" s="27"/>
      <c r="G8674" s="27"/>
      <c r="H8674" s="26"/>
      <c r="I8674" s="30"/>
      <c r="J8674" s="31"/>
      <c r="K8674" s="32" t="str">
        <f t="shared" si="11"/>
        <v>NO</v>
      </c>
    </row>
    <row r="8675" spans="1:11" ht="12.75" x14ac:dyDescent="0.2">
      <c r="A8675" s="26"/>
      <c r="B8675" s="26"/>
      <c r="C8675" s="26"/>
      <c r="D8675" s="26"/>
      <c r="E8675" s="27"/>
      <c r="F8675" s="27"/>
      <c r="G8675" s="27"/>
      <c r="H8675" s="26"/>
      <c r="I8675" s="30"/>
      <c r="J8675" s="31"/>
      <c r="K8675" s="32" t="str">
        <f t="shared" si="11"/>
        <v>NO</v>
      </c>
    </row>
    <row r="8676" spans="1:11" ht="12.75" x14ac:dyDescent="0.2">
      <c r="A8676" s="26"/>
      <c r="B8676" s="26"/>
      <c r="C8676" s="26"/>
      <c r="D8676" s="26"/>
      <c r="E8676" s="27"/>
      <c r="F8676" s="27"/>
      <c r="G8676" s="27"/>
      <c r="H8676" s="26"/>
      <c r="I8676" s="30"/>
      <c r="J8676" s="31"/>
      <c r="K8676" s="32" t="str">
        <f t="shared" si="11"/>
        <v>NO</v>
      </c>
    </row>
    <row r="8677" spans="1:11" ht="12.75" x14ac:dyDescent="0.2">
      <c r="A8677" s="26"/>
      <c r="B8677" s="26"/>
      <c r="C8677" s="26"/>
      <c r="D8677" s="26"/>
      <c r="E8677" s="27"/>
      <c r="F8677" s="27"/>
      <c r="G8677" s="27"/>
      <c r="H8677" s="26"/>
      <c r="I8677" s="30"/>
      <c r="J8677" s="31"/>
      <c r="K8677" s="32" t="str">
        <f t="shared" si="11"/>
        <v>NO</v>
      </c>
    </row>
    <row r="8678" spans="1:11" ht="12.75" x14ac:dyDescent="0.2">
      <c r="A8678" s="26"/>
      <c r="B8678" s="26"/>
      <c r="C8678" s="26"/>
      <c r="D8678" s="26"/>
      <c r="E8678" s="27"/>
      <c r="F8678" s="27"/>
      <c r="G8678" s="27"/>
      <c r="H8678" s="26"/>
      <c r="I8678" s="30"/>
      <c r="J8678" s="31"/>
      <c r="K8678" s="32" t="str">
        <f t="shared" si="11"/>
        <v>NO</v>
      </c>
    </row>
    <row r="8679" spans="1:11" ht="12.75" x14ac:dyDescent="0.2">
      <c r="A8679" s="26"/>
      <c r="B8679" s="26"/>
      <c r="C8679" s="26"/>
      <c r="D8679" s="26"/>
      <c r="E8679" s="27"/>
      <c r="F8679" s="27"/>
      <c r="G8679" s="27"/>
      <c r="H8679" s="26"/>
      <c r="I8679" s="30"/>
      <c r="J8679" s="31"/>
      <c r="K8679" s="32" t="str">
        <f t="shared" si="11"/>
        <v>NO</v>
      </c>
    </row>
    <row r="8680" spans="1:11" ht="12.75" x14ac:dyDescent="0.2">
      <c r="A8680" s="26"/>
      <c r="B8680" s="26"/>
      <c r="C8680" s="26"/>
      <c r="D8680" s="26"/>
      <c r="E8680" s="27"/>
      <c r="F8680" s="27"/>
      <c r="G8680" s="27"/>
      <c r="H8680" s="26"/>
      <c r="I8680" s="30"/>
      <c r="J8680" s="31"/>
      <c r="K8680" s="32" t="str">
        <f t="shared" si="11"/>
        <v>NO</v>
      </c>
    </row>
    <row r="8681" spans="1:11" ht="12.75" x14ac:dyDescent="0.2">
      <c r="A8681" s="26"/>
      <c r="B8681" s="26"/>
      <c r="C8681" s="26"/>
      <c r="D8681" s="26"/>
      <c r="E8681" s="27"/>
      <c r="F8681" s="27"/>
      <c r="G8681" s="27"/>
      <c r="H8681" s="26"/>
      <c r="I8681" s="30"/>
      <c r="J8681" s="31"/>
      <c r="K8681" s="32" t="str">
        <f t="shared" si="11"/>
        <v>NO</v>
      </c>
    </row>
    <row r="8682" spans="1:11" ht="12.75" x14ac:dyDescent="0.2">
      <c r="A8682" s="26"/>
      <c r="B8682" s="26"/>
      <c r="C8682" s="26"/>
      <c r="D8682" s="26"/>
      <c r="E8682" s="27"/>
      <c r="F8682" s="27"/>
      <c r="G8682" s="27"/>
      <c r="H8682" s="26"/>
      <c r="I8682" s="30"/>
      <c r="J8682" s="31"/>
      <c r="K8682" s="32" t="str">
        <f t="shared" si="11"/>
        <v>NO</v>
      </c>
    </row>
    <row r="8683" spans="1:11" ht="12.75" x14ac:dyDescent="0.2">
      <c r="A8683" s="26"/>
      <c r="B8683" s="26"/>
      <c r="C8683" s="26"/>
      <c r="D8683" s="26"/>
      <c r="E8683" s="27"/>
      <c r="F8683" s="27"/>
      <c r="G8683" s="27"/>
      <c r="H8683" s="26"/>
      <c r="I8683" s="30"/>
      <c r="J8683" s="31"/>
      <c r="K8683" s="32" t="str">
        <f t="shared" si="11"/>
        <v>NO</v>
      </c>
    </row>
    <row r="8684" spans="1:11" ht="12.75" x14ac:dyDescent="0.2">
      <c r="A8684" s="26"/>
      <c r="B8684" s="26"/>
      <c r="C8684" s="26"/>
      <c r="D8684" s="26"/>
      <c r="E8684" s="27"/>
      <c r="F8684" s="27"/>
      <c r="G8684" s="27"/>
      <c r="H8684" s="26"/>
      <c r="I8684" s="30"/>
      <c r="J8684" s="31"/>
      <c r="K8684" s="32" t="str">
        <f t="shared" si="11"/>
        <v>NO</v>
      </c>
    </row>
    <row r="8685" spans="1:11" ht="12.75" x14ac:dyDescent="0.2">
      <c r="A8685" s="26"/>
      <c r="B8685" s="26"/>
      <c r="C8685" s="26"/>
      <c r="D8685" s="26"/>
      <c r="E8685" s="27"/>
      <c r="F8685" s="27"/>
      <c r="G8685" s="27"/>
      <c r="H8685" s="26"/>
      <c r="I8685" s="30"/>
      <c r="J8685" s="31"/>
      <c r="K8685" s="32" t="str">
        <f t="shared" si="11"/>
        <v>NO</v>
      </c>
    </row>
    <row r="8686" spans="1:11" ht="12.75" x14ac:dyDescent="0.2">
      <c r="A8686" s="26"/>
      <c r="B8686" s="26"/>
      <c r="C8686" s="26"/>
      <c r="D8686" s="26"/>
      <c r="E8686" s="27"/>
      <c r="F8686" s="27"/>
      <c r="G8686" s="27"/>
      <c r="H8686" s="26"/>
      <c r="I8686" s="30"/>
      <c r="J8686" s="31"/>
      <c r="K8686" s="32" t="str">
        <f t="shared" si="11"/>
        <v>NO</v>
      </c>
    </row>
    <row r="8687" spans="1:11" ht="12.75" x14ac:dyDescent="0.2">
      <c r="A8687" s="26"/>
      <c r="B8687" s="26"/>
      <c r="C8687" s="26"/>
      <c r="D8687" s="26"/>
      <c r="E8687" s="27"/>
      <c r="F8687" s="27"/>
      <c r="G8687" s="27"/>
      <c r="H8687" s="26"/>
      <c r="I8687" s="30"/>
      <c r="J8687" s="31"/>
      <c r="K8687" s="32" t="str">
        <f t="shared" si="11"/>
        <v>NO</v>
      </c>
    </row>
    <row r="8688" spans="1:11" ht="12.75" x14ac:dyDescent="0.2">
      <c r="A8688" s="26"/>
      <c r="B8688" s="26"/>
      <c r="C8688" s="26"/>
      <c r="D8688" s="26"/>
      <c r="E8688" s="27"/>
      <c r="F8688" s="27"/>
      <c r="G8688" s="27"/>
      <c r="H8688" s="26"/>
      <c r="I8688" s="30"/>
      <c r="J8688" s="31"/>
      <c r="K8688" s="32" t="str">
        <f t="shared" si="11"/>
        <v>NO</v>
      </c>
    </row>
    <row r="8689" spans="1:11" ht="12.75" x14ac:dyDescent="0.2">
      <c r="A8689" s="26"/>
      <c r="B8689" s="26"/>
      <c r="C8689" s="26"/>
      <c r="D8689" s="26"/>
      <c r="E8689" s="27"/>
      <c r="F8689" s="27"/>
      <c r="G8689" s="27"/>
      <c r="H8689" s="26"/>
      <c r="I8689" s="30"/>
      <c r="J8689" s="31"/>
      <c r="K8689" s="32" t="str">
        <f t="shared" si="11"/>
        <v>NO</v>
      </c>
    </row>
    <row r="8690" spans="1:11" ht="12.75" x14ac:dyDescent="0.2">
      <c r="A8690" s="26"/>
      <c r="B8690" s="26"/>
      <c r="C8690" s="26"/>
      <c r="D8690" s="26"/>
      <c r="E8690" s="27"/>
      <c r="F8690" s="27"/>
      <c r="G8690" s="27"/>
      <c r="H8690" s="26"/>
      <c r="I8690" s="30"/>
      <c r="J8690" s="31"/>
      <c r="K8690" s="32" t="str">
        <f t="shared" si="11"/>
        <v>NO</v>
      </c>
    </row>
    <row r="8691" spans="1:11" ht="12.75" x14ac:dyDescent="0.2">
      <c r="A8691" s="26"/>
      <c r="B8691" s="26"/>
      <c r="C8691" s="26"/>
      <c r="D8691" s="26"/>
      <c r="E8691" s="27"/>
      <c r="F8691" s="27"/>
      <c r="G8691" s="27"/>
      <c r="H8691" s="26"/>
      <c r="I8691" s="30"/>
      <c r="J8691" s="31"/>
      <c r="K8691" s="32" t="str">
        <f t="shared" si="11"/>
        <v>NO</v>
      </c>
    </row>
    <row r="8692" spans="1:11" ht="12.75" x14ac:dyDescent="0.2">
      <c r="A8692" s="26"/>
      <c r="B8692" s="26"/>
      <c r="C8692" s="26"/>
      <c r="D8692" s="26"/>
      <c r="E8692" s="27"/>
      <c r="F8692" s="27"/>
      <c r="G8692" s="27"/>
      <c r="H8692" s="26"/>
      <c r="I8692" s="30"/>
      <c r="J8692" s="31"/>
      <c r="K8692" s="32" t="str">
        <f t="shared" si="11"/>
        <v>NO</v>
      </c>
    </row>
    <row r="8693" spans="1:11" ht="12.75" x14ac:dyDescent="0.2">
      <c r="A8693" s="26"/>
      <c r="B8693" s="26"/>
      <c r="C8693" s="26"/>
      <c r="D8693" s="26"/>
      <c r="E8693" s="27"/>
      <c r="F8693" s="27"/>
      <c r="G8693" s="27"/>
      <c r="H8693" s="26"/>
      <c r="I8693" s="30"/>
      <c r="J8693" s="31"/>
      <c r="K8693" s="32" t="str">
        <f t="shared" si="11"/>
        <v>NO</v>
      </c>
    </row>
    <row r="8694" spans="1:11" ht="12.75" x14ac:dyDescent="0.2">
      <c r="A8694" s="26"/>
      <c r="B8694" s="26"/>
      <c r="C8694" s="26"/>
      <c r="D8694" s="26"/>
      <c r="E8694" s="27"/>
      <c r="F8694" s="27"/>
      <c r="G8694" s="27"/>
      <c r="H8694" s="26"/>
      <c r="I8694" s="30"/>
      <c r="J8694" s="31"/>
      <c r="K8694" s="32" t="str">
        <f t="shared" si="11"/>
        <v>NO</v>
      </c>
    </row>
    <row r="8695" spans="1:11" ht="12.75" x14ac:dyDescent="0.2">
      <c r="A8695" s="26"/>
      <c r="B8695" s="26"/>
      <c r="C8695" s="26"/>
      <c r="D8695" s="26"/>
      <c r="E8695" s="27"/>
      <c r="F8695" s="27"/>
      <c r="G8695" s="27"/>
      <c r="H8695" s="26"/>
      <c r="I8695" s="30"/>
      <c r="J8695" s="31"/>
      <c r="K8695" s="32" t="str">
        <f t="shared" si="11"/>
        <v>NO</v>
      </c>
    </row>
    <row r="8696" spans="1:11" ht="12.75" x14ac:dyDescent="0.2">
      <c r="A8696" s="26"/>
      <c r="B8696" s="26"/>
      <c r="C8696" s="26"/>
      <c r="D8696" s="26"/>
      <c r="E8696" s="27"/>
      <c r="F8696" s="27"/>
      <c r="G8696" s="27"/>
      <c r="H8696" s="26"/>
      <c r="I8696" s="30"/>
      <c r="J8696" s="31"/>
      <c r="K8696" s="32" t="str">
        <f t="shared" si="11"/>
        <v>NO</v>
      </c>
    </row>
    <row r="8697" spans="1:11" ht="12.75" x14ac:dyDescent="0.2">
      <c r="A8697" s="26"/>
      <c r="B8697" s="26"/>
      <c r="C8697" s="26"/>
      <c r="D8697" s="26"/>
      <c r="E8697" s="27"/>
      <c r="F8697" s="27"/>
      <c r="G8697" s="27"/>
      <c r="H8697" s="26"/>
      <c r="I8697" s="30"/>
      <c r="J8697" s="31"/>
      <c r="K8697" s="32" t="str">
        <f t="shared" si="11"/>
        <v>NO</v>
      </c>
    </row>
    <row r="8698" spans="1:11" ht="12.75" x14ac:dyDescent="0.2">
      <c r="A8698" s="26"/>
      <c r="B8698" s="26"/>
      <c r="C8698" s="26"/>
      <c r="D8698" s="26"/>
      <c r="E8698" s="27"/>
      <c r="F8698" s="27"/>
      <c r="G8698" s="27"/>
      <c r="H8698" s="26"/>
      <c r="I8698" s="30"/>
      <c r="J8698" s="31"/>
      <c r="K8698" s="32" t="str">
        <f t="shared" si="11"/>
        <v>NO</v>
      </c>
    </row>
    <row r="8699" spans="1:11" ht="12.75" x14ac:dyDescent="0.2">
      <c r="A8699" s="26"/>
      <c r="B8699" s="26"/>
      <c r="C8699" s="26"/>
      <c r="D8699" s="26"/>
      <c r="E8699" s="27"/>
      <c r="F8699" s="27"/>
      <c r="G8699" s="27"/>
      <c r="H8699" s="26"/>
      <c r="I8699" s="30"/>
      <c r="J8699" s="31"/>
      <c r="K8699" s="32" t="str">
        <f t="shared" si="11"/>
        <v>NO</v>
      </c>
    </row>
    <row r="8700" spans="1:11" ht="12.75" x14ac:dyDescent="0.2">
      <c r="A8700" s="26"/>
      <c r="B8700" s="26"/>
      <c r="C8700" s="26"/>
      <c r="D8700" s="26"/>
      <c r="E8700" s="27"/>
      <c r="F8700" s="27"/>
      <c r="G8700" s="27"/>
      <c r="H8700" s="26"/>
      <c r="I8700" s="30"/>
      <c r="J8700" s="31"/>
      <c r="K8700" s="32" t="str">
        <f t="shared" si="11"/>
        <v>NO</v>
      </c>
    </row>
    <row r="8701" spans="1:11" ht="12.75" x14ac:dyDescent="0.2">
      <c r="A8701" s="26"/>
      <c r="B8701" s="26"/>
      <c r="C8701" s="26"/>
      <c r="D8701" s="26"/>
      <c r="E8701" s="27"/>
      <c r="F8701" s="27"/>
      <c r="G8701" s="27"/>
      <c r="H8701" s="26"/>
      <c r="I8701" s="30"/>
      <c r="J8701" s="31"/>
      <c r="K8701" s="32" t="str">
        <f t="shared" si="11"/>
        <v>NO</v>
      </c>
    </row>
    <row r="8702" spans="1:11" ht="12.75" x14ac:dyDescent="0.2">
      <c r="A8702" s="26"/>
      <c r="B8702" s="26"/>
      <c r="C8702" s="26"/>
      <c r="D8702" s="26"/>
      <c r="E8702" s="27"/>
      <c r="F8702" s="27"/>
      <c r="G8702" s="27"/>
      <c r="H8702" s="26"/>
      <c r="I8702" s="30"/>
      <c r="J8702" s="31"/>
      <c r="K8702" s="32" t="str">
        <f t="shared" si="11"/>
        <v>NO</v>
      </c>
    </row>
    <row r="8703" spans="1:11" ht="12.75" x14ac:dyDescent="0.2">
      <c r="A8703" s="26"/>
      <c r="B8703" s="26"/>
      <c r="C8703" s="26"/>
      <c r="D8703" s="26"/>
      <c r="E8703" s="27"/>
      <c r="F8703" s="27"/>
      <c r="G8703" s="27"/>
      <c r="H8703" s="26"/>
      <c r="I8703" s="30"/>
      <c r="J8703" s="31"/>
      <c r="K8703" s="32" t="str">
        <f t="shared" si="11"/>
        <v>NO</v>
      </c>
    </row>
    <row r="8704" spans="1:11" ht="12.75" x14ac:dyDescent="0.2">
      <c r="A8704" s="26"/>
      <c r="B8704" s="26"/>
      <c r="C8704" s="26"/>
      <c r="D8704" s="26"/>
      <c r="E8704" s="27"/>
      <c r="F8704" s="27"/>
      <c r="G8704" s="27"/>
      <c r="H8704" s="26"/>
      <c r="I8704" s="30"/>
      <c r="J8704" s="31"/>
      <c r="K8704" s="32" t="str">
        <f t="shared" si="11"/>
        <v>NO</v>
      </c>
    </row>
    <row r="8705" spans="1:11" ht="12.75" x14ac:dyDescent="0.2">
      <c r="A8705" s="26"/>
      <c r="B8705" s="26"/>
      <c r="C8705" s="26"/>
      <c r="D8705" s="26"/>
      <c r="E8705" s="27"/>
      <c r="F8705" s="27"/>
      <c r="G8705" s="27"/>
      <c r="H8705" s="26"/>
      <c r="I8705" s="30"/>
      <c r="J8705" s="31"/>
      <c r="K8705" s="32" t="str">
        <f t="shared" si="11"/>
        <v>NO</v>
      </c>
    </row>
    <row r="8706" spans="1:11" ht="12.75" x14ac:dyDescent="0.2">
      <c r="A8706" s="26"/>
      <c r="B8706" s="26"/>
      <c r="C8706" s="26"/>
      <c r="D8706" s="26"/>
      <c r="E8706" s="27"/>
      <c r="F8706" s="27"/>
      <c r="G8706" s="27"/>
      <c r="H8706" s="26"/>
      <c r="I8706" s="30"/>
      <c r="J8706" s="31"/>
      <c r="K8706" s="32" t="str">
        <f t="shared" si="11"/>
        <v>NO</v>
      </c>
    </row>
    <row r="8707" spans="1:11" ht="12.75" x14ac:dyDescent="0.2">
      <c r="A8707" s="26"/>
      <c r="B8707" s="26"/>
      <c r="C8707" s="26"/>
      <c r="D8707" s="26"/>
      <c r="E8707" s="27"/>
      <c r="F8707" s="27"/>
      <c r="G8707" s="27"/>
      <c r="H8707" s="26"/>
      <c r="I8707" s="30"/>
      <c r="J8707" s="31"/>
      <c r="K8707" s="32" t="str">
        <f t="shared" si="11"/>
        <v>NO</v>
      </c>
    </row>
    <row r="8708" spans="1:11" ht="12.75" x14ac:dyDescent="0.2">
      <c r="A8708" s="26"/>
      <c r="B8708" s="26"/>
      <c r="C8708" s="26"/>
      <c r="D8708" s="26"/>
      <c r="E8708" s="27"/>
      <c r="F8708" s="27"/>
      <c r="G8708" s="27"/>
      <c r="H8708" s="26"/>
      <c r="I8708" s="30"/>
      <c r="J8708" s="31"/>
      <c r="K8708" s="32" t="str">
        <f t="shared" si="11"/>
        <v>NO</v>
      </c>
    </row>
    <row r="8709" spans="1:11" ht="12.75" x14ac:dyDescent="0.2">
      <c r="A8709" s="26"/>
      <c r="B8709" s="26"/>
      <c r="C8709" s="26"/>
      <c r="D8709" s="26"/>
      <c r="E8709" s="27"/>
      <c r="F8709" s="27"/>
      <c r="G8709" s="27"/>
      <c r="H8709" s="26"/>
      <c r="I8709" s="30"/>
      <c r="J8709" s="31"/>
      <c r="K8709" s="32" t="str">
        <f t="shared" si="11"/>
        <v>NO</v>
      </c>
    </row>
    <row r="8710" spans="1:11" ht="12.75" x14ac:dyDescent="0.2">
      <c r="A8710" s="26"/>
      <c r="B8710" s="26"/>
      <c r="C8710" s="26"/>
      <c r="D8710" s="26"/>
      <c r="E8710" s="27"/>
      <c r="F8710" s="27"/>
      <c r="G8710" s="27"/>
      <c r="H8710" s="26"/>
      <c r="I8710" s="30"/>
      <c r="J8710" s="31"/>
      <c r="K8710" s="32" t="str">
        <f t="shared" si="11"/>
        <v>NO</v>
      </c>
    </row>
    <row r="8711" spans="1:11" ht="12.75" x14ac:dyDescent="0.2">
      <c r="A8711" s="26"/>
      <c r="B8711" s="26"/>
      <c r="C8711" s="26"/>
      <c r="D8711" s="26"/>
      <c r="E8711" s="27"/>
      <c r="F8711" s="27"/>
      <c r="G8711" s="27"/>
      <c r="H8711" s="26"/>
      <c r="I8711" s="30"/>
      <c r="J8711" s="31"/>
      <c r="K8711" s="32" t="str">
        <f t="shared" si="11"/>
        <v>NO</v>
      </c>
    </row>
    <row r="8712" spans="1:11" ht="12.75" x14ac:dyDescent="0.2">
      <c r="A8712" s="26"/>
      <c r="B8712" s="26"/>
      <c r="C8712" s="26"/>
      <c r="D8712" s="26"/>
      <c r="E8712" s="27"/>
      <c r="F8712" s="27"/>
      <c r="G8712" s="27"/>
      <c r="H8712" s="26"/>
      <c r="I8712" s="30"/>
      <c r="J8712" s="31"/>
      <c r="K8712" s="32" t="str">
        <f t="shared" si="11"/>
        <v>NO</v>
      </c>
    </row>
    <row r="8713" spans="1:11" ht="12.75" x14ac:dyDescent="0.2">
      <c r="A8713" s="26"/>
      <c r="B8713" s="26"/>
      <c r="C8713" s="26"/>
      <c r="D8713" s="26"/>
      <c r="E8713" s="27"/>
      <c r="F8713" s="27"/>
      <c r="G8713" s="27"/>
      <c r="H8713" s="26"/>
      <c r="I8713" s="30"/>
      <c r="J8713" s="31"/>
      <c r="K8713" s="32" t="str">
        <f t="shared" si="11"/>
        <v>NO</v>
      </c>
    </row>
    <row r="8714" spans="1:11" ht="12.75" x14ac:dyDescent="0.2">
      <c r="A8714" s="26"/>
      <c r="B8714" s="26"/>
      <c r="C8714" s="26"/>
      <c r="D8714" s="26"/>
      <c r="E8714" s="27"/>
      <c r="F8714" s="27"/>
      <c r="G8714" s="27"/>
      <c r="H8714" s="26"/>
      <c r="I8714" s="30"/>
      <c r="J8714" s="31"/>
      <c r="K8714" s="32" t="str">
        <f t="shared" si="11"/>
        <v>NO</v>
      </c>
    </row>
    <row r="8715" spans="1:11" ht="12.75" x14ac:dyDescent="0.2">
      <c r="A8715" s="26"/>
      <c r="B8715" s="26"/>
      <c r="C8715" s="26"/>
      <c r="D8715" s="26"/>
      <c r="E8715" s="27"/>
      <c r="F8715" s="27"/>
      <c r="G8715" s="27"/>
      <c r="H8715" s="26"/>
      <c r="I8715" s="30"/>
      <c r="J8715" s="31"/>
      <c r="K8715" s="32" t="str">
        <f t="shared" si="11"/>
        <v>NO</v>
      </c>
    </row>
    <row r="8716" spans="1:11" ht="12.75" x14ac:dyDescent="0.2">
      <c r="A8716" s="26"/>
      <c r="B8716" s="26"/>
      <c r="C8716" s="26"/>
      <c r="D8716" s="26"/>
      <c r="E8716" s="27"/>
      <c r="F8716" s="27"/>
      <c r="G8716" s="27"/>
      <c r="H8716" s="26"/>
      <c r="I8716" s="30"/>
      <c r="J8716" s="31"/>
      <c r="K8716" s="32" t="str">
        <f t="shared" si="11"/>
        <v>NO</v>
      </c>
    </row>
    <row r="8717" spans="1:11" ht="12.75" x14ac:dyDescent="0.2">
      <c r="A8717" s="26"/>
      <c r="B8717" s="26"/>
      <c r="C8717" s="26"/>
      <c r="D8717" s="26"/>
      <c r="E8717" s="27"/>
      <c r="F8717" s="27"/>
      <c r="G8717" s="27"/>
      <c r="H8717" s="26"/>
      <c r="I8717" s="30"/>
      <c r="J8717" s="31"/>
      <c r="K8717" s="32" t="str">
        <f t="shared" si="11"/>
        <v>NO</v>
      </c>
    </row>
    <row r="8718" spans="1:11" ht="12.75" x14ac:dyDescent="0.2">
      <c r="A8718" s="26"/>
      <c r="B8718" s="26"/>
      <c r="C8718" s="26"/>
      <c r="D8718" s="26"/>
      <c r="E8718" s="27"/>
      <c r="F8718" s="27"/>
      <c r="G8718" s="27"/>
      <c r="H8718" s="26"/>
      <c r="I8718" s="30"/>
      <c r="J8718" s="31"/>
      <c r="K8718" s="32" t="str">
        <f t="shared" si="11"/>
        <v>NO</v>
      </c>
    </row>
    <row r="8719" spans="1:11" ht="12.75" x14ac:dyDescent="0.2">
      <c r="A8719" s="26"/>
      <c r="B8719" s="26"/>
      <c r="C8719" s="26"/>
      <c r="D8719" s="26"/>
      <c r="E8719" s="27"/>
      <c r="F8719" s="27"/>
      <c r="G8719" s="27"/>
      <c r="H8719" s="26"/>
      <c r="I8719" s="30"/>
      <c r="J8719" s="31"/>
      <c r="K8719" s="32" t="str">
        <f t="shared" si="11"/>
        <v>NO</v>
      </c>
    </row>
    <row r="8720" spans="1:11" ht="12.75" x14ac:dyDescent="0.2">
      <c r="A8720" s="26"/>
      <c r="B8720" s="26"/>
      <c r="C8720" s="26"/>
      <c r="D8720" s="26"/>
      <c r="E8720" s="27"/>
      <c r="F8720" s="27"/>
      <c r="G8720" s="27"/>
      <c r="H8720" s="26"/>
      <c r="I8720" s="30"/>
      <c r="J8720" s="31"/>
      <c r="K8720" s="32" t="str">
        <f t="shared" si="11"/>
        <v>NO</v>
      </c>
    </row>
    <row r="8721" spans="1:11" ht="12.75" x14ac:dyDescent="0.2">
      <c r="A8721" s="26"/>
      <c r="B8721" s="26"/>
      <c r="C8721" s="26"/>
      <c r="D8721" s="26"/>
      <c r="E8721" s="27"/>
      <c r="F8721" s="27"/>
      <c r="G8721" s="27"/>
      <c r="H8721" s="26"/>
      <c r="I8721" s="30"/>
      <c r="J8721" s="31"/>
      <c r="K8721" s="32" t="str">
        <f t="shared" si="11"/>
        <v>NO</v>
      </c>
    </row>
    <row r="8722" spans="1:11" x14ac:dyDescent="0.2">
      <c r="A8722" s="33"/>
      <c r="B8722" s="33"/>
      <c r="C8722" s="33"/>
      <c r="D8722" s="33"/>
      <c r="E8722" s="33"/>
      <c r="F8722" s="33"/>
      <c r="G8722" s="33"/>
      <c r="H8722" s="26"/>
      <c r="I8722" s="31"/>
      <c r="J8722" s="31"/>
      <c r="K8722" s="32" t="str">
        <f t="shared" si="11"/>
        <v>NO</v>
      </c>
    </row>
    <row r="8723" spans="1:11" x14ac:dyDescent="0.2">
      <c r="A8723" s="33"/>
      <c r="B8723" s="33"/>
      <c r="C8723" s="33"/>
      <c r="D8723" s="33"/>
      <c r="E8723" s="33"/>
      <c r="F8723" s="33"/>
      <c r="G8723" s="33"/>
      <c r="H8723" s="26"/>
      <c r="I8723" s="31"/>
      <c r="J8723" s="31"/>
      <c r="K8723" s="32" t="str">
        <f t="shared" si="11"/>
        <v>NO</v>
      </c>
    </row>
    <row r="8724" spans="1:11" x14ac:dyDescent="0.2">
      <c r="A8724" s="33"/>
      <c r="B8724" s="33"/>
      <c r="C8724" s="33"/>
      <c r="D8724" s="33"/>
      <c r="E8724" s="33"/>
      <c r="F8724" s="33"/>
      <c r="G8724" s="33"/>
      <c r="H8724" s="26"/>
      <c r="I8724" s="31"/>
      <c r="J8724" s="31"/>
      <c r="K8724" s="32" t="str">
        <f t="shared" si="11"/>
        <v>NO</v>
      </c>
    </row>
    <row r="8725" spans="1:11" x14ac:dyDescent="0.2">
      <c r="A8725" s="33"/>
      <c r="B8725" s="33"/>
      <c r="C8725" s="33"/>
      <c r="D8725" s="33"/>
      <c r="E8725" s="33"/>
      <c r="F8725" s="33"/>
      <c r="G8725" s="33"/>
      <c r="H8725" s="26"/>
      <c r="I8725" s="31"/>
      <c r="J8725" s="31"/>
      <c r="K8725" s="32" t="str">
        <f t="shared" si="11"/>
        <v>NO</v>
      </c>
    </row>
    <row r="8726" spans="1:11" x14ac:dyDescent="0.2">
      <c r="A8726" s="33"/>
      <c r="B8726" s="33"/>
      <c r="C8726" s="33"/>
      <c r="D8726" s="33"/>
      <c r="E8726" s="33"/>
      <c r="F8726" s="33"/>
      <c r="G8726" s="33"/>
      <c r="H8726" s="26"/>
      <c r="I8726" s="31"/>
      <c r="J8726" s="31"/>
      <c r="K8726" s="32" t="str">
        <f t="shared" si="11"/>
        <v>NO</v>
      </c>
    </row>
    <row r="8727" spans="1:11" x14ac:dyDescent="0.2">
      <c r="A8727" s="33"/>
      <c r="B8727" s="33"/>
      <c r="C8727" s="33"/>
      <c r="D8727" s="33"/>
      <c r="E8727" s="33"/>
      <c r="F8727" s="33"/>
      <c r="G8727" s="33"/>
      <c r="H8727" s="26"/>
      <c r="I8727" s="31"/>
      <c r="J8727" s="31"/>
      <c r="K8727" s="32" t="str">
        <f t="shared" si="11"/>
        <v>NO</v>
      </c>
    </row>
    <row r="8728" spans="1:11" x14ac:dyDescent="0.2">
      <c r="A8728" s="33"/>
      <c r="B8728" s="33"/>
      <c r="C8728" s="33"/>
      <c r="D8728" s="33"/>
      <c r="E8728" s="33"/>
      <c r="F8728" s="33"/>
      <c r="G8728" s="33"/>
      <c r="H8728" s="26"/>
      <c r="I8728" s="31"/>
      <c r="J8728" s="31"/>
      <c r="K8728" s="32" t="str">
        <f t="shared" ref="K8728:K8771" si="12">IF(G8728="00","SI","NO")</f>
        <v>NO</v>
      </c>
    </row>
    <row r="8729" spans="1:11" x14ac:dyDescent="0.2">
      <c r="A8729" s="33"/>
      <c r="B8729" s="33"/>
      <c r="C8729" s="33"/>
      <c r="D8729" s="33"/>
      <c r="E8729" s="33"/>
      <c r="F8729" s="33"/>
      <c r="G8729" s="33"/>
      <c r="H8729" s="26"/>
      <c r="I8729" s="31"/>
      <c r="J8729" s="31"/>
      <c r="K8729" s="32" t="str">
        <f t="shared" si="12"/>
        <v>NO</v>
      </c>
    </row>
    <row r="8730" spans="1:11" x14ac:dyDescent="0.2">
      <c r="A8730" s="33"/>
      <c r="B8730" s="33"/>
      <c r="C8730" s="33"/>
      <c r="D8730" s="33"/>
      <c r="E8730" s="33"/>
      <c r="F8730" s="33"/>
      <c r="G8730" s="33"/>
      <c r="H8730" s="26"/>
      <c r="I8730" s="31"/>
      <c r="J8730" s="31"/>
      <c r="K8730" s="32" t="str">
        <f t="shared" si="12"/>
        <v>NO</v>
      </c>
    </row>
    <row r="8731" spans="1:11" x14ac:dyDescent="0.2">
      <c r="A8731" s="33"/>
      <c r="B8731" s="33"/>
      <c r="C8731" s="33"/>
      <c r="D8731" s="33"/>
      <c r="E8731" s="33"/>
      <c r="F8731" s="33"/>
      <c r="G8731" s="33"/>
      <c r="H8731" s="26"/>
      <c r="I8731" s="31"/>
      <c r="J8731" s="31"/>
      <c r="K8731" s="32" t="str">
        <f t="shared" si="12"/>
        <v>NO</v>
      </c>
    </row>
    <row r="8732" spans="1:11" x14ac:dyDescent="0.2">
      <c r="A8732" s="33"/>
      <c r="B8732" s="33"/>
      <c r="C8732" s="33"/>
      <c r="D8732" s="33"/>
      <c r="E8732" s="33"/>
      <c r="F8732" s="33"/>
      <c r="G8732" s="33"/>
      <c r="H8732" s="26"/>
      <c r="I8732" s="31"/>
      <c r="J8732" s="31"/>
      <c r="K8732" s="32" t="str">
        <f t="shared" si="12"/>
        <v>NO</v>
      </c>
    </row>
    <row r="8733" spans="1:11" x14ac:dyDescent="0.2">
      <c r="A8733" s="33"/>
      <c r="B8733" s="33"/>
      <c r="C8733" s="33"/>
      <c r="D8733" s="33"/>
      <c r="E8733" s="33"/>
      <c r="F8733" s="33"/>
      <c r="G8733" s="33"/>
      <c r="H8733" s="26"/>
      <c r="I8733" s="31"/>
      <c r="J8733" s="31"/>
      <c r="K8733" s="32" t="str">
        <f t="shared" si="12"/>
        <v>NO</v>
      </c>
    </row>
    <row r="8734" spans="1:11" x14ac:dyDescent="0.2">
      <c r="A8734" s="33"/>
      <c r="B8734" s="33"/>
      <c r="C8734" s="33"/>
      <c r="D8734" s="33"/>
      <c r="E8734" s="33"/>
      <c r="F8734" s="33"/>
      <c r="G8734" s="33"/>
      <c r="H8734" s="26"/>
      <c r="I8734" s="31"/>
      <c r="J8734" s="31"/>
      <c r="K8734" s="32" t="str">
        <f t="shared" si="12"/>
        <v>NO</v>
      </c>
    </row>
    <row r="8735" spans="1:11" x14ac:dyDescent="0.2">
      <c r="A8735" s="33"/>
      <c r="B8735" s="33"/>
      <c r="C8735" s="33"/>
      <c r="D8735" s="33"/>
      <c r="E8735" s="33"/>
      <c r="F8735" s="33"/>
      <c r="G8735" s="33"/>
      <c r="H8735" s="26"/>
      <c r="I8735" s="31"/>
      <c r="J8735" s="31"/>
      <c r="K8735" s="32" t="str">
        <f t="shared" si="12"/>
        <v>NO</v>
      </c>
    </row>
    <row r="8736" spans="1:11" x14ac:dyDescent="0.2">
      <c r="A8736" s="33"/>
      <c r="B8736" s="33"/>
      <c r="C8736" s="33"/>
      <c r="D8736" s="33"/>
      <c r="E8736" s="33"/>
      <c r="F8736" s="33"/>
      <c r="G8736" s="33"/>
      <c r="H8736" s="26"/>
      <c r="I8736" s="31"/>
      <c r="J8736" s="31"/>
      <c r="K8736" s="32" t="str">
        <f t="shared" si="12"/>
        <v>NO</v>
      </c>
    </row>
    <row r="8737" spans="1:11" x14ac:dyDescent="0.2">
      <c r="A8737" s="33"/>
      <c r="B8737" s="33"/>
      <c r="C8737" s="33"/>
      <c r="D8737" s="33"/>
      <c r="E8737" s="33"/>
      <c r="F8737" s="33"/>
      <c r="G8737" s="33"/>
      <c r="H8737" s="26"/>
      <c r="I8737" s="31"/>
      <c r="J8737" s="31"/>
      <c r="K8737" s="32" t="str">
        <f t="shared" si="12"/>
        <v>NO</v>
      </c>
    </row>
    <row r="8738" spans="1:11" x14ac:dyDescent="0.2">
      <c r="A8738" s="33"/>
      <c r="B8738" s="33"/>
      <c r="C8738" s="33"/>
      <c r="D8738" s="33"/>
      <c r="E8738" s="33"/>
      <c r="F8738" s="33"/>
      <c r="G8738" s="33"/>
      <c r="H8738" s="26"/>
      <c r="I8738" s="31"/>
      <c r="J8738" s="31"/>
      <c r="K8738" s="32" t="str">
        <f t="shared" si="12"/>
        <v>NO</v>
      </c>
    </row>
    <row r="8739" spans="1:11" x14ac:dyDescent="0.2">
      <c r="A8739" s="33"/>
      <c r="B8739" s="33"/>
      <c r="C8739" s="33"/>
      <c r="D8739" s="33"/>
      <c r="E8739" s="33"/>
      <c r="F8739" s="33"/>
      <c r="G8739" s="33"/>
      <c r="H8739" s="26"/>
      <c r="I8739" s="31"/>
      <c r="J8739" s="31"/>
      <c r="K8739" s="32" t="str">
        <f t="shared" si="12"/>
        <v>NO</v>
      </c>
    </row>
    <row r="8740" spans="1:11" x14ac:dyDescent="0.2">
      <c r="A8740" s="33"/>
      <c r="B8740" s="33"/>
      <c r="C8740" s="33"/>
      <c r="D8740" s="33"/>
      <c r="E8740" s="33"/>
      <c r="F8740" s="33"/>
      <c r="G8740" s="33"/>
      <c r="H8740" s="26"/>
      <c r="I8740" s="31"/>
      <c r="J8740" s="31"/>
      <c r="K8740" s="32" t="str">
        <f t="shared" si="12"/>
        <v>NO</v>
      </c>
    </row>
    <row r="8741" spans="1:11" x14ac:dyDescent="0.2">
      <c r="A8741" s="33"/>
      <c r="B8741" s="33"/>
      <c r="C8741" s="33"/>
      <c r="D8741" s="33"/>
      <c r="E8741" s="33"/>
      <c r="F8741" s="33"/>
      <c r="G8741" s="33"/>
      <c r="H8741" s="26"/>
      <c r="I8741" s="31"/>
      <c r="J8741" s="31"/>
      <c r="K8741" s="32" t="str">
        <f t="shared" si="12"/>
        <v>NO</v>
      </c>
    </row>
    <row r="8742" spans="1:11" x14ac:dyDescent="0.2">
      <c r="A8742" s="33"/>
      <c r="B8742" s="33"/>
      <c r="C8742" s="33"/>
      <c r="D8742" s="33"/>
      <c r="E8742" s="33"/>
      <c r="F8742" s="33"/>
      <c r="G8742" s="33"/>
      <c r="H8742" s="26"/>
      <c r="I8742" s="31"/>
      <c r="J8742" s="31"/>
      <c r="K8742" s="32" t="str">
        <f t="shared" si="12"/>
        <v>NO</v>
      </c>
    </row>
    <row r="8743" spans="1:11" x14ac:dyDescent="0.2">
      <c r="A8743" s="33"/>
      <c r="B8743" s="33"/>
      <c r="C8743" s="33"/>
      <c r="D8743" s="33"/>
      <c r="E8743" s="33"/>
      <c r="F8743" s="33"/>
      <c r="G8743" s="33"/>
      <c r="H8743" s="26"/>
      <c r="I8743" s="31"/>
      <c r="J8743" s="31"/>
      <c r="K8743" s="32" t="str">
        <f t="shared" si="12"/>
        <v>NO</v>
      </c>
    </row>
    <row r="8744" spans="1:11" x14ac:dyDescent="0.2">
      <c r="A8744" s="33"/>
      <c r="B8744" s="33"/>
      <c r="C8744" s="33"/>
      <c r="D8744" s="33"/>
      <c r="E8744" s="33"/>
      <c r="F8744" s="33"/>
      <c r="G8744" s="33"/>
      <c r="H8744" s="26"/>
      <c r="I8744" s="31"/>
      <c r="J8744" s="31"/>
      <c r="K8744" s="32" t="str">
        <f t="shared" si="12"/>
        <v>NO</v>
      </c>
    </row>
    <row r="8745" spans="1:11" x14ac:dyDescent="0.2">
      <c r="A8745" s="33"/>
      <c r="B8745" s="33"/>
      <c r="C8745" s="33"/>
      <c r="D8745" s="33"/>
      <c r="E8745" s="33"/>
      <c r="F8745" s="33"/>
      <c r="G8745" s="33"/>
      <c r="H8745" s="26"/>
      <c r="I8745" s="31"/>
      <c r="J8745" s="31"/>
      <c r="K8745" s="32" t="str">
        <f t="shared" si="12"/>
        <v>NO</v>
      </c>
    </row>
    <row r="8746" spans="1:11" x14ac:dyDescent="0.2">
      <c r="A8746" s="33"/>
      <c r="B8746" s="33"/>
      <c r="C8746" s="33"/>
      <c r="D8746" s="33"/>
      <c r="E8746" s="33"/>
      <c r="F8746" s="33"/>
      <c r="G8746" s="33"/>
      <c r="H8746" s="26"/>
      <c r="I8746" s="31"/>
      <c r="J8746" s="31"/>
      <c r="K8746" s="32" t="str">
        <f t="shared" si="12"/>
        <v>NO</v>
      </c>
    </row>
    <row r="8747" spans="1:11" x14ac:dyDescent="0.2">
      <c r="A8747" s="33"/>
      <c r="B8747" s="33"/>
      <c r="C8747" s="33"/>
      <c r="D8747" s="33"/>
      <c r="E8747" s="33"/>
      <c r="F8747" s="33"/>
      <c r="G8747" s="33"/>
      <c r="H8747" s="26"/>
      <c r="I8747" s="31"/>
      <c r="J8747" s="31"/>
      <c r="K8747" s="32" t="str">
        <f t="shared" si="12"/>
        <v>NO</v>
      </c>
    </row>
    <row r="8748" spans="1:11" x14ac:dyDescent="0.2">
      <c r="A8748" s="33"/>
      <c r="B8748" s="33"/>
      <c r="C8748" s="33"/>
      <c r="D8748" s="33"/>
      <c r="E8748" s="33"/>
      <c r="F8748" s="33"/>
      <c r="G8748" s="33"/>
      <c r="H8748" s="26"/>
      <c r="I8748" s="31"/>
      <c r="J8748" s="31"/>
      <c r="K8748" s="32" t="str">
        <f t="shared" si="12"/>
        <v>NO</v>
      </c>
    </row>
    <row r="8749" spans="1:11" x14ac:dyDescent="0.25">
      <c r="A8749" s="33"/>
      <c r="B8749" s="33"/>
      <c r="C8749" s="33"/>
      <c r="D8749" s="33"/>
      <c r="E8749" s="33"/>
      <c r="F8749" s="33"/>
      <c r="G8749" s="33"/>
      <c r="I8749" s="31"/>
      <c r="J8749" s="31"/>
      <c r="K8749" s="32" t="str">
        <f t="shared" si="12"/>
        <v>NO</v>
      </c>
    </row>
    <row r="8750" spans="1:11" x14ac:dyDescent="0.25">
      <c r="A8750" s="33"/>
      <c r="B8750" s="33"/>
      <c r="C8750" s="33"/>
      <c r="D8750" s="33"/>
      <c r="E8750" s="33"/>
      <c r="F8750" s="33"/>
      <c r="G8750" s="33"/>
      <c r="I8750" s="31"/>
      <c r="J8750" s="31"/>
      <c r="K8750" s="32" t="str">
        <f t="shared" si="12"/>
        <v>NO</v>
      </c>
    </row>
    <row r="8751" spans="1:11" x14ac:dyDescent="0.25">
      <c r="A8751" s="33"/>
      <c r="B8751" s="33"/>
      <c r="C8751" s="33"/>
      <c r="D8751" s="33"/>
      <c r="E8751" s="33"/>
      <c r="F8751" s="33"/>
      <c r="G8751" s="33"/>
      <c r="I8751" s="31"/>
      <c r="J8751" s="31"/>
      <c r="K8751" s="32" t="str">
        <f t="shared" si="12"/>
        <v>NO</v>
      </c>
    </row>
    <row r="8752" spans="1:11" x14ac:dyDescent="0.25">
      <c r="A8752" s="33"/>
      <c r="B8752" s="33"/>
      <c r="C8752" s="33"/>
      <c r="D8752" s="33"/>
      <c r="E8752" s="33"/>
      <c r="F8752" s="33"/>
      <c r="G8752" s="33"/>
      <c r="I8752" s="31"/>
      <c r="J8752" s="31"/>
      <c r="K8752" s="32" t="str">
        <f t="shared" si="12"/>
        <v>NO</v>
      </c>
    </row>
    <row r="8753" spans="1:11" x14ac:dyDescent="0.25">
      <c r="A8753" s="33"/>
      <c r="B8753" s="33"/>
      <c r="C8753" s="33"/>
      <c r="D8753" s="33"/>
      <c r="E8753" s="33"/>
      <c r="F8753" s="33"/>
      <c r="G8753" s="33"/>
      <c r="I8753" s="31"/>
      <c r="J8753" s="31"/>
      <c r="K8753" s="32" t="str">
        <f t="shared" si="12"/>
        <v>NO</v>
      </c>
    </row>
    <row r="8754" spans="1:11" x14ac:dyDescent="0.25">
      <c r="A8754" s="33"/>
      <c r="B8754" s="33"/>
      <c r="C8754" s="33"/>
      <c r="D8754" s="33"/>
      <c r="E8754" s="33"/>
      <c r="F8754" s="33"/>
      <c r="G8754" s="33"/>
      <c r="I8754" s="31"/>
      <c r="J8754" s="31"/>
      <c r="K8754" s="32" t="str">
        <f t="shared" si="12"/>
        <v>NO</v>
      </c>
    </row>
    <row r="8755" spans="1:11" x14ac:dyDescent="0.25">
      <c r="A8755" s="33"/>
      <c r="B8755" s="33"/>
      <c r="C8755" s="33"/>
      <c r="D8755" s="33"/>
      <c r="E8755" s="33"/>
      <c r="F8755" s="33"/>
      <c r="G8755" s="33"/>
      <c r="I8755" s="31"/>
      <c r="J8755" s="31"/>
      <c r="K8755" s="32" t="str">
        <f t="shared" si="12"/>
        <v>NO</v>
      </c>
    </row>
    <row r="8756" spans="1:11" x14ac:dyDescent="0.25">
      <c r="A8756" s="33"/>
      <c r="B8756" s="33"/>
      <c r="C8756" s="33"/>
      <c r="D8756" s="33"/>
      <c r="E8756" s="33"/>
      <c r="F8756" s="33"/>
      <c r="G8756" s="33"/>
      <c r="I8756" s="31"/>
      <c r="J8756" s="31"/>
      <c r="K8756" s="32" t="str">
        <f t="shared" si="12"/>
        <v>NO</v>
      </c>
    </row>
    <row r="8757" spans="1:11" x14ac:dyDescent="0.25">
      <c r="A8757" s="33"/>
      <c r="B8757" s="33"/>
      <c r="C8757" s="33"/>
      <c r="D8757" s="33"/>
      <c r="E8757" s="33"/>
      <c r="F8757" s="33"/>
      <c r="G8757" s="33"/>
      <c r="I8757" s="31"/>
      <c r="J8757" s="31"/>
      <c r="K8757" s="32" t="str">
        <f t="shared" si="12"/>
        <v>NO</v>
      </c>
    </row>
    <row r="8758" spans="1:11" x14ac:dyDescent="0.25">
      <c r="A8758" s="33"/>
      <c r="B8758" s="33"/>
      <c r="C8758" s="33"/>
      <c r="D8758" s="33"/>
      <c r="E8758" s="33"/>
      <c r="F8758" s="33"/>
      <c r="G8758" s="33"/>
      <c r="I8758" s="31"/>
      <c r="J8758" s="31"/>
      <c r="K8758" s="32" t="str">
        <f t="shared" si="12"/>
        <v>NO</v>
      </c>
    </row>
    <row r="8759" spans="1:11" x14ac:dyDescent="0.25">
      <c r="A8759" s="33"/>
      <c r="B8759" s="33"/>
      <c r="C8759" s="33"/>
      <c r="D8759" s="33"/>
      <c r="E8759" s="33"/>
      <c r="F8759" s="33"/>
      <c r="G8759" s="33"/>
      <c r="I8759" s="31"/>
      <c r="J8759" s="31"/>
      <c r="K8759" s="32" t="str">
        <f t="shared" si="12"/>
        <v>NO</v>
      </c>
    </row>
    <row r="8760" spans="1:11" x14ac:dyDescent="0.25">
      <c r="A8760" s="33"/>
      <c r="B8760" s="33"/>
      <c r="C8760" s="33"/>
      <c r="D8760" s="33"/>
      <c r="E8760" s="33"/>
      <c r="F8760" s="33"/>
      <c r="G8760" s="33"/>
      <c r="I8760" s="31"/>
      <c r="J8760" s="31"/>
      <c r="K8760" s="32" t="str">
        <f t="shared" si="12"/>
        <v>NO</v>
      </c>
    </row>
    <row r="8761" spans="1:11" x14ac:dyDescent="0.25">
      <c r="A8761" s="33"/>
      <c r="B8761" s="33"/>
      <c r="C8761" s="33"/>
      <c r="D8761" s="33"/>
      <c r="E8761" s="33"/>
      <c r="F8761" s="33"/>
      <c r="G8761" s="33"/>
      <c r="I8761" s="31"/>
      <c r="J8761" s="31"/>
      <c r="K8761" s="32" t="str">
        <f t="shared" si="12"/>
        <v>NO</v>
      </c>
    </row>
    <row r="8762" spans="1:11" x14ac:dyDescent="0.25">
      <c r="A8762" s="33"/>
      <c r="B8762" s="33"/>
      <c r="C8762" s="33"/>
      <c r="D8762" s="33"/>
      <c r="E8762" s="33"/>
      <c r="F8762" s="33"/>
      <c r="G8762" s="33"/>
      <c r="I8762" s="31"/>
      <c r="J8762" s="31"/>
      <c r="K8762" s="32" t="str">
        <f t="shared" si="12"/>
        <v>NO</v>
      </c>
    </row>
    <row r="8763" spans="1:11" x14ac:dyDescent="0.25">
      <c r="A8763" s="33"/>
      <c r="B8763" s="33"/>
      <c r="C8763" s="33"/>
      <c r="D8763" s="33"/>
      <c r="E8763" s="33"/>
      <c r="F8763" s="33"/>
      <c r="G8763" s="33"/>
      <c r="I8763" s="31"/>
      <c r="J8763" s="31"/>
      <c r="K8763" s="32" t="str">
        <f t="shared" si="12"/>
        <v>NO</v>
      </c>
    </row>
    <row r="8764" spans="1:11" x14ac:dyDescent="0.25">
      <c r="A8764" s="33"/>
      <c r="B8764" s="33"/>
      <c r="C8764" s="33"/>
      <c r="D8764" s="33"/>
      <c r="E8764" s="33"/>
      <c r="F8764" s="33"/>
      <c r="G8764" s="33"/>
      <c r="I8764" s="31"/>
      <c r="J8764" s="31"/>
      <c r="K8764" s="32" t="str">
        <f t="shared" si="12"/>
        <v>NO</v>
      </c>
    </row>
    <row r="8765" spans="1:11" x14ac:dyDescent="0.25">
      <c r="A8765" s="33"/>
      <c r="B8765" s="33"/>
      <c r="C8765" s="33"/>
      <c r="D8765" s="33"/>
      <c r="E8765" s="33"/>
      <c r="F8765" s="33"/>
      <c r="G8765" s="33"/>
      <c r="I8765" s="31"/>
      <c r="J8765" s="31"/>
      <c r="K8765" s="32" t="str">
        <f t="shared" si="12"/>
        <v>NO</v>
      </c>
    </row>
    <row r="8766" spans="1:11" x14ac:dyDescent="0.25">
      <c r="A8766" s="33"/>
      <c r="B8766" s="33"/>
      <c r="C8766" s="33"/>
      <c r="D8766" s="33"/>
      <c r="E8766" s="33"/>
      <c r="F8766" s="33"/>
      <c r="G8766" s="33"/>
      <c r="I8766" s="31"/>
      <c r="J8766" s="31"/>
      <c r="K8766" s="32" t="str">
        <f t="shared" si="12"/>
        <v>NO</v>
      </c>
    </row>
    <row r="8767" spans="1:11" x14ac:dyDescent="0.25">
      <c r="A8767" s="33"/>
      <c r="B8767" s="33"/>
      <c r="C8767" s="33"/>
      <c r="D8767" s="33"/>
      <c r="E8767" s="33"/>
      <c r="F8767" s="33"/>
      <c r="G8767" s="33"/>
      <c r="I8767" s="31"/>
      <c r="J8767" s="31"/>
      <c r="K8767" s="32" t="str">
        <f t="shared" si="12"/>
        <v>NO</v>
      </c>
    </row>
    <row r="8768" spans="1:11" x14ac:dyDescent="0.25">
      <c r="A8768" s="33"/>
      <c r="B8768" s="33"/>
      <c r="C8768" s="33"/>
      <c r="D8768" s="33"/>
      <c r="E8768" s="33"/>
      <c r="F8768" s="33"/>
      <c r="G8768" s="33"/>
      <c r="I8768" s="31"/>
      <c r="J8768" s="31"/>
      <c r="K8768" s="32" t="str">
        <f t="shared" si="12"/>
        <v>NO</v>
      </c>
    </row>
    <row r="8769" spans="1:11" x14ac:dyDescent="0.25">
      <c r="A8769" s="33"/>
      <c r="B8769" s="33"/>
      <c r="C8769" s="33"/>
      <c r="D8769" s="33"/>
      <c r="E8769" s="33"/>
      <c r="F8769" s="33"/>
      <c r="G8769" s="33"/>
      <c r="I8769" s="31"/>
      <c r="J8769" s="31"/>
      <c r="K8769" s="32" t="str">
        <f t="shared" si="12"/>
        <v>NO</v>
      </c>
    </row>
    <row r="8770" spans="1:11" x14ac:dyDescent="0.25">
      <c r="A8770" s="33"/>
      <c r="B8770" s="33"/>
      <c r="C8770" s="33"/>
      <c r="D8770" s="33"/>
      <c r="E8770" s="33"/>
      <c r="F8770" s="33"/>
      <c r="G8770" s="33"/>
      <c r="I8770" s="31"/>
      <c r="J8770" s="31"/>
      <c r="K8770" s="32" t="str">
        <f t="shared" si="12"/>
        <v>NO</v>
      </c>
    </row>
    <row r="8771" spans="1:11" x14ac:dyDescent="0.25">
      <c r="A8771" s="33"/>
      <c r="B8771" s="33"/>
      <c r="C8771" s="33"/>
      <c r="D8771" s="33"/>
      <c r="E8771" s="33"/>
      <c r="F8771" s="33"/>
      <c r="G8771" s="33"/>
      <c r="I8771" s="31"/>
      <c r="J8771" s="31"/>
      <c r="K8771" s="32" t="str">
        <f t="shared" si="12"/>
        <v>NO</v>
      </c>
    </row>
  </sheetData>
  <mergeCells count="1">
    <mergeCell ref="A1:J1"/>
  </mergeCells>
  <pageMargins left="0.7" right="0.7" top="0.75" bottom="0.75" header="0.3" footer="0.3"/>
  <pageSetup orientation="portrait" r:id="rId1"/>
  <headerFooter alignWithMargins="0"/>
  <ignoredErrors>
    <ignoredError sqref="A3:D7959 H3:H7959" numberStoredAsText="1"/>
  </ignoredErrors>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5:Z211"/>
  <sheetViews>
    <sheetView showGridLines="0" zoomScale="90" zoomScaleNormal="90" workbookViewId="0"/>
  </sheetViews>
  <sheetFormatPr baseColWidth="10" defaultRowHeight="15" x14ac:dyDescent="0.25"/>
  <cols>
    <col min="1" max="1" width="53.5703125" style="4" customWidth="1"/>
    <col min="2" max="2" width="11.42578125" style="4"/>
    <col min="3" max="3" width="12.7109375" style="4" customWidth="1"/>
    <col min="4" max="4" width="21" style="4" customWidth="1"/>
    <col min="5" max="5" width="16.85546875" style="4" customWidth="1"/>
    <col min="6" max="9" width="11.42578125" style="4"/>
    <col min="10" max="10" width="36.85546875" style="4" customWidth="1"/>
    <col min="11" max="11" width="19.140625" style="4" customWidth="1"/>
    <col min="12" max="16384" width="11.42578125" style="4"/>
  </cols>
  <sheetData>
    <row r="5" spans="1:26" ht="53.25" customHeight="1" x14ac:dyDescent="0.25">
      <c r="A5" s="328" t="s">
        <v>24928</v>
      </c>
      <c r="B5" s="328"/>
      <c r="C5" s="328"/>
      <c r="D5" s="328"/>
      <c r="E5" s="328"/>
      <c r="F5" s="328"/>
      <c r="G5" s="328"/>
      <c r="H5" s="328"/>
      <c r="I5" s="328"/>
      <c r="J5" s="328"/>
      <c r="K5" s="328"/>
      <c r="L5" s="328"/>
      <c r="M5" s="328"/>
      <c r="N5" s="328"/>
      <c r="O5" s="328"/>
      <c r="P5" s="328"/>
    </row>
    <row r="6" spans="1:26" ht="30" x14ac:dyDescent="0.25">
      <c r="K6" s="78" t="s">
        <v>15494</v>
      </c>
      <c r="R6" s="343" t="s">
        <v>24995</v>
      </c>
      <c r="S6" s="343"/>
      <c r="T6" s="343"/>
      <c r="U6" s="343"/>
      <c r="V6" s="343"/>
      <c r="W6" s="343"/>
      <c r="X6" s="343"/>
      <c r="Y6" s="343"/>
      <c r="Z6" s="343"/>
    </row>
    <row r="7" spans="1:26" x14ac:dyDescent="0.25">
      <c r="A7" s="74" t="s">
        <v>1319</v>
      </c>
      <c r="B7" s="184" t="str">
        <f>+Localización!C7</f>
        <v>tipo A (Nombre de la alternativa)</v>
      </c>
      <c r="J7" s="77" t="s">
        <v>15489</v>
      </c>
      <c r="K7" s="77" t="s">
        <v>15490</v>
      </c>
      <c r="L7" s="77" t="s">
        <v>15491</v>
      </c>
      <c r="M7" s="77" t="s">
        <v>15492</v>
      </c>
      <c r="N7" s="77" t="s">
        <v>15503</v>
      </c>
      <c r="O7" s="77" t="s">
        <v>15504</v>
      </c>
      <c r="P7" s="77" t="s">
        <v>15493</v>
      </c>
      <c r="R7" s="243"/>
      <c r="S7" s="243"/>
      <c r="T7" s="243"/>
      <c r="U7" s="243"/>
      <c r="V7" s="243"/>
      <c r="W7" s="243"/>
      <c r="X7" s="243"/>
      <c r="Y7" s="243"/>
      <c r="Z7" s="243"/>
    </row>
    <row r="8" spans="1:26" x14ac:dyDescent="0.25">
      <c r="J8" s="13" t="s">
        <v>15495</v>
      </c>
      <c r="K8" s="38"/>
      <c r="L8" s="38"/>
      <c r="M8" s="38"/>
      <c r="N8" s="38"/>
      <c r="O8" s="38"/>
      <c r="P8" s="38"/>
      <c r="R8" s="243"/>
      <c r="S8" s="243"/>
      <c r="T8" s="243"/>
      <c r="U8" s="243"/>
      <c r="V8" s="243"/>
      <c r="W8" s="243"/>
      <c r="X8" s="243"/>
      <c r="Y8" s="243"/>
      <c r="Z8" s="243"/>
    </row>
    <row r="9" spans="1:26" ht="18.75" x14ac:dyDescent="0.25">
      <c r="A9" s="75" t="s">
        <v>1356</v>
      </c>
      <c r="C9" s="344" t="s">
        <v>15480</v>
      </c>
      <c r="D9" s="344"/>
      <c r="J9" s="13" t="s">
        <v>15496</v>
      </c>
      <c r="K9" s="38"/>
      <c r="L9" s="38"/>
      <c r="M9" s="38"/>
      <c r="N9" s="38"/>
      <c r="O9" s="38"/>
      <c r="P9" s="38"/>
      <c r="R9" s="243"/>
      <c r="S9" s="243"/>
      <c r="T9" s="243"/>
      <c r="U9" s="243"/>
      <c r="V9" s="243"/>
      <c r="W9" s="243"/>
      <c r="X9" s="243"/>
      <c r="Y9" s="243"/>
      <c r="Z9" s="243"/>
    </row>
    <row r="10" spans="1:26" ht="18.75" x14ac:dyDescent="0.25">
      <c r="A10" s="40"/>
      <c r="C10" s="36" t="s">
        <v>15481</v>
      </c>
      <c r="J10" s="13" t="s">
        <v>15497</v>
      </c>
      <c r="K10" s="38"/>
      <c r="L10" s="38"/>
      <c r="M10" s="38"/>
      <c r="N10" s="38"/>
      <c r="O10" s="38"/>
      <c r="P10" s="38"/>
      <c r="R10" s="243"/>
      <c r="S10" s="243"/>
      <c r="T10" s="243"/>
      <c r="U10" s="243"/>
      <c r="V10" s="243"/>
      <c r="W10" s="243"/>
      <c r="X10" s="243"/>
      <c r="Y10" s="243"/>
      <c r="Z10" s="243"/>
    </row>
    <row r="11" spans="1:26" x14ac:dyDescent="0.25">
      <c r="C11" s="12"/>
      <c r="J11" s="13" t="s">
        <v>15498</v>
      </c>
      <c r="K11" s="38"/>
      <c r="L11" s="38"/>
      <c r="M11" s="38"/>
      <c r="N11" s="38"/>
      <c r="O11" s="38"/>
      <c r="P11" s="38"/>
      <c r="R11" s="243"/>
      <c r="S11" s="243"/>
      <c r="T11" s="243"/>
      <c r="U11" s="243"/>
      <c r="V11" s="243"/>
      <c r="W11" s="243"/>
      <c r="X11" s="243"/>
      <c r="Y11" s="243"/>
      <c r="Z11" s="243"/>
    </row>
    <row r="12" spans="1:26" x14ac:dyDescent="0.25">
      <c r="A12" s="76" t="s">
        <v>1357</v>
      </c>
      <c r="J12" s="13" t="s">
        <v>15499</v>
      </c>
      <c r="K12" s="38"/>
      <c r="L12" s="38"/>
      <c r="M12" s="38"/>
      <c r="N12" s="38"/>
      <c r="O12" s="38"/>
      <c r="P12" s="38"/>
      <c r="R12" s="243"/>
      <c r="S12" s="243"/>
      <c r="T12" s="243"/>
      <c r="U12" s="243"/>
      <c r="V12" s="243"/>
      <c r="W12" s="243"/>
      <c r="X12" s="243"/>
      <c r="Y12" s="243"/>
      <c r="Z12" s="243"/>
    </row>
    <row r="13" spans="1:26" x14ac:dyDescent="0.25">
      <c r="A13" s="13"/>
      <c r="C13" s="346" t="s">
        <v>15486</v>
      </c>
      <c r="D13" s="346"/>
      <c r="E13" s="346"/>
      <c r="F13" s="346"/>
      <c r="G13" s="346"/>
      <c r="H13" s="346"/>
      <c r="J13" s="13" t="s">
        <v>15500</v>
      </c>
      <c r="K13" s="38"/>
      <c r="L13" s="38"/>
      <c r="M13" s="38"/>
      <c r="N13" s="38"/>
      <c r="O13" s="38"/>
      <c r="P13" s="38"/>
      <c r="R13" s="243"/>
      <c r="S13" s="243"/>
      <c r="T13" s="243"/>
      <c r="U13" s="243"/>
      <c r="V13" s="243"/>
      <c r="W13" s="243"/>
      <c r="X13" s="243"/>
      <c r="Y13" s="243"/>
      <c r="Z13" s="243"/>
    </row>
    <row r="14" spans="1:26" x14ac:dyDescent="0.25">
      <c r="C14" s="259"/>
      <c r="D14" s="259"/>
      <c r="E14" s="259"/>
      <c r="F14" s="259"/>
      <c r="G14" s="259"/>
      <c r="H14" s="259"/>
      <c r="J14" s="13" t="s">
        <v>15501</v>
      </c>
      <c r="K14" s="38"/>
      <c r="L14" s="38"/>
      <c r="M14" s="38"/>
      <c r="N14" s="38"/>
      <c r="O14" s="38"/>
      <c r="P14" s="38"/>
      <c r="R14" s="243"/>
      <c r="S14" s="243"/>
      <c r="T14" s="243"/>
      <c r="U14" s="243"/>
      <c r="V14" s="243"/>
      <c r="W14" s="243"/>
      <c r="X14" s="243"/>
      <c r="Y14" s="243"/>
      <c r="Z14" s="243"/>
    </row>
    <row r="15" spans="1:26" x14ac:dyDescent="0.25">
      <c r="C15" s="259"/>
      <c r="D15" s="259"/>
      <c r="E15" s="259"/>
      <c r="F15" s="259"/>
      <c r="G15" s="259"/>
      <c r="H15" s="259"/>
      <c r="J15" s="13" t="s">
        <v>15502</v>
      </c>
      <c r="K15" s="38"/>
      <c r="L15" s="38"/>
      <c r="M15" s="38"/>
      <c r="N15" s="38"/>
      <c r="O15" s="38"/>
      <c r="P15" s="38"/>
      <c r="R15" s="243"/>
      <c r="S15" s="243"/>
      <c r="T15" s="243"/>
      <c r="U15" s="243"/>
      <c r="V15" s="243"/>
      <c r="W15" s="243"/>
      <c r="X15" s="243"/>
      <c r="Y15" s="243"/>
      <c r="Z15" s="243"/>
    </row>
    <row r="16" spans="1:26" x14ac:dyDescent="0.25">
      <c r="A16" s="75" t="s">
        <v>15478</v>
      </c>
      <c r="C16" s="259"/>
      <c r="D16" s="259"/>
      <c r="E16" s="259"/>
      <c r="F16" s="259"/>
      <c r="G16" s="259"/>
      <c r="H16" s="259"/>
      <c r="J16" s="13" t="s">
        <v>15505</v>
      </c>
      <c r="K16" s="38"/>
      <c r="L16" s="38"/>
      <c r="M16" s="38"/>
      <c r="N16" s="38"/>
      <c r="O16" s="38"/>
      <c r="P16" s="38"/>
      <c r="R16" s="243"/>
      <c r="S16" s="243"/>
      <c r="T16" s="243"/>
      <c r="U16" s="243"/>
      <c r="V16" s="243"/>
      <c r="W16" s="243"/>
      <c r="X16" s="243"/>
      <c r="Y16" s="243"/>
      <c r="Z16" s="243"/>
    </row>
    <row r="17" spans="1:26" x14ac:dyDescent="0.25">
      <c r="A17" s="35"/>
      <c r="J17" s="13" t="s">
        <v>15506</v>
      </c>
      <c r="K17" s="38"/>
      <c r="L17" s="38"/>
      <c r="M17" s="38"/>
      <c r="N17" s="38"/>
      <c r="O17" s="38"/>
      <c r="P17" s="38"/>
      <c r="R17" s="243"/>
      <c r="S17" s="243"/>
      <c r="T17" s="243"/>
      <c r="U17" s="243"/>
      <c r="V17" s="243"/>
      <c r="W17" s="243"/>
      <c r="X17" s="243"/>
      <c r="Y17" s="243"/>
      <c r="Z17" s="243"/>
    </row>
    <row r="18" spans="1:26" ht="30" x14ac:dyDescent="0.25">
      <c r="C18" s="11"/>
      <c r="D18" s="79" t="s">
        <v>15487</v>
      </c>
      <c r="J18" s="13" t="s">
        <v>15507</v>
      </c>
      <c r="K18" s="38"/>
      <c r="L18" s="38"/>
      <c r="M18" s="38"/>
      <c r="N18" s="38"/>
      <c r="O18" s="38"/>
      <c r="P18" s="38"/>
      <c r="R18" s="243"/>
      <c r="S18" s="243"/>
      <c r="T18" s="243"/>
      <c r="U18" s="243"/>
      <c r="V18" s="243"/>
      <c r="W18" s="243"/>
      <c r="X18" s="243"/>
      <c r="Y18" s="243"/>
      <c r="Z18" s="243"/>
    </row>
    <row r="19" spans="1:26" ht="19.5" customHeight="1" x14ac:dyDescent="0.25">
      <c r="A19" s="75" t="s">
        <v>15479</v>
      </c>
      <c r="E19" s="42"/>
      <c r="J19" s="13" t="s">
        <v>15508</v>
      </c>
      <c r="K19" s="38"/>
      <c r="L19" s="38"/>
      <c r="M19" s="38"/>
      <c r="N19" s="38"/>
      <c r="O19" s="38"/>
      <c r="P19" s="38"/>
      <c r="R19" s="243"/>
      <c r="S19" s="243"/>
      <c r="T19" s="243"/>
      <c r="U19" s="243"/>
      <c r="V19" s="243"/>
      <c r="W19" s="243"/>
      <c r="X19" s="243"/>
      <c r="Y19" s="243"/>
      <c r="Z19" s="243"/>
    </row>
    <row r="20" spans="1:26" ht="30" x14ac:dyDescent="0.25">
      <c r="A20" s="35"/>
      <c r="C20" s="11"/>
      <c r="D20" s="80" t="s">
        <v>15488</v>
      </c>
      <c r="E20" s="347"/>
      <c r="F20" s="347"/>
      <c r="G20" s="347"/>
      <c r="H20" s="347"/>
      <c r="J20" s="13" t="s">
        <v>15509</v>
      </c>
      <c r="K20" s="38"/>
      <c r="L20" s="38"/>
      <c r="M20" s="38"/>
      <c r="N20" s="38"/>
      <c r="O20" s="38"/>
      <c r="P20" s="38"/>
      <c r="R20" s="243"/>
      <c r="S20" s="243"/>
      <c r="T20" s="243"/>
      <c r="U20" s="243"/>
      <c r="V20" s="243"/>
      <c r="W20" s="243"/>
      <c r="X20" s="243"/>
      <c r="Y20" s="243"/>
      <c r="Z20" s="243"/>
    </row>
    <row r="21" spans="1:26" x14ac:dyDescent="0.25">
      <c r="J21" s="13" t="s">
        <v>15510</v>
      </c>
      <c r="K21" s="38"/>
      <c r="L21" s="38"/>
      <c r="M21" s="38"/>
      <c r="N21" s="38"/>
      <c r="O21" s="38"/>
      <c r="P21" s="38"/>
      <c r="R21" s="243"/>
      <c r="S21" s="243"/>
      <c r="T21" s="243"/>
      <c r="U21" s="243"/>
      <c r="V21" s="243"/>
      <c r="W21" s="243"/>
      <c r="X21" s="243"/>
      <c r="Y21" s="243"/>
      <c r="Z21" s="243"/>
    </row>
    <row r="22" spans="1:26" ht="30" x14ac:dyDescent="0.25">
      <c r="A22" s="81" t="s">
        <v>24932</v>
      </c>
      <c r="J22" s="13" t="s">
        <v>15511</v>
      </c>
      <c r="K22" s="38"/>
      <c r="L22" s="38"/>
      <c r="M22" s="38"/>
      <c r="N22" s="38"/>
      <c r="O22" s="38"/>
      <c r="P22" s="38"/>
      <c r="R22" s="243"/>
      <c r="S22" s="243"/>
      <c r="T22" s="243"/>
      <c r="U22" s="243"/>
      <c r="V22" s="243"/>
      <c r="W22" s="243"/>
      <c r="X22" s="243"/>
      <c r="Y22" s="243"/>
      <c r="Z22" s="243"/>
    </row>
    <row r="23" spans="1:26" ht="30" x14ac:dyDescent="0.25">
      <c r="A23" s="40"/>
      <c r="J23" s="13" t="s">
        <v>15512</v>
      </c>
      <c r="K23" s="38"/>
      <c r="L23" s="38"/>
      <c r="M23" s="38"/>
      <c r="N23" s="38"/>
      <c r="O23" s="38"/>
      <c r="P23" s="38"/>
      <c r="R23" s="243"/>
      <c r="S23" s="243"/>
      <c r="T23" s="243"/>
      <c r="U23" s="243"/>
      <c r="V23" s="243"/>
      <c r="W23" s="243"/>
      <c r="X23" s="243"/>
      <c r="Y23" s="243"/>
      <c r="Z23" s="243"/>
    </row>
    <row r="24" spans="1:26" x14ac:dyDescent="0.25">
      <c r="J24" s="13" t="s">
        <v>15513</v>
      </c>
      <c r="K24" s="38"/>
      <c r="L24" s="38"/>
      <c r="M24" s="38"/>
      <c r="N24" s="38"/>
      <c r="O24" s="38"/>
      <c r="P24" s="38"/>
      <c r="R24" s="243"/>
      <c r="S24" s="243"/>
      <c r="T24" s="243"/>
      <c r="U24" s="243"/>
      <c r="V24" s="243"/>
      <c r="W24" s="243"/>
      <c r="X24" s="243"/>
      <c r="Y24" s="243"/>
      <c r="Z24" s="243"/>
    </row>
    <row r="25" spans="1:26" x14ac:dyDescent="0.25">
      <c r="A25" s="81" t="s">
        <v>25037</v>
      </c>
      <c r="J25" s="13" t="s">
        <v>15514</v>
      </c>
      <c r="K25" s="38"/>
      <c r="L25" s="38"/>
      <c r="M25" s="38"/>
      <c r="N25" s="38"/>
      <c r="O25" s="38"/>
      <c r="P25" s="38"/>
      <c r="R25" s="243"/>
      <c r="S25" s="243"/>
      <c r="T25" s="243"/>
      <c r="U25" s="243"/>
      <c r="V25" s="243"/>
      <c r="W25" s="243"/>
      <c r="X25" s="243"/>
      <c r="Y25" s="243"/>
      <c r="Z25" s="243"/>
    </row>
    <row r="26" spans="1:26" x14ac:dyDescent="0.25">
      <c r="J26" s="13" t="s">
        <v>15515</v>
      </c>
      <c r="K26" s="38"/>
      <c r="L26" s="38"/>
      <c r="M26" s="38"/>
      <c r="N26" s="38"/>
      <c r="O26" s="38"/>
      <c r="P26" s="38"/>
      <c r="R26" s="243"/>
      <c r="S26" s="243"/>
      <c r="T26" s="243"/>
      <c r="U26" s="243"/>
      <c r="V26" s="243"/>
      <c r="W26" s="243"/>
      <c r="X26" s="243"/>
      <c r="Y26" s="243"/>
      <c r="Z26" s="243"/>
    </row>
    <row r="27" spans="1:26" ht="30" x14ac:dyDescent="0.25">
      <c r="J27" s="13" t="s">
        <v>15516</v>
      </c>
      <c r="K27" s="38"/>
      <c r="L27" s="38"/>
      <c r="M27" s="38"/>
      <c r="N27" s="38"/>
      <c r="O27" s="38"/>
      <c r="P27" s="38"/>
      <c r="R27" s="243"/>
      <c r="S27" s="243"/>
      <c r="T27" s="243"/>
      <c r="U27" s="243"/>
      <c r="V27" s="243"/>
      <c r="W27" s="243"/>
      <c r="X27" s="243"/>
      <c r="Y27" s="243"/>
      <c r="Z27" s="243"/>
    </row>
    <row r="28" spans="1:26" x14ac:dyDescent="0.25">
      <c r="J28" s="13" t="s">
        <v>15517</v>
      </c>
      <c r="K28" s="38"/>
      <c r="L28" s="38"/>
      <c r="M28" s="38"/>
      <c r="N28" s="38"/>
      <c r="O28" s="38"/>
      <c r="P28" s="38"/>
      <c r="R28" s="243"/>
      <c r="S28" s="243"/>
      <c r="T28" s="243"/>
      <c r="U28" s="243"/>
      <c r="V28" s="243"/>
      <c r="W28" s="243"/>
      <c r="X28" s="243"/>
      <c r="Y28" s="243"/>
      <c r="Z28" s="243"/>
    </row>
    <row r="29" spans="1:26" x14ac:dyDescent="0.25">
      <c r="J29" s="18" t="s">
        <v>15518</v>
      </c>
      <c r="K29" s="39">
        <f>SUM(K8:K28)</f>
        <v>0</v>
      </c>
      <c r="L29" s="39">
        <f t="shared" ref="L29:P29" si="0">SUM(L8:L28)</f>
        <v>0</v>
      </c>
      <c r="M29" s="39">
        <f t="shared" si="0"/>
        <v>0</v>
      </c>
      <c r="N29" s="39">
        <f t="shared" si="0"/>
        <v>0</v>
      </c>
      <c r="O29" s="39">
        <f t="shared" si="0"/>
        <v>0</v>
      </c>
      <c r="P29" s="39">
        <f t="shared" si="0"/>
        <v>0</v>
      </c>
      <c r="R29" s="243"/>
      <c r="S29" s="243"/>
      <c r="T29" s="243"/>
      <c r="U29" s="243"/>
      <c r="V29" s="243"/>
      <c r="W29" s="243"/>
      <c r="X29" s="243"/>
      <c r="Y29" s="243"/>
      <c r="Z29" s="243"/>
    </row>
    <row r="32" spans="1:26" ht="30" x14ac:dyDescent="0.25">
      <c r="K32" s="78" t="s">
        <v>15494</v>
      </c>
    </row>
    <row r="33" spans="3:26" x14ac:dyDescent="0.25">
      <c r="J33" s="77" t="s">
        <v>15489</v>
      </c>
      <c r="K33" s="77" t="s">
        <v>15490</v>
      </c>
      <c r="L33" s="77" t="s">
        <v>15491</v>
      </c>
      <c r="M33" s="77" t="s">
        <v>15492</v>
      </c>
      <c r="N33" s="77" t="s">
        <v>15503</v>
      </c>
      <c r="O33" s="77" t="s">
        <v>15504</v>
      </c>
      <c r="P33" s="77" t="s">
        <v>15493</v>
      </c>
      <c r="R33" s="343" t="s">
        <v>24995</v>
      </c>
      <c r="S33" s="343"/>
      <c r="T33" s="343"/>
      <c r="U33" s="343"/>
      <c r="V33" s="343"/>
      <c r="W33" s="343"/>
      <c r="X33" s="343"/>
      <c r="Y33" s="343"/>
      <c r="Z33" s="343"/>
    </row>
    <row r="34" spans="3:26" x14ac:dyDescent="0.25">
      <c r="J34" s="13" t="s">
        <v>15495</v>
      </c>
      <c r="K34" s="38"/>
      <c r="L34" s="38"/>
      <c r="M34" s="38"/>
      <c r="N34" s="38"/>
      <c r="O34" s="38"/>
      <c r="P34" s="38"/>
      <c r="R34" s="243"/>
      <c r="S34" s="243"/>
      <c r="T34" s="243"/>
      <c r="U34" s="243"/>
      <c r="V34" s="243"/>
      <c r="W34" s="243"/>
      <c r="X34" s="243"/>
      <c r="Y34" s="243"/>
      <c r="Z34" s="243"/>
    </row>
    <row r="35" spans="3:26" ht="18.75" x14ac:dyDescent="0.25">
      <c r="C35" s="344" t="s">
        <v>15519</v>
      </c>
      <c r="D35" s="344"/>
      <c r="J35" s="13" t="s">
        <v>15496</v>
      </c>
      <c r="K35" s="38"/>
      <c r="L35" s="38"/>
      <c r="M35" s="38"/>
      <c r="N35" s="38"/>
      <c r="O35" s="38"/>
      <c r="P35" s="38"/>
      <c r="R35" s="243"/>
      <c r="S35" s="243"/>
      <c r="T35" s="243"/>
      <c r="U35" s="243"/>
      <c r="V35" s="243"/>
      <c r="W35" s="243"/>
      <c r="X35" s="243"/>
      <c r="Y35" s="243"/>
      <c r="Z35" s="243"/>
    </row>
    <row r="36" spans="3:26" ht="18.75" x14ac:dyDescent="0.25">
      <c r="C36" s="36" t="s">
        <v>15481</v>
      </c>
      <c r="J36" s="13" t="s">
        <v>15497</v>
      </c>
      <c r="K36" s="38"/>
      <c r="L36" s="38"/>
      <c r="M36" s="38"/>
      <c r="N36" s="38"/>
      <c r="O36" s="38"/>
      <c r="P36" s="38"/>
      <c r="R36" s="243"/>
      <c r="S36" s="243"/>
      <c r="T36" s="243"/>
      <c r="U36" s="243"/>
      <c r="V36" s="243"/>
      <c r="W36" s="243"/>
      <c r="X36" s="243"/>
      <c r="Y36" s="243"/>
      <c r="Z36" s="243"/>
    </row>
    <row r="37" spans="3:26" x14ac:dyDescent="0.25">
      <c r="C37" s="12"/>
      <c r="J37" s="13" t="s">
        <v>15498</v>
      </c>
      <c r="K37" s="38"/>
      <c r="L37" s="38"/>
      <c r="M37" s="38"/>
      <c r="N37" s="38"/>
      <c r="O37" s="38"/>
      <c r="P37" s="38"/>
      <c r="R37" s="243"/>
      <c r="S37" s="243"/>
      <c r="T37" s="243"/>
      <c r="U37" s="243"/>
      <c r="V37" s="243"/>
      <c r="W37" s="243"/>
      <c r="X37" s="243"/>
      <c r="Y37" s="243"/>
      <c r="Z37" s="243"/>
    </row>
    <row r="38" spans="3:26" x14ac:dyDescent="0.25">
      <c r="J38" s="13" t="s">
        <v>15499</v>
      </c>
      <c r="K38" s="38"/>
      <c r="L38" s="38"/>
      <c r="M38" s="38"/>
      <c r="N38" s="38"/>
      <c r="O38" s="38"/>
      <c r="P38" s="38"/>
      <c r="R38" s="243"/>
      <c r="S38" s="243"/>
      <c r="T38" s="243"/>
      <c r="U38" s="243"/>
      <c r="V38" s="243"/>
      <c r="W38" s="243"/>
      <c r="X38" s="243"/>
      <c r="Y38" s="243"/>
      <c r="Z38" s="243"/>
    </row>
    <row r="39" spans="3:26" x14ac:dyDescent="0.25">
      <c r="C39" s="345" t="s">
        <v>15486</v>
      </c>
      <c r="D39" s="345"/>
      <c r="E39" s="345"/>
      <c r="F39" s="345"/>
      <c r="G39" s="345"/>
      <c r="H39" s="345"/>
      <c r="J39" s="13" t="s">
        <v>15500</v>
      </c>
      <c r="K39" s="38"/>
      <c r="L39" s="38"/>
      <c r="M39" s="38"/>
      <c r="N39" s="38"/>
      <c r="O39" s="38"/>
      <c r="P39" s="38"/>
      <c r="R39" s="243"/>
      <c r="S39" s="243"/>
      <c r="T39" s="243"/>
      <c r="U39" s="243"/>
      <c r="V39" s="243"/>
      <c r="W39" s="243"/>
      <c r="X39" s="243"/>
      <c r="Y39" s="243"/>
      <c r="Z39" s="243"/>
    </row>
    <row r="40" spans="3:26" x14ac:dyDescent="0.25">
      <c r="C40" s="259"/>
      <c r="D40" s="259"/>
      <c r="E40" s="259"/>
      <c r="F40" s="259"/>
      <c r="G40" s="259"/>
      <c r="H40" s="259"/>
      <c r="J40" s="13" t="s">
        <v>15501</v>
      </c>
      <c r="K40" s="38"/>
      <c r="L40" s="38"/>
      <c r="M40" s="38"/>
      <c r="N40" s="38"/>
      <c r="O40" s="38"/>
      <c r="P40" s="38"/>
      <c r="R40" s="243"/>
      <c r="S40" s="243"/>
      <c r="T40" s="243"/>
      <c r="U40" s="243"/>
      <c r="V40" s="243"/>
      <c r="W40" s="243"/>
      <c r="X40" s="243"/>
      <c r="Y40" s="243"/>
      <c r="Z40" s="243"/>
    </row>
    <row r="41" spans="3:26" x14ac:dyDescent="0.25">
      <c r="C41" s="259"/>
      <c r="D41" s="259"/>
      <c r="E41" s="259"/>
      <c r="F41" s="259"/>
      <c r="G41" s="259"/>
      <c r="H41" s="259"/>
      <c r="J41" s="13" t="s">
        <v>15502</v>
      </c>
      <c r="K41" s="38"/>
      <c r="L41" s="38"/>
      <c r="M41" s="38"/>
      <c r="N41" s="38"/>
      <c r="O41" s="38"/>
      <c r="P41" s="38"/>
      <c r="R41" s="243"/>
      <c r="S41" s="243"/>
      <c r="T41" s="243"/>
      <c r="U41" s="243"/>
      <c r="V41" s="243"/>
      <c r="W41" s="243"/>
      <c r="X41" s="243"/>
      <c r="Y41" s="243"/>
      <c r="Z41" s="243"/>
    </row>
    <row r="42" spans="3:26" x14ac:dyDescent="0.25">
      <c r="C42" s="259"/>
      <c r="D42" s="259"/>
      <c r="E42" s="259"/>
      <c r="F42" s="259"/>
      <c r="G42" s="259"/>
      <c r="H42" s="259"/>
      <c r="J42" s="13" t="s">
        <v>15505</v>
      </c>
      <c r="K42" s="38"/>
      <c r="L42" s="38"/>
      <c r="M42" s="38"/>
      <c r="N42" s="38"/>
      <c r="O42" s="38"/>
      <c r="P42" s="38"/>
      <c r="R42" s="243"/>
      <c r="S42" s="243"/>
      <c r="T42" s="243"/>
      <c r="U42" s="243"/>
      <c r="V42" s="243"/>
      <c r="W42" s="243"/>
      <c r="X42" s="243"/>
      <c r="Y42" s="243"/>
      <c r="Z42" s="243"/>
    </row>
    <row r="43" spans="3:26" x14ac:dyDescent="0.25">
      <c r="J43" s="13" t="s">
        <v>15506</v>
      </c>
      <c r="K43" s="38"/>
      <c r="L43" s="38"/>
      <c r="M43" s="38"/>
      <c r="N43" s="38"/>
      <c r="O43" s="38"/>
      <c r="P43" s="38"/>
      <c r="R43" s="243"/>
      <c r="S43" s="243"/>
      <c r="T43" s="243"/>
      <c r="U43" s="243"/>
      <c r="V43" s="243"/>
      <c r="W43" s="243"/>
      <c r="X43" s="243"/>
      <c r="Y43" s="243"/>
      <c r="Z43" s="243"/>
    </row>
    <row r="44" spans="3:26" ht="30" x14ac:dyDescent="0.25">
      <c r="C44" s="11"/>
      <c r="D44" s="79" t="s">
        <v>15487</v>
      </c>
      <c r="J44" s="13" t="s">
        <v>15507</v>
      </c>
      <c r="K44" s="38"/>
      <c r="L44" s="38"/>
      <c r="M44" s="38"/>
      <c r="N44" s="38"/>
      <c r="O44" s="38"/>
      <c r="P44" s="38"/>
      <c r="R44" s="243"/>
      <c r="S44" s="243"/>
      <c r="T44" s="243"/>
      <c r="U44" s="243"/>
      <c r="V44" s="243"/>
      <c r="W44" s="243"/>
      <c r="X44" s="243"/>
      <c r="Y44" s="243"/>
      <c r="Z44" s="243"/>
    </row>
    <row r="45" spans="3:26" x14ac:dyDescent="0.25">
      <c r="E45" s="42"/>
      <c r="J45" s="13" t="s">
        <v>15508</v>
      </c>
      <c r="K45" s="38"/>
      <c r="L45" s="38"/>
      <c r="M45" s="38"/>
      <c r="N45" s="38"/>
      <c r="O45" s="38"/>
      <c r="P45" s="38"/>
      <c r="R45" s="243"/>
      <c r="S45" s="243"/>
      <c r="T45" s="243"/>
      <c r="U45" s="243"/>
      <c r="V45" s="243"/>
      <c r="W45" s="243"/>
      <c r="X45" s="243"/>
      <c r="Y45" s="243"/>
      <c r="Z45" s="243"/>
    </row>
    <row r="46" spans="3:26" ht="30" x14ac:dyDescent="0.25">
      <c r="C46" s="11"/>
      <c r="D46" s="80" t="s">
        <v>15488</v>
      </c>
      <c r="E46" s="347"/>
      <c r="F46" s="347"/>
      <c r="G46" s="347"/>
      <c r="H46" s="347"/>
      <c r="J46" s="13" t="s">
        <v>15509</v>
      </c>
      <c r="K46" s="38"/>
      <c r="L46" s="38"/>
      <c r="M46" s="38"/>
      <c r="N46" s="38"/>
      <c r="O46" s="38"/>
      <c r="P46" s="38"/>
      <c r="R46" s="243"/>
      <c r="S46" s="243"/>
      <c r="T46" s="243"/>
      <c r="U46" s="243"/>
      <c r="V46" s="243"/>
      <c r="W46" s="243"/>
      <c r="X46" s="243"/>
      <c r="Y46" s="243"/>
      <c r="Z46" s="243"/>
    </row>
    <row r="47" spans="3:26" x14ac:dyDescent="0.25">
      <c r="J47" s="13" t="s">
        <v>15510</v>
      </c>
      <c r="K47" s="38"/>
      <c r="L47" s="38"/>
      <c r="M47" s="38"/>
      <c r="N47" s="38"/>
      <c r="O47" s="38"/>
      <c r="P47" s="38"/>
      <c r="R47" s="243"/>
      <c r="S47" s="243"/>
      <c r="T47" s="243"/>
      <c r="U47" s="243"/>
      <c r="V47" s="243"/>
      <c r="W47" s="243"/>
      <c r="X47" s="243"/>
      <c r="Y47" s="243"/>
      <c r="Z47" s="243"/>
    </row>
    <row r="48" spans="3:26" ht="30" x14ac:dyDescent="0.25">
      <c r="J48" s="13" t="s">
        <v>15511</v>
      </c>
      <c r="K48" s="38"/>
      <c r="L48" s="38"/>
      <c r="M48" s="38"/>
      <c r="N48" s="38"/>
      <c r="O48" s="38"/>
      <c r="P48" s="38"/>
      <c r="R48" s="243"/>
      <c r="S48" s="243"/>
      <c r="T48" s="243"/>
      <c r="U48" s="243"/>
      <c r="V48" s="243"/>
      <c r="W48" s="243"/>
      <c r="X48" s="243"/>
      <c r="Y48" s="243"/>
      <c r="Z48" s="243"/>
    </row>
    <row r="49" spans="1:26" ht="30" x14ac:dyDescent="0.25">
      <c r="J49" s="13" t="s">
        <v>15512</v>
      </c>
      <c r="K49" s="38"/>
      <c r="L49" s="38"/>
      <c r="M49" s="38"/>
      <c r="N49" s="38"/>
      <c r="O49" s="38"/>
      <c r="P49" s="38"/>
      <c r="R49" s="243"/>
      <c r="S49" s="243"/>
      <c r="T49" s="243"/>
      <c r="U49" s="243"/>
      <c r="V49" s="243"/>
      <c r="W49" s="243"/>
      <c r="X49" s="243"/>
      <c r="Y49" s="243"/>
      <c r="Z49" s="243"/>
    </row>
    <row r="50" spans="1:26" x14ac:dyDescent="0.25">
      <c r="J50" s="13" t="s">
        <v>15513</v>
      </c>
      <c r="K50" s="38"/>
      <c r="L50" s="38"/>
      <c r="M50" s="38"/>
      <c r="N50" s="38"/>
      <c r="O50" s="38"/>
      <c r="P50" s="38"/>
      <c r="R50" s="243"/>
      <c r="S50" s="243"/>
      <c r="T50" s="243"/>
      <c r="U50" s="243"/>
      <c r="V50" s="243"/>
      <c r="W50" s="243"/>
      <c r="X50" s="243"/>
      <c r="Y50" s="243"/>
      <c r="Z50" s="243"/>
    </row>
    <row r="51" spans="1:26" x14ac:dyDescent="0.25">
      <c r="J51" s="13" t="s">
        <v>15514</v>
      </c>
      <c r="K51" s="38"/>
      <c r="L51" s="38"/>
      <c r="M51" s="38"/>
      <c r="N51" s="38"/>
      <c r="O51" s="38"/>
      <c r="P51" s="38"/>
      <c r="R51" s="243"/>
      <c r="S51" s="243"/>
      <c r="T51" s="243"/>
      <c r="U51" s="243"/>
      <c r="V51" s="243"/>
      <c r="W51" s="243"/>
      <c r="X51" s="243"/>
      <c r="Y51" s="243"/>
      <c r="Z51" s="243"/>
    </row>
    <row r="52" spans="1:26" x14ac:dyDescent="0.25">
      <c r="J52" s="13" t="s">
        <v>15515</v>
      </c>
      <c r="K52" s="38"/>
      <c r="L52" s="38"/>
      <c r="M52" s="38"/>
      <c r="N52" s="38"/>
      <c r="O52" s="38"/>
      <c r="P52" s="38"/>
      <c r="R52" s="243"/>
      <c r="S52" s="243"/>
      <c r="T52" s="243"/>
      <c r="U52" s="243"/>
      <c r="V52" s="243"/>
      <c r="W52" s="243"/>
      <c r="X52" s="243"/>
      <c r="Y52" s="243"/>
      <c r="Z52" s="243"/>
    </row>
    <row r="53" spans="1:26" ht="30" x14ac:dyDescent="0.25">
      <c r="J53" s="13" t="s">
        <v>15516</v>
      </c>
      <c r="K53" s="38"/>
      <c r="L53" s="38"/>
      <c r="M53" s="38"/>
      <c r="N53" s="38"/>
      <c r="O53" s="38"/>
      <c r="P53" s="38"/>
      <c r="R53" s="243"/>
      <c r="S53" s="243"/>
      <c r="T53" s="243"/>
      <c r="U53" s="243"/>
      <c r="V53" s="243"/>
      <c r="W53" s="243"/>
      <c r="X53" s="243"/>
      <c r="Y53" s="243"/>
      <c r="Z53" s="243"/>
    </row>
    <row r="54" spans="1:26" x14ac:dyDescent="0.25">
      <c r="J54" s="13" t="s">
        <v>15517</v>
      </c>
      <c r="K54" s="38"/>
      <c r="L54" s="38"/>
      <c r="M54" s="38"/>
      <c r="N54" s="38"/>
      <c r="O54" s="38"/>
      <c r="P54" s="38"/>
      <c r="R54" s="243"/>
      <c r="S54" s="243"/>
      <c r="T54" s="243"/>
      <c r="U54" s="243"/>
      <c r="V54" s="243"/>
      <c r="W54" s="243"/>
      <c r="X54" s="243"/>
      <c r="Y54" s="243"/>
      <c r="Z54" s="243"/>
    </row>
    <row r="55" spans="1:26" x14ac:dyDescent="0.25">
      <c r="J55" s="18" t="s">
        <v>15518</v>
      </c>
      <c r="K55" s="39">
        <f>SUM(K34:K54)</f>
        <v>0</v>
      </c>
      <c r="L55" s="39">
        <f t="shared" ref="L55" si="1">SUM(L34:L54)</f>
        <v>0</v>
      </c>
      <c r="M55" s="39">
        <f t="shared" ref="M55" si="2">SUM(M34:M54)</f>
        <v>0</v>
      </c>
      <c r="N55" s="39">
        <f t="shared" ref="N55" si="3">SUM(N34:N54)</f>
        <v>0</v>
      </c>
      <c r="O55" s="39">
        <f t="shared" ref="O55" si="4">SUM(O34:O54)</f>
        <v>0</v>
      </c>
      <c r="P55" s="39">
        <f t="shared" ref="P55" si="5">SUM(P34:P54)</f>
        <v>0</v>
      </c>
      <c r="R55" s="243"/>
      <c r="S55" s="243"/>
      <c r="T55" s="243"/>
      <c r="U55" s="243"/>
      <c r="V55" s="243"/>
      <c r="W55" s="243"/>
      <c r="X55" s="243"/>
      <c r="Y55" s="243"/>
      <c r="Z55" s="243"/>
    </row>
    <row r="56" spans="1:26" x14ac:dyDescent="0.25">
      <c r="R56" s="243"/>
      <c r="S56" s="243"/>
      <c r="T56" s="243"/>
      <c r="U56" s="243"/>
      <c r="V56" s="243"/>
      <c r="W56" s="243"/>
      <c r="X56" s="243"/>
      <c r="Y56" s="243"/>
      <c r="Z56" s="243"/>
    </row>
    <row r="58" spans="1:26" ht="30" x14ac:dyDescent="0.25">
      <c r="A58" s="75" t="s">
        <v>24933</v>
      </c>
      <c r="K58" s="78" t="s">
        <v>15494</v>
      </c>
    </row>
    <row r="59" spans="1:26" x14ac:dyDescent="0.25">
      <c r="A59" s="183"/>
      <c r="J59" s="77" t="s">
        <v>15489</v>
      </c>
      <c r="K59" s="77" t="s">
        <v>15490</v>
      </c>
      <c r="L59" s="77" t="s">
        <v>15491</v>
      </c>
      <c r="M59" s="77" t="s">
        <v>15492</v>
      </c>
      <c r="N59" s="77" t="s">
        <v>15503</v>
      </c>
      <c r="O59" s="77" t="s">
        <v>15504</v>
      </c>
      <c r="P59" s="77" t="s">
        <v>15493</v>
      </c>
      <c r="R59" s="343" t="s">
        <v>24995</v>
      </c>
      <c r="S59" s="343"/>
      <c r="T59" s="343"/>
      <c r="U59" s="343"/>
      <c r="V59" s="343"/>
      <c r="W59" s="343"/>
      <c r="X59" s="343"/>
      <c r="Y59" s="343"/>
      <c r="Z59" s="343"/>
    </row>
    <row r="60" spans="1:26" x14ac:dyDescent="0.25">
      <c r="J60" s="13" t="s">
        <v>15495</v>
      </c>
      <c r="K60" s="38"/>
      <c r="L60" s="38"/>
      <c r="M60" s="38"/>
      <c r="N60" s="38"/>
      <c r="O60" s="38"/>
      <c r="P60" s="38"/>
      <c r="R60" s="243"/>
      <c r="S60" s="243"/>
      <c r="T60" s="243"/>
      <c r="U60" s="243"/>
      <c r="V60" s="243"/>
      <c r="W60" s="243"/>
      <c r="X60" s="243"/>
      <c r="Y60" s="243"/>
      <c r="Z60" s="243"/>
    </row>
    <row r="61" spans="1:26" ht="18.75" x14ac:dyDescent="0.25">
      <c r="C61" s="344" t="s">
        <v>15480</v>
      </c>
      <c r="D61" s="344"/>
      <c r="J61" s="13" t="s">
        <v>15496</v>
      </c>
      <c r="K61" s="38"/>
      <c r="L61" s="38"/>
      <c r="M61" s="38"/>
      <c r="N61" s="38"/>
      <c r="O61" s="38"/>
      <c r="P61" s="38"/>
      <c r="R61" s="243"/>
      <c r="S61" s="243"/>
      <c r="T61" s="243"/>
      <c r="U61" s="243"/>
      <c r="V61" s="243"/>
      <c r="W61" s="243"/>
      <c r="X61" s="243"/>
      <c r="Y61" s="243"/>
      <c r="Z61" s="243"/>
    </row>
    <row r="62" spans="1:26" ht="18.75" x14ac:dyDescent="0.25">
      <c r="C62" s="36" t="s">
        <v>15481</v>
      </c>
      <c r="J62" s="13" t="s">
        <v>15497</v>
      </c>
      <c r="K62" s="38"/>
      <c r="L62" s="38"/>
      <c r="M62" s="38"/>
      <c r="N62" s="38"/>
      <c r="O62" s="38"/>
      <c r="P62" s="38"/>
      <c r="R62" s="243"/>
      <c r="S62" s="243"/>
      <c r="T62" s="243"/>
      <c r="U62" s="243"/>
      <c r="V62" s="243"/>
      <c r="W62" s="243"/>
      <c r="X62" s="243"/>
      <c r="Y62" s="243"/>
      <c r="Z62" s="243"/>
    </row>
    <row r="63" spans="1:26" x14ac:dyDescent="0.25">
      <c r="C63" s="12"/>
      <c r="J63" s="13" t="s">
        <v>15498</v>
      </c>
      <c r="K63" s="38"/>
      <c r="L63" s="38"/>
      <c r="M63" s="38"/>
      <c r="N63" s="38"/>
      <c r="O63" s="38"/>
      <c r="P63" s="38"/>
      <c r="R63" s="243"/>
      <c r="S63" s="243"/>
      <c r="T63" s="243"/>
      <c r="U63" s="243"/>
      <c r="V63" s="243"/>
      <c r="W63" s="243"/>
      <c r="X63" s="243"/>
      <c r="Y63" s="243"/>
      <c r="Z63" s="243"/>
    </row>
    <row r="64" spans="1:26" x14ac:dyDescent="0.25">
      <c r="J64" s="13" t="s">
        <v>15499</v>
      </c>
      <c r="K64" s="38"/>
      <c r="L64" s="38"/>
      <c r="M64" s="38"/>
      <c r="N64" s="38"/>
      <c r="O64" s="38"/>
      <c r="P64" s="38"/>
      <c r="R64" s="243"/>
      <c r="S64" s="243"/>
      <c r="T64" s="243"/>
      <c r="U64" s="243"/>
      <c r="V64" s="243"/>
      <c r="W64" s="243"/>
      <c r="X64" s="243"/>
      <c r="Y64" s="243"/>
      <c r="Z64" s="243"/>
    </row>
    <row r="65" spans="3:26" x14ac:dyDescent="0.25">
      <c r="C65" s="345" t="s">
        <v>15486</v>
      </c>
      <c r="D65" s="345"/>
      <c r="E65" s="345"/>
      <c r="F65" s="345"/>
      <c r="G65" s="345"/>
      <c r="H65" s="345"/>
      <c r="J65" s="13" t="s">
        <v>15500</v>
      </c>
      <c r="K65" s="38"/>
      <c r="L65" s="38"/>
      <c r="M65" s="38"/>
      <c r="N65" s="38"/>
      <c r="O65" s="38"/>
      <c r="P65" s="38"/>
      <c r="R65" s="243"/>
      <c r="S65" s="243"/>
      <c r="T65" s="243"/>
      <c r="U65" s="243"/>
      <c r="V65" s="243"/>
      <c r="W65" s="243"/>
      <c r="X65" s="243"/>
      <c r="Y65" s="243"/>
      <c r="Z65" s="243"/>
    </row>
    <row r="66" spans="3:26" x14ac:dyDescent="0.25">
      <c r="C66" s="259"/>
      <c r="D66" s="259"/>
      <c r="E66" s="259"/>
      <c r="F66" s="259"/>
      <c r="G66" s="259"/>
      <c r="H66" s="259"/>
      <c r="J66" s="13" t="s">
        <v>15501</v>
      </c>
      <c r="K66" s="38"/>
      <c r="L66" s="38"/>
      <c r="M66" s="38"/>
      <c r="N66" s="38"/>
      <c r="O66" s="38"/>
      <c r="P66" s="38"/>
      <c r="R66" s="243"/>
      <c r="S66" s="243"/>
      <c r="T66" s="243"/>
      <c r="U66" s="243"/>
      <c r="V66" s="243"/>
      <c r="W66" s="243"/>
      <c r="X66" s="243"/>
      <c r="Y66" s="243"/>
      <c r="Z66" s="243"/>
    </row>
    <row r="67" spans="3:26" x14ac:dyDescent="0.25">
      <c r="C67" s="259"/>
      <c r="D67" s="259"/>
      <c r="E67" s="259"/>
      <c r="F67" s="259"/>
      <c r="G67" s="259"/>
      <c r="H67" s="259"/>
      <c r="J67" s="13" t="s">
        <v>15502</v>
      </c>
      <c r="K67" s="38"/>
      <c r="L67" s="38"/>
      <c r="M67" s="38"/>
      <c r="N67" s="38"/>
      <c r="O67" s="38"/>
      <c r="P67" s="38"/>
      <c r="R67" s="243"/>
      <c r="S67" s="243"/>
      <c r="T67" s="243"/>
      <c r="U67" s="243"/>
      <c r="V67" s="243"/>
      <c r="W67" s="243"/>
      <c r="X67" s="243"/>
      <c r="Y67" s="243"/>
      <c r="Z67" s="243"/>
    </row>
    <row r="68" spans="3:26" x14ac:dyDescent="0.25">
      <c r="C68" s="259"/>
      <c r="D68" s="259"/>
      <c r="E68" s="259"/>
      <c r="F68" s="259"/>
      <c r="G68" s="259"/>
      <c r="H68" s="259"/>
      <c r="J68" s="13" t="s">
        <v>15505</v>
      </c>
      <c r="K68" s="38"/>
      <c r="L68" s="38"/>
      <c r="M68" s="38"/>
      <c r="N68" s="38"/>
      <c r="O68" s="38"/>
      <c r="P68" s="38"/>
      <c r="R68" s="243"/>
      <c r="S68" s="243"/>
      <c r="T68" s="243"/>
      <c r="U68" s="243"/>
      <c r="V68" s="243"/>
      <c r="W68" s="243"/>
      <c r="X68" s="243"/>
      <c r="Y68" s="243"/>
      <c r="Z68" s="243"/>
    </row>
    <row r="69" spans="3:26" x14ac:dyDescent="0.25">
      <c r="J69" s="13" t="s">
        <v>15506</v>
      </c>
      <c r="K69" s="38"/>
      <c r="L69" s="38"/>
      <c r="M69" s="38"/>
      <c r="N69" s="38"/>
      <c r="O69" s="38"/>
      <c r="P69" s="38"/>
      <c r="R69" s="243"/>
      <c r="S69" s="243"/>
      <c r="T69" s="243"/>
      <c r="U69" s="243"/>
      <c r="V69" s="243"/>
      <c r="W69" s="243"/>
      <c r="X69" s="243"/>
      <c r="Y69" s="243"/>
      <c r="Z69" s="243"/>
    </row>
    <row r="70" spans="3:26" ht="30" x14ac:dyDescent="0.25">
      <c r="C70" s="11"/>
      <c r="D70" s="79" t="s">
        <v>15487</v>
      </c>
      <c r="J70" s="13" t="s">
        <v>15507</v>
      </c>
      <c r="K70" s="38"/>
      <c r="L70" s="38"/>
      <c r="M70" s="38"/>
      <c r="N70" s="38"/>
      <c r="O70" s="38"/>
      <c r="P70" s="38"/>
      <c r="R70" s="243"/>
      <c r="S70" s="243"/>
      <c r="T70" s="243"/>
      <c r="U70" s="243"/>
      <c r="V70" s="243"/>
      <c r="W70" s="243"/>
      <c r="X70" s="243"/>
      <c r="Y70" s="243"/>
      <c r="Z70" s="243"/>
    </row>
    <row r="71" spans="3:26" x14ac:dyDescent="0.25">
      <c r="E71" s="42"/>
      <c r="J71" s="13" t="s">
        <v>15508</v>
      </c>
      <c r="K71" s="38"/>
      <c r="L71" s="38"/>
      <c r="M71" s="38"/>
      <c r="N71" s="38"/>
      <c r="O71" s="38"/>
      <c r="P71" s="38"/>
      <c r="R71" s="243"/>
      <c r="S71" s="243"/>
      <c r="T71" s="243"/>
      <c r="U71" s="243"/>
      <c r="V71" s="243"/>
      <c r="W71" s="243"/>
      <c r="X71" s="243"/>
      <c r="Y71" s="243"/>
      <c r="Z71" s="243"/>
    </row>
    <row r="72" spans="3:26" ht="30" x14ac:dyDescent="0.25">
      <c r="C72" s="11"/>
      <c r="D72" s="80" t="s">
        <v>15488</v>
      </c>
      <c r="E72" s="347"/>
      <c r="F72" s="347"/>
      <c r="G72" s="347"/>
      <c r="H72" s="347"/>
      <c r="J72" s="13" t="s">
        <v>15509</v>
      </c>
      <c r="K72" s="38"/>
      <c r="L72" s="38"/>
      <c r="M72" s="38"/>
      <c r="N72" s="38"/>
      <c r="O72" s="38"/>
      <c r="P72" s="38"/>
      <c r="R72" s="243"/>
      <c r="S72" s="243"/>
      <c r="T72" s="243"/>
      <c r="U72" s="243"/>
      <c r="V72" s="243"/>
      <c r="W72" s="243"/>
      <c r="X72" s="243"/>
      <c r="Y72" s="243"/>
      <c r="Z72" s="243"/>
    </row>
    <row r="73" spans="3:26" x14ac:dyDescent="0.25">
      <c r="C73" s="41"/>
      <c r="J73" s="13" t="s">
        <v>15510</v>
      </c>
      <c r="K73" s="38"/>
      <c r="L73" s="38"/>
      <c r="M73" s="38"/>
      <c r="N73" s="38"/>
      <c r="O73" s="38"/>
      <c r="P73" s="38"/>
      <c r="R73" s="243"/>
      <c r="S73" s="243"/>
      <c r="T73" s="243"/>
      <c r="U73" s="243"/>
      <c r="V73" s="243"/>
      <c r="W73" s="243"/>
      <c r="X73" s="243"/>
      <c r="Y73" s="243"/>
      <c r="Z73" s="243"/>
    </row>
    <row r="74" spans="3:26" ht="30" x14ac:dyDescent="0.25">
      <c r="J74" s="13" t="s">
        <v>15511</v>
      </c>
      <c r="K74" s="38"/>
      <c r="L74" s="38"/>
      <c r="M74" s="38"/>
      <c r="N74" s="38"/>
      <c r="O74" s="38"/>
      <c r="P74" s="38"/>
      <c r="R74" s="243"/>
      <c r="S74" s="243"/>
      <c r="T74" s="243"/>
      <c r="U74" s="243"/>
      <c r="V74" s="243"/>
      <c r="W74" s="243"/>
      <c r="X74" s="243"/>
      <c r="Y74" s="243"/>
      <c r="Z74" s="243"/>
    </row>
    <row r="75" spans="3:26" ht="30" x14ac:dyDescent="0.25">
      <c r="J75" s="13" t="s">
        <v>15512</v>
      </c>
      <c r="K75" s="38"/>
      <c r="L75" s="38"/>
      <c r="M75" s="38"/>
      <c r="N75" s="38"/>
      <c r="O75" s="38"/>
      <c r="P75" s="38"/>
      <c r="R75" s="243"/>
      <c r="S75" s="243"/>
      <c r="T75" s="243"/>
      <c r="U75" s="243"/>
      <c r="V75" s="243"/>
      <c r="W75" s="243"/>
      <c r="X75" s="243"/>
      <c r="Y75" s="243"/>
      <c r="Z75" s="243"/>
    </row>
    <row r="76" spans="3:26" x14ac:dyDescent="0.25">
      <c r="J76" s="13" t="s">
        <v>15513</v>
      </c>
      <c r="K76" s="38"/>
      <c r="L76" s="38"/>
      <c r="M76" s="38"/>
      <c r="N76" s="38"/>
      <c r="O76" s="38"/>
      <c r="P76" s="38"/>
      <c r="R76" s="243"/>
      <c r="S76" s="243"/>
      <c r="T76" s="243"/>
      <c r="U76" s="243"/>
      <c r="V76" s="243"/>
      <c r="W76" s="243"/>
      <c r="X76" s="243"/>
      <c r="Y76" s="243"/>
      <c r="Z76" s="243"/>
    </row>
    <row r="77" spans="3:26" x14ac:dyDescent="0.25">
      <c r="J77" s="13" t="s">
        <v>15514</v>
      </c>
      <c r="K77" s="38"/>
      <c r="L77" s="38"/>
      <c r="M77" s="38"/>
      <c r="N77" s="38"/>
      <c r="O77" s="38"/>
      <c r="P77" s="38"/>
      <c r="R77" s="243"/>
      <c r="S77" s="243"/>
      <c r="T77" s="243"/>
      <c r="U77" s="243"/>
      <c r="V77" s="243"/>
      <c r="W77" s="243"/>
      <c r="X77" s="243"/>
      <c r="Y77" s="243"/>
      <c r="Z77" s="243"/>
    </row>
    <row r="78" spans="3:26" x14ac:dyDescent="0.25">
      <c r="J78" s="13" t="s">
        <v>15515</v>
      </c>
      <c r="K78" s="38"/>
      <c r="L78" s="38"/>
      <c r="M78" s="38"/>
      <c r="N78" s="38"/>
      <c r="O78" s="38"/>
      <c r="P78" s="38"/>
      <c r="R78" s="243"/>
      <c r="S78" s="243"/>
      <c r="T78" s="243"/>
      <c r="U78" s="243"/>
      <c r="V78" s="243"/>
      <c r="W78" s="243"/>
      <c r="X78" s="243"/>
      <c r="Y78" s="243"/>
      <c r="Z78" s="243"/>
    </row>
    <row r="79" spans="3:26" ht="30" x14ac:dyDescent="0.25">
      <c r="J79" s="13" t="s">
        <v>15516</v>
      </c>
      <c r="K79" s="38"/>
      <c r="L79" s="38"/>
      <c r="M79" s="38"/>
      <c r="N79" s="38"/>
      <c r="O79" s="38"/>
      <c r="P79" s="38"/>
      <c r="R79" s="243"/>
      <c r="S79" s="243"/>
      <c r="T79" s="243"/>
      <c r="U79" s="243"/>
      <c r="V79" s="243"/>
      <c r="W79" s="243"/>
      <c r="X79" s="243"/>
      <c r="Y79" s="243"/>
      <c r="Z79" s="243"/>
    </row>
    <row r="80" spans="3:26" x14ac:dyDescent="0.25">
      <c r="J80" s="13" t="s">
        <v>15517</v>
      </c>
      <c r="K80" s="38"/>
      <c r="L80" s="38"/>
      <c r="M80" s="38"/>
      <c r="N80" s="38"/>
      <c r="O80" s="38"/>
      <c r="P80" s="38"/>
      <c r="R80" s="243"/>
      <c r="S80" s="243"/>
      <c r="T80" s="243"/>
      <c r="U80" s="243"/>
      <c r="V80" s="243"/>
      <c r="W80" s="243"/>
      <c r="X80" s="243"/>
      <c r="Y80" s="243"/>
      <c r="Z80" s="243"/>
    </row>
    <row r="81" spans="3:26" x14ac:dyDescent="0.25">
      <c r="J81" s="18" t="s">
        <v>15518</v>
      </c>
      <c r="K81" s="39">
        <f>SUM(K60:K80)</f>
        <v>0</v>
      </c>
      <c r="L81" s="39">
        <f t="shared" ref="L81" si="6">SUM(L60:L80)</f>
        <v>0</v>
      </c>
      <c r="M81" s="39">
        <f t="shared" ref="M81" si="7">SUM(M60:M80)</f>
        <v>0</v>
      </c>
      <c r="N81" s="39">
        <f t="shared" ref="N81" si="8">SUM(N60:N80)</f>
        <v>0</v>
      </c>
      <c r="O81" s="39">
        <f t="shared" ref="O81" si="9">SUM(O60:O80)</f>
        <v>0</v>
      </c>
      <c r="P81" s="39">
        <f t="shared" ref="P81" si="10">SUM(P60:P80)</f>
        <v>0</v>
      </c>
      <c r="R81" s="243"/>
      <c r="S81" s="243"/>
      <c r="T81" s="243"/>
      <c r="U81" s="243"/>
      <c r="V81" s="243"/>
      <c r="W81" s="243"/>
      <c r="X81" s="243"/>
      <c r="Y81" s="243"/>
      <c r="Z81" s="243"/>
    </row>
    <row r="82" spans="3:26" x14ac:dyDescent="0.25">
      <c r="R82" s="243"/>
      <c r="S82" s="243"/>
      <c r="T82" s="243"/>
      <c r="U82" s="243"/>
      <c r="V82" s="243"/>
      <c r="W82" s="243"/>
      <c r="X82" s="243"/>
      <c r="Y82" s="243"/>
      <c r="Z82" s="243"/>
    </row>
    <row r="84" spans="3:26" ht="30" x14ac:dyDescent="0.25">
      <c r="K84" s="78" t="s">
        <v>15494</v>
      </c>
    </row>
    <row r="85" spans="3:26" x14ac:dyDescent="0.25">
      <c r="J85" s="77" t="s">
        <v>15489</v>
      </c>
      <c r="K85" s="77" t="s">
        <v>15490</v>
      </c>
      <c r="L85" s="77" t="s">
        <v>15491</v>
      </c>
      <c r="M85" s="77" t="s">
        <v>15492</v>
      </c>
      <c r="N85" s="77" t="s">
        <v>15503</v>
      </c>
      <c r="O85" s="77" t="s">
        <v>15504</v>
      </c>
      <c r="P85" s="77" t="s">
        <v>15493</v>
      </c>
      <c r="R85" s="343" t="s">
        <v>24995</v>
      </c>
      <c r="S85" s="343"/>
      <c r="T85" s="343"/>
      <c r="U85" s="343"/>
      <c r="V85" s="343"/>
      <c r="W85" s="343"/>
      <c r="X85" s="343"/>
      <c r="Y85" s="343"/>
      <c r="Z85" s="343"/>
    </row>
    <row r="86" spans="3:26" x14ac:dyDescent="0.25">
      <c r="J86" s="13" t="s">
        <v>15495</v>
      </c>
      <c r="K86" s="38"/>
      <c r="L86" s="38"/>
      <c r="M86" s="38"/>
      <c r="N86" s="38"/>
      <c r="O86" s="38"/>
      <c r="P86" s="38"/>
      <c r="R86" s="243"/>
      <c r="S86" s="243"/>
      <c r="T86" s="243"/>
      <c r="U86" s="243"/>
      <c r="V86" s="243"/>
      <c r="W86" s="243"/>
      <c r="X86" s="243"/>
      <c r="Y86" s="243"/>
      <c r="Z86" s="243"/>
    </row>
    <row r="87" spans="3:26" ht="18.75" x14ac:dyDescent="0.25">
      <c r="C87" s="344" t="s">
        <v>15519</v>
      </c>
      <c r="D87" s="344"/>
      <c r="J87" s="13" t="s">
        <v>15496</v>
      </c>
      <c r="K87" s="38"/>
      <c r="L87" s="38"/>
      <c r="M87" s="38"/>
      <c r="N87" s="38"/>
      <c r="O87" s="38"/>
      <c r="P87" s="38"/>
      <c r="R87" s="243"/>
      <c r="S87" s="243"/>
      <c r="T87" s="243"/>
      <c r="U87" s="243"/>
      <c r="V87" s="243"/>
      <c r="W87" s="243"/>
      <c r="X87" s="243"/>
      <c r="Y87" s="243"/>
      <c r="Z87" s="243"/>
    </row>
    <row r="88" spans="3:26" ht="18.75" x14ac:dyDescent="0.25">
      <c r="C88" s="36" t="s">
        <v>15481</v>
      </c>
      <c r="J88" s="13" t="s">
        <v>15497</v>
      </c>
      <c r="K88" s="38"/>
      <c r="L88" s="38"/>
      <c r="M88" s="38"/>
      <c r="N88" s="38"/>
      <c r="O88" s="38"/>
      <c r="P88" s="38"/>
      <c r="R88" s="243"/>
      <c r="S88" s="243"/>
      <c r="T88" s="243"/>
      <c r="U88" s="243"/>
      <c r="V88" s="243"/>
      <c r="W88" s="243"/>
      <c r="X88" s="243"/>
      <c r="Y88" s="243"/>
      <c r="Z88" s="243"/>
    </row>
    <row r="89" spans="3:26" x14ac:dyDescent="0.25">
      <c r="C89" s="12"/>
      <c r="J89" s="13" t="s">
        <v>15498</v>
      </c>
      <c r="K89" s="38"/>
      <c r="L89" s="38"/>
      <c r="M89" s="38"/>
      <c r="N89" s="38"/>
      <c r="O89" s="38"/>
      <c r="P89" s="38"/>
      <c r="R89" s="243"/>
      <c r="S89" s="243"/>
      <c r="T89" s="243"/>
      <c r="U89" s="243"/>
      <c r="V89" s="243"/>
      <c r="W89" s="243"/>
      <c r="X89" s="243"/>
      <c r="Y89" s="243"/>
      <c r="Z89" s="243"/>
    </row>
    <row r="90" spans="3:26" x14ac:dyDescent="0.25">
      <c r="J90" s="13" t="s">
        <v>15499</v>
      </c>
      <c r="K90" s="38"/>
      <c r="L90" s="38"/>
      <c r="M90" s="38"/>
      <c r="N90" s="38"/>
      <c r="O90" s="38"/>
      <c r="P90" s="38"/>
      <c r="R90" s="243"/>
      <c r="S90" s="243"/>
      <c r="T90" s="243"/>
      <c r="U90" s="243"/>
      <c r="V90" s="243"/>
      <c r="W90" s="243"/>
      <c r="X90" s="243"/>
      <c r="Y90" s="243"/>
      <c r="Z90" s="243"/>
    </row>
    <row r="91" spans="3:26" x14ac:dyDescent="0.25">
      <c r="C91" s="345" t="s">
        <v>15486</v>
      </c>
      <c r="D91" s="345"/>
      <c r="E91" s="345"/>
      <c r="F91" s="345"/>
      <c r="G91" s="345"/>
      <c r="H91" s="345"/>
      <c r="J91" s="13" t="s">
        <v>15500</v>
      </c>
      <c r="K91" s="38"/>
      <c r="L91" s="38"/>
      <c r="M91" s="38"/>
      <c r="N91" s="38"/>
      <c r="O91" s="38"/>
      <c r="P91" s="38"/>
      <c r="R91" s="243"/>
      <c r="S91" s="243"/>
      <c r="T91" s="243"/>
      <c r="U91" s="243"/>
      <c r="V91" s="243"/>
      <c r="W91" s="243"/>
      <c r="X91" s="243"/>
      <c r="Y91" s="243"/>
      <c r="Z91" s="243"/>
    </row>
    <row r="92" spans="3:26" x14ac:dyDescent="0.25">
      <c r="C92" s="259"/>
      <c r="D92" s="259"/>
      <c r="E92" s="259"/>
      <c r="F92" s="259"/>
      <c r="G92" s="259"/>
      <c r="H92" s="259"/>
      <c r="J92" s="13" t="s">
        <v>15501</v>
      </c>
      <c r="K92" s="38"/>
      <c r="L92" s="38"/>
      <c r="M92" s="38"/>
      <c r="N92" s="38"/>
      <c r="O92" s="38"/>
      <c r="P92" s="38"/>
      <c r="R92" s="243"/>
      <c r="S92" s="243"/>
      <c r="T92" s="243"/>
      <c r="U92" s="243"/>
      <c r="V92" s="243"/>
      <c r="W92" s="243"/>
      <c r="X92" s="243"/>
      <c r="Y92" s="243"/>
      <c r="Z92" s="243"/>
    </row>
    <row r="93" spans="3:26" x14ac:dyDescent="0.25">
      <c r="C93" s="259"/>
      <c r="D93" s="259"/>
      <c r="E93" s="259"/>
      <c r="F93" s="259"/>
      <c r="G93" s="259"/>
      <c r="H93" s="259"/>
      <c r="J93" s="13" t="s">
        <v>15502</v>
      </c>
      <c r="K93" s="38"/>
      <c r="L93" s="38"/>
      <c r="M93" s="38"/>
      <c r="N93" s="38"/>
      <c r="O93" s="38"/>
      <c r="P93" s="38"/>
      <c r="R93" s="243"/>
      <c r="S93" s="243"/>
      <c r="T93" s="243"/>
      <c r="U93" s="243"/>
      <c r="V93" s="243"/>
      <c r="W93" s="243"/>
      <c r="X93" s="243"/>
      <c r="Y93" s="243"/>
      <c r="Z93" s="243"/>
    </row>
    <row r="94" spans="3:26" x14ac:dyDescent="0.25">
      <c r="C94" s="259"/>
      <c r="D94" s="259"/>
      <c r="E94" s="259"/>
      <c r="F94" s="259"/>
      <c r="G94" s="259"/>
      <c r="H94" s="259"/>
      <c r="J94" s="13" t="s">
        <v>15505</v>
      </c>
      <c r="K94" s="38"/>
      <c r="L94" s="38"/>
      <c r="M94" s="38"/>
      <c r="N94" s="38"/>
      <c r="O94" s="38"/>
      <c r="P94" s="38"/>
      <c r="R94" s="243"/>
      <c r="S94" s="243"/>
      <c r="T94" s="243"/>
      <c r="U94" s="243"/>
      <c r="V94" s="243"/>
      <c r="W94" s="243"/>
      <c r="X94" s="243"/>
      <c r="Y94" s="243"/>
      <c r="Z94" s="243"/>
    </row>
    <row r="95" spans="3:26" x14ac:dyDescent="0.25">
      <c r="J95" s="13" t="s">
        <v>15506</v>
      </c>
      <c r="K95" s="38"/>
      <c r="L95" s="38"/>
      <c r="M95" s="38"/>
      <c r="N95" s="38"/>
      <c r="O95" s="38"/>
      <c r="P95" s="38"/>
      <c r="R95" s="243"/>
      <c r="S95" s="243"/>
      <c r="T95" s="243"/>
      <c r="U95" s="243"/>
      <c r="V95" s="243"/>
      <c r="W95" s="243"/>
      <c r="X95" s="243"/>
      <c r="Y95" s="243"/>
      <c r="Z95" s="243"/>
    </row>
    <row r="96" spans="3:26" ht="30" x14ac:dyDescent="0.25">
      <c r="C96" s="11"/>
      <c r="D96" s="79" t="s">
        <v>15487</v>
      </c>
      <c r="J96" s="13" t="s">
        <v>15507</v>
      </c>
      <c r="K96" s="38"/>
      <c r="L96" s="38"/>
      <c r="M96" s="38"/>
      <c r="N96" s="38"/>
      <c r="O96" s="38"/>
      <c r="P96" s="38"/>
      <c r="R96" s="243"/>
      <c r="S96" s="243"/>
      <c r="T96" s="243"/>
      <c r="U96" s="243"/>
      <c r="V96" s="243"/>
      <c r="W96" s="243"/>
      <c r="X96" s="243"/>
      <c r="Y96" s="243"/>
      <c r="Z96" s="243"/>
    </row>
    <row r="97" spans="1:26" x14ac:dyDescent="0.25">
      <c r="E97" s="42"/>
      <c r="J97" s="13" t="s">
        <v>15508</v>
      </c>
      <c r="K97" s="38"/>
      <c r="L97" s="38"/>
      <c r="M97" s="38"/>
      <c r="N97" s="38"/>
      <c r="O97" s="38"/>
      <c r="P97" s="38"/>
      <c r="R97" s="243"/>
      <c r="S97" s="243"/>
      <c r="T97" s="243"/>
      <c r="U97" s="243"/>
      <c r="V97" s="243"/>
      <c r="W97" s="243"/>
      <c r="X97" s="243"/>
      <c r="Y97" s="243"/>
      <c r="Z97" s="243"/>
    </row>
    <row r="98" spans="1:26" ht="30" x14ac:dyDescent="0.25">
      <c r="C98" s="11"/>
      <c r="D98" s="80" t="s">
        <v>15488</v>
      </c>
      <c r="E98" s="347"/>
      <c r="F98" s="347"/>
      <c r="G98" s="347"/>
      <c r="H98" s="347"/>
      <c r="J98" s="13" t="s">
        <v>15509</v>
      </c>
      <c r="K98" s="38"/>
      <c r="L98" s="38"/>
      <c r="M98" s="38"/>
      <c r="N98" s="38"/>
      <c r="O98" s="38"/>
      <c r="P98" s="38"/>
      <c r="R98" s="243"/>
      <c r="S98" s="243"/>
      <c r="T98" s="243"/>
      <c r="U98" s="243"/>
      <c r="V98" s="243"/>
      <c r="W98" s="243"/>
      <c r="X98" s="243"/>
      <c r="Y98" s="243"/>
      <c r="Z98" s="243"/>
    </row>
    <row r="99" spans="1:26" x14ac:dyDescent="0.25">
      <c r="J99" s="13" t="s">
        <v>15510</v>
      </c>
      <c r="K99" s="38"/>
      <c r="L99" s="38"/>
      <c r="M99" s="38"/>
      <c r="N99" s="38"/>
      <c r="O99" s="38"/>
      <c r="P99" s="38"/>
      <c r="R99" s="243"/>
      <c r="S99" s="243"/>
      <c r="T99" s="243"/>
      <c r="U99" s="243"/>
      <c r="V99" s="243"/>
      <c r="W99" s="243"/>
      <c r="X99" s="243"/>
      <c r="Y99" s="243"/>
      <c r="Z99" s="243"/>
    </row>
    <row r="100" spans="1:26" ht="30" x14ac:dyDescent="0.25">
      <c r="J100" s="13" t="s">
        <v>15511</v>
      </c>
      <c r="K100" s="38"/>
      <c r="L100" s="38"/>
      <c r="M100" s="38"/>
      <c r="N100" s="38"/>
      <c r="O100" s="38"/>
      <c r="P100" s="38"/>
      <c r="R100" s="243"/>
      <c r="S100" s="243"/>
      <c r="T100" s="243"/>
      <c r="U100" s="243"/>
      <c r="V100" s="243"/>
      <c r="W100" s="243"/>
      <c r="X100" s="243"/>
      <c r="Y100" s="243"/>
      <c r="Z100" s="243"/>
    </row>
    <row r="101" spans="1:26" ht="30" x14ac:dyDescent="0.25">
      <c r="J101" s="13" t="s">
        <v>15512</v>
      </c>
      <c r="K101" s="38"/>
      <c r="L101" s="38"/>
      <c r="M101" s="38"/>
      <c r="N101" s="38"/>
      <c r="O101" s="38"/>
      <c r="P101" s="38"/>
      <c r="R101" s="243"/>
      <c r="S101" s="243"/>
      <c r="T101" s="243"/>
      <c r="U101" s="243"/>
      <c r="V101" s="243"/>
      <c r="W101" s="243"/>
      <c r="X101" s="243"/>
      <c r="Y101" s="243"/>
      <c r="Z101" s="243"/>
    </row>
    <row r="102" spans="1:26" x14ac:dyDescent="0.25">
      <c r="J102" s="13" t="s">
        <v>15513</v>
      </c>
      <c r="K102" s="38"/>
      <c r="L102" s="38"/>
      <c r="M102" s="38"/>
      <c r="N102" s="38"/>
      <c r="O102" s="38"/>
      <c r="P102" s="38"/>
      <c r="R102" s="243"/>
      <c r="S102" s="243"/>
      <c r="T102" s="243"/>
      <c r="U102" s="243"/>
      <c r="V102" s="243"/>
      <c r="W102" s="243"/>
      <c r="X102" s="243"/>
      <c r="Y102" s="243"/>
      <c r="Z102" s="243"/>
    </row>
    <row r="103" spans="1:26" x14ac:dyDescent="0.25">
      <c r="J103" s="13" t="s">
        <v>15514</v>
      </c>
      <c r="K103" s="38"/>
      <c r="L103" s="38"/>
      <c r="M103" s="38"/>
      <c r="N103" s="38"/>
      <c r="O103" s="38"/>
      <c r="P103" s="38"/>
      <c r="R103" s="243"/>
      <c r="S103" s="243"/>
      <c r="T103" s="243"/>
      <c r="U103" s="243"/>
      <c r="V103" s="243"/>
      <c r="W103" s="243"/>
      <c r="X103" s="243"/>
      <c r="Y103" s="243"/>
      <c r="Z103" s="243"/>
    </row>
    <row r="104" spans="1:26" x14ac:dyDescent="0.25">
      <c r="J104" s="13" t="s">
        <v>15515</v>
      </c>
      <c r="K104" s="38"/>
      <c r="L104" s="38"/>
      <c r="M104" s="38"/>
      <c r="N104" s="38"/>
      <c r="O104" s="38"/>
      <c r="P104" s="38"/>
      <c r="R104" s="243"/>
      <c r="S104" s="243"/>
      <c r="T104" s="243"/>
      <c r="U104" s="243"/>
      <c r="V104" s="243"/>
      <c r="W104" s="243"/>
      <c r="X104" s="243"/>
      <c r="Y104" s="243"/>
      <c r="Z104" s="243"/>
    </row>
    <row r="105" spans="1:26" ht="30" x14ac:dyDescent="0.25">
      <c r="J105" s="13" t="s">
        <v>15516</v>
      </c>
      <c r="K105" s="38"/>
      <c r="L105" s="38"/>
      <c r="M105" s="38"/>
      <c r="N105" s="38"/>
      <c r="O105" s="38"/>
      <c r="P105" s="38"/>
      <c r="R105" s="243"/>
      <c r="S105" s="243"/>
      <c r="T105" s="243"/>
      <c r="U105" s="243"/>
      <c r="V105" s="243"/>
      <c r="W105" s="243"/>
      <c r="X105" s="243"/>
      <c r="Y105" s="243"/>
      <c r="Z105" s="243"/>
    </row>
    <row r="106" spans="1:26" x14ac:dyDescent="0.25">
      <c r="J106" s="13" t="s">
        <v>15517</v>
      </c>
      <c r="K106" s="38"/>
      <c r="L106" s="38"/>
      <c r="M106" s="38"/>
      <c r="N106" s="38"/>
      <c r="O106" s="38"/>
      <c r="P106" s="38"/>
      <c r="R106" s="243"/>
      <c r="S106" s="243"/>
      <c r="T106" s="243"/>
      <c r="U106" s="243"/>
      <c r="V106" s="243"/>
      <c r="W106" s="243"/>
      <c r="X106" s="243"/>
      <c r="Y106" s="243"/>
      <c r="Z106" s="243"/>
    </row>
    <row r="107" spans="1:26" x14ac:dyDescent="0.25">
      <c r="J107" s="18" t="s">
        <v>15518</v>
      </c>
      <c r="K107" s="39">
        <f>SUM(K86:K106)</f>
        <v>0</v>
      </c>
      <c r="L107" s="39">
        <f t="shared" ref="L107" si="11">SUM(L86:L106)</f>
        <v>0</v>
      </c>
      <c r="M107" s="39">
        <f t="shared" ref="M107" si="12">SUM(M86:M106)</f>
        <v>0</v>
      </c>
      <c r="N107" s="39">
        <f t="shared" ref="N107" si="13">SUM(N86:N106)</f>
        <v>0</v>
      </c>
      <c r="O107" s="39">
        <f t="shared" ref="O107" si="14">SUM(O86:O106)</f>
        <v>0</v>
      </c>
      <c r="P107" s="39">
        <f t="shared" ref="P107" si="15">SUM(P86:P106)</f>
        <v>0</v>
      </c>
      <c r="R107" s="243"/>
      <c r="S107" s="243"/>
      <c r="T107" s="243"/>
      <c r="U107" s="243"/>
      <c r="V107" s="243"/>
      <c r="W107" s="243"/>
      <c r="X107" s="243"/>
      <c r="Y107" s="243"/>
      <c r="Z107" s="243"/>
    </row>
    <row r="108" spans="1:26" x14ac:dyDescent="0.25">
      <c r="R108" s="243"/>
      <c r="S108" s="243"/>
      <c r="T108" s="243"/>
      <c r="U108" s="243"/>
      <c r="V108" s="243"/>
      <c r="W108" s="243"/>
      <c r="X108" s="243"/>
      <c r="Y108" s="243"/>
      <c r="Z108" s="243"/>
    </row>
    <row r="110" spans="1:26" x14ac:dyDescent="0.25">
      <c r="A110" s="74" t="s">
        <v>1331</v>
      </c>
      <c r="B110" s="184" t="str">
        <f>+Localización!C45</f>
        <v>tipo B (Nombre de la alternativa)</v>
      </c>
      <c r="J110" s="77" t="s">
        <v>15489</v>
      </c>
      <c r="K110" s="77" t="s">
        <v>15490</v>
      </c>
      <c r="L110" s="77" t="s">
        <v>15491</v>
      </c>
      <c r="M110" s="77" t="s">
        <v>15492</v>
      </c>
      <c r="N110" s="77" t="s">
        <v>15503</v>
      </c>
      <c r="O110" s="77" t="s">
        <v>15504</v>
      </c>
      <c r="P110" s="77" t="s">
        <v>15493</v>
      </c>
      <c r="R110" s="343" t="s">
        <v>24995</v>
      </c>
      <c r="S110" s="343"/>
      <c r="T110" s="343"/>
      <c r="U110" s="343"/>
      <c r="V110" s="343"/>
      <c r="W110" s="343"/>
      <c r="X110" s="343"/>
      <c r="Y110" s="343"/>
      <c r="Z110" s="343"/>
    </row>
    <row r="111" spans="1:26" x14ac:dyDescent="0.25">
      <c r="J111" s="13" t="s">
        <v>15495</v>
      </c>
      <c r="K111" s="38"/>
      <c r="L111" s="38"/>
      <c r="M111" s="38"/>
      <c r="N111" s="38"/>
      <c r="O111" s="38"/>
      <c r="P111" s="38"/>
      <c r="R111" s="243"/>
      <c r="S111" s="243"/>
      <c r="T111" s="243"/>
      <c r="U111" s="243"/>
      <c r="V111" s="243"/>
      <c r="W111" s="243"/>
      <c r="X111" s="243"/>
      <c r="Y111" s="243"/>
      <c r="Z111" s="243"/>
    </row>
    <row r="112" spans="1:26" ht="18.75" x14ac:dyDescent="0.25">
      <c r="A112" s="75" t="s">
        <v>1356</v>
      </c>
      <c r="C112" s="344" t="s">
        <v>15480</v>
      </c>
      <c r="D112" s="344"/>
      <c r="J112" s="13" t="s">
        <v>15496</v>
      </c>
      <c r="K112" s="38"/>
      <c r="L112" s="38"/>
      <c r="M112" s="38"/>
      <c r="N112" s="38"/>
      <c r="O112" s="38"/>
      <c r="P112" s="38"/>
      <c r="R112" s="243"/>
      <c r="S112" s="243"/>
      <c r="T112" s="243"/>
      <c r="U112" s="243"/>
      <c r="V112" s="243"/>
      <c r="W112" s="243"/>
      <c r="X112" s="243"/>
      <c r="Y112" s="243"/>
      <c r="Z112" s="243"/>
    </row>
    <row r="113" spans="1:26" ht="18.75" x14ac:dyDescent="0.25">
      <c r="A113" s="183"/>
      <c r="C113" s="36" t="s">
        <v>15481</v>
      </c>
      <c r="J113" s="13" t="s">
        <v>15497</v>
      </c>
      <c r="K113" s="38"/>
      <c r="L113" s="38"/>
      <c r="M113" s="38"/>
      <c r="N113" s="38"/>
      <c r="O113" s="38"/>
      <c r="P113" s="38"/>
      <c r="R113" s="243"/>
      <c r="S113" s="243"/>
      <c r="T113" s="243"/>
      <c r="U113" s="243"/>
      <c r="V113" s="243"/>
      <c r="W113" s="243"/>
      <c r="X113" s="243"/>
      <c r="Y113" s="243"/>
      <c r="Z113" s="243"/>
    </row>
    <row r="114" spans="1:26" x14ac:dyDescent="0.25">
      <c r="C114" s="59"/>
      <c r="J114" s="13" t="s">
        <v>15498</v>
      </c>
      <c r="K114" s="38"/>
      <c r="L114" s="38"/>
      <c r="M114" s="38"/>
      <c r="N114" s="38"/>
      <c r="O114" s="38"/>
      <c r="P114" s="38"/>
      <c r="R114" s="243"/>
      <c r="S114" s="243"/>
      <c r="T114" s="243"/>
      <c r="U114" s="243"/>
      <c r="V114" s="243"/>
      <c r="W114" s="243"/>
      <c r="X114" s="243"/>
      <c r="Y114" s="243"/>
      <c r="Z114" s="243"/>
    </row>
    <row r="115" spans="1:26" x14ac:dyDescent="0.25">
      <c r="A115" s="76" t="s">
        <v>1357</v>
      </c>
      <c r="J115" s="13" t="s">
        <v>15499</v>
      </c>
      <c r="K115" s="38"/>
      <c r="L115" s="38"/>
      <c r="M115" s="38"/>
      <c r="N115" s="38"/>
      <c r="O115" s="38"/>
      <c r="P115" s="38"/>
      <c r="R115" s="243"/>
      <c r="S115" s="243"/>
      <c r="T115" s="243"/>
      <c r="U115" s="243"/>
      <c r="V115" s="243"/>
      <c r="W115" s="243"/>
      <c r="X115" s="243"/>
      <c r="Y115" s="243"/>
      <c r="Z115" s="243"/>
    </row>
    <row r="116" spans="1:26" x14ac:dyDescent="0.25">
      <c r="A116" s="13"/>
      <c r="C116" s="346" t="s">
        <v>15486</v>
      </c>
      <c r="D116" s="346"/>
      <c r="E116" s="346"/>
      <c r="F116" s="346"/>
      <c r="G116" s="346"/>
      <c r="H116" s="346"/>
      <c r="J116" s="13" t="s">
        <v>15500</v>
      </c>
      <c r="K116" s="38"/>
      <c r="L116" s="38"/>
      <c r="M116" s="38"/>
      <c r="N116" s="38"/>
      <c r="O116" s="38"/>
      <c r="P116" s="38"/>
      <c r="R116" s="243"/>
      <c r="S116" s="243"/>
      <c r="T116" s="243"/>
      <c r="U116" s="243"/>
      <c r="V116" s="243"/>
      <c r="W116" s="243"/>
      <c r="X116" s="243"/>
      <c r="Y116" s="243"/>
      <c r="Z116" s="243"/>
    </row>
    <row r="117" spans="1:26" x14ac:dyDescent="0.25">
      <c r="C117" s="259"/>
      <c r="D117" s="259"/>
      <c r="E117" s="259"/>
      <c r="F117" s="259"/>
      <c r="G117" s="259"/>
      <c r="H117" s="259"/>
      <c r="J117" s="13" t="s">
        <v>15501</v>
      </c>
      <c r="K117" s="38"/>
      <c r="L117" s="38"/>
      <c r="M117" s="38"/>
      <c r="N117" s="38"/>
      <c r="O117" s="38"/>
      <c r="P117" s="38"/>
      <c r="R117" s="243"/>
      <c r="S117" s="243"/>
      <c r="T117" s="243"/>
      <c r="U117" s="243"/>
      <c r="V117" s="243"/>
      <c r="W117" s="243"/>
      <c r="X117" s="243"/>
      <c r="Y117" s="243"/>
      <c r="Z117" s="243"/>
    </row>
    <row r="118" spans="1:26" x14ac:dyDescent="0.25">
      <c r="C118" s="259"/>
      <c r="D118" s="259"/>
      <c r="E118" s="259"/>
      <c r="F118" s="259"/>
      <c r="G118" s="259"/>
      <c r="H118" s="259"/>
      <c r="J118" s="13" t="s">
        <v>15502</v>
      </c>
      <c r="K118" s="38"/>
      <c r="L118" s="38"/>
      <c r="M118" s="38"/>
      <c r="N118" s="38"/>
      <c r="O118" s="38"/>
      <c r="P118" s="38"/>
      <c r="R118" s="243"/>
      <c r="S118" s="243"/>
      <c r="T118" s="243"/>
      <c r="U118" s="243"/>
      <c r="V118" s="243"/>
      <c r="W118" s="243"/>
      <c r="X118" s="243"/>
      <c r="Y118" s="243"/>
      <c r="Z118" s="243"/>
    </row>
    <row r="119" spans="1:26" x14ac:dyDescent="0.25">
      <c r="A119" s="75" t="s">
        <v>15478</v>
      </c>
      <c r="C119" s="259"/>
      <c r="D119" s="259"/>
      <c r="E119" s="259"/>
      <c r="F119" s="259"/>
      <c r="G119" s="259"/>
      <c r="H119" s="259"/>
      <c r="J119" s="13" t="s">
        <v>15505</v>
      </c>
      <c r="K119" s="38"/>
      <c r="L119" s="38"/>
      <c r="M119" s="38"/>
      <c r="N119" s="38"/>
      <c r="O119" s="38"/>
      <c r="P119" s="38"/>
      <c r="R119" s="243"/>
      <c r="S119" s="243"/>
      <c r="T119" s="243"/>
      <c r="U119" s="243"/>
      <c r="V119" s="243"/>
      <c r="W119" s="243"/>
      <c r="X119" s="243"/>
      <c r="Y119" s="243"/>
      <c r="Z119" s="243"/>
    </row>
    <row r="120" spans="1:26" x14ac:dyDescent="0.25">
      <c r="A120" s="35"/>
      <c r="J120" s="13" t="s">
        <v>15506</v>
      </c>
      <c r="K120" s="38"/>
      <c r="L120" s="38"/>
      <c r="M120" s="38"/>
      <c r="N120" s="38"/>
      <c r="O120" s="38"/>
      <c r="P120" s="38"/>
      <c r="R120" s="243"/>
      <c r="S120" s="243"/>
      <c r="T120" s="243"/>
      <c r="U120" s="243"/>
      <c r="V120" s="243"/>
      <c r="W120" s="243"/>
      <c r="X120" s="243"/>
      <c r="Y120" s="243"/>
      <c r="Z120" s="243"/>
    </row>
    <row r="121" spans="1:26" ht="30" x14ac:dyDescent="0.25">
      <c r="C121" s="58"/>
      <c r="D121" s="79" t="s">
        <v>15487</v>
      </c>
      <c r="J121" s="13" t="s">
        <v>15507</v>
      </c>
      <c r="K121" s="38"/>
      <c r="L121" s="38"/>
      <c r="M121" s="38"/>
      <c r="N121" s="38"/>
      <c r="O121" s="38"/>
      <c r="P121" s="38"/>
      <c r="R121" s="243"/>
      <c r="S121" s="243"/>
      <c r="T121" s="243"/>
      <c r="U121" s="243"/>
      <c r="V121" s="243"/>
      <c r="W121" s="243"/>
      <c r="X121" s="243"/>
      <c r="Y121" s="243"/>
      <c r="Z121" s="243"/>
    </row>
    <row r="122" spans="1:26" ht="19.5" customHeight="1" x14ac:dyDescent="0.25">
      <c r="A122" s="75" t="s">
        <v>15479</v>
      </c>
      <c r="E122" s="42"/>
      <c r="J122" s="13" t="s">
        <v>15508</v>
      </c>
      <c r="K122" s="38"/>
      <c r="L122" s="38"/>
      <c r="M122" s="38"/>
      <c r="N122" s="38"/>
      <c r="O122" s="38"/>
      <c r="P122" s="38"/>
      <c r="R122" s="243"/>
      <c r="S122" s="243"/>
      <c r="T122" s="243"/>
      <c r="U122" s="243"/>
      <c r="V122" s="243"/>
      <c r="W122" s="243"/>
      <c r="X122" s="243"/>
      <c r="Y122" s="243"/>
      <c r="Z122" s="243"/>
    </row>
    <row r="123" spans="1:26" ht="30" x14ac:dyDescent="0.25">
      <c r="A123" s="35"/>
      <c r="C123" s="58"/>
      <c r="D123" s="80" t="s">
        <v>15488</v>
      </c>
      <c r="E123" s="347"/>
      <c r="F123" s="347"/>
      <c r="G123" s="347"/>
      <c r="H123" s="347"/>
      <c r="J123" s="13" t="s">
        <v>15509</v>
      </c>
      <c r="K123" s="38"/>
      <c r="L123" s="38"/>
      <c r="M123" s="38"/>
      <c r="N123" s="38"/>
      <c r="O123" s="38"/>
      <c r="P123" s="38"/>
      <c r="R123" s="243"/>
      <c r="S123" s="243"/>
      <c r="T123" s="243"/>
      <c r="U123" s="243"/>
      <c r="V123" s="243"/>
      <c r="W123" s="243"/>
      <c r="X123" s="243"/>
      <c r="Y123" s="243"/>
      <c r="Z123" s="243"/>
    </row>
    <row r="124" spans="1:26" x14ac:dyDescent="0.25">
      <c r="J124" s="13" t="s">
        <v>15510</v>
      </c>
      <c r="K124" s="38"/>
      <c r="L124" s="38"/>
      <c r="M124" s="38"/>
      <c r="N124" s="38"/>
      <c r="O124" s="38"/>
      <c r="P124" s="38"/>
      <c r="R124" s="243"/>
      <c r="S124" s="243"/>
      <c r="T124" s="243"/>
      <c r="U124" s="243"/>
      <c r="V124" s="243"/>
      <c r="W124" s="243"/>
      <c r="X124" s="243"/>
      <c r="Y124" s="243"/>
      <c r="Z124" s="243"/>
    </row>
    <row r="125" spans="1:26" ht="30" x14ac:dyDescent="0.25">
      <c r="A125" s="81" t="s">
        <v>24932</v>
      </c>
      <c r="J125" s="13" t="s">
        <v>15511</v>
      </c>
      <c r="K125" s="38"/>
      <c r="L125" s="38"/>
      <c r="M125" s="38"/>
      <c r="N125" s="38"/>
      <c r="O125" s="38"/>
      <c r="P125" s="38"/>
      <c r="R125" s="243"/>
      <c r="S125" s="243"/>
      <c r="T125" s="243"/>
      <c r="U125" s="243"/>
      <c r="V125" s="243"/>
      <c r="W125" s="243"/>
      <c r="X125" s="243"/>
      <c r="Y125" s="243"/>
      <c r="Z125" s="243"/>
    </row>
    <row r="126" spans="1:26" ht="30" x14ac:dyDescent="0.25">
      <c r="A126" s="13"/>
      <c r="J126" s="13" t="s">
        <v>15512</v>
      </c>
      <c r="K126" s="38"/>
      <c r="L126" s="38"/>
      <c r="M126" s="38"/>
      <c r="N126" s="38"/>
      <c r="O126" s="38"/>
      <c r="P126" s="38"/>
      <c r="R126" s="243"/>
      <c r="S126" s="243"/>
      <c r="T126" s="243"/>
      <c r="U126" s="243"/>
      <c r="V126" s="243"/>
      <c r="W126" s="243"/>
      <c r="X126" s="243"/>
      <c r="Y126" s="243"/>
      <c r="Z126" s="243"/>
    </row>
    <row r="127" spans="1:26" x14ac:dyDescent="0.25">
      <c r="J127" s="13" t="s">
        <v>15513</v>
      </c>
      <c r="K127" s="38"/>
      <c r="L127" s="38"/>
      <c r="M127" s="38"/>
      <c r="N127" s="38"/>
      <c r="O127" s="38"/>
      <c r="P127" s="38"/>
      <c r="R127" s="243"/>
      <c r="S127" s="243"/>
      <c r="T127" s="243"/>
      <c r="U127" s="243"/>
      <c r="V127" s="243"/>
      <c r="W127" s="243"/>
      <c r="X127" s="243"/>
      <c r="Y127" s="243"/>
      <c r="Z127" s="243"/>
    </row>
    <row r="128" spans="1:26" x14ac:dyDescent="0.25">
      <c r="J128" s="13" t="s">
        <v>15514</v>
      </c>
      <c r="K128" s="38"/>
      <c r="L128" s="38"/>
      <c r="M128" s="38"/>
      <c r="N128" s="38"/>
      <c r="O128" s="38"/>
      <c r="P128" s="38"/>
      <c r="R128" s="243"/>
      <c r="S128" s="243"/>
      <c r="T128" s="243"/>
      <c r="U128" s="243"/>
      <c r="V128" s="243"/>
      <c r="W128" s="243"/>
      <c r="X128" s="243"/>
      <c r="Y128" s="243"/>
      <c r="Z128" s="243"/>
    </row>
    <row r="129" spans="3:26" x14ac:dyDescent="0.25">
      <c r="J129" s="13" t="s">
        <v>15515</v>
      </c>
      <c r="K129" s="38"/>
      <c r="L129" s="38"/>
      <c r="M129" s="38"/>
      <c r="N129" s="38"/>
      <c r="O129" s="38"/>
      <c r="P129" s="38"/>
      <c r="R129" s="243"/>
      <c r="S129" s="243"/>
      <c r="T129" s="243"/>
      <c r="U129" s="243"/>
      <c r="V129" s="243"/>
      <c r="W129" s="243"/>
      <c r="X129" s="243"/>
      <c r="Y129" s="243"/>
      <c r="Z129" s="243"/>
    </row>
    <row r="130" spans="3:26" ht="30" x14ac:dyDescent="0.25">
      <c r="J130" s="13" t="s">
        <v>15516</v>
      </c>
      <c r="K130" s="38"/>
      <c r="L130" s="38"/>
      <c r="M130" s="38"/>
      <c r="N130" s="38"/>
      <c r="O130" s="38"/>
      <c r="P130" s="38"/>
      <c r="R130" s="243"/>
      <c r="S130" s="243"/>
      <c r="T130" s="243"/>
      <c r="U130" s="243"/>
      <c r="V130" s="243"/>
      <c r="W130" s="243"/>
      <c r="X130" s="243"/>
      <c r="Y130" s="243"/>
      <c r="Z130" s="243"/>
    </row>
    <row r="131" spans="3:26" x14ac:dyDescent="0.25">
      <c r="J131" s="13" t="s">
        <v>15517</v>
      </c>
      <c r="K131" s="38"/>
      <c r="L131" s="38"/>
      <c r="M131" s="38"/>
      <c r="N131" s="38"/>
      <c r="O131" s="38"/>
      <c r="P131" s="38"/>
      <c r="R131" s="243"/>
      <c r="S131" s="243"/>
      <c r="T131" s="243"/>
      <c r="U131" s="243"/>
      <c r="V131" s="243"/>
      <c r="W131" s="243"/>
      <c r="X131" s="243"/>
      <c r="Y131" s="243"/>
      <c r="Z131" s="243"/>
    </row>
    <row r="132" spans="3:26" x14ac:dyDescent="0.25">
      <c r="J132" s="18" t="s">
        <v>15518</v>
      </c>
      <c r="K132" s="39">
        <f>SUM(K111:K131)</f>
        <v>0</v>
      </c>
      <c r="L132" s="39">
        <f t="shared" ref="L132:P132" si="16">SUM(L111:L131)</f>
        <v>0</v>
      </c>
      <c r="M132" s="39">
        <f t="shared" si="16"/>
        <v>0</v>
      </c>
      <c r="N132" s="39">
        <f t="shared" si="16"/>
        <v>0</v>
      </c>
      <c r="O132" s="39">
        <f t="shared" si="16"/>
        <v>0</v>
      </c>
      <c r="P132" s="39">
        <f t="shared" si="16"/>
        <v>0</v>
      </c>
      <c r="R132" s="243"/>
      <c r="S132" s="243"/>
      <c r="T132" s="243"/>
      <c r="U132" s="243"/>
      <c r="V132" s="243"/>
      <c r="W132" s="243"/>
      <c r="X132" s="243"/>
      <c r="Y132" s="243"/>
      <c r="Z132" s="243"/>
    </row>
    <row r="133" spans="3:26" x14ac:dyDescent="0.25">
      <c r="R133" s="243"/>
      <c r="S133" s="243"/>
      <c r="T133" s="243"/>
      <c r="U133" s="243"/>
      <c r="V133" s="243"/>
      <c r="W133" s="243"/>
      <c r="X133" s="243"/>
      <c r="Y133" s="243"/>
      <c r="Z133" s="243"/>
    </row>
    <row r="135" spans="3:26" ht="30" x14ac:dyDescent="0.25">
      <c r="K135" s="78" t="s">
        <v>15494</v>
      </c>
    </row>
    <row r="136" spans="3:26" x14ac:dyDescent="0.25">
      <c r="J136" s="77" t="s">
        <v>15489</v>
      </c>
      <c r="K136" s="77" t="s">
        <v>15490</v>
      </c>
      <c r="L136" s="77" t="s">
        <v>15491</v>
      </c>
      <c r="M136" s="77" t="s">
        <v>15492</v>
      </c>
      <c r="N136" s="77" t="s">
        <v>15503</v>
      </c>
      <c r="O136" s="77" t="s">
        <v>15504</v>
      </c>
      <c r="P136" s="77" t="s">
        <v>15493</v>
      </c>
      <c r="R136" s="343" t="s">
        <v>24995</v>
      </c>
      <c r="S136" s="343"/>
      <c r="T136" s="343"/>
      <c r="U136" s="343"/>
      <c r="V136" s="343"/>
      <c r="W136" s="343"/>
      <c r="X136" s="343"/>
      <c r="Y136" s="343"/>
      <c r="Z136" s="343"/>
    </row>
    <row r="137" spans="3:26" x14ac:dyDescent="0.25">
      <c r="J137" s="13" t="s">
        <v>15495</v>
      </c>
      <c r="K137" s="38"/>
      <c r="L137" s="38"/>
      <c r="M137" s="38"/>
      <c r="N137" s="38"/>
      <c r="O137" s="38"/>
      <c r="P137" s="38"/>
      <c r="R137" s="243"/>
      <c r="S137" s="243"/>
      <c r="T137" s="243"/>
      <c r="U137" s="243"/>
      <c r="V137" s="243"/>
      <c r="W137" s="243"/>
      <c r="X137" s="243"/>
      <c r="Y137" s="243"/>
      <c r="Z137" s="243"/>
    </row>
    <row r="138" spans="3:26" ht="18.75" x14ac:dyDescent="0.25">
      <c r="C138" s="344" t="s">
        <v>15519</v>
      </c>
      <c r="D138" s="344"/>
      <c r="J138" s="13" t="s">
        <v>15496</v>
      </c>
      <c r="K138" s="38"/>
      <c r="L138" s="38"/>
      <c r="M138" s="38"/>
      <c r="N138" s="38"/>
      <c r="O138" s="38"/>
      <c r="P138" s="38"/>
      <c r="R138" s="243"/>
      <c r="S138" s="243"/>
      <c r="T138" s="243"/>
      <c r="U138" s="243"/>
      <c r="V138" s="243"/>
      <c r="W138" s="243"/>
      <c r="X138" s="243"/>
      <c r="Y138" s="243"/>
      <c r="Z138" s="243"/>
    </row>
    <row r="139" spans="3:26" ht="18.75" x14ac:dyDescent="0.25">
      <c r="C139" s="36" t="s">
        <v>15481</v>
      </c>
      <c r="J139" s="13" t="s">
        <v>15497</v>
      </c>
      <c r="K139" s="38"/>
      <c r="L139" s="38"/>
      <c r="M139" s="38"/>
      <c r="N139" s="38"/>
      <c r="O139" s="38"/>
      <c r="P139" s="38"/>
      <c r="R139" s="243"/>
      <c r="S139" s="243"/>
      <c r="T139" s="243"/>
      <c r="U139" s="243"/>
      <c r="V139" s="243"/>
      <c r="W139" s="243"/>
      <c r="X139" s="243"/>
      <c r="Y139" s="243"/>
      <c r="Z139" s="243"/>
    </row>
    <row r="140" spans="3:26" x14ac:dyDescent="0.25">
      <c r="C140" s="59"/>
      <c r="J140" s="13" t="s">
        <v>15498</v>
      </c>
      <c r="K140" s="38"/>
      <c r="L140" s="38"/>
      <c r="M140" s="38"/>
      <c r="N140" s="38"/>
      <c r="O140" s="38"/>
      <c r="P140" s="38"/>
      <c r="R140" s="243"/>
      <c r="S140" s="243"/>
      <c r="T140" s="243"/>
      <c r="U140" s="243"/>
      <c r="V140" s="243"/>
      <c r="W140" s="243"/>
      <c r="X140" s="243"/>
      <c r="Y140" s="243"/>
      <c r="Z140" s="243"/>
    </row>
    <row r="141" spans="3:26" x14ac:dyDescent="0.25">
      <c r="J141" s="13" t="s">
        <v>15499</v>
      </c>
      <c r="K141" s="38"/>
      <c r="L141" s="38"/>
      <c r="M141" s="38"/>
      <c r="N141" s="38"/>
      <c r="O141" s="38"/>
      <c r="P141" s="38"/>
      <c r="R141" s="243"/>
      <c r="S141" s="243"/>
      <c r="T141" s="243"/>
      <c r="U141" s="243"/>
      <c r="V141" s="243"/>
      <c r="W141" s="243"/>
      <c r="X141" s="243"/>
      <c r="Y141" s="243"/>
      <c r="Z141" s="243"/>
    </row>
    <row r="142" spans="3:26" x14ac:dyDescent="0.25">
      <c r="C142" s="345" t="s">
        <v>15486</v>
      </c>
      <c r="D142" s="345"/>
      <c r="E142" s="345"/>
      <c r="F142" s="345"/>
      <c r="G142" s="345"/>
      <c r="H142" s="345"/>
      <c r="J142" s="13" t="s">
        <v>15500</v>
      </c>
      <c r="K142" s="38"/>
      <c r="L142" s="38"/>
      <c r="M142" s="38"/>
      <c r="N142" s="38"/>
      <c r="O142" s="38"/>
      <c r="P142" s="38"/>
      <c r="R142" s="243"/>
      <c r="S142" s="243"/>
      <c r="T142" s="243"/>
      <c r="U142" s="243"/>
      <c r="V142" s="243"/>
      <c r="W142" s="243"/>
      <c r="X142" s="243"/>
      <c r="Y142" s="243"/>
      <c r="Z142" s="243"/>
    </row>
    <row r="143" spans="3:26" x14ac:dyDescent="0.25">
      <c r="C143" s="259"/>
      <c r="D143" s="259"/>
      <c r="E143" s="259"/>
      <c r="F143" s="259"/>
      <c r="G143" s="259"/>
      <c r="H143" s="259"/>
      <c r="J143" s="13" t="s">
        <v>15501</v>
      </c>
      <c r="K143" s="38"/>
      <c r="L143" s="38"/>
      <c r="M143" s="38"/>
      <c r="N143" s="38"/>
      <c r="O143" s="38"/>
      <c r="P143" s="38"/>
      <c r="R143" s="243"/>
      <c r="S143" s="243"/>
      <c r="T143" s="243"/>
      <c r="U143" s="243"/>
      <c r="V143" s="243"/>
      <c r="W143" s="243"/>
      <c r="X143" s="243"/>
      <c r="Y143" s="243"/>
      <c r="Z143" s="243"/>
    </row>
    <row r="144" spans="3:26" x14ac:dyDescent="0.25">
      <c r="C144" s="259"/>
      <c r="D144" s="259"/>
      <c r="E144" s="259"/>
      <c r="F144" s="259"/>
      <c r="G144" s="259"/>
      <c r="H144" s="259"/>
      <c r="J144" s="13" t="s">
        <v>15502</v>
      </c>
      <c r="K144" s="38"/>
      <c r="L144" s="38"/>
      <c r="M144" s="38"/>
      <c r="N144" s="38"/>
      <c r="O144" s="38"/>
      <c r="P144" s="38"/>
      <c r="R144" s="243"/>
      <c r="S144" s="243"/>
      <c r="T144" s="243"/>
      <c r="U144" s="243"/>
      <c r="V144" s="243"/>
      <c r="W144" s="243"/>
      <c r="X144" s="243"/>
      <c r="Y144" s="243"/>
      <c r="Z144" s="243"/>
    </row>
    <row r="145" spans="3:26" x14ac:dyDescent="0.25">
      <c r="C145" s="259"/>
      <c r="D145" s="259"/>
      <c r="E145" s="259"/>
      <c r="F145" s="259"/>
      <c r="G145" s="259"/>
      <c r="H145" s="259"/>
      <c r="J145" s="13" t="s">
        <v>15505</v>
      </c>
      <c r="K145" s="38"/>
      <c r="L145" s="38"/>
      <c r="M145" s="38"/>
      <c r="N145" s="38"/>
      <c r="O145" s="38"/>
      <c r="P145" s="38"/>
      <c r="R145" s="243"/>
      <c r="S145" s="243"/>
      <c r="T145" s="243"/>
      <c r="U145" s="243"/>
      <c r="V145" s="243"/>
      <c r="W145" s="243"/>
      <c r="X145" s="243"/>
      <c r="Y145" s="243"/>
      <c r="Z145" s="243"/>
    </row>
    <row r="146" spans="3:26" x14ac:dyDescent="0.25">
      <c r="J146" s="13" t="s">
        <v>15506</v>
      </c>
      <c r="K146" s="38"/>
      <c r="L146" s="38"/>
      <c r="M146" s="38"/>
      <c r="N146" s="38"/>
      <c r="O146" s="38"/>
      <c r="P146" s="38"/>
      <c r="R146" s="243"/>
      <c r="S146" s="243"/>
      <c r="T146" s="243"/>
      <c r="U146" s="243"/>
      <c r="V146" s="243"/>
      <c r="W146" s="243"/>
      <c r="X146" s="243"/>
      <c r="Y146" s="243"/>
      <c r="Z146" s="243"/>
    </row>
    <row r="147" spans="3:26" ht="30" x14ac:dyDescent="0.25">
      <c r="C147" s="58"/>
      <c r="D147" s="79" t="s">
        <v>15487</v>
      </c>
      <c r="J147" s="13" t="s">
        <v>15507</v>
      </c>
      <c r="K147" s="38"/>
      <c r="L147" s="38"/>
      <c r="M147" s="38"/>
      <c r="N147" s="38"/>
      <c r="O147" s="38"/>
      <c r="P147" s="38"/>
      <c r="R147" s="243"/>
      <c r="S147" s="243"/>
      <c r="T147" s="243"/>
      <c r="U147" s="243"/>
      <c r="V147" s="243"/>
      <c r="W147" s="243"/>
      <c r="X147" s="243"/>
      <c r="Y147" s="243"/>
      <c r="Z147" s="243"/>
    </row>
    <row r="148" spans="3:26" x14ac:dyDescent="0.25">
      <c r="E148" s="42"/>
      <c r="J148" s="13" t="s">
        <v>15508</v>
      </c>
      <c r="K148" s="38"/>
      <c r="L148" s="38"/>
      <c r="M148" s="38"/>
      <c r="N148" s="38"/>
      <c r="O148" s="38"/>
      <c r="P148" s="38"/>
      <c r="R148" s="243"/>
      <c r="S148" s="243"/>
      <c r="T148" s="243"/>
      <c r="U148" s="243"/>
      <c r="V148" s="243"/>
      <c r="W148" s="243"/>
      <c r="X148" s="243"/>
      <c r="Y148" s="243"/>
      <c r="Z148" s="243"/>
    </row>
    <row r="149" spans="3:26" ht="30" x14ac:dyDescent="0.25">
      <c r="C149" s="58"/>
      <c r="D149" s="80" t="s">
        <v>15488</v>
      </c>
      <c r="E149" s="347"/>
      <c r="F149" s="347"/>
      <c r="G149" s="347"/>
      <c r="H149" s="347"/>
      <c r="J149" s="13" t="s">
        <v>15509</v>
      </c>
      <c r="K149" s="38"/>
      <c r="L149" s="38"/>
      <c r="M149" s="38"/>
      <c r="N149" s="38"/>
      <c r="O149" s="38"/>
      <c r="P149" s="38"/>
      <c r="R149" s="243"/>
      <c r="S149" s="243"/>
      <c r="T149" s="243"/>
      <c r="U149" s="243"/>
      <c r="V149" s="243"/>
      <c r="W149" s="243"/>
      <c r="X149" s="243"/>
      <c r="Y149" s="243"/>
      <c r="Z149" s="243"/>
    </row>
    <row r="150" spans="3:26" x14ac:dyDescent="0.25">
      <c r="J150" s="13" t="s">
        <v>15510</v>
      </c>
      <c r="K150" s="38"/>
      <c r="L150" s="38"/>
      <c r="M150" s="38"/>
      <c r="N150" s="38"/>
      <c r="O150" s="38"/>
      <c r="P150" s="38"/>
      <c r="R150" s="243"/>
      <c r="S150" s="243"/>
      <c r="T150" s="243"/>
      <c r="U150" s="243"/>
      <c r="V150" s="243"/>
      <c r="W150" s="243"/>
      <c r="X150" s="243"/>
      <c r="Y150" s="243"/>
      <c r="Z150" s="243"/>
    </row>
    <row r="151" spans="3:26" ht="30" x14ac:dyDescent="0.25">
      <c r="J151" s="13" t="s">
        <v>15511</v>
      </c>
      <c r="K151" s="38"/>
      <c r="L151" s="38"/>
      <c r="M151" s="38"/>
      <c r="N151" s="38"/>
      <c r="O151" s="38"/>
      <c r="P151" s="38"/>
      <c r="R151" s="243"/>
      <c r="S151" s="243"/>
      <c r="T151" s="243"/>
      <c r="U151" s="243"/>
      <c r="V151" s="243"/>
      <c r="W151" s="243"/>
      <c r="X151" s="243"/>
      <c r="Y151" s="243"/>
      <c r="Z151" s="243"/>
    </row>
    <row r="152" spans="3:26" ht="30" x14ac:dyDescent="0.25">
      <c r="J152" s="13" t="s">
        <v>15512</v>
      </c>
      <c r="K152" s="38"/>
      <c r="L152" s="38"/>
      <c r="M152" s="38"/>
      <c r="N152" s="38"/>
      <c r="O152" s="38"/>
      <c r="P152" s="38"/>
      <c r="R152" s="243"/>
      <c r="S152" s="243"/>
      <c r="T152" s="243"/>
      <c r="U152" s="243"/>
      <c r="V152" s="243"/>
      <c r="W152" s="243"/>
      <c r="X152" s="243"/>
      <c r="Y152" s="243"/>
      <c r="Z152" s="243"/>
    </row>
    <row r="153" spans="3:26" x14ac:dyDescent="0.25">
      <c r="J153" s="13" t="s">
        <v>15513</v>
      </c>
      <c r="K153" s="38"/>
      <c r="L153" s="38"/>
      <c r="M153" s="38"/>
      <c r="N153" s="38"/>
      <c r="O153" s="38"/>
      <c r="P153" s="38"/>
      <c r="R153" s="243"/>
      <c r="S153" s="243"/>
      <c r="T153" s="243"/>
      <c r="U153" s="243"/>
      <c r="V153" s="243"/>
      <c r="W153" s="243"/>
      <c r="X153" s="243"/>
      <c r="Y153" s="243"/>
      <c r="Z153" s="243"/>
    </row>
    <row r="154" spans="3:26" x14ac:dyDescent="0.25">
      <c r="J154" s="13" t="s">
        <v>15514</v>
      </c>
      <c r="K154" s="38"/>
      <c r="L154" s="38"/>
      <c r="M154" s="38"/>
      <c r="N154" s="38"/>
      <c r="O154" s="38"/>
      <c r="P154" s="38"/>
      <c r="R154" s="243"/>
      <c r="S154" s="243"/>
      <c r="T154" s="243"/>
      <c r="U154" s="243"/>
      <c r="V154" s="243"/>
      <c r="W154" s="243"/>
      <c r="X154" s="243"/>
      <c r="Y154" s="243"/>
      <c r="Z154" s="243"/>
    </row>
    <row r="155" spans="3:26" x14ac:dyDescent="0.25">
      <c r="J155" s="13" t="s">
        <v>15515</v>
      </c>
      <c r="K155" s="38"/>
      <c r="L155" s="38"/>
      <c r="M155" s="38"/>
      <c r="N155" s="38"/>
      <c r="O155" s="38"/>
      <c r="P155" s="38"/>
      <c r="R155" s="243"/>
      <c r="S155" s="243"/>
      <c r="T155" s="243"/>
      <c r="U155" s="243"/>
      <c r="V155" s="243"/>
      <c r="W155" s="243"/>
      <c r="X155" s="243"/>
      <c r="Y155" s="243"/>
      <c r="Z155" s="243"/>
    </row>
    <row r="156" spans="3:26" ht="30" x14ac:dyDescent="0.25">
      <c r="J156" s="13" t="s">
        <v>15516</v>
      </c>
      <c r="K156" s="38"/>
      <c r="L156" s="38"/>
      <c r="M156" s="38"/>
      <c r="N156" s="38"/>
      <c r="O156" s="38"/>
      <c r="P156" s="38"/>
      <c r="R156" s="243"/>
      <c r="S156" s="243"/>
      <c r="T156" s="243"/>
      <c r="U156" s="243"/>
      <c r="V156" s="243"/>
      <c r="W156" s="243"/>
      <c r="X156" s="243"/>
      <c r="Y156" s="243"/>
      <c r="Z156" s="243"/>
    </row>
    <row r="157" spans="3:26" x14ac:dyDescent="0.25">
      <c r="J157" s="13" t="s">
        <v>15517</v>
      </c>
      <c r="K157" s="38"/>
      <c r="L157" s="38"/>
      <c r="M157" s="38"/>
      <c r="N157" s="38"/>
      <c r="O157" s="38"/>
      <c r="P157" s="38"/>
      <c r="R157" s="243"/>
      <c r="S157" s="243"/>
      <c r="T157" s="243"/>
      <c r="U157" s="243"/>
      <c r="V157" s="243"/>
      <c r="W157" s="243"/>
      <c r="X157" s="243"/>
      <c r="Y157" s="243"/>
      <c r="Z157" s="243"/>
    </row>
    <row r="158" spans="3:26" x14ac:dyDescent="0.25">
      <c r="J158" s="18" t="s">
        <v>15518</v>
      </c>
      <c r="K158" s="39">
        <f>SUM(K137:K157)</f>
        <v>0</v>
      </c>
      <c r="L158" s="39">
        <f t="shared" ref="L158:P158" si="17">SUM(L137:L157)</f>
        <v>0</v>
      </c>
      <c r="M158" s="39">
        <f t="shared" si="17"/>
        <v>0</v>
      </c>
      <c r="N158" s="39">
        <f t="shared" si="17"/>
        <v>0</v>
      </c>
      <c r="O158" s="39">
        <f t="shared" si="17"/>
        <v>0</v>
      </c>
      <c r="P158" s="39">
        <f t="shared" si="17"/>
        <v>0</v>
      </c>
      <c r="R158" s="243"/>
      <c r="S158" s="243"/>
      <c r="T158" s="243"/>
      <c r="U158" s="243"/>
      <c r="V158" s="243"/>
      <c r="W158" s="243"/>
      <c r="X158" s="243"/>
      <c r="Y158" s="243"/>
      <c r="Z158" s="243"/>
    </row>
    <row r="159" spans="3:26" x14ac:dyDescent="0.25">
      <c r="R159" s="243"/>
      <c r="S159" s="243"/>
      <c r="T159" s="243"/>
      <c r="U159" s="243"/>
      <c r="V159" s="243"/>
      <c r="W159" s="243"/>
      <c r="X159" s="243"/>
      <c r="Y159" s="243"/>
      <c r="Z159" s="243"/>
    </row>
    <row r="161" spans="1:26" ht="30" x14ac:dyDescent="0.25">
      <c r="A161" s="75" t="s">
        <v>24933</v>
      </c>
      <c r="K161" s="78" t="s">
        <v>15494</v>
      </c>
    </row>
    <row r="162" spans="1:26" x14ac:dyDescent="0.25">
      <c r="A162" s="40"/>
      <c r="J162" s="77" t="s">
        <v>15489</v>
      </c>
      <c r="K162" s="77" t="s">
        <v>15490</v>
      </c>
      <c r="L162" s="77" t="s">
        <v>15491</v>
      </c>
      <c r="M162" s="77" t="s">
        <v>15492</v>
      </c>
      <c r="N162" s="77" t="s">
        <v>15503</v>
      </c>
      <c r="O162" s="77" t="s">
        <v>15504</v>
      </c>
      <c r="P162" s="77" t="s">
        <v>15493</v>
      </c>
      <c r="R162" s="343" t="s">
        <v>24995</v>
      </c>
      <c r="S162" s="343"/>
      <c r="T162" s="343"/>
      <c r="U162" s="343"/>
      <c r="V162" s="343"/>
      <c r="W162" s="343"/>
      <c r="X162" s="343"/>
      <c r="Y162" s="343"/>
      <c r="Z162" s="343"/>
    </row>
    <row r="163" spans="1:26" x14ac:dyDescent="0.25">
      <c r="J163" s="13" t="s">
        <v>15495</v>
      </c>
      <c r="K163" s="38"/>
      <c r="L163" s="38"/>
      <c r="M163" s="38"/>
      <c r="N163" s="38"/>
      <c r="O163" s="38"/>
      <c r="P163" s="38"/>
      <c r="R163" s="243"/>
      <c r="S163" s="243"/>
      <c r="T163" s="243"/>
      <c r="U163" s="243"/>
      <c r="V163" s="243"/>
      <c r="W163" s="243"/>
      <c r="X163" s="243"/>
      <c r="Y163" s="243"/>
      <c r="Z163" s="243"/>
    </row>
    <row r="164" spans="1:26" ht="18.75" x14ac:dyDescent="0.25">
      <c r="C164" s="344" t="s">
        <v>15480</v>
      </c>
      <c r="D164" s="344"/>
      <c r="J164" s="13" t="s">
        <v>15496</v>
      </c>
      <c r="K164" s="38"/>
      <c r="L164" s="38"/>
      <c r="M164" s="38"/>
      <c r="N164" s="38"/>
      <c r="O164" s="38"/>
      <c r="P164" s="38"/>
      <c r="R164" s="243"/>
      <c r="S164" s="243"/>
      <c r="T164" s="243"/>
      <c r="U164" s="243"/>
      <c r="V164" s="243"/>
      <c r="W164" s="243"/>
      <c r="X164" s="243"/>
      <c r="Y164" s="243"/>
      <c r="Z164" s="243"/>
    </row>
    <row r="165" spans="1:26" ht="18.75" x14ac:dyDescent="0.25">
      <c r="C165" s="36" t="s">
        <v>15481</v>
      </c>
      <c r="J165" s="13" t="s">
        <v>15497</v>
      </c>
      <c r="K165" s="38"/>
      <c r="L165" s="38"/>
      <c r="M165" s="38"/>
      <c r="N165" s="38"/>
      <c r="O165" s="38"/>
      <c r="P165" s="38"/>
      <c r="R165" s="243"/>
      <c r="S165" s="243"/>
      <c r="T165" s="243"/>
      <c r="U165" s="243"/>
      <c r="V165" s="243"/>
      <c r="W165" s="243"/>
      <c r="X165" s="243"/>
      <c r="Y165" s="243"/>
      <c r="Z165" s="243"/>
    </row>
    <row r="166" spans="1:26" x14ac:dyDescent="0.25">
      <c r="C166" s="59"/>
      <c r="J166" s="13" t="s">
        <v>15498</v>
      </c>
      <c r="K166" s="38"/>
      <c r="L166" s="38"/>
      <c r="M166" s="38"/>
      <c r="N166" s="38"/>
      <c r="O166" s="38"/>
      <c r="P166" s="38"/>
      <c r="R166" s="243"/>
      <c r="S166" s="243"/>
      <c r="T166" s="243"/>
      <c r="U166" s="243"/>
      <c r="V166" s="243"/>
      <c r="W166" s="243"/>
      <c r="X166" s="243"/>
      <c r="Y166" s="243"/>
      <c r="Z166" s="243"/>
    </row>
    <row r="167" spans="1:26" x14ac:dyDescent="0.25">
      <c r="J167" s="13" t="s">
        <v>15499</v>
      </c>
      <c r="K167" s="38"/>
      <c r="L167" s="38"/>
      <c r="M167" s="38"/>
      <c r="N167" s="38"/>
      <c r="O167" s="38"/>
      <c r="P167" s="38"/>
      <c r="R167" s="243"/>
      <c r="S167" s="243"/>
      <c r="T167" s="243"/>
      <c r="U167" s="243"/>
      <c r="V167" s="243"/>
      <c r="W167" s="243"/>
      <c r="X167" s="243"/>
      <c r="Y167" s="243"/>
      <c r="Z167" s="243"/>
    </row>
    <row r="168" spans="1:26" x14ac:dyDescent="0.25">
      <c r="C168" s="345" t="s">
        <v>15486</v>
      </c>
      <c r="D168" s="345"/>
      <c r="E168" s="345"/>
      <c r="F168" s="345"/>
      <c r="G168" s="345"/>
      <c r="H168" s="345"/>
      <c r="J168" s="13" t="s">
        <v>15500</v>
      </c>
      <c r="K168" s="38"/>
      <c r="L168" s="38"/>
      <c r="M168" s="38"/>
      <c r="N168" s="38"/>
      <c r="O168" s="38"/>
      <c r="P168" s="38"/>
      <c r="R168" s="243"/>
      <c r="S168" s="243"/>
      <c r="T168" s="243"/>
      <c r="U168" s="243"/>
      <c r="V168" s="243"/>
      <c r="W168" s="243"/>
      <c r="X168" s="243"/>
      <c r="Y168" s="243"/>
      <c r="Z168" s="243"/>
    </row>
    <row r="169" spans="1:26" x14ac:dyDescent="0.25">
      <c r="C169" s="259"/>
      <c r="D169" s="259"/>
      <c r="E169" s="259"/>
      <c r="F169" s="259"/>
      <c r="G169" s="259"/>
      <c r="H169" s="259"/>
      <c r="J169" s="13" t="s">
        <v>15501</v>
      </c>
      <c r="K169" s="38"/>
      <c r="L169" s="38"/>
      <c r="M169" s="38"/>
      <c r="N169" s="38"/>
      <c r="O169" s="38"/>
      <c r="P169" s="38"/>
      <c r="R169" s="243"/>
      <c r="S169" s="243"/>
      <c r="T169" s="243"/>
      <c r="U169" s="243"/>
      <c r="V169" s="243"/>
      <c r="W169" s="243"/>
      <c r="X169" s="243"/>
      <c r="Y169" s="243"/>
      <c r="Z169" s="243"/>
    </row>
    <row r="170" spans="1:26" x14ac:dyDescent="0.25">
      <c r="C170" s="259"/>
      <c r="D170" s="259"/>
      <c r="E170" s="259"/>
      <c r="F170" s="259"/>
      <c r="G170" s="259"/>
      <c r="H170" s="259"/>
      <c r="J170" s="13" t="s">
        <v>15502</v>
      </c>
      <c r="K170" s="38"/>
      <c r="L170" s="38"/>
      <c r="M170" s="38"/>
      <c r="N170" s="38"/>
      <c r="O170" s="38"/>
      <c r="P170" s="38"/>
      <c r="R170" s="243"/>
      <c r="S170" s="243"/>
      <c r="T170" s="243"/>
      <c r="U170" s="243"/>
      <c r="V170" s="243"/>
      <c r="W170" s="243"/>
      <c r="X170" s="243"/>
      <c r="Y170" s="243"/>
      <c r="Z170" s="243"/>
    </row>
    <row r="171" spans="1:26" x14ac:dyDescent="0.25">
      <c r="C171" s="259"/>
      <c r="D171" s="259"/>
      <c r="E171" s="259"/>
      <c r="F171" s="259"/>
      <c r="G171" s="259"/>
      <c r="H171" s="259"/>
      <c r="J171" s="13" t="s">
        <v>15505</v>
      </c>
      <c r="K171" s="38"/>
      <c r="L171" s="38"/>
      <c r="M171" s="38"/>
      <c r="N171" s="38"/>
      <c r="O171" s="38"/>
      <c r="P171" s="38"/>
      <c r="R171" s="243"/>
      <c r="S171" s="243"/>
      <c r="T171" s="243"/>
      <c r="U171" s="243"/>
      <c r="V171" s="243"/>
      <c r="W171" s="243"/>
      <c r="X171" s="243"/>
      <c r="Y171" s="243"/>
      <c r="Z171" s="243"/>
    </row>
    <row r="172" spans="1:26" x14ac:dyDescent="0.25">
      <c r="J172" s="13" t="s">
        <v>15506</v>
      </c>
      <c r="K172" s="38"/>
      <c r="L172" s="38"/>
      <c r="M172" s="38"/>
      <c r="N172" s="38"/>
      <c r="O172" s="38"/>
      <c r="P172" s="38"/>
      <c r="R172" s="243"/>
      <c r="S172" s="243"/>
      <c r="T172" s="243"/>
      <c r="U172" s="243"/>
      <c r="V172" s="243"/>
      <c r="W172" s="243"/>
      <c r="X172" s="243"/>
      <c r="Y172" s="243"/>
      <c r="Z172" s="243"/>
    </row>
    <row r="173" spans="1:26" ht="30" x14ac:dyDescent="0.25">
      <c r="C173" s="58"/>
      <c r="D173" s="79" t="s">
        <v>15487</v>
      </c>
      <c r="J173" s="13" t="s">
        <v>15507</v>
      </c>
      <c r="K173" s="38"/>
      <c r="L173" s="38"/>
      <c r="M173" s="38"/>
      <c r="N173" s="38"/>
      <c r="O173" s="38"/>
      <c r="P173" s="38"/>
      <c r="R173" s="243"/>
      <c r="S173" s="243"/>
      <c r="T173" s="243"/>
      <c r="U173" s="243"/>
      <c r="V173" s="243"/>
      <c r="W173" s="243"/>
      <c r="X173" s="243"/>
      <c r="Y173" s="243"/>
      <c r="Z173" s="243"/>
    </row>
    <row r="174" spans="1:26" x14ac:dyDescent="0.25">
      <c r="E174" s="42"/>
      <c r="J174" s="13" t="s">
        <v>15508</v>
      </c>
      <c r="K174" s="38"/>
      <c r="L174" s="38"/>
      <c r="M174" s="38"/>
      <c r="N174" s="38"/>
      <c r="O174" s="38"/>
      <c r="P174" s="38"/>
      <c r="R174" s="243"/>
      <c r="S174" s="243"/>
      <c r="T174" s="243"/>
      <c r="U174" s="243"/>
      <c r="V174" s="243"/>
      <c r="W174" s="243"/>
      <c r="X174" s="243"/>
      <c r="Y174" s="243"/>
      <c r="Z174" s="243"/>
    </row>
    <row r="175" spans="1:26" ht="30" x14ac:dyDescent="0.25">
      <c r="C175" s="58"/>
      <c r="D175" s="80" t="s">
        <v>15488</v>
      </c>
      <c r="E175" s="347"/>
      <c r="F175" s="347"/>
      <c r="G175" s="347"/>
      <c r="H175" s="347"/>
      <c r="J175" s="13" t="s">
        <v>15509</v>
      </c>
      <c r="K175" s="38"/>
      <c r="L175" s="38"/>
      <c r="M175" s="38"/>
      <c r="N175" s="38"/>
      <c r="O175" s="38"/>
      <c r="P175" s="38"/>
      <c r="R175" s="243"/>
      <c r="S175" s="243"/>
      <c r="T175" s="243"/>
      <c r="U175" s="243"/>
      <c r="V175" s="243"/>
      <c r="W175" s="243"/>
      <c r="X175" s="243"/>
      <c r="Y175" s="243"/>
      <c r="Z175" s="243"/>
    </row>
    <row r="176" spans="1:26" x14ac:dyDescent="0.25">
      <c r="C176" s="41"/>
      <c r="J176" s="13" t="s">
        <v>15510</v>
      </c>
      <c r="K176" s="38"/>
      <c r="L176" s="38"/>
      <c r="M176" s="38"/>
      <c r="N176" s="38"/>
      <c r="O176" s="38"/>
      <c r="P176" s="38"/>
      <c r="R176" s="243"/>
      <c r="S176" s="243"/>
      <c r="T176" s="243"/>
      <c r="U176" s="243"/>
      <c r="V176" s="243"/>
      <c r="W176" s="243"/>
      <c r="X176" s="243"/>
      <c r="Y176" s="243"/>
      <c r="Z176" s="243"/>
    </row>
    <row r="177" spans="3:26" ht="30" x14ac:dyDescent="0.25">
      <c r="J177" s="13" t="s">
        <v>15511</v>
      </c>
      <c r="K177" s="38"/>
      <c r="L177" s="38"/>
      <c r="M177" s="38"/>
      <c r="N177" s="38"/>
      <c r="O177" s="38"/>
      <c r="P177" s="38"/>
      <c r="R177" s="243"/>
      <c r="S177" s="243"/>
      <c r="T177" s="243"/>
      <c r="U177" s="243"/>
      <c r="V177" s="243"/>
      <c r="W177" s="243"/>
      <c r="X177" s="243"/>
      <c r="Y177" s="243"/>
      <c r="Z177" s="243"/>
    </row>
    <row r="178" spans="3:26" ht="30" x14ac:dyDescent="0.25">
      <c r="J178" s="13" t="s">
        <v>15512</v>
      </c>
      <c r="K178" s="38"/>
      <c r="L178" s="38"/>
      <c r="M178" s="38"/>
      <c r="N178" s="38"/>
      <c r="O178" s="38"/>
      <c r="P178" s="38"/>
      <c r="R178" s="243"/>
      <c r="S178" s="243"/>
      <c r="T178" s="243"/>
      <c r="U178" s="243"/>
      <c r="V178" s="243"/>
      <c r="W178" s="243"/>
      <c r="X178" s="243"/>
      <c r="Y178" s="243"/>
      <c r="Z178" s="243"/>
    </row>
    <row r="179" spans="3:26" x14ac:dyDescent="0.25">
      <c r="J179" s="13" t="s">
        <v>15513</v>
      </c>
      <c r="K179" s="38"/>
      <c r="L179" s="38"/>
      <c r="M179" s="38"/>
      <c r="N179" s="38"/>
      <c r="O179" s="38"/>
      <c r="P179" s="38"/>
      <c r="R179" s="243"/>
      <c r="S179" s="243"/>
      <c r="T179" s="243"/>
      <c r="U179" s="243"/>
      <c r="V179" s="243"/>
      <c r="W179" s="243"/>
      <c r="X179" s="243"/>
      <c r="Y179" s="243"/>
      <c r="Z179" s="243"/>
    </row>
    <row r="180" spans="3:26" x14ac:dyDescent="0.25">
      <c r="J180" s="13" t="s">
        <v>15514</v>
      </c>
      <c r="K180" s="38"/>
      <c r="L180" s="38"/>
      <c r="M180" s="38"/>
      <c r="N180" s="38"/>
      <c r="O180" s="38"/>
      <c r="P180" s="38"/>
      <c r="R180" s="243"/>
      <c r="S180" s="243"/>
      <c r="T180" s="243"/>
      <c r="U180" s="243"/>
      <c r="V180" s="243"/>
      <c r="W180" s="243"/>
      <c r="X180" s="243"/>
      <c r="Y180" s="243"/>
      <c r="Z180" s="243"/>
    </row>
    <row r="181" spans="3:26" x14ac:dyDescent="0.25">
      <c r="J181" s="13" t="s">
        <v>15515</v>
      </c>
      <c r="K181" s="38"/>
      <c r="L181" s="38"/>
      <c r="M181" s="38"/>
      <c r="N181" s="38"/>
      <c r="O181" s="38"/>
      <c r="P181" s="38"/>
      <c r="R181" s="243"/>
      <c r="S181" s="243"/>
      <c r="T181" s="243"/>
      <c r="U181" s="243"/>
      <c r="V181" s="243"/>
      <c r="W181" s="243"/>
      <c r="X181" s="243"/>
      <c r="Y181" s="243"/>
      <c r="Z181" s="243"/>
    </row>
    <row r="182" spans="3:26" ht="30" x14ac:dyDescent="0.25">
      <c r="J182" s="13" t="s">
        <v>15516</v>
      </c>
      <c r="K182" s="38"/>
      <c r="L182" s="38"/>
      <c r="M182" s="38"/>
      <c r="N182" s="38"/>
      <c r="O182" s="38"/>
      <c r="P182" s="38"/>
      <c r="R182" s="243"/>
      <c r="S182" s="243"/>
      <c r="T182" s="243"/>
      <c r="U182" s="243"/>
      <c r="V182" s="243"/>
      <c r="W182" s="243"/>
      <c r="X182" s="243"/>
      <c r="Y182" s="243"/>
      <c r="Z182" s="243"/>
    </row>
    <row r="183" spans="3:26" x14ac:dyDescent="0.25">
      <c r="J183" s="13" t="s">
        <v>15517</v>
      </c>
      <c r="K183" s="38"/>
      <c r="L183" s="38"/>
      <c r="M183" s="38"/>
      <c r="N183" s="38"/>
      <c r="O183" s="38"/>
      <c r="P183" s="38"/>
      <c r="R183" s="243"/>
      <c r="S183" s="243"/>
      <c r="T183" s="243"/>
      <c r="U183" s="243"/>
      <c r="V183" s="243"/>
      <c r="W183" s="243"/>
      <c r="X183" s="243"/>
      <c r="Y183" s="243"/>
      <c r="Z183" s="243"/>
    </row>
    <row r="184" spans="3:26" x14ac:dyDescent="0.25">
      <c r="J184" s="18" t="s">
        <v>15518</v>
      </c>
      <c r="K184" s="39">
        <f>SUM(K163:K183)</f>
        <v>0</v>
      </c>
      <c r="L184" s="39">
        <f t="shared" ref="L184:P184" si="18">SUM(L163:L183)</f>
        <v>0</v>
      </c>
      <c r="M184" s="39">
        <f t="shared" si="18"/>
        <v>0</v>
      </c>
      <c r="N184" s="39">
        <f t="shared" si="18"/>
        <v>0</v>
      </c>
      <c r="O184" s="39">
        <f t="shared" si="18"/>
        <v>0</v>
      </c>
      <c r="P184" s="39">
        <f t="shared" si="18"/>
        <v>0</v>
      </c>
      <c r="R184" s="243"/>
      <c r="S184" s="243"/>
      <c r="T184" s="243"/>
      <c r="U184" s="243"/>
      <c r="V184" s="243"/>
      <c r="W184" s="243"/>
      <c r="X184" s="243"/>
      <c r="Y184" s="243"/>
      <c r="Z184" s="243"/>
    </row>
    <row r="185" spans="3:26" x14ac:dyDescent="0.25">
      <c r="R185" s="243"/>
      <c r="S185" s="243"/>
      <c r="T185" s="243"/>
      <c r="U185" s="243"/>
      <c r="V185" s="243"/>
      <c r="W185" s="243"/>
      <c r="X185" s="243"/>
      <c r="Y185" s="243"/>
      <c r="Z185" s="243"/>
    </row>
    <row r="187" spans="3:26" ht="30" x14ac:dyDescent="0.25">
      <c r="K187" s="78" t="s">
        <v>15494</v>
      </c>
    </row>
    <row r="188" spans="3:26" x14ac:dyDescent="0.25">
      <c r="J188" s="77" t="s">
        <v>15489</v>
      </c>
      <c r="K188" s="77" t="s">
        <v>15490</v>
      </c>
      <c r="L188" s="77" t="s">
        <v>15491</v>
      </c>
      <c r="M188" s="77" t="s">
        <v>15492</v>
      </c>
      <c r="N188" s="77" t="s">
        <v>15503</v>
      </c>
      <c r="O188" s="77" t="s">
        <v>15504</v>
      </c>
      <c r="P188" s="77" t="s">
        <v>15493</v>
      </c>
      <c r="R188" s="343" t="s">
        <v>24995</v>
      </c>
      <c r="S188" s="343"/>
      <c r="T188" s="343"/>
      <c r="U188" s="343"/>
      <c r="V188" s="343"/>
      <c r="W188" s="343"/>
      <c r="X188" s="343"/>
      <c r="Y188" s="343"/>
      <c r="Z188" s="343"/>
    </row>
    <row r="189" spans="3:26" x14ac:dyDescent="0.25">
      <c r="J189" s="13" t="s">
        <v>15495</v>
      </c>
      <c r="K189" s="38"/>
      <c r="L189" s="38"/>
      <c r="M189" s="38"/>
      <c r="N189" s="38"/>
      <c r="O189" s="38"/>
      <c r="P189" s="38"/>
      <c r="R189" s="243"/>
      <c r="S189" s="243"/>
      <c r="T189" s="243"/>
      <c r="U189" s="243"/>
      <c r="V189" s="243"/>
      <c r="W189" s="243"/>
      <c r="X189" s="243"/>
      <c r="Y189" s="243"/>
      <c r="Z189" s="243"/>
    </row>
    <row r="190" spans="3:26" ht="18.75" x14ac:dyDescent="0.25">
      <c r="C190" s="344" t="s">
        <v>15519</v>
      </c>
      <c r="D190" s="344"/>
      <c r="J190" s="13" t="s">
        <v>15496</v>
      </c>
      <c r="K190" s="38"/>
      <c r="L190" s="38"/>
      <c r="M190" s="38"/>
      <c r="N190" s="38"/>
      <c r="O190" s="38"/>
      <c r="P190" s="38"/>
      <c r="R190" s="243"/>
      <c r="S190" s="243"/>
      <c r="T190" s="243"/>
      <c r="U190" s="243"/>
      <c r="V190" s="243"/>
      <c r="W190" s="243"/>
      <c r="X190" s="243"/>
      <c r="Y190" s="243"/>
      <c r="Z190" s="243"/>
    </row>
    <row r="191" spans="3:26" ht="18.75" x14ac:dyDescent="0.25">
      <c r="C191" s="36" t="s">
        <v>15481</v>
      </c>
      <c r="J191" s="13" t="s">
        <v>15497</v>
      </c>
      <c r="K191" s="38"/>
      <c r="L191" s="38"/>
      <c r="M191" s="38"/>
      <c r="N191" s="38"/>
      <c r="O191" s="38"/>
      <c r="P191" s="38"/>
      <c r="R191" s="243"/>
      <c r="S191" s="243"/>
      <c r="T191" s="243"/>
      <c r="U191" s="243"/>
      <c r="V191" s="243"/>
      <c r="W191" s="243"/>
      <c r="X191" s="243"/>
      <c r="Y191" s="243"/>
      <c r="Z191" s="243"/>
    </row>
    <row r="192" spans="3:26" x14ac:dyDescent="0.25">
      <c r="C192" s="59"/>
      <c r="J192" s="13" t="s">
        <v>15498</v>
      </c>
      <c r="K192" s="38"/>
      <c r="L192" s="38"/>
      <c r="M192" s="38"/>
      <c r="N192" s="38"/>
      <c r="O192" s="38"/>
      <c r="P192" s="38"/>
      <c r="R192" s="243"/>
      <c r="S192" s="243"/>
      <c r="T192" s="243"/>
      <c r="U192" s="243"/>
      <c r="V192" s="243"/>
      <c r="W192" s="243"/>
      <c r="X192" s="243"/>
      <c r="Y192" s="243"/>
      <c r="Z192" s="243"/>
    </row>
    <row r="193" spans="3:26" x14ac:dyDescent="0.25">
      <c r="J193" s="13" t="s">
        <v>15499</v>
      </c>
      <c r="K193" s="38"/>
      <c r="L193" s="38"/>
      <c r="M193" s="38"/>
      <c r="N193" s="38"/>
      <c r="O193" s="38"/>
      <c r="P193" s="38"/>
      <c r="R193" s="243"/>
      <c r="S193" s="243"/>
      <c r="T193" s="243"/>
      <c r="U193" s="243"/>
      <c r="V193" s="243"/>
      <c r="W193" s="243"/>
      <c r="X193" s="243"/>
      <c r="Y193" s="243"/>
      <c r="Z193" s="243"/>
    </row>
    <row r="194" spans="3:26" x14ac:dyDescent="0.25">
      <c r="C194" s="345" t="s">
        <v>15486</v>
      </c>
      <c r="D194" s="345"/>
      <c r="E194" s="345"/>
      <c r="F194" s="345"/>
      <c r="G194" s="345"/>
      <c r="H194" s="345"/>
      <c r="J194" s="13" t="s">
        <v>15500</v>
      </c>
      <c r="K194" s="38"/>
      <c r="L194" s="38"/>
      <c r="M194" s="38"/>
      <c r="N194" s="38"/>
      <c r="O194" s="38"/>
      <c r="P194" s="38"/>
      <c r="R194" s="243"/>
      <c r="S194" s="243"/>
      <c r="T194" s="243"/>
      <c r="U194" s="243"/>
      <c r="V194" s="243"/>
      <c r="W194" s="243"/>
      <c r="X194" s="243"/>
      <c r="Y194" s="243"/>
      <c r="Z194" s="243"/>
    </row>
    <row r="195" spans="3:26" x14ac:dyDescent="0.25">
      <c r="C195" s="259"/>
      <c r="D195" s="259"/>
      <c r="E195" s="259"/>
      <c r="F195" s="259"/>
      <c r="G195" s="259"/>
      <c r="H195" s="259"/>
      <c r="J195" s="13" t="s">
        <v>15501</v>
      </c>
      <c r="K195" s="38"/>
      <c r="L195" s="38"/>
      <c r="M195" s="38"/>
      <c r="N195" s="38"/>
      <c r="O195" s="38"/>
      <c r="P195" s="38"/>
      <c r="R195" s="243"/>
      <c r="S195" s="243"/>
      <c r="T195" s="243"/>
      <c r="U195" s="243"/>
      <c r="V195" s="243"/>
      <c r="W195" s="243"/>
      <c r="X195" s="243"/>
      <c r="Y195" s="243"/>
      <c r="Z195" s="243"/>
    </row>
    <row r="196" spans="3:26" x14ac:dyDescent="0.25">
      <c r="C196" s="259"/>
      <c r="D196" s="259"/>
      <c r="E196" s="259"/>
      <c r="F196" s="259"/>
      <c r="G196" s="259"/>
      <c r="H196" s="259"/>
      <c r="J196" s="13" t="s">
        <v>15502</v>
      </c>
      <c r="K196" s="38"/>
      <c r="L196" s="38"/>
      <c r="M196" s="38"/>
      <c r="N196" s="38"/>
      <c r="O196" s="38"/>
      <c r="P196" s="38"/>
      <c r="R196" s="243"/>
      <c r="S196" s="243"/>
      <c r="T196" s="243"/>
      <c r="U196" s="243"/>
      <c r="V196" s="243"/>
      <c r="W196" s="243"/>
      <c r="X196" s="243"/>
      <c r="Y196" s="243"/>
      <c r="Z196" s="243"/>
    </row>
    <row r="197" spans="3:26" x14ac:dyDescent="0.25">
      <c r="C197" s="259"/>
      <c r="D197" s="259"/>
      <c r="E197" s="259"/>
      <c r="F197" s="259"/>
      <c r="G197" s="259"/>
      <c r="H197" s="259"/>
      <c r="J197" s="13" t="s">
        <v>15505</v>
      </c>
      <c r="K197" s="38"/>
      <c r="L197" s="38"/>
      <c r="M197" s="38"/>
      <c r="N197" s="38"/>
      <c r="O197" s="38"/>
      <c r="P197" s="38"/>
      <c r="R197" s="243"/>
      <c r="S197" s="243"/>
      <c r="T197" s="243"/>
      <c r="U197" s="243"/>
      <c r="V197" s="243"/>
      <c r="W197" s="243"/>
      <c r="X197" s="243"/>
      <c r="Y197" s="243"/>
      <c r="Z197" s="243"/>
    </row>
    <row r="198" spans="3:26" x14ac:dyDescent="0.25">
      <c r="J198" s="13" t="s">
        <v>15506</v>
      </c>
      <c r="K198" s="38"/>
      <c r="L198" s="38"/>
      <c r="M198" s="38"/>
      <c r="N198" s="38"/>
      <c r="O198" s="38"/>
      <c r="P198" s="38"/>
      <c r="R198" s="243"/>
      <c r="S198" s="243"/>
      <c r="T198" s="243"/>
      <c r="U198" s="243"/>
      <c r="V198" s="243"/>
      <c r="W198" s="243"/>
      <c r="X198" s="243"/>
      <c r="Y198" s="243"/>
      <c r="Z198" s="243"/>
    </row>
    <row r="199" spans="3:26" ht="30" x14ac:dyDescent="0.25">
      <c r="C199" s="58"/>
      <c r="D199" s="79" t="s">
        <v>15487</v>
      </c>
      <c r="J199" s="13" t="s">
        <v>15507</v>
      </c>
      <c r="K199" s="38"/>
      <c r="L199" s="38"/>
      <c r="M199" s="38"/>
      <c r="N199" s="38"/>
      <c r="O199" s="38"/>
      <c r="P199" s="38"/>
      <c r="R199" s="243"/>
      <c r="S199" s="243"/>
      <c r="T199" s="243"/>
      <c r="U199" s="243"/>
      <c r="V199" s="243"/>
      <c r="W199" s="243"/>
      <c r="X199" s="243"/>
      <c r="Y199" s="243"/>
      <c r="Z199" s="243"/>
    </row>
    <row r="200" spans="3:26" x14ac:dyDescent="0.25">
      <c r="E200" s="42"/>
      <c r="J200" s="13" t="s">
        <v>15508</v>
      </c>
      <c r="K200" s="38"/>
      <c r="L200" s="38"/>
      <c r="M200" s="38"/>
      <c r="N200" s="38"/>
      <c r="O200" s="38"/>
      <c r="P200" s="38"/>
      <c r="R200" s="243"/>
      <c r="S200" s="243"/>
      <c r="T200" s="243"/>
      <c r="U200" s="243"/>
      <c r="V200" s="243"/>
      <c r="W200" s="243"/>
      <c r="X200" s="243"/>
      <c r="Y200" s="243"/>
      <c r="Z200" s="243"/>
    </row>
    <row r="201" spans="3:26" ht="30" x14ac:dyDescent="0.25">
      <c r="C201" s="58"/>
      <c r="D201" s="80" t="s">
        <v>15488</v>
      </c>
      <c r="E201" s="347"/>
      <c r="F201" s="347"/>
      <c r="G201" s="347"/>
      <c r="H201" s="347"/>
      <c r="J201" s="13" t="s">
        <v>15509</v>
      </c>
      <c r="K201" s="38"/>
      <c r="L201" s="38"/>
      <c r="M201" s="38"/>
      <c r="N201" s="38"/>
      <c r="O201" s="38"/>
      <c r="P201" s="38"/>
      <c r="R201" s="243"/>
      <c r="S201" s="243"/>
      <c r="T201" s="243"/>
      <c r="U201" s="243"/>
      <c r="V201" s="243"/>
      <c r="W201" s="243"/>
      <c r="X201" s="243"/>
      <c r="Y201" s="243"/>
      <c r="Z201" s="243"/>
    </row>
    <row r="202" spans="3:26" x14ac:dyDescent="0.25">
      <c r="J202" s="13" t="s">
        <v>15510</v>
      </c>
      <c r="K202" s="38"/>
      <c r="L202" s="38"/>
      <c r="M202" s="38"/>
      <c r="N202" s="38"/>
      <c r="O202" s="38"/>
      <c r="P202" s="38"/>
      <c r="R202" s="243"/>
      <c r="S202" s="243"/>
      <c r="T202" s="243"/>
      <c r="U202" s="243"/>
      <c r="V202" s="243"/>
      <c r="W202" s="243"/>
      <c r="X202" s="243"/>
      <c r="Y202" s="243"/>
      <c r="Z202" s="243"/>
    </row>
    <row r="203" spans="3:26" ht="30" x14ac:dyDescent="0.25">
      <c r="J203" s="13" t="s">
        <v>15511</v>
      </c>
      <c r="K203" s="38"/>
      <c r="L203" s="38"/>
      <c r="M203" s="38"/>
      <c r="N203" s="38"/>
      <c r="O203" s="38"/>
      <c r="P203" s="38"/>
      <c r="R203" s="243"/>
      <c r="S203" s="243"/>
      <c r="T203" s="243"/>
      <c r="U203" s="243"/>
      <c r="V203" s="243"/>
      <c r="W203" s="243"/>
      <c r="X203" s="243"/>
      <c r="Y203" s="243"/>
      <c r="Z203" s="243"/>
    </row>
    <row r="204" spans="3:26" ht="30" x14ac:dyDescent="0.25">
      <c r="J204" s="13" t="s">
        <v>15512</v>
      </c>
      <c r="K204" s="38"/>
      <c r="L204" s="38"/>
      <c r="M204" s="38"/>
      <c r="N204" s="38"/>
      <c r="O204" s="38"/>
      <c r="P204" s="38"/>
      <c r="R204" s="243"/>
      <c r="S204" s="243"/>
      <c r="T204" s="243"/>
      <c r="U204" s="243"/>
      <c r="V204" s="243"/>
      <c r="W204" s="243"/>
      <c r="X204" s="243"/>
      <c r="Y204" s="243"/>
      <c r="Z204" s="243"/>
    </row>
    <row r="205" spans="3:26" x14ac:dyDescent="0.25">
      <c r="J205" s="13" t="s">
        <v>15513</v>
      </c>
      <c r="K205" s="38"/>
      <c r="L205" s="38"/>
      <c r="M205" s="38"/>
      <c r="N205" s="38"/>
      <c r="O205" s="38"/>
      <c r="P205" s="38"/>
      <c r="R205" s="243"/>
      <c r="S205" s="243"/>
      <c r="T205" s="243"/>
      <c r="U205" s="243"/>
      <c r="V205" s="243"/>
      <c r="W205" s="243"/>
      <c r="X205" s="243"/>
      <c r="Y205" s="243"/>
      <c r="Z205" s="243"/>
    </row>
    <row r="206" spans="3:26" x14ac:dyDescent="0.25">
      <c r="J206" s="13" t="s">
        <v>15514</v>
      </c>
      <c r="K206" s="38"/>
      <c r="L206" s="38"/>
      <c r="M206" s="38"/>
      <c r="N206" s="38"/>
      <c r="O206" s="38"/>
      <c r="P206" s="38"/>
      <c r="R206" s="243"/>
      <c r="S206" s="243"/>
      <c r="T206" s="243"/>
      <c r="U206" s="243"/>
      <c r="V206" s="243"/>
      <c r="W206" s="243"/>
      <c r="X206" s="243"/>
      <c r="Y206" s="243"/>
      <c r="Z206" s="243"/>
    </row>
    <row r="207" spans="3:26" x14ac:dyDescent="0.25">
      <c r="J207" s="13" t="s">
        <v>15515</v>
      </c>
      <c r="K207" s="38"/>
      <c r="L207" s="38"/>
      <c r="M207" s="38"/>
      <c r="N207" s="38"/>
      <c r="O207" s="38"/>
      <c r="P207" s="38"/>
      <c r="R207" s="243"/>
      <c r="S207" s="243"/>
      <c r="T207" s="243"/>
      <c r="U207" s="243"/>
      <c r="V207" s="243"/>
      <c r="W207" s="243"/>
      <c r="X207" s="243"/>
      <c r="Y207" s="243"/>
      <c r="Z207" s="243"/>
    </row>
    <row r="208" spans="3:26" ht="30" x14ac:dyDescent="0.25">
      <c r="J208" s="13" t="s">
        <v>15516</v>
      </c>
      <c r="K208" s="38"/>
      <c r="L208" s="38"/>
      <c r="M208" s="38"/>
      <c r="N208" s="38"/>
      <c r="O208" s="38"/>
      <c r="P208" s="38"/>
      <c r="R208" s="243"/>
      <c r="S208" s="243"/>
      <c r="T208" s="243"/>
      <c r="U208" s="243"/>
      <c r="V208" s="243"/>
      <c r="W208" s="243"/>
      <c r="X208" s="243"/>
      <c r="Y208" s="243"/>
      <c r="Z208" s="243"/>
    </row>
    <row r="209" spans="10:26" x14ac:dyDescent="0.25">
      <c r="J209" s="13" t="s">
        <v>15517</v>
      </c>
      <c r="K209" s="38"/>
      <c r="L209" s="38"/>
      <c r="M209" s="38"/>
      <c r="N209" s="38"/>
      <c r="O209" s="38"/>
      <c r="P209" s="38"/>
      <c r="R209" s="243"/>
      <c r="S209" s="243"/>
      <c r="T209" s="243"/>
      <c r="U209" s="243"/>
      <c r="V209" s="243"/>
      <c r="W209" s="243"/>
      <c r="X209" s="243"/>
      <c r="Y209" s="243"/>
      <c r="Z209" s="243"/>
    </row>
    <row r="210" spans="10:26" x14ac:dyDescent="0.25">
      <c r="J210" s="18" t="s">
        <v>15518</v>
      </c>
      <c r="K210" s="39">
        <f>SUM(K189:K209)</f>
        <v>0</v>
      </c>
      <c r="L210" s="39">
        <f t="shared" ref="L210:P210" si="19">SUM(L189:L209)</f>
        <v>0</v>
      </c>
      <c r="M210" s="39">
        <f t="shared" si="19"/>
        <v>0</v>
      </c>
      <c r="N210" s="39">
        <f t="shared" si="19"/>
        <v>0</v>
      </c>
      <c r="O210" s="39">
        <f t="shared" si="19"/>
        <v>0</v>
      </c>
      <c r="P210" s="39">
        <f t="shared" si="19"/>
        <v>0</v>
      </c>
      <c r="R210" s="243"/>
      <c r="S210" s="243"/>
      <c r="T210" s="243"/>
      <c r="U210" s="243"/>
      <c r="V210" s="243"/>
      <c r="W210" s="243"/>
      <c r="X210" s="243"/>
      <c r="Y210" s="243"/>
      <c r="Z210" s="243"/>
    </row>
    <row r="211" spans="10:26" x14ac:dyDescent="0.25">
      <c r="R211" s="243"/>
      <c r="S211" s="243"/>
      <c r="T211" s="243"/>
      <c r="U211" s="243"/>
      <c r="V211" s="243"/>
      <c r="W211" s="243"/>
      <c r="X211" s="243"/>
      <c r="Y211" s="243"/>
      <c r="Z211" s="243"/>
    </row>
  </sheetData>
  <mergeCells count="49">
    <mergeCell ref="E201:H201"/>
    <mergeCell ref="A5:P5"/>
    <mergeCell ref="C169:H171"/>
    <mergeCell ref="E175:H175"/>
    <mergeCell ref="C190:D190"/>
    <mergeCell ref="C194:H194"/>
    <mergeCell ref="C195:H197"/>
    <mergeCell ref="C142:H142"/>
    <mergeCell ref="C143:H145"/>
    <mergeCell ref="E149:H149"/>
    <mergeCell ref="C164:D164"/>
    <mergeCell ref="C168:H168"/>
    <mergeCell ref="C112:D112"/>
    <mergeCell ref="C116:H116"/>
    <mergeCell ref="C117:H119"/>
    <mergeCell ref="E123:H123"/>
    <mergeCell ref="C138:D138"/>
    <mergeCell ref="C13:H13"/>
    <mergeCell ref="E20:H20"/>
    <mergeCell ref="E46:H46"/>
    <mergeCell ref="E72:H72"/>
    <mergeCell ref="E98:H98"/>
    <mergeCell ref="C14:H16"/>
    <mergeCell ref="C40:H42"/>
    <mergeCell ref="C66:H68"/>
    <mergeCell ref="C92:H94"/>
    <mergeCell ref="C87:D87"/>
    <mergeCell ref="C91:H91"/>
    <mergeCell ref="C9:D9"/>
    <mergeCell ref="C35:D35"/>
    <mergeCell ref="C39:H39"/>
    <mergeCell ref="C61:D61"/>
    <mergeCell ref="C65:H65"/>
    <mergeCell ref="R6:Z6"/>
    <mergeCell ref="R7:Z29"/>
    <mergeCell ref="R33:Z33"/>
    <mergeCell ref="R34:Z56"/>
    <mergeCell ref="R59:Z59"/>
    <mergeCell ref="R60:Z82"/>
    <mergeCell ref="R85:Z85"/>
    <mergeCell ref="R86:Z108"/>
    <mergeCell ref="R110:Z110"/>
    <mergeCell ref="R111:Z133"/>
    <mergeCell ref="R189:Z211"/>
    <mergeCell ref="R136:Z136"/>
    <mergeCell ref="R137:Z159"/>
    <mergeCell ref="R162:Z162"/>
    <mergeCell ref="R163:Z185"/>
    <mergeCell ref="R188:Z188"/>
  </mergeCells>
  <dataValidations xWindow="761" yWindow="820" count="6">
    <dataValidation allowBlank="1" showInputMessage="1" showErrorMessage="1" promptTitle="Objetivo específico:" prompt="En la MGA, sale predeterminado por el aplicativo." sqref="A10 A59 A113 A162"/>
    <dataValidation allowBlank="1" showInputMessage="1" showErrorMessage="1" promptTitle="Descripción del producto:" prompt="En la MGA, sale predeterminado una vez se seleccione el producto._x000a__x000a_Campo con (*) son obligatorios." sqref="A17 A120"/>
    <dataValidation allowBlank="1" showInputMessage="1" showErrorMessage="1" promptTitle="Medido a través de:" prompt="En la MGA, sale predeterminado una vez se seleccione el producto._x000a__x000a_Campo con (*) son obligatorios." sqref="A20 A123"/>
    <dataValidation allowBlank="1" showInputMessage="1" showErrorMessage="1" prompt="Campo con (*) son obligatorios." sqref="C169:H171 A23 C14:H16 C40:H42 C66:H68 C92:H94 C195:H197 A126 C117:H119 C143:H145"/>
    <dataValidation allowBlank="1" showInputMessage="1" showErrorMessage="1" promptTitle="Nombre del producto:" prompt="Se deben seleccionar los productos establecidos en cada programa presupuestal (ver hoja &quot;Catálogo de Productos&quot;._x000a__x000a__x000a_Campo con (*) son obligatorios." sqref="A116"/>
    <dataValidation allowBlank="1" showInputMessage="1" showErrorMessage="1" promptTitle="Nombre del producto:" prompt="Se deben seleccionar los productos establecidos en cada programa presupuestal (ver hoja &quot;Catálogo de Productos&quot;._x000a__x000a_Campo con (*) son obligatorios." sqref="A13"/>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xWindow="761" yWindow="820" count="4">
        <x14:dataValidation type="list" allowBlank="1" showInputMessage="1" showErrorMessage="1" promptTitle="Etapa:" prompt="Seleccione de la lista, la opción que corresponda.">
          <x14:formula1>
            <xm:f>Base!$G$2:$G$4</xm:f>
          </x14:formula1>
          <xm:sqref>C11 C37 C63 C89 C114 C140 C166 C192</xm:sqref>
        </x14:dataValidation>
        <x14:dataValidation type="list" allowBlank="1" showInputMessage="1" showErrorMessage="1" promptTitle="Ciencia, Tecnología e Innovación" prompt="Si marcó Ciencia, tecnología e Innovación, seleccione de la lista la opción que corresponda.">
          <x14:formula1>
            <xm:f>Base!$H$2:$H$11</xm:f>
          </x14:formula1>
          <xm:sqref>E20:H20 E46:H46 E72:H72 E98:H98 E123:H123 E149:H149 E175:H175 E201:H201</xm:sqref>
        </x14:dataValidation>
        <x14:dataValidation type="list" allowBlank="1" showInputMessage="1" showErrorMessage="1" promptTitle="Ruta Crítica:" prompt="Marque si la Actividad es de Ruta Crítica.">
          <x14:formula1>
            <xm:f>Base!$F$2</xm:f>
          </x14:formula1>
          <xm:sqref>C18 C44 C70 C96 C121 C147 C173 C199</xm:sqref>
        </x14:dataValidation>
        <x14:dataValidation type="list" allowBlank="1" showInputMessage="1" showErrorMessage="1" promptTitle="Ciencia, Tecnología e Innovación" prompt="Marque si la Actividad tiene componentes de Ciencia, Tecnología e Innovación.">
          <x14:formula1>
            <xm:f>Base!$F$2</xm:f>
          </x14:formula1>
          <xm:sqref>C20 C46 C72 C98 C123 C149 C175 C201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5:O58"/>
  <sheetViews>
    <sheetView showGridLines="0" zoomScale="80" zoomScaleNormal="80" workbookViewId="0"/>
  </sheetViews>
  <sheetFormatPr baseColWidth="10" defaultRowHeight="15" x14ac:dyDescent="0.25"/>
  <cols>
    <col min="1" max="1" width="23.28515625" style="4" customWidth="1"/>
    <col min="2" max="2" width="33.140625" style="4" customWidth="1"/>
    <col min="3" max="3" width="15.140625" style="4" customWidth="1"/>
    <col min="4" max="4" width="11.42578125" style="4"/>
    <col min="5" max="6" width="34.140625" style="4" customWidth="1"/>
    <col min="7" max="10" width="11.42578125" style="4"/>
    <col min="11" max="11" width="22.42578125" style="4" customWidth="1"/>
    <col min="12" max="20" width="11.42578125" style="4"/>
    <col min="21" max="21" width="22.85546875" style="4" customWidth="1"/>
    <col min="22" max="16384" width="11.42578125" style="4"/>
  </cols>
  <sheetData>
    <row r="5" spans="1:15" ht="41.25" customHeight="1" x14ac:dyDescent="0.25">
      <c r="A5" s="328" t="s">
        <v>24928</v>
      </c>
      <c r="B5" s="328"/>
      <c r="C5" s="328"/>
      <c r="D5" s="328"/>
      <c r="E5" s="328"/>
      <c r="F5" s="328"/>
      <c r="G5" s="328"/>
      <c r="H5" s="328"/>
      <c r="I5" s="328"/>
      <c r="J5" s="328"/>
      <c r="K5" s="328"/>
      <c r="L5" s="328"/>
      <c r="M5" s="328"/>
      <c r="N5" s="328"/>
      <c r="O5" s="328"/>
    </row>
    <row r="7" spans="1:15" x14ac:dyDescent="0.25">
      <c r="A7" s="348" t="s">
        <v>1319</v>
      </c>
      <c r="B7" s="348"/>
    </row>
    <row r="9" spans="1:15" ht="21" x14ac:dyDescent="0.25">
      <c r="A9" s="350" t="s">
        <v>15529</v>
      </c>
      <c r="B9" s="350"/>
      <c r="C9" s="350"/>
      <c r="D9" s="350"/>
      <c r="E9" s="350"/>
      <c r="F9" s="350"/>
    </row>
    <row r="11" spans="1:15" ht="15.75" x14ac:dyDescent="0.25">
      <c r="A11" s="132" t="s">
        <v>25046</v>
      </c>
    </row>
    <row r="14" spans="1:15" ht="15.75" x14ac:dyDescent="0.25">
      <c r="A14" s="349" t="s">
        <v>25002</v>
      </c>
      <c r="B14" s="349"/>
      <c r="C14" s="349"/>
      <c r="D14" s="349"/>
      <c r="E14" s="349"/>
      <c r="F14" s="349"/>
    </row>
    <row r="15" spans="1:15" ht="15.75" x14ac:dyDescent="0.25">
      <c r="A15" s="129" t="s">
        <v>25005</v>
      </c>
      <c r="B15" s="130" t="s">
        <v>25006</v>
      </c>
      <c r="C15" s="129" t="s">
        <v>25007</v>
      </c>
      <c r="D15" s="129" t="s">
        <v>15549</v>
      </c>
      <c r="E15" s="129" t="s">
        <v>25008</v>
      </c>
      <c r="F15" s="130" t="s">
        <v>25010</v>
      </c>
    </row>
    <row r="16" spans="1:15" ht="47.25" x14ac:dyDescent="0.25">
      <c r="A16" s="13"/>
      <c r="B16" s="193"/>
      <c r="C16" s="9"/>
      <c r="D16" s="9"/>
      <c r="E16" s="151" t="s">
        <v>25012</v>
      </c>
      <c r="F16" s="151" t="s">
        <v>25012</v>
      </c>
    </row>
    <row r="17" spans="1:6" ht="15.75" x14ac:dyDescent="0.25">
      <c r="A17" s="13"/>
      <c r="B17" s="193"/>
      <c r="C17" s="9"/>
      <c r="D17" s="9"/>
      <c r="E17" s="131"/>
      <c r="F17" s="131"/>
    </row>
    <row r="18" spans="1:6" ht="15.75" x14ac:dyDescent="0.25">
      <c r="A18" s="13"/>
      <c r="B18" s="193"/>
      <c r="C18" s="9"/>
      <c r="D18" s="9"/>
      <c r="E18" s="131"/>
      <c r="F18" s="131"/>
    </row>
    <row r="21" spans="1:6" ht="15.75" x14ac:dyDescent="0.25">
      <c r="A21" s="349" t="s">
        <v>25003</v>
      </c>
      <c r="B21" s="349"/>
      <c r="C21" s="349"/>
      <c r="D21" s="349"/>
      <c r="E21" s="349"/>
      <c r="F21" s="349"/>
    </row>
    <row r="22" spans="1:6" ht="15.75" x14ac:dyDescent="0.25">
      <c r="A22" s="129" t="s">
        <v>25005</v>
      </c>
      <c r="B22" s="130" t="s">
        <v>25006</v>
      </c>
      <c r="C22" s="129" t="s">
        <v>25007</v>
      </c>
      <c r="D22" s="129" t="s">
        <v>15549</v>
      </c>
      <c r="E22" s="129" t="s">
        <v>25008</v>
      </c>
      <c r="F22" s="129" t="s">
        <v>25009</v>
      </c>
    </row>
    <row r="23" spans="1:6" ht="84" customHeight="1" x14ac:dyDescent="0.25">
      <c r="A23" s="13"/>
      <c r="B23" s="193"/>
      <c r="C23" s="9"/>
      <c r="D23" s="9"/>
      <c r="E23" s="151" t="s">
        <v>25012</v>
      </c>
      <c r="F23" s="151" t="s">
        <v>25012</v>
      </c>
    </row>
    <row r="24" spans="1:6" ht="15.75" x14ac:dyDescent="0.25">
      <c r="A24" s="13"/>
      <c r="B24" s="193"/>
      <c r="C24" s="9"/>
      <c r="D24" s="9"/>
      <c r="E24" s="131"/>
      <c r="F24" s="131"/>
    </row>
    <row r="25" spans="1:6" ht="15.75" x14ac:dyDescent="0.25">
      <c r="A25" s="13"/>
      <c r="B25" s="193"/>
      <c r="C25" s="9"/>
      <c r="D25" s="9"/>
      <c r="E25" s="131"/>
      <c r="F25" s="131"/>
    </row>
    <row r="27" spans="1:6" ht="15.75" x14ac:dyDescent="0.25">
      <c r="A27" s="349" t="s">
        <v>25004</v>
      </c>
      <c r="B27" s="349"/>
      <c r="C27" s="349"/>
      <c r="D27" s="349"/>
      <c r="E27" s="349"/>
      <c r="F27" s="349"/>
    </row>
    <row r="28" spans="1:6" ht="15.75" x14ac:dyDescent="0.25">
      <c r="A28" s="129" t="s">
        <v>25005</v>
      </c>
      <c r="B28" s="130" t="s">
        <v>25006</v>
      </c>
      <c r="C28" s="129" t="s">
        <v>25007</v>
      </c>
      <c r="D28" s="129" t="s">
        <v>15549</v>
      </c>
      <c r="E28" s="129" t="s">
        <v>25008</v>
      </c>
      <c r="F28" s="129" t="s">
        <v>25009</v>
      </c>
    </row>
    <row r="29" spans="1:6" ht="47.25" x14ac:dyDescent="0.25">
      <c r="A29" s="13"/>
      <c r="B29" s="193"/>
      <c r="C29" s="9"/>
      <c r="D29" s="9"/>
      <c r="E29" s="151" t="s">
        <v>25012</v>
      </c>
      <c r="F29" s="151" t="s">
        <v>25012</v>
      </c>
    </row>
    <row r="30" spans="1:6" ht="15.75" x14ac:dyDescent="0.25">
      <c r="A30" s="13"/>
      <c r="B30" s="193"/>
      <c r="C30" s="9"/>
      <c r="D30" s="9"/>
      <c r="E30" s="131"/>
      <c r="F30" s="131"/>
    </row>
    <row r="31" spans="1:6" ht="15.75" x14ac:dyDescent="0.25">
      <c r="A31" s="13"/>
      <c r="B31" s="193"/>
      <c r="C31" s="9"/>
      <c r="D31" s="9"/>
      <c r="E31" s="131"/>
      <c r="F31" s="131"/>
    </row>
    <row r="35" spans="1:6" x14ac:dyDescent="0.25">
      <c r="A35" s="348" t="s">
        <v>1331</v>
      </c>
      <c r="B35" s="348"/>
    </row>
    <row r="37" spans="1:6" ht="21" x14ac:dyDescent="0.25">
      <c r="A37" s="350" t="s">
        <v>15529</v>
      </c>
      <c r="B37" s="350"/>
      <c r="C37" s="350"/>
      <c r="D37" s="350"/>
      <c r="E37" s="350"/>
      <c r="F37" s="350"/>
    </row>
    <row r="39" spans="1:6" ht="15.75" x14ac:dyDescent="0.25">
      <c r="A39" s="132" t="s">
        <v>25011</v>
      </c>
    </row>
    <row r="41" spans="1:6" ht="15.75" x14ac:dyDescent="0.25">
      <c r="A41" s="349" t="s">
        <v>25002</v>
      </c>
      <c r="B41" s="349"/>
      <c r="C41" s="349"/>
      <c r="D41" s="349"/>
      <c r="E41" s="349"/>
      <c r="F41" s="349"/>
    </row>
    <row r="42" spans="1:6" ht="15.75" x14ac:dyDescent="0.25">
      <c r="A42" s="129" t="s">
        <v>25005</v>
      </c>
      <c r="B42" s="130" t="s">
        <v>25006</v>
      </c>
      <c r="C42" s="129" t="s">
        <v>25007</v>
      </c>
      <c r="D42" s="129" t="s">
        <v>15549</v>
      </c>
      <c r="E42" s="129" t="s">
        <v>25008</v>
      </c>
      <c r="F42" s="130" t="s">
        <v>25010</v>
      </c>
    </row>
    <row r="43" spans="1:6" ht="47.25" x14ac:dyDescent="0.25">
      <c r="A43" s="13"/>
      <c r="B43" s="193"/>
      <c r="C43" s="9"/>
      <c r="D43" s="9"/>
      <c r="E43" s="133" t="s">
        <v>25012</v>
      </c>
      <c r="F43" s="133" t="s">
        <v>25012</v>
      </c>
    </row>
    <row r="44" spans="1:6" ht="15.75" x14ac:dyDescent="0.25">
      <c r="A44" s="13"/>
      <c r="B44" s="193"/>
      <c r="C44" s="9"/>
      <c r="D44" s="9"/>
      <c r="E44" s="131"/>
      <c r="F44" s="131"/>
    </row>
    <row r="45" spans="1:6" ht="15.75" x14ac:dyDescent="0.25">
      <c r="A45" s="13"/>
      <c r="B45" s="193"/>
      <c r="C45" s="9"/>
      <c r="D45" s="9"/>
      <c r="E45" s="131"/>
      <c r="F45" s="131"/>
    </row>
    <row r="48" spans="1:6" ht="15.75" x14ac:dyDescent="0.25">
      <c r="A48" s="349" t="s">
        <v>25003</v>
      </c>
      <c r="B48" s="349"/>
      <c r="C48" s="349"/>
      <c r="D48" s="349"/>
      <c r="E48" s="349"/>
      <c r="F48" s="349"/>
    </row>
    <row r="49" spans="1:6" ht="15.75" x14ac:dyDescent="0.25">
      <c r="A49" s="129" t="s">
        <v>25005</v>
      </c>
      <c r="B49" s="130" t="s">
        <v>25006</v>
      </c>
      <c r="C49" s="129" t="s">
        <v>25007</v>
      </c>
      <c r="D49" s="129" t="s">
        <v>15549</v>
      </c>
      <c r="E49" s="129" t="s">
        <v>25008</v>
      </c>
      <c r="F49" s="129" t="s">
        <v>25009</v>
      </c>
    </row>
    <row r="50" spans="1:6" ht="47.25" x14ac:dyDescent="0.25">
      <c r="A50" s="13"/>
      <c r="B50" s="193"/>
      <c r="C50" s="9"/>
      <c r="D50" s="9"/>
      <c r="E50" s="133" t="s">
        <v>25012</v>
      </c>
      <c r="F50" s="133" t="s">
        <v>25012</v>
      </c>
    </row>
    <row r="51" spans="1:6" ht="15.75" x14ac:dyDescent="0.25">
      <c r="A51" s="13"/>
      <c r="B51" s="193"/>
      <c r="C51" s="9"/>
      <c r="D51" s="9"/>
      <c r="E51" s="131"/>
      <c r="F51" s="131"/>
    </row>
    <row r="52" spans="1:6" ht="15.75" x14ac:dyDescent="0.25">
      <c r="A52" s="13"/>
      <c r="B52" s="193"/>
      <c r="C52" s="9"/>
      <c r="D52" s="9"/>
      <c r="E52" s="131"/>
      <c r="F52" s="131"/>
    </row>
    <row r="54" spans="1:6" ht="15.75" x14ac:dyDescent="0.25">
      <c r="A54" s="349" t="s">
        <v>25004</v>
      </c>
      <c r="B54" s="349"/>
      <c r="C54" s="349"/>
      <c r="D54" s="349"/>
      <c r="E54" s="349"/>
      <c r="F54" s="349"/>
    </row>
    <row r="55" spans="1:6" ht="15.75" x14ac:dyDescent="0.25">
      <c r="A55" s="129" t="s">
        <v>25005</v>
      </c>
      <c r="B55" s="130" t="s">
        <v>25006</v>
      </c>
      <c r="C55" s="129" t="s">
        <v>25007</v>
      </c>
      <c r="D55" s="129" t="s">
        <v>15549</v>
      </c>
      <c r="E55" s="129" t="s">
        <v>25008</v>
      </c>
      <c r="F55" s="129" t="s">
        <v>25009</v>
      </c>
    </row>
    <row r="56" spans="1:6" ht="47.25" x14ac:dyDescent="0.25">
      <c r="A56" s="13"/>
      <c r="B56" s="193"/>
      <c r="C56" s="9"/>
      <c r="D56" s="9"/>
      <c r="E56" s="133" t="s">
        <v>25012</v>
      </c>
      <c r="F56" s="133" t="s">
        <v>25012</v>
      </c>
    </row>
    <row r="57" spans="1:6" ht="15.75" x14ac:dyDescent="0.25">
      <c r="A57" s="13"/>
      <c r="B57" s="193"/>
      <c r="C57" s="9"/>
      <c r="D57" s="9"/>
      <c r="E57" s="131"/>
      <c r="F57" s="131"/>
    </row>
    <row r="58" spans="1:6" ht="15.75" x14ac:dyDescent="0.25">
      <c r="A58" s="13"/>
      <c r="B58" s="193"/>
      <c r="C58" s="9"/>
      <c r="D58" s="9"/>
      <c r="E58" s="131"/>
      <c r="F58" s="131"/>
    </row>
  </sheetData>
  <mergeCells count="11">
    <mergeCell ref="A7:B7"/>
    <mergeCell ref="A5:O5"/>
    <mergeCell ref="A54:F54"/>
    <mergeCell ref="A9:F9"/>
    <mergeCell ref="A35:B35"/>
    <mergeCell ref="A37:F37"/>
    <mergeCell ref="A41:F41"/>
    <mergeCell ref="A48:F48"/>
    <mergeCell ref="A14:F14"/>
    <mergeCell ref="A21:F21"/>
    <mergeCell ref="A27:F27"/>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Base!$J$2:$J$14</xm:f>
          </x14:formula1>
          <xm:sqref>A16:A18 A23:A25 A29:A31 A43:A45 A50:A52 A56:A58</xm:sqref>
        </x14:dataValidation>
        <x14:dataValidation type="list" allowBlank="1" showInputMessage="1" showErrorMessage="1">
          <x14:formula1>
            <xm:f>Base!$K$2:$K$6</xm:f>
          </x14:formula1>
          <xm:sqref>C16:C18 C23:C25 C29:C31 C43:C45 C50:C52 C56:C58</xm:sqref>
        </x14:dataValidation>
        <x14:dataValidation type="list" allowBlank="1" showInputMessage="1" showErrorMessage="1">
          <x14:formula1>
            <xm:f>Base!$L$2:$L$6</xm:f>
          </x14:formula1>
          <xm:sqref>D16:D18 D23:D25 D29:D31 D43:D45 D50:D52 D56:D58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5:R79"/>
  <sheetViews>
    <sheetView showGridLines="0" workbookViewId="0"/>
  </sheetViews>
  <sheetFormatPr baseColWidth="10" defaultRowHeight="15" x14ac:dyDescent="0.25"/>
  <cols>
    <col min="1" max="1" width="36" bestFit="1" customWidth="1"/>
    <col min="2" max="2" width="52.5703125" customWidth="1"/>
    <col min="3" max="3" width="24.85546875" customWidth="1"/>
    <col min="4" max="4" width="43" customWidth="1"/>
    <col min="5" max="5" width="30.140625" customWidth="1"/>
  </cols>
  <sheetData>
    <row r="5" spans="1:16" ht="43.5" customHeight="1" x14ac:dyDescent="0.25">
      <c r="A5" s="360" t="s">
        <v>24928</v>
      </c>
      <c r="B5" s="360"/>
      <c r="C5" s="360"/>
      <c r="D5" s="360"/>
      <c r="E5" s="360"/>
      <c r="F5" s="360"/>
      <c r="G5" s="360"/>
      <c r="H5" s="360"/>
      <c r="I5" s="360"/>
      <c r="J5" s="360"/>
      <c r="K5" s="360"/>
      <c r="L5" s="360"/>
      <c r="M5" s="360"/>
      <c r="N5" s="360"/>
      <c r="O5" s="360"/>
    </row>
    <row r="6" spans="1:16" x14ac:dyDescent="0.25">
      <c r="A6" s="4"/>
    </row>
    <row r="7" spans="1:16" x14ac:dyDescent="0.25">
      <c r="A7" s="348" t="s">
        <v>1319</v>
      </c>
      <c r="B7" s="348"/>
    </row>
    <row r="9" spans="1:16" x14ac:dyDescent="0.25">
      <c r="A9" s="90" t="s">
        <v>15559</v>
      </c>
    </row>
    <row r="11" spans="1:16" ht="18.75" x14ac:dyDescent="0.3">
      <c r="A11" s="92" t="s">
        <v>15560</v>
      </c>
      <c r="B11" s="92" t="s">
        <v>15564</v>
      </c>
      <c r="C11" s="92" t="s">
        <v>15479</v>
      </c>
      <c r="D11" s="92" t="s">
        <v>15657</v>
      </c>
      <c r="E11" s="92" t="s">
        <v>15924</v>
      </c>
      <c r="H11" s="351" t="s">
        <v>25014</v>
      </c>
      <c r="I11" s="352"/>
      <c r="J11" s="352"/>
      <c r="K11" s="352"/>
      <c r="L11" s="352"/>
      <c r="M11" s="352"/>
      <c r="N11" s="352"/>
      <c r="O11" s="352"/>
      <c r="P11" s="353"/>
    </row>
    <row r="12" spans="1:16" ht="30" x14ac:dyDescent="0.25">
      <c r="A12" s="40"/>
      <c r="B12" s="191"/>
      <c r="C12" s="9"/>
      <c r="D12" s="45"/>
      <c r="E12" s="45" t="s">
        <v>15925</v>
      </c>
      <c r="H12" s="354"/>
      <c r="I12" s="355"/>
      <c r="J12" s="355"/>
      <c r="K12" s="355"/>
      <c r="L12" s="355"/>
      <c r="M12" s="355"/>
      <c r="N12" s="355"/>
      <c r="O12" s="355"/>
      <c r="P12" s="356"/>
    </row>
    <row r="13" spans="1:16" x14ac:dyDescent="0.25">
      <c r="A13" s="91" t="s">
        <v>15926</v>
      </c>
      <c r="B13" s="91" t="s">
        <v>15927</v>
      </c>
      <c r="C13" s="91" t="s">
        <v>15928</v>
      </c>
      <c r="D13" s="91" t="s">
        <v>15929</v>
      </c>
      <c r="H13" s="354"/>
      <c r="I13" s="355"/>
      <c r="J13" s="355"/>
      <c r="K13" s="355"/>
      <c r="L13" s="355"/>
      <c r="M13" s="355"/>
      <c r="N13" s="355"/>
      <c r="O13" s="355"/>
      <c r="P13" s="356"/>
    </row>
    <row r="14" spans="1:16" x14ac:dyDescent="0.25">
      <c r="A14" s="37">
        <v>0</v>
      </c>
      <c r="B14" s="44"/>
      <c r="C14" s="47"/>
      <c r="D14" s="47">
        <f>+B14*C14</f>
        <v>0</v>
      </c>
      <c r="H14" s="354"/>
      <c r="I14" s="355"/>
      <c r="J14" s="355"/>
      <c r="K14" s="355"/>
      <c r="L14" s="355"/>
      <c r="M14" s="355"/>
      <c r="N14" s="355"/>
      <c r="O14" s="355"/>
      <c r="P14" s="356"/>
    </row>
    <row r="15" spans="1:16" x14ac:dyDescent="0.25">
      <c r="A15" s="9">
        <v>1</v>
      </c>
      <c r="B15" s="9"/>
      <c r="C15" s="38"/>
      <c r="D15" s="47">
        <f t="shared" ref="D15:D19" si="0">+B15*C15</f>
        <v>0</v>
      </c>
      <c r="E15" s="46"/>
      <c r="H15" s="354"/>
      <c r="I15" s="355"/>
      <c r="J15" s="355"/>
      <c r="K15" s="355"/>
      <c r="L15" s="355"/>
      <c r="M15" s="355"/>
      <c r="N15" s="355"/>
      <c r="O15" s="355"/>
      <c r="P15" s="356"/>
    </row>
    <row r="16" spans="1:16" x14ac:dyDescent="0.25">
      <c r="A16" s="9">
        <v>2</v>
      </c>
      <c r="B16" s="9"/>
      <c r="C16" s="38"/>
      <c r="D16" s="47">
        <f t="shared" si="0"/>
        <v>0</v>
      </c>
      <c r="E16" s="46"/>
      <c r="H16" s="354"/>
      <c r="I16" s="355"/>
      <c r="J16" s="355"/>
      <c r="K16" s="355"/>
      <c r="L16" s="355"/>
      <c r="M16" s="355"/>
      <c r="N16" s="355"/>
      <c r="O16" s="355"/>
      <c r="P16" s="356"/>
    </row>
    <row r="17" spans="1:16" x14ac:dyDescent="0.25">
      <c r="A17" s="9">
        <v>3</v>
      </c>
      <c r="B17" s="9"/>
      <c r="C17" s="38"/>
      <c r="D17" s="47">
        <f t="shared" si="0"/>
        <v>0</v>
      </c>
      <c r="E17" s="46"/>
      <c r="H17" s="354"/>
      <c r="I17" s="355"/>
      <c r="J17" s="355"/>
      <c r="K17" s="355"/>
      <c r="L17" s="355"/>
      <c r="M17" s="355"/>
      <c r="N17" s="355"/>
      <c r="O17" s="355"/>
      <c r="P17" s="356"/>
    </row>
    <row r="18" spans="1:16" x14ac:dyDescent="0.25">
      <c r="A18" s="9">
        <v>4</v>
      </c>
      <c r="B18" s="9"/>
      <c r="C18" s="38"/>
      <c r="D18" s="47">
        <f t="shared" si="0"/>
        <v>0</v>
      </c>
      <c r="E18" s="46"/>
      <c r="H18" s="354"/>
      <c r="I18" s="355"/>
      <c r="J18" s="355"/>
      <c r="K18" s="355"/>
      <c r="L18" s="355"/>
      <c r="M18" s="355"/>
      <c r="N18" s="355"/>
      <c r="O18" s="355"/>
      <c r="P18" s="356"/>
    </row>
    <row r="19" spans="1:16" x14ac:dyDescent="0.25">
      <c r="A19" s="44" t="s">
        <v>15930</v>
      </c>
      <c r="B19" s="44"/>
      <c r="C19" s="47"/>
      <c r="D19" s="47">
        <f t="shared" si="0"/>
        <v>0</v>
      </c>
      <c r="H19" s="357"/>
      <c r="I19" s="358"/>
      <c r="J19" s="358"/>
      <c r="K19" s="358"/>
      <c r="L19" s="358"/>
      <c r="M19" s="358"/>
      <c r="N19" s="358"/>
      <c r="O19" s="358"/>
      <c r="P19" s="359"/>
    </row>
    <row r="20" spans="1:16" x14ac:dyDescent="0.25">
      <c r="A20" s="135"/>
      <c r="B20" s="135"/>
      <c r="C20" s="136"/>
      <c r="D20" s="136"/>
      <c r="H20" s="134"/>
      <c r="I20" s="134"/>
      <c r="J20" s="134"/>
      <c r="K20" s="134"/>
      <c r="L20" s="134"/>
      <c r="M20" s="134"/>
      <c r="N20" s="134"/>
      <c r="O20" s="134"/>
      <c r="P20" s="134"/>
    </row>
    <row r="21" spans="1:16" x14ac:dyDescent="0.25">
      <c r="A21" s="135"/>
      <c r="B21" s="135"/>
      <c r="C21" s="136"/>
      <c r="D21" s="136"/>
      <c r="H21" s="134"/>
      <c r="I21" s="134"/>
      <c r="J21" s="134"/>
      <c r="K21" s="134"/>
      <c r="L21" s="134"/>
      <c r="M21" s="134"/>
      <c r="N21" s="134"/>
      <c r="O21" s="134"/>
      <c r="P21" s="134"/>
    </row>
    <row r="22" spans="1:16" x14ac:dyDescent="0.25">
      <c r="A22" s="135"/>
      <c r="B22" s="135"/>
      <c r="C22" s="136"/>
      <c r="D22" s="136"/>
      <c r="H22" s="134"/>
      <c r="I22" s="134"/>
      <c r="J22" s="134"/>
      <c r="K22" s="134"/>
      <c r="L22" s="134"/>
      <c r="M22" s="134"/>
      <c r="N22" s="134"/>
      <c r="O22" s="134"/>
      <c r="P22" s="134"/>
    </row>
    <row r="23" spans="1:16" x14ac:dyDescent="0.25">
      <c r="A23" s="135"/>
      <c r="B23" s="135"/>
      <c r="C23" s="136"/>
      <c r="D23" s="136"/>
      <c r="H23" s="134"/>
      <c r="I23" s="134"/>
      <c r="J23" s="134"/>
      <c r="K23" s="134"/>
      <c r="L23" s="134"/>
      <c r="M23" s="134"/>
      <c r="N23" s="134"/>
      <c r="O23" s="134"/>
      <c r="P23" s="134"/>
    </row>
    <row r="24" spans="1:16" x14ac:dyDescent="0.25">
      <c r="A24" s="10"/>
      <c r="H24" s="134"/>
      <c r="I24" s="134"/>
      <c r="J24" s="134"/>
      <c r="K24" s="134"/>
      <c r="L24" s="134"/>
      <c r="M24" s="134"/>
      <c r="N24" s="134"/>
      <c r="O24" s="134"/>
      <c r="P24" s="134"/>
    </row>
    <row r="25" spans="1:16" x14ac:dyDescent="0.25">
      <c r="A25" s="10"/>
      <c r="H25" s="134"/>
      <c r="I25" s="134"/>
      <c r="J25" s="134"/>
      <c r="K25" s="134"/>
      <c r="L25" s="134"/>
      <c r="M25" s="134"/>
      <c r="N25" s="134"/>
      <c r="O25" s="134"/>
      <c r="P25" s="134"/>
    </row>
    <row r="26" spans="1:16" ht="18.75" x14ac:dyDescent="0.3">
      <c r="A26" s="92" t="s">
        <v>15560</v>
      </c>
      <c r="B26" s="92" t="s">
        <v>15564</v>
      </c>
      <c r="C26" s="92" t="s">
        <v>15479</v>
      </c>
      <c r="D26" s="92" t="s">
        <v>15657</v>
      </c>
      <c r="E26" s="92" t="s">
        <v>15924</v>
      </c>
      <c r="H26" s="351" t="s">
        <v>25013</v>
      </c>
      <c r="I26" s="352"/>
      <c r="J26" s="352"/>
      <c r="K26" s="352"/>
      <c r="L26" s="352"/>
      <c r="M26" s="352"/>
      <c r="N26" s="352"/>
      <c r="O26" s="352"/>
      <c r="P26" s="353"/>
    </row>
    <row r="27" spans="1:16" ht="30" x14ac:dyDescent="0.25">
      <c r="A27" s="40"/>
      <c r="B27" s="191"/>
      <c r="C27" s="9"/>
      <c r="D27" s="45"/>
      <c r="E27" s="45" t="s">
        <v>15925</v>
      </c>
      <c r="H27" s="354"/>
      <c r="I27" s="355"/>
      <c r="J27" s="355"/>
      <c r="K27" s="355"/>
      <c r="L27" s="355"/>
      <c r="M27" s="355"/>
      <c r="N27" s="355"/>
      <c r="O27" s="355"/>
      <c r="P27" s="356"/>
    </row>
    <row r="28" spans="1:16" x14ac:dyDescent="0.25">
      <c r="A28" s="91" t="s">
        <v>15926</v>
      </c>
      <c r="B28" s="91" t="s">
        <v>15927</v>
      </c>
      <c r="C28" s="91" t="s">
        <v>15928</v>
      </c>
      <c r="D28" s="91" t="s">
        <v>15929</v>
      </c>
      <c r="H28" s="354"/>
      <c r="I28" s="355"/>
      <c r="J28" s="355"/>
      <c r="K28" s="355"/>
      <c r="L28" s="355"/>
      <c r="M28" s="355"/>
      <c r="N28" s="355"/>
      <c r="O28" s="355"/>
      <c r="P28" s="356"/>
    </row>
    <row r="29" spans="1:16" x14ac:dyDescent="0.25">
      <c r="A29" s="37">
        <v>0</v>
      </c>
      <c r="B29" s="44"/>
      <c r="C29" s="47"/>
      <c r="D29" s="47">
        <f>+B29*C29</f>
        <v>0</v>
      </c>
      <c r="H29" s="354"/>
      <c r="I29" s="355"/>
      <c r="J29" s="355"/>
      <c r="K29" s="355"/>
      <c r="L29" s="355"/>
      <c r="M29" s="355"/>
      <c r="N29" s="355"/>
      <c r="O29" s="355"/>
      <c r="P29" s="356"/>
    </row>
    <row r="30" spans="1:16" x14ac:dyDescent="0.25">
      <c r="A30" s="9">
        <v>1</v>
      </c>
      <c r="B30" s="9"/>
      <c r="C30" s="38"/>
      <c r="D30" s="47">
        <f t="shared" ref="D30:D34" si="1">+B30*C30</f>
        <v>0</v>
      </c>
      <c r="E30" s="46"/>
      <c r="H30" s="354"/>
      <c r="I30" s="355"/>
      <c r="J30" s="355"/>
      <c r="K30" s="355"/>
      <c r="L30" s="355"/>
      <c r="M30" s="355"/>
      <c r="N30" s="355"/>
      <c r="O30" s="355"/>
      <c r="P30" s="356"/>
    </row>
    <row r="31" spans="1:16" x14ac:dyDescent="0.25">
      <c r="A31" s="9">
        <v>2</v>
      </c>
      <c r="B31" s="9"/>
      <c r="C31" s="38"/>
      <c r="D31" s="47">
        <f t="shared" si="1"/>
        <v>0</v>
      </c>
      <c r="E31" s="46"/>
      <c r="H31" s="354"/>
      <c r="I31" s="355"/>
      <c r="J31" s="355"/>
      <c r="K31" s="355"/>
      <c r="L31" s="355"/>
      <c r="M31" s="355"/>
      <c r="N31" s="355"/>
      <c r="O31" s="355"/>
      <c r="P31" s="356"/>
    </row>
    <row r="32" spans="1:16" x14ac:dyDescent="0.25">
      <c r="A32" s="9">
        <v>3</v>
      </c>
      <c r="B32" s="9"/>
      <c r="C32" s="38"/>
      <c r="D32" s="47">
        <f t="shared" si="1"/>
        <v>0</v>
      </c>
      <c r="E32" s="46"/>
      <c r="H32" s="354"/>
      <c r="I32" s="355"/>
      <c r="J32" s="355"/>
      <c r="K32" s="355"/>
      <c r="L32" s="355"/>
      <c r="M32" s="355"/>
      <c r="N32" s="355"/>
      <c r="O32" s="355"/>
      <c r="P32" s="356"/>
    </row>
    <row r="33" spans="1:18" x14ac:dyDescent="0.25">
      <c r="A33" s="9">
        <v>4</v>
      </c>
      <c r="B33" s="9"/>
      <c r="C33" s="38"/>
      <c r="D33" s="47">
        <f t="shared" si="1"/>
        <v>0</v>
      </c>
      <c r="E33" s="46"/>
      <c r="H33" s="354"/>
      <c r="I33" s="355"/>
      <c r="J33" s="355"/>
      <c r="K33" s="355"/>
      <c r="L33" s="355"/>
      <c r="M33" s="355"/>
      <c r="N33" s="355"/>
      <c r="O33" s="355"/>
      <c r="P33" s="356"/>
    </row>
    <row r="34" spans="1:18" x14ac:dyDescent="0.25">
      <c r="A34" s="44" t="s">
        <v>15930</v>
      </c>
      <c r="B34" s="44"/>
      <c r="C34" s="47"/>
      <c r="D34" s="47">
        <f t="shared" si="1"/>
        <v>0</v>
      </c>
      <c r="H34" s="357"/>
      <c r="I34" s="358"/>
      <c r="J34" s="358"/>
      <c r="K34" s="358"/>
      <c r="L34" s="358"/>
      <c r="M34" s="358"/>
      <c r="N34" s="358"/>
      <c r="O34" s="358"/>
      <c r="P34" s="359"/>
    </row>
    <row r="35" spans="1:18" x14ac:dyDescent="0.25">
      <c r="A35" s="10"/>
    </row>
    <row r="36" spans="1:18" x14ac:dyDescent="0.25">
      <c r="A36" s="10"/>
    </row>
    <row r="37" spans="1:18" x14ac:dyDescent="0.25">
      <c r="A37" s="90" t="s">
        <v>15931</v>
      </c>
    </row>
    <row r="38" spans="1:18" x14ac:dyDescent="0.25">
      <c r="A38" t="s">
        <v>15925</v>
      </c>
    </row>
    <row r="39" spans="1:18" x14ac:dyDescent="0.25">
      <c r="A39" s="46"/>
      <c r="B39" s="46"/>
      <c r="C39" s="46"/>
      <c r="D39" s="46"/>
      <c r="E39" s="46"/>
    </row>
    <row r="41" spans="1:18" ht="18.75" x14ac:dyDescent="0.3">
      <c r="A41" s="348" t="s">
        <v>1331</v>
      </c>
      <c r="B41" s="348"/>
      <c r="H41" s="361"/>
      <c r="I41" s="361"/>
      <c r="J41" s="361"/>
      <c r="K41" s="361"/>
      <c r="L41" s="361"/>
      <c r="M41" s="361"/>
      <c r="N41" s="361"/>
      <c r="O41" s="361"/>
      <c r="P41" s="361"/>
      <c r="Q41" s="137"/>
      <c r="R41" s="137"/>
    </row>
    <row r="42" spans="1:18" x14ac:dyDescent="0.25">
      <c r="A42" s="17"/>
      <c r="H42" s="138"/>
      <c r="I42" s="138"/>
      <c r="J42" s="138"/>
      <c r="K42" s="138"/>
      <c r="L42" s="138"/>
      <c r="M42" s="138"/>
      <c r="N42" s="138"/>
      <c r="O42" s="138"/>
      <c r="P42" s="138"/>
      <c r="Q42" s="137"/>
      <c r="R42" s="137"/>
    </row>
    <row r="43" spans="1:18" x14ac:dyDescent="0.25">
      <c r="A43" s="90" t="s">
        <v>15559</v>
      </c>
      <c r="H43" s="138"/>
      <c r="I43" s="138"/>
      <c r="J43" s="138"/>
      <c r="K43" s="138"/>
      <c r="L43" s="138"/>
      <c r="M43" s="138"/>
      <c r="N43" s="138"/>
      <c r="O43" s="138"/>
      <c r="P43" s="138"/>
      <c r="Q43" s="137"/>
      <c r="R43" s="137"/>
    </row>
    <row r="44" spans="1:18" x14ac:dyDescent="0.25">
      <c r="H44" s="138"/>
      <c r="I44" s="138"/>
      <c r="J44" s="138"/>
      <c r="K44" s="138"/>
      <c r="L44" s="138"/>
      <c r="M44" s="138"/>
      <c r="N44" s="138"/>
      <c r="O44" s="138"/>
      <c r="P44" s="138"/>
      <c r="Q44" s="137"/>
      <c r="R44" s="137"/>
    </row>
    <row r="45" spans="1:18" ht="18.75" x14ac:dyDescent="0.3">
      <c r="A45" s="92" t="s">
        <v>15560</v>
      </c>
      <c r="B45" s="92" t="s">
        <v>15564</v>
      </c>
      <c r="C45" s="92" t="s">
        <v>15479</v>
      </c>
      <c r="D45" s="92" t="s">
        <v>15657</v>
      </c>
      <c r="E45" s="92" t="s">
        <v>15924</v>
      </c>
      <c r="H45" s="351" t="s">
        <v>25013</v>
      </c>
      <c r="I45" s="352"/>
      <c r="J45" s="352"/>
      <c r="K45" s="352"/>
      <c r="L45" s="352"/>
      <c r="M45" s="352"/>
      <c r="N45" s="352"/>
      <c r="O45" s="352"/>
      <c r="P45" s="353"/>
      <c r="Q45" s="137"/>
      <c r="R45" s="137"/>
    </row>
    <row r="46" spans="1:18" ht="30" x14ac:dyDescent="0.25">
      <c r="A46" s="40"/>
      <c r="B46" s="191"/>
      <c r="C46" s="9"/>
      <c r="D46" s="45"/>
      <c r="E46" s="45" t="s">
        <v>15925</v>
      </c>
      <c r="H46" s="354"/>
      <c r="I46" s="355"/>
      <c r="J46" s="355"/>
      <c r="K46" s="355"/>
      <c r="L46" s="355"/>
      <c r="M46" s="355"/>
      <c r="N46" s="355"/>
      <c r="O46" s="355"/>
      <c r="P46" s="356"/>
      <c r="Q46" s="137"/>
      <c r="R46" s="137"/>
    </row>
    <row r="47" spans="1:18" x14ac:dyDescent="0.25">
      <c r="A47" s="91" t="s">
        <v>15926</v>
      </c>
      <c r="B47" s="91" t="s">
        <v>15927</v>
      </c>
      <c r="C47" s="91" t="s">
        <v>15928</v>
      </c>
      <c r="D47" s="91" t="s">
        <v>15929</v>
      </c>
      <c r="H47" s="354"/>
      <c r="I47" s="355"/>
      <c r="J47" s="355"/>
      <c r="K47" s="355"/>
      <c r="L47" s="355"/>
      <c r="M47" s="355"/>
      <c r="N47" s="355"/>
      <c r="O47" s="355"/>
      <c r="P47" s="356"/>
      <c r="Q47" s="137"/>
      <c r="R47" s="137"/>
    </row>
    <row r="48" spans="1:18" x14ac:dyDescent="0.25">
      <c r="A48" s="37">
        <v>0</v>
      </c>
      <c r="B48" s="44"/>
      <c r="C48" s="47"/>
      <c r="D48" s="47">
        <f>+B48*C48</f>
        <v>0</v>
      </c>
      <c r="H48" s="354"/>
      <c r="I48" s="355"/>
      <c r="J48" s="355"/>
      <c r="K48" s="355"/>
      <c r="L48" s="355"/>
      <c r="M48" s="355"/>
      <c r="N48" s="355"/>
      <c r="O48" s="355"/>
      <c r="P48" s="356"/>
      <c r="Q48" s="137"/>
      <c r="R48" s="137"/>
    </row>
    <row r="49" spans="1:18" x14ac:dyDescent="0.25">
      <c r="A49" s="9">
        <v>1</v>
      </c>
      <c r="B49" s="9"/>
      <c r="C49" s="38"/>
      <c r="D49" s="47">
        <f t="shared" ref="D49:D53" si="2">+B49*C49</f>
        <v>0</v>
      </c>
      <c r="E49" s="46"/>
      <c r="H49" s="354"/>
      <c r="I49" s="355"/>
      <c r="J49" s="355"/>
      <c r="K49" s="355"/>
      <c r="L49" s="355"/>
      <c r="M49" s="355"/>
      <c r="N49" s="355"/>
      <c r="O49" s="355"/>
      <c r="P49" s="356"/>
      <c r="Q49" s="137"/>
      <c r="R49" s="137"/>
    </row>
    <row r="50" spans="1:18" x14ac:dyDescent="0.25">
      <c r="A50" s="9">
        <v>2</v>
      </c>
      <c r="B50" s="9"/>
      <c r="C50" s="38"/>
      <c r="D50" s="47">
        <f t="shared" si="2"/>
        <v>0</v>
      </c>
      <c r="E50" s="46"/>
      <c r="H50" s="354"/>
      <c r="I50" s="355"/>
      <c r="J50" s="355"/>
      <c r="K50" s="355"/>
      <c r="L50" s="355"/>
      <c r="M50" s="355"/>
      <c r="N50" s="355"/>
      <c r="O50" s="355"/>
      <c r="P50" s="356"/>
      <c r="Q50" s="137"/>
      <c r="R50" s="137"/>
    </row>
    <row r="51" spans="1:18" x14ac:dyDescent="0.25">
      <c r="A51" s="9">
        <v>3</v>
      </c>
      <c r="B51" s="9"/>
      <c r="C51" s="38"/>
      <c r="D51" s="47">
        <f t="shared" si="2"/>
        <v>0</v>
      </c>
      <c r="E51" s="46"/>
      <c r="H51" s="354"/>
      <c r="I51" s="355"/>
      <c r="J51" s="355"/>
      <c r="K51" s="355"/>
      <c r="L51" s="355"/>
      <c r="M51" s="355"/>
      <c r="N51" s="355"/>
      <c r="O51" s="355"/>
      <c r="P51" s="356"/>
      <c r="Q51" s="137"/>
      <c r="R51" s="137"/>
    </row>
    <row r="52" spans="1:18" x14ac:dyDescent="0.25">
      <c r="A52" s="9">
        <v>4</v>
      </c>
      <c r="B52" s="9"/>
      <c r="C52" s="38"/>
      <c r="D52" s="47">
        <f t="shared" si="2"/>
        <v>0</v>
      </c>
      <c r="E52" s="46"/>
      <c r="H52" s="354"/>
      <c r="I52" s="355"/>
      <c r="J52" s="355"/>
      <c r="K52" s="355"/>
      <c r="L52" s="355"/>
      <c r="M52" s="355"/>
      <c r="N52" s="355"/>
      <c r="O52" s="355"/>
      <c r="P52" s="356"/>
      <c r="Q52" s="137"/>
      <c r="R52" s="137"/>
    </row>
    <row r="53" spans="1:18" x14ac:dyDescent="0.25">
      <c r="A53" s="44" t="s">
        <v>15930</v>
      </c>
      <c r="B53" s="44"/>
      <c r="C53" s="47"/>
      <c r="D53" s="47">
        <f t="shared" si="2"/>
        <v>0</v>
      </c>
      <c r="H53" s="357"/>
      <c r="I53" s="358"/>
      <c r="J53" s="358"/>
      <c r="K53" s="358"/>
      <c r="L53" s="358"/>
      <c r="M53" s="358"/>
      <c r="N53" s="358"/>
      <c r="O53" s="358"/>
      <c r="P53" s="359"/>
      <c r="Q53" s="137"/>
      <c r="R53" s="137"/>
    </row>
    <row r="54" spans="1:18" x14ac:dyDescent="0.25">
      <c r="A54" s="10"/>
      <c r="H54" s="134"/>
      <c r="I54" s="134"/>
      <c r="J54" s="134"/>
      <c r="K54" s="134"/>
      <c r="L54" s="134"/>
      <c r="M54" s="134"/>
      <c r="N54" s="134"/>
      <c r="O54" s="134"/>
      <c r="P54" s="134"/>
    </row>
    <row r="55" spans="1:18" x14ac:dyDescent="0.25">
      <c r="A55" s="10"/>
      <c r="H55" s="134"/>
      <c r="I55" s="134"/>
      <c r="J55" s="134"/>
      <c r="K55" s="134"/>
      <c r="L55" s="134"/>
      <c r="M55" s="134"/>
      <c r="N55" s="134"/>
      <c r="O55" s="134"/>
      <c r="P55" s="134"/>
    </row>
    <row r="56" spans="1:18" ht="18.75" x14ac:dyDescent="0.3">
      <c r="A56" s="92" t="s">
        <v>15560</v>
      </c>
      <c r="B56" s="92" t="s">
        <v>15564</v>
      </c>
      <c r="C56" s="92" t="s">
        <v>15479</v>
      </c>
      <c r="D56" s="92" t="s">
        <v>15657</v>
      </c>
      <c r="E56" s="92" t="s">
        <v>15924</v>
      </c>
      <c r="H56" s="351" t="s">
        <v>25013</v>
      </c>
      <c r="I56" s="352"/>
      <c r="J56" s="352"/>
      <c r="K56" s="352"/>
      <c r="L56" s="352"/>
      <c r="M56" s="352"/>
      <c r="N56" s="352"/>
      <c r="O56" s="352"/>
      <c r="P56" s="353"/>
    </row>
    <row r="57" spans="1:18" ht="30" x14ac:dyDescent="0.25">
      <c r="A57" s="40"/>
      <c r="B57" s="191"/>
      <c r="C57" s="9"/>
      <c r="D57" s="45"/>
      <c r="E57" s="45" t="s">
        <v>15925</v>
      </c>
      <c r="H57" s="354"/>
      <c r="I57" s="355"/>
      <c r="J57" s="355"/>
      <c r="K57" s="355"/>
      <c r="L57" s="355"/>
      <c r="M57" s="355"/>
      <c r="N57" s="355"/>
      <c r="O57" s="355"/>
      <c r="P57" s="356"/>
    </row>
    <row r="58" spans="1:18" x14ac:dyDescent="0.25">
      <c r="A58" s="91" t="s">
        <v>15926</v>
      </c>
      <c r="B58" s="91" t="s">
        <v>15927</v>
      </c>
      <c r="C58" s="91" t="s">
        <v>15928</v>
      </c>
      <c r="D58" s="91" t="s">
        <v>15929</v>
      </c>
      <c r="H58" s="354"/>
      <c r="I58" s="355"/>
      <c r="J58" s="355"/>
      <c r="K58" s="355"/>
      <c r="L58" s="355"/>
      <c r="M58" s="355"/>
      <c r="N58" s="355"/>
      <c r="O58" s="355"/>
      <c r="P58" s="356"/>
    </row>
    <row r="59" spans="1:18" x14ac:dyDescent="0.25">
      <c r="A59" s="37">
        <v>0</v>
      </c>
      <c r="B59" s="44"/>
      <c r="C59" s="47"/>
      <c r="D59" s="47">
        <f>+B59*C59</f>
        <v>0</v>
      </c>
      <c r="H59" s="354"/>
      <c r="I59" s="355"/>
      <c r="J59" s="355"/>
      <c r="K59" s="355"/>
      <c r="L59" s="355"/>
      <c r="M59" s="355"/>
      <c r="N59" s="355"/>
      <c r="O59" s="355"/>
      <c r="P59" s="356"/>
    </row>
    <row r="60" spans="1:18" x14ac:dyDescent="0.25">
      <c r="A60" s="9">
        <v>1</v>
      </c>
      <c r="B60" s="9"/>
      <c r="C60" s="38"/>
      <c r="D60" s="47">
        <f t="shared" ref="D60:D64" si="3">+B60*C60</f>
        <v>0</v>
      </c>
      <c r="E60" s="46"/>
      <c r="H60" s="354"/>
      <c r="I60" s="355"/>
      <c r="J60" s="355"/>
      <c r="K60" s="355"/>
      <c r="L60" s="355"/>
      <c r="M60" s="355"/>
      <c r="N60" s="355"/>
      <c r="O60" s="355"/>
      <c r="P60" s="356"/>
    </row>
    <row r="61" spans="1:18" x14ac:dyDescent="0.25">
      <c r="A61" s="9">
        <v>2</v>
      </c>
      <c r="B61" s="9"/>
      <c r="C61" s="38"/>
      <c r="D61" s="47">
        <f t="shared" si="3"/>
        <v>0</v>
      </c>
      <c r="E61" s="46"/>
      <c r="H61" s="354"/>
      <c r="I61" s="355"/>
      <c r="J61" s="355"/>
      <c r="K61" s="355"/>
      <c r="L61" s="355"/>
      <c r="M61" s="355"/>
      <c r="N61" s="355"/>
      <c r="O61" s="355"/>
      <c r="P61" s="356"/>
    </row>
    <row r="62" spans="1:18" x14ac:dyDescent="0.25">
      <c r="A62" s="9">
        <v>3</v>
      </c>
      <c r="B62" s="9"/>
      <c r="C62" s="38"/>
      <c r="D62" s="47">
        <f t="shared" si="3"/>
        <v>0</v>
      </c>
      <c r="E62" s="46"/>
      <c r="H62" s="354"/>
      <c r="I62" s="355"/>
      <c r="J62" s="355"/>
      <c r="K62" s="355"/>
      <c r="L62" s="355"/>
      <c r="M62" s="355"/>
      <c r="N62" s="355"/>
      <c r="O62" s="355"/>
      <c r="P62" s="356"/>
    </row>
    <row r="63" spans="1:18" x14ac:dyDescent="0.25">
      <c r="A63" s="9">
        <v>4</v>
      </c>
      <c r="B63" s="9"/>
      <c r="C63" s="38"/>
      <c r="D63" s="47">
        <f t="shared" si="3"/>
        <v>0</v>
      </c>
      <c r="E63" s="46"/>
      <c r="H63" s="354"/>
      <c r="I63" s="355"/>
      <c r="J63" s="355"/>
      <c r="K63" s="355"/>
      <c r="L63" s="355"/>
      <c r="M63" s="355"/>
      <c r="N63" s="355"/>
      <c r="O63" s="355"/>
      <c r="P63" s="356"/>
    </row>
    <row r="64" spans="1:18" x14ac:dyDescent="0.25">
      <c r="A64" s="44" t="s">
        <v>15930</v>
      </c>
      <c r="B64" s="44"/>
      <c r="C64" s="47"/>
      <c r="D64" s="47">
        <f t="shared" si="3"/>
        <v>0</v>
      </c>
      <c r="H64" s="357"/>
      <c r="I64" s="358"/>
      <c r="J64" s="358"/>
      <c r="K64" s="358"/>
      <c r="L64" s="358"/>
      <c r="M64" s="358"/>
      <c r="N64" s="358"/>
      <c r="O64" s="358"/>
      <c r="P64" s="359"/>
    </row>
    <row r="65" spans="8:16" x14ac:dyDescent="0.25">
      <c r="H65" s="134"/>
      <c r="I65" s="134"/>
      <c r="J65" s="134"/>
      <c r="K65" s="134"/>
      <c r="L65" s="134"/>
      <c r="M65" s="134"/>
      <c r="N65" s="134"/>
      <c r="O65" s="134"/>
      <c r="P65" s="134"/>
    </row>
    <row r="66" spans="8:16" x14ac:dyDescent="0.25">
      <c r="H66" s="134"/>
      <c r="I66" s="134"/>
      <c r="J66" s="134"/>
      <c r="K66" s="134"/>
      <c r="L66" s="134"/>
      <c r="M66" s="134"/>
      <c r="N66" s="134"/>
      <c r="O66" s="134"/>
      <c r="P66" s="134"/>
    </row>
    <row r="67" spans="8:16" x14ac:dyDescent="0.25">
      <c r="H67" s="134"/>
      <c r="I67" s="134"/>
      <c r="J67" s="134"/>
      <c r="K67" s="134"/>
      <c r="L67" s="134"/>
      <c r="M67" s="134"/>
      <c r="N67" s="134"/>
      <c r="O67" s="134"/>
      <c r="P67" s="134"/>
    </row>
    <row r="68" spans="8:16" x14ac:dyDescent="0.25">
      <c r="H68" s="134"/>
      <c r="I68" s="134"/>
      <c r="J68" s="134"/>
      <c r="K68" s="134"/>
      <c r="L68" s="134"/>
      <c r="M68" s="134"/>
      <c r="N68" s="134"/>
      <c r="O68" s="134"/>
      <c r="P68" s="134"/>
    </row>
    <row r="69" spans="8:16" x14ac:dyDescent="0.25">
      <c r="H69" s="134"/>
      <c r="I69" s="134"/>
      <c r="J69" s="134"/>
      <c r="K69" s="134"/>
      <c r="L69" s="134"/>
      <c r="M69" s="134"/>
      <c r="N69" s="134"/>
      <c r="O69" s="134"/>
      <c r="P69" s="134"/>
    </row>
    <row r="70" spans="8:16" x14ac:dyDescent="0.25">
      <c r="H70" s="134"/>
      <c r="I70" s="134"/>
      <c r="J70" s="134"/>
      <c r="K70" s="134"/>
      <c r="L70" s="134"/>
      <c r="M70" s="134"/>
      <c r="N70" s="134"/>
      <c r="O70" s="134"/>
      <c r="P70" s="134"/>
    </row>
    <row r="71" spans="8:16" x14ac:dyDescent="0.25">
      <c r="H71" s="134"/>
      <c r="I71" s="134"/>
      <c r="J71" s="134"/>
      <c r="K71" s="134"/>
      <c r="L71" s="134"/>
      <c r="M71" s="134"/>
      <c r="N71" s="134"/>
      <c r="O71" s="134"/>
      <c r="P71" s="134"/>
    </row>
    <row r="72" spans="8:16" x14ac:dyDescent="0.25">
      <c r="H72" s="134"/>
      <c r="I72" s="134"/>
      <c r="J72" s="134"/>
      <c r="K72" s="134"/>
      <c r="L72" s="134"/>
      <c r="M72" s="134"/>
      <c r="N72" s="134"/>
      <c r="O72" s="134"/>
      <c r="P72" s="134"/>
    </row>
    <row r="73" spans="8:16" x14ac:dyDescent="0.25">
      <c r="H73" s="134"/>
      <c r="I73" s="134"/>
      <c r="J73" s="134"/>
      <c r="K73" s="134"/>
      <c r="L73" s="134"/>
      <c r="M73" s="134"/>
      <c r="N73" s="134"/>
      <c r="O73" s="134"/>
      <c r="P73" s="134"/>
    </row>
    <row r="74" spans="8:16" x14ac:dyDescent="0.25">
      <c r="H74" s="134"/>
      <c r="I74" s="134"/>
      <c r="J74" s="134"/>
      <c r="K74" s="134"/>
      <c r="L74" s="134"/>
      <c r="M74" s="134"/>
      <c r="N74" s="134"/>
      <c r="O74" s="134"/>
      <c r="P74" s="134"/>
    </row>
    <row r="75" spans="8:16" x14ac:dyDescent="0.25">
      <c r="H75" s="134"/>
      <c r="I75" s="134"/>
      <c r="J75" s="134"/>
      <c r="K75" s="134"/>
      <c r="L75" s="134"/>
      <c r="M75" s="134"/>
      <c r="N75" s="134"/>
      <c r="O75" s="134"/>
      <c r="P75" s="134"/>
    </row>
    <row r="76" spans="8:16" x14ac:dyDescent="0.25">
      <c r="H76" s="134"/>
      <c r="I76" s="134"/>
      <c r="J76" s="134"/>
      <c r="K76" s="134"/>
      <c r="L76" s="134"/>
      <c r="M76" s="134"/>
      <c r="N76" s="134"/>
      <c r="O76" s="134"/>
      <c r="P76" s="134"/>
    </row>
    <row r="77" spans="8:16" x14ac:dyDescent="0.25">
      <c r="H77" s="134"/>
      <c r="I77" s="134"/>
      <c r="J77" s="134"/>
      <c r="K77" s="134"/>
      <c r="L77" s="134"/>
      <c r="M77" s="134"/>
      <c r="N77" s="134"/>
      <c r="O77" s="134"/>
      <c r="P77" s="134"/>
    </row>
    <row r="78" spans="8:16" x14ac:dyDescent="0.25">
      <c r="H78" s="134"/>
      <c r="I78" s="134"/>
      <c r="J78" s="134"/>
      <c r="K78" s="134"/>
      <c r="L78" s="134"/>
      <c r="M78" s="134"/>
      <c r="N78" s="134"/>
      <c r="O78" s="134"/>
      <c r="P78" s="134"/>
    </row>
    <row r="79" spans="8:16" x14ac:dyDescent="0.25">
      <c r="H79" s="89"/>
      <c r="I79" s="89"/>
      <c r="J79" s="89"/>
      <c r="K79" s="89"/>
      <c r="L79" s="89"/>
      <c r="M79" s="89"/>
      <c r="N79" s="89"/>
      <c r="O79" s="89"/>
      <c r="P79" s="89"/>
    </row>
  </sheetData>
  <mergeCells count="12">
    <mergeCell ref="H56:P56"/>
    <mergeCell ref="H57:P64"/>
    <mergeCell ref="A5:O5"/>
    <mergeCell ref="A7:B7"/>
    <mergeCell ref="A41:B41"/>
    <mergeCell ref="H41:P41"/>
    <mergeCell ref="H11:P11"/>
    <mergeCell ref="H12:P19"/>
    <mergeCell ref="H26:P26"/>
    <mergeCell ref="H27:P34"/>
    <mergeCell ref="H45:P45"/>
    <mergeCell ref="H46:P53"/>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promptTitle="Tipo:" prompt="Seleccione de la lista la opción que corresponda._x000a__x000a_Campos con (*) son obligatorios.">
          <x14:formula1>
            <xm:f>Base!$M$2:$M$3</xm:f>
          </x14:formula1>
          <xm:sqref>A57 A12 A27 A46</xm:sqref>
        </x14:dataValidation>
        <x14:dataValidation type="list" allowBlank="1" showInputMessage="1" showErrorMessage="1" promptTitle="Medido a través de:" prompt="Seleccione de la lista la opción que corresponda._x000a__x000a_Campos con (*) son obligatorios.">
          <x14:formula1>
            <xm:f>Base!$D$2:$D$32</xm:f>
          </x14:formula1>
          <xm:sqref>C57 C27 C46</xm:sqref>
        </x14:dataValidation>
        <x14:dataValidation type="list" allowBlank="1" showInputMessage="1" showErrorMessage="1" promptTitle="Bien producido:" prompt="Seleccione de la lista la opción que corresponda._x000a__x000a_Campos con (*) son obligatorios.">
          <x14:formula1>
            <xm:f>Base!$N$2:$N$364</xm:f>
          </x14:formula1>
          <xm:sqref>D57 D12 D27</xm:sqref>
        </x14:dataValidation>
        <x14:dataValidation type="list" allowBlank="1" showInputMessage="1" showErrorMessage="1" promptTitle="Medido a trvés de:" prompt="Seleccione de la lista la opción que corresponda._x000a__x000a_Campos con (*) son obligatorios.">
          <x14:formula1>
            <xm:f>Base!$D$2:$D$32</xm:f>
          </x14:formula1>
          <xm:sqref>C12</xm:sqref>
        </x14:dataValidation>
        <x14:dataValidation type="list" allowBlank="1" showInputMessage="1" showErrorMessage="1" promptTitle="bien producido:" prompt="Seleccione de la lista la opción que corresponda._x000a__x000a_Campos con (*) son obligatorios.">
          <x14:formula1>
            <xm:f>Base!$N$2:$N$364</xm:f>
          </x14:formula1>
          <xm:sqref>D46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7:R90"/>
  <sheetViews>
    <sheetView showGridLines="0" workbookViewId="0"/>
  </sheetViews>
  <sheetFormatPr baseColWidth="10" defaultRowHeight="15" x14ac:dyDescent="0.25"/>
  <cols>
    <col min="1" max="1" width="38.140625" customWidth="1"/>
    <col min="2" max="2" width="21.85546875" customWidth="1"/>
    <col min="3" max="3" width="23.7109375" customWidth="1"/>
    <col min="14" max="14" width="12.85546875" customWidth="1"/>
  </cols>
  <sheetData>
    <row r="7" spans="1:15" ht="26.25" customHeight="1" x14ac:dyDescent="0.25">
      <c r="A7" s="360" t="s">
        <v>25056</v>
      </c>
      <c r="B7" s="360"/>
      <c r="C7" s="360"/>
      <c r="D7" s="360"/>
      <c r="E7" s="360"/>
      <c r="F7" s="360"/>
      <c r="G7" s="360"/>
      <c r="H7" s="360"/>
      <c r="I7" s="360"/>
      <c r="J7" s="360"/>
      <c r="K7" s="360"/>
      <c r="L7" s="195"/>
      <c r="M7" s="195"/>
      <c r="N7" s="195"/>
      <c r="O7" s="195"/>
    </row>
    <row r="8" spans="1:15" ht="43.5" customHeight="1" x14ac:dyDescent="0.25">
      <c r="A8" s="360" t="s">
        <v>24928</v>
      </c>
      <c r="B8" s="360"/>
      <c r="C8" s="360"/>
      <c r="D8" s="360"/>
      <c r="E8" s="360"/>
      <c r="F8" s="360"/>
      <c r="G8" s="360"/>
      <c r="H8" s="360"/>
      <c r="I8" s="360"/>
      <c r="J8" s="360"/>
      <c r="K8" s="360"/>
      <c r="L8" s="195"/>
      <c r="M8" s="195"/>
      <c r="N8" s="195"/>
      <c r="O8" s="195"/>
    </row>
    <row r="9" spans="1:15" x14ac:dyDescent="0.25">
      <c r="A9" s="4"/>
    </row>
    <row r="10" spans="1:15" x14ac:dyDescent="0.25">
      <c r="A10" s="4"/>
    </row>
    <row r="11" spans="1:15" x14ac:dyDescent="0.25">
      <c r="A11" s="348" t="s">
        <v>1319</v>
      </c>
      <c r="B11" s="348"/>
      <c r="C11" s="192" t="str">
        <f>+[1]Riesgos!C7</f>
        <v>Soportar la plataforma de Tecnologías a través de modalidad de Gestión de Servicios Administrados.</v>
      </c>
    </row>
    <row r="13" spans="1:15" x14ac:dyDescent="0.25">
      <c r="A13" s="196" t="s">
        <v>25057</v>
      </c>
    </row>
    <row r="15" spans="1:15" x14ac:dyDescent="0.25">
      <c r="A15" s="196" t="s">
        <v>25058</v>
      </c>
      <c r="B15" s="13"/>
    </row>
    <row r="17" spans="1:11" x14ac:dyDescent="0.25">
      <c r="A17" s="196" t="s">
        <v>25059</v>
      </c>
    </row>
    <row r="18" spans="1:11" x14ac:dyDescent="0.25">
      <c r="A18" s="325"/>
      <c r="B18" s="362"/>
      <c r="C18" s="362"/>
      <c r="D18" s="362"/>
      <c r="E18" s="362"/>
      <c r="F18" s="362"/>
      <c r="G18" s="362"/>
      <c r="H18" s="362"/>
      <c r="I18" s="362"/>
      <c r="J18" s="362"/>
      <c r="K18" s="363"/>
    </row>
    <row r="19" spans="1:11" x14ac:dyDescent="0.25">
      <c r="A19" s="364"/>
      <c r="B19" s="365"/>
      <c r="C19" s="365"/>
      <c r="D19" s="365"/>
      <c r="E19" s="365"/>
      <c r="F19" s="365"/>
      <c r="G19" s="365"/>
      <c r="H19" s="365"/>
      <c r="I19" s="365"/>
      <c r="J19" s="365"/>
      <c r="K19" s="366"/>
    </row>
    <row r="20" spans="1:11" x14ac:dyDescent="0.25">
      <c r="A20" s="364"/>
      <c r="B20" s="365"/>
      <c r="C20" s="365"/>
      <c r="D20" s="365"/>
      <c r="E20" s="365"/>
      <c r="F20" s="365"/>
      <c r="G20" s="365"/>
      <c r="H20" s="365"/>
      <c r="I20" s="365"/>
      <c r="J20" s="365"/>
      <c r="K20" s="366"/>
    </row>
    <row r="21" spans="1:11" x14ac:dyDescent="0.25">
      <c r="A21" s="364"/>
      <c r="B21" s="365"/>
      <c r="C21" s="365"/>
      <c r="D21" s="365"/>
      <c r="E21" s="365"/>
      <c r="F21" s="365"/>
      <c r="G21" s="365"/>
      <c r="H21" s="365"/>
      <c r="I21" s="365"/>
      <c r="J21" s="365"/>
      <c r="K21" s="366"/>
    </row>
    <row r="22" spans="1:11" x14ac:dyDescent="0.25">
      <c r="A22" s="364"/>
      <c r="B22" s="365"/>
      <c r="C22" s="365"/>
      <c r="D22" s="365"/>
      <c r="E22" s="365"/>
      <c r="F22" s="365"/>
      <c r="G22" s="365"/>
      <c r="H22" s="365"/>
      <c r="I22" s="365"/>
      <c r="J22" s="365"/>
      <c r="K22" s="366"/>
    </row>
    <row r="23" spans="1:11" x14ac:dyDescent="0.25">
      <c r="A23" s="364"/>
      <c r="B23" s="365"/>
      <c r="C23" s="365"/>
      <c r="D23" s="365"/>
      <c r="E23" s="365"/>
      <c r="F23" s="365"/>
      <c r="G23" s="365"/>
      <c r="H23" s="365"/>
      <c r="I23" s="365"/>
      <c r="J23" s="365"/>
      <c r="K23" s="366"/>
    </row>
    <row r="24" spans="1:11" x14ac:dyDescent="0.25">
      <c r="A24" s="364"/>
      <c r="B24" s="365"/>
      <c r="C24" s="365"/>
      <c r="D24" s="365"/>
      <c r="E24" s="365"/>
      <c r="F24" s="365"/>
      <c r="G24" s="365"/>
      <c r="H24" s="365"/>
      <c r="I24" s="365"/>
      <c r="J24" s="365"/>
      <c r="K24" s="366"/>
    </row>
    <row r="25" spans="1:11" x14ac:dyDescent="0.25">
      <c r="A25" s="364"/>
      <c r="B25" s="365"/>
      <c r="C25" s="365"/>
      <c r="D25" s="365"/>
      <c r="E25" s="365"/>
      <c r="F25" s="365"/>
      <c r="G25" s="365"/>
      <c r="H25" s="365"/>
      <c r="I25" s="365"/>
      <c r="J25" s="365"/>
      <c r="K25" s="366"/>
    </row>
    <row r="26" spans="1:11" x14ac:dyDescent="0.25">
      <c r="A26" s="364"/>
      <c r="B26" s="365"/>
      <c r="C26" s="365"/>
      <c r="D26" s="365"/>
      <c r="E26" s="365"/>
      <c r="F26" s="365"/>
      <c r="G26" s="365"/>
      <c r="H26" s="365"/>
      <c r="I26" s="365"/>
      <c r="J26" s="365"/>
      <c r="K26" s="366"/>
    </row>
    <row r="27" spans="1:11" x14ac:dyDescent="0.25">
      <c r="A27" s="364"/>
      <c r="B27" s="365"/>
      <c r="C27" s="365"/>
      <c r="D27" s="365"/>
      <c r="E27" s="365"/>
      <c r="F27" s="365"/>
      <c r="G27" s="365"/>
      <c r="H27" s="365"/>
      <c r="I27" s="365"/>
      <c r="J27" s="365"/>
      <c r="K27" s="366"/>
    </row>
    <row r="28" spans="1:11" x14ac:dyDescent="0.25">
      <c r="A28" s="364"/>
      <c r="B28" s="365"/>
      <c r="C28" s="365"/>
      <c r="D28" s="365"/>
      <c r="E28" s="365"/>
      <c r="F28" s="365"/>
      <c r="G28" s="365"/>
      <c r="H28" s="365"/>
      <c r="I28" s="365"/>
      <c r="J28" s="365"/>
      <c r="K28" s="366"/>
    </row>
    <row r="29" spans="1:11" x14ac:dyDescent="0.25">
      <c r="A29" s="364"/>
      <c r="B29" s="365"/>
      <c r="C29" s="365"/>
      <c r="D29" s="365"/>
      <c r="E29" s="365"/>
      <c r="F29" s="365"/>
      <c r="G29" s="365"/>
      <c r="H29" s="365"/>
      <c r="I29" s="365"/>
      <c r="J29" s="365"/>
      <c r="K29" s="366"/>
    </row>
    <row r="30" spans="1:11" x14ac:dyDescent="0.25">
      <c r="A30" s="364"/>
      <c r="B30" s="365"/>
      <c r="C30" s="365"/>
      <c r="D30" s="365"/>
      <c r="E30" s="365"/>
      <c r="F30" s="365"/>
      <c r="G30" s="365"/>
      <c r="H30" s="365"/>
      <c r="I30" s="365"/>
      <c r="J30" s="365"/>
      <c r="K30" s="366"/>
    </row>
    <row r="31" spans="1:11" x14ac:dyDescent="0.25">
      <c r="A31" s="364"/>
      <c r="B31" s="365"/>
      <c r="C31" s="365"/>
      <c r="D31" s="365"/>
      <c r="E31" s="365"/>
      <c r="F31" s="365"/>
      <c r="G31" s="365"/>
      <c r="H31" s="365"/>
      <c r="I31" s="365"/>
      <c r="J31" s="365"/>
      <c r="K31" s="366"/>
    </row>
    <row r="32" spans="1:11" x14ac:dyDescent="0.25">
      <c r="A32" s="367"/>
      <c r="B32" s="368"/>
      <c r="C32" s="368"/>
      <c r="D32" s="368"/>
      <c r="E32" s="368"/>
      <c r="F32" s="368"/>
      <c r="G32" s="368"/>
      <c r="H32" s="368"/>
      <c r="I32" s="368"/>
      <c r="J32" s="368"/>
      <c r="K32" s="369"/>
    </row>
    <row r="34" spans="1:3" x14ac:dyDescent="0.25">
      <c r="A34" s="197" t="s">
        <v>25060</v>
      </c>
      <c r="C34" s="197" t="s">
        <v>25061</v>
      </c>
    </row>
    <row r="35" spans="1:3" x14ac:dyDescent="0.25">
      <c r="A35" s="189"/>
      <c r="C35" s="188"/>
    </row>
    <row r="37" spans="1:3" x14ac:dyDescent="0.25">
      <c r="A37" s="197" t="s">
        <v>25062</v>
      </c>
      <c r="C37" s="197" t="s">
        <v>25063</v>
      </c>
    </row>
    <row r="38" spans="1:3" x14ac:dyDescent="0.25">
      <c r="A38" s="189"/>
      <c r="C38" s="188"/>
    </row>
    <row r="40" spans="1:3" x14ac:dyDescent="0.25">
      <c r="A40" s="197" t="s">
        <v>25064</v>
      </c>
    </row>
    <row r="41" spans="1:3" x14ac:dyDescent="0.25">
      <c r="A41" s="189"/>
    </row>
    <row r="44" spans="1:3" x14ac:dyDescent="0.25">
      <c r="A44" s="196" t="s">
        <v>25065</v>
      </c>
    </row>
    <row r="45" spans="1:3" x14ac:dyDescent="0.25">
      <c r="A45" t="s">
        <v>25066</v>
      </c>
    </row>
    <row r="48" spans="1:3" ht="30" x14ac:dyDescent="0.25">
      <c r="A48" s="198" t="s">
        <v>25067</v>
      </c>
    </row>
    <row r="49" spans="1:18" x14ac:dyDescent="0.25">
      <c r="A49" t="s">
        <v>25066</v>
      </c>
    </row>
    <row r="52" spans="1:18" ht="18.75" x14ac:dyDescent="0.3">
      <c r="A52" s="348" t="s">
        <v>1331</v>
      </c>
      <c r="B52" s="348"/>
      <c r="C52" s="192" t="str">
        <f>+'[1]Ingre y Benefi'!C41</f>
        <v xml:space="preserve"> Realizar la Adquisición de Tecnología que permita la renovación de la plataforma Tecnológica</v>
      </c>
      <c r="H52" s="361"/>
      <c r="I52" s="361"/>
      <c r="J52" s="361"/>
      <c r="K52" s="361"/>
      <c r="L52" s="361"/>
      <c r="M52" s="361"/>
      <c r="N52" s="361"/>
      <c r="O52" s="361"/>
      <c r="P52" s="361"/>
      <c r="Q52" s="137"/>
      <c r="R52" s="137"/>
    </row>
    <row r="54" spans="1:18" x14ac:dyDescent="0.25">
      <c r="A54" s="196" t="s">
        <v>25057</v>
      </c>
    </row>
    <row r="56" spans="1:18" x14ac:dyDescent="0.25">
      <c r="A56" s="196" t="s">
        <v>25058</v>
      </c>
      <c r="B56" s="13"/>
    </row>
    <row r="58" spans="1:18" x14ac:dyDescent="0.25">
      <c r="A58" s="196" t="s">
        <v>25059</v>
      </c>
    </row>
    <row r="59" spans="1:18" x14ac:dyDescent="0.25">
      <c r="A59" s="325"/>
      <c r="B59" s="362"/>
      <c r="C59" s="362"/>
      <c r="D59" s="362"/>
      <c r="E59" s="362"/>
      <c r="F59" s="362"/>
      <c r="G59" s="362"/>
      <c r="H59" s="362"/>
      <c r="I59" s="362"/>
      <c r="J59" s="362"/>
      <c r="K59" s="363"/>
    </row>
    <row r="60" spans="1:18" x14ac:dyDescent="0.25">
      <c r="A60" s="364"/>
      <c r="B60" s="365"/>
      <c r="C60" s="365"/>
      <c r="D60" s="365"/>
      <c r="E60" s="365"/>
      <c r="F60" s="365"/>
      <c r="G60" s="365"/>
      <c r="H60" s="365"/>
      <c r="I60" s="365"/>
      <c r="J60" s="365"/>
      <c r="K60" s="366"/>
    </row>
    <row r="61" spans="1:18" x14ac:dyDescent="0.25">
      <c r="A61" s="364"/>
      <c r="B61" s="365"/>
      <c r="C61" s="365"/>
      <c r="D61" s="365"/>
      <c r="E61" s="365"/>
      <c r="F61" s="365"/>
      <c r="G61" s="365"/>
      <c r="H61" s="365"/>
      <c r="I61" s="365"/>
      <c r="J61" s="365"/>
      <c r="K61" s="366"/>
    </row>
    <row r="62" spans="1:18" x14ac:dyDescent="0.25">
      <c r="A62" s="364"/>
      <c r="B62" s="365"/>
      <c r="C62" s="365"/>
      <c r="D62" s="365"/>
      <c r="E62" s="365"/>
      <c r="F62" s="365"/>
      <c r="G62" s="365"/>
      <c r="H62" s="365"/>
      <c r="I62" s="365"/>
      <c r="J62" s="365"/>
      <c r="K62" s="366"/>
    </row>
    <row r="63" spans="1:18" x14ac:dyDescent="0.25">
      <c r="A63" s="364"/>
      <c r="B63" s="365"/>
      <c r="C63" s="365"/>
      <c r="D63" s="365"/>
      <c r="E63" s="365"/>
      <c r="F63" s="365"/>
      <c r="G63" s="365"/>
      <c r="H63" s="365"/>
      <c r="I63" s="365"/>
      <c r="J63" s="365"/>
      <c r="K63" s="366"/>
    </row>
    <row r="64" spans="1:18" x14ac:dyDescent="0.25">
      <c r="A64" s="364"/>
      <c r="B64" s="365"/>
      <c r="C64" s="365"/>
      <c r="D64" s="365"/>
      <c r="E64" s="365"/>
      <c r="F64" s="365"/>
      <c r="G64" s="365"/>
      <c r="H64" s="365"/>
      <c r="I64" s="365"/>
      <c r="J64" s="365"/>
      <c r="K64" s="366"/>
    </row>
    <row r="65" spans="1:11" x14ac:dyDescent="0.25">
      <c r="A65" s="364"/>
      <c r="B65" s="365"/>
      <c r="C65" s="365"/>
      <c r="D65" s="365"/>
      <c r="E65" s="365"/>
      <c r="F65" s="365"/>
      <c r="G65" s="365"/>
      <c r="H65" s="365"/>
      <c r="I65" s="365"/>
      <c r="J65" s="365"/>
      <c r="K65" s="366"/>
    </row>
    <row r="66" spans="1:11" x14ac:dyDescent="0.25">
      <c r="A66" s="364"/>
      <c r="B66" s="365"/>
      <c r="C66" s="365"/>
      <c r="D66" s="365"/>
      <c r="E66" s="365"/>
      <c r="F66" s="365"/>
      <c r="G66" s="365"/>
      <c r="H66" s="365"/>
      <c r="I66" s="365"/>
      <c r="J66" s="365"/>
      <c r="K66" s="366"/>
    </row>
    <row r="67" spans="1:11" x14ac:dyDescent="0.25">
      <c r="A67" s="364"/>
      <c r="B67" s="365"/>
      <c r="C67" s="365"/>
      <c r="D67" s="365"/>
      <c r="E67" s="365"/>
      <c r="F67" s="365"/>
      <c r="G67" s="365"/>
      <c r="H67" s="365"/>
      <c r="I67" s="365"/>
      <c r="J67" s="365"/>
      <c r="K67" s="366"/>
    </row>
    <row r="68" spans="1:11" x14ac:dyDescent="0.25">
      <c r="A68" s="364"/>
      <c r="B68" s="365"/>
      <c r="C68" s="365"/>
      <c r="D68" s="365"/>
      <c r="E68" s="365"/>
      <c r="F68" s="365"/>
      <c r="G68" s="365"/>
      <c r="H68" s="365"/>
      <c r="I68" s="365"/>
      <c r="J68" s="365"/>
      <c r="K68" s="366"/>
    </row>
    <row r="69" spans="1:11" x14ac:dyDescent="0.25">
      <c r="A69" s="364"/>
      <c r="B69" s="365"/>
      <c r="C69" s="365"/>
      <c r="D69" s="365"/>
      <c r="E69" s="365"/>
      <c r="F69" s="365"/>
      <c r="G69" s="365"/>
      <c r="H69" s="365"/>
      <c r="I69" s="365"/>
      <c r="J69" s="365"/>
      <c r="K69" s="366"/>
    </row>
    <row r="70" spans="1:11" x14ac:dyDescent="0.25">
      <c r="A70" s="364"/>
      <c r="B70" s="365"/>
      <c r="C70" s="365"/>
      <c r="D70" s="365"/>
      <c r="E70" s="365"/>
      <c r="F70" s="365"/>
      <c r="G70" s="365"/>
      <c r="H70" s="365"/>
      <c r="I70" s="365"/>
      <c r="J70" s="365"/>
      <c r="K70" s="366"/>
    </row>
    <row r="71" spans="1:11" x14ac:dyDescent="0.25">
      <c r="A71" s="364"/>
      <c r="B71" s="365"/>
      <c r="C71" s="365"/>
      <c r="D71" s="365"/>
      <c r="E71" s="365"/>
      <c r="F71" s="365"/>
      <c r="G71" s="365"/>
      <c r="H71" s="365"/>
      <c r="I71" s="365"/>
      <c r="J71" s="365"/>
      <c r="K71" s="366"/>
    </row>
    <row r="72" spans="1:11" x14ac:dyDescent="0.25">
      <c r="A72" s="364"/>
      <c r="B72" s="365"/>
      <c r="C72" s="365"/>
      <c r="D72" s="365"/>
      <c r="E72" s="365"/>
      <c r="F72" s="365"/>
      <c r="G72" s="365"/>
      <c r="H72" s="365"/>
      <c r="I72" s="365"/>
      <c r="J72" s="365"/>
      <c r="K72" s="366"/>
    </row>
    <row r="73" spans="1:11" x14ac:dyDescent="0.25">
      <c r="A73" s="367"/>
      <c r="B73" s="368"/>
      <c r="C73" s="368"/>
      <c r="D73" s="368"/>
      <c r="E73" s="368"/>
      <c r="F73" s="368"/>
      <c r="G73" s="368"/>
      <c r="H73" s="368"/>
      <c r="I73" s="368"/>
      <c r="J73" s="368"/>
      <c r="K73" s="369"/>
    </row>
    <row r="75" spans="1:11" x14ac:dyDescent="0.25">
      <c r="A75" s="197" t="s">
        <v>25060</v>
      </c>
      <c r="C75" s="197" t="s">
        <v>25061</v>
      </c>
    </row>
    <row r="76" spans="1:11" x14ac:dyDescent="0.25">
      <c r="A76" s="189"/>
      <c r="C76" s="188"/>
    </row>
    <row r="78" spans="1:11" x14ac:dyDescent="0.25">
      <c r="A78" s="197" t="s">
        <v>25062</v>
      </c>
      <c r="C78" s="197" t="s">
        <v>25063</v>
      </c>
    </row>
    <row r="79" spans="1:11" x14ac:dyDescent="0.25">
      <c r="A79" s="189"/>
      <c r="C79" s="188"/>
    </row>
    <row r="81" spans="1:1" x14ac:dyDescent="0.25">
      <c r="A81" s="197" t="s">
        <v>25064</v>
      </c>
    </row>
    <row r="82" spans="1:1" x14ac:dyDescent="0.25">
      <c r="A82" s="189"/>
    </row>
    <row r="85" spans="1:1" x14ac:dyDescent="0.25">
      <c r="A85" s="196" t="s">
        <v>25065</v>
      </c>
    </row>
    <row r="86" spans="1:1" x14ac:dyDescent="0.25">
      <c r="A86" t="s">
        <v>25066</v>
      </c>
    </row>
    <row r="89" spans="1:1" ht="30" x14ac:dyDescent="0.25">
      <c r="A89" s="198" t="s">
        <v>25067</v>
      </c>
    </row>
    <row r="90" spans="1:1" x14ac:dyDescent="0.25">
      <c r="A90" t="s">
        <v>25066</v>
      </c>
    </row>
  </sheetData>
  <mergeCells count="7">
    <mergeCell ref="A59:K73"/>
    <mergeCell ref="A7:K7"/>
    <mergeCell ref="A8:K8"/>
    <mergeCell ref="A11:B11"/>
    <mergeCell ref="A18:K32"/>
    <mergeCell ref="A52:B52"/>
    <mergeCell ref="H52:P52"/>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Base!$R$2:$R$22</xm:f>
          </x14:formula1>
          <xm:sqref>A82</xm:sqref>
        </x14:dataValidation>
        <x14:dataValidation type="list" allowBlank="1" showInputMessage="1" showErrorMessage="1">
          <x14:formula1>
            <xm:f>Base!$Q$2:$Q$3</xm:f>
          </x14:formula1>
          <xm:sqref>B56</xm:sqref>
        </x14:dataValidation>
        <x14:dataValidation type="list" allowBlank="1" showInputMessage="1" showErrorMessage="1">
          <x14:formula1>
            <xm:f>Base!$Q$2:$Q$3</xm:f>
          </x14:formula1>
          <xm:sqref>B15</xm:sqref>
        </x14:dataValidation>
        <x14:dataValidation type="list" allowBlank="1" showInputMessage="1" showErrorMessage="1">
          <x14:formula1>
            <xm:f>Base!$R$2:$R$22</xm:f>
          </x14:formula1>
          <xm:sqref>A41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6:O52"/>
  <sheetViews>
    <sheetView showGridLines="0" workbookViewId="0">
      <selection activeCell="A2" sqref="A2"/>
    </sheetView>
  </sheetViews>
  <sheetFormatPr baseColWidth="10" defaultRowHeight="15" x14ac:dyDescent="0.25"/>
  <cols>
    <col min="1" max="1" width="41.7109375" style="3" customWidth="1"/>
    <col min="2" max="2" width="37.7109375" style="3" customWidth="1"/>
    <col min="3" max="3" width="21.7109375" style="3" customWidth="1"/>
    <col min="4" max="4" width="18.85546875" style="3" customWidth="1"/>
    <col min="5" max="5" width="30.85546875" style="3" customWidth="1"/>
    <col min="6" max="6" width="23.5703125" style="3" bestFit="1" customWidth="1"/>
    <col min="7" max="16384" width="11.42578125" style="3"/>
  </cols>
  <sheetData>
    <row r="6" spans="1:15" ht="26.25" customHeight="1" x14ac:dyDescent="0.25">
      <c r="A6" s="360" t="s">
        <v>25056</v>
      </c>
      <c r="B6" s="360"/>
      <c r="C6" s="360"/>
      <c r="D6" s="360"/>
      <c r="E6" s="360"/>
      <c r="F6" s="360"/>
      <c r="G6" s="195"/>
      <c r="H6" s="195"/>
      <c r="I6" s="195"/>
      <c r="J6" s="195"/>
      <c r="K6" s="195"/>
      <c r="L6" s="195"/>
      <c r="M6" s="195"/>
      <c r="N6" s="195"/>
      <c r="O6" s="195"/>
    </row>
    <row r="7" spans="1:15" ht="43.5" customHeight="1" x14ac:dyDescent="0.25">
      <c r="A7" s="360" t="s">
        <v>24928</v>
      </c>
      <c r="B7" s="360"/>
      <c r="C7" s="360"/>
      <c r="D7" s="360"/>
      <c r="E7" s="360"/>
      <c r="F7" s="360"/>
      <c r="G7" s="195"/>
      <c r="H7" s="195"/>
      <c r="I7" s="195"/>
      <c r="J7" s="195"/>
      <c r="K7" s="195"/>
      <c r="L7" s="195"/>
      <c r="M7" s="195"/>
      <c r="N7" s="195"/>
      <c r="O7" s="195"/>
    </row>
    <row r="10" spans="1:15" x14ac:dyDescent="0.25">
      <c r="A10" s="199" t="s">
        <v>1319</v>
      </c>
      <c r="B10" s="192" t="str">
        <f>+Préstamos!C11</f>
        <v>Soportar la plataforma de Tecnologías a través de modalidad de Gestión de Servicios Administrados.</v>
      </c>
    </row>
    <row r="12" spans="1:15" x14ac:dyDescent="0.25">
      <c r="A12" s="200" t="s">
        <v>25068</v>
      </c>
    </row>
    <row r="14" spans="1:15" s="2" customFormat="1" ht="30" x14ac:dyDescent="0.25">
      <c r="A14" s="201" t="s">
        <v>1320</v>
      </c>
      <c r="B14" s="201" t="s">
        <v>25069</v>
      </c>
      <c r="C14" s="201" t="s">
        <v>25070</v>
      </c>
      <c r="D14" s="201" t="s">
        <v>25071</v>
      </c>
      <c r="E14" s="201" t="s">
        <v>25072</v>
      </c>
      <c r="F14" s="202" t="s">
        <v>25073</v>
      </c>
    </row>
    <row r="15" spans="1:15" ht="30" x14ac:dyDescent="0.25">
      <c r="A15" s="191"/>
      <c r="B15" s="13"/>
      <c r="C15" s="38"/>
      <c r="D15" s="9"/>
      <c r="E15" s="13" t="s">
        <v>25066</v>
      </c>
      <c r="F15" s="13" t="s">
        <v>25066</v>
      </c>
    </row>
    <row r="17" spans="1:11" x14ac:dyDescent="0.25">
      <c r="A17" s="202" t="s">
        <v>25075</v>
      </c>
      <c r="B17" s="202" t="s">
        <v>25072</v>
      </c>
      <c r="C17" s="203" t="s">
        <v>25076</v>
      </c>
      <c r="E17" s="201" t="s">
        <v>25077</v>
      </c>
      <c r="F17" s="201" t="s">
        <v>25078</v>
      </c>
    </row>
    <row r="18" spans="1:11" ht="30" x14ac:dyDescent="0.25">
      <c r="A18" s="13" t="s">
        <v>25066</v>
      </c>
      <c r="B18" s="13" t="s">
        <v>25066</v>
      </c>
      <c r="C18" s="9"/>
      <c r="E18" s="13" t="s">
        <v>25066</v>
      </c>
      <c r="F18" s="13" t="s">
        <v>25066</v>
      </c>
    </row>
    <row r="20" spans="1:11" s="2" customFormat="1" ht="30" x14ac:dyDescent="0.25">
      <c r="A20" s="201" t="s">
        <v>1320</v>
      </c>
      <c r="B20" s="201" t="s">
        <v>25069</v>
      </c>
      <c r="C20" s="201" t="s">
        <v>25070</v>
      </c>
      <c r="D20" s="201" t="s">
        <v>25071</v>
      </c>
      <c r="E20" s="201" t="s">
        <v>25072</v>
      </c>
      <c r="F20" s="202" t="s">
        <v>25073</v>
      </c>
    </row>
    <row r="21" spans="1:11" ht="30" x14ac:dyDescent="0.25">
      <c r="A21" s="191"/>
      <c r="B21" s="13"/>
      <c r="C21" s="38"/>
      <c r="D21" s="9"/>
      <c r="E21" s="13" t="s">
        <v>25066</v>
      </c>
      <c r="F21" s="13" t="s">
        <v>25066</v>
      </c>
    </row>
    <row r="23" spans="1:11" x14ac:dyDescent="0.25">
      <c r="A23" s="202" t="s">
        <v>25075</v>
      </c>
      <c r="B23" s="202" t="s">
        <v>25072</v>
      </c>
      <c r="C23" s="203" t="s">
        <v>25076</v>
      </c>
      <c r="E23" s="201" t="s">
        <v>25077</v>
      </c>
      <c r="F23" s="201" t="s">
        <v>25078</v>
      </c>
    </row>
    <row r="24" spans="1:11" ht="30" x14ac:dyDescent="0.25">
      <c r="A24" s="13" t="s">
        <v>25066</v>
      </c>
      <c r="B24" s="13" t="s">
        <v>25066</v>
      </c>
      <c r="C24" s="9"/>
      <c r="E24" s="13" t="s">
        <v>25066</v>
      </c>
      <c r="F24" s="13" t="s">
        <v>25066</v>
      </c>
    </row>
    <row r="26" spans="1:11" s="2" customFormat="1" ht="30" x14ac:dyDescent="0.25">
      <c r="A26" s="201" t="s">
        <v>1320</v>
      </c>
      <c r="B26" s="201" t="s">
        <v>25069</v>
      </c>
      <c r="C26" s="201" t="s">
        <v>25070</v>
      </c>
      <c r="D26" s="201" t="s">
        <v>25071</v>
      </c>
      <c r="E26" s="201" t="s">
        <v>25072</v>
      </c>
      <c r="F26" s="202" t="s">
        <v>25073</v>
      </c>
    </row>
    <row r="27" spans="1:11" ht="30" x14ac:dyDescent="0.25">
      <c r="A27" s="191"/>
      <c r="B27" s="13"/>
      <c r="C27" s="38"/>
      <c r="D27" s="9"/>
      <c r="E27" s="13" t="s">
        <v>25066</v>
      </c>
      <c r="F27" s="13" t="s">
        <v>25066</v>
      </c>
    </row>
    <row r="29" spans="1:11" x14ac:dyDescent="0.25">
      <c r="A29" s="202" t="s">
        <v>25075</v>
      </c>
      <c r="B29" s="202" t="s">
        <v>25072</v>
      </c>
      <c r="C29" s="203" t="s">
        <v>25076</v>
      </c>
      <c r="E29" s="201" t="s">
        <v>25077</v>
      </c>
      <c r="F29" s="201" t="s">
        <v>25078</v>
      </c>
    </row>
    <row r="30" spans="1:11" ht="30" x14ac:dyDescent="0.25">
      <c r="A30" s="13" t="s">
        <v>25066</v>
      </c>
      <c r="B30" s="13" t="s">
        <v>25066</v>
      </c>
      <c r="C30" s="9"/>
      <c r="E30" s="13" t="s">
        <v>25066</v>
      </c>
      <c r="F30" s="13" t="s">
        <v>25066</v>
      </c>
    </row>
    <row r="31" spans="1:11" x14ac:dyDescent="0.25">
      <c r="E31" s="46"/>
      <c r="F31" s="46"/>
      <c r="G31" s="46"/>
      <c r="H31" s="46"/>
      <c r="I31" s="46"/>
      <c r="J31" s="46"/>
      <c r="K31" s="46"/>
    </row>
    <row r="32" spans="1:11" x14ac:dyDescent="0.25">
      <c r="A32" s="199" t="s">
        <v>1331</v>
      </c>
      <c r="B32" s="192" t="str">
        <f>+Préstamos!C52</f>
        <v xml:space="preserve"> Realizar la Adquisición de Tecnología que permita la renovación de la plataforma Tecnológica</v>
      </c>
    </row>
    <row r="34" spans="1:11" x14ac:dyDescent="0.25">
      <c r="A34" s="200" t="s">
        <v>25068</v>
      </c>
    </row>
    <row r="36" spans="1:11" s="2" customFormat="1" ht="30" x14ac:dyDescent="0.25">
      <c r="A36" s="201" t="s">
        <v>1320</v>
      </c>
      <c r="B36" s="201" t="s">
        <v>25069</v>
      </c>
      <c r="C36" s="201" t="s">
        <v>25070</v>
      </c>
      <c r="D36" s="201" t="s">
        <v>25071</v>
      </c>
      <c r="E36" s="201" t="s">
        <v>25072</v>
      </c>
      <c r="F36" s="202" t="s">
        <v>25073</v>
      </c>
    </row>
    <row r="37" spans="1:11" ht="30" x14ac:dyDescent="0.25">
      <c r="A37" s="191"/>
      <c r="B37" s="13"/>
      <c r="C37" s="38"/>
      <c r="D37" s="9"/>
      <c r="E37" s="13" t="s">
        <v>25066</v>
      </c>
      <c r="F37" s="13" t="s">
        <v>25066</v>
      </c>
    </row>
    <row r="39" spans="1:11" x14ac:dyDescent="0.25">
      <c r="A39" s="202" t="s">
        <v>25075</v>
      </c>
      <c r="B39" s="202" t="s">
        <v>25072</v>
      </c>
      <c r="C39" s="203" t="s">
        <v>25076</v>
      </c>
      <c r="E39" s="202" t="s">
        <v>25077</v>
      </c>
      <c r="F39" s="202" t="s">
        <v>25078</v>
      </c>
    </row>
    <row r="40" spans="1:11" ht="30" x14ac:dyDescent="0.25">
      <c r="A40" s="13" t="s">
        <v>25066</v>
      </c>
      <c r="B40" s="13" t="s">
        <v>25066</v>
      </c>
      <c r="C40" s="9"/>
      <c r="E40" s="13" t="s">
        <v>25066</v>
      </c>
      <c r="F40" s="13" t="s">
        <v>25066</v>
      </c>
    </row>
    <row r="42" spans="1:11" ht="30" x14ac:dyDescent="0.25">
      <c r="A42" s="201" t="s">
        <v>1320</v>
      </c>
      <c r="B42" s="201" t="s">
        <v>25069</v>
      </c>
      <c r="C42" s="201" t="s">
        <v>25070</v>
      </c>
      <c r="D42" s="201" t="s">
        <v>25071</v>
      </c>
      <c r="E42" s="201" t="s">
        <v>25072</v>
      </c>
      <c r="F42" s="202" t="s">
        <v>25073</v>
      </c>
    </row>
    <row r="43" spans="1:11" ht="30" x14ac:dyDescent="0.25">
      <c r="A43" s="191"/>
      <c r="B43" s="13"/>
      <c r="C43" s="38"/>
      <c r="D43" s="9"/>
      <c r="E43" s="13" t="s">
        <v>25066</v>
      </c>
      <c r="F43" s="13" t="s">
        <v>25066</v>
      </c>
      <c r="G43" s="46"/>
      <c r="H43" s="46"/>
      <c r="I43" s="46"/>
      <c r="J43" s="46"/>
      <c r="K43" s="46"/>
    </row>
    <row r="44" spans="1:11" x14ac:dyDescent="0.25">
      <c r="G44" s="46"/>
      <c r="H44" s="46"/>
      <c r="I44" s="46"/>
      <c r="J44" s="46"/>
      <c r="K44" s="46"/>
    </row>
    <row r="45" spans="1:11" x14ac:dyDescent="0.25">
      <c r="A45" s="202" t="s">
        <v>25075</v>
      </c>
      <c r="B45" s="202" t="s">
        <v>25072</v>
      </c>
      <c r="C45" s="203" t="s">
        <v>25076</v>
      </c>
      <c r="E45" s="201" t="s">
        <v>25077</v>
      </c>
      <c r="F45" s="201" t="s">
        <v>25078</v>
      </c>
      <c r="G45" s="46"/>
      <c r="H45" s="46"/>
      <c r="I45" s="46"/>
      <c r="J45" s="46"/>
      <c r="K45" s="46"/>
    </row>
    <row r="46" spans="1:11" ht="30" x14ac:dyDescent="0.25">
      <c r="A46" s="13" t="s">
        <v>25066</v>
      </c>
      <c r="B46" s="13" t="s">
        <v>25066</v>
      </c>
      <c r="C46" s="9"/>
      <c r="E46" s="13" t="s">
        <v>25066</v>
      </c>
      <c r="F46" s="13" t="s">
        <v>25066</v>
      </c>
      <c r="G46" s="46"/>
      <c r="H46" s="46"/>
      <c r="I46" s="46"/>
      <c r="J46" s="46"/>
      <c r="K46" s="46"/>
    </row>
    <row r="47" spans="1:11" x14ac:dyDescent="0.25">
      <c r="F47" s="46"/>
      <c r="G47" s="46"/>
      <c r="H47" s="46"/>
      <c r="I47" s="46"/>
      <c r="J47" s="46"/>
      <c r="K47" s="46"/>
    </row>
    <row r="48" spans="1:11" ht="30" x14ac:dyDescent="0.25">
      <c r="A48" s="201" t="s">
        <v>1320</v>
      </c>
      <c r="B48" s="201" t="s">
        <v>25069</v>
      </c>
      <c r="C48" s="201" t="s">
        <v>25070</v>
      </c>
      <c r="D48" s="201" t="s">
        <v>25071</v>
      </c>
      <c r="E48" s="201" t="s">
        <v>25072</v>
      </c>
      <c r="F48" s="202" t="s">
        <v>25073</v>
      </c>
      <c r="G48" s="46"/>
      <c r="H48" s="46"/>
      <c r="I48" s="46"/>
      <c r="J48" s="46"/>
      <c r="K48" s="46"/>
    </row>
    <row r="49" spans="1:11" ht="30" x14ac:dyDescent="0.25">
      <c r="A49" s="191"/>
      <c r="B49" s="13"/>
      <c r="C49" s="38"/>
      <c r="D49" s="9"/>
      <c r="E49" s="13" t="s">
        <v>25066</v>
      </c>
      <c r="F49" s="13" t="s">
        <v>25066</v>
      </c>
      <c r="G49" s="46"/>
      <c r="H49" s="46"/>
      <c r="I49" s="46"/>
      <c r="J49" s="46"/>
      <c r="K49" s="46"/>
    </row>
    <row r="50" spans="1:11" x14ac:dyDescent="0.25">
      <c r="G50" s="46"/>
      <c r="H50" s="46"/>
      <c r="I50" s="46"/>
      <c r="J50" s="46"/>
      <c r="K50" s="46"/>
    </row>
    <row r="51" spans="1:11" x14ac:dyDescent="0.25">
      <c r="A51" s="202" t="s">
        <v>25075</v>
      </c>
      <c r="B51" s="202" t="s">
        <v>25072</v>
      </c>
      <c r="C51" s="203" t="s">
        <v>25076</v>
      </c>
      <c r="E51" s="201" t="s">
        <v>25077</v>
      </c>
      <c r="F51" s="201" t="s">
        <v>25078</v>
      </c>
    </row>
    <row r="52" spans="1:11" ht="30" x14ac:dyDescent="0.25">
      <c r="A52" s="13" t="s">
        <v>25066</v>
      </c>
      <c r="B52" s="13" t="s">
        <v>25066</v>
      </c>
      <c r="C52" s="9"/>
      <c r="E52" s="13" t="s">
        <v>25066</v>
      </c>
      <c r="F52" s="13" t="s">
        <v>25066</v>
      </c>
    </row>
  </sheetData>
  <mergeCells count="2">
    <mergeCell ref="A6:F6"/>
    <mergeCell ref="A7:F7"/>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Base!$S$2:$S$18</xm:f>
          </x14:formula1>
          <xm:sqref>B49</xm:sqref>
        </x14:dataValidation>
        <x14:dataValidation type="list" allowBlank="1" showInputMessage="1" showErrorMessage="1">
          <x14:formula1>
            <xm:f>Base!$R$2:$R$22</xm:f>
          </x14:formula1>
          <xm:sqref>D15 D21 D27 D37 D43 D49</xm:sqref>
        </x14:dataValidation>
        <x14:dataValidation type="list" allowBlank="1" showInputMessage="1" showErrorMessage="1">
          <x14:formula1>
            <xm:f>Base!$S$2:$S$18</xm:f>
          </x14:formula1>
          <xm:sqref>B15 B21 B27 B37 B43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5:M33"/>
  <sheetViews>
    <sheetView showGridLines="0" workbookViewId="0">
      <selection activeCell="A2" sqref="A2"/>
    </sheetView>
  </sheetViews>
  <sheetFormatPr baseColWidth="10" defaultRowHeight="15" x14ac:dyDescent="0.25"/>
  <sheetData>
    <row r="5" spans="1:13" ht="78" customHeight="1" x14ac:dyDescent="0.25">
      <c r="A5" s="370" t="s">
        <v>24929</v>
      </c>
      <c r="B5" s="370"/>
      <c r="C5" s="370"/>
      <c r="D5" s="370"/>
      <c r="E5" s="370"/>
      <c r="F5" s="370"/>
      <c r="G5" s="370"/>
      <c r="H5" s="370"/>
      <c r="I5" s="370"/>
      <c r="J5" s="370"/>
      <c r="K5" s="370"/>
      <c r="L5" s="370"/>
      <c r="M5" s="370"/>
    </row>
    <row r="8" spans="1:13" ht="21" x14ac:dyDescent="0.35">
      <c r="A8" s="371" t="s">
        <v>25015</v>
      </c>
      <c r="B8" s="371"/>
      <c r="C8" s="371"/>
      <c r="D8" s="371"/>
      <c r="E8" s="371"/>
      <c r="F8" s="371"/>
      <c r="G8" s="371"/>
      <c r="H8" s="371"/>
      <c r="I8" s="371"/>
      <c r="J8" s="371"/>
      <c r="K8" s="371"/>
      <c r="L8" s="371"/>
      <c r="M8" s="371"/>
    </row>
    <row r="9" spans="1:13" x14ac:dyDescent="0.25">
      <c r="A9" s="310"/>
      <c r="B9" s="311"/>
      <c r="C9" s="311"/>
      <c r="D9" s="311"/>
      <c r="E9" s="311"/>
      <c r="F9" s="311"/>
      <c r="G9" s="311"/>
      <c r="H9" s="311"/>
      <c r="I9" s="311"/>
      <c r="J9" s="311"/>
      <c r="K9" s="311"/>
      <c r="L9" s="311"/>
      <c r="M9" s="312"/>
    </row>
    <row r="10" spans="1:13" x14ac:dyDescent="0.25">
      <c r="A10" s="313"/>
      <c r="B10" s="314"/>
      <c r="C10" s="314"/>
      <c r="D10" s="314"/>
      <c r="E10" s="314"/>
      <c r="F10" s="314"/>
      <c r="G10" s="314"/>
      <c r="H10" s="314"/>
      <c r="I10" s="314"/>
      <c r="J10" s="314"/>
      <c r="K10" s="314"/>
      <c r="L10" s="314"/>
      <c r="M10" s="315"/>
    </row>
    <row r="11" spans="1:13" x14ac:dyDescent="0.25">
      <c r="A11" s="313"/>
      <c r="B11" s="314"/>
      <c r="C11" s="314"/>
      <c r="D11" s="314"/>
      <c r="E11" s="314"/>
      <c r="F11" s="314"/>
      <c r="G11" s="314"/>
      <c r="H11" s="314"/>
      <c r="I11" s="314"/>
      <c r="J11" s="314"/>
      <c r="K11" s="314"/>
      <c r="L11" s="314"/>
      <c r="M11" s="315"/>
    </row>
    <row r="12" spans="1:13" x14ac:dyDescent="0.25">
      <c r="A12" s="313"/>
      <c r="B12" s="314"/>
      <c r="C12" s="314"/>
      <c r="D12" s="314"/>
      <c r="E12" s="314"/>
      <c r="F12" s="314"/>
      <c r="G12" s="314"/>
      <c r="H12" s="314"/>
      <c r="I12" s="314"/>
      <c r="J12" s="314"/>
      <c r="K12" s="314"/>
      <c r="L12" s="314"/>
      <c r="M12" s="315"/>
    </row>
    <row r="13" spans="1:13" x14ac:dyDescent="0.25">
      <c r="A13" s="313"/>
      <c r="B13" s="314"/>
      <c r="C13" s="314"/>
      <c r="D13" s="314"/>
      <c r="E13" s="314"/>
      <c r="F13" s="314"/>
      <c r="G13" s="314"/>
      <c r="H13" s="314"/>
      <c r="I13" s="314"/>
      <c r="J13" s="314"/>
      <c r="K13" s="314"/>
      <c r="L13" s="314"/>
      <c r="M13" s="315"/>
    </row>
    <row r="14" spans="1:13" x14ac:dyDescent="0.25">
      <c r="A14" s="313"/>
      <c r="B14" s="314"/>
      <c r="C14" s="314"/>
      <c r="D14" s="314"/>
      <c r="E14" s="314"/>
      <c r="F14" s="314"/>
      <c r="G14" s="314"/>
      <c r="H14" s="314"/>
      <c r="I14" s="314"/>
      <c r="J14" s="314"/>
      <c r="K14" s="314"/>
      <c r="L14" s="314"/>
      <c r="M14" s="315"/>
    </row>
    <row r="15" spans="1:13" x14ac:dyDescent="0.25">
      <c r="A15" s="313"/>
      <c r="B15" s="314"/>
      <c r="C15" s="314"/>
      <c r="D15" s="314"/>
      <c r="E15" s="314"/>
      <c r="F15" s="314"/>
      <c r="G15" s="314"/>
      <c r="H15" s="314"/>
      <c r="I15" s="314"/>
      <c r="J15" s="314"/>
      <c r="K15" s="314"/>
      <c r="L15" s="314"/>
      <c r="M15" s="315"/>
    </row>
    <row r="16" spans="1:13" x14ac:dyDescent="0.25">
      <c r="A16" s="313"/>
      <c r="B16" s="314"/>
      <c r="C16" s="314"/>
      <c r="D16" s="314"/>
      <c r="E16" s="314"/>
      <c r="F16" s="314"/>
      <c r="G16" s="314"/>
      <c r="H16" s="314"/>
      <c r="I16" s="314"/>
      <c r="J16" s="314"/>
      <c r="K16" s="314"/>
      <c r="L16" s="314"/>
      <c r="M16" s="315"/>
    </row>
    <row r="17" spans="1:13" x14ac:dyDescent="0.25">
      <c r="A17" s="313"/>
      <c r="B17" s="314"/>
      <c r="C17" s="314"/>
      <c r="D17" s="314"/>
      <c r="E17" s="314"/>
      <c r="F17" s="314"/>
      <c r="G17" s="314"/>
      <c r="H17" s="314"/>
      <c r="I17" s="314"/>
      <c r="J17" s="314"/>
      <c r="K17" s="314"/>
      <c r="L17" s="314"/>
      <c r="M17" s="315"/>
    </row>
    <row r="18" spans="1:13" x14ac:dyDescent="0.25">
      <c r="A18" s="313"/>
      <c r="B18" s="314"/>
      <c r="C18" s="314"/>
      <c r="D18" s="314"/>
      <c r="E18" s="314"/>
      <c r="F18" s="314"/>
      <c r="G18" s="314"/>
      <c r="H18" s="314"/>
      <c r="I18" s="314"/>
      <c r="J18" s="314"/>
      <c r="K18" s="314"/>
      <c r="L18" s="314"/>
      <c r="M18" s="315"/>
    </row>
    <row r="19" spans="1:13" x14ac:dyDescent="0.25">
      <c r="A19" s="313"/>
      <c r="B19" s="314"/>
      <c r="C19" s="314"/>
      <c r="D19" s="314"/>
      <c r="E19" s="314"/>
      <c r="F19" s="314"/>
      <c r="G19" s="314"/>
      <c r="H19" s="314"/>
      <c r="I19" s="314"/>
      <c r="J19" s="314"/>
      <c r="K19" s="314"/>
      <c r="L19" s="314"/>
      <c r="M19" s="315"/>
    </row>
    <row r="20" spans="1:13" x14ac:dyDescent="0.25">
      <c r="A20" s="313"/>
      <c r="B20" s="314"/>
      <c r="C20" s="314"/>
      <c r="D20" s="314"/>
      <c r="E20" s="314"/>
      <c r="F20" s="314"/>
      <c r="G20" s="314"/>
      <c r="H20" s="314"/>
      <c r="I20" s="314"/>
      <c r="J20" s="314"/>
      <c r="K20" s="314"/>
      <c r="L20" s="314"/>
      <c r="M20" s="315"/>
    </row>
    <row r="21" spans="1:13" x14ac:dyDescent="0.25">
      <c r="A21" s="313"/>
      <c r="B21" s="314"/>
      <c r="C21" s="314"/>
      <c r="D21" s="314"/>
      <c r="E21" s="314"/>
      <c r="F21" s="314"/>
      <c r="G21" s="314"/>
      <c r="H21" s="314"/>
      <c r="I21" s="314"/>
      <c r="J21" s="314"/>
      <c r="K21" s="314"/>
      <c r="L21" s="314"/>
      <c r="M21" s="315"/>
    </row>
    <row r="22" spans="1:13" x14ac:dyDescent="0.25">
      <c r="A22" s="313"/>
      <c r="B22" s="314"/>
      <c r="C22" s="314"/>
      <c r="D22" s="314"/>
      <c r="E22" s="314"/>
      <c r="F22" s="314"/>
      <c r="G22" s="314"/>
      <c r="H22" s="314"/>
      <c r="I22" s="314"/>
      <c r="J22" s="314"/>
      <c r="K22" s="314"/>
      <c r="L22" s="314"/>
      <c r="M22" s="315"/>
    </row>
    <row r="23" spans="1:13" x14ac:dyDescent="0.25">
      <c r="A23" s="313"/>
      <c r="B23" s="314"/>
      <c r="C23" s="314"/>
      <c r="D23" s="314"/>
      <c r="E23" s="314"/>
      <c r="F23" s="314"/>
      <c r="G23" s="314"/>
      <c r="H23" s="314"/>
      <c r="I23" s="314"/>
      <c r="J23" s="314"/>
      <c r="K23" s="314"/>
      <c r="L23" s="314"/>
      <c r="M23" s="315"/>
    </row>
    <row r="24" spans="1:13" x14ac:dyDescent="0.25">
      <c r="A24" s="313"/>
      <c r="B24" s="314"/>
      <c r="C24" s="314"/>
      <c r="D24" s="314"/>
      <c r="E24" s="314"/>
      <c r="F24" s="314"/>
      <c r="G24" s="314"/>
      <c r="H24" s="314"/>
      <c r="I24" s="314"/>
      <c r="J24" s="314"/>
      <c r="K24" s="314"/>
      <c r="L24" s="314"/>
      <c r="M24" s="315"/>
    </row>
    <row r="25" spans="1:13" x14ac:dyDescent="0.25">
      <c r="A25" s="313"/>
      <c r="B25" s="314"/>
      <c r="C25" s="314"/>
      <c r="D25" s="314"/>
      <c r="E25" s="314"/>
      <c r="F25" s="314"/>
      <c r="G25" s="314"/>
      <c r="H25" s="314"/>
      <c r="I25" s="314"/>
      <c r="J25" s="314"/>
      <c r="K25" s="314"/>
      <c r="L25" s="314"/>
      <c r="M25" s="315"/>
    </row>
    <row r="26" spans="1:13" x14ac:dyDescent="0.25">
      <c r="A26" s="313"/>
      <c r="B26" s="314"/>
      <c r="C26" s="314"/>
      <c r="D26" s="314"/>
      <c r="E26" s="314"/>
      <c r="F26" s="314"/>
      <c r="G26" s="314"/>
      <c r="H26" s="314"/>
      <c r="I26" s="314"/>
      <c r="J26" s="314"/>
      <c r="K26" s="314"/>
      <c r="L26" s="314"/>
      <c r="M26" s="315"/>
    </row>
    <row r="27" spans="1:13" x14ac:dyDescent="0.25">
      <c r="A27" s="313"/>
      <c r="B27" s="314"/>
      <c r="C27" s="314"/>
      <c r="D27" s="314"/>
      <c r="E27" s="314"/>
      <c r="F27" s="314"/>
      <c r="G27" s="314"/>
      <c r="H27" s="314"/>
      <c r="I27" s="314"/>
      <c r="J27" s="314"/>
      <c r="K27" s="314"/>
      <c r="L27" s="314"/>
      <c r="M27" s="315"/>
    </row>
    <row r="28" spans="1:13" x14ac:dyDescent="0.25">
      <c r="A28" s="313"/>
      <c r="B28" s="314"/>
      <c r="C28" s="314"/>
      <c r="D28" s="314"/>
      <c r="E28" s="314"/>
      <c r="F28" s="314"/>
      <c r="G28" s="314"/>
      <c r="H28" s="314"/>
      <c r="I28" s="314"/>
      <c r="J28" s="314"/>
      <c r="K28" s="314"/>
      <c r="L28" s="314"/>
      <c r="M28" s="315"/>
    </row>
    <row r="29" spans="1:13" x14ac:dyDescent="0.25">
      <c r="A29" s="313"/>
      <c r="B29" s="314"/>
      <c r="C29" s="314"/>
      <c r="D29" s="314"/>
      <c r="E29" s="314"/>
      <c r="F29" s="314"/>
      <c r="G29" s="314"/>
      <c r="H29" s="314"/>
      <c r="I29" s="314"/>
      <c r="J29" s="314"/>
      <c r="K29" s="314"/>
      <c r="L29" s="314"/>
      <c r="M29" s="315"/>
    </row>
    <row r="30" spans="1:13" x14ac:dyDescent="0.25">
      <c r="A30" s="313"/>
      <c r="B30" s="314"/>
      <c r="C30" s="314"/>
      <c r="D30" s="314"/>
      <c r="E30" s="314"/>
      <c r="F30" s="314"/>
      <c r="G30" s="314"/>
      <c r="H30" s="314"/>
      <c r="I30" s="314"/>
      <c r="J30" s="314"/>
      <c r="K30" s="314"/>
      <c r="L30" s="314"/>
      <c r="M30" s="315"/>
    </row>
    <row r="31" spans="1:13" x14ac:dyDescent="0.25">
      <c r="A31" s="313"/>
      <c r="B31" s="314"/>
      <c r="C31" s="314"/>
      <c r="D31" s="314"/>
      <c r="E31" s="314"/>
      <c r="F31" s="314"/>
      <c r="G31" s="314"/>
      <c r="H31" s="314"/>
      <c r="I31" s="314"/>
      <c r="J31" s="314"/>
      <c r="K31" s="314"/>
      <c r="L31" s="314"/>
      <c r="M31" s="315"/>
    </row>
    <row r="32" spans="1:13" x14ac:dyDescent="0.25">
      <c r="A32" s="313"/>
      <c r="B32" s="314"/>
      <c r="C32" s="314"/>
      <c r="D32" s="314"/>
      <c r="E32" s="314"/>
      <c r="F32" s="314"/>
      <c r="G32" s="314"/>
      <c r="H32" s="314"/>
      <c r="I32" s="314"/>
      <c r="J32" s="314"/>
      <c r="K32" s="314"/>
      <c r="L32" s="314"/>
      <c r="M32" s="315"/>
    </row>
    <row r="33" spans="1:13" x14ac:dyDescent="0.25">
      <c r="A33" s="316"/>
      <c r="B33" s="317"/>
      <c r="C33" s="317"/>
      <c r="D33" s="317"/>
      <c r="E33" s="317"/>
      <c r="F33" s="317"/>
      <c r="G33" s="317"/>
      <c r="H33" s="317"/>
      <c r="I33" s="317"/>
      <c r="J33" s="317"/>
      <c r="K33" s="317"/>
      <c r="L33" s="317"/>
      <c r="M33" s="318"/>
    </row>
  </sheetData>
  <mergeCells count="3">
    <mergeCell ref="A5:M5"/>
    <mergeCell ref="A8:M8"/>
    <mergeCell ref="A9:M3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K171"/>
  <sheetViews>
    <sheetView topLeftCell="B2" zoomScale="70" zoomScaleNormal="70" workbookViewId="0">
      <selection activeCell="D8" sqref="D8"/>
    </sheetView>
  </sheetViews>
  <sheetFormatPr baseColWidth="10" defaultRowHeight="15" x14ac:dyDescent="0.25"/>
  <cols>
    <col min="1" max="1" width="19.140625" style="6" hidden="1" customWidth="1"/>
    <col min="2" max="2" width="14.28515625" style="6" bestFit="1" customWidth="1"/>
    <col min="3" max="3" width="15" style="6" customWidth="1"/>
    <col min="4" max="4" width="18.5703125" style="6" customWidth="1"/>
    <col min="5" max="7" width="11.42578125" style="6"/>
    <col min="8" max="8" width="16.5703125" style="6" bestFit="1" customWidth="1"/>
    <col min="9" max="13" width="11.42578125" style="6"/>
    <col min="14" max="14" width="12.28515625" style="6" customWidth="1"/>
    <col min="15" max="16" width="11.42578125" style="6"/>
    <col min="17" max="17" width="14.28515625" style="6" customWidth="1"/>
    <col min="18" max="22" width="11.42578125" style="6"/>
    <col min="23" max="23" width="15.140625" style="6" customWidth="1"/>
    <col min="24" max="16384" width="11.42578125" style="6"/>
  </cols>
  <sheetData>
    <row r="1" spans="1:37" ht="43.5" hidden="1" customHeight="1" x14ac:dyDescent="0.25"/>
    <row r="2" spans="1:37" ht="63.75" customHeight="1" x14ac:dyDescent="0.25">
      <c r="B2" s="250" t="s">
        <v>25033</v>
      </c>
      <c r="C2" s="250"/>
      <c r="D2" s="250"/>
      <c r="E2" s="250"/>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0"/>
      <c r="AG2" s="250"/>
      <c r="AH2" s="250"/>
      <c r="AI2" s="250"/>
      <c r="AJ2" s="250"/>
      <c r="AK2" s="250"/>
    </row>
    <row r="3" spans="1:37" s="5" customFormat="1" ht="57" customHeight="1" x14ac:dyDescent="0.25">
      <c r="A3" s="63" t="s">
        <v>2</v>
      </c>
      <c r="B3" s="206" t="s">
        <v>102</v>
      </c>
      <c r="C3" s="206" t="s">
        <v>103</v>
      </c>
      <c r="D3" s="206" t="s">
        <v>112</v>
      </c>
      <c r="E3" s="206" t="s">
        <v>204</v>
      </c>
      <c r="F3" s="206" t="s">
        <v>114</v>
      </c>
      <c r="G3" s="206" t="s">
        <v>106</v>
      </c>
      <c r="H3" s="206" t="s">
        <v>116</v>
      </c>
      <c r="I3" s="206" t="s">
        <v>203</v>
      </c>
      <c r="J3" s="206" t="s">
        <v>118</v>
      </c>
      <c r="K3" s="206" t="s">
        <v>119</v>
      </c>
      <c r="L3" s="206" t="s">
        <v>120</v>
      </c>
      <c r="M3" s="206" t="s">
        <v>121</v>
      </c>
      <c r="N3" s="206" t="s">
        <v>122</v>
      </c>
      <c r="O3" s="206" t="s">
        <v>123</v>
      </c>
      <c r="P3" s="206" t="s">
        <v>124</v>
      </c>
      <c r="Q3" s="206" t="s">
        <v>125</v>
      </c>
      <c r="R3" s="206" t="s">
        <v>126</v>
      </c>
      <c r="S3" s="206" t="s">
        <v>206</v>
      </c>
      <c r="T3" s="206" t="s">
        <v>128</v>
      </c>
      <c r="U3" s="206" t="s">
        <v>129</v>
      </c>
      <c r="V3" s="206" t="s">
        <v>109</v>
      </c>
      <c r="W3" s="206" t="s">
        <v>130</v>
      </c>
      <c r="X3" s="206" t="s">
        <v>131</v>
      </c>
      <c r="Y3" s="206" t="s">
        <v>132</v>
      </c>
      <c r="Z3" s="206" t="s">
        <v>133</v>
      </c>
      <c r="AA3" s="206" t="s">
        <v>134</v>
      </c>
      <c r="AB3" s="206" t="s">
        <v>207</v>
      </c>
      <c r="AC3" s="206" t="s">
        <v>208</v>
      </c>
      <c r="AD3" s="206" t="s">
        <v>137</v>
      </c>
      <c r="AE3" s="206" t="s">
        <v>138</v>
      </c>
      <c r="AF3" s="206" t="s">
        <v>139</v>
      </c>
      <c r="AG3" s="206" t="s">
        <v>205</v>
      </c>
      <c r="AH3" s="206" t="s">
        <v>141</v>
      </c>
      <c r="AI3" s="206" t="s">
        <v>142</v>
      </c>
      <c r="AJ3" s="206" t="s">
        <v>143</v>
      </c>
      <c r="AK3" s="206" t="s">
        <v>144</v>
      </c>
    </row>
    <row r="4" spans="1:37" ht="30" x14ac:dyDescent="0.25">
      <c r="A4" s="64" t="s">
        <v>3</v>
      </c>
      <c r="B4" s="6" t="s">
        <v>105</v>
      </c>
      <c r="C4" s="6" t="s">
        <v>112</v>
      </c>
      <c r="D4" s="5" t="s">
        <v>209</v>
      </c>
      <c r="E4" s="5" t="s">
        <v>151</v>
      </c>
      <c r="F4" s="5" t="s">
        <v>200</v>
      </c>
      <c r="G4" s="5" t="s">
        <v>106</v>
      </c>
      <c r="H4" s="5" t="s">
        <v>173</v>
      </c>
      <c r="I4" s="5" t="s">
        <v>193</v>
      </c>
      <c r="J4" s="5" t="s">
        <v>216</v>
      </c>
      <c r="K4" s="5" t="s">
        <v>218</v>
      </c>
      <c r="L4" s="5" t="s">
        <v>151</v>
      </c>
      <c r="M4" s="5" t="s">
        <v>222</v>
      </c>
      <c r="N4" s="5" t="s">
        <v>211</v>
      </c>
      <c r="O4" s="5" t="s">
        <v>229</v>
      </c>
      <c r="P4" s="5" t="s">
        <v>212</v>
      </c>
      <c r="Q4" s="5" t="s">
        <v>219</v>
      </c>
      <c r="R4" s="5" t="s">
        <v>221</v>
      </c>
      <c r="S4" s="5" t="s">
        <v>225</v>
      </c>
      <c r="T4" s="5" t="s">
        <v>228</v>
      </c>
      <c r="U4" s="5" t="s">
        <v>230</v>
      </c>
      <c r="V4" s="5" t="s">
        <v>109</v>
      </c>
      <c r="W4" s="5" t="s">
        <v>210</v>
      </c>
      <c r="X4" s="5" t="s">
        <v>213</v>
      </c>
      <c r="Y4" s="5" t="s">
        <v>215</v>
      </c>
      <c r="Z4" s="5" t="s">
        <v>217</v>
      </c>
      <c r="AA4" s="5" t="s">
        <v>224</v>
      </c>
      <c r="AB4" s="5" t="s">
        <v>226</v>
      </c>
      <c r="AC4" s="5" t="s">
        <v>227</v>
      </c>
      <c r="AD4" s="5" t="s">
        <v>231</v>
      </c>
      <c r="AE4" s="5" t="s">
        <v>138</v>
      </c>
      <c r="AF4" s="5" t="s">
        <v>214</v>
      </c>
      <c r="AG4" s="5" t="s">
        <v>220</v>
      </c>
      <c r="AH4" s="5" t="s">
        <v>197</v>
      </c>
      <c r="AI4" s="5" t="s">
        <v>223</v>
      </c>
      <c r="AJ4" s="5" t="s">
        <v>232</v>
      </c>
      <c r="AK4" s="5" t="s">
        <v>233</v>
      </c>
    </row>
    <row r="5" spans="1:37" ht="45" x14ac:dyDescent="0.25">
      <c r="A5" s="64" t="s">
        <v>4</v>
      </c>
      <c r="C5" s="6" t="s">
        <v>113</v>
      </c>
      <c r="D5" s="5" t="s">
        <v>145</v>
      </c>
      <c r="E5" s="5" t="s">
        <v>240</v>
      </c>
      <c r="F5" s="5" t="s">
        <v>201</v>
      </c>
      <c r="G5" s="5"/>
      <c r="H5" s="5" t="s">
        <v>174</v>
      </c>
      <c r="I5" s="5" t="s">
        <v>237</v>
      </c>
      <c r="J5" s="5" t="s">
        <v>243</v>
      </c>
      <c r="K5" s="5" t="s">
        <v>229</v>
      </c>
      <c r="L5" s="5" t="s">
        <v>248</v>
      </c>
      <c r="M5" s="5" t="s">
        <v>249</v>
      </c>
      <c r="N5" s="5" t="s">
        <v>236</v>
      </c>
      <c r="O5" s="5" t="s">
        <v>254</v>
      </c>
      <c r="P5" s="5" t="s">
        <v>238</v>
      </c>
      <c r="Q5" s="5" t="s">
        <v>224</v>
      </c>
      <c r="R5" s="5" t="s">
        <v>247</v>
      </c>
      <c r="S5" s="5" t="s">
        <v>252</v>
      </c>
      <c r="T5" s="5" t="s">
        <v>151</v>
      </c>
      <c r="U5" s="5" t="s">
        <v>255</v>
      </c>
      <c r="V5" s="5"/>
      <c r="W5" s="5" t="s">
        <v>234</v>
      </c>
      <c r="X5" s="5" t="s">
        <v>239</v>
      </c>
      <c r="Y5" s="5" t="s">
        <v>242</v>
      </c>
      <c r="Z5" s="5" t="s">
        <v>244</v>
      </c>
      <c r="AA5" s="5" t="s">
        <v>251</v>
      </c>
      <c r="AB5" s="5" t="s">
        <v>229</v>
      </c>
      <c r="AC5" s="5" t="s">
        <v>253</v>
      </c>
      <c r="AD5" s="5" t="s">
        <v>256</v>
      </c>
      <c r="AE5" s="5" t="s">
        <v>235</v>
      </c>
      <c r="AF5" s="5" t="s">
        <v>241</v>
      </c>
      <c r="AG5" s="5" t="s">
        <v>245</v>
      </c>
      <c r="AH5" s="5" t="s">
        <v>246</v>
      </c>
      <c r="AI5" s="5" t="s">
        <v>250</v>
      </c>
      <c r="AJ5" s="5" t="s">
        <v>257</v>
      </c>
      <c r="AK5" s="5" t="s">
        <v>258</v>
      </c>
    </row>
    <row r="6" spans="1:37" ht="30" x14ac:dyDescent="0.25">
      <c r="A6" s="64" t="s">
        <v>5</v>
      </c>
      <c r="C6" s="7" t="s">
        <v>114</v>
      </c>
      <c r="D6" s="5" t="s">
        <v>259</v>
      </c>
      <c r="E6" s="5" t="s">
        <v>265</v>
      </c>
      <c r="F6" s="5" t="s">
        <v>163</v>
      </c>
      <c r="G6" s="5"/>
      <c r="H6" s="5" t="s">
        <v>262</v>
      </c>
      <c r="I6" s="5" t="s">
        <v>194</v>
      </c>
      <c r="J6" s="5" t="s">
        <v>267</v>
      </c>
      <c r="K6" s="5" t="s">
        <v>269</v>
      </c>
      <c r="L6" s="5" t="s">
        <v>274</v>
      </c>
      <c r="M6" s="5" t="s">
        <v>275</v>
      </c>
      <c r="N6" s="5"/>
      <c r="O6" s="5" t="s">
        <v>282</v>
      </c>
      <c r="P6" s="5" t="s">
        <v>263</v>
      </c>
      <c r="Q6" s="5" t="s">
        <v>270</v>
      </c>
      <c r="R6" s="5" t="s">
        <v>273</v>
      </c>
      <c r="S6" s="5" t="s">
        <v>278</v>
      </c>
      <c r="T6" s="5" t="s">
        <v>281</v>
      </c>
      <c r="U6" s="5" t="s">
        <v>283</v>
      </c>
      <c r="V6" s="5"/>
      <c r="W6" s="5" t="s">
        <v>260</v>
      </c>
      <c r="X6" s="5" t="s">
        <v>264</v>
      </c>
      <c r="Y6" s="5" t="s">
        <v>253</v>
      </c>
      <c r="Z6" s="5" t="s">
        <v>268</v>
      </c>
      <c r="AA6" s="5" t="s">
        <v>277</v>
      </c>
      <c r="AB6" s="5" t="s">
        <v>279</v>
      </c>
      <c r="AC6" s="5" t="s">
        <v>280</v>
      </c>
      <c r="AD6" s="5" t="s">
        <v>284</v>
      </c>
      <c r="AE6" s="5" t="s">
        <v>261</v>
      </c>
      <c r="AF6" s="5" t="s">
        <v>266</v>
      </c>
      <c r="AG6" s="5" t="s">
        <v>271</v>
      </c>
      <c r="AH6" s="5" t="s">
        <v>272</v>
      </c>
      <c r="AI6" s="5" t="s">
        <v>276</v>
      </c>
      <c r="AJ6" s="5" t="s">
        <v>285</v>
      </c>
      <c r="AK6" s="5" t="s">
        <v>286</v>
      </c>
    </row>
    <row r="7" spans="1:37" ht="45" x14ac:dyDescent="0.25">
      <c r="A7" s="64" t="s">
        <v>6</v>
      </c>
      <c r="B7" s="6" t="s">
        <v>106</v>
      </c>
      <c r="C7" s="6" t="s">
        <v>115</v>
      </c>
      <c r="D7" s="5" t="s">
        <v>146</v>
      </c>
      <c r="E7" s="5" t="s">
        <v>152</v>
      </c>
      <c r="F7" s="5" t="s">
        <v>164</v>
      </c>
      <c r="G7" s="5"/>
      <c r="H7" s="5" t="s">
        <v>175</v>
      </c>
      <c r="I7" s="5" t="s">
        <v>195</v>
      </c>
      <c r="J7" s="5" t="s">
        <v>292</v>
      </c>
      <c r="K7" s="5" t="s">
        <v>294</v>
      </c>
      <c r="L7" s="5" t="s">
        <v>299</v>
      </c>
      <c r="M7" s="5" t="s">
        <v>300</v>
      </c>
      <c r="N7" s="5"/>
      <c r="O7" s="5" t="s">
        <v>307</v>
      </c>
      <c r="P7" s="5" t="s">
        <v>289</v>
      </c>
      <c r="Q7" s="5" t="s">
        <v>295</v>
      </c>
      <c r="R7" s="5" t="s">
        <v>298</v>
      </c>
      <c r="S7" s="5" t="s">
        <v>303</v>
      </c>
      <c r="T7" s="5" t="s">
        <v>306</v>
      </c>
      <c r="U7" s="5" t="s">
        <v>308</v>
      </c>
      <c r="V7" s="5"/>
      <c r="W7" s="5" t="s">
        <v>287</v>
      </c>
      <c r="X7" s="5" t="s">
        <v>290</v>
      </c>
      <c r="Y7" s="5" t="s">
        <v>203</v>
      </c>
      <c r="Z7" s="5" t="s">
        <v>293</v>
      </c>
      <c r="AA7" s="5" t="s">
        <v>302</v>
      </c>
      <c r="AB7" s="5" t="s">
        <v>304</v>
      </c>
      <c r="AC7" s="5" t="s">
        <v>305</v>
      </c>
      <c r="AD7" s="5" t="s">
        <v>242</v>
      </c>
      <c r="AE7" s="5" t="s">
        <v>288</v>
      </c>
      <c r="AF7" s="5" t="s">
        <v>291</v>
      </c>
      <c r="AG7" s="5" t="s">
        <v>296</v>
      </c>
      <c r="AH7" s="5" t="s">
        <v>297</v>
      </c>
      <c r="AI7" s="5" t="s">
        <v>301</v>
      </c>
      <c r="AJ7" s="5" t="s">
        <v>309</v>
      </c>
      <c r="AK7" s="5" t="s">
        <v>310</v>
      </c>
    </row>
    <row r="8" spans="1:37" ht="30" x14ac:dyDescent="0.25">
      <c r="A8" s="64" t="s">
        <v>7</v>
      </c>
      <c r="B8" s="6" t="s">
        <v>107</v>
      </c>
      <c r="C8" s="6" t="s">
        <v>116</v>
      </c>
      <c r="D8" s="5" t="s">
        <v>147</v>
      </c>
      <c r="E8" s="5" t="s">
        <v>153</v>
      </c>
      <c r="F8" s="5" t="s">
        <v>165</v>
      </c>
      <c r="G8" s="5"/>
      <c r="H8" s="5" t="s">
        <v>176</v>
      </c>
      <c r="I8" s="5" t="s">
        <v>196</v>
      </c>
      <c r="J8" s="5" t="s">
        <v>317</v>
      </c>
      <c r="K8" s="5" t="s">
        <v>319</v>
      </c>
      <c r="L8" s="5" t="s">
        <v>323</v>
      </c>
      <c r="M8" s="5" t="s">
        <v>324</v>
      </c>
      <c r="N8" s="5"/>
      <c r="O8" s="5" t="s">
        <v>330</v>
      </c>
      <c r="P8" s="5" t="s">
        <v>313</v>
      </c>
      <c r="Q8" s="5" t="s">
        <v>320</v>
      </c>
      <c r="R8" s="5" t="s">
        <v>322</v>
      </c>
      <c r="S8" s="5" t="s">
        <v>327</v>
      </c>
      <c r="T8" s="5" t="s">
        <v>329</v>
      </c>
      <c r="U8" s="5" t="s">
        <v>331</v>
      </c>
      <c r="V8" s="5"/>
      <c r="W8" s="5" t="s">
        <v>311</v>
      </c>
      <c r="X8" s="5" t="s">
        <v>314</v>
      </c>
      <c r="Y8" s="5" t="s">
        <v>316</v>
      </c>
      <c r="Z8" s="5" t="s">
        <v>318</v>
      </c>
      <c r="AA8" s="5" t="s">
        <v>326</v>
      </c>
      <c r="AB8" s="5" t="s">
        <v>119</v>
      </c>
      <c r="AC8" s="5" t="s">
        <v>328</v>
      </c>
      <c r="AD8" s="5" t="s">
        <v>203</v>
      </c>
      <c r="AE8" s="5" t="s">
        <v>312</v>
      </c>
      <c r="AF8" s="5" t="s">
        <v>315</v>
      </c>
      <c r="AG8" s="5" t="s">
        <v>321</v>
      </c>
      <c r="AH8" s="5"/>
      <c r="AI8" s="5" t="s">
        <v>325</v>
      </c>
      <c r="AJ8" s="5" t="s">
        <v>332</v>
      </c>
      <c r="AK8" s="5"/>
    </row>
    <row r="9" spans="1:37" ht="30" x14ac:dyDescent="0.25">
      <c r="A9" s="64" t="s">
        <v>8</v>
      </c>
      <c r="C9" s="6" t="s">
        <v>117</v>
      </c>
      <c r="D9" s="5" t="s">
        <v>333</v>
      </c>
      <c r="E9" s="5" t="s">
        <v>154</v>
      </c>
      <c r="F9" s="5" t="s">
        <v>166</v>
      </c>
      <c r="G9" s="5"/>
      <c r="H9" s="5" t="s">
        <v>336</v>
      </c>
      <c r="I9" s="5" t="s">
        <v>337</v>
      </c>
      <c r="J9" s="5" t="s">
        <v>342</v>
      </c>
      <c r="K9" s="5" t="s">
        <v>344</v>
      </c>
      <c r="L9" s="5" t="s">
        <v>348</v>
      </c>
      <c r="M9" s="5" t="s">
        <v>349</v>
      </c>
      <c r="N9" s="5"/>
      <c r="O9" s="5" t="s">
        <v>355</v>
      </c>
      <c r="P9" s="5" t="s">
        <v>338</v>
      </c>
      <c r="Q9" s="5" t="s">
        <v>345</v>
      </c>
      <c r="R9" s="5" t="s">
        <v>347</v>
      </c>
      <c r="S9" s="5" t="s">
        <v>351</v>
      </c>
      <c r="T9" s="5" t="s">
        <v>354</v>
      </c>
      <c r="U9" s="5" t="s">
        <v>356</v>
      </c>
      <c r="V9" s="5"/>
      <c r="W9" s="5" t="s">
        <v>334</v>
      </c>
      <c r="X9" s="5" t="s">
        <v>339</v>
      </c>
      <c r="Y9" s="5" t="s">
        <v>341</v>
      </c>
      <c r="Z9" s="5" t="s">
        <v>343</v>
      </c>
      <c r="AA9" s="5" t="s">
        <v>289</v>
      </c>
      <c r="AB9" s="5" t="s">
        <v>352</v>
      </c>
      <c r="AC9" s="5" t="s">
        <v>353</v>
      </c>
      <c r="AD9" s="5" t="s">
        <v>357</v>
      </c>
      <c r="AE9" s="5" t="s">
        <v>335</v>
      </c>
      <c r="AF9" s="5" t="s">
        <v>340</v>
      </c>
      <c r="AG9" s="5" t="s">
        <v>346</v>
      </c>
      <c r="AH9" s="5"/>
      <c r="AI9" s="5" t="s">
        <v>350</v>
      </c>
      <c r="AJ9" s="5" t="s">
        <v>358</v>
      </c>
      <c r="AK9" s="5"/>
    </row>
    <row r="10" spans="1:37" ht="30" x14ac:dyDescent="0.25">
      <c r="A10" s="64" t="s">
        <v>9</v>
      </c>
      <c r="C10" s="6" t="s">
        <v>118</v>
      </c>
      <c r="D10" s="5" t="s">
        <v>359</v>
      </c>
      <c r="E10" s="5" t="s">
        <v>155</v>
      </c>
      <c r="F10" s="5" t="s">
        <v>167</v>
      </c>
      <c r="G10" s="5"/>
      <c r="H10" s="5" t="s">
        <v>177</v>
      </c>
      <c r="I10" s="5" t="s">
        <v>197</v>
      </c>
      <c r="J10" s="5" t="s">
        <v>366</v>
      </c>
      <c r="K10" s="5" t="s">
        <v>368</v>
      </c>
      <c r="L10" s="5" t="s">
        <v>372</v>
      </c>
      <c r="M10" s="5" t="s">
        <v>373</v>
      </c>
      <c r="N10" s="5"/>
      <c r="O10" s="5" t="s">
        <v>380</v>
      </c>
      <c r="P10" s="5" t="s">
        <v>362</v>
      </c>
      <c r="Q10" s="5" t="s">
        <v>369</v>
      </c>
      <c r="R10" s="5" t="s">
        <v>371</v>
      </c>
      <c r="S10" s="5" t="s">
        <v>376</v>
      </c>
      <c r="T10" s="5" t="s">
        <v>379</v>
      </c>
      <c r="U10" s="5" t="s">
        <v>381</v>
      </c>
      <c r="V10" s="5"/>
      <c r="W10" s="5" t="s">
        <v>360</v>
      </c>
      <c r="X10" s="5" t="s">
        <v>363</v>
      </c>
      <c r="Y10" s="5" t="s">
        <v>365</v>
      </c>
      <c r="Z10" s="5" t="s">
        <v>367</v>
      </c>
      <c r="AA10" s="5" t="s">
        <v>375</v>
      </c>
      <c r="AB10" s="5" t="s">
        <v>377</v>
      </c>
      <c r="AC10" s="5" t="s">
        <v>378</v>
      </c>
      <c r="AD10" s="5" t="s">
        <v>382</v>
      </c>
      <c r="AE10" s="5" t="s">
        <v>361</v>
      </c>
      <c r="AF10" s="5" t="s">
        <v>364</v>
      </c>
      <c r="AG10" s="5" t="s">
        <v>370</v>
      </c>
      <c r="AH10" s="5"/>
      <c r="AI10" s="5" t="s">
        <v>374</v>
      </c>
      <c r="AJ10" s="5"/>
      <c r="AK10" s="5"/>
    </row>
    <row r="11" spans="1:37" ht="30" x14ac:dyDescent="0.25">
      <c r="A11" s="64" t="s">
        <v>10</v>
      </c>
      <c r="C11" s="6" t="s">
        <v>119</v>
      </c>
      <c r="D11" s="5" t="s">
        <v>148</v>
      </c>
      <c r="E11" s="5" t="s">
        <v>156</v>
      </c>
      <c r="F11" s="5" t="s">
        <v>168</v>
      </c>
      <c r="G11" s="5"/>
      <c r="H11" s="5" t="s">
        <v>178</v>
      </c>
      <c r="I11" s="5" t="s">
        <v>384</v>
      </c>
      <c r="J11" s="5" t="s">
        <v>388</v>
      </c>
      <c r="K11" s="5" t="s">
        <v>390</v>
      </c>
      <c r="L11" s="5" t="s">
        <v>393</v>
      </c>
      <c r="M11" s="5" t="s">
        <v>394</v>
      </c>
      <c r="N11" s="5"/>
      <c r="O11" s="5" t="s">
        <v>400</v>
      </c>
      <c r="P11" s="5" t="s">
        <v>124</v>
      </c>
      <c r="Q11" s="5" t="s">
        <v>391</v>
      </c>
      <c r="R11" s="5" t="s">
        <v>392</v>
      </c>
      <c r="S11" s="5" t="s">
        <v>397</v>
      </c>
      <c r="T11" s="5" t="s">
        <v>203</v>
      </c>
      <c r="U11" s="5" t="s">
        <v>401</v>
      </c>
      <c r="V11" s="5"/>
      <c r="W11" s="5" t="s">
        <v>383</v>
      </c>
      <c r="X11" s="5" t="s">
        <v>385</v>
      </c>
      <c r="Y11" s="5" t="s">
        <v>387</v>
      </c>
      <c r="Z11" s="5" t="s">
        <v>389</v>
      </c>
      <c r="AA11" s="5" t="s">
        <v>396</v>
      </c>
      <c r="AB11" s="5" t="s">
        <v>398</v>
      </c>
      <c r="AC11" s="5" t="s">
        <v>399</v>
      </c>
      <c r="AD11" s="5" t="s">
        <v>402</v>
      </c>
      <c r="AE11" s="5"/>
      <c r="AF11" s="5" t="s">
        <v>386</v>
      </c>
      <c r="AG11" s="5" t="s">
        <v>183</v>
      </c>
      <c r="AH11" s="5"/>
      <c r="AI11" s="5" t="s">
        <v>395</v>
      </c>
      <c r="AJ11" s="5"/>
      <c r="AK11" s="5"/>
    </row>
    <row r="12" spans="1:37" ht="30" x14ac:dyDescent="0.25">
      <c r="A12" s="64" t="s">
        <v>11</v>
      </c>
      <c r="C12" s="6" t="s">
        <v>120</v>
      </c>
      <c r="D12" s="5" t="s">
        <v>149</v>
      </c>
      <c r="E12" s="5" t="s">
        <v>157</v>
      </c>
      <c r="F12" s="5" t="s">
        <v>169</v>
      </c>
      <c r="G12" s="5"/>
      <c r="H12" s="5" t="s">
        <v>179</v>
      </c>
      <c r="I12" s="5" t="s">
        <v>404</v>
      </c>
      <c r="J12" s="5" t="s">
        <v>409</v>
      </c>
      <c r="K12" s="5" t="s">
        <v>411</v>
      </c>
      <c r="L12" s="5" t="s">
        <v>415</v>
      </c>
      <c r="M12" s="5" t="s">
        <v>416</v>
      </c>
      <c r="N12" s="5"/>
      <c r="O12" s="5" t="s">
        <v>422</v>
      </c>
      <c r="P12" s="5" t="s">
        <v>405</v>
      </c>
      <c r="Q12" s="5" t="s">
        <v>412</v>
      </c>
      <c r="R12" s="5" t="s">
        <v>414</v>
      </c>
      <c r="S12" s="5" t="s">
        <v>418</v>
      </c>
      <c r="T12" s="5" t="s">
        <v>421</v>
      </c>
      <c r="U12" s="5" t="s">
        <v>423</v>
      </c>
      <c r="V12" s="5"/>
      <c r="W12" s="5" t="s">
        <v>403</v>
      </c>
      <c r="X12" s="5" t="s">
        <v>406</v>
      </c>
      <c r="Y12" s="5" t="s">
        <v>408</v>
      </c>
      <c r="Z12" s="5" t="s">
        <v>410</v>
      </c>
      <c r="AA12" s="5" t="s">
        <v>200</v>
      </c>
      <c r="AB12" s="5" t="s">
        <v>419</v>
      </c>
      <c r="AC12" s="5" t="s">
        <v>420</v>
      </c>
      <c r="AD12" s="5" t="s">
        <v>424</v>
      </c>
      <c r="AE12" s="5"/>
      <c r="AF12" s="5" t="s">
        <v>407</v>
      </c>
      <c r="AG12" s="5" t="s">
        <v>413</v>
      </c>
      <c r="AH12" s="5"/>
      <c r="AI12" s="5" t="s">
        <v>417</v>
      </c>
      <c r="AJ12" s="5"/>
      <c r="AK12" s="5"/>
    </row>
    <row r="13" spans="1:37" ht="30" x14ac:dyDescent="0.25">
      <c r="A13" s="64" t="s">
        <v>12</v>
      </c>
      <c r="C13" s="6" t="s">
        <v>121</v>
      </c>
      <c r="D13" s="5" t="s">
        <v>150</v>
      </c>
      <c r="E13" s="5" t="s">
        <v>158</v>
      </c>
      <c r="F13" s="5" t="s">
        <v>170</v>
      </c>
      <c r="G13" s="5"/>
      <c r="H13" s="5" t="s">
        <v>426</v>
      </c>
      <c r="I13" s="5" t="s">
        <v>198</v>
      </c>
      <c r="J13" s="5" t="s">
        <v>431</v>
      </c>
      <c r="K13" s="5" t="s">
        <v>433</v>
      </c>
      <c r="L13" s="5" t="s">
        <v>436</v>
      </c>
      <c r="M13" s="5" t="s">
        <v>437</v>
      </c>
      <c r="N13" s="5"/>
      <c r="O13" s="5" t="s">
        <v>443</v>
      </c>
      <c r="P13" s="5" t="s">
        <v>427</v>
      </c>
      <c r="Q13" s="5" t="s">
        <v>434</v>
      </c>
      <c r="R13" s="5" t="s">
        <v>435</v>
      </c>
      <c r="S13" s="5" t="s">
        <v>440</v>
      </c>
      <c r="T13" s="5" t="s">
        <v>434</v>
      </c>
      <c r="U13" s="5" t="s">
        <v>444</v>
      </c>
      <c r="V13" s="5"/>
      <c r="W13" s="5" t="s">
        <v>425</v>
      </c>
      <c r="X13" s="5" t="s">
        <v>428</v>
      </c>
      <c r="Y13" s="5" t="s">
        <v>430</v>
      </c>
      <c r="Z13" s="5" t="s">
        <v>432</v>
      </c>
      <c r="AA13" s="5" t="s">
        <v>439</v>
      </c>
      <c r="AB13" s="5" t="s">
        <v>441</v>
      </c>
      <c r="AC13" s="5" t="s">
        <v>442</v>
      </c>
      <c r="AD13" s="5" t="s">
        <v>445</v>
      </c>
      <c r="AE13" s="5"/>
      <c r="AF13" s="5" t="s">
        <v>429</v>
      </c>
      <c r="AG13" s="5"/>
      <c r="AH13" s="5"/>
      <c r="AI13" s="5" t="s">
        <v>438</v>
      </c>
      <c r="AJ13" s="5"/>
      <c r="AK13" s="5"/>
    </row>
    <row r="14" spans="1:37" ht="30" x14ac:dyDescent="0.25">
      <c r="A14" s="64" t="s">
        <v>13</v>
      </c>
      <c r="C14" s="6" t="s">
        <v>122</v>
      </c>
      <c r="D14" s="5" t="s">
        <v>446</v>
      </c>
      <c r="E14" s="5" t="s">
        <v>159</v>
      </c>
      <c r="F14" s="5" t="s">
        <v>171</v>
      </c>
      <c r="G14" s="5"/>
      <c r="H14" s="5" t="s">
        <v>180</v>
      </c>
      <c r="I14" s="5" t="s">
        <v>448</v>
      </c>
      <c r="J14" s="5" t="s">
        <v>452</v>
      </c>
      <c r="K14" s="5" t="s">
        <v>454</v>
      </c>
      <c r="L14" s="5" t="s">
        <v>457</v>
      </c>
      <c r="M14" s="5" t="s">
        <v>458</v>
      </c>
      <c r="N14" s="5"/>
      <c r="O14" s="5" t="s">
        <v>465</v>
      </c>
      <c r="P14" s="5" t="s">
        <v>449</v>
      </c>
      <c r="Q14" s="5" t="s">
        <v>455</v>
      </c>
      <c r="R14" s="5" t="s">
        <v>456</v>
      </c>
      <c r="S14" s="5" t="s">
        <v>461</v>
      </c>
      <c r="T14" s="5" t="s">
        <v>464</v>
      </c>
      <c r="U14" s="5" t="s">
        <v>466</v>
      </c>
      <c r="V14" s="5"/>
      <c r="W14" s="5" t="s">
        <v>447</v>
      </c>
      <c r="X14" s="5" t="s">
        <v>450</v>
      </c>
      <c r="Y14" s="5" t="s">
        <v>155</v>
      </c>
      <c r="Z14" s="5" t="s">
        <v>453</v>
      </c>
      <c r="AA14" s="5" t="s">
        <v>460</v>
      </c>
      <c r="AB14" s="5" t="s">
        <v>462</v>
      </c>
      <c r="AC14" s="5" t="s">
        <v>463</v>
      </c>
      <c r="AD14" s="5" t="s">
        <v>175</v>
      </c>
      <c r="AE14" s="5"/>
      <c r="AF14" s="5" t="s">
        <v>451</v>
      </c>
      <c r="AG14" s="5"/>
      <c r="AH14" s="5"/>
      <c r="AI14" s="5" t="s">
        <v>459</v>
      </c>
      <c r="AJ14" s="5"/>
      <c r="AK14" s="5"/>
    </row>
    <row r="15" spans="1:37" ht="45" x14ac:dyDescent="0.25">
      <c r="A15" s="64" t="s">
        <v>14</v>
      </c>
      <c r="C15" s="6" t="s">
        <v>123</v>
      </c>
      <c r="D15" s="5"/>
      <c r="E15" s="5" t="s">
        <v>160</v>
      </c>
      <c r="F15" s="5" t="s">
        <v>202</v>
      </c>
      <c r="G15" s="5"/>
      <c r="H15" s="5" t="s">
        <v>181</v>
      </c>
      <c r="I15" s="5" t="s">
        <v>119</v>
      </c>
      <c r="J15" s="5" t="s">
        <v>470</v>
      </c>
      <c r="K15" s="5" t="s">
        <v>472</v>
      </c>
      <c r="L15" s="5" t="s">
        <v>475</v>
      </c>
      <c r="M15" s="5" t="s">
        <v>476</v>
      </c>
      <c r="N15" s="5"/>
      <c r="O15" s="5" t="s">
        <v>481</v>
      </c>
      <c r="P15" s="5" t="s">
        <v>131</v>
      </c>
      <c r="Q15" s="5" t="s">
        <v>473</v>
      </c>
      <c r="R15" s="5" t="s">
        <v>474</v>
      </c>
      <c r="S15" s="5" t="s">
        <v>477</v>
      </c>
      <c r="T15" s="5" t="s">
        <v>480</v>
      </c>
      <c r="U15" s="5" t="s">
        <v>482</v>
      </c>
      <c r="V15" s="5"/>
      <c r="W15" s="5" t="s">
        <v>467</v>
      </c>
      <c r="X15" s="5" t="s">
        <v>468</v>
      </c>
      <c r="Y15" s="5" t="s">
        <v>469</v>
      </c>
      <c r="Z15" s="5" t="s">
        <v>471</v>
      </c>
      <c r="AA15" s="5" t="s">
        <v>119</v>
      </c>
      <c r="AB15" s="5" t="s">
        <v>478</v>
      </c>
      <c r="AC15" s="5" t="s">
        <v>479</v>
      </c>
      <c r="AD15" s="5" t="s">
        <v>483</v>
      </c>
      <c r="AE15" s="5"/>
      <c r="AF15" s="5" t="s">
        <v>186</v>
      </c>
      <c r="AG15" s="5"/>
      <c r="AH15" s="5"/>
      <c r="AI15" s="5" t="s">
        <v>476</v>
      </c>
      <c r="AJ15" s="5"/>
      <c r="AK15" s="5"/>
    </row>
    <row r="16" spans="1:37" ht="30" x14ac:dyDescent="0.25">
      <c r="A16" s="64" t="s">
        <v>15</v>
      </c>
      <c r="B16" s="6" t="s">
        <v>108</v>
      </c>
      <c r="C16" s="6" t="s">
        <v>124</v>
      </c>
      <c r="D16" s="5"/>
      <c r="E16" s="5" t="s">
        <v>487</v>
      </c>
      <c r="F16" s="5" t="s">
        <v>172</v>
      </c>
      <c r="G16" s="5"/>
      <c r="H16" s="5" t="s">
        <v>182</v>
      </c>
      <c r="I16" s="5" t="s">
        <v>484</v>
      </c>
      <c r="J16" s="5" t="s">
        <v>490</v>
      </c>
      <c r="K16" s="5" t="s">
        <v>492</v>
      </c>
      <c r="L16" s="5" t="s">
        <v>495</v>
      </c>
      <c r="M16" s="5" t="s">
        <v>496</v>
      </c>
      <c r="N16" s="5"/>
      <c r="O16" s="5" t="s">
        <v>502</v>
      </c>
      <c r="P16" s="5" t="s">
        <v>485</v>
      </c>
      <c r="Q16" s="5" t="s">
        <v>493</v>
      </c>
      <c r="R16" s="5" t="s">
        <v>494</v>
      </c>
      <c r="S16" s="5" t="s">
        <v>499</v>
      </c>
      <c r="T16" s="5" t="s">
        <v>501</v>
      </c>
      <c r="U16" s="5" t="s">
        <v>503</v>
      </c>
      <c r="V16" s="5"/>
      <c r="W16" s="5" t="s">
        <v>242</v>
      </c>
      <c r="X16" s="5" t="s">
        <v>486</v>
      </c>
      <c r="Y16" s="5" t="s">
        <v>489</v>
      </c>
      <c r="Z16" s="5" t="s">
        <v>491</v>
      </c>
      <c r="AA16" s="5" t="s">
        <v>498</v>
      </c>
      <c r="AB16" s="5"/>
      <c r="AC16" s="5" t="s">
        <v>500</v>
      </c>
      <c r="AD16" s="5" t="s">
        <v>504</v>
      </c>
      <c r="AE16" s="5"/>
      <c r="AF16" s="5" t="s">
        <v>488</v>
      </c>
      <c r="AG16" s="5"/>
      <c r="AH16" s="5"/>
      <c r="AI16" s="5" t="s">
        <v>497</v>
      </c>
      <c r="AJ16" s="5"/>
      <c r="AK16" s="5"/>
    </row>
    <row r="17" spans="1:37" ht="45" x14ac:dyDescent="0.25">
      <c r="A17" s="64" t="s">
        <v>16</v>
      </c>
      <c r="C17" s="6" t="s">
        <v>125</v>
      </c>
      <c r="D17" s="5"/>
      <c r="E17" s="5" t="s">
        <v>161</v>
      </c>
      <c r="F17" s="5"/>
      <c r="G17" s="5"/>
      <c r="H17" s="5" t="s">
        <v>183</v>
      </c>
      <c r="I17" s="5" t="s">
        <v>199</v>
      </c>
      <c r="J17" s="5" t="s">
        <v>509</v>
      </c>
      <c r="K17" s="5" t="s">
        <v>511</v>
      </c>
      <c r="L17" s="5" t="s">
        <v>514</v>
      </c>
      <c r="M17" s="5" t="s">
        <v>515</v>
      </c>
      <c r="N17" s="5"/>
      <c r="O17" s="5" t="s">
        <v>521</v>
      </c>
      <c r="P17" s="5" t="s">
        <v>505</v>
      </c>
      <c r="Q17" s="5" t="s">
        <v>512</v>
      </c>
      <c r="R17" s="5" t="s">
        <v>513</v>
      </c>
      <c r="S17" s="5" t="s">
        <v>518</v>
      </c>
      <c r="T17" s="5" t="s">
        <v>520</v>
      </c>
      <c r="U17" s="5" t="s">
        <v>522</v>
      </c>
      <c r="V17" s="5"/>
      <c r="W17" s="5" t="s">
        <v>226</v>
      </c>
      <c r="X17" s="5" t="s">
        <v>506</v>
      </c>
      <c r="Y17" s="5" t="s">
        <v>508</v>
      </c>
      <c r="Z17" s="5" t="s">
        <v>510</v>
      </c>
      <c r="AA17" s="5" t="s">
        <v>517</v>
      </c>
      <c r="AB17" s="5"/>
      <c r="AC17" s="5" t="s">
        <v>519</v>
      </c>
      <c r="AD17" s="5" t="s">
        <v>523</v>
      </c>
      <c r="AE17" s="5"/>
      <c r="AF17" s="5" t="s">
        <v>507</v>
      </c>
      <c r="AG17" s="5"/>
      <c r="AH17" s="5"/>
      <c r="AI17" s="5" t="s">
        <v>516</v>
      </c>
      <c r="AJ17" s="5"/>
      <c r="AK17" s="5"/>
    </row>
    <row r="18" spans="1:37" ht="30" x14ac:dyDescent="0.25">
      <c r="A18" s="64" t="s">
        <v>17</v>
      </c>
      <c r="C18" s="6" t="s">
        <v>126</v>
      </c>
      <c r="D18" s="5"/>
      <c r="E18" s="5" t="s">
        <v>162</v>
      </c>
      <c r="F18" s="5"/>
      <c r="G18" s="5"/>
      <c r="H18" s="5" t="s">
        <v>184</v>
      </c>
      <c r="I18" s="5" t="s">
        <v>524</v>
      </c>
      <c r="J18" s="5" t="s">
        <v>529</v>
      </c>
      <c r="K18" s="5" t="s">
        <v>531</v>
      </c>
      <c r="L18" s="5" t="s">
        <v>534</v>
      </c>
      <c r="M18" s="5" t="s">
        <v>535</v>
      </c>
      <c r="N18" s="5"/>
      <c r="O18" s="5" t="s">
        <v>540</v>
      </c>
      <c r="P18" s="5" t="s">
        <v>525</v>
      </c>
      <c r="Q18" s="5" t="s">
        <v>532</v>
      </c>
      <c r="R18" s="5" t="s">
        <v>533</v>
      </c>
      <c r="S18" s="5" t="s">
        <v>538</v>
      </c>
      <c r="T18" s="5" t="s">
        <v>539</v>
      </c>
      <c r="U18" s="5" t="s">
        <v>541</v>
      </c>
      <c r="V18" s="5"/>
      <c r="W18" s="5" t="s">
        <v>306</v>
      </c>
      <c r="X18" s="5" t="s">
        <v>526</v>
      </c>
      <c r="Y18" s="5" t="s">
        <v>528</v>
      </c>
      <c r="Z18" s="5" t="s">
        <v>530</v>
      </c>
      <c r="AA18" s="5" t="s">
        <v>537</v>
      </c>
      <c r="AB18" s="5"/>
      <c r="AC18" s="5"/>
      <c r="AD18" s="5" t="s">
        <v>542</v>
      </c>
      <c r="AE18" s="5"/>
      <c r="AF18" s="5" t="s">
        <v>527</v>
      </c>
      <c r="AG18" s="5"/>
      <c r="AH18" s="5"/>
      <c r="AI18" s="5" t="s">
        <v>536</v>
      </c>
      <c r="AJ18" s="5"/>
      <c r="AK18" s="5"/>
    </row>
    <row r="19" spans="1:37" ht="30" x14ac:dyDescent="0.25">
      <c r="A19" s="64" t="s">
        <v>18</v>
      </c>
      <c r="C19" s="6" t="s">
        <v>127</v>
      </c>
      <c r="D19" s="5"/>
      <c r="E19" s="5" t="s">
        <v>547</v>
      </c>
      <c r="F19" s="5"/>
      <c r="G19" s="5"/>
      <c r="H19" s="5" t="s">
        <v>185</v>
      </c>
      <c r="I19" s="5" t="s">
        <v>544</v>
      </c>
      <c r="J19" s="5" t="s">
        <v>436</v>
      </c>
      <c r="K19" s="5" t="s">
        <v>551</v>
      </c>
      <c r="L19" s="5"/>
      <c r="M19" s="5" t="s">
        <v>554</v>
      </c>
      <c r="N19" s="5"/>
      <c r="O19" s="5" t="s">
        <v>559</v>
      </c>
      <c r="P19" s="5" t="s">
        <v>545</v>
      </c>
      <c r="Q19" s="5" t="s">
        <v>552</v>
      </c>
      <c r="R19" s="5" t="s">
        <v>553</v>
      </c>
      <c r="S19" s="5" t="s">
        <v>557</v>
      </c>
      <c r="T19" s="5" t="s">
        <v>558</v>
      </c>
      <c r="U19" s="5" t="s">
        <v>560</v>
      </c>
      <c r="V19" s="5"/>
      <c r="W19" s="5" t="s">
        <v>543</v>
      </c>
      <c r="X19" s="5" t="s">
        <v>546</v>
      </c>
      <c r="Y19" s="5" t="s">
        <v>549</v>
      </c>
      <c r="Z19" s="5" t="s">
        <v>550</v>
      </c>
      <c r="AA19" s="5" t="s">
        <v>556</v>
      </c>
      <c r="AB19" s="5"/>
      <c r="AC19" s="5"/>
      <c r="AD19" s="5" t="s">
        <v>561</v>
      </c>
      <c r="AE19" s="5"/>
      <c r="AF19" s="5" t="s">
        <v>548</v>
      </c>
      <c r="AG19" s="5"/>
      <c r="AH19" s="5"/>
      <c r="AI19" s="5" t="s">
        <v>555</v>
      </c>
      <c r="AJ19" s="5"/>
      <c r="AK19" s="5"/>
    </row>
    <row r="20" spans="1:37" ht="30" x14ac:dyDescent="0.25">
      <c r="A20" s="64" t="s">
        <v>19</v>
      </c>
      <c r="C20" s="6" t="s">
        <v>128</v>
      </c>
      <c r="D20" s="5"/>
      <c r="E20" s="5"/>
      <c r="F20" s="5"/>
      <c r="G20" s="5"/>
      <c r="H20" s="5" t="s">
        <v>186</v>
      </c>
      <c r="I20" s="5" t="s">
        <v>563</v>
      </c>
      <c r="J20" s="5" t="s">
        <v>568</v>
      </c>
      <c r="K20" s="5" t="s">
        <v>570</v>
      </c>
      <c r="L20" s="5"/>
      <c r="M20" s="5" t="s">
        <v>573</v>
      </c>
      <c r="N20" s="5"/>
      <c r="O20" s="5" t="s">
        <v>578</v>
      </c>
      <c r="P20" s="5" t="s">
        <v>564</v>
      </c>
      <c r="Q20" s="5" t="s">
        <v>571</v>
      </c>
      <c r="R20" s="5" t="s">
        <v>572</v>
      </c>
      <c r="S20" s="5" t="s">
        <v>576</v>
      </c>
      <c r="T20" s="5" t="s">
        <v>577</v>
      </c>
      <c r="U20" s="5" t="s">
        <v>579</v>
      </c>
      <c r="V20" s="5"/>
      <c r="W20" s="5" t="s">
        <v>562</v>
      </c>
      <c r="X20" s="5" t="s">
        <v>565</v>
      </c>
      <c r="Y20" s="5" t="s">
        <v>567</v>
      </c>
      <c r="Z20" s="5" t="s">
        <v>569</v>
      </c>
      <c r="AA20" s="5" t="s">
        <v>575</v>
      </c>
      <c r="AB20" s="5"/>
      <c r="AC20" s="5"/>
      <c r="AD20" s="5" t="s">
        <v>580</v>
      </c>
      <c r="AE20" s="5"/>
      <c r="AF20" s="5" t="s">
        <v>566</v>
      </c>
      <c r="AG20" s="5"/>
      <c r="AH20" s="5"/>
      <c r="AI20" s="5" t="s">
        <v>574</v>
      </c>
      <c r="AJ20" s="5"/>
      <c r="AK20" s="5"/>
    </row>
    <row r="21" spans="1:37" ht="30" x14ac:dyDescent="0.25">
      <c r="A21" s="64" t="s">
        <v>20</v>
      </c>
      <c r="C21" s="6" t="s">
        <v>129</v>
      </c>
      <c r="D21" s="5"/>
      <c r="E21" s="5"/>
      <c r="F21" s="5"/>
      <c r="G21" s="5"/>
      <c r="H21" s="5" t="s">
        <v>187</v>
      </c>
      <c r="I21" s="5" t="s">
        <v>582</v>
      </c>
      <c r="J21" s="5" t="s">
        <v>586</v>
      </c>
      <c r="K21" s="5" t="s">
        <v>588</v>
      </c>
      <c r="L21" s="5"/>
      <c r="M21" s="5" t="s">
        <v>591</v>
      </c>
      <c r="N21" s="5"/>
      <c r="O21" s="5" t="s">
        <v>595</v>
      </c>
      <c r="P21" s="5" t="s">
        <v>583</v>
      </c>
      <c r="Q21" s="5" t="s">
        <v>589</v>
      </c>
      <c r="R21" s="5" t="s">
        <v>590</v>
      </c>
      <c r="S21" s="5" t="s">
        <v>594</v>
      </c>
      <c r="T21" s="5" t="s">
        <v>319</v>
      </c>
      <c r="U21" s="5" t="s">
        <v>596</v>
      </c>
      <c r="V21" s="5"/>
      <c r="W21" s="5" t="s">
        <v>581</v>
      </c>
      <c r="X21" s="5" t="s">
        <v>584</v>
      </c>
      <c r="Y21" s="5" t="s">
        <v>585</v>
      </c>
      <c r="Z21" s="5" t="s">
        <v>587</v>
      </c>
      <c r="AA21" s="5" t="s">
        <v>593</v>
      </c>
      <c r="AB21" s="5"/>
      <c r="AC21" s="5"/>
      <c r="AD21" s="5" t="s">
        <v>597</v>
      </c>
      <c r="AE21" s="5"/>
      <c r="AF21" s="5" t="s">
        <v>534</v>
      </c>
      <c r="AG21" s="5"/>
      <c r="AH21" s="5"/>
      <c r="AI21" s="5" t="s">
        <v>592</v>
      </c>
      <c r="AJ21" s="5"/>
      <c r="AK21" s="5"/>
    </row>
    <row r="22" spans="1:37" ht="30" x14ac:dyDescent="0.25">
      <c r="A22" s="64" t="s">
        <v>21</v>
      </c>
      <c r="B22" s="6" t="s">
        <v>109</v>
      </c>
      <c r="C22" s="6" t="s">
        <v>109</v>
      </c>
      <c r="D22" s="5"/>
      <c r="E22" s="5"/>
      <c r="F22" s="5"/>
      <c r="G22" s="5"/>
      <c r="H22" s="5" t="s">
        <v>188</v>
      </c>
      <c r="I22" s="5" t="s">
        <v>598</v>
      </c>
      <c r="J22" s="5" t="s">
        <v>603</v>
      </c>
      <c r="K22" s="5" t="s">
        <v>605</v>
      </c>
      <c r="L22" s="5"/>
      <c r="M22" s="5" t="s">
        <v>608</v>
      </c>
      <c r="N22" s="5"/>
      <c r="O22" s="5" t="s">
        <v>613</v>
      </c>
      <c r="P22" s="5" t="s">
        <v>599</v>
      </c>
      <c r="Q22" s="5" t="s">
        <v>606</v>
      </c>
      <c r="R22" s="5" t="s">
        <v>607</v>
      </c>
      <c r="S22" s="5" t="s">
        <v>611</v>
      </c>
      <c r="T22" s="5" t="s">
        <v>612</v>
      </c>
      <c r="U22" s="5" t="s">
        <v>614</v>
      </c>
      <c r="V22" s="5"/>
      <c r="W22" s="5" t="s">
        <v>379</v>
      </c>
      <c r="X22" s="5" t="s">
        <v>600</v>
      </c>
      <c r="Y22" s="5" t="s">
        <v>602</v>
      </c>
      <c r="Z22" s="5" t="s">
        <v>604</v>
      </c>
      <c r="AA22" s="5" t="s">
        <v>610</v>
      </c>
      <c r="AB22" s="5"/>
      <c r="AC22" s="5"/>
      <c r="AD22" s="5" t="s">
        <v>615</v>
      </c>
      <c r="AE22" s="5"/>
      <c r="AF22" s="5" t="s">
        <v>601</v>
      </c>
      <c r="AG22" s="5"/>
      <c r="AH22" s="5"/>
      <c r="AI22" s="5" t="s">
        <v>609</v>
      </c>
      <c r="AJ22" s="5"/>
      <c r="AK22" s="5"/>
    </row>
    <row r="23" spans="1:37" ht="30" x14ac:dyDescent="0.25">
      <c r="A23" s="64" t="s">
        <v>22</v>
      </c>
      <c r="B23" s="6" t="s">
        <v>110</v>
      </c>
      <c r="C23" s="6" t="s">
        <v>130</v>
      </c>
      <c r="D23" s="5"/>
      <c r="E23" s="5"/>
      <c r="F23" s="5"/>
      <c r="G23" s="5"/>
      <c r="H23" s="5" t="s">
        <v>189</v>
      </c>
      <c r="I23" s="5" t="s">
        <v>616</v>
      </c>
      <c r="J23" s="5" t="s">
        <v>619</v>
      </c>
      <c r="K23" s="5" t="s">
        <v>621</v>
      </c>
      <c r="L23" s="5"/>
      <c r="M23" s="5" t="s">
        <v>624</v>
      </c>
      <c r="N23" s="5"/>
      <c r="O23" s="5" t="s">
        <v>628</v>
      </c>
      <c r="P23" s="5" t="s">
        <v>617</v>
      </c>
      <c r="Q23" s="5" t="s">
        <v>622</v>
      </c>
      <c r="R23" s="5" t="s">
        <v>623</v>
      </c>
      <c r="S23" s="5" t="s">
        <v>626</v>
      </c>
      <c r="T23" s="5" t="s">
        <v>627</v>
      </c>
      <c r="U23" s="5" t="s">
        <v>629</v>
      </c>
      <c r="V23" s="5"/>
      <c r="W23" s="5" t="s">
        <v>405</v>
      </c>
      <c r="X23" s="5" t="s">
        <v>208</v>
      </c>
      <c r="Y23" s="5" t="s">
        <v>618</v>
      </c>
      <c r="Z23" s="5" t="s">
        <v>620</v>
      </c>
      <c r="AA23" s="5" t="s">
        <v>430</v>
      </c>
      <c r="AB23" s="5"/>
      <c r="AC23" s="5"/>
      <c r="AD23" s="5" t="s">
        <v>630</v>
      </c>
      <c r="AE23" s="5"/>
      <c r="AF23" s="5"/>
      <c r="AG23" s="5"/>
      <c r="AH23" s="5"/>
      <c r="AI23" s="5" t="s">
        <v>625</v>
      </c>
      <c r="AJ23" s="5"/>
      <c r="AK23" s="5"/>
    </row>
    <row r="24" spans="1:37" ht="30" x14ac:dyDescent="0.25">
      <c r="A24" s="64" t="s">
        <v>23</v>
      </c>
      <c r="C24" s="6" t="s">
        <v>131</v>
      </c>
      <c r="D24" s="5"/>
      <c r="E24" s="5"/>
      <c r="F24" s="5"/>
      <c r="G24" s="5"/>
      <c r="H24" s="5" t="s">
        <v>190</v>
      </c>
      <c r="I24" s="5" t="s">
        <v>632</v>
      </c>
      <c r="J24" s="5" t="s">
        <v>636</v>
      </c>
      <c r="K24" s="5" t="s">
        <v>638</v>
      </c>
      <c r="L24" s="5"/>
      <c r="M24" s="5" t="s">
        <v>634</v>
      </c>
      <c r="N24" s="5"/>
      <c r="O24" s="5" t="s">
        <v>644</v>
      </c>
      <c r="P24" s="5" t="s">
        <v>633</v>
      </c>
      <c r="Q24" s="5" t="s">
        <v>639</v>
      </c>
      <c r="R24" s="5" t="s">
        <v>640</v>
      </c>
      <c r="S24" s="5" t="s">
        <v>642</v>
      </c>
      <c r="T24" s="5" t="s">
        <v>643</v>
      </c>
      <c r="U24" s="5" t="s">
        <v>645</v>
      </c>
      <c r="V24" s="5"/>
      <c r="W24" s="5" t="s">
        <v>631</v>
      </c>
      <c r="X24" s="5" t="s">
        <v>634</v>
      </c>
      <c r="Y24" s="5" t="s">
        <v>635</v>
      </c>
      <c r="Z24" s="5" t="s">
        <v>637</v>
      </c>
      <c r="AA24" s="5" t="s">
        <v>641</v>
      </c>
      <c r="AB24" s="5"/>
      <c r="AC24" s="5"/>
      <c r="AD24" s="5" t="s">
        <v>646</v>
      </c>
      <c r="AE24" s="5"/>
      <c r="AF24" s="5"/>
      <c r="AG24" s="5"/>
      <c r="AH24" s="5"/>
      <c r="AI24" s="5" t="s">
        <v>159</v>
      </c>
      <c r="AJ24" s="5"/>
      <c r="AK24" s="5"/>
    </row>
    <row r="25" spans="1:37" ht="60" x14ac:dyDescent="0.25">
      <c r="A25" s="64" t="s">
        <v>24</v>
      </c>
      <c r="C25" s="6" t="s">
        <v>132</v>
      </c>
      <c r="D25" s="5"/>
      <c r="E25" s="5"/>
      <c r="F25" s="5"/>
      <c r="G25" s="5"/>
      <c r="H25" s="5" t="s">
        <v>191</v>
      </c>
      <c r="I25" s="5" t="s">
        <v>648</v>
      </c>
      <c r="J25" s="5" t="s">
        <v>652</v>
      </c>
      <c r="K25" s="5" t="s">
        <v>654</v>
      </c>
      <c r="L25" s="5"/>
      <c r="M25" s="5" t="s">
        <v>657</v>
      </c>
      <c r="N25" s="5"/>
      <c r="O25" s="5" t="s">
        <v>662</v>
      </c>
      <c r="P25" s="5" t="s">
        <v>649</v>
      </c>
      <c r="Q25" s="5" t="s">
        <v>655</v>
      </c>
      <c r="R25" s="5" t="s">
        <v>656</v>
      </c>
      <c r="S25" s="5" t="s">
        <v>660</v>
      </c>
      <c r="T25" s="5" t="s">
        <v>661</v>
      </c>
      <c r="U25" s="5" t="s">
        <v>663</v>
      </c>
      <c r="V25" s="5"/>
      <c r="W25" s="5" t="s">
        <v>647</v>
      </c>
      <c r="X25" s="5" t="s">
        <v>650</v>
      </c>
      <c r="Y25" s="5" t="s">
        <v>651</v>
      </c>
      <c r="Z25" s="5" t="s">
        <v>653</v>
      </c>
      <c r="AA25" s="5" t="s">
        <v>659</v>
      </c>
      <c r="AB25" s="5"/>
      <c r="AC25" s="5"/>
      <c r="AD25" s="5" t="s">
        <v>664</v>
      </c>
      <c r="AE25" s="5"/>
      <c r="AF25" s="5"/>
      <c r="AG25" s="5"/>
      <c r="AH25" s="5"/>
      <c r="AI25" s="5" t="s">
        <v>658</v>
      </c>
      <c r="AJ25" s="5"/>
      <c r="AK25" s="5"/>
    </row>
    <row r="26" spans="1:37" ht="30" x14ac:dyDescent="0.25">
      <c r="A26" s="64" t="s">
        <v>25</v>
      </c>
      <c r="C26" s="6" t="s">
        <v>133</v>
      </c>
      <c r="D26" s="5"/>
      <c r="E26" s="5"/>
      <c r="F26" s="5"/>
      <c r="G26" s="5"/>
      <c r="H26" s="5" t="s">
        <v>192</v>
      </c>
      <c r="I26" s="5" t="s">
        <v>635</v>
      </c>
      <c r="J26" s="5" t="s">
        <v>669</v>
      </c>
      <c r="K26" s="5" t="s">
        <v>671</v>
      </c>
      <c r="L26" s="5"/>
      <c r="M26" s="5" t="s">
        <v>673</v>
      </c>
      <c r="N26" s="5"/>
      <c r="O26" s="5" t="s">
        <v>678</v>
      </c>
      <c r="P26" s="5" t="s">
        <v>666</v>
      </c>
      <c r="Q26" s="5" t="s">
        <v>672</v>
      </c>
      <c r="R26" s="5" t="s">
        <v>565</v>
      </c>
      <c r="S26" s="5" t="s">
        <v>676</v>
      </c>
      <c r="T26" s="5" t="s">
        <v>677</v>
      </c>
      <c r="U26" s="5" t="s">
        <v>679</v>
      </c>
      <c r="V26" s="5"/>
      <c r="W26" s="5" t="s">
        <v>665</v>
      </c>
      <c r="X26" s="5" t="s">
        <v>667</v>
      </c>
      <c r="Y26" s="5" t="s">
        <v>668</v>
      </c>
      <c r="Z26" s="5" t="s">
        <v>670</v>
      </c>
      <c r="AA26" s="5" t="s">
        <v>675</v>
      </c>
      <c r="AB26" s="5"/>
      <c r="AC26" s="5"/>
      <c r="AD26" s="5" t="s">
        <v>680</v>
      </c>
      <c r="AE26" s="5"/>
      <c r="AF26" s="5"/>
      <c r="AG26" s="5"/>
      <c r="AH26" s="5"/>
      <c r="AI26" s="5" t="s">
        <v>674</v>
      </c>
      <c r="AJ26" s="5"/>
      <c r="AK26" s="5"/>
    </row>
    <row r="27" spans="1:37" ht="45" x14ac:dyDescent="0.25">
      <c r="A27" s="64" t="s">
        <v>26</v>
      </c>
      <c r="C27" s="6" t="s">
        <v>134</v>
      </c>
      <c r="D27" s="5"/>
      <c r="E27" s="5"/>
      <c r="F27" s="5"/>
      <c r="G27" s="5"/>
      <c r="H27" s="5"/>
      <c r="I27" s="5" t="s">
        <v>681</v>
      </c>
      <c r="J27" s="5" t="s">
        <v>685</v>
      </c>
      <c r="K27" s="5" t="s">
        <v>687</v>
      </c>
      <c r="L27" s="5"/>
      <c r="M27" s="5" t="s">
        <v>690</v>
      </c>
      <c r="N27" s="5"/>
      <c r="O27" s="5" t="s">
        <v>695</v>
      </c>
      <c r="P27" s="5" t="s">
        <v>682</v>
      </c>
      <c r="Q27" s="5" t="s">
        <v>688</v>
      </c>
      <c r="R27" s="5" t="s">
        <v>689</v>
      </c>
      <c r="S27" s="5" t="s">
        <v>693</v>
      </c>
      <c r="T27" s="5" t="s">
        <v>694</v>
      </c>
      <c r="U27" s="5" t="s">
        <v>696</v>
      </c>
      <c r="V27" s="5"/>
      <c r="W27" s="5" t="s">
        <v>131</v>
      </c>
      <c r="X27" s="5" t="s">
        <v>683</v>
      </c>
      <c r="Y27" s="5" t="s">
        <v>684</v>
      </c>
      <c r="Z27" s="5" t="s">
        <v>686</v>
      </c>
      <c r="AA27" s="5" t="s">
        <v>692</v>
      </c>
      <c r="AB27" s="5"/>
      <c r="AC27" s="5"/>
      <c r="AD27" s="5" t="s">
        <v>443</v>
      </c>
      <c r="AE27" s="5"/>
      <c r="AF27" s="5"/>
      <c r="AG27" s="5"/>
      <c r="AH27" s="5"/>
      <c r="AI27" s="5" t="s">
        <v>691</v>
      </c>
      <c r="AJ27" s="5"/>
      <c r="AK27" s="5"/>
    </row>
    <row r="28" spans="1:37" ht="45" x14ac:dyDescent="0.25">
      <c r="A28" s="64" t="s">
        <v>27</v>
      </c>
      <c r="C28" s="6" t="s">
        <v>135</v>
      </c>
      <c r="D28" s="5"/>
      <c r="E28" s="5"/>
      <c r="F28" s="5"/>
      <c r="G28" s="5"/>
      <c r="H28" s="5"/>
      <c r="I28" s="5" t="s">
        <v>698</v>
      </c>
      <c r="J28" s="5" t="s">
        <v>702</v>
      </c>
      <c r="K28" s="5" t="s">
        <v>704</v>
      </c>
      <c r="L28" s="5"/>
      <c r="M28" s="5" t="s">
        <v>706</v>
      </c>
      <c r="N28" s="5"/>
      <c r="O28" s="5" t="s">
        <v>123</v>
      </c>
      <c r="P28" s="5" t="s">
        <v>699</v>
      </c>
      <c r="Q28" s="5" t="s">
        <v>524</v>
      </c>
      <c r="R28" s="5" t="s">
        <v>705</v>
      </c>
      <c r="S28" s="5" t="s">
        <v>709</v>
      </c>
      <c r="T28" s="5" t="s">
        <v>710</v>
      </c>
      <c r="U28" s="5" t="s">
        <v>711</v>
      </c>
      <c r="V28" s="5"/>
      <c r="W28" s="5" t="s">
        <v>697</v>
      </c>
      <c r="X28" s="5" t="s">
        <v>700</v>
      </c>
      <c r="Y28" s="5" t="s">
        <v>701</v>
      </c>
      <c r="Z28" s="5" t="s">
        <v>703</v>
      </c>
      <c r="AA28" s="5" t="s">
        <v>708</v>
      </c>
      <c r="AB28" s="5"/>
      <c r="AC28" s="5"/>
      <c r="AD28" s="5" t="s">
        <v>146</v>
      </c>
      <c r="AE28" s="5"/>
      <c r="AF28" s="5"/>
      <c r="AG28" s="5"/>
      <c r="AH28" s="5"/>
      <c r="AI28" s="5" t="s">
        <v>707</v>
      </c>
      <c r="AJ28" s="5"/>
      <c r="AK28" s="5"/>
    </row>
    <row r="29" spans="1:37" ht="30" x14ac:dyDescent="0.25">
      <c r="A29" s="64" t="s">
        <v>28</v>
      </c>
      <c r="C29" s="6" t="s">
        <v>136</v>
      </c>
      <c r="D29" s="5"/>
      <c r="E29" s="5"/>
      <c r="F29" s="5"/>
      <c r="G29" s="5"/>
      <c r="H29" s="5"/>
      <c r="I29" s="5" t="s">
        <v>713</v>
      </c>
      <c r="J29" s="5"/>
      <c r="K29" s="5" t="s">
        <v>717</v>
      </c>
      <c r="L29" s="5"/>
      <c r="M29" s="5" t="s">
        <v>720</v>
      </c>
      <c r="N29" s="5"/>
      <c r="O29" s="5" t="s">
        <v>724</v>
      </c>
      <c r="P29" s="5" t="s">
        <v>714</v>
      </c>
      <c r="Q29" s="5" t="s">
        <v>718</v>
      </c>
      <c r="R29" s="5" t="s">
        <v>719</v>
      </c>
      <c r="S29" s="5" t="s">
        <v>722</v>
      </c>
      <c r="T29" s="5" t="s">
        <v>723</v>
      </c>
      <c r="U29" s="5" t="s">
        <v>725</v>
      </c>
      <c r="V29" s="5"/>
      <c r="W29" s="5" t="s">
        <v>712</v>
      </c>
      <c r="X29" s="5" t="s">
        <v>715</v>
      </c>
      <c r="Y29" s="5" t="s">
        <v>716</v>
      </c>
      <c r="Z29" s="5" t="s">
        <v>600</v>
      </c>
      <c r="AA29" s="5" t="s">
        <v>721</v>
      </c>
      <c r="AB29" s="5"/>
      <c r="AC29" s="5"/>
      <c r="AD29" s="5" t="s">
        <v>726</v>
      </c>
      <c r="AE29" s="5"/>
      <c r="AF29" s="5"/>
      <c r="AG29" s="5"/>
      <c r="AH29" s="5"/>
      <c r="AI29" s="5" t="s">
        <v>669</v>
      </c>
      <c r="AJ29" s="5"/>
      <c r="AK29" s="5"/>
    </row>
    <row r="30" spans="1:37" ht="30" x14ac:dyDescent="0.25">
      <c r="A30" s="64" t="s">
        <v>29</v>
      </c>
      <c r="C30" s="6" t="s">
        <v>137</v>
      </c>
      <c r="D30" s="5"/>
      <c r="E30" s="5"/>
      <c r="F30" s="5"/>
      <c r="G30" s="5"/>
      <c r="H30" s="5"/>
      <c r="I30" s="5" t="s">
        <v>728</v>
      </c>
      <c r="J30" s="5"/>
      <c r="K30" s="5" t="s">
        <v>733</v>
      </c>
      <c r="L30" s="5"/>
      <c r="M30" s="5" t="s">
        <v>736</v>
      </c>
      <c r="N30" s="5"/>
      <c r="O30" s="5"/>
      <c r="P30" s="5" t="s">
        <v>729</v>
      </c>
      <c r="Q30" s="5" t="s">
        <v>734</v>
      </c>
      <c r="R30" s="5" t="s">
        <v>735</v>
      </c>
      <c r="S30" s="5" t="s">
        <v>739</v>
      </c>
      <c r="T30" s="5" t="s">
        <v>740</v>
      </c>
      <c r="U30" s="5" t="s">
        <v>741</v>
      </c>
      <c r="V30" s="5"/>
      <c r="W30" s="5" t="s">
        <v>727</v>
      </c>
      <c r="X30" s="5" t="s">
        <v>730</v>
      </c>
      <c r="Y30" s="5" t="s">
        <v>731</v>
      </c>
      <c r="Z30" s="5" t="s">
        <v>732</v>
      </c>
      <c r="AA30" s="5" t="s">
        <v>738</v>
      </c>
      <c r="AB30" s="5"/>
      <c r="AC30" s="5"/>
      <c r="AD30" s="5" t="s">
        <v>742</v>
      </c>
      <c r="AE30" s="5"/>
      <c r="AF30" s="5"/>
      <c r="AG30" s="5"/>
      <c r="AH30" s="5"/>
      <c r="AI30" s="5" t="s">
        <v>737</v>
      </c>
      <c r="AJ30" s="5"/>
      <c r="AK30" s="5"/>
    </row>
    <row r="31" spans="1:37" ht="30" x14ac:dyDescent="0.25">
      <c r="A31" s="64" t="s">
        <v>30</v>
      </c>
      <c r="B31" s="6" t="s">
        <v>111</v>
      </c>
      <c r="C31" s="6" t="s">
        <v>138</v>
      </c>
      <c r="D31" s="5"/>
      <c r="E31" s="5"/>
      <c r="F31" s="5"/>
      <c r="G31" s="5"/>
      <c r="H31" s="5"/>
      <c r="I31" s="5" t="s">
        <v>744</v>
      </c>
      <c r="J31" s="5"/>
      <c r="K31" s="5" t="s">
        <v>748</v>
      </c>
      <c r="L31" s="5"/>
      <c r="M31" s="5" t="s">
        <v>751</v>
      </c>
      <c r="N31" s="5"/>
      <c r="O31" s="5"/>
      <c r="P31" s="5" t="s">
        <v>745</v>
      </c>
      <c r="Q31" s="5" t="s">
        <v>749</v>
      </c>
      <c r="R31" s="5" t="s">
        <v>750</v>
      </c>
      <c r="S31" s="5" t="s">
        <v>150</v>
      </c>
      <c r="T31" s="5" t="s">
        <v>524</v>
      </c>
      <c r="U31" s="5" t="s">
        <v>754</v>
      </c>
      <c r="V31" s="5"/>
      <c r="W31" s="5" t="s">
        <v>743</v>
      </c>
      <c r="X31" s="5"/>
      <c r="Y31" s="5" t="s">
        <v>746</v>
      </c>
      <c r="Z31" s="5" t="s">
        <v>747</v>
      </c>
      <c r="AA31" s="5" t="s">
        <v>753</v>
      </c>
      <c r="AB31" s="5"/>
      <c r="AC31" s="5"/>
      <c r="AD31" s="5" t="s">
        <v>755</v>
      </c>
      <c r="AE31" s="5"/>
      <c r="AF31" s="5"/>
      <c r="AG31" s="5"/>
      <c r="AH31" s="5"/>
      <c r="AI31" s="5" t="s">
        <v>752</v>
      </c>
      <c r="AJ31" s="5"/>
      <c r="AK31" s="5"/>
    </row>
    <row r="32" spans="1:37" ht="30" x14ac:dyDescent="0.25">
      <c r="A32" s="64" t="s">
        <v>31</v>
      </c>
      <c r="C32" s="6" t="s">
        <v>139</v>
      </c>
      <c r="D32" s="5"/>
      <c r="E32" s="5"/>
      <c r="F32" s="5"/>
      <c r="G32" s="5"/>
      <c r="H32" s="5"/>
      <c r="I32" s="5" t="s">
        <v>757</v>
      </c>
      <c r="J32" s="5"/>
      <c r="K32" s="5" t="s">
        <v>761</v>
      </c>
      <c r="L32" s="5"/>
      <c r="M32" s="5" t="s">
        <v>764</v>
      </c>
      <c r="N32" s="5"/>
      <c r="O32" s="5"/>
      <c r="P32" s="5" t="s">
        <v>758</v>
      </c>
      <c r="Q32" s="5" t="s">
        <v>762</v>
      </c>
      <c r="R32" s="5" t="s">
        <v>763</v>
      </c>
      <c r="S32" s="5" t="s">
        <v>767</v>
      </c>
      <c r="T32" s="5" t="s">
        <v>768</v>
      </c>
      <c r="U32" s="5" t="s">
        <v>769</v>
      </c>
      <c r="V32" s="5"/>
      <c r="W32" s="5" t="s">
        <v>756</v>
      </c>
      <c r="X32" s="5"/>
      <c r="Y32" s="5" t="s">
        <v>759</v>
      </c>
      <c r="Z32" s="5" t="s">
        <v>760</v>
      </c>
      <c r="AA32" s="5" t="s">
        <v>766</v>
      </c>
      <c r="AB32" s="5"/>
      <c r="AC32" s="5"/>
      <c r="AD32" s="5" t="s">
        <v>658</v>
      </c>
      <c r="AE32" s="5"/>
      <c r="AF32" s="5"/>
      <c r="AG32" s="5"/>
      <c r="AH32" s="5"/>
      <c r="AI32" s="5" t="s">
        <v>765</v>
      </c>
      <c r="AJ32" s="5"/>
      <c r="AK32" s="5"/>
    </row>
    <row r="33" spans="1:37" ht="30" x14ac:dyDescent="0.25">
      <c r="A33" s="64" t="s">
        <v>32</v>
      </c>
      <c r="C33" s="6" t="s">
        <v>140</v>
      </c>
      <c r="D33" s="5"/>
      <c r="E33" s="5"/>
      <c r="F33" s="5"/>
      <c r="G33" s="5"/>
      <c r="H33" s="5"/>
      <c r="I33" s="5" t="s">
        <v>771</v>
      </c>
      <c r="J33" s="5"/>
      <c r="K33" s="5" t="s">
        <v>775</v>
      </c>
      <c r="L33" s="5"/>
      <c r="M33" s="5" t="s">
        <v>778</v>
      </c>
      <c r="N33" s="5"/>
      <c r="O33" s="5"/>
      <c r="P33" s="5" t="s">
        <v>772</v>
      </c>
      <c r="Q33" s="5" t="s">
        <v>776</v>
      </c>
      <c r="R33" s="5" t="s">
        <v>777</v>
      </c>
      <c r="S33" s="5" t="s">
        <v>780</v>
      </c>
      <c r="T33" s="5" t="s">
        <v>781</v>
      </c>
      <c r="U33" s="5" t="s">
        <v>782</v>
      </c>
      <c r="V33" s="5"/>
      <c r="W33" s="5" t="s">
        <v>770</v>
      </c>
      <c r="X33" s="5"/>
      <c r="Y33" s="5" t="s">
        <v>773</v>
      </c>
      <c r="Z33" s="5" t="s">
        <v>774</v>
      </c>
      <c r="AA33" s="5" t="s">
        <v>779</v>
      </c>
      <c r="AB33" s="5"/>
      <c r="AC33" s="5"/>
      <c r="AD33" s="5" t="s">
        <v>783</v>
      </c>
      <c r="AE33" s="5"/>
      <c r="AF33" s="5"/>
      <c r="AG33" s="5"/>
      <c r="AH33" s="5"/>
      <c r="AI33" s="5"/>
      <c r="AJ33" s="5"/>
      <c r="AK33" s="5"/>
    </row>
    <row r="34" spans="1:37" ht="45" x14ac:dyDescent="0.25">
      <c r="A34" s="64" t="s">
        <v>33</v>
      </c>
      <c r="C34" s="6" t="s">
        <v>141</v>
      </c>
      <c r="D34" s="5"/>
      <c r="E34" s="5"/>
      <c r="F34" s="5"/>
      <c r="G34" s="5"/>
      <c r="H34" s="5"/>
      <c r="I34" s="5" t="s">
        <v>785</v>
      </c>
      <c r="J34" s="5"/>
      <c r="K34" s="5"/>
      <c r="L34" s="5"/>
      <c r="M34" s="5"/>
      <c r="N34" s="5"/>
      <c r="O34" s="5"/>
      <c r="P34" s="5" t="s">
        <v>786</v>
      </c>
      <c r="Q34" s="5" t="s">
        <v>789</v>
      </c>
      <c r="R34" s="5" t="s">
        <v>790</v>
      </c>
      <c r="S34" s="5" t="s">
        <v>792</v>
      </c>
      <c r="T34" s="5" t="s">
        <v>793</v>
      </c>
      <c r="U34" s="5" t="s">
        <v>794</v>
      </c>
      <c r="V34" s="5"/>
      <c r="W34" s="5" t="s">
        <v>784</v>
      </c>
      <c r="X34" s="5"/>
      <c r="Y34" s="5" t="s">
        <v>787</v>
      </c>
      <c r="Z34" s="5" t="s">
        <v>788</v>
      </c>
      <c r="AA34" s="5" t="s">
        <v>791</v>
      </c>
      <c r="AB34" s="5"/>
      <c r="AC34" s="5"/>
      <c r="AD34" s="5" t="s">
        <v>795</v>
      </c>
      <c r="AE34" s="5"/>
      <c r="AF34" s="5"/>
      <c r="AG34" s="5"/>
      <c r="AH34" s="5"/>
      <c r="AI34" s="5"/>
      <c r="AJ34" s="5"/>
      <c r="AK34" s="5"/>
    </row>
    <row r="35" spans="1:37" ht="30" x14ac:dyDescent="0.25">
      <c r="A35" s="64" t="s">
        <v>34</v>
      </c>
      <c r="C35" s="6" t="s">
        <v>142</v>
      </c>
      <c r="D35" s="5"/>
      <c r="E35" s="5"/>
      <c r="F35" s="5"/>
      <c r="G35" s="5"/>
      <c r="H35" s="5"/>
      <c r="I35" s="5" t="s">
        <v>797</v>
      </c>
      <c r="J35" s="5"/>
      <c r="K35" s="5"/>
      <c r="L35" s="5"/>
      <c r="M35" s="5"/>
      <c r="N35" s="5"/>
      <c r="O35" s="5"/>
      <c r="P35" s="5" t="s">
        <v>798</v>
      </c>
      <c r="Q35" s="5" t="s">
        <v>800</v>
      </c>
      <c r="R35" s="5" t="s">
        <v>801</v>
      </c>
      <c r="S35" s="5" t="s">
        <v>803</v>
      </c>
      <c r="T35" s="5" t="s">
        <v>804</v>
      </c>
      <c r="U35" s="5" t="s">
        <v>805</v>
      </c>
      <c r="V35" s="5"/>
      <c r="W35" s="5" t="s">
        <v>796</v>
      </c>
      <c r="X35" s="5"/>
      <c r="Y35" s="5" t="s">
        <v>799</v>
      </c>
      <c r="Z35" s="5"/>
      <c r="AA35" s="5" t="s">
        <v>802</v>
      </c>
      <c r="AB35" s="5"/>
      <c r="AC35" s="5"/>
      <c r="AD35" s="5" t="s">
        <v>662</v>
      </c>
      <c r="AE35" s="5"/>
      <c r="AF35" s="5"/>
      <c r="AG35" s="5"/>
      <c r="AH35" s="5"/>
      <c r="AI35" s="5"/>
      <c r="AJ35" s="5"/>
      <c r="AK35" s="5"/>
    </row>
    <row r="36" spans="1:37" ht="45" x14ac:dyDescent="0.25">
      <c r="A36" s="64" t="s">
        <v>35</v>
      </c>
      <c r="C36" s="6" t="s">
        <v>143</v>
      </c>
      <c r="D36" s="5"/>
      <c r="E36" s="5"/>
      <c r="F36" s="5"/>
      <c r="G36" s="5"/>
      <c r="H36" s="5"/>
      <c r="I36" s="5" t="s">
        <v>807</v>
      </c>
      <c r="J36" s="5"/>
      <c r="K36" s="5"/>
      <c r="L36" s="5"/>
      <c r="M36" s="5"/>
      <c r="N36" s="5"/>
      <c r="O36" s="5"/>
      <c r="P36" s="5" t="s">
        <v>808</v>
      </c>
      <c r="Q36" s="5" t="s">
        <v>810</v>
      </c>
      <c r="R36" s="5" t="s">
        <v>811</v>
      </c>
      <c r="S36" s="5" t="s">
        <v>170</v>
      </c>
      <c r="T36" s="5" t="s">
        <v>812</v>
      </c>
      <c r="U36" s="5" t="s">
        <v>813</v>
      </c>
      <c r="V36" s="5"/>
      <c r="W36" s="5" t="s">
        <v>806</v>
      </c>
      <c r="X36" s="5"/>
      <c r="Y36" s="5" t="s">
        <v>809</v>
      </c>
      <c r="Z36" s="5"/>
      <c r="AA36" s="5" t="s">
        <v>443</v>
      </c>
      <c r="AB36" s="5"/>
      <c r="AC36" s="5"/>
      <c r="AD36" s="5" t="s">
        <v>814</v>
      </c>
      <c r="AE36" s="5"/>
      <c r="AF36" s="5"/>
      <c r="AG36" s="5"/>
      <c r="AH36" s="5"/>
      <c r="AI36" s="5"/>
      <c r="AJ36" s="5"/>
      <c r="AK36" s="5"/>
    </row>
    <row r="37" spans="1:37" ht="30" x14ac:dyDescent="0.25">
      <c r="A37" s="64" t="s">
        <v>36</v>
      </c>
      <c r="C37" s="6" t="s">
        <v>144</v>
      </c>
      <c r="D37" s="5"/>
      <c r="E37" s="5"/>
      <c r="F37" s="5"/>
      <c r="G37" s="5"/>
      <c r="H37" s="5"/>
      <c r="I37" s="5" t="s">
        <v>816</v>
      </c>
      <c r="J37" s="5"/>
      <c r="K37" s="5"/>
      <c r="L37" s="5"/>
      <c r="M37" s="5"/>
      <c r="N37" s="5"/>
      <c r="O37" s="5"/>
      <c r="P37" s="5" t="s">
        <v>817</v>
      </c>
      <c r="Q37" s="5" t="s">
        <v>819</v>
      </c>
      <c r="R37" s="5" t="s">
        <v>820</v>
      </c>
      <c r="S37" s="5" t="s">
        <v>822</v>
      </c>
      <c r="T37" s="5" t="s">
        <v>823</v>
      </c>
      <c r="U37" s="5" t="s">
        <v>824</v>
      </c>
      <c r="V37" s="5"/>
      <c r="W37" s="5" t="s">
        <v>815</v>
      </c>
      <c r="X37" s="5"/>
      <c r="Y37" s="5" t="s">
        <v>818</v>
      </c>
      <c r="Z37" s="5"/>
      <c r="AA37" s="5" t="s">
        <v>821</v>
      </c>
      <c r="AB37" s="5"/>
      <c r="AC37" s="5"/>
      <c r="AD37" s="5" t="s">
        <v>825</v>
      </c>
      <c r="AE37" s="5"/>
      <c r="AF37" s="5"/>
      <c r="AG37" s="5"/>
      <c r="AH37" s="5"/>
      <c r="AI37" s="5"/>
      <c r="AJ37" s="5"/>
      <c r="AK37" s="5"/>
    </row>
    <row r="38" spans="1:37" ht="30" x14ac:dyDescent="0.25">
      <c r="A38" s="64" t="s">
        <v>37</v>
      </c>
      <c r="D38" s="5"/>
      <c r="E38" s="5"/>
      <c r="F38" s="5"/>
      <c r="G38" s="5"/>
      <c r="H38" s="5"/>
      <c r="I38" s="5" t="s">
        <v>827</v>
      </c>
      <c r="J38" s="5"/>
      <c r="K38" s="5"/>
      <c r="L38" s="5"/>
      <c r="M38" s="5"/>
      <c r="N38" s="5"/>
      <c r="O38" s="5"/>
      <c r="P38" s="5" t="s">
        <v>828</v>
      </c>
      <c r="Q38" s="5" t="s">
        <v>830</v>
      </c>
      <c r="R38" s="5" t="s">
        <v>831</v>
      </c>
      <c r="S38" s="5" t="s">
        <v>833</v>
      </c>
      <c r="T38" s="5" t="s">
        <v>834</v>
      </c>
      <c r="U38" s="5" t="s">
        <v>835</v>
      </c>
      <c r="V38" s="5"/>
      <c r="W38" s="5" t="s">
        <v>826</v>
      </c>
      <c r="X38" s="5"/>
      <c r="Y38" s="5" t="s">
        <v>829</v>
      </c>
      <c r="Z38" s="5"/>
      <c r="AA38" s="5" t="s">
        <v>832</v>
      </c>
      <c r="AB38" s="5"/>
      <c r="AC38" s="5"/>
      <c r="AD38" s="5" t="s">
        <v>836</v>
      </c>
      <c r="AE38" s="5"/>
      <c r="AF38" s="5"/>
      <c r="AG38" s="5"/>
      <c r="AH38" s="5"/>
      <c r="AI38" s="5"/>
      <c r="AJ38" s="5"/>
      <c r="AK38" s="5"/>
    </row>
    <row r="39" spans="1:37" ht="30" x14ac:dyDescent="0.25">
      <c r="A39" s="64" t="s">
        <v>38</v>
      </c>
      <c r="D39" s="5"/>
      <c r="E39" s="5"/>
      <c r="F39" s="5"/>
      <c r="G39" s="5"/>
      <c r="H39" s="5"/>
      <c r="I39" s="5" t="s">
        <v>837</v>
      </c>
      <c r="J39" s="5"/>
      <c r="K39" s="5"/>
      <c r="L39" s="5"/>
      <c r="M39" s="5"/>
      <c r="N39" s="5"/>
      <c r="O39" s="5"/>
      <c r="P39" s="5" t="s">
        <v>838</v>
      </c>
      <c r="Q39" s="5" t="s">
        <v>840</v>
      </c>
      <c r="R39" s="5" t="s">
        <v>841</v>
      </c>
      <c r="S39" s="5" t="s">
        <v>843</v>
      </c>
      <c r="T39" s="5" t="s">
        <v>844</v>
      </c>
      <c r="U39" s="5" t="s">
        <v>845</v>
      </c>
      <c r="V39" s="5"/>
      <c r="W39" s="5" t="s">
        <v>643</v>
      </c>
      <c r="X39" s="5"/>
      <c r="Y39" s="5" t="s">
        <v>839</v>
      </c>
      <c r="Z39" s="5"/>
      <c r="AA39" s="5" t="s">
        <v>842</v>
      </c>
      <c r="AB39" s="5"/>
      <c r="AC39" s="5"/>
      <c r="AD39" s="5" t="s">
        <v>846</v>
      </c>
      <c r="AE39" s="5"/>
      <c r="AF39" s="5"/>
      <c r="AG39" s="5"/>
      <c r="AH39" s="5"/>
      <c r="AI39" s="5"/>
      <c r="AJ39" s="5"/>
      <c r="AK39" s="5"/>
    </row>
    <row r="40" spans="1:37" ht="30" x14ac:dyDescent="0.25">
      <c r="A40" s="64" t="s">
        <v>39</v>
      </c>
      <c r="D40" s="5"/>
      <c r="E40" s="5"/>
      <c r="F40" s="5"/>
      <c r="G40" s="5"/>
      <c r="H40" s="5"/>
      <c r="I40" s="5" t="s">
        <v>799</v>
      </c>
      <c r="J40" s="5"/>
      <c r="K40" s="5"/>
      <c r="L40" s="5"/>
      <c r="M40" s="5"/>
      <c r="N40" s="5"/>
      <c r="O40" s="5"/>
      <c r="P40" s="5" t="s">
        <v>847</v>
      </c>
      <c r="Q40" s="5" t="s">
        <v>848</v>
      </c>
      <c r="R40" s="5" t="s">
        <v>849</v>
      </c>
      <c r="S40" s="5" t="s">
        <v>851</v>
      </c>
      <c r="T40" s="5" t="s">
        <v>852</v>
      </c>
      <c r="U40" s="5" t="s">
        <v>853</v>
      </c>
      <c r="V40" s="5"/>
      <c r="W40" s="5" t="s">
        <v>373</v>
      </c>
      <c r="X40" s="5"/>
      <c r="Y40" s="5" t="s">
        <v>123</v>
      </c>
      <c r="Z40" s="5"/>
      <c r="AA40" s="5" t="s">
        <v>850</v>
      </c>
      <c r="AB40" s="5"/>
      <c r="AC40" s="5"/>
      <c r="AD40" s="5" t="s">
        <v>854</v>
      </c>
      <c r="AE40" s="5"/>
      <c r="AF40" s="5"/>
      <c r="AG40" s="5"/>
      <c r="AH40" s="5"/>
      <c r="AI40" s="5"/>
      <c r="AJ40" s="5"/>
      <c r="AK40" s="5"/>
    </row>
    <row r="41" spans="1:37" ht="30" x14ac:dyDescent="0.25">
      <c r="A41" s="64" t="s">
        <v>40</v>
      </c>
      <c r="D41" s="5"/>
      <c r="E41" s="5"/>
      <c r="F41" s="5"/>
      <c r="G41" s="5"/>
      <c r="H41" s="5"/>
      <c r="I41" s="5" t="s">
        <v>856</v>
      </c>
      <c r="J41" s="5"/>
      <c r="K41" s="5"/>
      <c r="L41" s="5"/>
      <c r="M41" s="5"/>
      <c r="N41" s="5"/>
      <c r="O41" s="5"/>
      <c r="P41" s="5" t="s">
        <v>857</v>
      </c>
      <c r="Q41" s="5" t="s">
        <v>459</v>
      </c>
      <c r="R41" s="5"/>
      <c r="S41" s="5" t="s">
        <v>860</v>
      </c>
      <c r="T41" s="5" t="s">
        <v>474</v>
      </c>
      <c r="U41" s="5" t="s">
        <v>861</v>
      </c>
      <c r="V41" s="5"/>
      <c r="W41" s="5" t="s">
        <v>855</v>
      </c>
      <c r="X41" s="5"/>
      <c r="Y41" s="5" t="s">
        <v>858</v>
      </c>
      <c r="Z41" s="5"/>
      <c r="AA41" s="5" t="s">
        <v>859</v>
      </c>
      <c r="AB41" s="5"/>
      <c r="AC41" s="5"/>
      <c r="AD41" s="5" t="s">
        <v>862</v>
      </c>
      <c r="AE41" s="5"/>
      <c r="AF41" s="5"/>
      <c r="AG41" s="5"/>
      <c r="AH41" s="5"/>
      <c r="AI41" s="5"/>
      <c r="AJ41" s="5"/>
      <c r="AK41" s="5"/>
    </row>
    <row r="42" spans="1:37" ht="30" x14ac:dyDescent="0.25">
      <c r="A42" s="64" t="s">
        <v>41</v>
      </c>
      <c r="D42" s="5"/>
      <c r="E42" s="5"/>
      <c r="F42" s="5"/>
      <c r="G42" s="5"/>
      <c r="H42" s="5"/>
      <c r="I42" s="5" t="s">
        <v>864</v>
      </c>
      <c r="J42" s="5"/>
      <c r="K42" s="5"/>
      <c r="L42" s="5"/>
      <c r="M42" s="5"/>
      <c r="N42" s="5"/>
      <c r="O42" s="5"/>
      <c r="P42" s="5" t="s">
        <v>865</v>
      </c>
      <c r="Q42" s="5" t="s">
        <v>867</v>
      </c>
      <c r="R42" s="5"/>
      <c r="S42" s="5" t="s">
        <v>869</v>
      </c>
      <c r="T42" s="5" t="s">
        <v>870</v>
      </c>
      <c r="U42" s="5" t="s">
        <v>871</v>
      </c>
      <c r="V42" s="5"/>
      <c r="W42" s="5" t="s">
        <v>863</v>
      </c>
      <c r="X42" s="5"/>
      <c r="Y42" s="5" t="s">
        <v>866</v>
      </c>
      <c r="Z42" s="5"/>
      <c r="AA42" s="5" t="s">
        <v>868</v>
      </c>
      <c r="AB42" s="5"/>
      <c r="AC42" s="5"/>
      <c r="AD42" s="5" t="s">
        <v>872</v>
      </c>
      <c r="AE42" s="5"/>
      <c r="AF42" s="5"/>
      <c r="AG42" s="5"/>
      <c r="AH42" s="5"/>
      <c r="AI42" s="5"/>
      <c r="AJ42" s="5"/>
      <c r="AK42" s="5"/>
    </row>
    <row r="43" spans="1:37" ht="30" x14ac:dyDescent="0.25">
      <c r="A43" s="64" t="s">
        <v>42</v>
      </c>
      <c r="D43" s="5"/>
      <c r="E43" s="5"/>
      <c r="F43" s="5"/>
      <c r="G43" s="5"/>
      <c r="H43" s="5"/>
      <c r="I43" s="5" t="s">
        <v>874</v>
      </c>
      <c r="J43" s="5"/>
      <c r="K43" s="5"/>
      <c r="L43" s="5"/>
      <c r="M43" s="5"/>
      <c r="N43" s="5"/>
      <c r="O43" s="5"/>
      <c r="P43" s="5" t="s">
        <v>875</v>
      </c>
      <c r="Q43" s="5" t="s">
        <v>877</v>
      </c>
      <c r="R43" s="5"/>
      <c r="S43" s="5" t="s">
        <v>878</v>
      </c>
      <c r="T43" s="5" t="s">
        <v>879</v>
      </c>
      <c r="U43" s="5" t="s">
        <v>880</v>
      </c>
      <c r="V43" s="5"/>
      <c r="W43" s="5" t="s">
        <v>873</v>
      </c>
      <c r="X43" s="5"/>
      <c r="Y43" s="5" t="s">
        <v>876</v>
      </c>
      <c r="Z43" s="5"/>
      <c r="AA43" s="5" t="s">
        <v>134</v>
      </c>
      <c r="AB43" s="5"/>
      <c r="AC43" s="5"/>
      <c r="AD43" s="5" t="s">
        <v>881</v>
      </c>
      <c r="AE43" s="5"/>
      <c r="AF43" s="5"/>
      <c r="AG43" s="5"/>
      <c r="AH43" s="5"/>
      <c r="AI43" s="5"/>
      <c r="AJ43" s="5"/>
      <c r="AK43" s="5"/>
    </row>
    <row r="44" spans="1:37" ht="30" x14ac:dyDescent="0.25">
      <c r="A44" s="64" t="s">
        <v>43</v>
      </c>
      <c r="D44" s="5"/>
      <c r="E44" s="5"/>
      <c r="F44" s="5"/>
      <c r="G44" s="5"/>
      <c r="H44" s="5"/>
      <c r="I44" s="5" t="s">
        <v>883</v>
      </c>
      <c r="J44" s="5"/>
      <c r="K44" s="5"/>
      <c r="L44" s="5"/>
      <c r="M44" s="5"/>
      <c r="N44" s="5"/>
      <c r="O44" s="5"/>
      <c r="P44" s="5" t="s">
        <v>884</v>
      </c>
      <c r="Q44" s="5" t="s">
        <v>886</v>
      </c>
      <c r="R44" s="5"/>
      <c r="S44" s="5"/>
      <c r="T44" s="5" t="s">
        <v>888</v>
      </c>
      <c r="U44" s="5" t="s">
        <v>889</v>
      </c>
      <c r="V44" s="5"/>
      <c r="W44" s="5" t="s">
        <v>882</v>
      </c>
      <c r="X44" s="5"/>
      <c r="Y44" s="5" t="s">
        <v>885</v>
      </c>
      <c r="Z44" s="5"/>
      <c r="AA44" s="5" t="s">
        <v>887</v>
      </c>
      <c r="AB44" s="5"/>
      <c r="AC44" s="5"/>
      <c r="AD44" s="5" t="s">
        <v>890</v>
      </c>
      <c r="AE44" s="5"/>
      <c r="AF44" s="5"/>
      <c r="AG44" s="5"/>
      <c r="AH44" s="5"/>
      <c r="AI44" s="5"/>
      <c r="AJ44" s="5"/>
      <c r="AK44" s="5"/>
    </row>
    <row r="45" spans="1:37" ht="30" x14ac:dyDescent="0.25">
      <c r="A45" s="64" t="s">
        <v>44</v>
      </c>
      <c r="D45" s="5"/>
      <c r="E45" s="5"/>
      <c r="F45" s="5"/>
      <c r="G45" s="5"/>
      <c r="H45" s="5"/>
      <c r="I45" s="5" t="s">
        <v>892</v>
      </c>
      <c r="J45" s="5"/>
      <c r="K45" s="5"/>
      <c r="L45" s="5"/>
      <c r="M45" s="5"/>
      <c r="N45" s="5"/>
      <c r="O45" s="5"/>
      <c r="P45" s="5" t="s">
        <v>893</v>
      </c>
      <c r="Q45" s="5" t="s">
        <v>895</v>
      </c>
      <c r="R45" s="5"/>
      <c r="S45" s="5"/>
      <c r="T45" s="5" t="s">
        <v>897</v>
      </c>
      <c r="U45" s="5" t="s">
        <v>898</v>
      </c>
      <c r="V45" s="5"/>
      <c r="W45" s="5" t="s">
        <v>891</v>
      </c>
      <c r="X45" s="5"/>
      <c r="Y45" s="5" t="s">
        <v>894</v>
      </c>
      <c r="Z45" s="5"/>
      <c r="AA45" s="5" t="s">
        <v>896</v>
      </c>
      <c r="AB45" s="5"/>
      <c r="AC45" s="5"/>
      <c r="AD45" s="5" t="s">
        <v>899</v>
      </c>
      <c r="AE45" s="5"/>
      <c r="AF45" s="5"/>
      <c r="AG45" s="5"/>
      <c r="AH45" s="5"/>
      <c r="AI45" s="5"/>
      <c r="AJ45" s="5"/>
      <c r="AK45" s="5"/>
    </row>
    <row r="46" spans="1:37" ht="30" x14ac:dyDescent="0.25">
      <c r="A46" s="64" t="s">
        <v>45</v>
      </c>
      <c r="D46" s="5"/>
      <c r="E46" s="5"/>
      <c r="F46" s="5"/>
      <c r="G46" s="5"/>
      <c r="H46" s="5"/>
      <c r="I46" s="5" t="s">
        <v>901</v>
      </c>
      <c r="J46" s="5"/>
      <c r="K46" s="5"/>
      <c r="L46" s="5"/>
      <c r="M46" s="5"/>
      <c r="N46" s="5"/>
      <c r="O46" s="5"/>
      <c r="P46" s="5" t="s">
        <v>902</v>
      </c>
      <c r="Q46" s="5" t="s">
        <v>903</v>
      </c>
      <c r="R46" s="5"/>
      <c r="S46" s="5"/>
      <c r="T46" s="5" t="s">
        <v>905</v>
      </c>
      <c r="U46" s="5" t="s">
        <v>839</v>
      </c>
      <c r="V46" s="5"/>
      <c r="W46" s="5" t="s">
        <v>900</v>
      </c>
      <c r="X46" s="5"/>
      <c r="Y46" s="5"/>
      <c r="Z46" s="5"/>
      <c r="AA46" s="5" t="s">
        <v>904</v>
      </c>
      <c r="AB46" s="5"/>
      <c r="AC46" s="5"/>
      <c r="AD46" s="5"/>
      <c r="AE46" s="5"/>
      <c r="AF46" s="5"/>
      <c r="AG46" s="5"/>
      <c r="AH46" s="5"/>
      <c r="AI46" s="5"/>
      <c r="AJ46" s="5"/>
      <c r="AK46" s="5"/>
    </row>
    <row r="47" spans="1:37" ht="30" x14ac:dyDescent="0.25">
      <c r="A47" s="64" t="s">
        <v>46</v>
      </c>
      <c r="D47" s="5"/>
      <c r="E47" s="5"/>
      <c r="F47" s="5"/>
      <c r="G47" s="5"/>
      <c r="H47" s="5"/>
      <c r="I47" s="5" t="s">
        <v>907</v>
      </c>
      <c r="J47" s="5"/>
      <c r="K47" s="5"/>
      <c r="L47" s="5"/>
      <c r="M47" s="5"/>
      <c r="N47" s="5"/>
      <c r="O47" s="5"/>
      <c r="P47" s="5" t="s">
        <v>908</v>
      </c>
      <c r="Q47" s="5" t="s">
        <v>909</v>
      </c>
      <c r="R47" s="5"/>
      <c r="S47" s="5"/>
      <c r="T47" s="5" t="s">
        <v>911</v>
      </c>
      <c r="U47" s="5" t="s">
        <v>912</v>
      </c>
      <c r="V47" s="5"/>
      <c r="W47" s="5" t="s">
        <v>906</v>
      </c>
      <c r="X47" s="5"/>
      <c r="Y47" s="5"/>
      <c r="Z47" s="5"/>
      <c r="AA47" s="5" t="s">
        <v>910</v>
      </c>
      <c r="AB47" s="5"/>
      <c r="AC47" s="5"/>
      <c r="AD47" s="5"/>
      <c r="AE47" s="5"/>
      <c r="AF47" s="5"/>
      <c r="AG47" s="5"/>
      <c r="AH47" s="5"/>
      <c r="AI47" s="5"/>
      <c r="AJ47" s="5"/>
      <c r="AK47" s="5"/>
    </row>
    <row r="48" spans="1:37" x14ac:dyDescent="0.25">
      <c r="A48" s="64" t="s">
        <v>47</v>
      </c>
      <c r="D48" s="5"/>
      <c r="E48" s="5"/>
      <c r="F48" s="5"/>
      <c r="G48" s="5"/>
      <c r="H48" s="5"/>
      <c r="I48" s="5" t="s">
        <v>534</v>
      </c>
      <c r="J48" s="5"/>
      <c r="K48" s="5"/>
      <c r="L48" s="5"/>
      <c r="M48" s="5"/>
      <c r="N48" s="5"/>
      <c r="O48" s="5"/>
      <c r="P48" s="5" t="s">
        <v>914</v>
      </c>
      <c r="Q48" s="5" t="s">
        <v>915</v>
      </c>
      <c r="R48" s="5"/>
      <c r="S48" s="5"/>
      <c r="T48" s="5" t="s">
        <v>917</v>
      </c>
      <c r="U48" s="5" t="s">
        <v>918</v>
      </c>
      <c r="V48" s="5"/>
      <c r="W48" s="5" t="s">
        <v>913</v>
      </c>
      <c r="X48" s="5"/>
      <c r="Y48" s="5"/>
      <c r="Z48" s="5"/>
      <c r="AA48" s="5" t="s">
        <v>916</v>
      </c>
      <c r="AB48" s="5"/>
      <c r="AC48" s="5"/>
      <c r="AD48" s="5"/>
      <c r="AE48" s="5"/>
      <c r="AF48" s="5"/>
      <c r="AG48" s="5"/>
      <c r="AH48" s="5"/>
      <c r="AI48" s="5"/>
      <c r="AJ48" s="5"/>
      <c r="AK48" s="5"/>
    </row>
    <row r="49" spans="1:37" ht="30" x14ac:dyDescent="0.25">
      <c r="A49" s="64" t="s">
        <v>48</v>
      </c>
      <c r="D49" s="5"/>
      <c r="E49" s="5"/>
      <c r="F49" s="5"/>
      <c r="G49" s="5"/>
      <c r="H49" s="5"/>
      <c r="I49" s="5" t="s">
        <v>920</v>
      </c>
      <c r="J49" s="5"/>
      <c r="K49" s="5"/>
      <c r="L49" s="5"/>
      <c r="M49" s="5"/>
      <c r="N49" s="5"/>
      <c r="O49" s="5"/>
      <c r="P49" s="5" t="s">
        <v>921</v>
      </c>
      <c r="Q49" s="5" t="s">
        <v>922</v>
      </c>
      <c r="R49" s="5"/>
      <c r="S49" s="5"/>
      <c r="T49" s="5" t="s">
        <v>529</v>
      </c>
      <c r="U49" s="5" t="s">
        <v>923</v>
      </c>
      <c r="V49" s="5"/>
      <c r="W49" s="5" t="s">
        <v>919</v>
      </c>
      <c r="X49" s="5"/>
      <c r="Y49" s="5"/>
      <c r="Z49" s="5"/>
      <c r="AA49" s="5" t="s">
        <v>211</v>
      </c>
      <c r="AB49" s="5"/>
      <c r="AC49" s="5"/>
      <c r="AD49" s="5"/>
      <c r="AE49" s="5"/>
      <c r="AF49" s="5"/>
      <c r="AG49" s="5"/>
      <c r="AH49" s="5"/>
      <c r="AI49" s="5"/>
      <c r="AJ49" s="5"/>
      <c r="AK49" s="5"/>
    </row>
    <row r="50" spans="1:37" x14ac:dyDescent="0.25">
      <c r="A50" s="64" t="s">
        <v>49</v>
      </c>
      <c r="D50" s="5"/>
      <c r="E50" s="5"/>
      <c r="F50" s="5"/>
      <c r="G50" s="5"/>
      <c r="H50" s="5"/>
      <c r="I50" s="5"/>
      <c r="J50" s="5"/>
      <c r="K50" s="5"/>
      <c r="L50" s="5"/>
      <c r="M50" s="5"/>
      <c r="N50" s="5"/>
      <c r="O50" s="5"/>
      <c r="P50" s="5" t="s">
        <v>925</v>
      </c>
      <c r="Q50" s="5" t="s">
        <v>926</v>
      </c>
      <c r="R50" s="5"/>
      <c r="S50" s="5"/>
      <c r="T50" s="5" t="s">
        <v>928</v>
      </c>
      <c r="U50" s="5" t="s">
        <v>929</v>
      </c>
      <c r="V50" s="5"/>
      <c r="W50" s="5" t="s">
        <v>924</v>
      </c>
      <c r="X50" s="5"/>
      <c r="Y50" s="5"/>
      <c r="Z50" s="5"/>
      <c r="AA50" s="5" t="s">
        <v>927</v>
      </c>
      <c r="AB50" s="5"/>
      <c r="AC50" s="5"/>
      <c r="AD50" s="5"/>
      <c r="AE50" s="5"/>
      <c r="AF50" s="5"/>
      <c r="AG50" s="5"/>
      <c r="AH50" s="5"/>
      <c r="AI50" s="5"/>
      <c r="AJ50" s="5"/>
      <c r="AK50" s="5"/>
    </row>
    <row r="51" spans="1:37" x14ac:dyDescent="0.25">
      <c r="A51" s="64" t="s">
        <v>50</v>
      </c>
      <c r="D51" s="5"/>
      <c r="E51" s="5"/>
      <c r="F51" s="5"/>
      <c r="G51" s="5"/>
      <c r="H51" s="5"/>
      <c r="I51" s="5"/>
      <c r="J51" s="5"/>
      <c r="K51" s="5"/>
      <c r="L51" s="5"/>
      <c r="M51" s="5"/>
      <c r="N51" s="5"/>
      <c r="O51" s="5"/>
      <c r="P51" s="5" t="s">
        <v>146</v>
      </c>
      <c r="Q51" s="5" t="s">
        <v>931</v>
      </c>
      <c r="R51" s="5"/>
      <c r="S51" s="5"/>
      <c r="T51" s="5" t="s">
        <v>933</v>
      </c>
      <c r="U51" s="5"/>
      <c r="V51" s="5"/>
      <c r="W51" s="5" t="s">
        <v>930</v>
      </c>
      <c r="X51" s="5"/>
      <c r="Y51" s="5"/>
      <c r="Z51" s="5"/>
      <c r="AA51" s="5" t="s">
        <v>932</v>
      </c>
      <c r="AB51" s="5"/>
      <c r="AC51" s="5"/>
      <c r="AD51" s="5"/>
      <c r="AE51" s="5"/>
      <c r="AF51" s="5"/>
      <c r="AG51" s="5"/>
      <c r="AH51" s="5"/>
      <c r="AI51" s="5"/>
      <c r="AJ51" s="5"/>
      <c r="AK51" s="5"/>
    </row>
    <row r="52" spans="1:37" ht="30" x14ac:dyDescent="0.25">
      <c r="A52" s="64" t="s">
        <v>51</v>
      </c>
      <c r="D52" s="5"/>
      <c r="E52" s="5"/>
      <c r="F52" s="5"/>
      <c r="G52" s="5"/>
      <c r="H52" s="5"/>
      <c r="I52" s="5"/>
      <c r="J52" s="5"/>
      <c r="K52" s="5"/>
      <c r="L52" s="5"/>
      <c r="M52" s="5"/>
      <c r="N52" s="5"/>
      <c r="O52" s="5"/>
      <c r="P52" s="5" t="s">
        <v>935</v>
      </c>
      <c r="Q52" s="5" t="s">
        <v>936</v>
      </c>
      <c r="R52" s="5"/>
      <c r="S52" s="5"/>
      <c r="T52" s="5" t="s">
        <v>938</v>
      </c>
      <c r="U52" s="5"/>
      <c r="V52" s="5"/>
      <c r="W52" s="5" t="s">
        <v>934</v>
      </c>
      <c r="X52" s="5"/>
      <c r="Y52" s="5"/>
      <c r="Z52" s="5"/>
      <c r="AA52" s="5" t="s">
        <v>937</v>
      </c>
      <c r="AB52" s="5"/>
      <c r="AC52" s="5"/>
      <c r="AD52" s="5"/>
      <c r="AE52" s="5"/>
      <c r="AF52" s="5"/>
      <c r="AG52" s="5"/>
      <c r="AH52" s="5"/>
      <c r="AI52" s="5"/>
      <c r="AJ52" s="5"/>
      <c r="AK52" s="5"/>
    </row>
    <row r="53" spans="1:37" ht="30" x14ac:dyDescent="0.25">
      <c r="A53" s="64" t="s">
        <v>52</v>
      </c>
      <c r="D53" s="5"/>
      <c r="E53" s="5"/>
      <c r="F53" s="5"/>
      <c r="G53" s="5"/>
      <c r="H53" s="5"/>
      <c r="I53" s="5"/>
      <c r="J53" s="5"/>
      <c r="K53" s="5"/>
      <c r="L53" s="5"/>
      <c r="M53" s="5"/>
      <c r="N53" s="5"/>
      <c r="O53" s="5"/>
      <c r="P53" s="5" t="s">
        <v>940</v>
      </c>
      <c r="Q53" s="5" t="s">
        <v>941</v>
      </c>
      <c r="R53" s="5"/>
      <c r="S53" s="5"/>
      <c r="T53" s="5" t="s">
        <v>943</v>
      </c>
      <c r="U53" s="5"/>
      <c r="V53" s="5"/>
      <c r="W53" s="5" t="s">
        <v>939</v>
      </c>
      <c r="X53" s="5"/>
      <c r="Y53" s="5"/>
      <c r="Z53" s="5"/>
      <c r="AA53" s="5" t="s">
        <v>942</v>
      </c>
      <c r="AB53" s="5"/>
      <c r="AC53" s="5"/>
      <c r="AD53" s="5"/>
      <c r="AE53" s="5"/>
      <c r="AF53" s="5"/>
      <c r="AG53" s="5"/>
      <c r="AH53" s="5"/>
      <c r="AI53" s="5"/>
      <c r="AJ53" s="5"/>
      <c r="AK53" s="5"/>
    </row>
    <row r="54" spans="1:37" x14ac:dyDescent="0.25">
      <c r="A54" s="64" t="s">
        <v>53</v>
      </c>
      <c r="D54" s="5"/>
      <c r="E54" s="5"/>
      <c r="F54" s="5"/>
      <c r="G54" s="5"/>
      <c r="H54" s="5"/>
      <c r="I54" s="5"/>
      <c r="J54" s="5"/>
      <c r="K54" s="5"/>
      <c r="L54" s="5"/>
      <c r="M54" s="5"/>
      <c r="N54" s="5"/>
      <c r="O54" s="5"/>
      <c r="P54" s="5" t="s">
        <v>945</v>
      </c>
      <c r="Q54" s="5" t="s">
        <v>946</v>
      </c>
      <c r="R54" s="5"/>
      <c r="S54" s="5"/>
      <c r="T54" s="5" t="s">
        <v>948</v>
      </c>
      <c r="U54" s="5"/>
      <c r="V54" s="5"/>
      <c r="W54" s="5" t="s">
        <v>944</v>
      </c>
      <c r="X54" s="5"/>
      <c r="Y54" s="5"/>
      <c r="Z54" s="5"/>
      <c r="AA54" s="5" t="s">
        <v>947</v>
      </c>
      <c r="AB54" s="5"/>
      <c r="AC54" s="5"/>
      <c r="AD54" s="5"/>
      <c r="AE54" s="5"/>
      <c r="AF54" s="5"/>
      <c r="AG54" s="5"/>
      <c r="AH54" s="5"/>
      <c r="AI54" s="5"/>
      <c r="AJ54" s="5"/>
      <c r="AK54" s="5"/>
    </row>
    <row r="55" spans="1:37" ht="30" x14ac:dyDescent="0.25">
      <c r="A55" s="64" t="s">
        <v>54</v>
      </c>
      <c r="D55" s="5"/>
      <c r="E55" s="5"/>
      <c r="F55" s="5"/>
      <c r="G55" s="5"/>
      <c r="H55" s="5"/>
      <c r="I55" s="5"/>
      <c r="J55" s="5"/>
      <c r="K55" s="5"/>
      <c r="L55" s="5"/>
      <c r="M55" s="5"/>
      <c r="N55" s="5"/>
      <c r="O55" s="5"/>
      <c r="P55" s="5" t="s">
        <v>272</v>
      </c>
      <c r="Q55" s="5" t="s">
        <v>949</v>
      </c>
      <c r="R55" s="5"/>
      <c r="S55" s="5"/>
      <c r="T55" s="5" t="s">
        <v>951</v>
      </c>
      <c r="U55" s="5"/>
      <c r="V55" s="5"/>
      <c r="W55" s="5" t="s">
        <v>459</v>
      </c>
      <c r="X55" s="5"/>
      <c r="Y55" s="5"/>
      <c r="Z55" s="5"/>
      <c r="AA55" s="5" t="s">
        <v>950</v>
      </c>
      <c r="AB55" s="5"/>
      <c r="AC55" s="5"/>
      <c r="AD55" s="5"/>
      <c r="AE55" s="5"/>
      <c r="AF55" s="5"/>
      <c r="AG55" s="5"/>
      <c r="AH55" s="5"/>
      <c r="AI55" s="5"/>
      <c r="AJ55" s="5"/>
      <c r="AK55" s="5"/>
    </row>
    <row r="56" spans="1:37" ht="30" x14ac:dyDescent="0.25">
      <c r="A56" s="64" t="s">
        <v>55</v>
      </c>
      <c r="D56" s="5"/>
      <c r="E56" s="5"/>
      <c r="F56" s="5"/>
      <c r="G56" s="5"/>
      <c r="H56" s="5"/>
      <c r="I56" s="5"/>
      <c r="J56" s="5"/>
      <c r="K56" s="5"/>
      <c r="L56" s="5"/>
      <c r="M56" s="5"/>
      <c r="N56" s="5"/>
      <c r="O56" s="5"/>
      <c r="P56" s="5" t="s">
        <v>952</v>
      </c>
      <c r="Q56" s="5" t="s">
        <v>567</v>
      </c>
      <c r="R56" s="5"/>
      <c r="S56" s="5"/>
      <c r="T56" s="5" t="s">
        <v>954</v>
      </c>
      <c r="U56" s="5"/>
      <c r="V56" s="5"/>
      <c r="W56" s="5" t="s">
        <v>474</v>
      </c>
      <c r="X56" s="5"/>
      <c r="Y56" s="5"/>
      <c r="Z56" s="5"/>
      <c r="AA56" s="5" t="s">
        <v>953</v>
      </c>
      <c r="AB56" s="5"/>
      <c r="AC56" s="5"/>
      <c r="AD56" s="5"/>
      <c r="AE56" s="5"/>
      <c r="AF56" s="5"/>
      <c r="AG56" s="5"/>
      <c r="AH56" s="5"/>
      <c r="AI56" s="5"/>
      <c r="AJ56" s="5"/>
      <c r="AK56" s="5"/>
    </row>
    <row r="57" spans="1:37" ht="30" x14ac:dyDescent="0.25">
      <c r="A57" s="64" t="s">
        <v>56</v>
      </c>
      <c r="D57" s="5"/>
      <c r="E57" s="5"/>
      <c r="F57" s="5"/>
      <c r="G57" s="5"/>
      <c r="H57" s="5"/>
      <c r="I57" s="5"/>
      <c r="J57" s="5"/>
      <c r="K57" s="5"/>
      <c r="L57" s="5"/>
      <c r="M57" s="5"/>
      <c r="N57" s="5"/>
      <c r="O57" s="5"/>
      <c r="P57" s="5" t="s">
        <v>956</v>
      </c>
      <c r="Q57" s="5" t="s">
        <v>957</v>
      </c>
      <c r="R57" s="5"/>
      <c r="S57" s="5"/>
      <c r="T57" s="5" t="s">
        <v>959</v>
      </c>
      <c r="U57" s="5"/>
      <c r="V57" s="5"/>
      <c r="W57" s="5" t="s">
        <v>955</v>
      </c>
      <c r="X57" s="5"/>
      <c r="Y57" s="5"/>
      <c r="Z57" s="5"/>
      <c r="AA57" s="5" t="s">
        <v>958</v>
      </c>
      <c r="AB57" s="5"/>
      <c r="AC57" s="5"/>
      <c r="AD57" s="5"/>
      <c r="AE57" s="5"/>
      <c r="AF57" s="5"/>
      <c r="AG57" s="5"/>
      <c r="AH57" s="5"/>
      <c r="AI57" s="5"/>
      <c r="AJ57" s="5"/>
      <c r="AK57" s="5"/>
    </row>
    <row r="58" spans="1:37" x14ac:dyDescent="0.25">
      <c r="A58" s="64" t="s">
        <v>57</v>
      </c>
      <c r="D58" s="5"/>
      <c r="E58" s="5"/>
      <c r="F58" s="5"/>
      <c r="G58" s="5"/>
      <c r="H58" s="5"/>
      <c r="I58" s="5"/>
      <c r="J58" s="5"/>
      <c r="K58" s="5"/>
      <c r="L58" s="5"/>
      <c r="M58" s="5"/>
      <c r="N58" s="5"/>
      <c r="O58" s="5"/>
      <c r="P58" s="5" t="s">
        <v>961</v>
      </c>
      <c r="Q58" s="5" t="s">
        <v>962</v>
      </c>
      <c r="R58" s="5"/>
      <c r="S58" s="5"/>
      <c r="T58" s="5" t="s">
        <v>964</v>
      </c>
      <c r="U58" s="5"/>
      <c r="V58" s="5"/>
      <c r="W58" s="5" t="s">
        <v>960</v>
      </c>
      <c r="X58" s="5"/>
      <c r="Y58" s="5"/>
      <c r="Z58" s="5"/>
      <c r="AA58" s="5" t="s">
        <v>963</v>
      </c>
      <c r="AB58" s="5"/>
      <c r="AC58" s="5"/>
      <c r="AD58" s="5"/>
      <c r="AE58" s="5"/>
      <c r="AF58" s="5"/>
      <c r="AG58" s="5"/>
      <c r="AH58" s="5"/>
      <c r="AI58" s="5"/>
      <c r="AJ58" s="5"/>
      <c r="AK58" s="5"/>
    </row>
    <row r="59" spans="1:37" ht="30" x14ac:dyDescent="0.25">
      <c r="A59" s="64" t="s">
        <v>58</v>
      </c>
      <c r="D59" s="5"/>
      <c r="E59" s="5"/>
      <c r="F59" s="5"/>
      <c r="G59" s="5"/>
      <c r="H59" s="5"/>
      <c r="I59" s="5"/>
      <c r="J59" s="5"/>
      <c r="K59" s="5"/>
      <c r="L59" s="5"/>
      <c r="M59" s="5"/>
      <c r="N59" s="5"/>
      <c r="O59" s="5"/>
      <c r="P59" s="5" t="s">
        <v>966</v>
      </c>
      <c r="Q59" s="5" t="s">
        <v>967</v>
      </c>
      <c r="R59" s="5"/>
      <c r="S59" s="5"/>
      <c r="T59" s="5" t="s">
        <v>969</v>
      </c>
      <c r="U59" s="5"/>
      <c r="V59" s="5"/>
      <c r="W59" s="5" t="s">
        <v>965</v>
      </c>
      <c r="X59" s="5"/>
      <c r="Y59" s="5"/>
      <c r="Z59" s="5"/>
      <c r="AA59" s="5" t="s">
        <v>968</v>
      </c>
      <c r="AB59" s="5"/>
      <c r="AC59" s="5"/>
      <c r="AD59" s="5"/>
      <c r="AE59" s="5"/>
      <c r="AF59" s="5"/>
      <c r="AG59" s="5"/>
      <c r="AH59" s="5"/>
      <c r="AI59" s="5"/>
      <c r="AJ59" s="5"/>
      <c r="AK59" s="5"/>
    </row>
    <row r="60" spans="1:37" x14ac:dyDescent="0.25">
      <c r="A60" s="64" t="s">
        <v>59</v>
      </c>
      <c r="D60" s="5"/>
      <c r="E60" s="5"/>
      <c r="F60" s="5"/>
      <c r="G60" s="5"/>
      <c r="H60" s="5"/>
      <c r="I60" s="5"/>
      <c r="J60" s="5"/>
      <c r="K60" s="5"/>
      <c r="L60" s="5"/>
      <c r="M60" s="5"/>
      <c r="N60" s="5"/>
      <c r="O60" s="5"/>
      <c r="P60" s="5" t="s">
        <v>971</v>
      </c>
      <c r="Q60" s="5" t="s">
        <v>972</v>
      </c>
      <c r="R60" s="5"/>
      <c r="S60" s="5"/>
      <c r="T60" s="5" t="s">
        <v>974</v>
      </c>
      <c r="U60" s="5"/>
      <c r="V60" s="5"/>
      <c r="W60" s="5" t="s">
        <v>970</v>
      </c>
      <c r="X60" s="5"/>
      <c r="Y60" s="5"/>
      <c r="Z60" s="5"/>
      <c r="AA60" s="5" t="s">
        <v>973</v>
      </c>
      <c r="AB60" s="5"/>
      <c r="AC60" s="5"/>
      <c r="AD60" s="5"/>
      <c r="AE60" s="5"/>
      <c r="AF60" s="5"/>
      <c r="AG60" s="5"/>
      <c r="AH60" s="5"/>
      <c r="AI60" s="5"/>
      <c r="AJ60" s="5"/>
      <c r="AK60" s="5"/>
    </row>
    <row r="61" spans="1:37" ht="30" x14ac:dyDescent="0.25">
      <c r="A61" s="64" t="s">
        <v>60</v>
      </c>
      <c r="D61" s="5"/>
      <c r="E61" s="5"/>
      <c r="F61" s="5"/>
      <c r="G61" s="5"/>
      <c r="H61" s="5"/>
      <c r="I61" s="5"/>
      <c r="J61" s="5"/>
      <c r="K61" s="5"/>
      <c r="L61" s="5"/>
      <c r="M61" s="5"/>
      <c r="N61" s="5"/>
      <c r="O61" s="5"/>
      <c r="P61" s="5" t="s">
        <v>976</v>
      </c>
      <c r="Q61" s="5" t="s">
        <v>977</v>
      </c>
      <c r="R61" s="5"/>
      <c r="S61" s="5"/>
      <c r="T61" s="5" t="s">
        <v>979</v>
      </c>
      <c r="U61" s="5"/>
      <c r="V61" s="5"/>
      <c r="W61" s="5" t="s">
        <v>975</v>
      </c>
      <c r="X61" s="5"/>
      <c r="Y61" s="5"/>
      <c r="Z61" s="5"/>
      <c r="AA61" s="5" t="s">
        <v>978</v>
      </c>
      <c r="AB61" s="5"/>
      <c r="AC61" s="5"/>
      <c r="AD61" s="5"/>
      <c r="AE61" s="5"/>
      <c r="AF61" s="5"/>
      <c r="AG61" s="5"/>
      <c r="AH61" s="5"/>
      <c r="AI61" s="5"/>
      <c r="AJ61" s="5"/>
      <c r="AK61" s="5"/>
    </row>
    <row r="62" spans="1:37" ht="30" x14ac:dyDescent="0.25">
      <c r="A62" s="64" t="s">
        <v>61</v>
      </c>
      <c r="D62" s="5"/>
      <c r="E62" s="5"/>
      <c r="F62" s="5"/>
      <c r="G62" s="5"/>
      <c r="H62" s="5"/>
      <c r="I62" s="5"/>
      <c r="J62" s="5"/>
      <c r="K62" s="5"/>
      <c r="L62" s="5"/>
      <c r="M62" s="5"/>
      <c r="N62" s="5"/>
      <c r="O62" s="5"/>
      <c r="P62" s="5" t="s">
        <v>981</v>
      </c>
      <c r="Q62" s="5" t="s">
        <v>868</v>
      </c>
      <c r="R62" s="5"/>
      <c r="S62" s="5"/>
      <c r="T62" s="5" t="s">
        <v>983</v>
      </c>
      <c r="U62" s="5"/>
      <c r="V62" s="5"/>
      <c r="W62" s="5" t="s">
        <v>980</v>
      </c>
      <c r="X62" s="5"/>
      <c r="Y62" s="5"/>
      <c r="Z62" s="5"/>
      <c r="AA62" s="5" t="s">
        <v>982</v>
      </c>
      <c r="AB62" s="5"/>
      <c r="AC62" s="5"/>
      <c r="AD62" s="5"/>
      <c r="AE62" s="5"/>
      <c r="AF62" s="5"/>
      <c r="AG62" s="5"/>
      <c r="AH62" s="5"/>
      <c r="AI62" s="5"/>
      <c r="AJ62" s="5"/>
      <c r="AK62" s="5"/>
    </row>
    <row r="63" spans="1:37" x14ac:dyDescent="0.25">
      <c r="A63" s="64" t="s">
        <v>62</v>
      </c>
      <c r="D63" s="5"/>
      <c r="E63" s="5"/>
      <c r="F63" s="5"/>
      <c r="G63" s="5"/>
      <c r="H63" s="5"/>
      <c r="I63" s="5"/>
      <c r="J63" s="5"/>
      <c r="K63" s="5"/>
      <c r="L63" s="5"/>
      <c r="M63" s="5"/>
      <c r="N63" s="5"/>
      <c r="O63" s="5"/>
      <c r="P63" s="5" t="s">
        <v>985</v>
      </c>
      <c r="Q63" s="5" t="s">
        <v>134</v>
      </c>
      <c r="R63" s="5"/>
      <c r="S63" s="5"/>
      <c r="T63" s="5" t="s">
        <v>987</v>
      </c>
      <c r="U63" s="5"/>
      <c r="V63" s="5"/>
      <c r="W63" s="5" t="s">
        <v>984</v>
      </c>
      <c r="X63" s="5"/>
      <c r="Y63" s="5"/>
      <c r="Z63" s="5"/>
      <c r="AA63" s="5" t="s">
        <v>986</v>
      </c>
      <c r="AB63" s="5"/>
      <c r="AC63" s="5"/>
      <c r="AD63" s="5"/>
      <c r="AE63" s="5"/>
      <c r="AF63" s="5"/>
      <c r="AG63" s="5"/>
      <c r="AH63" s="5"/>
      <c r="AI63" s="5"/>
      <c r="AJ63" s="5"/>
      <c r="AK63" s="5"/>
    </row>
    <row r="64" spans="1:37" ht="30" x14ac:dyDescent="0.25">
      <c r="A64" s="64" t="s">
        <v>63</v>
      </c>
      <c r="D64" s="5"/>
      <c r="E64" s="5"/>
      <c r="F64" s="5"/>
      <c r="G64" s="5"/>
      <c r="H64" s="5"/>
      <c r="I64" s="5"/>
      <c r="J64" s="5"/>
      <c r="K64" s="5"/>
      <c r="L64" s="5"/>
      <c r="M64" s="5"/>
      <c r="N64" s="5"/>
      <c r="O64" s="5"/>
      <c r="P64" s="5" t="s">
        <v>988</v>
      </c>
      <c r="Q64" s="5" t="s">
        <v>989</v>
      </c>
      <c r="R64" s="5"/>
      <c r="S64" s="5"/>
      <c r="T64" s="5" t="s">
        <v>991</v>
      </c>
      <c r="U64" s="5"/>
      <c r="V64" s="5"/>
      <c r="W64" s="5" t="s">
        <v>914</v>
      </c>
      <c r="X64" s="5"/>
      <c r="Y64" s="5"/>
      <c r="Z64" s="5"/>
      <c r="AA64" s="5" t="s">
        <v>990</v>
      </c>
      <c r="AB64" s="5"/>
      <c r="AC64" s="5"/>
      <c r="AD64" s="5"/>
      <c r="AE64" s="5"/>
      <c r="AF64" s="5"/>
      <c r="AG64" s="5"/>
      <c r="AH64" s="5"/>
      <c r="AI64" s="5"/>
      <c r="AJ64" s="5"/>
      <c r="AK64" s="5"/>
    </row>
    <row r="65" spans="1:37" x14ac:dyDescent="0.25">
      <c r="A65" s="64" t="s">
        <v>64</v>
      </c>
      <c r="D65" s="5"/>
      <c r="E65" s="5"/>
      <c r="F65" s="5"/>
      <c r="G65" s="5"/>
      <c r="H65" s="5"/>
      <c r="I65" s="5"/>
      <c r="J65" s="5"/>
      <c r="K65" s="5"/>
      <c r="L65" s="5"/>
      <c r="M65" s="5"/>
      <c r="N65" s="5"/>
      <c r="O65" s="5"/>
      <c r="P65" s="5" t="s">
        <v>993</v>
      </c>
      <c r="Q65" s="5" t="s">
        <v>994</v>
      </c>
      <c r="R65" s="5"/>
      <c r="S65" s="5"/>
      <c r="T65" s="5" t="s">
        <v>996</v>
      </c>
      <c r="U65" s="5"/>
      <c r="V65" s="5"/>
      <c r="W65" s="5" t="s">
        <v>992</v>
      </c>
      <c r="X65" s="5"/>
      <c r="Y65" s="5"/>
      <c r="Z65" s="5"/>
      <c r="AA65" s="5" t="s">
        <v>995</v>
      </c>
      <c r="AB65" s="5"/>
      <c r="AC65" s="5"/>
      <c r="AD65" s="5"/>
      <c r="AE65" s="5"/>
      <c r="AF65" s="5"/>
      <c r="AG65" s="5"/>
      <c r="AH65" s="5"/>
      <c r="AI65" s="5"/>
      <c r="AJ65" s="5"/>
      <c r="AK65" s="5"/>
    </row>
    <row r="66" spans="1:37" ht="30" x14ac:dyDescent="0.25">
      <c r="A66" s="64" t="s">
        <v>65</v>
      </c>
      <c r="D66" s="5"/>
      <c r="E66" s="5"/>
      <c r="F66" s="5"/>
      <c r="G66" s="5"/>
      <c r="H66" s="5"/>
      <c r="I66" s="5"/>
      <c r="J66" s="5"/>
      <c r="K66" s="5"/>
      <c r="L66" s="5"/>
      <c r="M66" s="5"/>
      <c r="N66" s="5"/>
      <c r="O66" s="5"/>
      <c r="P66" s="5" t="s">
        <v>668</v>
      </c>
      <c r="Q66" s="5" t="s">
        <v>998</v>
      </c>
      <c r="R66" s="5"/>
      <c r="S66" s="5"/>
      <c r="T66" s="5" t="s">
        <v>1000</v>
      </c>
      <c r="U66" s="5"/>
      <c r="V66" s="5"/>
      <c r="W66" s="5" t="s">
        <v>997</v>
      </c>
      <c r="X66" s="5"/>
      <c r="Y66" s="5"/>
      <c r="Z66" s="5"/>
      <c r="AA66" s="5" t="s">
        <v>999</v>
      </c>
      <c r="AB66" s="5"/>
      <c r="AC66" s="5"/>
      <c r="AD66" s="5"/>
      <c r="AE66" s="5"/>
      <c r="AF66" s="5"/>
      <c r="AG66" s="5"/>
      <c r="AH66" s="5"/>
      <c r="AI66" s="5"/>
      <c r="AJ66" s="5"/>
      <c r="AK66" s="5"/>
    </row>
    <row r="67" spans="1:37" ht="30" x14ac:dyDescent="0.25">
      <c r="A67" s="64" t="s">
        <v>66</v>
      </c>
      <c r="D67" s="5"/>
      <c r="E67" s="5"/>
      <c r="F67" s="5"/>
      <c r="G67" s="5"/>
      <c r="H67" s="5"/>
      <c r="I67" s="5"/>
      <c r="J67" s="5"/>
      <c r="K67" s="5"/>
      <c r="L67" s="5"/>
      <c r="M67" s="5"/>
      <c r="N67" s="5"/>
      <c r="O67" s="5"/>
      <c r="P67" s="5" t="s">
        <v>1002</v>
      </c>
      <c r="Q67" s="5" t="s">
        <v>1003</v>
      </c>
      <c r="R67" s="5"/>
      <c r="S67" s="5"/>
      <c r="T67" s="5" t="s">
        <v>1005</v>
      </c>
      <c r="U67" s="5"/>
      <c r="V67" s="5"/>
      <c r="W67" s="5" t="s">
        <v>1001</v>
      </c>
      <c r="X67" s="5"/>
      <c r="Y67" s="5"/>
      <c r="Z67" s="5"/>
      <c r="AA67" s="5" t="s">
        <v>1004</v>
      </c>
      <c r="AB67" s="5"/>
      <c r="AC67" s="5"/>
      <c r="AD67" s="5"/>
      <c r="AE67" s="5"/>
      <c r="AF67" s="5"/>
      <c r="AG67" s="5"/>
      <c r="AH67" s="5"/>
      <c r="AI67" s="5"/>
      <c r="AJ67" s="5"/>
      <c r="AK67" s="5"/>
    </row>
    <row r="68" spans="1:37" ht="30" x14ac:dyDescent="0.25">
      <c r="A68" s="64" t="s">
        <v>67</v>
      </c>
      <c r="D68" s="5"/>
      <c r="E68" s="5"/>
      <c r="F68" s="5"/>
      <c r="G68" s="5"/>
      <c r="H68" s="5"/>
      <c r="I68" s="5"/>
      <c r="J68" s="5"/>
      <c r="K68" s="5"/>
      <c r="L68" s="5"/>
      <c r="M68" s="5"/>
      <c r="N68" s="5"/>
      <c r="O68" s="5"/>
      <c r="P68" s="5" t="s">
        <v>1006</v>
      </c>
      <c r="Q68" s="5" t="s">
        <v>1007</v>
      </c>
      <c r="R68" s="5"/>
      <c r="S68" s="5"/>
      <c r="T68" s="5" t="s">
        <v>1008</v>
      </c>
      <c r="U68" s="5"/>
      <c r="V68" s="5"/>
      <c r="W68" s="5" t="s">
        <v>443</v>
      </c>
      <c r="X68" s="5"/>
      <c r="Y68" s="5"/>
      <c r="Z68" s="5"/>
      <c r="AA68" s="5"/>
      <c r="AB68" s="5"/>
      <c r="AC68" s="5"/>
      <c r="AD68" s="5"/>
      <c r="AE68" s="5"/>
      <c r="AF68" s="5"/>
      <c r="AG68" s="5"/>
      <c r="AH68" s="5"/>
      <c r="AI68" s="5"/>
      <c r="AJ68" s="5"/>
      <c r="AK68" s="5"/>
    </row>
    <row r="69" spans="1:37" x14ac:dyDescent="0.25">
      <c r="A69" s="64" t="s">
        <v>68</v>
      </c>
      <c r="D69" s="5"/>
      <c r="E69" s="5"/>
      <c r="F69" s="5"/>
      <c r="G69" s="5"/>
      <c r="H69" s="5"/>
      <c r="I69" s="5"/>
      <c r="J69" s="5"/>
      <c r="K69" s="5"/>
      <c r="L69" s="5"/>
      <c r="M69" s="5"/>
      <c r="N69" s="5"/>
      <c r="O69" s="5"/>
      <c r="P69" s="5" t="s">
        <v>1010</v>
      </c>
      <c r="Q69" s="5" t="s">
        <v>1011</v>
      </c>
      <c r="R69" s="5"/>
      <c r="S69" s="5"/>
      <c r="T69" s="5" t="s">
        <v>1012</v>
      </c>
      <c r="U69" s="5"/>
      <c r="V69" s="5"/>
      <c r="W69" s="5" t="s">
        <v>1009</v>
      </c>
      <c r="X69" s="5"/>
      <c r="Y69" s="5"/>
      <c r="Z69" s="5"/>
      <c r="AA69" s="5"/>
      <c r="AB69" s="5"/>
      <c r="AC69" s="5"/>
      <c r="AD69" s="5"/>
      <c r="AE69" s="5"/>
      <c r="AF69" s="5"/>
      <c r="AG69" s="5"/>
      <c r="AH69" s="5"/>
      <c r="AI69" s="5"/>
      <c r="AJ69" s="5"/>
      <c r="AK69" s="5"/>
    </row>
    <row r="70" spans="1:37" ht="30" x14ac:dyDescent="0.25">
      <c r="A70" s="64" t="s">
        <v>69</v>
      </c>
      <c r="D70" s="5"/>
      <c r="E70" s="5"/>
      <c r="F70" s="5"/>
      <c r="G70" s="5"/>
      <c r="H70" s="5"/>
      <c r="I70" s="5"/>
      <c r="J70" s="5"/>
      <c r="K70" s="5"/>
      <c r="L70" s="5"/>
      <c r="M70" s="5"/>
      <c r="N70" s="5"/>
      <c r="O70" s="5"/>
      <c r="P70" s="5" t="s">
        <v>1014</v>
      </c>
      <c r="Q70" s="5" t="s">
        <v>1015</v>
      </c>
      <c r="R70" s="5"/>
      <c r="S70" s="5"/>
      <c r="T70" s="5" t="s">
        <v>1016</v>
      </c>
      <c r="U70" s="5"/>
      <c r="V70" s="5"/>
      <c r="W70" s="5" t="s">
        <v>1013</v>
      </c>
      <c r="X70" s="5"/>
      <c r="Y70" s="5"/>
      <c r="Z70" s="5"/>
      <c r="AA70" s="5"/>
      <c r="AB70" s="5"/>
      <c r="AC70" s="5"/>
      <c r="AD70" s="5"/>
      <c r="AE70" s="5"/>
      <c r="AF70" s="5"/>
      <c r="AG70" s="5"/>
      <c r="AH70" s="5"/>
      <c r="AI70" s="5"/>
      <c r="AJ70" s="5"/>
      <c r="AK70" s="5"/>
    </row>
    <row r="71" spans="1:37" x14ac:dyDescent="0.25">
      <c r="A71" s="64" t="s">
        <v>70</v>
      </c>
      <c r="D71" s="5"/>
      <c r="E71" s="5"/>
      <c r="F71" s="5"/>
      <c r="G71" s="5"/>
      <c r="H71" s="5"/>
      <c r="I71" s="5"/>
      <c r="J71" s="5"/>
      <c r="K71" s="5"/>
      <c r="L71" s="5"/>
      <c r="M71" s="5"/>
      <c r="N71" s="5"/>
      <c r="O71" s="5"/>
      <c r="P71" s="5" t="s">
        <v>1018</v>
      </c>
      <c r="Q71" s="5" t="s">
        <v>1019</v>
      </c>
      <c r="R71" s="5"/>
      <c r="S71" s="5"/>
      <c r="T71" s="5" t="s">
        <v>236</v>
      </c>
      <c r="U71" s="5"/>
      <c r="V71" s="5"/>
      <c r="W71" s="5" t="s">
        <v>1017</v>
      </c>
      <c r="X71" s="5"/>
      <c r="Y71" s="5"/>
      <c r="Z71" s="5"/>
      <c r="AA71" s="5"/>
      <c r="AB71" s="5"/>
      <c r="AC71" s="5"/>
      <c r="AD71" s="5"/>
      <c r="AE71" s="5"/>
      <c r="AF71" s="5"/>
      <c r="AG71" s="5"/>
      <c r="AH71" s="5"/>
      <c r="AI71" s="5"/>
      <c r="AJ71" s="5"/>
      <c r="AK71" s="5"/>
    </row>
    <row r="72" spans="1:37" x14ac:dyDescent="0.25">
      <c r="A72" s="64" t="s">
        <v>71</v>
      </c>
      <c r="D72" s="5"/>
      <c r="E72" s="5"/>
      <c r="F72" s="5"/>
      <c r="G72" s="5"/>
      <c r="H72" s="5"/>
      <c r="I72" s="5"/>
      <c r="J72" s="5"/>
      <c r="K72" s="5"/>
      <c r="L72" s="5"/>
      <c r="M72" s="5"/>
      <c r="N72" s="5"/>
      <c r="O72" s="5"/>
      <c r="P72" s="5" t="s">
        <v>1021</v>
      </c>
      <c r="Q72" s="5" t="s">
        <v>1022</v>
      </c>
      <c r="R72" s="5"/>
      <c r="S72" s="5"/>
      <c r="T72" s="5" t="s">
        <v>1023</v>
      </c>
      <c r="U72" s="5"/>
      <c r="V72" s="5"/>
      <c r="W72" s="5" t="s">
        <v>1020</v>
      </c>
      <c r="X72" s="5"/>
      <c r="Y72" s="5"/>
      <c r="Z72" s="5"/>
      <c r="AA72" s="5"/>
      <c r="AB72" s="5"/>
      <c r="AC72" s="5"/>
      <c r="AD72" s="5"/>
      <c r="AE72" s="5"/>
      <c r="AF72" s="5"/>
      <c r="AG72" s="5"/>
      <c r="AH72" s="5"/>
      <c r="AI72" s="5"/>
      <c r="AJ72" s="5"/>
      <c r="AK72" s="5"/>
    </row>
    <row r="73" spans="1:37" x14ac:dyDescent="0.25">
      <c r="A73" s="64" t="s">
        <v>72</v>
      </c>
      <c r="D73" s="5"/>
      <c r="E73" s="5"/>
      <c r="F73" s="5"/>
      <c r="G73" s="5"/>
      <c r="H73" s="5"/>
      <c r="I73" s="5"/>
      <c r="J73" s="5"/>
      <c r="K73" s="5"/>
      <c r="L73" s="5"/>
      <c r="M73" s="5"/>
      <c r="N73" s="5"/>
      <c r="O73" s="5"/>
      <c r="P73" s="5" t="s">
        <v>1025</v>
      </c>
      <c r="Q73" s="5" t="s">
        <v>1026</v>
      </c>
      <c r="R73" s="5"/>
      <c r="S73" s="5"/>
      <c r="T73" s="5" t="s">
        <v>1027</v>
      </c>
      <c r="U73" s="5"/>
      <c r="V73" s="5"/>
      <c r="W73" s="5" t="s">
        <v>1024</v>
      </c>
      <c r="X73" s="5"/>
      <c r="Y73" s="5"/>
      <c r="Z73" s="5"/>
      <c r="AA73" s="5"/>
      <c r="AB73" s="5"/>
      <c r="AC73" s="5"/>
      <c r="AD73" s="5"/>
      <c r="AE73" s="5"/>
      <c r="AF73" s="5"/>
      <c r="AG73" s="5"/>
      <c r="AH73" s="5"/>
      <c r="AI73" s="5"/>
      <c r="AJ73" s="5"/>
      <c r="AK73" s="5"/>
    </row>
    <row r="74" spans="1:37" x14ac:dyDescent="0.25">
      <c r="A74" s="64" t="s">
        <v>73</v>
      </c>
      <c r="D74" s="5"/>
      <c r="E74" s="5"/>
      <c r="F74" s="5"/>
      <c r="G74" s="5"/>
      <c r="H74" s="5"/>
      <c r="I74" s="5"/>
      <c r="J74" s="5"/>
      <c r="K74" s="5"/>
      <c r="L74" s="5"/>
      <c r="M74" s="5"/>
      <c r="N74" s="5"/>
      <c r="O74" s="5"/>
      <c r="P74" s="5" t="s">
        <v>1029</v>
      </c>
      <c r="Q74" s="5" t="s">
        <v>1030</v>
      </c>
      <c r="R74" s="5"/>
      <c r="S74" s="5"/>
      <c r="T74" s="5" t="s">
        <v>1031</v>
      </c>
      <c r="U74" s="5"/>
      <c r="V74" s="5"/>
      <c r="W74" s="5" t="s">
        <v>1028</v>
      </c>
      <c r="X74" s="5"/>
      <c r="Y74" s="5"/>
      <c r="Z74" s="5"/>
      <c r="AA74" s="5"/>
      <c r="AB74" s="5"/>
      <c r="AC74" s="5"/>
      <c r="AD74" s="5"/>
      <c r="AE74" s="5"/>
      <c r="AF74" s="5"/>
      <c r="AG74" s="5"/>
      <c r="AH74" s="5"/>
      <c r="AI74" s="5"/>
      <c r="AJ74" s="5"/>
      <c r="AK74" s="5"/>
    </row>
    <row r="75" spans="1:37" ht="30" x14ac:dyDescent="0.25">
      <c r="A75" s="64" t="s">
        <v>74</v>
      </c>
      <c r="D75" s="5"/>
      <c r="E75" s="5"/>
      <c r="F75" s="5"/>
      <c r="G75" s="5"/>
      <c r="H75" s="5"/>
      <c r="I75" s="5"/>
      <c r="J75" s="5"/>
      <c r="K75" s="5"/>
      <c r="L75" s="5"/>
      <c r="M75" s="5"/>
      <c r="N75" s="5"/>
      <c r="O75" s="5"/>
      <c r="P75" s="5" t="s">
        <v>1033</v>
      </c>
      <c r="Q75" s="5" t="s">
        <v>1034</v>
      </c>
      <c r="R75" s="5"/>
      <c r="S75" s="5"/>
      <c r="T75" s="5" t="s">
        <v>1035</v>
      </c>
      <c r="U75" s="5"/>
      <c r="V75" s="5"/>
      <c r="W75" s="5" t="s">
        <v>1032</v>
      </c>
      <c r="X75" s="5"/>
      <c r="Y75" s="5"/>
      <c r="Z75" s="5"/>
      <c r="AA75" s="5"/>
      <c r="AB75" s="5"/>
      <c r="AC75" s="5"/>
      <c r="AD75" s="5"/>
      <c r="AE75" s="5"/>
      <c r="AF75" s="5"/>
      <c r="AG75" s="5"/>
      <c r="AH75" s="5"/>
      <c r="AI75" s="5"/>
      <c r="AJ75" s="5"/>
      <c r="AK75" s="5"/>
    </row>
    <row r="76" spans="1:37" x14ac:dyDescent="0.25">
      <c r="A76" s="64" t="s">
        <v>75</v>
      </c>
      <c r="D76" s="5"/>
      <c r="E76" s="5"/>
      <c r="F76" s="5"/>
      <c r="G76" s="5"/>
      <c r="H76" s="5"/>
      <c r="I76" s="5"/>
      <c r="J76" s="5"/>
      <c r="K76" s="5"/>
      <c r="L76" s="5"/>
      <c r="M76" s="5"/>
      <c r="N76" s="5"/>
      <c r="O76" s="5"/>
      <c r="P76" s="5" t="s">
        <v>1036</v>
      </c>
      <c r="Q76" s="5" t="s">
        <v>1037</v>
      </c>
      <c r="R76" s="5"/>
      <c r="S76" s="5"/>
      <c r="T76" s="5" t="s">
        <v>169</v>
      </c>
      <c r="U76" s="5"/>
      <c r="V76" s="5"/>
      <c r="W76" s="5" t="s">
        <v>134</v>
      </c>
      <c r="X76" s="5"/>
      <c r="Y76" s="5"/>
      <c r="Z76" s="5"/>
      <c r="AA76" s="5"/>
      <c r="AB76" s="5"/>
      <c r="AC76" s="5"/>
      <c r="AD76" s="5"/>
      <c r="AE76" s="5"/>
      <c r="AF76" s="5"/>
      <c r="AG76" s="5"/>
      <c r="AH76" s="5"/>
      <c r="AI76" s="5"/>
      <c r="AJ76" s="5"/>
      <c r="AK76" s="5"/>
    </row>
    <row r="77" spans="1:37" ht="30" x14ac:dyDescent="0.25">
      <c r="A77" s="64" t="s">
        <v>76</v>
      </c>
      <c r="D77" s="5"/>
      <c r="E77" s="5"/>
      <c r="F77" s="5"/>
      <c r="G77" s="5"/>
      <c r="H77" s="5"/>
      <c r="I77" s="5"/>
      <c r="J77" s="5"/>
      <c r="K77" s="5"/>
      <c r="L77" s="5"/>
      <c r="M77" s="5"/>
      <c r="N77" s="5"/>
      <c r="O77" s="5"/>
      <c r="P77" s="5" t="s">
        <v>1039</v>
      </c>
      <c r="Q77" s="5" t="s">
        <v>1040</v>
      </c>
      <c r="R77" s="5"/>
      <c r="S77" s="5"/>
      <c r="T77" s="5" t="s">
        <v>1041</v>
      </c>
      <c r="U77" s="5"/>
      <c r="V77" s="5"/>
      <c r="W77" s="5" t="s">
        <v>1038</v>
      </c>
      <c r="X77" s="5"/>
      <c r="Y77" s="5"/>
      <c r="Z77" s="5"/>
      <c r="AA77" s="5"/>
      <c r="AB77" s="5"/>
      <c r="AC77" s="5"/>
      <c r="AD77" s="5"/>
      <c r="AE77" s="5"/>
      <c r="AF77" s="5"/>
      <c r="AG77" s="5"/>
      <c r="AH77" s="5"/>
      <c r="AI77" s="5"/>
      <c r="AJ77" s="5"/>
      <c r="AK77" s="5"/>
    </row>
    <row r="78" spans="1:37" ht="30" x14ac:dyDescent="0.25">
      <c r="A78" s="64" t="s">
        <v>77</v>
      </c>
      <c r="D78" s="5"/>
      <c r="E78" s="5"/>
      <c r="F78" s="5"/>
      <c r="G78" s="5"/>
      <c r="H78" s="5"/>
      <c r="I78" s="5"/>
      <c r="J78" s="5"/>
      <c r="K78" s="5"/>
      <c r="L78" s="5"/>
      <c r="M78" s="5"/>
      <c r="N78" s="5"/>
      <c r="O78" s="5"/>
      <c r="P78" s="5" t="s">
        <v>1043</v>
      </c>
      <c r="Q78" s="5" t="s">
        <v>937</v>
      </c>
      <c r="R78" s="5"/>
      <c r="S78" s="5"/>
      <c r="T78" s="5" t="s">
        <v>978</v>
      </c>
      <c r="U78" s="5"/>
      <c r="V78" s="5"/>
      <c r="W78" s="5" t="s">
        <v>1042</v>
      </c>
      <c r="X78" s="5"/>
      <c r="Y78" s="5"/>
      <c r="Z78" s="5"/>
      <c r="AA78" s="5"/>
      <c r="AB78" s="5"/>
      <c r="AC78" s="5"/>
      <c r="AD78" s="5"/>
      <c r="AE78" s="5"/>
      <c r="AF78" s="5"/>
      <c r="AG78" s="5"/>
      <c r="AH78" s="5"/>
      <c r="AI78" s="5"/>
      <c r="AJ78" s="5"/>
      <c r="AK78" s="5"/>
    </row>
    <row r="79" spans="1:37" ht="45" x14ac:dyDescent="0.25">
      <c r="A79" s="64" t="s">
        <v>78</v>
      </c>
      <c r="D79" s="5"/>
      <c r="E79" s="5"/>
      <c r="F79" s="5"/>
      <c r="G79" s="5"/>
      <c r="H79" s="5"/>
      <c r="I79" s="5"/>
      <c r="J79" s="5"/>
      <c r="K79" s="5"/>
      <c r="L79" s="5"/>
      <c r="M79" s="5"/>
      <c r="N79" s="5"/>
      <c r="O79" s="5"/>
      <c r="P79" s="5" t="s">
        <v>1045</v>
      </c>
      <c r="Q79" s="5" t="s">
        <v>1046</v>
      </c>
      <c r="R79" s="5"/>
      <c r="S79" s="5"/>
      <c r="T79" s="5" t="s">
        <v>1047</v>
      </c>
      <c r="U79" s="5"/>
      <c r="V79" s="5"/>
      <c r="W79" s="5" t="s">
        <v>1044</v>
      </c>
      <c r="X79" s="5"/>
      <c r="Y79" s="5"/>
      <c r="Z79" s="5"/>
      <c r="AA79" s="5"/>
      <c r="AB79" s="5"/>
      <c r="AC79" s="5"/>
      <c r="AD79" s="5"/>
      <c r="AE79" s="5"/>
      <c r="AF79" s="5"/>
      <c r="AG79" s="5"/>
      <c r="AH79" s="5"/>
      <c r="AI79" s="5"/>
      <c r="AJ79" s="5"/>
      <c r="AK79" s="5"/>
    </row>
    <row r="80" spans="1:37" x14ac:dyDescent="0.25">
      <c r="A80" s="64" t="s">
        <v>79</v>
      </c>
      <c r="D80" s="5"/>
      <c r="E80" s="5"/>
      <c r="F80" s="5"/>
      <c r="G80" s="5"/>
      <c r="H80" s="5"/>
      <c r="I80" s="5"/>
      <c r="J80" s="5"/>
      <c r="K80" s="5"/>
      <c r="L80" s="5"/>
      <c r="M80" s="5"/>
      <c r="N80" s="5"/>
      <c r="O80" s="5"/>
      <c r="P80" s="5" t="s">
        <v>1049</v>
      </c>
      <c r="Q80" s="5" t="s">
        <v>953</v>
      </c>
      <c r="R80" s="5"/>
      <c r="S80" s="5"/>
      <c r="T80" s="5" t="s">
        <v>1050</v>
      </c>
      <c r="U80" s="5"/>
      <c r="V80" s="5"/>
      <c r="W80" s="5" t="s">
        <v>1048</v>
      </c>
      <c r="X80" s="5"/>
      <c r="Y80" s="5"/>
      <c r="Z80" s="5"/>
      <c r="AA80" s="5"/>
      <c r="AB80" s="5"/>
      <c r="AC80" s="5"/>
      <c r="AD80" s="5"/>
      <c r="AE80" s="5"/>
      <c r="AF80" s="5"/>
      <c r="AG80" s="5"/>
      <c r="AH80" s="5"/>
      <c r="AI80" s="5"/>
      <c r="AJ80" s="5"/>
      <c r="AK80" s="5"/>
    </row>
    <row r="81" spans="1:37" x14ac:dyDescent="0.25">
      <c r="A81" s="64" t="s">
        <v>80</v>
      </c>
      <c r="D81" s="5"/>
      <c r="E81" s="5"/>
      <c r="F81" s="5"/>
      <c r="G81" s="5"/>
      <c r="H81" s="5"/>
      <c r="I81" s="5"/>
      <c r="J81" s="5"/>
      <c r="K81" s="5"/>
      <c r="L81" s="5"/>
      <c r="M81" s="5"/>
      <c r="N81" s="5"/>
      <c r="O81" s="5"/>
      <c r="P81" s="5" t="s">
        <v>1052</v>
      </c>
      <c r="Q81" s="5" t="s">
        <v>803</v>
      </c>
      <c r="R81" s="5"/>
      <c r="S81" s="5"/>
      <c r="T81" s="5" t="s">
        <v>1053</v>
      </c>
      <c r="U81" s="5"/>
      <c r="V81" s="5"/>
      <c r="W81" s="5" t="s">
        <v>1051</v>
      </c>
      <c r="X81" s="5"/>
      <c r="Y81" s="5"/>
      <c r="Z81" s="5"/>
      <c r="AA81" s="5"/>
      <c r="AB81" s="5"/>
      <c r="AC81" s="5"/>
      <c r="AD81" s="5"/>
      <c r="AE81" s="5"/>
      <c r="AF81" s="5"/>
      <c r="AG81" s="5"/>
      <c r="AH81" s="5"/>
      <c r="AI81" s="5"/>
      <c r="AJ81" s="5"/>
      <c r="AK81" s="5"/>
    </row>
    <row r="82" spans="1:37" x14ac:dyDescent="0.25">
      <c r="A82" s="64" t="s">
        <v>81</v>
      </c>
      <c r="D82" s="5"/>
      <c r="E82" s="5"/>
      <c r="F82" s="5"/>
      <c r="G82" s="5"/>
      <c r="H82" s="5"/>
      <c r="I82" s="5"/>
      <c r="J82" s="5"/>
      <c r="K82" s="5"/>
      <c r="L82" s="5"/>
      <c r="M82" s="5"/>
      <c r="N82" s="5"/>
      <c r="O82" s="5"/>
      <c r="P82" s="5" t="s">
        <v>1055</v>
      </c>
      <c r="Q82" s="5" t="s">
        <v>168</v>
      </c>
      <c r="R82" s="5"/>
      <c r="S82" s="5"/>
      <c r="T82" s="5" t="s">
        <v>1056</v>
      </c>
      <c r="U82" s="5"/>
      <c r="V82" s="5"/>
      <c r="W82" s="5" t="s">
        <v>1054</v>
      </c>
      <c r="X82" s="5"/>
      <c r="Y82" s="5"/>
      <c r="Z82" s="5"/>
      <c r="AA82" s="5"/>
      <c r="AB82" s="5"/>
      <c r="AC82" s="5"/>
      <c r="AD82" s="5"/>
      <c r="AE82" s="5"/>
      <c r="AF82" s="5"/>
      <c r="AG82" s="5"/>
      <c r="AH82" s="5"/>
      <c r="AI82" s="5"/>
      <c r="AJ82" s="5"/>
      <c r="AK82" s="5"/>
    </row>
    <row r="83" spans="1:37" ht="30" x14ac:dyDescent="0.25">
      <c r="A83" s="64" t="s">
        <v>82</v>
      </c>
      <c r="D83" s="5"/>
      <c r="E83" s="5"/>
      <c r="F83" s="5"/>
      <c r="G83" s="5"/>
      <c r="H83" s="5"/>
      <c r="I83" s="5"/>
      <c r="J83" s="5"/>
      <c r="K83" s="5"/>
      <c r="L83" s="5"/>
      <c r="M83" s="5"/>
      <c r="N83" s="5"/>
      <c r="O83" s="5"/>
      <c r="P83" s="5" t="s">
        <v>1058</v>
      </c>
      <c r="Q83" s="5" t="s">
        <v>1059</v>
      </c>
      <c r="R83" s="5"/>
      <c r="S83" s="5"/>
      <c r="T83" s="5" t="s">
        <v>123</v>
      </c>
      <c r="U83" s="5"/>
      <c r="V83" s="5"/>
      <c r="W83" s="5" t="s">
        <v>1057</v>
      </c>
      <c r="X83" s="5"/>
      <c r="Y83" s="5"/>
      <c r="Z83" s="5"/>
      <c r="AA83" s="5"/>
      <c r="AB83" s="5"/>
      <c r="AC83" s="5"/>
      <c r="AD83" s="5"/>
      <c r="AE83" s="5"/>
      <c r="AF83" s="5"/>
      <c r="AG83" s="5"/>
      <c r="AH83" s="5"/>
      <c r="AI83" s="5"/>
      <c r="AJ83" s="5"/>
      <c r="AK83" s="5"/>
    </row>
    <row r="84" spans="1:37" ht="30" x14ac:dyDescent="0.25">
      <c r="A84" s="64" t="s">
        <v>83</v>
      </c>
      <c r="D84" s="5"/>
      <c r="E84" s="5"/>
      <c r="F84" s="5"/>
      <c r="G84" s="5"/>
      <c r="H84" s="5"/>
      <c r="I84" s="5"/>
      <c r="J84" s="5"/>
      <c r="K84" s="5"/>
      <c r="L84" s="5"/>
      <c r="M84" s="5"/>
      <c r="N84" s="5"/>
      <c r="O84" s="5"/>
      <c r="P84" s="5" t="s">
        <v>1061</v>
      </c>
      <c r="Q84" s="5" t="s">
        <v>1062</v>
      </c>
      <c r="R84" s="5"/>
      <c r="S84" s="5"/>
      <c r="T84" s="5" t="s">
        <v>1063</v>
      </c>
      <c r="U84" s="5"/>
      <c r="V84" s="5"/>
      <c r="W84" s="5" t="s">
        <v>1060</v>
      </c>
      <c r="X84" s="5"/>
      <c r="Y84" s="5"/>
      <c r="Z84" s="5"/>
      <c r="AA84" s="5"/>
      <c r="AB84" s="5"/>
      <c r="AC84" s="5"/>
      <c r="AD84" s="5"/>
      <c r="AE84" s="5"/>
      <c r="AF84" s="5"/>
      <c r="AG84" s="5"/>
      <c r="AH84" s="5"/>
      <c r="AI84" s="5"/>
      <c r="AJ84" s="5"/>
      <c r="AK84" s="5"/>
    </row>
    <row r="85" spans="1:37" ht="30" x14ac:dyDescent="0.25">
      <c r="A85" s="64" t="s">
        <v>84</v>
      </c>
      <c r="D85" s="5"/>
      <c r="E85" s="5"/>
      <c r="F85" s="5"/>
      <c r="G85" s="5"/>
      <c r="H85" s="5"/>
      <c r="I85" s="5"/>
      <c r="J85" s="5"/>
      <c r="K85" s="5"/>
      <c r="L85" s="5"/>
      <c r="M85" s="5"/>
      <c r="N85" s="5"/>
      <c r="O85" s="5"/>
      <c r="P85" s="5" t="s">
        <v>507</v>
      </c>
      <c r="Q85" s="5" t="s">
        <v>1065</v>
      </c>
      <c r="R85" s="5"/>
      <c r="S85" s="5"/>
      <c r="T85" s="5" t="s">
        <v>1066</v>
      </c>
      <c r="U85" s="5"/>
      <c r="V85" s="5"/>
      <c r="W85" s="5" t="s">
        <v>1064</v>
      </c>
      <c r="X85" s="5"/>
      <c r="Y85" s="5"/>
      <c r="Z85" s="5"/>
      <c r="AA85" s="5"/>
      <c r="AB85" s="5"/>
      <c r="AC85" s="5"/>
      <c r="AD85" s="5"/>
      <c r="AE85" s="5"/>
      <c r="AF85" s="5"/>
      <c r="AG85" s="5"/>
      <c r="AH85" s="5"/>
      <c r="AI85" s="5"/>
      <c r="AJ85" s="5"/>
      <c r="AK85" s="5"/>
    </row>
    <row r="86" spans="1:37" ht="30" x14ac:dyDescent="0.25">
      <c r="A86" s="64" t="s">
        <v>85</v>
      </c>
      <c r="D86" s="5"/>
      <c r="E86" s="5"/>
      <c r="F86" s="5"/>
      <c r="G86" s="5"/>
      <c r="H86" s="5"/>
      <c r="I86" s="5"/>
      <c r="J86" s="5"/>
      <c r="K86" s="5"/>
      <c r="L86" s="5"/>
      <c r="M86" s="5"/>
      <c r="N86" s="5"/>
      <c r="O86" s="5"/>
      <c r="P86" s="5" t="s">
        <v>1068</v>
      </c>
      <c r="Q86" s="5" t="s">
        <v>1069</v>
      </c>
      <c r="R86" s="5"/>
      <c r="S86" s="5"/>
      <c r="T86" s="5" t="s">
        <v>1070</v>
      </c>
      <c r="U86" s="5"/>
      <c r="V86" s="5"/>
      <c r="W86" s="5" t="s">
        <v>1067</v>
      </c>
      <c r="X86" s="5"/>
      <c r="Y86" s="5"/>
      <c r="Z86" s="5"/>
      <c r="AA86" s="5"/>
      <c r="AB86" s="5"/>
      <c r="AC86" s="5"/>
      <c r="AD86" s="5"/>
      <c r="AE86" s="5"/>
      <c r="AF86" s="5"/>
      <c r="AG86" s="5"/>
      <c r="AH86" s="5"/>
      <c r="AI86" s="5"/>
      <c r="AJ86" s="5"/>
      <c r="AK86" s="5"/>
    </row>
    <row r="87" spans="1:37" ht="30" x14ac:dyDescent="0.25">
      <c r="A87" s="64" t="s">
        <v>86</v>
      </c>
      <c r="D87" s="5"/>
      <c r="E87" s="5"/>
      <c r="F87" s="5"/>
      <c r="G87" s="5"/>
      <c r="H87" s="5"/>
      <c r="I87" s="5"/>
      <c r="J87" s="5"/>
      <c r="K87" s="5"/>
      <c r="L87" s="5"/>
      <c r="M87" s="5"/>
      <c r="N87" s="5"/>
      <c r="O87" s="5"/>
      <c r="P87" s="5" t="s">
        <v>1072</v>
      </c>
      <c r="Q87" s="5" t="s">
        <v>1073</v>
      </c>
      <c r="R87" s="5"/>
      <c r="S87" s="5"/>
      <c r="T87" s="5" t="s">
        <v>1074</v>
      </c>
      <c r="U87" s="5"/>
      <c r="V87" s="5"/>
      <c r="W87" s="5" t="s">
        <v>1071</v>
      </c>
      <c r="X87" s="5"/>
      <c r="Y87" s="5"/>
      <c r="Z87" s="5"/>
      <c r="AA87" s="5"/>
      <c r="AB87" s="5"/>
      <c r="AC87" s="5"/>
      <c r="AD87" s="5"/>
      <c r="AE87" s="5"/>
      <c r="AF87" s="5"/>
      <c r="AG87" s="5"/>
      <c r="AH87" s="5"/>
      <c r="AI87" s="5"/>
      <c r="AJ87" s="5"/>
      <c r="AK87" s="5"/>
    </row>
    <row r="88" spans="1:37" ht="30" x14ac:dyDescent="0.25">
      <c r="A88" s="64" t="s">
        <v>87</v>
      </c>
      <c r="D88" s="5"/>
      <c r="E88" s="5"/>
      <c r="F88" s="5"/>
      <c r="G88" s="5"/>
      <c r="H88" s="5"/>
      <c r="I88" s="5"/>
      <c r="J88" s="5"/>
      <c r="K88" s="5"/>
      <c r="L88" s="5"/>
      <c r="M88" s="5"/>
      <c r="N88" s="5"/>
      <c r="O88" s="5"/>
      <c r="P88" s="5" t="s">
        <v>827</v>
      </c>
      <c r="Q88" s="5" t="s">
        <v>1075</v>
      </c>
      <c r="R88" s="5"/>
      <c r="S88" s="5"/>
      <c r="T88" s="5" t="s">
        <v>1076</v>
      </c>
      <c r="U88" s="5"/>
      <c r="V88" s="5"/>
      <c r="W88" s="5" t="s">
        <v>1012</v>
      </c>
      <c r="X88" s="5"/>
      <c r="Y88" s="5"/>
      <c r="Z88" s="5"/>
      <c r="AA88" s="5"/>
      <c r="AB88" s="5"/>
      <c r="AC88" s="5"/>
      <c r="AD88" s="5"/>
      <c r="AE88" s="5"/>
      <c r="AF88" s="5"/>
      <c r="AG88" s="5"/>
      <c r="AH88" s="5"/>
      <c r="AI88" s="5"/>
      <c r="AJ88" s="5"/>
      <c r="AK88" s="5"/>
    </row>
    <row r="89" spans="1:37" x14ac:dyDescent="0.25">
      <c r="A89" s="64" t="s">
        <v>88</v>
      </c>
      <c r="D89" s="5"/>
      <c r="E89" s="5"/>
      <c r="F89" s="5"/>
      <c r="G89" s="5"/>
      <c r="H89" s="5"/>
      <c r="I89" s="5"/>
      <c r="J89" s="5"/>
      <c r="K89" s="5"/>
      <c r="L89" s="5"/>
      <c r="M89" s="5"/>
      <c r="N89" s="5"/>
      <c r="O89" s="5"/>
      <c r="P89" s="5" t="s">
        <v>763</v>
      </c>
      <c r="Q89" s="5" t="s">
        <v>1077</v>
      </c>
      <c r="R89" s="5"/>
      <c r="S89" s="5"/>
      <c r="T89" s="5" t="s">
        <v>534</v>
      </c>
      <c r="U89" s="5"/>
      <c r="V89" s="5"/>
      <c r="W89" s="5" t="s">
        <v>186</v>
      </c>
      <c r="X89" s="5"/>
      <c r="Y89" s="5"/>
      <c r="Z89" s="5"/>
      <c r="AA89" s="5"/>
      <c r="AB89" s="5"/>
      <c r="AC89" s="5"/>
      <c r="AD89" s="5"/>
      <c r="AE89" s="5"/>
      <c r="AF89" s="5"/>
      <c r="AG89" s="5"/>
      <c r="AH89" s="5"/>
      <c r="AI89" s="5"/>
      <c r="AJ89" s="5"/>
      <c r="AK89" s="5"/>
    </row>
    <row r="90" spans="1:37" ht="30" x14ac:dyDescent="0.25">
      <c r="A90" s="64" t="s">
        <v>89</v>
      </c>
      <c r="D90" s="5"/>
      <c r="E90" s="5"/>
      <c r="F90" s="5"/>
      <c r="G90" s="5"/>
      <c r="H90" s="5"/>
      <c r="I90" s="5"/>
      <c r="J90" s="5"/>
      <c r="K90" s="5"/>
      <c r="L90" s="5"/>
      <c r="M90" s="5"/>
      <c r="N90" s="5"/>
      <c r="O90" s="5"/>
      <c r="P90" s="5" t="s">
        <v>1079</v>
      </c>
      <c r="Q90" s="5" t="s">
        <v>1080</v>
      </c>
      <c r="R90" s="5"/>
      <c r="S90" s="5"/>
      <c r="T90" s="5" t="s">
        <v>1081</v>
      </c>
      <c r="U90" s="5"/>
      <c r="V90" s="5"/>
      <c r="W90" s="5" t="s">
        <v>1078</v>
      </c>
      <c r="X90" s="5"/>
      <c r="Y90" s="5"/>
      <c r="Z90" s="5"/>
      <c r="AA90" s="5"/>
      <c r="AB90" s="5"/>
      <c r="AC90" s="5"/>
      <c r="AD90" s="5"/>
      <c r="AE90" s="5"/>
      <c r="AF90" s="5"/>
      <c r="AG90" s="5"/>
      <c r="AH90" s="5"/>
      <c r="AI90" s="5"/>
      <c r="AJ90" s="5"/>
      <c r="AK90" s="5"/>
    </row>
    <row r="91" spans="1:37" x14ac:dyDescent="0.25">
      <c r="A91" s="64" t="s">
        <v>90</v>
      </c>
      <c r="D91" s="5"/>
      <c r="E91" s="5"/>
      <c r="F91" s="5"/>
      <c r="G91" s="5"/>
      <c r="H91" s="5"/>
      <c r="I91" s="5"/>
      <c r="J91" s="5"/>
      <c r="K91" s="5"/>
      <c r="L91" s="5"/>
      <c r="M91" s="5"/>
      <c r="N91" s="5"/>
      <c r="O91" s="5"/>
      <c r="P91" s="5" t="s">
        <v>1083</v>
      </c>
      <c r="Q91" s="5" t="s">
        <v>1084</v>
      </c>
      <c r="R91" s="5"/>
      <c r="S91" s="5"/>
      <c r="T91" s="5"/>
      <c r="U91" s="5"/>
      <c r="V91" s="5"/>
      <c r="W91" s="5" t="s">
        <v>1082</v>
      </c>
      <c r="X91" s="5"/>
      <c r="Y91" s="5"/>
      <c r="Z91" s="5"/>
      <c r="AA91" s="5"/>
      <c r="AB91" s="5"/>
      <c r="AC91" s="5"/>
      <c r="AD91" s="5"/>
      <c r="AE91" s="5"/>
      <c r="AF91" s="5"/>
      <c r="AG91" s="5"/>
      <c r="AH91" s="5"/>
      <c r="AI91" s="5"/>
      <c r="AJ91" s="5"/>
      <c r="AK91" s="5"/>
    </row>
    <row r="92" spans="1:37" ht="30" x14ac:dyDescent="0.25">
      <c r="A92" s="64" t="s">
        <v>91</v>
      </c>
      <c r="D92" s="5"/>
      <c r="E92" s="5"/>
      <c r="F92" s="5"/>
      <c r="G92" s="5"/>
      <c r="H92" s="5"/>
      <c r="I92" s="5"/>
      <c r="J92" s="5"/>
      <c r="K92" s="5"/>
      <c r="L92" s="5"/>
      <c r="M92" s="5"/>
      <c r="N92" s="5"/>
      <c r="O92" s="5"/>
      <c r="P92" s="5" t="s">
        <v>1086</v>
      </c>
      <c r="Q92" s="5" t="s">
        <v>1087</v>
      </c>
      <c r="R92" s="5"/>
      <c r="S92" s="5"/>
      <c r="T92" s="5"/>
      <c r="U92" s="5"/>
      <c r="V92" s="5"/>
      <c r="W92" s="5" t="s">
        <v>1085</v>
      </c>
      <c r="X92" s="5"/>
      <c r="Y92" s="5"/>
      <c r="Z92" s="5"/>
      <c r="AA92" s="5"/>
      <c r="AB92" s="5"/>
      <c r="AC92" s="5"/>
      <c r="AD92" s="5"/>
      <c r="AE92" s="5"/>
      <c r="AF92" s="5"/>
      <c r="AG92" s="5"/>
      <c r="AH92" s="5"/>
      <c r="AI92" s="5"/>
      <c r="AJ92" s="5"/>
      <c r="AK92" s="5"/>
    </row>
    <row r="93" spans="1:37" x14ac:dyDescent="0.25">
      <c r="A93" s="64" t="s">
        <v>92</v>
      </c>
      <c r="D93" s="5"/>
      <c r="E93" s="5"/>
      <c r="F93" s="5"/>
      <c r="G93" s="5"/>
      <c r="H93" s="5"/>
      <c r="I93" s="5"/>
      <c r="J93" s="5"/>
      <c r="K93" s="5"/>
      <c r="L93" s="5"/>
      <c r="M93" s="5"/>
      <c r="N93" s="5"/>
      <c r="O93" s="5"/>
      <c r="P93" s="5" t="s">
        <v>1088</v>
      </c>
      <c r="Q93" s="5" t="s">
        <v>1089</v>
      </c>
      <c r="R93" s="5"/>
      <c r="S93" s="5"/>
      <c r="T93" s="5"/>
      <c r="U93" s="5"/>
      <c r="V93" s="5"/>
      <c r="W93" s="5" t="s">
        <v>704</v>
      </c>
      <c r="X93" s="5"/>
      <c r="Y93" s="5"/>
      <c r="Z93" s="5"/>
      <c r="AA93" s="5"/>
      <c r="AB93" s="5"/>
      <c r="AC93" s="5"/>
      <c r="AD93" s="5"/>
      <c r="AE93" s="5"/>
      <c r="AF93" s="5"/>
      <c r="AG93" s="5"/>
      <c r="AH93" s="5"/>
      <c r="AI93" s="5"/>
      <c r="AJ93" s="5"/>
      <c r="AK93" s="5"/>
    </row>
    <row r="94" spans="1:37" x14ac:dyDescent="0.25">
      <c r="A94" s="64" t="s">
        <v>93</v>
      </c>
      <c r="D94" s="5"/>
      <c r="E94" s="5"/>
      <c r="F94" s="5"/>
      <c r="G94" s="5"/>
      <c r="H94" s="5"/>
      <c r="I94" s="5"/>
      <c r="J94" s="5"/>
      <c r="K94" s="5"/>
      <c r="L94" s="5"/>
      <c r="M94" s="5"/>
      <c r="N94" s="5"/>
      <c r="O94" s="5"/>
      <c r="P94" s="5" t="s">
        <v>1090</v>
      </c>
      <c r="Q94" s="5" t="s">
        <v>1091</v>
      </c>
      <c r="R94" s="5"/>
      <c r="S94" s="5"/>
      <c r="T94" s="5"/>
      <c r="U94" s="5"/>
      <c r="V94" s="5"/>
      <c r="W94" s="5" t="s">
        <v>168</v>
      </c>
      <c r="X94" s="5"/>
      <c r="Y94" s="5"/>
      <c r="Z94" s="5"/>
      <c r="AA94" s="5"/>
      <c r="AB94" s="5"/>
      <c r="AC94" s="5"/>
      <c r="AD94" s="5"/>
      <c r="AE94" s="5"/>
      <c r="AF94" s="5"/>
      <c r="AG94" s="5"/>
      <c r="AH94" s="5"/>
      <c r="AI94" s="5"/>
      <c r="AJ94" s="5"/>
      <c r="AK94" s="5"/>
    </row>
    <row r="95" spans="1:37" x14ac:dyDescent="0.25">
      <c r="A95" s="64" t="s">
        <v>94</v>
      </c>
      <c r="D95" s="5"/>
      <c r="E95" s="5"/>
      <c r="F95" s="5"/>
      <c r="G95" s="5"/>
      <c r="H95" s="5"/>
      <c r="I95" s="5"/>
      <c r="J95" s="5"/>
      <c r="K95" s="5"/>
      <c r="L95" s="5"/>
      <c r="M95" s="5"/>
      <c r="N95" s="5"/>
      <c r="O95" s="5"/>
      <c r="P95" s="5" t="s">
        <v>1093</v>
      </c>
      <c r="Q95" s="5" t="s">
        <v>1094</v>
      </c>
      <c r="R95" s="5"/>
      <c r="S95" s="5"/>
      <c r="T95" s="5"/>
      <c r="U95" s="5"/>
      <c r="V95" s="5"/>
      <c r="W95" s="5" t="s">
        <v>1092</v>
      </c>
      <c r="X95" s="5"/>
      <c r="Y95" s="5"/>
      <c r="Z95" s="5"/>
      <c r="AA95" s="5"/>
      <c r="AB95" s="5"/>
      <c r="AC95" s="5"/>
      <c r="AD95" s="5"/>
      <c r="AE95" s="5"/>
      <c r="AF95" s="5"/>
      <c r="AG95" s="5"/>
      <c r="AH95" s="5"/>
      <c r="AI95" s="5"/>
      <c r="AJ95" s="5"/>
      <c r="AK95" s="5"/>
    </row>
    <row r="96" spans="1:37" ht="30" x14ac:dyDescent="0.25">
      <c r="A96" s="64" t="s">
        <v>95</v>
      </c>
      <c r="D96" s="5"/>
      <c r="E96" s="5"/>
      <c r="F96" s="5"/>
      <c r="G96" s="5"/>
      <c r="H96" s="5"/>
      <c r="I96" s="5"/>
      <c r="J96" s="5"/>
      <c r="K96" s="5"/>
      <c r="L96" s="5"/>
      <c r="M96" s="5"/>
      <c r="N96" s="5"/>
      <c r="O96" s="5"/>
      <c r="P96" s="5" t="s">
        <v>1096</v>
      </c>
      <c r="Q96" s="5" t="s">
        <v>1097</v>
      </c>
      <c r="R96" s="5"/>
      <c r="S96" s="5"/>
      <c r="T96" s="5"/>
      <c r="U96" s="5"/>
      <c r="V96" s="5"/>
      <c r="W96" s="5" t="s">
        <v>1095</v>
      </c>
      <c r="X96" s="5"/>
      <c r="Y96" s="5"/>
      <c r="Z96" s="5"/>
      <c r="AA96" s="5"/>
      <c r="AB96" s="5"/>
      <c r="AC96" s="5"/>
      <c r="AD96" s="5"/>
      <c r="AE96" s="5"/>
      <c r="AF96" s="5"/>
      <c r="AG96" s="5"/>
      <c r="AH96" s="5"/>
      <c r="AI96" s="5"/>
      <c r="AJ96" s="5"/>
      <c r="AK96" s="5"/>
    </row>
    <row r="97" spans="1:37" ht="30" x14ac:dyDescent="0.25">
      <c r="A97" s="64" t="s">
        <v>96</v>
      </c>
      <c r="D97" s="5"/>
      <c r="E97" s="5"/>
      <c r="F97" s="5"/>
      <c r="G97" s="5"/>
      <c r="H97" s="5"/>
      <c r="I97" s="5"/>
      <c r="J97" s="5"/>
      <c r="K97" s="5"/>
      <c r="L97" s="5"/>
      <c r="M97" s="5"/>
      <c r="N97" s="5"/>
      <c r="O97" s="5"/>
      <c r="P97" s="5" t="s">
        <v>1099</v>
      </c>
      <c r="Q97" s="5" t="s">
        <v>1100</v>
      </c>
      <c r="R97" s="5"/>
      <c r="S97" s="5"/>
      <c r="T97" s="5"/>
      <c r="U97" s="5"/>
      <c r="V97" s="5"/>
      <c r="W97" s="5" t="s">
        <v>1098</v>
      </c>
      <c r="X97" s="5"/>
      <c r="Y97" s="5"/>
      <c r="Z97" s="5"/>
      <c r="AA97" s="5"/>
      <c r="AB97" s="5"/>
      <c r="AC97" s="5"/>
      <c r="AD97" s="5"/>
      <c r="AE97" s="5"/>
      <c r="AF97" s="5"/>
      <c r="AG97" s="5"/>
      <c r="AH97" s="5"/>
      <c r="AI97" s="5"/>
      <c r="AJ97" s="5"/>
      <c r="AK97" s="5"/>
    </row>
    <row r="98" spans="1:37" x14ac:dyDescent="0.25">
      <c r="D98" s="5"/>
      <c r="E98" s="5"/>
      <c r="F98" s="5"/>
      <c r="G98" s="5"/>
      <c r="H98" s="5"/>
      <c r="I98" s="5"/>
      <c r="J98" s="5"/>
      <c r="K98" s="5"/>
      <c r="L98" s="5"/>
      <c r="M98" s="5"/>
      <c r="N98" s="5"/>
      <c r="O98" s="5"/>
      <c r="P98" s="5" t="s">
        <v>1101</v>
      </c>
      <c r="Q98" s="5" t="s">
        <v>1102</v>
      </c>
      <c r="R98" s="5"/>
      <c r="S98" s="5"/>
      <c r="T98" s="5"/>
      <c r="U98" s="5"/>
      <c r="V98" s="5"/>
      <c r="W98" s="5" t="s">
        <v>889</v>
      </c>
      <c r="X98" s="5"/>
      <c r="Y98" s="5"/>
      <c r="Z98" s="5"/>
      <c r="AA98" s="5"/>
      <c r="AB98" s="5"/>
      <c r="AC98" s="5"/>
      <c r="AD98" s="5"/>
      <c r="AE98" s="5"/>
      <c r="AF98" s="5"/>
      <c r="AG98" s="5"/>
      <c r="AH98" s="5"/>
      <c r="AI98" s="5"/>
      <c r="AJ98" s="5"/>
      <c r="AK98" s="5"/>
    </row>
    <row r="99" spans="1:37" x14ac:dyDescent="0.25">
      <c r="D99" s="5"/>
      <c r="E99" s="5"/>
      <c r="F99" s="5"/>
      <c r="G99" s="5"/>
      <c r="H99" s="5"/>
      <c r="I99" s="5"/>
      <c r="J99" s="5"/>
      <c r="K99" s="5"/>
      <c r="L99" s="5"/>
      <c r="M99" s="5"/>
      <c r="N99" s="5"/>
      <c r="O99" s="5"/>
      <c r="P99" s="5" t="s">
        <v>1103</v>
      </c>
      <c r="Q99" s="5" t="s">
        <v>1104</v>
      </c>
      <c r="R99" s="5"/>
      <c r="S99" s="5"/>
      <c r="T99" s="5"/>
      <c r="U99" s="5"/>
      <c r="V99" s="5"/>
      <c r="W99" s="5" t="s">
        <v>662</v>
      </c>
      <c r="X99" s="5"/>
      <c r="Y99" s="5"/>
      <c r="Z99" s="5"/>
      <c r="AA99" s="5"/>
      <c r="AB99" s="5"/>
      <c r="AC99" s="5"/>
      <c r="AD99" s="5"/>
      <c r="AE99" s="5"/>
      <c r="AF99" s="5"/>
      <c r="AG99" s="5"/>
      <c r="AH99" s="5"/>
      <c r="AI99" s="5"/>
      <c r="AJ99" s="5"/>
      <c r="AK99" s="5"/>
    </row>
    <row r="100" spans="1:37" ht="30" x14ac:dyDescent="0.25">
      <c r="D100" s="5"/>
      <c r="E100" s="5"/>
      <c r="F100" s="5"/>
      <c r="G100" s="5"/>
      <c r="H100" s="5"/>
      <c r="I100" s="5"/>
      <c r="J100" s="5"/>
      <c r="K100" s="5"/>
      <c r="L100" s="5"/>
      <c r="M100" s="5"/>
      <c r="N100" s="5"/>
      <c r="O100" s="5"/>
      <c r="P100" s="5" t="s">
        <v>1106</v>
      </c>
      <c r="Q100" s="5" t="s">
        <v>1107</v>
      </c>
      <c r="R100" s="5"/>
      <c r="S100" s="5"/>
      <c r="T100" s="5"/>
      <c r="U100" s="5"/>
      <c r="V100" s="5"/>
      <c r="W100" s="5" t="s">
        <v>1105</v>
      </c>
      <c r="X100" s="5"/>
      <c r="Y100" s="5"/>
      <c r="Z100" s="5"/>
      <c r="AA100" s="5"/>
      <c r="AB100" s="5"/>
      <c r="AC100" s="5"/>
      <c r="AD100" s="5"/>
      <c r="AE100" s="5"/>
      <c r="AF100" s="5"/>
      <c r="AG100" s="5"/>
      <c r="AH100" s="5"/>
      <c r="AI100" s="5"/>
      <c r="AJ100" s="5"/>
      <c r="AK100" s="5"/>
    </row>
    <row r="101" spans="1:37" x14ac:dyDescent="0.25">
      <c r="D101" s="5"/>
      <c r="E101" s="5"/>
      <c r="F101" s="5"/>
      <c r="G101" s="5"/>
      <c r="H101" s="5"/>
      <c r="I101" s="5"/>
      <c r="J101" s="5"/>
      <c r="K101" s="5"/>
      <c r="L101" s="5"/>
      <c r="M101" s="5"/>
      <c r="N101" s="5"/>
      <c r="O101" s="5"/>
      <c r="P101" s="5" t="s">
        <v>1109</v>
      </c>
      <c r="Q101" s="5" t="s">
        <v>1110</v>
      </c>
      <c r="R101" s="5"/>
      <c r="S101" s="5"/>
      <c r="T101" s="5"/>
      <c r="U101" s="5"/>
      <c r="V101" s="5"/>
      <c r="W101" s="5" t="s">
        <v>1108</v>
      </c>
      <c r="X101" s="5"/>
      <c r="Y101" s="5"/>
      <c r="Z101" s="5"/>
      <c r="AA101" s="5"/>
      <c r="AB101" s="5"/>
      <c r="AC101" s="5"/>
      <c r="AD101" s="5"/>
      <c r="AE101" s="5"/>
      <c r="AF101" s="5"/>
      <c r="AG101" s="5"/>
      <c r="AH101" s="5"/>
      <c r="AI101" s="5"/>
      <c r="AJ101" s="5"/>
      <c r="AK101" s="5"/>
    </row>
    <row r="102" spans="1:37" x14ac:dyDescent="0.25">
      <c r="D102" s="5"/>
      <c r="E102" s="5"/>
      <c r="F102" s="5"/>
      <c r="G102" s="5"/>
      <c r="H102" s="5"/>
      <c r="I102" s="5"/>
      <c r="J102" s="5"/>
      <c r="K102" s="5"/>
      <c r="L102" s="5"/>
      <c r="M102" s="5"/>
      <c r="N102" s="5"/>
      <c r="O102" s="5"/>
      <c r="P102" s="5" t="s">
        <v>1112</v>
      </c>
      <c r="Q102" s="5" t="s">
        <v>1113</v>
      </c>
      <c r="R102" s="5"/>
      <c r="S102" s="5"/>
      <c r="T102" s="5"/>
      <c r="U102" s="5"/>
      <c r="V102" s="5"/>
      <c r="W102" s="5" t="s">
        <v>1111</v>
      </c>
      <c r="X102" s="5"/>
      <c r="Y102" s="5"/>
      <c r="Z102" s="5"/>
      <c r="AA102" s="5"/>
      <c r="AB102" s="5"/>
      <c r="AC102" s="5"/>
      <c r="AD102" s="5"/>
      <c r="AE102" s="5"/>
      <c r="AF102" s="5"/>
      <c r="AG102" s="5"/>
      <c r="AH102" s="5"/>
      <c r="AI102" s="5"/>
      <c r="AJ102" s="5"/>
      <c r="AK102" s="5"/>
    </row>
    <row r="103" spans="1:37" x14ac:dyDescent="0.25">
      <c r="D103" s="5"/>
      <c r="E103" s="5"/>
      <c r="F103" s="5"/>
      <c r="G103" s="5"/>
      <c r="H103" s="5"/>
      <c r="I103" s="5"/>
      <c r="J103" s="5"/>
      <c r="K103" s="5"/>
      <c r="L103" s="5"/>
      <c r="M103" s="5"/>
      <c r="N103" s="5"/>
      <c r="O103" s="5"/>
      <c r="P103" s="5" t="s">
        <v>1115</v>
      </c>
      <c r="Q103" s="5" t="s">
        <v>1116</v>
      </c>
      <c r="R103" s="5"/>
      <c r="S103" s="5"/>
      <c r="T103" s="5"/>
      <c r="U103" s="5"/>
      <c r="V103" s="5"/>
      <c r="W103" s="5" t="s">
        <v>1114</v>
      </c>
      <c r="X103" s="5"/>
      <c r="Y103" s="5"/>
      <c r="Z103" s="5"/>
      <c r="AA103" s="5"/>
      <c r="AB103" s="5"/>
      <c r="AC103" s="5"/>
      <c r="AD103" s="5"/>
      <c r="AE103" s="5"/>
      <c r="AF103" s="5"/>
      <c r="AG103" s="5"/>
      <c r="AH103" s="5"/>
      <c r="AI103" s="5"/>
      <c r="AJ103" s="5"/>
      <c r="AK103" s="5"/>
    </row>
    <row r="104" spans="1:37" x14ac:dyDescent="0.25">
      <c r="D104" s="5"/>
      <c r="E104" s="5"/>
      <c r="F104" s="5"/>
      <c r="G104" s="5"/>
      <c r="H104" s="5"/>
      <c r="I104" s="5"/>
      <c r="J104" s="5"/>
      <c r="K104" s="5"/>
      <c r="L104" s="5"/>
      <c r="M104" s="5"/>
      <c r="N104" s="5"/>
      <c r="O104" s="5"/>
      <c r="P104" s="5" t="s">
        <v>1117</v>
      </c>
      <c r="Q104" s="5" t="s">
        <v>1118</v>
      </c>
      <c r="R104" s="5"/>
      <c r="S104" s="5"/>
      <c r="T104" s="5"/>
      <c r="U104" s="5"/>
      <c r="V104" s="5"/>
      <c r="W104" s="5" t="s">
        <v>978</v>
      </c>
      <c r="X104" s="5"/>
      <c r="Y104" s="5"/>
      <c r="Z104" s="5"/>
      <c r="AA104" s="5"/>
      <c r="AB104" s="5"/>
      <c r="AC104" s="5"/>
      <c r="AD104" s="5"/>
      <c r="AE104" s="5"/>
      <c r="AF104" s="5"/>
      <c r="AG104" s="5"/>
      <c r="AH104" s="5"/>
      <c r="AI104" s="5"/>
      <c r="AJ104" s="5"/>
      <c r="AK104" s="5"/>
    </row>
    <row r="105" spans="1:37" ht="30" x14ac:dyDescent="0.25">
      <c r="D105" s="5"/>
      <c r="E105" s="5"/>
      <c r="F105" s="5"/>
      <c r="G105" s="5"/>
      <c r="H105" s="5"/>
      <c r="I105" s="5"/>
      <c r="J105" s="5"/>
      <c r="K105" s="5"/>
      <c r="L105" s="5"/>
      <c r="M105" s="5"/>
      <c r="N105" s="5"/>
      <c r="O105" s="5"/>
      <c r="P105" s="5" t="s">
        <v>1120</v>
      </c>
      <c r="Q105" s="5" t="s">
        <v>1121</v>
      </c>
      <c r="R105" s="5"/>
      <c r="S105" s="5"/>
      <c r="T105" s="5"/>
      <c r="U105" s="5"/>
      <c r="V105" s="5"/>
      <c r="W105" s="5" t="s">
        <v>1119</v>
      </c>
      <c r="X105" s="5"/>
      <c r="Y105" s="5"/>
      <c r="Z105" s="5"/>
      <c r="AA105" s="5"/>
      <c r="AB105" s="5"/>
      <c r="AC105" s="5"/>
      <c r="AD105" s="5"/>
      <c r="AE105" s="5"/>
      <c r="AF105" s="5"/>
      <c r="AG105" s="5"/>
      <c r="AH105" s="5"/>
      <c r="AI105" s="5"/>
      <c r="AJ105" s="5"/>
      <c r="AK105" s="5"/>
    </row>
    <row r="106" spans="1:37" ht="30" x14ac:dyDescent="0.25">
      <c r="D106" s="5"/>
      <c r="E106" s="5"/>
      <c r="F106" s="5"/>
      <c r="G106" s="5"/>
      <c r="H106" s="5"/>
      <c r="I106" s="5"/>
      <c r="J106" s="5"/>
      <c r="K106" s="5"/>
      <c r="L106" s="5"/>
      <c r="M106" s="5"/>
      <c r="N106" s="5"/>
      <c r="O106" s="5"/>
      <c r="P106" s="5" t="s">
        <v>1123</v>
      </c>
      <c r="Q106" s="5" t="s">
        <v>1124</v>
      </c>
      <c r="R106" s="5"/>
      <c r="S106" s="5"/>
      <c r="T106" s="5"/>
      <c r="U106" s="5"/>
      <c r="V106" s="5"/>
      <c r="W106" s="5" t="s">
        <v>1122</v>
      </c>
      <c r="X106" s="5"/>
      <c r="Y106" s="5"/>
      <c r="Z106" s="5"/>
      <c r="AA106" s="5"/>
      <c r="AB106" s="5"/>
      <c r="AC106" s="5"/>
      <c r="AD106" s="5"/>
      <c r="AE106" s="5"/>
      <c r="AF106" s="5"/>
      <c r="AG106" s="5"/>
      <c r="AH106" s="5"/>
      <c r="AI106" s="5"/>
      <c r="AJ106" s="5"/>
      <c r="AK106" s="5"/>
    </row>
    <row r="107" spans="1:37" x14ac:dyDescent="0.25">
      <c r="D107" s="5"/>
      <c r="E107" s="5"/>
      <c r="F107" s="5"/>
      <c r="G107" s="5"/>
      <c r="H107" s="5"/>
      <c r="I107" s="5"/>
      <c r="J107" s="5"/>
      <c r="K107" s="5"/>
      <c r="L107" s="5"/>
      <c r="M107" s="5"/>
      <c r="N107" s="5"/>
      <c r="O107" s="5"/>
      <c r="P107" s="5" t="s">
        <v>1126</v>
      </c>
      <c r="Q107" s="5" t="s">
        <v>1127</v>
      </c>
      <c r="R107" s="5"/>
      <c r="S107" s="5"/>
      <c r="T107" s="5"/>
      <c r="U107" s="5"/>
      <c r="V107" s="5"/>
      <c r="W107" s="5" t="s">
        <v>1125</v>
      </c>
      <c r="X107" s="5"/>
      <c r="Y107" s="5"/>
      <c r="Z107" s="5"/>
      <c r="AA107" s="5"/>
      <c r="AB107" s="5"/>
      <c r="AC107" s="5"/>
      <c r="AD107" s="5"/>
      <c r="AE107" s="5"/>
      <c r="AF107" s="5"/>
      <c r="AG107" s="5"/>
      <c r="AH107" s="5"/>
      <c r="AI107" s="5"/>
      <c r="AJ107" s="5"/>
      <c r="AK107" s="5"/>
    </row>
    <row r="108" spans="1:37" x14ac:dyDescent="0.25">
      <c r="D108" s="5"/>
      <c r="E108" s="5"/>
      <c r="F108" s="5"/>
      <c r="G108" s="5"/>
      <c r="H108" s="5"/>
      <c r="I108" s="5"/>
      <c r="J108" s="5"/>
      <c r="K108" s="5"/>
      <c r="L108" s="5"/>
      <c r="M108" s="5"/>
      <c r="N108" s="5"/>
      <c r="O108" s="5"/>
      <c r="P108" s="5" t="s">
        <v>1129</v>
      </c>
      <c r="Q108" s="5" t="s">
        <v>1130</v>
      </c>
      <c r="R108" s="5"/>
      <c r="S108" s="5"/>
      <c r="T108" s="5"/>
      <c r="U108" s="5"/>
      <c r="V108" s="5"/>
      <c r="W108" s="5" t="s">
        <v>1128</v>
      </c>
      <c r="X108" s="5"/>
      <c r="Y108" s="5"/>
      <c r="Z108" s="5"/>
      <c r="AA108" s="5"/>
      <c r="AB108" s="5"/>
      <c r="AC108" s="5"/>
      <c r="AD108" s="5"/>
      <c r="AE108" s="5"/>
      <c r="AF108" s="5"/>
      <c r="AG108" s="5"/>
      <c r="AH108" s="5"/>
      <c r="AI108" s="5"/>
      <c r="AJ108" s="5"/>
      <c r="AK108" s="5"/>
    </row>
    <row r="109" spans="1:37" x14ac:dyDescent="0.25">
      <c r="D109" s="5"/>
      <c r="E109" s="5"/>
      <c r="F109" s="5"/>
      <c r="G109" s="5"/>
      <c r="H109" s="5"/>
      <c r="I109" s="5"/>
      <c r="J109" s="5"/>
      <c r="K109" s="5"/>
      <c r="L109" s="5"/>
      <c r="M109" s="5"/>
      <c r="N109" s="5"/>
      <c r="O109" s="5"/>
      <c r="P109" s="5" t="s">
        <v>1132</v>
      </c>
      <c r="Q109" s="5" t="s">
        <v>1133</v>
      </c>
      <c r="R109" s="5"/>
      <c r="S109" s="5"/>
      <c r="T109" s="5"/>
      <c r="U109" s="5"/>
      <c r="V109" s="5"/>
      <c r="W109" s="5" t="s">
        <v>1131</v>
      </c>
      <c r="X109" s="5"/>
      <c r="Y109" s="5"/>
      <c r="Z109" s="5"/>
      <c r="AA109" s="5"/>
      <c r="AB109" s="5"/>
      <c r="AC109" s="5"/>
      <c r="AD109" s="5"/>
      <c r="AE109" s="5"/>
      <c r="AF109" s="5"/>
      <c r="AG109" s="5"/>
      <c r="AH109" s="5"/>
      <c r="AI109" s="5"/>
      <c r="AJ109" s="5"/>
      <c r="AK109" s="5"/>
    </row>
    <row r="110" spans="1:37" x14ac:dyDescent="0.25">
      <c r="D110" s="5"/>
      <c r="E110" s="5"/>
      <c r="F110" s="5"/>
      <c r="G110" s="5"/>
      <c r="H110" s="5"/>
      <c r="I110" s="5"/>
      <c r="J110" s="5"/>
      <c r="K110" s="5"/>
      <c r="L110" s="5"/>
      <c r="M110" s="5"/>
      <c r="N110" s="5"/>
      <c r="O110" s="5"/>
      <c r="P110" s="5" t="s">
        <v>1135</v>
      </c>
      <c r="Q110" s="5" t="s">
        <v>1136</v>
      </c>
      <c r="R110" s="5"/>
      <c r="S110" s="5"/>
      <c r="T110" s="5"/>
      <c r="U110" s="5"/>
      <c r="V110" s="5"/>
      <c r="W110" s="5" t="s">
        <v>1134</v>
      </c>
      <c r="X110" s="5"/>
      <c r="Y110" s="5"/>
      <c r="Z110" s="5"/>
      <c r="AA110" s="5"/>
      <c r="AB110" s="5"/>
      <c r="AC110" s="5"/>
      <c r="AD110" s="5"/>
      <c r="AE110" s="5"/>
      <c r="AF110" s="5"/>
      <c r="AG110" s="5"/>
      <c r="AH110" s="5"/>
      <c r="AI110" s="5"/>
      <c r="AJ110" s="5"/>
      <c r="AK110" s="5"/>
    </row>
    <row r="111" spans="1:37" x14ac:dyDescent="0.25">
      <c r="D111" s="5"/>
      <c r="E111" s="5"/>
      <c r="F111" s="5"/>
      <c r="G111" s="5"/>
      <c r="H111" s="5"/>
      <c r="I111" s="5"/>
      <c r="J111" s="5"/>
      <c r="K111" s="5"/>
      <c r="L111" s="5"/>
      <c r="M111" s="5"/>
      <c r="N111" s="5"/>
      <c r="O111" s="5"/>
      <c r="P111" s="5" t="s">
        <v>1138</v>
      </c>
      <c r="Q111" s="5" t="s">
        <v>1139</v>
      </c>
      <c r="R111" s="5"/>
      <c r="S111" s="5"/>
      <c r="T111" s="5"/>
      <c r="U111" s="5"/>
      <c r="V111" s="5"/>
      <c r="W111" s="5" t="s">
        <v>1137</v>
      </c>
      <c r="X111" s="5"/>
      <c r="Y111" s="5"/>
      <c r="Z111" s="5"/>
      <c r="AA111" s="5"/>
      <c r="AB111" s="5"/>
      <c r="AC111" s="5"/>
      <c r="AD111" s="5"/>
      <c r="AE111" s="5"/>
      <c r="AF111" s="5"/>
      <c r="AG111" s="5"/>
      <c r="AH111" s="5"/>
      <c r="AI111" s="5"/>
      <c r="AJ111" s="5"/>
      <c r="AK111" s="5"/>
    </row>
    <row r="112" spans="1:37" ht="45" x14ac:dyDescent="0.25">
      <c r="D112" s="5"/>
      <c r="E112" s="5"/>
      <c r="F112" s="5"/>
      <c r="G112" s="5"/>
      <c r="H112" s="5"/>
      <c r="I112" s="5"/>
      <c r="J112" s="5"/>
      <c r="K112" s="5"/>
      <c r="L112" s="5"/>
      <c r="M112" s="5"/>
      <c r="N112" s="5"/>
      <c r="O112" s="5"/>
      <c r="P112" s="5" t="s">
        <v>1141</v>
      </c>
      <c r="Q112" s="5" t="s">
        <v>1142</v>
      </c>
      <c r="R112" s="5"/>
      <c r="S112" s="5"/>
      <c r="T112" s="5"/>
      <c r="U112" s="5"/>
      <c r="V112" s="5"/>
      <c r="W112" s="5" t="s">
        <v>1140</v>
      </c>
      <c r="X112" s="5"/>
      <c r="Y112" s="5"/>
      <c r="Z112" s="5"/>
      <c r="AA112" s="5"/>
      <c r="AB112" s="5"/>
      <c r="AC112" s="5"/>
      <c r="AD112" s="5"/>
      <c r="AE112" s="5"/>
      <c r="AF112" s="5"/>
      <c r="AG112" s="5"/>
      <c r="AH112" s="5"/>
      <c r="AI112" s="5"/>
      <c r="AJ112" s="5"/>
      <c r="AK112" s="5"/>
    </row>
    <row r="113" spans="4:37" x14ac:dyDescent="0.25">
      <c r="D113" s="5"/>
      <c r="E113" s="5"/>
      <c r="F113" s="5"/>
      <c r="G113" s="5"/>
      <c r="H113" s="5"/>
      <c r="I113" s="5"/>
      <c r="J113" s="5"/>
      <c r="K113" s="5"/>
      <c r="L113" s="5"/>
      <c r="M113" s="5"/>
      <c r="N113" s="5"/>
      <c r="O113" s="5"/>
      <c r="P113" s="5" t="s">
        <v>1144</v>
      </c>
      <c r="Q113" s="5" t="s">
        <v>1145</v>
      </c>
      <c r="R113" s="5"/>
      <c r="S113" s="5"/>
      <c r="T113" s="5"/>
      <c r="U113" s="5"/>
      <c r="V113" s="5"/>
      <c r="W113" s="5" t="s">
        <v>1143</v>
      </c>
      <c r="X113" s="5"/>
      <c r="Y113" s="5"/>
      <c r="Z113" s="5"/>
      <c r="AA113" s="5"/>
      <c r="AB113" s="5"/>
      <c r="AC113" s="5"/>
      <c r="AD113" s="5"/>
      <c r="AE113" s="5"/>
      <c r="AF113" s="5"/>
      <c r="AG113" s="5"/>
      <c r="AH113" s="5"/>
      <c r="AI113" s="5"/>
      <c r="AJ113" s="5"/>
      <c r="AK113" s="5"/>
    </row>
    <row r="114" spans="4:37" x14ac:dyDescent="0.25">
      <c r="D114" s="5"/>
      <c r="E114" s="5"/>
      <c r="F114" s="5"/>
      <c r="G114" s="5"/>
      <c r="H114" s="5"/>
      <c r="I114" s="5"/>
      <c r="J114" s="5"/>
      <c r="K114" s="5"/>
      <c r="L114" s="5"/>
      <c r="M114" s="5"/>
      <c r="N114" s="5"/>
      <c r="O114" s="5"/>
      <c r="P114" s="5" t="s">
        <v>1147</v>
      </c>
      <c r="Q114" s="5" t="s">
        <v>1148</v>
      </c>
      <c r="R114" s="5"/>
      <c r="S114" s="5"/>
      <c r="T114" s="5"/>
      <c r="U114" s="5"/>
      <c r="V114" s="5"/>
      <c r="W114" s="5" t="s">
        <v>1146</v>
      </c>
      <c r="X114" s="5"/>
      <c r="Y114" s="5"/>
      <c r="Z114" s="5"/>
      <c r="AA114" s="5"/>
      <c r="AB114" s="5"/>
      <c r="AC114" s="5"/>
      <c r="AD114" s="5"/>
      <c r="AE114" s="5"/>
      <c r="AF114" s="5"/>
      <c r="AG114" s="5"/>
      <c r="AH114" s="5"/>
      <c r="AI114" s="5"/>
      <c r="AJ114" s="5"/>
      <c r="AK114" s="5"/>
    </row>
    <row r="115" spans="4:37" x14ac:dyDescent="0.25">
      <c r="D115" s="5"/>
      <c r="E115" s="5"/>
      <c r="F115" s="5"/>
      <c r="G115" s="5"/>
      <c r="H115" s="5"/>
      <c r="I115" s="5"/>
      <c r="J115" s="5"/>
      <c r="K115" s="5"/>
      <c r="L115" s="5"/>
      <c r="M115" s="5"/>
      <c r="N115" s="5"/>
      <c r="O115" s="5"/>
      <c r="P115" s="5" t="s">
        <v>1149</v>
      </c>
      <c r="Q115" s="5" t="s">
        <v>1150</v>
      </c>
      <c r="R115" s="5"/>
      <c r="S115" s="5"/>
      <c r="T115" s="5"/>
      <c r="U115" s="5"/>
      <c r="V115" s="5"/>
      <c r="W115" s="5" t="s">
        <v>860</v>
      </c>
      <c r="X115" s="5"/>
      <c r="Y115" s="5"/>
      <c r="Z115" s="5"/>
      <c r="AA115" s="5"/>
      <c r="AB115" s="5"/>
      <c r="AC115" s="5"/>
      <c r="AD115" s="5"/>
      <c r="AE115" s="5"/>
      <c r="AF115" s="5"/>
      <c r="AG115" s="5"/>
      <c r="AH115" s="5"/>
      <c r="AI115" s="5"/>
      <c r="AJ115" s="5"/>
      <c r="AK115" s="5"/>
    </row>
    <row r="116" spans="4:37" x14ac:dyDescent="0.25">
      <c r="D116" s="5"/>
      <c r="E116" s="5"/>
      <c r="F116" s="5"/>
      <c r="G116" s="5"/>
      <c r="H116" s="5"/>
      <c r="I116" s="5"/>
      <c r="J116" s="5"/>
      <c r="K116" s="5"/>
      <c r="L116" s="5"/>
      <c r="M116" s="5"/>
      <c r="N116" s="5"/>
      <c r="O116" s="5"/>
      <c r="P116" s="5" t="s">
        <v>1152</v>
      </c>
      <c r="Q116" s="5" t="s">
        <v>1153</v>
      </c>
      <c r="R116" s="5"/>
      <c r="S116" s="5"/>
      <c r="T116" s="5"/>
      <c r="U116" s="5"/>
      <c r="V116" s="5"/>
      <c r="W116" s="5" t="s">
        <v>1151</v>
      </c>
      <c r="X116" s="5"/>
      <c r="Y116" s="5"/>
      <c r="Z116" s="5"/>
      <c r="AA116" s="5"/>
      <c r="AB116" s="5"/>
      <c r="AC116" s="5"/>
      <c r="AD116" s="5"/>
      <c r="AE116" s="5"/>
      <c r="AF116" s="5"/>
      <c r="AG116" s="5"/>
      <c r="AH116" s="5"/>
      <c r="AI116" s="5"/>
      <c r="AJ116" s="5"/>
      <c r="AK116" s="5"/>
    </row>
    <row r="117" spans="4:37" x14ac:dyDescent="0.25">
      <c r="D117" s="5"/>
      <c r="E117" s="5"/>
      <c r="F117" s="5"/>
      <c r="G117" s="5"/>
      <c r="H117" s="5"/>
      <c r="I117" s="5"/>
      <c r="J117" s="5"/>
      <c r="K117" s="5"/>
      <c r="L117" s="5"/>
      <c r="M117" s="5"/>
      <c r="N117" s="5"/>
      <c r="O117" s="5"/>
      <c r="P117" s="5" t="s">
        <v>1155</v>
      </c>
      <c r="Q117" s="5" t="s">
        <v>1156</v>
      </c>
      <c r="R117" s="5"/>
      <c r="S117" s="5"/>
      <c r="T117" s="5"/>
      <c r="U117" s="5"/>
      <c r="V117" s="5"/>
      <c r="W117" s="5" t="s">
        <v>1154</v>
      </c>
      <c r="X117" s="5"/>
      <c r="Y117" s="5"/>
      <c r="Z117" s="5"/>
      <c r="AA117" s="5"/>
      <c r="AB117" s="5"/>
      <c r="AC117" s="5"/>
      <c r="AD117" s="5"/>
      <c r="AE117" s="5"/>
      <c r="AF117" s="5"/>
      <c r="AG117" s="5"/>
      <c r="AH117" s="5"/>
      <c r="AI117" s="5"/>
      <c r="AJ117" s="5"/>
      <c r="AK117" s="5"/>
    </row>
    <row r="118" spans="4:37" x14ac:dyDescent="0.25">
      <c r="D118" s="5"/>
      <c r="E118" s="5"/>
      <c r="F118" s="5"/>
      <c r="G118" s="5"/>
      <c r="H118" s="5"/>
      <c r="I118" s="5"/>
      <c r="J118" s="5"/>
      <c r="K118" s="5"/>
      <c r="L118" s="5"/>
      <c r="M118" s="5"/>
      <c r="N118" s="5"/>
      <c r="O118" s="5"/>
      <c r="P118" s="5" t="s">
        <v>1158</v>
      </c>
      <c r="Q118" s="5" t="s">
        <v>1159</v>
      </c>
      <c r="R118" s="5"/>
      <c r="S118" s="5"/>
      <c r="T118" s="5"/>
      <c r="U118" s="5"/>
      <c r="V118" s="5"/>
      <c r="W118" s="5" t="s">
        <v>1157</v>
      </c>
      <c r="X118" s="5"/>
      <c r="Y118" s="5"/>
      <c r="Z118" s="5"/>
      <c r="AA118" s="5"/>
      <c r="AB118" s="5"/>
      <c r="AC118" s="5"/>
      <c r="AD118" s="5"/>
      <c r="AE118" s="5"/>
      <c r="AF118" s="5"/>
      <c r="AG118" s="5"/>
      <c r="AH118" s="5"/>
      <c r="AI118" s="5"/>
      <c r="AJ118" s="5"/>
      <c r="AK118" s="5"/>
    </row>
    <row r="119" spans="4:37" x14ac:dyDescent="0.25">
      <c r="D119" s="5"/>
      <c r="E119" s="5"/>
      <c r="F119" s="5"/>
      <c r="G119" s="5"/>
      <c r="H119" s="5"/>
      <c r="I119" s="5"/>
      <c r="J119" s="5"/>
      <c r="K119" s="5"/>
      <c r="L119" s="5"/>
      <c r="M119" s="5"/>
      <c r="N119" s="5"/>
      <c r="O119" s="5"/>
      <c r="P119" s="5" t="s">
        <v>1161</v>
      </c>
      <c r="Q119" s="5" t="s">
        <v>1162</v>
      </c>
      <c r="R119" s="5"/>
      <c r="S119" s="5"/>
      <c r="T119" s="5"/>
      <c r="U119" s="5"/>
      <c r="V119" s="5"/>
      <c r="W119" s="5" t="s">
        <v>1160</v>
      </c>
      <c r="X119" s="5"/>
      <c r="Y119" s="5"/>
      <c r="Z119" s="5"/>
      <c r="AA119" s="5"/>
      <c r="AB119" s="5"/>
      <c r="AC119" s="5"/>
      <c r="AD119" s="5"/>
      <c r="AE119" s="5"/>
      <c r="AF119" s="5"/>
      <c r="AG119" s="5"/>
      <c r="AH119" s="5"/>
      <c r="AI119" s="5"/>
      <c r="AJ119" s="5"/>
      <c r="AK119" s="5"/>
    </row>
    <row r="120" spans="4:37" x14ac:dyDescent="0.25">
      <c r="D120" s="5"/>
      <c r="E120" s="5"/>
      <c r="F120" s="5"/>
      <c r="G120" s="5"/>
      <c r="H120" s="5"/>
      <c r="I120" s="5"/>
      <c r="J120" s="5"/>
      <c r="K120" s="5"/>
      <c r="L120" s="5"/>
      <c r="M120" s="5"/>
      <c r="N120" s="5"/>
      <c r="O120" s="5"/>
      <c r="P120" s="5" t="s">
        <v>1163</v>
      </c>
      <c r="Q120" s="5"/>
      <c r="R120" s="5"/>
      <c r="S120" s="5"/>
      <c r="T120" s="5"/>
      <c r="U120" s="5"/>
      <c r="V120" s="5"/>
      <c r="W120" s="5" t="s">
        <v>547</v>
      </c>
      <c r="X120" s="5"/>
      <c r="Y120" s="5"/>
      <c r="Z120" s="5"/>
      <c r="AA120" s="5"/>
      <c r="AB120" s="5"/>
      <c r="AC120" s="5"/>
      <c r="AD120" s="5"/>
      <c r="AE120" s="5"/>
      <c r="AF120" s="5"/>
      <c r="AG120" s="5"/>
      <c r="AH120" s="5"/>
      <c r="AI120" s="5"/>
      <c r="AJ120" s="5"/>
      <c r="AK120" s="5"/>
    </row>
    <row r="121" spans="4:37" x14ac:dyDescent="0.25">
      <c r="D121" s="5"/>
      <c r="E121" s="5"/>
      <c r="F121" s="5"/>
      <c r="G121" s="5"/>
      <c r="H121" s="5"/>
      <c r="I121" s="5"/>
      <c r="J121" s="5"/>
      <c r="K121" s="5"/>
      <c r="L121" s="5"/>
      <c r="M121" s="5"/>
      <c r="N121" s="5"/>
      <c r="O121" s="5"/>
      <c r="P121" s="5" t="s">
        <v>1165</v>
      </c>
      <c r="Q121" s="5"/>
      <c r="R121" s="5"/>
      <c r="S121" s="5"/>
      <c r="T121" s="5"/>
      <c r="U121" s="5"/>
      <c r="V121" s="5"/>
      <c r="W121" s="5" t="s">
        <v>1164</v>
      </c>
      <c r="X121" s="5"/>
      <c r="Y121" s="5"/>
      <c r="Z121" s="5"/>
      <c r="AA121" s="5"/>
      <c r="AB121" s="5"/>
      <c r="AC121" s="5"/>
      <c r="AD121" s="5"/>
      <c r="AE121" s="5"/>
      <c r="AF121" s="5"/>
      <c r="AG121" s="5"/>
      <c r="AH121" s="5"/>
      <c r="AI121" s="5"/>
      <c r="AJ121" s="5"/>
      <c r="AK121" s="5"/>
    </row>
    <row r="122" spans="4:37" x14ac:dyDescent="0.25">
      <c r="D122" s="5"/>
      <c r="E122" s="5"/>
      <c r="F122" s="5"/>
      <c r="G122" s="5"/>
      <c r="H122" s="5"/>
      <c r="I122" s="5"/>
      <c r="J122" s="5"/>
      <c r="K122" s="5"/>
      <c r="L122" s="5"/>
      <c r="M122" s="5"/>
      <c r="N122" s="5"/>
      <c r="O122" s="5"/>
      <c r="P122" s="5" t="s">
        <v>1166</v>
      </c>
      <c r="Q122" s="5"/>
      <c r="R122" s="5"/>
      <c r="S122" s="5"/>
      <c r="T122" s="5"/>
      <c r="U122" s="5"/>
      <c r="V122" s="5"/>
      <c r="W122" s="5" t="s">
        <v>1133</v>
      </c>
      <c r="X122" s="5"/>
      <c r="Y122" s="5"/>
      <c r="Z122" s="5"/>
      <c r="AA122" s="5"/>
      <c r="AB122" s="5"/>
      <c r="AC122" s="5"/>
      <c r="AD122" s="5"/>
      <c r="AE122" s="5"/>
      <c r="AF122" s="5"/>
      <c r="AG122" s="5"/>
      <c r="AH122" s="5"/>
      <c r="AI122" s="5"/>
      <c r="AJ122" s="5"/>
      <c r="AK122" s="5"/>
    </row>
    <row r="123" spans="4:37" ht="30" x14ac:dyDescent="0.25">
      <c r="D123" s="5"/>
      <c r="E123" s="5"/>
      <c r="F123" s="5"/>
      <c r="G123" s="5"/>
      <c r="H123" s="5"/>
      <c r="I123" s="5"/>
      <c r="J123" s="5"/>
      <c r="K123" s="5"/>
      <c r="L123" s="5"/>
      <c r="M123" s="5"/>
      <c r="N123" s="5"/>
      <c r="O123" s="5"/>
      <c r="P123" s="5" t="s">
        <v>1168</v>
      </c>
      <c r="Q123" s="5"/>
      <c r="R123" s="5"/>
      <c r="S123" s="5"/>
      <c r="T123" s="5"/>
      <c r="U123" s="5"/>
      <c r="V123" s="5"/>
      <c r="W123" s="5" t="s">
        <v>1167</v>
      </c>
      <c r="X123" s="5"/>
      <c r="Y123" s="5"/>
      <c r="Z123" s="5"/>
      <c r="AA123" s="5"/>
      <c r="AB123" s="5"/>
      <c r="AC123" s="5"/>
      <c r="AD123" s="5"/>
      <c r="AE123" s="5"/>
      <c r="AF123" s="5"/>
      <c r="AG123" s="5"/>
      <c r="AH123" s="5"/>
      <c r="AI123" s="5"/>
      <c r="AJ123" s="5"/>
      <c r="AK123" s="5"/>
    </row>
    <row r="124" spans="4:37" ht="30" x14ac:dyDescent="0.25">
      <c r="D124" s="5"/>
      <c r="E124" s="5"/>
      <c r="F124" s="5"/>
      <c r="G124" s="5"/>
      <c r="H124" s="5"/>
      <c r="I124" s="5"/>
      <c r="J124" s="5"/>
      <c r="K124" s="5"/>
      <c r="L124" s="5"/>
      <c r="M124" s="5"/>
      <c r="N124" s="5"/>
      <c r="O124" s="5"/>
      <c r="P124" s="5" t="s">
        <v>1170</v>
      </c>
      <c r="Q124" s="5"/>
      <c r="R124" s="5"/>
      <c r="S124" s="5"/>
      <c r="T124" s="5"/>
      <c r="U124" s="5"/>
      <c r="V124" s="5"/>
      <c r="W124" s="5" t="s">
        <v>1169</v>
      </c>
      <c r="X124" s="5"/>
      <c r="Y124" s="5"/>
      <c r="Z124" s="5"/>
      <c r="AA124" s="5"/>
      <c r="AB124" s="5"/>
      <c r="AC124" s="5"/>
      <c r="AD124" s="5"/>
      <c r="AE124" s="5"/>
      <c r="AF124" s="5"/>
      <c r="AG124" s="5"/>
      <c r="AH124" s="5"/>
      <c r="AI124" s="5"/>
      <c r="AJ124" s="5"/>
      <c r="AK124" s="5"/>
    </row>
    <row r="125" spans="4:37" x14ac:dyDescent="0.25">
      <c r="D125" s="5"/>
      <c r="E125" s="5"/>
      <c r="F125" s="5"/>
      <c r="G125" s="5"/>
      <c r="H125" s="5"/>
      <c r="I125" s="5"/>
      <c r="J125" s="5"/>
      <c r="K125" s="5"/>
      <c r="L125" s="5"/>
      <c r="M125" s="5"/>
      <c r="N125" s="5"/>
      <c r="O125" s="5"/>
      <c r="P125" s="5" t="s">
        <v>1172</v>
      </c>
      <c r="Q125" s="5"/>
      <c r="R125" s="5"/>
      <c r="S125" s="5"/>
      <c r="T125" s="5"/>
      <c r="U125" s="5"/>
      <c r="V125" s="5"/>
      <c r="W125" s="5" t="s">
        <v>1171</v>
      </c>
      <c r="X125" s="5"/>
      <c r="Y125" s="5"/>
      <c r="Z125" s="5"/>
      <c r="AA125" s="5"/>
      <c r="AB125" s="5"/>
      <c r="AC125" s="5"/>
      <c r="AD125" s="5"/>
      <c r="AE125" s="5"/>
      <c r="AF125" s="5"/>
      <c r="AG125" s="5"/>
      <c r="AH125" s="5"/>
      <c r="AI125" s="5"/>
      <c r="AJ125" s="5"/>
      <c r="AK125" s="5"/>
    </row>
    <row r="126" spans="4:37" x14ac:dyDescent="0.25">
      <c r="D126" s="5"/>
      <c r="E126" s="5"/>
      <c r="F126" s="5"/>
      <c r="G126" s="5"/>
      <c r="H126" s="5"/>
      <c r="I126" s="5"/>
      <c r="J126" s="5"/>
      <c r="K126" s="5"/>
      <c r="L126" s="5"/>
      <c r="M126" s="5"/>
      <c r="N126" s="5"/>
      <c r="O126" s="5"/>
      <c r="P126" s="5" t="s">
        <v>1174</v>
      </c>
      <c r="Q126" s="5"/>
      <c r="R126" s="5"/>
      <c r="S126" s="5"/>
      <c r="T126" s="5"/>
      <c r="U126" s="5"/>
      <c r="V126" s="5"/>
      <c r="W126" s="5" t="s">
        <v>1173</v>
      </c>
      <c r="X126" s="5"/>
      <c r="Y126" s="5"/>
      <c r="Z126" s="5"/>
      <c r="AA126" s="5"/>
      <c r="AB126" s="5"/>
      <c r="AC126" s="5"/>
      <c r="AD126" s="5"/>
      <c r="AE126" s="5"/>
      <c r="AF126" s="5"/>
      <c r="AG126" s="5"/>
      <c r="AH126" s="5"/>
      <c r="AI126" s="5"/>
      <c r="AJ126" s="5"/>
      <c r="AK126" s="5"/>
    </row>
    <row r="127" spans="4:37" x14ac:dyDescent="0.25">
      <c r="D127" s="5"/>
      <c r="E127" s="5"/>
      <c r="F127" s="5"/>
      <c r="G127" s="5"/>
      <c r="H127" s="5"/>
      <c r="I127" s="5"/>
      <c r="J127" s="5"/>
      <c r="K127" s="5"/>
      <c r="L127" s="5"/>
      <c r="M127" s="5"/>
      <c r="N127" s="5"/>
      <c r="O127" s="5"/>
      <c r="P127" s="5"/>
      <c r="Q127" s="5"/>
      <c r="R127" s="5"/>
      <c r="S127" s="5"/>
      <c r="T127" s="5"/>
      <c r="U127" s="5"/>
      <c r="V127" s="5"/>
      <c r="W127" s="5" t="s">
        <v>1175</v>
      </c>
      <c r="X127" s="5"/>
      <c r="Y127" s="5"/>
      <c r="Z127" s="5"/>
      <c r="AA127" s="5"/>
      <c r="AB127" s="5"/>
      <c r="AC127" s="5"/>
      <c r="AD127" s="5"/>
      <c r="AE127" s="5"/>
      <c r="AF127" s="5"/>
      <c r="AG127" s="5"/>
      <c r="AH127" s="5"/>
      <c r="AI127" s="5"/>
      <c r="AJ127" s="5"/>
      <c r="AK127" s="5"/>
    </row>
    <row r="128" spans="4:37" x14ac:dyDescent="0.25">
      <c r="D128" s="5"/>
      <c r="E128" s="5"/>
      <c r="F128" s="5"/>
      <c r="G128" s="5"/>
      <c r="H128" s="5"/>
      <c r="I128" s="5"/>
      <c r="J128" s="5"/>
      <c r="K128" s="5"/>
      <c r="L128" s="5"/>
      <c r="M128" s="5"/>
      <c r="N128" s="5"/>
      <c r="O128" s="5"/>
      <c r="P128" s="5"/>
      <c r="Q128" s="5"/>
      <c r="R128" s="5"/>
      <c r="S128" s="5"/>
      <c r="T128" s="5"/>
      <c r="U128" s="5"/>
      <c r="V128" s="5"/>
      <c r="W128" s="5" t="s">
        <v>1176</v>
      </c>
      <c r="X128" s="5"/>
      <c r="Y128" s="5"/>
      <c r="Z128" s="5"/>
      <c r="AA128" s="5"/>
      <c r="AB128" s="5"/>
      <c r="AC128" s="5"/>
      <c r="AD128" s="5"/>
      <c r="AE128" s="5"/>
      <c r="AF128" s="5"/>
      <c r="AG128" s="5"/>
      <c r="AH128" s="5"/>
      <c r="AI128" s="5"/>
      <c r="AJ128" s="5"/>
      <c r="AK128" s="5"/>
    </row>
    <row r="129" spans="4:37" x14ac:dyDescent="0.2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row>
    <row r="130" spans="4:37" x14ac:dyDescent="0.2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row>
    <row r="131" spans="4:37" x14ac:dyDescent="0.2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row>
    <row r="132" spans="4:37" x14ac:dyDescent="0.2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row>
    <row r="133" spans="4:37" x14ac:dyDescent="0.2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row>
    <row r="134" spans="4:37" x14ac:dyDescent="0.2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row>
    <row r="135" spans="4:37" x14ac:dyDescent="0.2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row>
    <row r="136" spans="4:37" x14ac:dyDescent="0.2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row>
    <row r="137" spans="4:37" x14ac:dyDescent="0.2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row>
    <row r="138" spans="4:37" x14ac:dyDescent="0.2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row>
    <row r="139" spans="4:37" x14ac:dyDescent="0.2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row>
    <row r="140" spans="4:37" x14ac:dyDescent="0.2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row>
    <row r="141" spans="4:37" x14ac:dyDescent="0.2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row>
    <row r="142" spans="4:37" x14ac:dyDescent="0.2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row>
    <row r="143" spans="4:37" x14ac:dyDescent="0.2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row>
    <row r="144" spans="4:37" x14ac:dyDescent="0.2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row>
    <row r="145" spans="4:37" x14ac:dyDescent="0.2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row>
    <row r="146" spans="4:37" x14ac:dyDescent="0.2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row>
    <row r="147" spans="4:37" x14ac:dyDescent="0.2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row>
    <row r="148" spans="4:37" x14ac:dyDescent="0.2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row>
    <row r="149" spans="4:37" x14ac:dyDescent="0.2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row>
    <row r="150" spans="4:37" x14ac:dyDescent="0.2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row>
    <row r="151" spans="4:37" x14ac:dyDescent="0.2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row>
    <row r="152" spans="4:37" x14ac:dyDescent="0.2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row>
    <row r="153" spans="4:37" x14ac:dyDescent="0.2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row>
    <row r="154" spans="4:37" x14ac:dyDescent="0.2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row>
    <row r="155" spans="4:37" x14ac:dyDescent="0.2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row>
    <row r="156" spans="4:37" x14ac:dyDescent="0.2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row>
    <row r="157" spans="4:37" x14ac:dyDescent="0.2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row>
    <row r="158" spans="4:37" x14ac:dyDescent="0.2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row>
    <row r="159" spans="4:37" x14ac:dyDescent="0.2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row>
    <row r="160" spans="4:37" x14ac:dyDescent="0.2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row>
    <row r="161" spans="4:37" x14ac:dyDescent="0.2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row>
    <row r="162" spans="4:37" x14ac:dyDescent="0.2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row>
    <row r="163" spans="4:37" x14ac:dyDescent="0.2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row>
    <row r="164" spans="4:37" x14ac:dyDescent="0.2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row>
    <row r="165" spans="4:37" x14ac:dyDescent="0.2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row>
    <row r="166" spans="4:37" x14ac:dyDescent="0.2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row>
    <row r="167" spans="4:37" x14ac:dyDescent="0.2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row>
    <row r="168" spans="4:37" x14ac:dyDescent="0.2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row>
    <row r="169" spans="4:37" x14ac:dyDescent="0.2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row>
    <row r="170" spans="4:37" x14ac:dyDescent="0.2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row>
    <row r="171" spans="4:37" x14ac:dyDescent="0.2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row>
  </sheetData>
  <mergeCells count="1">
    <mergeCell ref="B2:AK2"/>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5:I47"/>
  <sheetViews>
    <sheetView showGridLines="0" workbookViewId="0"/>
  </sheetViews>
  <sheetFormatPr baseColWidth="10" defaultRowHeight="15" x14ac:dyDescent="0.25"/>
  <cols>
    <col min="1" max="1" width="22" customWidth="1"/>
    <col min="2" max="2" width="16.5703125" bestFit="1" customWidth="1"/>
    <col min="3" max="4" width="13.28515625" customWidth="1"/>
    <col min="5" max="5" width="16.42578125" customWidth="1"/>
    <col min="7" max="7" width="16.28515625" customWidth="1"/>
    <col min="8" max="8" width="17" customWidth="1"/>
    <col min="9" max="9" width="27.5703125" customWidth="1"/>
    <col min="10" max="10" width="40.85546875" customWidth="1"/>
  </cols>
  <sheetData>
    <row r="5" spans="1:9" ht="27.75" customHeight="1" x14ac:dyDescent="0.25">
      <c r="A5" s="375" t="s">
        <v>25028</v>
      </c>
      <c r="B5" s="375"/>
      <c r="C5" s="375"/>
      <c r="D5" s="375"/>
      <c r="E5" s="375"/>
      <c r="F5" s="375"/>
      <c r="G5" s="375"/>
      <c r="H5" s="375"/>
    </row>
    <row r="7" spans="1:9" ht="27" customHeight="1" x14ac:dyDescent="0.25">
      <c r="A7" s="350" t="s">
        <v>25016</v>
      </c>
      <c r="B7" s="350"/>
      <c r="C7" s="350"/>
      <c r="D7" s="350"/>
      <c r="E7" s="350"/>
      <c r="F7" s="350"/>
      <c r="G7" s="350"/>
      <c r="H7" s="350"/>
      <c r="I7" s="350"/>
    </row>
    <row r="9" spans="1:9" x14ac:dyDescent="0.25">
      <c r="A9" s="140" t="s">
        <v>25017</v>
      </c>
      <c r="B9" s="372"/>
      <c r="C9" s="372"/>
      <c r="D9" s="372"/>
      <c r="E9" s="372"/>
      <c r="F9" s="372"/>
      <c r="G9" s="372"/>
      <c r="H9" s="372"/>
      <c r="I9" s="372"/>
    </row>
    <row r="10" spans="1:9" x14ac:dyDescent="0.25">
      <c r="A10" s="140" t="s">
        <v>25018</v>
      </c>
      <c r="B10" s="372"/>
      <c r="C10" s="372"/>
      <c r="D10" s="372"/>
      <c r="E10" s="372"/>
      <c r="F10" s="372"/>
      <c r="G10" s="372"/>
      <c r="H10" s="372"/>
      <c r="I10" s="372"/>
    </row>
    <row r="11" spans="1:9" ht="33.75" customHeight="1" x14ac:dyDescent="0.25">
      <c r="A11" s="139" t="s">
        <v>25019</v>
      </c>
      <c r="B11" s="372"/>
      <c r="C11" s="372"/>
      <c r="D11" s="372"/>
      <c r="E11" s="372"/>
      <c r="F11" s="372"/>
      <c r="G11" s="372"/>
      <c r="H11" s="372"/>
      <c r="I11" s="372"/>
    </row>
    <row r="12" spans="1:9" x14ac:dyDescent="0.25">
      <c r="A12" s="140" t="s">
        <v>25020</v>
      </c>
      <c r="B12" s="372"/>
      <c r="C12" s="372"/>
      <c r="D12" s="372"/>
      <c r="E12" s="372"/>
      <c r="F12" s="372"/>
      <c r="G12" s="372"/>
      <c r="H12" s="372"/>
      <c r="I12" s="372"/>
    </row>
    <row r="13" spans="1:9" ht="5.25" customHeight="1" x14ac:dyDescent="0.25">
      <c r="A13" s="373"/>
      <c r="B13" s="376"/>
      <c r="C13" s="376"/>
      <c r="D13" s="376"/>
      <c r="E13" s="376"/>
      <c r="F13" s="376"/>
      <c r="G13" s="376"/>
      <c r="H13" s="376"/>
      <c r="I13" s="4"/>
    </row>
    <row r="14" spans="1:9" ht="21.75" customHeight="1" x14ac:dyDescent="0.25">
      <c r="A14" s="140" t="s">
        <v>25021</v>
      </c>
      <c r="B14" s="372"/>
      <c r="C14" s="372"/>
      <c r="D14" s="372"/>
      <c r="E14" s="372"/>
      <c r="F14" s="372"/>
      <c r="G14" s="372"/>
      <c r="H14" s="372"/>
      <c r="I14" s="372"/>
    </row>
    <row r="15" spans="1:9" ht="18" customHeight="1" x14ac:dyDescent="0.25">
      <c r="A15" s="139" t="s">
        <v>25019</v>
      </c>
      <c r="B15" s="147" t="s">
        <v>25022</v>
      </c>
      <c r="C15" s="148" t="s">
        <v>25023</v>
      </c>
      <c r="D15" s="147" t="s">
        <v>25100</v>
      </c>
      <c r="E15" s="147" t="s">
        <v>25024</v>
      </c>
      <c r="F15" s="147" t="s">
        <v>15932</v>
      </c>
      <c r="G15" s="147" t="s">
        <v>25025</v>
      </c>
      <c r="H15" s="147" t="s">
        <v>25027</v>
      </c>
      <c r="I15" s="146" t="s">
        <v>25030</v>
      </c>
    </row>
    <row r="16" spans="1:9" x14ac:dyDescent="0.25">
      <c r="A16" s="40"/>
      <c r="B16" s="40"/>
      <c r="C16" s="40"/>
      <c r="D16" s="189"/>
      <c r="E16" s="40"/>
      <c r="F16" s="40"/>
      <c r="G16" s="40"/>
      <c r="H16" s="40"/>
      <c r="I16" s="40"/>
    </row>
    <row r="17" spans="1:9" x14ac:dyDescent="0.25">
      <c r="A17" s="4"/>
      <c r="B17" s="4"/>
      <c r="C17" s="4"/>
      <c r="D17" s="4"/>
      <c r="E17" s="4"/>
      <c r="F17" s="4"/>
      <c r="G17" s="4"/>
      <c r="H17" s="4"/>
      <c r="I17" s="4"/>
    </row>
    <row r="18" spans="1:9" ht="27.75" customHeight="1" x14ac:dyDescent="0.25">
      <c r="A18" s="140" t="s">
        <v>25026</v>
      </c>
      <c r="B18" s="372"/>
      <c r="C18" s="372"/>
      <c r="D18" s="372"/>
      <c r="E18" s="372"/>
      <c r="F18" s="372"/>
      <c r="G18" s="372"/>
      <c r="H18" s="372"/>
      <c r="I18" s="372"/>
    </row>
    <row r="19" spans="1:9" x14ac:dyDescent="0.25">
      <c r="A19" s="139" t="s">
        <v>25019</v>
      </c>
      <c r="B19" s="141" t="s">
        <v>25022</v>
      </c>
      <c r="C19" s="141" t="s">
        <v>25023</v>
      </c>
      <c r="D19" s="147" t="s">
        <v>25100</v>
      </c>
      <c r="E19" s="141" t="s">
        <v>25024</v>
      </c>
      <c r="F19" s="141" t="s">
        <v>15932</v>
      </c>
      <c r="G19" s="141" t="s">
        <v>25025</v>
      </c>
      <c r="H19" s="141" t="s">
        <v>25027</v>
      </c>
      <c r="I19" s="146" t="s">
        <v>25030</v>
      </c>
    </row>
    <row r="20" spans="1:9" x14ac:dyDescent="0.25">
      <c r="A20" s="40"/>
      <c r="B20" s="40"/>
      <c r="C20" s="40"/>
      <c r="D20" s="189"/>
      <c r="E20" s="40"/>
      <c r="F20" s="40"/>
      <c r="G20" s="40"/>
      <c r="H20" s="40"/>
      <c r="I20" s="40"/>
    </row>
    <row r="21" spans="1:9" ht="54.75" customHeight="1" x14ac:dyDescent="0.25">
      <c r="A21" s="4"/>
      <c r="B21" s="4"/>
      <c r="C21" s="4"/>
      <c r="D21" s="4"/>
      <c r="E21" s="4"/>
      <c r="F21" s="4"/>
      <c r="G21" s="4"/>
      <c r="H21" s="4"/>
      <c r="I21" s="4"/>
    </row>
    <row r="22" spans="1:9" x14ac:dyDescent="0.25">
      <c r="A22" s="140" t="s">
        <v>25017</v>
      </c>
      <c r="B22" s="372"/>
      <c r="C22" s="372"/>
      <c r="D22" s="372"/>
      <c r="E22" s="372"/>
      <c r="F22" s="372"/>
      <c r="G22" s="372"/>
      <c r="H22" s="372"/>
      <c r="I22" s="372"/>
    </row>
    <row r="23" spans="1:9" x14ac:dyDescent="0.25">
      <c r="A23" s="140" t="s">
        <v>25018</v>
      </c>
      <c r="B23" s="372"/>
      <c r="C23" s="372"/>
      <c r="D23" s="372"/>
      <c r="E23" s="372"/>
      <c r="F23" s="372"/>
      <c r="G23" s="372"/>
      <c r="H23" s="372"/>
      <c r="I23" s="372"/>
    </row>
    <row r="24" spans="1:9" x14ac:dyDescent="0.25">
      <c r="A24" s="139" t="s">
        <v>25019</v>
      </c>
      <c r="B24" s="372"/>
      <c r="C24" s="372"/>
      <c r="D24" s="372"/>
      <c r="E24" s="372"/>
      <c r="F24" s="372"/>
      <c r="G24" s="372"/>
      <c r="H24" s="372"/>
      <c r="I24" s="372"/>
    </row>
    <row r="25" spans="1:9" x14ac:dyDescent="0.25">
      <c r="A25" s="140" t="s">
        <v>25020</v>
      </c>
      <c r="B25" s="372"/>
      <c r="C25" s="372"/>
      <c r="D25" s="372"/>
      <c r="E25" s="372"/>
      <c r="F25" s="372"/>
      <c r="G25" s="372"/>
      <c r="H25" s="372"/>
      <c r="I25" s="372"/>
    </row>
    <row r="26" spans="1:9" ht="5.25" customHeight="1" x14ac:dyDescent="0.25">
      <c r="A26" s="373"/>
      <c r="B26" s="374"/>
      <c r="C26" s="374"/>
      <c r="D26" s="374"/>
      <c r="E26" s="374"/>
      <c r="F26" s="374"/>
      <c r="G26" s="374"/>
      <c r="H26" s="374"/>
      <c r="I26" s="4"/>
    </row>
    <row r="27" spans="1:9" x14ac:dyDescent="0.25">
      <c r="A27" s="140" t="s">
        <v>25021</v>
      </c>
      <c r="B27" s="372"/>
      <c r="C27" s="372"/>
      <c r="D27" s="372"/>
      <c r="E27" s="372"/>
      <c r="F27" s="372"/>
      <c r="G27" s="372"/>
      <c r="H27" s="372"/>
      <c r="I27" s="372"/>
    </row>
    <row r="28" spans="1:9" x14ac:dyDescent="0.25">
      <c r="A28" s="139" t="s">
        <v>25019</v>
      </c>
      <c r="B28" s="141" t="s">
        <v>25022</v>
      </c>
      <c r="C28" s="140" t="s">
        <v>25023</v>
      </c>
      <c r="D28" s="147" t="s">
        <v>25100</v>
      </c>
      <c r="E28" s="141" t="s">
        <v>25024</v>
      </c>
      <c r="F28" s="141" t="s">
        <v>15932</v>
      </c>
      <c r="G28" s="141" t="s">
        <v>25025</v>
      </c>
      <c r="H28" s="141" t="s">
        <v>25027</v>
      </c>
      <c r="I28" s="140" t="s">
        <v>25030</v>
      </c>
    </row>
    <row r="29" spans="1:9" x14ac:dyDescent="0.25">
      <c r="A29" s="40"/>
      <c r="B29" s="40"/>
      <c r="C29" s="40"/>
      <c r="D29" s="189"/>
      <c r="E29" s="40"/>
      <c r="F29" s="40"/>
      <c r="G29" s="40"/>
      <c r="H29" s="40"/>
      <c r="I29" s="40"/>
    </row>
    <row r="30" spans="1:9" x14ac:dyDescent="0.25">
      <c r="A30" s="4"/>
      <c r="B30" s="4"/>
      <c r="C30" s="4"/>
      <c r="D30" s="4"/>
      <c r="E30" s="4"/>
      <c r="F30" s="4"/>
      <c r="G30" s="4"/>
      <c r="H30" s="4"/>
      <c r="I30" s="4"/>
    </row>
    <row r="31" spans="1:9" x14ac:dyDescent="0.25">
      <c r="A31" s="140" t="s">
        <v>25026</v>
      </c>
      <c r="B31" s="372"/>
      <c r="C31" s="372"/>
      <c r="D31" s="372"/>
      <c r="E31" s="372"/>
      <c r="F31" s="372"/>
      <c r="G31" s="372"/>
      <c r="H31" s="372"/>
      <c r="I31" s="372"/>
    </row>
    <row r="32" spans="1:9" x14ac:dyDescent="0.25">
      <c r="A32" s="139" t="s">
        <v>25019</v>
      </c>
      <c r="B32" s="141" t="s">
        <v>25022</v>
      </c>
      <c r="C32" s="141" t="s">
        <v>25023</v>
      </c>
      <c r="D32" s="147" t="s">
        <v>25100</v>
      </c>
      <c r="E32" s="141" t="s">
        <v>25024</v>
      </c>
      <c r="F32" s="141" t="s">
        <v>15932</v>
      </c>
      <c r="G32" s="141" t="s">
        <v>25025</v>
      </c>
      <c r="H32" s="141" t="s">
        <v>25027</v>
      </c>
      <c r="I32" s="140" t="s">
        <v>25030</v>
      </c>
    </row>
    <row r="33" spans="1:9" x14ac:dyDescent="0.25">
      <c r="A33" s="40"/>
      <c r="B33" s="40"/>
      <c r="C33" s="40"/>
      <c r="D33" s="189"/>
      <c r="E33" s="40"/>
      <c r="F33" s="40"/>
      <c r="G33" s="40"/>
      <c r="H33" s="40"/>
      <c r="I33" s="40"/>
    </row>
    <row r="34" spans="1:9" ht="38.25" customHeight="1" x14ac:dyDescent="0.25">
      <c r="A34" s="4"/>
      <c r="B34" s="4"/>
      <c r="C34" s="4"/>
      <c r="D34" s="4"/>
      <c r="E34" s="4"/>
      <c r="F34" s="4"/>
      <c r="G34" s="4"/>
      <c r="H34" s="4"/>
      <c r="I34" s="4"/>
    </row>
    <row r="35" spans="1:9" x14ac:dyDescent="0.25">
      <c r="A35" s="4"/>
      <c r="B35" s="4"/>
      <c r="C35" s="4"/>
      <c r="D35" s="4"/>
      <c r="E35" s="4"/>
      <c r="F35" s="4"/>
      <c r="G35" s="4"/>
      <c r="H35" s="4"/>
      <c r="I35" s="4"/>
    </row>
    <row r="36" spans="1:9" x14ac:dyDescent="0.25">
      <c r="A36" s="140" t="s">
        <v>25017</v>
      </c>
      <c r="B36" s="372"/>
      <c r="C36" s="372"/>
      <c r="D36" s="372"/>
      <c r="E36" s="372"/>
      <c r="F36" s="372"/>
      <c r="G36" s="372"/>
      <c r="H36" s="372"/>
      <c r="I36" s="372"/>
    </row>
    <row r="37" spans="1:9" x14ac:dyDescent="0.25">
      <c r="A37" s="140" t="s">
        <v>25018</v>
      </c>
      <c r="B37" s="372"/>
      <c r="C37" s="372"/>
      <c r="D37" s="372"/>
      <c r="E37" s="372"/>
      <c r="F37" s="372"/>
      <c r="G37" s="372"/>
      <c r="H37" s="372"/>
      <c r="I37" s="372"/>
    </row>
    <row r="38" spans="1:9" x14ac:dyDescent="0.25">
      <c r="A38" s="139" t="s">
        <v>25019</v>
      </c>
      <c r="B38" s="372"/>
      <c r="C38" s="372"/>
      <c r="D38" s="372"/>
      <c r="E38" s="372"/>
      <c r="F38" s="372"/>
      <c r="G38" s="372"/>
      <c r="H38" s="372"/>
      <c r="I38" s="372"/>
    </row>
    <row r="39" spans="1:9" x14ac:dyDescent="0.25">
      <c r="A39" s="140" t="s">
        <v>25020</v>
      </c>
      <c r="B39" s="372"/>
      <c r="C39" s="372"/>
      <c r="D39" s="372"/>
      <c r="E39" s="372"/>
      <c r="F39" s="372"/>
      <c r="G39" s="372"/>
      <c r="H39" s="372"/>
      <c r="I39" s="372"/>
    </row>
    <row r="40" spans="1:9" ht="5.25" customHeight="1" x14ac:dyDescent="0.25">
      <c r="A40" s="373"/>
      <c r="B40" s="374"/>
      <c r="C40" s="374"/>
      <c r="D40" s="374"/>
      <c r="E40" s="374"/>
      <c r="F40" s="374"/>
      <c r="G40" s="374"/>
      <c r="H40" s="374"/>
      <c r="I40" s="4"/>
    </row>
    <row r="41" spans="1:9" x14ac:dyDescent="0.25">
      <c r="A41" s="140" t="s">
        <v>25021</v>
      </c>
      <c r="B41" s="372"/>
      <c r="C41" s="372"/>
      <c r="D41" s="372"/>
      <c r="E41" s="372"/>
      <c r="F41" s="372"/>
      <c r="G41" s="372"/>
      <c r="H41" s="372"/>
      <c r="I41" s="372"/>
    </row>
    <row r="42" spans="1:9" x14ac:dyDescent="0.25">
      <c r="A42" s="139" t="s">
        <v>25019</v>
      </c>
      <c r="B42" s="141" t="s">
        <v>25022</v>
      </c>
      <c r="C42" s="140" t="s">
        <v>25023</v>
      </c>
      <c r="D42" s="147" t="s">
        <v>25100</v>
      </c>
      <c r="E42" s="141" t="s">
        <v>25024</v>
      </c>
      <c r="F42" s="141" t="s">
        <v>15932</v>
      </c>
      <c r="G42" s="141" t="s">
        <v>25025</v>
      </c>
      <c r="H42" s="141" t="s">
        <v>25027</v>
      </c>
      <c r="I42" s="140" t="s">
        <v>25030</v>
      </c>
    </row>
    <row r="43" spans="1:9" x14ac:dyDescent="0.25">
      <c r="A43" s="40"/>
      <c r="B43" s="40"/>
      <c r="C43" s="40"/>
      <c r="D43" s="189"/>
      <c r="E43" s="40"/>
      <c r="F43" s="40"/>
      <c r="G43" s="40"/>
      <c r="H43" s="40"/>
      <c r="I43" s="40"/>
    </row>
    <row r="44" spans="1:9" x14ac:dyDescent="0.25">
      <c r="A44" s="4"/>
      <c r="B44" s="4"/>
      <c r="C44" s="4"/>
      <c r="D44" s="4"/>
      <c r="E44" s="4"/>
      <c r="F44" s="4"/>
      <c r="G44" s="4"/>
      <c r="H44" s="4"/>
      <c r="I44" s="4"/>
    </row>
    <row r="45" spans="1:9" x14ac:dyDescent="0.25">
      <c r="A45" s="140" t="s">
        <v>25026</v>
      </c>
      <c r="B45" s="372"/>
      <c r="C45" s="372"/>
      <c r="D45" s="372"/>
      <c r="E45" s="372"/>
      <c r="F45" s="372"/>
      <c r="G45" s="372"/>
      <c r="H45" s="372"/>
      <c r="I45" s="372"/>
    </row>
    <row r="46" spans="1:9" x14ac:dyDescent="0.25">
      <c r="A46" s="139" t="s">
        <v>25019</v>
      </c>
      <c r="B46" s="141" t="s">
        <v>25022</v>
      </c>
      <c r="C46" s="141" t="s">
        <v>25023</v>
      </c>
      <c r="D46" s="147" t="s">
        <v>25100</v>
      </c>
      <c r="E46" s="141" t="s">
        <v>25024</v>
      </c>
      <c r="F46" s="141" t="s">
        <v>15932</v>
      </c>
      <c r="G46" s="141" t="s">
        <v>25025</v>
      </c>
      <c r="H46" s="141" t="s">
        <v>25027</v>
      </c>
      <c r="I46" s="140" t="s">
        <v>25030</v>
      </c>
    </row>
    <row r="47" spans="1:9" x14ac:dyDescent="0.25">
      <c r="A47" s="40"/>
      <c r="B47" s="40"/>
      <c r="C47" s="40"/>
      <c r="D47" s="189"/>
      <c r="E47" s="40"/>
      <c r="F47" s="40"/>
      <c r="G47" s="40"/>
      <c r="H47" s="40"/>
      <c r="I47" s="40"/>
    </row>
  </sheetData>
  <mergeCells count="23">
    <mergeCell ref="A5:H5"/>
    <mergeCell ref="B14:I14"/>
    <mergeCell ref="B9:I9"/>
    <mergeCell ref="B10:I10"/>
    <mergeCell ref="B11:I11"/>
    <mergeCell ref="B12:I12"/>
    <mergeCell ref="A7:I7"/>
    <mergeCell ref="A13:H13"/>
    <mergeCell ref="B41:I41"/>
    <mergeCell ref="B45:I45"/>
    <mergeCell ref="A40:H40"/>
    <mergeCell ref="B18:I18"/>
    <mergeCell ref="B22:I22"/>
    <mergeCell ref="B23:I23"/>
    <mergeCell ref="B24:I24"/>
    <mergeCell ref="B25:I25"/>
    <mergeCell ref="B27:I27"/>
    <mergeCell ref="A26:H26"/>
    <mergeCell ref="B31:I31"/>
    <mergeCell ref="B36:I36"/>
    <mergeCell ref="B37:I37"/>
    <mergeCell ref="B38:I38"/>
    <mergeCell ref="B39:I39"/>
  </mergeCells>
  <dataValidations count="1">
    <dataValidation type="list" allowBlank="1" showInputMessage="1" showErrorMessage="1" sqref="G16:H16 G20:H20 G29:H29 G33:H33 G43:H43 G47:H47">
      <formula1>"SI,NO"</formula1>
    </dataValidation>
  </dataValidations>
  <pageMargins left="0.7" right="0.7" top="0.75" bottom="0.75" header="0.3" footer="0.3"/>
  <pageSetup orientation="portrait" r:id="rId1"/>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2873"/>
  <sheetViews>
    <sheetView showGridLines="0" workbookViewId="0">
      <selection sqref="A1:N1"/>
    </sheetView>
  </sheetViews>
  <sheetFormatPr baseColWidth="10" defaultRowHeight="15" x14ac:dyDescent="0.25"/>
  <cols>
    <col min="1" max="1" width="32" style="4" bestFit="1" customWidth="1"/>
    <col min="2" max="2" width="21.28515625" style="4" bestFit="1" customWidth="1"/>
    <col min="3" max="3" width="15.5703125" style="4" bestFit="1" customWidth="1"/>
    <col min="4" max="4" width="45.7109375" style="4" bestFit="1" customWidth="1"/>
    <col min="5" max="5" width="37.140625" style="4" bestFit="1" customWidth="1"/>
    <col min="6" max="7" width="45.7109375" style="4" bestFit="1" customWidth="1"/>
    <col min="8" max="8" width="14.140625" style="4" bestFit="1" customWidth="1"/>
    <col min="9" max="9" width="13.42578125" style="4" bestFit="1" customWidth="1"/>
    <col min="10" max="10" width="10.7109375" style="4" bestFit="1" customWidth="1"/>
    <col min="11" max="11" width="43" style="4" bestFit="1" customWidth="1"/>
    <col min="12" max="12" width="5.85546875" style="4" bestFit="1" customWidth="1"/>
    <col min="13" max="13" width="8.28515625" style="4" bestFit="1" customWidth="1"/>
    <col min="14" max="14" width="10" style="4" bestFit="1" customWidth="1"/>
    <col min="15" max="16384" width="11.42578125" style="4"/>
  </cols>
  <sheetData>
    <row r="1" spans="1:14" ht="18.75" x14ac:dyDescent="0.25">
      <c r="A1" s="377" t="s">
        <v>25039</v>
      </c>
      <c r="B1" s="377"/>
      <c r="C1" s="377"/>
      <c r="D1" s="377"/>
      <c r="E1" s="377"/>
      <c r="F1" s="377"/>
      <c r="G1" s="377"/>
      <c r="H1" s="377"/>
      <c r="I1" s="377"/>
      <c r="J1" s="377"/>
      <c r="K1" s="377"/>
      <c r="L1" s="377"/>
      <c r="M1" s="377"/>
      <c r="N1" s="377"/>
    </row>
    <row r="2" spans="1:14" x14ac:dyDescent="0.25">
      <c r="A2" s="49" t="s">
        <v>15943</v>
      </c>
      <c r="B2" s="49" t="s">
        <v>15958</v>
      </c>
      <c r="C2" s="49" t="s">
        <v>15959</v>
      </c>
      <c r="D2" s="49" t="s">
        <v>15960</v>
      </c>
      <c r="E2" s="49" t="s">
        <v>1293</v>
      </c>
      <c r="F2" s="49" t="s">
        <v>15961</v>
      </c>
      <c r="G2" s="49" t="s">
        <v>1363</v>
      </c>
      <c r="H2" s="49" t="s">
        <v>15962</v>
      </c>
      <c r="I2" s="49" t="s">
        <v>15963</v>
      </c>
      <c r="J2" s="49" t="s">
        <v>1314</v>
      </c>
      <c r="K2" s="49" t="s">
        <v>15964</v>
      </c>
      <c r="L2" s="49" t="s">
        <v>15965</v>
      </c>
      <c r="M2" s="49" t="s">
        <v>15966</v>
      </c>
      <c r="N2" s="49" t="s">
        <v>15967</v>
      </c>
    </row>
    <row r="3" spans="1:14" ht="75" x14ac:dyDescent="0.25">
      <c r="A3" s="49" t="s">
        <v>15968</v>
      </c>
      <c r="B3" s="49" t="s">
        <v>15969</v>
      </c>
      <c r="C3" s="49" t="s">
        <v>15970</v>
      </c>
      <c r="D3" s="49" t="s">
        <v>15971</v>
      </c>
      <c r="E3" s="49"/>
      <c r="F3" s="49" t="s">
        <v>15972</v>
      </c>
      <c r="G3" s="49" t="s">
        <v>15973</v>
      </c>
      <c r="H3" s="49">
        <v>2010</v>
      </c>
      <c r="I3" s="49">
        <v>2010</v>
      </c>
      <c r="J3" s="49" t="s">
        <v>15974</v>
      </c>
      <c r="K3" s="49" t="s">
        <v>15975</v>
      </c>
      <c r="L3" s="49">
        <v>0</v>
      </c>
      <c r="M3" s="49">
        <v>3</v>
      </c>
      <c r="N3" s="49" t="s">
        <v>15976</v>
      </c>
    </row>
    <row r="4" spans="1:14" ht="45" x14ac:dyDescent="0.25">
      <c r="A4" s="49" t="s">
        <v>15977</v>
      </c>
      <c r="B4" s="49" t="s">
        <v>15969</v>
      </c>
      <c r="C4" s="49" t="s">
        <v>15978</v>
      </c>
      <c r="D4" s="49" t="s">
        <v>15979</v>
      </c>
      <c r="E4" s="49"/>
      <c r="F4" s="49" t="s">
        <v>15980</v>
      </c>
      <c r="G4" s="49" t="s">
        <v>15981</v>
      </c>
      <c r="H4" s="49">
        <v>2010</v>
      </c>
      <c r="I4" s="49">
        <v>2010</v>
      </c>
      <c r="J4" s="49" t="s">
        <v>15974</v>
      </c>
      <c r="K4" s="49" t="s">
        <v>15975</v>
      </c>
      <c r="L4" s="49">
        <v>0</v>
      </c>
      <c r="M4" s="49">
        <v>3</v>
      </c>
      <c r="N4" s="49" t="s">
        <v>15976</v>
      </c>
    </row>
    <row r="5" spans="1:14" ht="45" x14ac:dyDescent="0.25">
      <c r="A5" s="49" t="s">
        <v>15977</v>
      </c>
      <c r="B5" s="49" t="s">
        <v>15969</v>
      </c>
      <c r="C5" s="49" t="s">
        <v>15982</v>
      </c>
      <c r="D5" s="49" t="s">
        <v>15979</v>
      </c>
      <c r="E5" s="49"/>
      <c r="F5" s="49" t="s">
        <v>15980</v>
      </c>
      <c r="G5" s="49" t="s">
        <v>15981</v>
      </c>
      <c r="H5" s="49">
        <v>2010</v>
      </c>
      <c r="I5" s="49">
        <v>2010</v>
      </c>
      <c r="J5" s="49" t="s">
        <v>15974</v>
      </c>
      <c r="K5" s="49" t="s">
        <v>15975</v>
      </c>
      <c r="L5" s="49">
        <v>0</v>
      </c>
      <c r="M5" s="49">
        <v>3</v>
      </c>
      <c r="N5" s="49" t="s">
        <v>15976</v>
      </c>
    </row>
    <row r="6" spans="1:14" ht="30" x14ac:dyDescent="0.25">
      <c r="A6" s="49" t="s">
        <v>15983</v>
      </c>
      <c r="B6" s="49" t="s">
        <v>15969</v>
      </c>
      <c r="C6" s="49" t="s">
        <v>15984</v>
      </c>
      <c r="D6" s="49" t="s">
        <v>15985</v>
      </c>
      <c r="E6" s="49"/>
      <c r="F6" s="49" t="s">
        <v>15986</v>
      </c>
      <c r="G6" s="49" t="s">
        <v>15987</v>
      </c>
      <c r="H6" s="49">
        <v>2011</v>
      </c>
      <c r="I6" s="49"/>
      <c r="J6" s="49" t="s">
        <v>15974</v>
      </c>
      <c r="K6" s="49" t="s">
        <v>15988</v>
      </c>
      <c r="L6" s="49">
        <v>0</v>
      </c>
      <c r="M6" s="49">
        <v>3</v>
      </c>
      <c r="N6" s="49" t="s">
        <v>15976</v>
      </c>
    </row>
    <row r="7" spans="1:14" ht="45" x14ac:dyDescent="0.25">
      <c r="A7" s="49" t="s">
        <v>15983</v>
      </c>
      <c r="B7" s="49" t="s">
        <v>15969</v>
      </c>
      <c r="C7" s="49" t="s">
        <v>15984</v>
      </c>
      <c r="D7" s="49" t="s">
        <v>15989</v>
      </c>
      <c r="E7" s="49"/>
      <c r="F7" s="49"/>
      <c r="G7" s="49" t="s">
        <v>15990</v>
      </c>
      <c r="H7" s="49"/>
      <c r="I7" s="49"/>
      <c r="J7" s="49" t="s">
        <v>15974</v>
      </c>
      <c r="K7" s="49" t="s">
        <v>15991</v>
      </c>
      <c r="L7" s="49">
        <v>0</v>
      </c>
      <c r="M7" s="49">
        <v>3</v>
      </c>
      <c r="N7" s="49" t="s">
        <v>15976</v>
      </c>
    </row>
    <row r="8" spans="1:14" ht="60" x14ac:dyDescent="0.25">
      <c r="A8" s="49" t="s">
        <v>15983</v>
      </c>
      <c r="B8" s="49" t="s">
        <v>15969</v>
      </c>
      <c r="C8" s="49" t="s">
        <v>15984</v>
      </c>
      <c r="D8" s="49" t="s">
        <v>15992</v>
      </c>
      <c r="E8" s="49"/>
      <c r="F8" s="49" t="s">
        <v>15993</v>
      </c>
      <c r="G8" s="49" t="s">
        <v>15994</v>
      </c>
      <c r="H8" s="49">
        <v>2011</v>
      </c>
      <c r="I8" s="49"/>
      <c r="J8" s="49" t="s">
        <v>15974</v>
      </c>
      <c r="K8" s="49" t="s">
        <v>15995</v>
      </c>
      <c r="L8" s="49">
        <v>0</v>
      </c>
      <c r="M8" s="49">
        <v>3</v>
      </c>
      <c r="N8" s="49" t="s">
        <v>15976</v>
      </c>
    </row>
    <row r="9" spans="1:14" ht="30" x14ac:dyDescent="0.25">
      <c r="A9" s="49" t="s">
        <v>15983</v>
      </c>
      <c r="B9" s="49" t="s">
        <v>15969</v>
      </c>
      <c r="C9" s="49" t="s">
        <v>15984</v>
      </c>
      <c r="D9" s="49" t="s">
        <v>15996</v>
      </c>
      <c r="E9" s="49"/>
      <c r="F9" s="49" t="s">
        <v>15997</v>
      </c>
      <c r="G9" s="49"/>
      <c r="H9" s="49">
        <v>2012</v>
      </c>
      <c r="I9" s="49"/>
      <c r="J9" s="49" t="s">
        <v>15974</v>
      </c>
      <c r="K9" s="49" t="s">
        <v>15998</v>
      </c>
      <c r="L9" s="49">
        <v>0</v>
      </c>
      <c r="M9" s="49">
        <v>3</v>
      </c>
      <c r="N9" s="49" t="s">
        <v>15976</v>
      </c>
    </row>
    <row r="10" spans="1:14" ht="60" x14ac:dyDescent="0.25">
      <c r="A10" s="49" t="s">
        <v>15983</v>
      </c>
      <c r="B10" s="49" t="s">
        <v>15969</v>
      </c>
      <c r="C10" s="49" t="s">
        <v>15984</v>
      </c>
      <c r="D10" s="49" t="s">
        <v>15999</v>
      </c>
      <c r="E10" s="49"/>
      <c r="F10" s="49" t="s">
        <v>16000</v>
      </c>
      <c r="G10" s="49" t="s">
        <v>16001</v>
      </c>
      <c r="H10" s="49">
        <v>2011</v>
      </c>
      <c r="I10" s="49"/>
      <c r="J10" s="49" t="s">
        <v>15974</v>
      </c>
      <c r="K10" s="49" t="s">
        <v>16002</v>
      </c>
      <c r="L10" s="49">
        <v>0</v>
      </c>
      <c r="M10" s="49">
        <v>3</v>
      </c>
      <c r="N10" s="49" t="s">
        <v>15976</v>
      </c>
    </row>
    <row r="11" spans="1:14" ht="60" x14ac:dyDescent="0.25">
      <c r="A11" s="49" t="s">
        <v>15983</v>
      </c>
      <c r="B11" s="49" t="s">
        <v>15969</v>
      </c>
      <c r="C11" s="49" t="s">
        <v>15984</v>
      </c>
      <c r="D11" s="49" t="s">
        <v>16003</v>
      </c>
      <c r="E11" s="49"/>
      <c r="F11" s="49" t="s">
        <v>16004</v>
      </c>
      <c r="G11" s="49" t="s">
        <v>16005</v>
      </c>
      <c r="H11" s="49">
        <v>2011</v>
      </c>
      <c r="I11" s="49"/>
      <c r="J11" s="49" t="s">
        <v>15974</v>
      </c>
      <c r="K11" s="49" t="s">
        <v>16006</v>
      </c>
      <c r="L11" s="49">
        <v>0</v>
      </c>
      <c r="M11" s="49">
        <v>3</v>
      </c>
      <c r="N11" s="49" t="s">
        <v>15976</v>
      </c>
    </row>
    <row r="12" spans="1:14" x14ac:dyDescent="0.25">
      <c r="A12" s="49" t="s">
        <v>15983</v>
      </c>
      <c r="B12" s="49" t="s">
        <v>15969</v>
      </c>
      <c r="C12" s="49" t="s">
        <v>15984</v>
      </c>
      <c r="D12" s="49" t="s">
        <v>16007</v>
      </c>
      <c r="E12" s="49"/>
      <c r="F12" s="49"/>
      <c r="G12" s="49"/>
      <c r="H12" s="49"/>
      <c r="I12" s="49"/>
      <c r="J12" s="49" t="s">
        <v>15974</v>
      </c>
      <c r="K12" s="49" t="s">
        <v>16008</v>
      </c>
      <c r="L12" s="49">
        <v>0</v>
      </c>
      <c r="M12" s="49">
        <v>3</v>
      </c>
      <c r="N12" s="49" t="s">
        <v>15976</v>
      </c>
    </row>
    <row r="13" spans="1:14" x14ac:dyDescent="0.25">
      <c r="A13" s="49" t="s">
        <v>15983</v>
      </c>
      <c r="B13" s="49" t="s">
        <v>15969</v>
      </c>
      <c r="C13" s="49" t="s">
        <v>15984</v>
      </c>
      <c r="D13" s="49" t="s">
        <v>16007</v>
      </c>
      <c r="E13" s="49"/>
      <c r="F13" s="49"/>
      <c r="G13" s="49"/>
      <c r="H13" s="49"/>
      <c r="I13" s="49"/>
      <c r="J13" s="49" t="s">
        <v>15974</v>
      </c>
      <c r="K13" s="49" t="s">
        <v>16008</v>
      </c>
      <c r="L13" s="49">
        <v>0</v>
      </c>
      <c r="M13" s="49">
        <v>3</v>
      </c>
      <c r="N13" s="49" t="s">
        <v>15976</v>
      </c>
    </row>
    <row r="14" spans="1:14" ht="75" x14ac:dyDescent="0.25">
      <c r="A14" s="49" t="s">
        <v>15983</v>
      </c>
      <c r="B14" s="49" t="s">
        <v>15969</v>
      </c>
      <c r="C14" s="49" t="s">
        <v>15984</v>
      </c>
      <c r="D14" s="49" t="s">
        <v>16009</v>
      </c>
      <c r="E14" s="49" t="s">
        <v>16010</v>
      </c>
      <c r="F14" s="49" t="s">
        <v>16011</v>
      </c>
      <c r="G14" s="49" t="s">
        <v>16012</v>
      </c>
      <c r="H14" s="49">
        <v>2012</v>
      </c>
      <c r="I14" s="49"/>
      <c r="J14" s="49" t="s">
        <v>15974</v>
      </c>
      <c r="K14" s="49" t="s">
        <v>16013</v>
      </c>
      <c r="L14" s="49">
        <v>1</v>
      </c>
      <c r="M14" s="49">
        <v>3</v>
      </c>
      <c r="N14" s="49" t="s">
        <v>15976</v>
      </c>
    </row>
    <row r="15" spans="1:14" ht="75" x14ac:dyDescent="0.25">
      <c r="A15" s="49" t="s">
        <v>15983</v>
      </c>
      <c r="B15" s="49" t="s">
        <v>15969</v>
      </c>
      <c r="C15" s="49" t="s">
        <v>15984</v>
      </c>
      <c r="D15" s="49" t="s">
        <v>16009</v>
      </c>
      <c r="E15" s="49" t="s">
        <v>16010</v>
      </c>
      <c r="F15" s="49" t="s">
        <v>16014</v>
      </c>
      <c r="G15" s="49" t="s">
        <v>16015</v>
      </c>
      <c r="H15" s="49">
        <v>2012</v>
      </c>
      <c r="I15" s="49"/>
      <c r="J15" s="49" t="s">
        <v>15974</v>
      </c>
      <c r="K15" s="49" t="s">
        <v>16013</v>
      </c>
      <c r="L15" s="49">
        <v>1</v>
      </c>
      <c r="M15" s="49">
        <v>3</v>
      </c>
      <c r="N15" s="49" t="s">
        <v>15976</v>
      </c>
    </row>
    <row r="16" spans="1:14" ht="60" x14ac:dyDescent="0.25">
      <c r="A16" s="49" t="s">
        <v>15983</v>
      </c>
      <c r="B16" s="49" t="s">
        <v>15969</v>
      </c>
      <c r="C16" s="49" t="s">
        <v>15984</v>
      </c>
      <c r="D16" s="49" t="s">
        <v>16009</v>
      </c>
      <c r="E16" s="49" t="s">
        <v>16010</v>
      </c>
      <c r="F16" s="49" t="s">
        <v>16016</v>
      </c>
      <c r="G16" s="49" t="s">
        <v>16017</v>
      </c>
      <c r="H16" s="49">
        <v>2012</v>
      </c>
      <c r="I16" s="49"/>
      <c r="J16" s="49" t="s">
        <v>15974</v>
      </c>
      <c r="K16" s="49" t="s">
        <v>16013</v>
      </c>
      <c r="L16" s="49">
        <v>1</v>
      </c>
      <c r="M16" s="49">
        <v>3</v>
      </c>
      <c r="N16" s="49" t="s">
        <v>15976</v>
      </c>
    </row>
    <row r="17" spans="1:14" ht="30" x14ac:dyDescent="0.25">
      <c r="A17" s="49" t="s">
        <v>15983</v>
      </c>
      <c r="B17" s="49" t="s">
        <v>15969</v>
      </c>
      <c r="C17" s="49" t="s">
        <v>15984</v>
      </c>
      <c r="D17" s="49" t="s">
        <v>16018</v>
      </c>
      <c r="E17" s="49" t="s">
        <v>16010</v>
      </c>
      <c r="F17" s="49" t="s">
        <v>16019</v>
      </c>
      <c r="G17" s="49" t="s">
        <v>16020</v>
      </c>
      <c r="H17" s="49">
        <v>2011</v>
      </c>
      <c r="I17" s="49"/>
      <c r="J17" s="49" t="s">
        <v>15974</v>
      </c>
      <c r="K17" s="49" t="s">
        <v>16021</v>
      </c>
      <c r="L17" s="49">
        <v>1</v>
      </c>
      <c r="M17" s="49">
        <v>3</v>
      </c>
      <c r="N17" s="49" t="s">
        <v>15976</v>
      </c>
    </row>
    <row r="18" spans="1:14" ht="45" x14ac:dyDescent="0.25">
      <c r="A18" s="49" t="s">
        <v>15983</v>
      </c>
      <c r="B18" s="49" t="s">
        <v>15969</v>
      </c>
      <c r="C18" s="49" t="s">
        <v>15984</v>
      </c>
      <c r="D18" s="49" t="s">
        <v>16022</v>
      </c>
      <c r="E18" s="49" t="s">
        <v>16010</v>
      </c>
      <c r="F18" s="49" t="s">
        <v>16023</v>
      </c>
      <c r="G18" s="49" t="s">
        <v>16024</v>
      </c>
      <c r="H18" s="49"/>
      <c r="I18" s="49"/>
      <c r="J18" s="49" t="s">
        <v>15974</v>
      </c>
      <c r="K18" s="49" t="s">
        <v>16025</v>
      </c>
      <c r="L18" s="49">
        <v>1</v>
      </c>
      <c r="M18" s="49">
        <v>3</v>
      </c>
      <c r="N18" s="49" t="s">
        <v>15976</v>
      </c>
    </row>
    <row r="19" spans="1:14" ht="60" x14ac:dyDescent="0.25">
      <c r="A19" s="49" t="s">
        <v>15983</v>
      </c>
      <c r="B19" s="49" t="s">
        <v>15969</v>
      </c>
      <c r="C19" s="49" t="s">
        <v>15984</v>
      </c>
      <c r="D19" s="49" t="s">
        <v>16026</v>
      </c>
      <c r="E19" s="49" t="s">
        <v>16010</v>
      </c>
      <c r="F19" s="49" t="s">
        <v>16027</v>
      </c>
      <c r="G19" s="49" t="s">
        <v>16028</v>
      </c>
      <c r="H19" s="49"/>
      <c r="I19" s="49"/>
      <c r="J19" s="49" t="s">
        <v>15974</v>
      </c>
      <c r="K19" s="49" t="s">
        <v>16029</v>
      </c>
      <c r="L19" s="49">
        <v>1</v>
      </c>
      <c r="M19" s="49">
        <v>3</v>
      </c>
      <c r="N19" s="49" t="s">
        <v>15976</v>
      </c>
    </row>
    <row r="20" spans="1:14" ht="45" x14ac:dyDescent="0.25">
      <c r="A20" s="49" t="s">
        <v>16030</v>
      </c>
      <c r="B20" s="49" t="s">
        <v>15969</v>
      </c>
      <c r="C20" s="49" t="s">
        <v>16031</v>
      </c>
      <c r="D20" s="49" t="s">
        <v>16032</v>
      </c>
      <c r="E20" s="49" t="s">
        <v>16010</v>
      </c>
      <c r="F20" s="49"/>
      <c r="G20" s="49"/>
      <c r="H20" s="49">
        <v>2000</v>
      </c>
      <c r="I20" s="49"/>
      <c r="J20" s="49" t="s">
        <v>16033</v>
      </c>
      <c r="K20" s="49"/>
      <c r="L20" s="49">
        <v>1</v>
      </c>
      <c r="M20" s="49">
        <v>3</v>
      </c>
      <c r="N20" s="49" t="s">
        <v>16034</v>
      </c>
    </row>
    <row r="21" spans="1:14" ht="60" x14ac:dyDescent="0.25">
      <c r="A21" s="49" t="s">
        <v>16030</v>
      </c>
      <c r="B21" s="49" t="s">
        <v>15969</v>
      </c>
      <c r="C21" s="49" t="s">
        <v>16035</v>
      </c>
      <c r="D21" s="49" t="s">
        <v>16036</v>
      </c>
      <c r="E21" s="49" t="s">
        <v>16010</v>
      </c>
      <c r="F21" s="49" t="s">
        <v>16037</v>
      </c>
      <c r="G21" s="49" t="s">
        <v>16038</v>
      </c>
      <c r="H21" s="49">
        <v>2012</v>
      </c>
      <c r="I21" s="49"/>
      <c r="J21" s="49" t="s">
        <v>16033</v>
      </c>
      <c r="K21" s="49" t="s">
        <v>16039</v>
      </c>
      <c r="L21" s="49">
        <v>1</v>
      </c>
      <c r="M21" s="49">
        <v>3</v>
      </c>
      <c r="N21" s="49" t="s">
        <v>16034</v>
      </c>
    </row>
    <row r="22" spans="1:14" ht="30" x14ac:dyDescent="0.25">
      <c r="A22" s="49" t="s">
        <v>16040</v>
      </c>
      <c r="B22" s="49" t="s">
        <v>15969</v>
      </c>
      <c r="C22" s="49" t="s">
        <v>16041</v>
      </c>
      <c r="D22" s="49" t="s">
        <v>16042</v>
      </c>
      <c r="E22" s="49" t="s">
        <v>16010</v>
      </c>
      <c r="F22" s="49"/>
      <c r="G22" s="49"/>
      <c r="H22" s="49">
        <v>2000</v>
      </c>
      <c r="I22" s="49"/>
      <c r="J22" s="49" t="s">
        <v>16033</v>
      </c>
      <c r="K22" s="49"/>
      <c r="L22" s="49">
        <v>1</v>
      </c>
      <c r="M22" s="49">
        <v>3</v>
      </c>
      <c r="N22" s="49" t="s">
        <v>16034</v>
      </c>
    </row>
    <row r="23" spans="1:14" ht="45" x14ac:dyDescent="0.25">
      <c r="A23" s="49" t="s">
        <v>16040</v>
      </c>
      <c r="B23" s="49" t="s">
        <v>15969</v>
      </c>
      <c r="C23" s="49" t="s">
        <v>16043</v>
      </c>
      <c r="D23" s="49" t="s">
        <v>16044</v>
      </c>
      <c r="E23" s="49" t="s">
        <v>16010</v>
      </c>
      <c r="F23" s="49" t="s">
        <v>16045</v>
      </c>
      <c r="G23" s="49" t="s">
        <v>16046</v>
      </c>
      <c r="H23" s="49">
        <v>2012</v>
      </c>
      <c r="I23" s="49"/>
      <c r="J23" s="49" t="s">
        <v>16033</v>
      </c>
      <c r="K23" s="49" t="s">
        <v>16047</v>
      </c>
      <c r="L23" s="49">
        <v>1</v>
      </c>
      <c r="M23" s="49">
        <v>3</v>
      </c>
      <c r="N23" s="49" t="s">
        <v>16034</v>
      </c>
    </row>
    <row r="24" spans="1:14" ht="60" x14ac:dyDescent="0.25">
      <c r="A24" s="49" t="s">
        <v>15983</v>
      </c>
      <c r="B24" s="49" t="s">
        <v>15969</v>
      </c>
      <c r="C24" s="49" t="s">
        <v>16048</v>
      </c>
      <c r="D24" s="49" t="s">
        <v>16036</v>
      </c>
      <c r="E24" s="49" t="s">
        <v>16010</v>
      </c>
      <c r="F24" s="49" t="s">
        <v>16049</v>
      </c>
      <c r="G24" s="49" t="s">
        <v>16050</v>
      </c>
      <c r="H24" s="49">
        <v>2013</v>
      </c>
      <c r="I24" s="49"/>
      <c r="J24" s="49" t="s">
        <v>16033</v>
      </c>
      <c r="K24" s="49" t="s">
        <v>16051</v>
      </c>
      <c r="L24" s="49">
        <v>1</v>
      </c>
      <c r="M24" s="49">
        <v>3</v>
      </c>
      <c r="N24" s="49" t="s">
        <v>16034</v>
      </c>
    </row>
    <row r="25" spans="1:14" ht="30" x14ac:dyDescent="0.25">
      <c r="A25" s="49" t="s">
        <v>16052</v>
      </c>
      <c r="B25" s="49" t="s">
        <v>15969</v>
      </c>
      <c r="C25" s="49" t="s">
        <v>16053</v>
      </c>
      <c r="D25" s="49" t="s">
        <v>16054</v>
      </c>
      <c r="E25" s="49" t="s">
        <v>16010</v>
      </c>
      <c r="F25" s="49"/>
      <c r="G25" s="49"/>
      <c r="H25" s="49">
        <v>2000</v>
      </c>
      <c r="I25" s="49"/>
      <c r="J25" s="49" t="s">
        <v>16033</v>
      </c>
      <c r="K25" s="49"/>
      <c r="L25" s="49">
        <v>1</v>
      </c>
      <c r="M25" s="49">
        <v>3</v>
      </c>
      <c r="N25" s="49" t="s">
        <v>16034</v>
      </c>
    </row>
    <row r="26" spans="1:14" ht="30" x14ac:dyDescent="0.25">
      <c r="A26" s="49" t="s">
        <v>16052</v>
      </c>
      <c r="B26" s="49" t="s">
        <v>15969</v>
      </c>
      <c r="C26" s="49" t="s">
        <v>16055</v>
      </c>
      <c r="D26" s="49" t="s">
        <v>16056</v>
      </c>
      <c r="E26" s="49" t="s">
        <v>16010</v>
      </c>
      <c r="F26" s="49" t="s">
        <v>16057</v>
      </c>
      <c r="G26" s="49" t="s">
        <v>16058</v>
      </c>
      <c r="H26" s="49">
        <v>2010</v>
      </c>
      <c r="I26" s="49"/>
      <c r="J26" s="49" t="s">
        <v>16033</v>
      </c>
      <c r="K26" s="49" t="s">
        <v>16021</v>
      </c>
      <c r="L26" s="49">
        <v>1</v>
      </c>
      <c r="M26" s="49">
        <v>3</v>
      </c>
      <c r="N26" s="49" t="s">
        <v>16034</v>
      </c>
    </row>
    <row r="27" spans="1:14" ht="30" x14ac:dyDescent="0.25">
      <c r="A27" s="49" t="s">
        <v>16052</v>
      </c>
      <c r="B27" s="49" t="s">
        <v>15969</v>
      </c>
      <c r="C27" s="49" t="s">
        <v>16059</v>
      </c>
      <c r="D27" s="49" t="s">
        <v>16060</v>
      </c>
      <c r="E27" s="49" t="s">
        <v>16010</v>
      </c>
      <c r="F27" s="49"/>
      <c r="G27" s="49"/>
      <c r="H27" s="49">
        <v>2000</v>
      </c>
      <c r="I27" s="49"/>
      <c r="J27" s="49" t="s">
        <v>16033</v>
      </c>
      <c r="K27" s="49"/>
      <c r="L27" s="49">
        <v>1</v>
      </c>
      <c r="M27" s="49">
        <v>3</v>
      </c>
      <c r="N27" s="49" t="s">
        <v>16034</v>
      </c>
    </row>
    <row r="28" spans="1:14" ht="45" x14ac:dyDescent="0.25">
      <c r="A28" s="49" t="s">
        <v>16061</v>
      </c>
      <c r="B28" s="49" t="s">
        <v>15969</v>
      </c>
      <c r="C28" s="49" t="s">
        <v>16062</v>
      </c>
      <c r="D28" s="49" t="s">
        <v>16063</v>
      </c>
      <c r="E28" s="49" t="s">
        <v>16010</v>
      </c>
      <c r="F28" s="49"/>
      <c r="G28" s="49"/>
      <c r="H28" s="49">
        <v>2000</v>
      </c>
      <c r="I28" s="49"/>
      <c r="J28" s="49" t="s">
        <v>16033</v>
      </c>
      <c r="K28" s="49"/>
      <c r="L28" s="49">
        <v>1</v>
      </c>
      <c r="M28" s="49">
        <v>3</v>
      </c>
      <c r="N28" s="49" t="s">
        <v>16034</v>
      </c>
    </row>
    <row r="29" spans="1:14" ht="60" x14ac:dyDescent="0.25">
      <c r="A29" s="49" t="s">
        <v>16061</v>
      </c>
      <c r="B29" s="49" t="s">
        <v>15969</v>
      </c>
      <c r="C29" s="49" t="s">
        <v>16064</v>
      </c>
      <c r="D29" s="49" t="s">
        <v>16065</v>
      </c>
      <c r="E29" s="49" t="s">
        <v>16010</v>
      </c>
      <c r="F29" s="49"/>
      <c r="G29" s="49" t="s">
        <v>16066</v>
      </c>
      <c r="H29" s="49">
        <v>2010</v>
      </c>
      <c r="I29" s="49"/>
      <c r="J29" s="49" t="s">
        <v>16033</v>
      </c>
      <c r="K29" s="49" t="s">
        <v>16067</v>
      </c>
      <c r="L29" s="49">
        <v>1</v>
      </c>
      <c r="M29" s="49">
        <v>3</v>
      </c>
      <c r="N29" s="49" t="s">
        <v>16034</v>
      </c>
    </row>
    <row r="30" spans="1:14" ht="45" x14ac:dyDescent="0.25">
      <c r="A30" s="49" t="s">
        <v>16061</v>
      </c>
      <c r="B30" s="49" t="s">
        <v>15969</v>
      </c>
      <c r="C30" s="49" t="s">
        <v>16068</v>
      </c>
      <c r="D30" s="49" t="s">
        <v>16069</v>
      </c>
      <c r="E30" s="49" t="s">
        <v>16010</v>
      </c>
      <c r="F30" s="49" t="s">
        <v>16070</v>
      </c>
      <c r="G30" s="49" t="s">
        <v>16071</v>
      </c>
      <c r="H30" s="49">
        <v>2017</v>
      </c>
      <c r="I30" s="49"/>
      <c r="J30" s="49" t="s">
        <v>16033</v>
      </c>
      <c r="K30" s="49" t="s">
        <v>16072</v>
      </c>
      <c r="L30" s="49">
        <v>1</v>
      </c>
      <c r="M30" s="49">
        <v>3</v>
      </c>
      <c r="N30" s="49" t="s">
        <v>16034</v>
      </c>
    </row>
    <row r="31" spans="1:14" ht="45" x14ac:dyDescent="0.25">
      <c r="A31" s="49" t="s">
        <v>16073</v>
      </c>
      <c r="B31" s="49" t="s">
        <v>15969</v>
      </c>
      <c r="C31" s="49" t="s">
        <v>16074</v>
      </c>
      <c r="D31" s="49" t="s">
        <v>16075</v>
      </c>
      <c r="E31" s="49" t="s">
        <v>16010</v>
      </c>
      <c r="F31" s="49"/>
      <c r="G31" s="49"/>
      <c r="H31" s="49">
        <v>2010</v>
      </c>
      <c r="I31" s="49"/>
      <c r="J31" s="49" t="s">
        <v>16033</v>
      </c>
      <c r="K31" s="49" t="s">
        <v>16076</v>
      </c>
      <c r="L31" s="49">
        <v>1</v>
      </c>
      <c r="M31" s="49">
        <v>3</v>
      </c>
      <c r="N31" s="49" t="s">
        <v>16034</v>
      </c>
    </row>
    <row r="32" spans="1:14" ht="30" x14ac:dyDescent="0.25">
      <c r="A32" s="49" t="s">
        <v>16077</v>
      </c>
      <c r="B32" s="49" t="s">
        <v>15969</v>
      </c>
      <c r="C32" s="49" t="s">
        <v>16078</v>
      </c>
      <c r="D32" s="49" t="s">
        <v>16079</v>
      </c>
      <c r="E32" s="49" t="s">
        <v>16080</v>
      </c>
      <c r="F32" s="49"/>
      <c r="G32" s="49"/>
      <c r="H32" s="49">
        <v>2009</v>
      </c>
      <c r="I32" s="49"/>
      <c r="J32" s="49" t="s">
        <v>16033</v>
      </c>
      <c r="K32" s="49" t="s">
        <v>16081</v>
      </c>
      <c r="L32" s="49">
        <v>2</v>
      </c>
      <c r="M32" s="49">
        <v>3</v>
      </c>
      <c r="N32" s="49" t="s">
        <v>16034</v>
      </c>
    </row>
    <row r="33" spans="1:14" ht="60" x14ac:dyDescent="0.25">
      <c r="A33" s="49" t="s">
        <v>16082</v>
      </c>
      <c r="B33" s="49" t="s">
        <v>15969</v>
      </c>
      <c r="C33" s="49" t="s">
        <v>16083</v>
      </c>
      <c r="D33" s="49" t="s">
        <v>16084</v>
      </c>
      <c r="E33" s="49" t="s">
        <v>16080</v>
      </c>
      <c r="F33" s="49" t="s">
        <v>16085</v>
      </c>
      <c r="G33" s="49" t="s">
        <v>16086</v>
      </c>
      <c r="H33" s="49">
        <v>2010</v>
      </c>
      <c r="I33" s="49"/>
      <c r="J33" s="49" t="s">
        <v>16033</v>
      </c>
      <c r="K33" s="49" t="s">
        <v>16087</v>
      </c>
      <c r="L33" s="49">
        <v>2</v>
      </c>
      <c r="M33" s="49">
        <v>3</v>
      </c>
      <c r="N33" s="49" t="s">
        <v>16034</v>
      </c>
    </row>
    <row r="34" spans="1:14" ht="90" x14ac:dyDescent="0.25">
      <c r="A34" s="49" t="s">
        <v>16082</v>
      </c>
      <c r="B34" s="49" t="s">
        <v>15969</v>
      </c>
      <c r="C34" s="49" t="s">
        <v>16088</v>
      </c>
      <c r="D34" s="49" t="s">
        <v>16089</v>
      </c>
      <c r="E34" s="49" t="s">
        <v>16080</v>
      </c>
      <c r="F34" s="49" t="s">
        <v>16090</v>
      </c>
      <c r="G34" s="49" t="s">
        <v>16091</v>
      </c>
      <c r="H34" s="49">
        <v>2012</v>
      </c>
      <c r="I34" s="49"/>
      <c r="J34" s="49" t="s">
        <v>16033</v>
      </c>
      <c r="K34" s="49" t="s">
        <v>16092</v>
      </c>
      <c r="L34" s="49">
        <v>2</v>
      </c>
      <c r="M34" s="49">
        <v>3</v>
      </c>
      <c r="N34" s="49" t="s">
        <v>16034</v>
      </c>
    </row>
    <row r="35" spans="1:14" ht="30" x14ac:dyDescent="0.25">
      <c r="A35" s="49" t="s">
        <v>16082</v>
      </c>
      <c r="B35" s="49" t="s">
        <v>15969</v>
      </c>
      <c r="C35" s="49" t="s">
        <v>16093</v>
      </c>
      <c r="D35" s="49" t="s">
        <v>16094</v>
      </c>
      <c r="E35" s="49" t="s">
        <v>16080</v>
      </c>
      <c r="F35" s="49" t="s">
        <v>16095</v>
      </c>
      <c r="G35" s="49" t="s">
        <v>16096</v>
      </c>
      <c r="H35" s="49">
        <v>2014</v>
      </c>
      <c r="I35" s="49"/>
      <c r="J35" s="49" t="s">
        <v>16033</v>
      </c>
      <c r="K35" s="49" t="s">
        <v>16097</v>
      </c>
      <c r="L35" s="49">
        <v>2</v>
      </c>
      <c r="M35" s="49">
        <v>3</v>
      </c>
      <c r="N35" s="49" t="s">
        <v>16034</v>
      </c>
    </row>
    <row r="36" spans="1:14" ht="75" x14ac:dyDescent="0.25">
      <c r="A36" s="49" t="s">
        <v>16082</v>
      </c>
      <c r="B36" s="49" t="s">
        <v>15969</v>
      </c>
      <c r="C36" s="49" t="s">
        <v>16098</v>
      </c>
      <c r="D36" s="49" t="s">
        <v>16099</v>
      </c>
      <c r="E36" s="49" t="s">
        <v>16080</v>
      </c>
      <c r="F36" s="49" t="s">
        <v>16100</v>
      </c>
      <c r="G36" s="49" t="s">
        <v>16101</v>
      </c>
      <c r="H36" s="49">
        <v>2000</v>
      </c>
      <c r="I36" s="49">
        <v>2007</v>
      </c>
      <c r="J36" s="49" t="s">
        <v>15974</v>
      </c>
      <c r="K36" s="49"/>
      <c r="L36" s="49">
        <v>2</v>
      </c>
      <c r="M36" s="49">
        <v>3</v>
      </c>
      <c r="N36" s="49" t="s">
        <v>15976</v>
      </c>
    </row>
    <row r="37" spans="1:14" x14ac:dyDescent="0.25">
      <c r="A37" s="49" t="s">
        <v>16102</v>
      </c>
      <c r="B37" s="49" t="s">
        <v>15969</v>
      </c>
      <c r="C37" s="49" t="s">
        <v>16103</v>
      </c>
      <c r="D37" s="49" t="s">
        <v>16104</v>
      </c>
      <c r="E37" s="49" t="s">
        <v>16080</v>
      </c>
      <c r="F37" s="49"/>
      <c r="G37" s="49"/>
      <c r="H37" s="49">
        <v>2010</v>
      </c>
      <c r="I37" s="49"/>
      <c r="J37" s="49" t="s">
        <v>16033</v>
      </c>
      <c r="K37" s="49" t="s">
        <v>16076</v>
      </c>
      <c r="L37" s="49">
        <v>2</v>
      </c>
      <c r="M37" s="49">
        <v>3</v>
      </c>
      <c r="N37" s="49" t="s">
        <v>16034</v>
      </c>
    </row>
    <row r="38" spans="1:14" ht="30" x14ac:dyDescent="0.25">
      <c r="A38" s="49" t="s">
        <v>16102</v>
      </c>
      <c r="B38" s="49" t="s">
        <v>15969</v>
      </c>
      <c r="C38" s="49" t="s">
        <v>16105</v>
      </c>
      <c r="D38" s="49" t="s">
        <v>16106</v>
      </c>
      <c r="E38" s="49" t="s">
        <v>16080</v>
      </c>
      <c r="F38" s="49"/>
      <c r="G38" s="49" t="s">
        <v>16107</v>
      </c>
      <c r="H38" s="49">
        <v>2010</v>
      </c>
      <c r="I38" s="49"/>
      <c r="J38" s="49" t="s">
        <v>15974</v>
      </c>
      <c r="K38" s="49"/>
      <c r="L38" s="49">
        <v>2</v>
      </c>
      <c r="M38" s="49">
        <v>3</v>
      </c>
      <c r="N38" s="49" t="s">
        <v>15976</v>
      </c>
    </row>
    <row r="39" spans="1:14" ht="30" x14ac:dyDescent="0.25">
      <c r="A39" s="49" t="s">
        <v>16102</v>
      </c>
      <c r="B39" s="49" t="s">
        <v>15969</v>
      </c>
      <c r="C39" s="49" t="s">
        <v>16108</v>
      </c>
      <c r="D39" s="49" t="s">
        <v>16109</v>
      </c>
      <c r="E39" s="49" t="s">
        <v>16080</v>
      </c>
      <c r="F39" s="49"/>
      <c r="G39" s="49"/>
      <c r="H39" s="49">
        <v>2010</v>
      </c>
      <c r="I39" s="49"/>
      <c r="J39" s="49" t="s">
        <v>16033</v>
      </c>
      <c r="K39" s="49"/>
      <c r="L39" s="49">
        <v>2</v>
      </c>
      <c r="M39" s="49">
        <v>3</v>
      </c>
      <c r="N39" s="49" t="s">
        <v>16034</v>
      </c>
    </row>
    <row r="40" spans="1:14" ht="45" x14ac:dyDescent="0.25">
      <c r="A40" s="49" t="s">
        <v>16102</v>
      </c>
      <c r="B40" s="49" t="s">
        <v>15969</v>
      </c>
      <c r="C40" s="49" t="s">
        <v>16110</v>
      </c>
      <c r="D40" s="49" t="s">
        <v>16111</v>
      </c>
      <c r="E40" s="49" t="s">
        <v>16080</v>
      </c>
      <c r="F40" s="49" t="s">
        <v>16112</v>
      </c>
      <c r="G40" s="49" t="s">
        <v>16113</v>
      </c>
      <c r="H40" s="49">
        <v>2011</v>
      </c>
      <c r="I40" s="49"/>
      <c r="J40" s="49" t="s">
        <v>16033</v>
      </c>
      <c r="K40" s="49" t="s">
        <v>16114</v>
      </c>
      <c r="L40" s="49">
        <v>2</v>
      </c>
      <c r="M40" s="49">
        <v>3</v>
      </c>
      <c r="N40" s="49" t="s">
        <v>16034</v>
      </c>
    </row>
    <row r="41" spans="1:14" ht="60" x14ac:dyDescent="0.25">
      <c r="A41" s="49" t="s">
        <v>16102</v>
      </c>
      <c r="B41" s="49" t="s">
        <v>15969</v>
      </c>
      <c r="C41" s="49" t="s">
        <v>16115</v>
      </c>
      <c r="D41" s="49" t="s">
        <v>16116</v>
      </c>
      <c r="E41" s="49" t="s">
        <v>16080</v>
      </c>
      <c r="F41" s="49" t="s">
        <v>16117</v>
      </c>
      <c r="G41" s="49" t="s">
        <v>16118</v>
      </c>
      <c r="H41" s="49">
        <v>2012</v>
      </c>
      <c r="I41" s="49"/>
      <c r="J41" s="49" t="s">
        <v>16033</v>
      </c>
      <c r="K41" s="49" t="s">
        <v>16119</v>
      </c>
      <c r="L41" s="49">
        <v>2</v>
      </c>
      <c r="M41" s="49">
        <v>3</v>
      </c>
      <c r="N41" s="49" t="s">
        <v>16034</v>
      </c>
    </row>
    <row r="42" spans="1:14" ht="45" x14ac:dyDescent="0.25">
      <c r="A42" s="49" t="s">
        <v>16102</v>
      </c>
      <c r="B42" s="49" t="s">
        <v>15969</v>
      </c>
      <c r="C42" s="49" t="s">
        <v>16120</v>
      </c>
      <c r="D42" s="49" t="s">
        <v>16121</v>
      </c>
      <c r="E42" s="49" t="s">
        <v>16080</v>
      </c>
      <c r="F42" s="49" t="s">
        <v>16122</v>
      </c>
      <c r="G42" s="49" t="s">
        <v>16123</v>
      </c>
      <c r="H42" s="49">
        <v>2016</v>
      </c>
      <c r="I42" s="49"/>
      <c r="J42" s="49" t="s">
        <v>16033</v>
      </c>
      <c r="K42" s="49" t="s">
        <v>16124</v>
      </c>
      <c r="L42" s="49">
        <v>2</v>
      </c>
      <c r="M42" s="49">
        <v>3</v>
      </c>
      <c r="N42" s="49" t="s">
        <v>16034</v>
      </c>
    </row>
    <row r="43" spans="1:14" ht="60" x14ac:dyDescent="0.25">
      <c r="A43" s="49" t="s">
        <v>15983</v>
      </c>
      <c r="B43" s="49" t="s">
        <v>15969</v>
      </c>
      <c r="C43" s="49" t="s">
        <v>15984</v>
      </c>
      <c r="D43" s="49" t="s">
        <v>16125</v>
      </c>
      <c r="E43" s="49" t="s">
        <v>16080</v>
      </c>
      <c r="F43" s="49" t="s">
        <v>16126</v>
      </c>
      <c r="G43" s="49" t="s">
        <v>16127</v>
      </c>
      <c r="H43" s="49"/>
      <c r="I43" s="49"/>
      <c r="J43" s="49"/>
      <c r="K43" s="49" t="s">
        <v>16128</v>
      </c>
      <c r="L43" s="49">
        <v>2</v>
      </c>
      <c r="M43" s="49">
        <v>3</v>
      </c>
      <c r="N43" s="49" t="s">
        <v>16129</v>
      </c>
    </row>
    <row r="44" spans="1:14" ht="45" x14ac:dyDescent="0.25">
      <c r="A44" s="49" t="s">
        <v>15983</v>
      </c>
      <c r="B44" s="49" t="s">
        <v>15969</v>
      </c>
      <c r="C44" s="49" t="s">
        <v>15984</v>
      </c>
      <c r="D44" s="49" t="s">
        <v>16130</v>
      </c>
      <c r="E44" s="49" t="s">
        <v>16080</v>
      </c>
      <c r="F44" s="49" t="s">
        <v>16080</v>
      </c>
      <c r="G44" s="49" t="s">
        <v>16131</v>
      </c>
      <c r="H44" s="49"/>
      <c r="I44" s="49"/>
      <c r="J44" s="49"/>
      <c r="K44" s="49" t="s">
        <v>16132</v>
      </c>
      <c r="L44" s="49">
        <v>2</v>
      </c>
      <c r="M44" s="49">
        <v>3</v>
      </c>
      <c r="N44" s="49" t="s">
        <v>16129</v>
      </c>
    </row>
    <row r="45" spans="1:14" ht="45" x14ac:dyDescent="0.25">
      <c r="A45" s="49" t="s">
        <v>15983</v>
      </c>
      <c r="B45" s="49" t="s">
        <v>15969</v>
      </c>
      <c r="C45" s="49" t="s">
        <v>15984</v>
      </c>
      <c r="D45" s="49" t="s">
        <v>16133</v>
      </c>
      <c r="E45" s="49" t="s">
        <v>16080</v>
      </c>
      <c r="F45" s="49" t="s">
        <v>16134</v>
      </c>
      <c r="G45" s="49" t="s">
        <v>16135</v>
      </c>
      <c r="H45" s="49"/>
      <c r="I45" s="49"/>
      <c r="J45" s="49"/>
      <c r="K45" s="49" t="s">
        <v>16132</v>
      </c>
      <c r="L45" s="49">
        <v>2</v>
      </c>
      <c r="M45" s="49">
        <v>3</v>
      </c>
      <c r="N45" s="49" t="s">
        <v>16129</v>
      </c>
    </row>
    <row r="46" spans="1:14" ht="45" x14ac:dyDescent="0.25">
      <c r="A46" s="49" t="s">
        <v>15983</v>
      </c>
      <c r="B46" s="49" t="s">
        <v>15969</v>
      </c>
      <c r="C46" s="49" t="s">
        <v>15984</v>
      </c>
      <c r="D46" s="49" t="s">
        <v>16136</v>
      </c>
      <c r="E46" s="49" t="s">
        <v>16080</v>
      </c>
      <c r="F46" s="49" t="s">
        <v>16137</v>
      </c>
      <c r="G46" s="49" t="s">
        <v>16138</v>
      </c>
      <c r="H46" s="49"/>
      <c r="I46" s="49"/>
      <c r="J46" s="49" t="s">
        <v>15974</v>
      </c>
      <c r="K46" s="49" t="s">
        <v>16139</v>
      </c>
      <c r="L46" s="49">
        <v>2</v>
      </c>
      <c r="M46" s="49">
        <v>3</v>
      </c>
      <c r="N46" s="49" t="s">
        <v>15976</v>
      </c>
    </row>
    <row r="47" spans="1:14" ht="45" x14ac:dyDescent="0.25">
      <c r="A47" s="49" t="s">
        <v>15983</v>
      </c>
      <c r="B47" s="49" t="s">
        <v>15969</v>
      </c>
      <c r="C47" s="49" t="s">
        <v>15984</v>
      </c>
      <c r="D47" s="49" t="s">
        <v>16140</v>
      </c>
      <c r="E47" s="49" t="s">
        <v>16080</v>
      </c>
      <c r="F47" s="49" t="s">
        <v>16112</v>
      </c>
      <c r="G47" s="49" t="s">
        <v>16113</v>
      </c>
      <c r="H47" s="49">
        <v>2011</v>
      </c>
      <c r="I47" s="49"/>
      <c r="J47" s="49" t="s">
        <v>15974</v>
      </c>
      <c r="K47" s="49" t="s">
        <v>16139</v>
      </c>
      <c r="L47" s="49">
        <v>2</v>
      </c>
      <c r="M47" s="49">
        <v>3</v>
      </c>
      <c r="N47" s="49" t="s">
        <v>15976</v>
      </c>
    </row>
    <row r="48" spans="1:14" ht="75" x14ac:dyDescent="0.25">
      <c r="A48" s="49" t="s">
        <v>15983</v>
      </c>
      <c r="B48" s="49" t="s">
        <v>15969</v>
      </c>
      <c r="C48" s="49" t="s">
        <v>15984</v>
      </c>
      <c r="D48" s="49" t="s">
        <v>16141</v>
      </c>
      <c r="E48" s="49" t="s">
        <v>16080</v>
      </c>
      <c r="F48" s="49" t="s">
        <v>16142</v>
      </c>
      <c r="G48" s="49" t="s">
        <v>16143</v>
      </c>
      <c r="H48" s="49">
        <v>2011</v>
      </c>
      <c r="I48" s="49"/>
      <c r="J48" s="49" t="s">
        <v>15974</v>
      </c>
      <c r="K48" s="49" t="s">
        <v>16139</v>
      </c>
      <c r="L48" s="49">
        <v>2</v>
      </c>
      <c r="M48" s="49">
        <v>3</v>
      </c>
      <c r="N48" s="49" t="s">
        <v>15976</v>
      </c>
    </row>
    <row r="49" spans="1:14" ht="90" x14ac:dyDescent="0.25">
      <c r="A49" s="49" t="s">
        <v>15983</v>
      </c>
      <c r="B49" s="49" t="s">
        <v>15969</v>
      </c>
      <c r="C49" s="49" t="s">
        <v>15984</v>
      </c>
      <c r="D49" s="49" t="s">
        <v>16144</v>
      </c>
      <c r="E49" s="49" t="s">
        <v>16080</v>
      </c>
      <c r="F49" s="49" t="s">
        <v>16145</v>
      </c>
      <c r="G49" s="49" t="s">
        <v>16146</v>
      </c>
      <c r="H49" s="49">
        <v>2011</v>
      </c>
      <c r="I49" s="49"/>
      <c r="J49" s="49" t="s">
        <v>15974</v>
      </c>
      <c r="K49" s="49" t="s">
        <v>16139</v>
      </c>
      <c r="L49" s="49">
        <v>2</v>
      </c>
      <c r="M49" s="49">
        <v>3</v>
      </c>
      <c r="N49" s="49" t="s">
        <v>15976</v>
      </c>
    </row>
    <row r="50" spans="1:14" ht="30" x14ac:dyDescent="0.25">
      <c r="A50" s="49" t="s">
        <v>15983</v>
      </c>
      <c r="B50" s="49" t="s">
        <v>15969</v>
      </c>
      <c r="C50" s="49" t="s">
        <v>15984</v>
      </c>
      <c r="D50" s="49" t="s">
        <v>16147</v>
      </c>
      <c r="E50" s="49" t="s">
        <v>1271</v>
      </c>
      <c r="F50" s="49" t="s">
        <v>16148</v>
      </c>
      <c r="G50" s="49"/>
      <c r="H50" s="49">
        <v>2012</v>
      </c>
      <c r="I50" s="49"/>
      <c r="J50" s="49" t="s">
        <v>15974</v>
      </c>
      <c r="K50" s="49" t="s">
        <v>16149</v>
      </c>
      <c r="L50" s="49">
        <v>3</v>
      </c>
      <c r="M50" s="49">
        <v>3</v>
      </c>
      <c r="N50" s="49" t="s">
        <v>15976</v>
      </c>
    </row>
    <row r="51" spans="1:14" ht="45" x14ac:dyDescent="0.25">
      <c r="A51" s="49" t="s">
        <v>16040</v>
      </c>
      <c r="B51" s="49" t="s">
        <v>15969</v>
      </c>
      <c r="C51" s="49" t="s">
        <v>16150</v>
      </c>
      <c r="D51" s="49" t="s">
        <v>16151</v>
      </c>
      <c r="E51" s="49" t="s">
        <v>1271</v>
      </c>
      <c r="F51" s="49" t="s">
        <v>16152</v>
      </c>
      <c r="G51" s="49" t="s">
        <v>16153</v>
      </c>
      <c r="H51" s="49">
        <v>2012</v>
      </c>
      <c r="I51" s="49"/>
      <c r="J51" s="49" t="s">
        <v>16033</v>
      </c>
      <c r="K51" s="49" t="s">
        <v>16154</v>
      </c>
      <c r="L51" s="49">
        <v>3</v>
      </c>
      <c r="M51" s="49">
        <v>3</v>
      </c>
      <c r="N51" s="49" t="s">
        <v>16034</v>
      </c>
    </row>
    <row r="52" spans="1:14" ht="30" x14ac:dyDescent="0.25">
      <c r="A52" s="49" t="s">
        <v>15968</v>
      </c>
      <c r="B52" s="49" t="s">
        <v>15969</v>
      </c>
      <c r="C52" s="49" t="s">
        <v>16155</v>
      </c>
      <c r="D52" s="49" t="s">
        <v>16156</v>
      </c>
      <c r="E52" s="49" t="s">
        <v>1271</v>
      </c>
      <c r="F52" s="49" t="s">
        <v>16157</v>
      </c>
      <c r="G52" s="49" t="s">
        <v>16158</v>
      </c>
      <c r="H52" s="49">
        <v>2011</v>
      </c>
      <c r="I52" s="49"/>
      <c r="J52" s="49" t="s">
        <v>16033</v>
      </c>
      <c r="K52" s="49"/>
      <c r="L52" s="49">
        <v>3</v>
      </c>
      <c r="M52" s="49">
        <v>3</v>
      </c>
      <c r="N52" s="49" t="s">
        <v>16034</v>
      </c>
    </row>
    <row r="53" spans="1:14" x14ac:dyDescent="0.25">
      <c r="A53" s="49" t="s">
        <v>16159</v>
      </c>
      <c r="B53" s="49" t="s">
        <v>15969</v>
      </c>
      <c r="C53" s="49" t="s">
        <v>16160</v>
      </c>
      <c r="D53" s="49" t="s">
        <v>16161</v>
      </c>
      <c r="E53" s="49" t="s">
        <v>1271</v>
      </c>
      <c r="F53" s="49"/>
      <c r="G53" s="49"/>
      <c r="H53" s="49">
        <v>2000</v>
      </c>
      <c r="I53" s="49"/>
      <c r="J53" s="49" t="s">
        <v>16033</v>
      </c>
      <c r="K53" s="49"/>
      <c r="L53" s="49">
        <v>3</v>
      </c>
      <c r="M53" s="49">
        <v>3</v>
      </c>
      <c r="N53" s="49" t="s">
        <v>16034</v>
      </c>
    </row>
    <row r="54" spans="1:14" x14ac:dyDescent="0.25">
      <c r="A54" s="49" t="s">
        <v>16159</v>
      </c>
      <c r="B54" s="49" t="s">
        <v>15969</v>
      </c>
      <c r="C54" s="49" t="s">
        <v>16162</v>
      </c>
      <c r="D54" s="49" t="s">
        <v>16163</v>
      </c>
      <c r="E54" s="49" t="s">
        <v>1271</v>
      </c>
      <c r="F54" s="49"/>
      <c r="G54" s="49"/>
      <c r="H54" s="49">
        <v>2000</v>
      </c>
      <c r="I54" s="49"/>
      <c r="J54" s="49" t="s">
        <v>16033</v>
      </c>
      <c r="K54" s="49"/>
      <c r="L54" s="49">
        <v>3</v>
      </c>
      <c r="M54" s="49">
        <v>3</v>
      </c>
      <c r="N54" s="49" t="s">
        <v>16034</v>
      </c>
    </row>
    <row r="55" spans="1:14" ht="45" x14ac:dyDescent="0.25">
      <c r="A55" s="49" t="s">
        <v>16159</v>
      </c>
      <c r="B55" s="49" t="s">
        <v>15969</v>
      </c>
      <c r="C55" s="49" t="s">
        <v>16164</v>
      </c>
      <c r="D55" s="49" t="s">
        <v>16165</v>
      </c>
      <c r="E55" s="49" t="s">
        <v>1271</v>
      </c>
      <c r="F55" s="49"/>
      <c r="G55" s="49"/>
      <c r="H55" s="49">
        <v>2000</v>
      </c>
      <c r="I55" s="49"/>
      <c r="J55" s="49" t="s">
        <v>16033</v>
      </c>
      <c r="K55" s="49"/>
      <c r="L55" s="49">
        <v>3</v>
      </c>
      <c r="M55" s="49">
        <v>3</v>
      </c>
      <c r="N55" s="49" t="s">
        <v>16034</v>
      </c>
    </row>
    <row r="56" spans="1:14" ht="45" x14ac:dyDescent="0.25">
      <c r="A56" s="49" t="s">
        <v>16159</v>
      </c>
      <c r="B56" s="49" t="s">
        <v>15969</v>
      </c>
      <c r="C56" s="49" t="s">
        <v>16166</v>
      </c>
      <c r="D56" s="49" t="s">
        <v>16167</v>
      </c>
      <c r="E56" s="49" t="s">
        <v>1271</v>
      </c>
      <c r="F56" s="49"/>
      <c r="G56" s="49"/>
      <c r="H56" s="49">
        <v>2000</v>
      </c>
      <c r="I56" s="49"/>
      <c r="J56" s="49" t="s">
        <v>16033</v>
      </c>
      <c r="K56" s="49"/>
      <c r="L56" s="49">
        <v>3</v>
      </c>
      <c r="M56" s="49">
        <v>3</v>
      </c>
      <c r="N56" s="49" t="s">
        <v>16034</v>
      </c>
    </row>
    <row r="57" spans="1:14" ht="30" x14ac:dyDescent="0.25">
      <c r="A57" s="49" t="s">
        <v>16168</v>
      </c>
      <c r="B57" s="49" t="s">
        <v>15969</v>
      </c>
      <c r="C57" s="49" t="s">
        <v>16169</v>
      </c>
      <c r="D57" s="49" t="s">
        <v>16170</v>
      </c>
      <c r="E57" s="49" t="s">
        <v>1271</v>
      </c>
      <c r="F57" s="49"/>
      <c r="G57" s="49"/>
      <c r="H57" s="49">
        <v>2000</v>
      </c>
      <c r="I57" s="49"/>
      <c r="J57" s="49" t="s">
        <v>16033</v>
      </c>
      <c r="K57" s="49"/>
      <c r="L57" s="49">
        <v>3</v>
      </c>
      <c r="M57" s="49">
        <v>3</v>
      </c>
      <c r="N57" s="49" t="s">
        <v>16034</v>
      </c>
    </row>
    <row r="58" spans="1:14" ht="90" x14ac:dyDescent="0.25">
      <c r="A58" s="49" t="s">
        <v>16061</v>
      </c>
      <c r="B58" s="49" t="s">
        <v>15969</v>
      </c>
      <c r="C58" s="49" t="s">
        <v>16171</v>
      </c>
      <c r="D58" s="49" t="s">
        <v>16172</v>
      </c>
      <c r="E58" s="49" t="s">
        <v>1271</v>
      </c>
      <c r="F58" s="49" t="s">
        <v>16173</v>
      </c>
      <c r="G58" s="49" t="s">
        <v>16174</v>
      </c>
      <c r="H58" s="49">
        <v>2000</v>
      </c>
      <c r="I58" s="49">
        <v>2009</v>
      </c>
      <c r="J58" s="49" t="s">
        <v>16033</v>
      </c>
      <c r="K58" s="49"/>
      <c r="L58" s="49">
        <v>3</v>
      </c>
      <c r="M58" s="49">
        <v>3</v>
      </c>
      <c r="N58" s="49" t="s">
        <v>16034</v>
      </c>
    </row>
    <row r="59" spans="1:14" ht="75" x14ac:dyDescent="0.25">
      <c r="A59" s="49" t="s">
        <v>16175</v>
      </c>
      <c r="B59" s="49" t="s">
        <v>15969</v>
      </c>
      <c r="C59" s="49" t="s">
        <v>16176</v>
      </c>
      <c r="D59" s="49" t="s">
        <v>16177</v>
      </c>
      <c r="E59" s="49" t="s">
        <v>16178</v>
      </c>
      <c r="F59" s="49" t="s">
        <v>16179</v>
      </c>
      <c r="G59" s="49" t="s">
        <v>16180</v>
      </c>
      <c r="H59" s="49">
        <v>2000</v>
      </c>
      <c r="I59" s="49"/>
      <c r="J59" s="49" t="s">
        <v>16033</v>
      </c>
      <c r="K59" s="49"/>
      <c r="L59" s="49">
        <v>4</v>
      </c>
      <c r="M59" s="49">
        <v>3</v>
      </c>
      <c r="N59" s="49" t="s">
        <v>16034</v>
      </c>
    </row>
    <row r="60" spans="1:14" ht="45" x14ac:dyDescent="0.25">
      <c r="A60" s="49" t="s">
        <v>16175</v>
      </c>
      <c r="B60" s="49" t="s">
        <v>15969</v>
      </c>
      <c r="C60" s="49" t="s">
        <v>16181</v>
      </c>
      <c r="D60" s="49" t="s">
        <v>16182</v>
      </c>
      <c r="E60" s="49" t="s">
        <v>16178</v>
      </c>
      <c r="F60" s="49" t="s">
        <v>16183</v>
      </c>
      <c r="G60" s="49" t="s">
        <v>16184</v>
      </c>
      <c r="H60" s="49">
        <v>2000</v>
      </c>
      <c r="I60" s="49"/>
      <c r="J60" s="49" t="s">
        <v>16033</v>
      </c>
      <c r="K60" s="49"/>
      <c r="L60" s="49">
        <v>4</v>
      </c>
      <c r="M60" s="49">
        <v>3</v>
      </c>
      <c r="N60" s="49" t="s">
        <v>16034</v>
      </c>
    </row>
    <row r="61" spans="1:14" x14ac:dyDescent="0.25">
      <c r="A61" s="49" t="s">
        <v>16175</v>
      </c>
      <c r="B61" s="49" t="s">
        <v>15969</v>
      </c>
      <c r="C61" s="49" t="s">
        <v>16185</v>
      </c>
      <c r="D61" s="49" t="s">
        <v>16186</v>
      </c>
      <c r="E61" s="49" t="s">
        <v>16178</v>
      </c>
      <c r="F61" s="49"/>
      <c r="G61" s="49"/>
      <c r="H61" s="49">
        <v>2000</v>
      </c>
      <c r="I61" s="49"/>
      <c r="J61" s="49" t="s">
        <v>16033</v>
      </c>
      <c r="K61" s="49"/>
      <c r="L61" s="49">
        <v>4</v>
      </c>
      <c r="M61" s="49">
        <v>3</v>
      </c>
      <c r="N61" s="49" t="s">
        <v>16034</v>
      </c>
    </row>
    <row r="62" spans="1:14" ht="75" x14ac:dyDescent="0.25">
      <c r="A62" s="49" t="s">
        <v>16175</v>
      </c>
      <c r="B62" s="49" t="s">
        <v>15969</v>
      </c>
      <c r="C62" s="49" t="s">
        <v>16187</v>
      </c>
      <c r="D62" s="49" t="s">
        <v>16188</v>
      </c>
      <c r="E62" s="49" t="s">
        <v>16178</v>
      </c>
      <c r="F62" s="49" t="s">
        <v>16189</v>
      </c>
      <c r="G62" s="49" t="s">
        <v>16190</v>
      </c>
      <c r="H62" s="49">
        <v>2010</v>
      </c>
      <c r="I62" s="49"/>
      <c r="J62" s="49" t="s">
        <v>16033</v>
      </c>
      <c r="K62" s="49" t="s">
        <v>16191</v>
      </c>
      <c r="L62" s="49">
        <v>4</v>
      </c>
      <c r="M62" s="49">
        <v>3</v>
      </c>
      <c r="N62" s="49" t="s">
        <v>16034</v>
      </c>
    </row>
    <row r="63" spans="1:14" ht="90" x14ac:dyDescent="0.25">
      <c r="A63" s="49" t="s">
        <v>16102</v>
      </c>
      <c r="B63" s="49" t="s">
        <v>15969</v>
      </c>
      <c r="C63" s="49" t="s">
        <v>16192</v>
      </c>
      <c r="D63" s="49" t="s">
        <v>16193</v>
      </c>
      <c r="E63" s="49" t="s">
        <v>16178</v>
      </c>
      <c r="F63" s="49" t="s">
        <v>16194</v>
      </c>
      <c r="G63" s="49" t="s">
        <v>16195</v>
      </c>
      <c r="H63" s="49">
        <v>2000</v>
      </c>
      <c r="I63" s="49">
        <v>2007</v>
      </c>
      <c r="J63" s="49" t="s">
        <v>15974</v>
      </c>
      <c r="K63" s="49"/>
      <c r="L63" s="49">
        <v>4</v>
      </c>
      <c r="M63" s="49">
        <v>3</v>
      </c>
      <c r="N63" s="49" t="s">
        <v>15976</v>
      </c>
    </row>
    <row r="64" spans="1:14" ht="90" x14ac:dyDescent="0.25">
      <c r="A64" s="49" t="s">
        <v>16102</v>
      </c>
      <c r="B64" s="49" t="s">
        <v>15969</v>
      </c>
      <c r="C64" s="49" t="s">
        <v>16196</v>
      </c>
      <c r="D64" s="49" t="s">
        <v>16197</v>
      </c>
      <c r="E64" s="49" t="s">
        <v>16178</v>
      </c>
      <c r="F64" s="49" t="s">
        <v>16198</v>
      </c>
      <c r="G64" s="49" t="s">
        <v>16199</v>
      </c>
      <c r="H64" s="49">
        <v>2000</v>
      </c>
      <c r="I64" s="49"/>
      <c r="J64" s="49" t="s">
        <v>16033</v>
      </c>
      <c r="K64" s="49"/>
      <c r="L64" s="49">
        <v>4</v>
      </c>
      <c r="M64" s="49">
        <v>3</v>
      </c>
      <c r="N64" s="49" t="s">
        <v>16034</v>
      </c>
    </row>
    <row r="65" spans="1:14" ht="90" x14ac:dyDescent="0.25">
      <c r="A65" s="49" t="s">
        <v>16102</v>
      </c>
      <c r="B65" s="49" t="s">
        <v>15969</v>
      </c>
      <c r="C65" s="49" t="s">
        <v>16200</v>
      </c>
      <c r="D65" s="49" t="s">
        <v>16201</v>
      </c>
      <c r="E65" s="49" t="s">
        <v>16178</v>
      </c>
      <c r="F65" s="49" t="s">
        <v>16202</v>
      </c>
      <c r="G65" s="49" t="s">
        <v>16203</v>
      </c>
      <c r="H65" s="49">
        <v>2000</v>
      </c>
      <c r="I65" s="49"/>
      <c r="J65" s="49" t="s">
        <v>16033</v>
      </c>
      <c r="K65" s="49"/>
      <c r="L65" s="49">
        <v>4</v>
      </c>
      <c r="M65" s="49">
        <v>3</v>
      </c>
      <c r="N65" s="49" t="s">
        <v>16034</v>
      </c>
    </row>
    <row r="66" spans="1:14" ht="90" x14ac:dyDescent="0.25">
      <c r="A66" s="49" t="s">
        <v>16102</v>
      </c>
      <c r="B66" s="49" t="s">
        <v>15969</v>
      </c>
      <c r="C66" s="49" t="s">
        <v>16204</v>
      </c>
      <c r="D66" s="49" t="s">
        <v>16205</v>
      </c>
      <c r="E66" s="49" t="s">
        <v>16178</v>
      </c>
      <c r="F66" s="49" t="s">
        <v>16206</v>
      </c>
      <c r="G66" s="49" t="s">
        <v>16207</v>
      </c>
      <c r="H66" s="49">
        <v>2000</v>
      </c>
      <c r="I66" s="49"/>
      <c r="J66" s="49" t="s">
        <v>16033</v>
      </c>
      <c r="K66" s="49"/>
      <c r="L66" s="49">
        <v>4</v>
      </c>
      <c r="M66" s="49">
        <v>3</v>
      </c>
      <c r="N66" s="49" t="s">
        <v>16034</v>
      </c>
    </row>
    <row r="67" spans="1:14" ht="60" x14ac:dyDescent="0.25">
      <c r="A67" s="49" t="s">
        <v>15977</v>
      </c>
      <c r="B67" s="49" t="s">
        <v>15969</v>
      </c>
      <c r="C67" s="49" t="s">
        <v>16208</v>
      </c>
      <c r="D67" s="49" t="s">
        <v>16209</v>
      </c>
      <c r="E67" s="49" t="s">
        <v>16178</v>
      </c>
      <c r="F67" s="49" t="s">
        <v>16210</v>
      </c>
      <c r="G67" s="49" t="s">
        <v>16211</v>
      </c>
      <c r="H67" s="49">
        <v>2000</v>
      </c>
      <c r="I67" s="49">
        <v>2007</v>
      </c>
      <c r="J67" s="49" t="s">
        <v>15974</v>
      </c>
      <c r="K67" s="49"/>
      <c r="L67" s="49">
        <v>4</v>
      </c>
      <c r="M67" s="49">
        <v>3</v>
      </c>
      <c r="N67" s="49" t="s">
        <v>15976</v>
      </c>
    </row>
    <row r="68" spans="1:14" ht="90" x14ac:dyDescent="0.25">
      <c r="A68" s="49" t="s">
        <v>16082</v>
      </c>
      <c r="B68" s="49" t="s">
        <v>15969</v>
      </c>
      <c r="C68" s="49" t="s">
        <v>16212</v>
      </c>
      <c r="D68" s="49" t="s">
        <v>16213</v>
      </c>
      <c r="E68" s="49" t="s">
        <v>16178</v>
      </c>
      <c r="F68" s="49" t="s">
        <v>16214</v>
      </c>
      <c r="G68" s="49" t="s">
        <v>16215</v>
      </c>
      <c r="H68" s="49">
        <v>2000</v>
      </c>
      <c r="I68" s="49">
        <v>2007</v>
      </c>
      <c r="J68" s="49" t="s">
        <v>15974</v>
      </c>
      <c r="K68" s="49"/>
      <c r="L68" s="49">
        <v>4</v>
      </c>
      <c r="M68" s="49">
        <v>3</v>
      </c>
      <c r="N68" s="49" t="s">
        <v>15976</v>
      </c>
    </row>
    <row r="69" spans="1:14" ht="45" x14ac:dyDescent="0.25">
      <c r="A69" s="49" t="s">
        <v>16102</v>
      </c>
      <c r="B69" s="49" t="s">
        <v>15969</v>
      </c>
      <c r="C69" s="49" t="s">
        <v>16216</v>
      </c>
      <c r="D69" s="49" t="s">
        <v>16217</v>
      </c>
      <c r="E69" s="49" t="s">
        <v>16178</v>
      </c>
      <c r="F69" s="49" t="s">
        <v>16218</v>
      </c>
      <c r="G69" s="49" t="s">
        <v>16219</v>
      </c>
      <c r="H69" s="49">
        <v>2016</v>
      </c>
      <c r="I69" s="49"/>
      <c r="J69" s="49" t="s">
        <v>16033</v>
      </c>
      <c r="K69" s="49" t="s">
        <v>16124</v>
      </c>
      <c r="L69" s="49">
        <v>4</v>
      </c>
      <c r="M69" s="49">
        <v>3</v>
      </c>
      <c r="N69" s="49" t="s">
        <v>16034</v>
      </c>
    </row>
    <row r="70" spans="1:14" ht="45" x14ac:dyDescent="0.25">
      <c r="A70" s="49" t="s">
        <v>16102</v>
      </c>
      <c r="B70" s="49" t="s">
        <v>15969</v>
      </c>
      <c r="C70" s="49" t="s">
        <v>16220</v>
      </c>
      <c r="D70" s="49" t="s">
        <v>16221</v>
      </c>
      <c r="E70" s="49" t="s">
        <v>16178</v>
      </c>
      <c r="F70" s="49" t="s">
        <v>16222</v>
      </c>
      <c r="G70" s="49" t="s">
        <v>16223</v>
      </c>
      <c r="H70" s="49">
        <v>2016</v>
      </c>
      <c r="I70" s="49"/>
      <c r="J70" s="49" t="s">
        <v>16033</v>
      </c>
      <c r="K70" s="49" t="s">
        <v>16124</v>
      </c>
      <c r="L70" s="49">
        <v>4</v>
      </c>
      <c r="M70" s="49">
        <v>3</v>
      </c>
      <c r="N70" s="49" t="s">
        <v>16034</v>
      </c>
    </row>
    <row r="71" spans="1:14" ht="45" x14ac:dyDescent="0.25">
      <c r="A71" s="49" t="s">
        <v>16102</v>
      </c>
      <c r="B71" s="49" t="s">
        <v>15969</v>
      </c>
      <c r="C71" s="49" t="s">
        <v>16224</v>
      </c>
      <c r="D71" s="49" t="s">
        <v>16225</v>
      </c>
      <c r="E71" s="49" t="s">
        <v>16178</v>
      </c>
      <c r="F71" s="49" t="s">
        <v>16226</v>
      </c>
      <c r="G71" s="49" t="s">
        <v>16227</v>
      </c>
      <c r="H71" s="49">
        <v>2016</v>
      </c>
      <c r="I71" s="49"/>
      <c r="J71" s="49" t="s">
        <v>16033</v>
      </c>
      <c r="K71" s="49" t="s">
        <v>16124</v>
      </c>
      <c r="L71" s="49">
        <v>4</v>
      </c>
      <c r="M71" s="49">
        <v>3</v>
      </c>
      <c r="N71" s="49" t="s">
        <v>16034</v>
      </c>
    </row>
    <row r="72" spans="1:14" ht="75" x14ac:dyDescent="0.25">
      <c r="A72" s="49" t="s">
        <v>16102</v>
      </c>
      <c r="B72" s="49" t="s">
        <v>15969</v>
      </c>
      <c r="C72" s="49" t="s">
        <v>16228</v>
      </c>
      <c r="D72" s="49" t="s">
        <v>16229</v>
      </c>
      <c r="E72" s="49" t="s">
        <v>16178</v>
      </c>
      <c r="F72" s="49" t="s">
        <v>16230</v>
      </c>
      <c r="G72" s="49" t="s">
        <v>16231</v>
      </c>
      <c r="H72" s="49">
        <v>2000</v>
      </c>
      <c r="I72" s="49"/>
      <c r="J72" s="49" t="s">
        <v>16033</v>
      </c>
      <c r="K72" s="49"/>
      <c r="L72" s="49">
        <v>4</v>
      </c>
      <c r="M72" s="49">
        <v>3</v>
      </c>
      <c r="N72" s="49" t="s">
        <v>16034</v>
      </c>
    </row>
    <row r="73" spans="1:14" ht="45" x14ac:dyDescent="0.25">
      <c r="A73" s="49" t="s">
        <v>15983</v>
      </c>
      <c r="B73" s="49" t="s">
        <v>15969</v>
      </c>
      <c r="C73" s="49" t="s">
        <v>15984</v>
      </c>
      <c r="D73" s="49" t="s">
        <v>16232</v>
      </c>
      <c r="E73" s="49" t="s">
        <v>16178</v>
      </c>
      <c r="F73" s="49" t="s">
        <v>16134</v>
      </c>
      <c r="G73" s="49" t="s">
        <v>16233</v>
      </c>
      <c r="H73" s="49"/>
      <c r="I73" s="49"/>
      <c r="J73" s="49"/>
      <c r="K73" s="49" t="s">
        <v>16132</v>
      </c>
      <c r="L73" s="49">
        <v>4</v>
      </c>
      <c r="M73" s="49">
        <v>3</v>
      </c>
      <c r="N73" s="49" t="s">
        <v>16129</v>
      </c>
    </row>
    <row r="74" spans="1:14" ht="45" x14ac:dyDescent="0.25">
      <c r="A74" s="49" t="s">
        <v>15983</v>
      </c>
      <c r="B74" s="49" t="s">
        <v>15969</v>
      </c>
      <c r="C74" s="49" t="s">
        <v>15984</v>
      </c>
      <c r="D74" s="49" t="s">
        <v>16234</v>
      </c>
      <c r="E74" s="49" t="s">
        <v>16178</v>
      </c>
      <c r="F74" s="49" t="s">
        <v>16134</v>
      </c>
      <c r="G74" s="49" t="s">
        <v>16235</v>
      </c>
      <c r="H74" s="49"/>
      <c r="I74" s="49"/>
      <c r="J74" s="49"/>
      <c r="K74" s="49" t="s">
        <v>16132</v>
      </c>
      <c r="L74" s="49">
        <v>4</v>
      </c>
      <c r="M74" s="49">
        <v>3</v>
      </c>
      <c r="N74" s="49" t="s">
        <v>16129</v>
      </c>
    </row>
    <row r="75" spans="1:14" ht="30" x14ac:dyDescent="0.25">
      <c r="A75" s="49" t="s">
        <v>15983</v>
      </c>
      <c r="B75" s="49" t="s">
        <v>15969</v>
      </c>
      <c r="C75" s="49" t="s">
        <v>15984</v>
      </c>
      <c r="D75" s="49" t="s">
        <v>16236</v>
      </c>
      <c r="E75" s="49" t="s">
        <v>16178</v>
      </c>
      <c r="F75" s="49"/>
      <c r="G75" s="49"/>
      <c r="H75" s="49"/>
      <c r="I75" s="49"/>
      <c r="J75" s="49"/>
      <c r="K75" s="49" t="s">
        <v>16124</v>
      </c>
      <c r="L75" s="49">
        <v>4</v>
      </c>
      <c r="M75" s="49">
        <v>3</v>
      </c>
      <c r="N75" s="49" t="s">
        <v>16129</v>
      </c>
    </row>
    <row r="76" spans="1:14" ht="30" x14ac:dyDescent="0.25">
      <c r="A76" s="49" t="s">
        <v>15983</v>
      </c>
      <c r="B76" s="49" t="s">
        <v>15969</v>
      </c>
      <c r="C76" s="49" t="s">
        <v>15984</v>
      </c>
      <c r="D76" s="49" t="s">
        <v>16236</v>
      </c>
      <c r="E76" s="49" t="s">
        <v>16178</v>
      </c>
      <c r="F76" s="49"/>
      <c r="G76" s="49"/>
      <c r="H76" s="49"/>
      <c r="I76" s="49"/>
      <c r="J76" s="49"/>
      <c r="K76" s="49" t="s">
        <v>16124</v>
      </c>
      <c r="L76" s="49">
        <v>4</v>
      </c>
      <c r="M76" s="49">
        <v>3</v>
      </c>
      <c r="N76" s="49" t="s">
        <v>16129</v>
      </c>
    </row>
    <row r="77" spans="1:14" ht="45" x14ac:dyDescent="0.25">
      <c r="A77" s="49" t="s">
        <v>15983</v>
      </c>
      <c r="B77" s="49" t="s">
        <v>15969</v>
      </c>
      <c r="C77" s="49" t="s">
        <v>15984</v>
      </c>
      <c r="D77" s="49" t="s">
        <v>16237</v>
      </c>
      <c r="E77" s="49" t="s">
        <v>16178</v>
      </c>
      <c r="F77" s="49" t="s">
        <v>16238</v>
      </c>
      <c r="G77" s="49" t="s">
        <v>16239</v>
      </c>
      <c r="H77" s="49">
        <v>2010</v>
      </c>
      <c r="I77" s="49"/>
      <c r="J77" s="49" t="s">
        <v>15974</v>
      </c>
      <c r="K77" s="49" t="s">
        <v>16240</v>
      </c>
      <c r="L77" s="49">
        <v>4</v>
      </c>
      <c r="M77" s="49">
        <v>3</v>
      </c>
      <c r="N77" s="49" t="s">
        <v>15976</v>
      </c>
    </row>
    <row r="78" spans="1:14" ht="90" x14ac:dyDescent="0.25">
      <c r="A78" s="49" t="s">
        <v>15983</v>
      </c>
      <c r="B78" s="49" t="s">
        <v>15969</v>
      </c>
      <c r="C78" s="49" t="s">
        <v>15984</v>
      </c>
      <c r="D78" s="49" t="s">
        <v>16241</v>
      </c>
      <c r="E78" s="49" t="s">
        <v>16178</v>
      </c>
      <c r="F78" s="49" t="s">
        <v>16189</v>
      </c>
      <c r="G78" s="49" t="s">
        <v>16242</v>
      </c>
      <c r="H78" s="49">
        <v>2009</v>
      </c>
      <c r="I78" s="49"/>
      <c r="J78" s="49" t="s">
        <v>15974</v>
      </c>
      <c r="K78" s="49" t="s">
        <v>16191</v>
      </c>
      <c r="L78" s="49">
        <v>4</v>
      </c>
      <c r="M78" s="49">
        <v>3</v>
      </c>
      <c r="N78" s="49" t="s">
        <v>15976</v>
      </c>
    </row>
    <row r="79" spans="1:14" ht="75" x14ac:dyDescent="0.25">
      <c r="A79" s="49" t="s">
        <v>16061</v>
      </c>
      <c r="B79" s="49" t="s">
        <v>15969</v>
      </c>
      <c r="C79" s="49" t="s">
        <v>16243</v>
      </c>
      <c r="D79" s="49" t="s">
        <v>16244</v>
      </c>
      <c r="E79" s="49" t="s">
        <v>1275</v>
      </c>
      <c r="F79" s="49" t="s">
        <v>16245</v>
      </c>
      <c r="G79" s="49" t="s">
        <v>16246</v>
      </c>
      <c r="H79" s="49">
        <v>2000</v>
      </c>
      <c r="I79" s="49"/>
      <c r="J79" s="49" t="s">
        <v>16033</v>
      </c>
      <c r="K79" s="49"/>
      <c r="L79" s="49">
        <v>5</v>
      </c>
      <c r="M79" s="49">
        <v>3</v>
      </c>
      <c r="N79" s="49" t="s">
        <v>16034</v>
      </c>
    </row>
    <row r="80" spans="1:14" ht="90" x14ac:dyDescent="0.25">
      <c r="A80" s="49" t="s">
        <v>16061</v>
      </c>
      <c r="B80" s="49" t="s">
        <v>15969</v>
      </c>
      <c r="C80" s="49" t="s">
        <v>16247</v>
      </c>
      <c r="D80" s="49" t="s">
        <v>16248</v>
      </c>
      <c r="E80" s="49" t="s">
        <v>1275</v>
      </c>
      <c r="F80" s="49" t="s">
        <v>16249</v>
      </c>
      <c r="G80" s="49" t="s">
        <v>16250</v>
      </c>
      <c r="H80" s="49">
        <v>2000</v>
      </c>
      <c r="I80" s="49">
        <v>2007</v>
      </c>
      <c r="J80" s="49" t="s">
        <v>15974</v>
      </c>
      <c r="K80" s="49"/>
      <c r="L80" s="49">
        <v>5</v>
      </c>
      <c r="M80" s="49">
        <v>3</v>
      </c>
      <c r="N80" s="49" t="s">
        <v>15976</v>
      </c>
    </row>
    <row r="81" spans="1:14" ht="90" x14ac:dyDescent="0.25">
      <c r="A81" s="49" t="s">
        <v>16061</v>
      </c>
      <c r="B81" s="49" t="s">
        <v>15969</v>
      </c>
      <c r="C81" s="49" t="s">
        <v>16251</v>
      </c>
      <c r="D81" s="49" t="s">
        <v>16252</v>
      </c>
      <c r="E81" s="49" t="s">
        <v>1275</v>
      </c>
      <c r="F81" s="49" t="s">
        <v>16253</v>
      </c>
      <c r="G81" s="49" t="s">
        <v>16254</v>
      </c>
      <c r="H81" s="49">
        <v>2000</v>
      </c>
      <c r="I81" s="49">
        <v>2007</v>
      </c>
      <c r="J81" s="49" t="s">
        <v>15974</v>
      </c>
      <c r="K81" s="49"/>
      <c r="L81" s="49">
        <v>5</v>
      </c>
      <c r="M81" s="49">
        <v>3</v>
      </c>
      <c r="N81" s="49" t="s">
        <v>15976</v>
      </c>
    </row>
    <row r="82" spans="1:14" ht="75" x14ac:dyDescent="0.25">
      <c r="A82" s="49" t="s">
        <v>16052</v>
      </c>
      <c r="B82" s="49" t="s">
        <v>15969</v>
      </c>
      <c r="C82" s="49" t="s">
        <v>16255</v>
      </c>
      <c r="D82" s="49" t="s">
        <v>16256</v>
      </c>
      <c r="E82" s="49" t="s">
        <v>16257</v>
      </c>
      <c r="F82" s="49" t="s">
        <v>16258</v>
      </c>
      <c r="G82" s="49" t="s">
        <v>16259</v>
      </c>
      <c r="H82" s="49">
        <v>2014</v>
      </c>
      <c r="I82" s="49"/>
      <c r="J82" s="49" t="s">
        <v>16033</v>
      </c>
      <c r="K82" s="49" t="s">
        <v>16260</v>
      </c>
      <c r="L82" s="49">
        <v>7</v>
      </c>
      <c r="M82" s="49">
        <v>3</v>
      </c>
      <c r="N82" s="49" t="s">
        <v>16034</v>
      </c>
    </row>
    <row r="83" spans="1:14" ht="60" x14ac:dyDescent="0.25">
      <c r="A83" s="49" t="s">
        <v>16061</v>
      </c>
      <c r="B83" s="49" t="s">
        <v>15969</v>
      </c>
      <c r="C83" s="49" t="s">
        <v>16261</v>
      </c>
      <c r="D83" s="49" t="s">
        <v>16262</v>
      </c>
      <c r="E83" s="49" t="s">
        <v>16257</v>
      </c>
      <c r="F83" s="49" t="s">
        <v>16263</v>
      </c>
      <c r="G83" s="49" t="s">
        <v>16264</v>
      </c>
      <c r="H83" s="49">
        <v>2010</v>
      </c>
      <c r="I83" s="49"/>
      <c r="J83" s="49" t="s">
        <v>16033</v>
      </c>
      <c r="K83" s="49" t="s">
        <v>16067</v>
      </c>
      <c r="L83" s="49">
        <v>7</v>
      </c>
      <c r="M83" s="49">
        <v>3</v>
      </c>
      <c r="N83" s="49" t="s">
        <v>16034</v>
      </c>
    </row>
    <row r="84" spans="1:14" ht="30" x14ac:dyDescent="0.25">
      <c r="A84" s="49" t="s">
        <v>16168</v>
      </c>
      <c r="B84" s="49" t="s">
        <v>15969</v>
      </c>
      <c r="C84" s="49" t="s">
        <v>16265</v>
      </c>
      <c r="D84" s="49" t="s">
        <v>16266</v>
      </c>
      <c r="E84" s="49" t="s">
        <v>16257</v>
      </c>
      <c r="F84" s="49" t="s">
        <v>16267</v>
      </c>
      <c r="G84" s="49" t="s">
        <v>16268</v>
      </c>
      <c r="H84" s="49">
        <v>2014</v>
      </c>
      <c r="I84" s="49"/>
      <c r="J84" s="49" t="s">
        <v>16033</v>
      </c>
      <c r="K84" s="49" t="s">
        <v>16269</v>
      </c>
      <c r="L84" s="49">
        <v>7</v>
      </c>
      <c r="M84" s="49">
        <v>3</v>
      </c>
      <c r="N84" s="49" t="s">
        <v>16034</v>
      </c>
    </row>
    <row r="85" spans="1:14" ht="75" x14ac:dyDescent="0.25">
      <c r="A85" s="49" t="s">
        <v>15968</v>
      </c>
      <c r="B85" s="49" t="s">
        <v>15969</v>
      </c>
      <c r="C85" s="49" t="s">
        <v>16270</v>
      </c>
      <c r="D85" s="49" t="s">
        <v>16271</v>
      </c>
      <c r="E85" s="49" t="s">
        <v>16257</v>
      </c>
      <c r="F85" s="49" t="s">
        <v>16272</v>
      </c>
      <c r="G85" s="49" t="s">
        <v>16273</v>
      </c>
      <c r="H85" s="49">
        <v>2000</v>
      </c>
      <c r="I85" s="49">
        <v>2010</v>
      </c>
      <c r="J85" s="49" t="s">
        <v>16033</v>
      </c>
      <c r="K85" s="49"/>
      <c r="L85" s="49">
        <v>7</v>
      </c>
      <c r="M85" s="49">
        <v>3</v>
      </c>
      <c r="N85" s="49" t="s">
        <v>16034</v>
      </c>
    </row>
    <row r="86" spans="1:14" ht="45" x14ac:dyDescent="0.25">
      <c r="A86" s="49" t="s">
        <v>15983</v>
      </c>
      <c r="B86" s="49" t="s">
        <v>15969</v>
      </c>
      <c r="C86" s="49" t="s">
        <v>15984</v>
      </c>
      <c r="D86" s="49" t="s">
        <v>16274</v>
      </c>
      <c r="E86" s="49" t="s">
        <v>16257</v>
      </c>
      <c r="F86" s="49" t="s">
        <v>16275</v>
      </c>
      <c r="G86" s="49" t="s">
        <v>16276</v>
      </c>
      <c r="H86" s="49"/>
      <c r="I86" s="49"/>
      <c r="J86" s="49" t="s">
        <v>15974</v>
      </c>
      <c r="K86" s="49" t="s">
        <v>16277</v>
      </c>
      <c r="L86" s="49">
        <v>7</v>
      </c>
      <c r="M86" s="49">
        <v>3</v>
      </c>
      <c r="N86" s="49" t="s">
        <v>15976</v>
      </c>
    </row>
    <row r="87" spans="1:14" ht="45" x14ac:dyDescent="0.25">
      <c r="A87" s="49" t="s">
        <v>15983</v>
      </c>
      <c r="B87" s="49" t="s">
        <v>15969</v>
      </c>
      <c r="C87" s="49" t="s">
        <v>15984</v>
      </c>
      <c r="D87" s="49" t="s">
        <v>16278</v>
      </c>
      <c r="E87" s="49" t="s">
        <v>16257</v>
      </c>
      <c r="F87" s="49" t="s">
        <v>16279</v>
      </c>
      <c r="G87" s="49" t="s">
        <v>16280</v>
      </c>
      <c r="H87" s="49"/>
      <c r="I87" s="49"/>
      <c r="J87" s="49" t="s">
        <v>15974</v>
      </c>
      <c r="K87" s="49" t="s">
        <v>16277</v>
      </c>
      <c r="L87" s="49">
        <v>7</v>
      </c>
      <c r="M87" s="49">
        <v>3</v>
      </c>
      <c r="N87" s="49" t="s">
        <v>15976</v>
      </c>
    </row>
    <row r="88" spans="1:14" ht="45" x14ac:dyDescent="0.25">
      <c r="A88" s="49" t="s">
        <v>15983</v>
      </c>
      <c r="B88" s="49" t="s">
        <v>15969</v>
      </c>
      <c r="C88" s="49" t="s">
        <v>15984</v>
      </c>
      <c r="D88" s="49" t="s">
        <v>16281</v>
      </c>
      <c r="E88" s="49" t="s">
        <v>16257</v>
      </c>
      <c r="F88" s="49" t="s">
        <v>16282</v>
      </c>
      <c r="G88" s="49" t="s">
        <v>16283</v>
      </c>
      <c r="H88" s="49"/>
      <c r="I88" s="49"/>
      <c r="J88" s="49" t="s">
        <v>15974</v>
      </c>
      <c r="K88" s="49" t="s">
        <v>16277</v>
      </c>
      <c r="L88" s="49">
        <v>7</v>
      </c>
      <c r="M88" s="49">
        <v>3</v>
      </c>
      <c r="N88" s="49" t="s">
        <v>15976</v>
      </c>
    </row>
    <row r="89" spans="1:14" ht="45" x14ac:dyDescent="0.25">
      <c r="A89" s="49" t="s">
        <v>15983</v>
      </c>
      <c r="B89" s="49" t="s">
        <v>15969</v>
      </c>
      <c r="C89" s="49" t="s">
        <v>15984</v>
      </c>
      <c r="D89" s="49" t="s">
        <v>16284</v>
      </c>
      <c r="E89" s="49" t="s">
        <v>16257</v>
      </c>
      <c r="F89" s="49" t="s">
        <v>16285</v>
      </c>
      <c r="G89" s="49" t="s">
        <v>16286</v>
      </c>
      <c r="H89" s="49"/>
      <c r="I89" s="49"/>
      <c r="J89" s="49" t="s">
        <v>15974</v>
      </c>
      <c r="K89" s="49" t="s">
        <v>16277</v>
      </c>
      <c r="L89" s="49">
        <v>7</v>
      </c>
      <c r="M89" s="49">
        <v>3</v>
      </c>
      <c r="N89" s="49" t="s">
        <v>15976</v>
      </c>
    </row>
    <row r="90" spans="1:14" ht="45" x14ac:dyDescent="0.25">
      <c r="A90" s="49" t="s">
        <v>15983</v>
      </c>
      <c r="B90" s="49" t="s">
        <v>15969</v>
      </c>
      <c r="C90" s="49" t="s">
        <v>15984</v>
      </c>
      <c r="D90" s="49" t="s">
        <v>16287</v>
      </c>
      <c r="E90" s="49" t="s">
        <v>16257</v>
      </c>
      <c r="F90" s="49" t="s">
        <v>16288</v>
      </c>
      <c r="G90" s="49" t="s">
        <v>16289</v>
      </c>
      <c r="H90" s="49"/>
      <c r="I90" s="49"/>
      <c r="J90" s="49" t="s">
        <v>15974</v>
      </c>
      <c r="K90" s="49" t="s">
        <v>16277</v>
      </c>
      <c r="L90" s="49">
        <v>7</v>
      </c>
      <c r="M90" s="49">
        <v>3</v>
      </c>
      <c r="N90" s="49" t="s">
        <v>15976</v>
      </c>
    </row>
    <row r="91" spans="1:14" ht="45" x14ac:dyDescent="0.25">
      <c r="A91" s="49" t="s">
        <v>15983</v>
      </c>
      <c r="B91" s="49" t="s">
        <v>15969</v>
      </c>
      <c r="C91" s="49" t="s">
        <v>15984</v>
      </c>
      <c r="D91" s="49" t="s">
        <v>16290</v>
      </c>
      <c r="E91" s="49" t="s">
        <v>16257</v>
      </c>
      <c r="F91" s="49" t="s">
        <v>16291</v>
      </c>
      <c r="G91" s="49" t="s">
        <v>16292</v>
      </c>
      <c r="H91" s="49"/>
      <c r="I91" s="49"/>
      <c r="J91" s="49" t="s">
        <v>15974</v>
      </c>
      <c r="K91" s="49" t="s">
        <v>16277</v>
      </c>
      <c r="L91" s="49">
        <v>7</v>
      </c>
      <c r="M91" s="49">
        <v>3</v>
      </c>
      <c r="N91" s="49" t="s">
        <v>15976</v>
      </c>
    </row>
    <row r="92" spans="1:14" ht="45" x14ac:dyDescent="0.25">
      <c r="A92" s="49" t="s">
        <v>15983</v>
      </c>
      <c r="B92" s="49" t="s">
        <v>15969</v>
      </c>
      <c r="C92" s="49" t="s">
        <v>15984</v>
      </c>
      <c r="D92" s="49" t="s">
        <v>16293</v>
      </c>
      <c r="E92" s="49" t="s">
        <v>16257</v>
      </c>
      <c r="F92" s="49" t="s">
        <v>16275</v>
      </c>
      <c r="G92" s="49" t="s">
        <v>16276</v>
      </c>
      <c r="H92" s="49"/>
      <c r="I92" s="49"/>
      <c r="J92" s="49" t="s">
        <v>15974</v>
      </c>
      <c r="K92" s="49" t="s">
        <v>16277</v>
      </c>
      <c r="L92" s="49">
        <v>7</v>
      </c>
      <c r="M92" s="49">
        <v>3</v>
      </c>
      <c r="N92" s="49" t="s">
        <v>15976</v>
      </c>
    </row>
    <row r="93" spans="1:14" ht="45" x14ac:dyDescent="0.25">
      <c r="A93" s="49" t="s">
        <v>15983</v>
      </c>
      <c r="B93" s="49" t="s">
        <v>15969</v>
      </c>
      <c r="C93" s="49" t="s">
        <v>15984</v>
      </c>
      <c r="D93" s="49" t="s">
        <v>16294</v>
      </c>
      <c r="E93" s="49" t="s">
        <v>16257</v>
      </c>
      <c r="F93" s="49" t="s">
        <v>16295</v>
      </c>
      <c r="G93" s="49" t="s">
        <v>16296</v>
      </c>
      <c r="H93" s="49"/>
      <c r="I93" s="49"/>
      <c r="J93" s="49" t="s">
        <v>15974</v>
      </c>
      <c r="K93" s="49" t="s">
        <v>16277</v>
      </c>
      <c r="L93" s="49">
        <v>7</v>
      </c>
      <c r="M93" s="49">
        <v>3</v>
      </c>
      <c r="N93" s="49" t="s">
        <v>15976</v>
      </c>
    </row>
    <row r="94" spans="1:14" ht="45" x14ac:dyDescent="0.25">
      <c r="A94" s="49" t="s">
        <v>15983</v>
      </c>
      <c r="B94" s="49" t="s">
        <v>15969</v>
      </c>
      <c r="C94" s="49" t="s">
        <v>15984</v>
      </c>
      <c r="D94" s="49" t="s">
        <v>16297</v>
      </c>
      <c r="E94" s="49" t="s">
        <v>16257</v>
      </c>
      <c r="F94" s="49" t="s">
        <v>16298</v>
      </c>
      <c r="G94" s="49" t="s">
        <v>16299</v>
      </c>
      <c r="H94" s="49"/>
      <c r="I94" s="49"/>
      <c r="J94" s="49" t="s">
        <v>15974</v>
      </c>
      <c r="K94" s="49" t="s">
        <v>16277</v>
      </c>
      <c r="L94" s="49">
        <v>7</v>
      </c>
      <c r="M94" s="49">
        <v>3</v>
      </c>
      <c r="N94" s="49" t="s">
        <v>15976</v>
      </c>
    </row>
    <row r="95" spans="1:14" ht="60" x14ac:dyDescent="0.25">
      <c r="A95" s="49" t="s">
        <v>15983</v>
      </c>
      <c r="B95" s="49" t="s">
        <v>15969</v>
      </c>
      <c r="C95" s="49" t="s">
        <v>15984</v>
      </c>
      <c r="D95" s="49" t="s">
        <v>16300</v>
      </c>
      <c r="E95" s="49" t="s">
        <v>16257</v>
      </c>
      <c r="F95" s="49" t="s">
        <v>16301</v>
      </c>
      <c r="G95" s="49" t="s">
        <v>16302</v>
      </c>
      <c r="H95" s="49">
        <v>2010</v>
      </c>
      <c r="I95" s="49"/>
      <c r="J95" s="49" t="s">
        <v>15974</v>
      </c>
      <c r="K95" s="49" t="s">
        <v>16303</v>
      </c>
      <c r="L95" s="49">
        <v>7</v>
      </c>
      <c r="M95" s="49">
        <v>3</v>
      </c>
      <c r="N95" s="49" t="s">
        <v>15976</v>
      </c>
    </row>
    <row r="96" spans="1:14" ht="45" x14ac:dyDescent="0.25">
      <c r="A96" s="49" t="s">
        <v>15983</v>
      </c>
      <c r="B96" s="49" t="s">
        <v>15969</v>
      </c>
      <c r="C96" s="49" t="s">
        <v>15984</v>
      </c>
      <c r="D96" s="49" t="s">
        <v>16304</v>
      </c>
      <c r="E96" s="49" t="s">
        <v>16257</v>
      </c>
      <c r="F96" s="49" t="s">
        <v>16275</v>
      </c>
      <c r="G96" s="49" t="s">
        <v>16276</v>
      </c>
      <c r="H96" s="49"/>
      <c r="I96" s="49"/>
      <c r="J96" s="49" t="s">
        <v>15974</v>
      </c>
      <c r="K96" s="49" t="s">
        <v>16277</v>
      </c>
      <c r="L96" s="49">
        <v>7</v>
      </c>
      <c r="M96" s="49">
        <v>3</v>
      </c>
      <c r="N96" s="49" t="s">
        <v>15976</v>
      </c>
    </row>
    <row r="97" spans="1:14" ht="45" x14ac:dyDescent="0.25">
      <c r="A97" s="49" t="s">
        <v>15983</v>
      </c>
      <c r="B97" s="49" t="s">
        <v>15969</v>
      </c>
      <c r="C97" s="49" t="s">
        <v>15984</v>
      </c>
      <c r="D97" s="49" t="s">
        <v>16305</v>
      </c>
      <c r="E97" s="49" t="s">
        <v>16257</v>
      </c>
      <c r="F97" s="49" t="s">
        <v>16275</v>
      </c>
      <c r="G97" s="49" t="s">
        <v>16276</v>
      </c>
      <c r="H97" s="49"/>
      <c r="I97" s="49"/>
      <c r="J97" s="49" t="s">
        <v>15974</v>
      </c>
      <c r="K97" s="49" t="s">
        <v>16277</v>
      </c>
      <c r="L97" s="49">
        <v>7</v>
      </c>
      <c r="M97" s="49">
        <v>3</v>
      </c>
      <c r="N97" s="49" t="s">
        <v>15976</v>
      </c>
    </row>
    <row r="98" spans="1:14" ht="45" x14ac:dyDescent="0.25">
      <c r="A98" s="49" t="s">
        <v>15983</v>
      </c>
      <c r="B98" s="49" t="s">
        <v>15969</v>
      </c>
      <c r="C98" s="49" t="s">
        <v>15984</v>
      </c>
      <c r="D98" s="49" t="s">
        <v>16306</v>
      </c>
      <c r="E98" s="49" t="s">
        <v>16257</v>
      </c>
      <c r="F98" s="49" t="s">
        <v>16275</v>
      </c>
      <c r="G98" s="49" t="s">
        <v>16276</v>
      </c>
      <c r="H98" s="49"/>
      <c r="I98" s="49"/>
      <c r="J98" s="49" t="s">
        <v>15974</v>
      </c>
      <c r="K98" s="49" t="s">
        <v>16277</v>
      </c>
      <c r="L98" s="49">
        <v>7</v>
      </c>
      <c r="M98" s="49">
        <v>3</v>
      </c>
      <c r="N98" s="49" t="s">
        <v>15976</v>
      </c>
    </row>
    <row r="99" spans="1:14" ht="45" x14ac:dyDescent="0.25">
      <c r="A99" s="49" t="s">
        <v>15983</v>
      </c>
      <c r="B99" s="49" t="s">
        <v>15969</v>
      </c>
      <c r="C99" s="49" t="s">
        <v>15984</v>
      </c>
      <c r="D99" s="49" t="s">
        <v>16307</v>
      </c>
      <c r="E99" s="49" t="s">
        <v>16257</v>
      </c>
      <c r="F99" s="49" t="s">
        <v>16275</v>
      </c>
      <c r="G99" s="49" t="s">
        <v>16276</v>
      </c>
      <c r="H99" s="49"/>
      <c r="I99" s="49"/>
      <c r="J99" s="49" t="s">
        <v>15974</v>
      </c>
      <c r="K99" s="49" t="s">
        <v>16277</v>
      </c>
      <c r="L99" s="49">
        <v>7</v>
      </c>
      <c r="M99" s="49">
        <v>3</v>
      </c>
      <c r="N99" s="49" t="s">
        <v>15976</v>
      </c>
    </row>
    <row r="100" spans="1:14" ht="45" x14ac:dyDescent="0.25">
      <c r="A100" s="49" t="s">
        <v>15983</v>
      </c>
      <c r="B100" s="49" t="s">
        <v>15969</v>
      </c>
      <c r="C100" s="49" t="s">
        <v>15984</v>
      </c>
      <c r="D100" s="49" t="s">
        <v>16308</v>
      </c>
      <c r="E100" s="49" t="s">
        <v>16257</v>
      </c>
      <c r="F100" s="49" t="s">
        <v>16275</v>
      </c>
      <c r="G100" s="49" t="s">
        <v>16276</v>
      </c>
      <c r="H100" s="49"/>
      <c r="I100" s="49"/>
      <c r="J100" s="49" t="s">
        <v>15974</v>
      </c>
      <c r="K100" s="49" t="s">
        <v>16277</v>
      </c>
      <c r="L100" s="49">
        <v>7</v>
      </c>
      <c r="M100" s="49">
        <v>3</v>
      </c>
      <c r="N100" s="49" t="s">
        <v>15976</v>
      </c>
    </row>
    <row r="101" spans="1:14" ht="45" x14ac:dyDescent="0.25">
      <c r="A101" s="49" t="s">
        <v>15983</v>
      </c>
      <c r="B101" s="49" t="s">
        <v>15969</v>
      </c>
      <c r="C101" s="49" t="s">
        <v>15984</v>
      </c>
      <c r="D101" s="49" t="s">
        <v>16309</v>
      </c>
      <c r="E101" s="49" t="s">
        <v>16257</v>
      </c>
      <c r="F101" s="49" t="s">
        <v>16275</v>
      </c>
      <c r="G101" s="49" t="s">
        <v>16276</v>
      </c>
      <c r="H101" s="49"/>
      <c r="I101" s="49"/>
      <c r="J101" s="49" t="s">
        <v>15974</v>
      </c>
      <c r="K101" s="49" t="s">
        <v>16277</v>
      </c>
      <c r="L101" s="49">
        <v>7</v>
      </c>
      <c r="M101" s="49">
        <v>3</v>
      </c>
      <c r="N101" s="49" t="s">
        <v>15976</v>
      </c>
    </row>
    <row r="102" spans="1:14" ht="45" x14ac:dyDescent="0.25">
      <c r="A102" s="49" t="s">
        <v>15983</v>
      </c>
      <c r="B102" s="49" t="s">
        <v>15969</v>
      </c>
      <c r="C102" s="49" t="s">
        <v>15984</v>
      </c>
      <c r="D102" s="49" t="s">
        <v>16310</v>
      </c>
      <c r="E102" s="49" t="s">
        <v>16257</v>
      </c>
      <c r="F102" s="49" t="s">
        <v>16275</v>
      </c>
      <c r="G102" s="49" t="s">
        <v>16276</v>
      </c>
      <c r="H102" s="49"/>
      <c r="I102" s="49"/>
      <c r="J102" s="49" t="s">
        <v>15974</v>
      </c>
      <c r="K102" s="49" t="s">
        <v>16277</v>
      </c>
      <c r="L102" s="49">
        <v>7</v>
      </c>
      <c r="M102" s="49">
        <v>3</v>
      </c>
      <c r="N102" s="49" t="s">
        <v>15976</v>
      </c>
    </row>
    <row r="103" spans="1:14" ht="45" x14ac:dyDescent="0.25">
      <c r="A103" s="49" t="s">
        <v>15983</v>
      </c>
      <c r="B103" s="49" t="s">
        <v>15969</v>
      </c>
      <c r="C103" s="49" t="s">
        <v>15984</v>
      </c>
      <c r="D103" s="49" t="s">
        <v>16311</v>
      </c>
      <c r="E103" s="49" t="s">
        <v>16257</v>
      </c>
      <c r="F103" s="49" t="s">
        <v>16282</v>
      </c>
      <c r="G103" s="49" t="s">
        <v>16312</v>
      </c>
      <c r="H103" s="49"/>
      <c r="I103" s="49"/>
      <c r="J103" s="49" t="s">
        <v>15974</v>
      </c>
      <c r="K103" s="49" t="s">
        <v>16277</v>
      </c>
      <c r="L103" s="49">
        <v>7</v>
      </c>
      <c r="M103" s="49">
        <v>3</v>
      </c>
      <c r="N103" s="49" t="s">
        <v>15976</v>
      </c>
    </row>
    <row r="104" spans="1:14" ht="45" x14ac:dyDescent="0.25">
      <c r="A104" s="49" t="s">
        <v>15983</v>
      </c>
      <c r="B104" s="49" t="s">
        <v>15969</v>
      </c>
      <c r="C104" s="49" t="s">
        <v>15984</v>
      </c>
      <c r="D104" s="49" t="s">
        <v>16313</v>
      </c>
      <c r="E104" s="49" t="s">
        <v>16257</v>
      </c>
      <c r="F104" s="49" t="s">
        <v>16314</v>
      </c>
      <c r="G104" s="49" t="s">
        <v>16315</v>
      </c>
      <c r="H104" s="49"/>
      <c r="I104" s="49"/>
      <c r="J104" s="49" t="s">
        <v>15974</v>
      </c>
      <c r="K104" s="49" t="s">
        <v>16277</v>
      </c>
      <c r="L104" s="49">
        <v>7</v>
      </c>
      <c r="M104" s="49">
        <v>3</v>
      </c>
      <c r="N104" s="49" t="s">
        <v>15976</v>
      </c>
    </row>
    <row r="105" spans="1:14" ht="45" x14ac:dyDescent="0.25">
      <c r="A105" s="49" t="s">
        <v>15983</v>
      </c>
      <c r="B105" s="49" t="s">
        <v>15969</v>
      </c>
      <c r="C105" s="49" t="s">
        <v>15984</v>
      </c>
      <c r="D105" s="49" t="s">
        <v>16316</v>
      </c>
      <c r="E105" s="49" t="s">
        <v>16257</v>
      </c>
      <c r="F105" s="49" t="s">
        <v>16317</v>
      </c>
      <c r="G105" s="49" t="s">
        <v>16318</v>
      </c>
      <c r="H105" s="49"/>
      <c r="I105" s="49"/>
      <c r="J105" s="49" t="s">
        <v>15974</v>
      </c>
      <c r="K105" s="49" t="s">
        <v>16277</v>
      </c>
      <c r="L105" s="49">
        <v>7</v>
      </c>
      <c r="M105" s="49">
        <v>3</v>
      </c>
      <c r="N105" s="49" t="s">
        <v>15976</v>
      </c>
    </row>
    <row r="106" spans="1:14" ht="45" x14ac:dyDescent="0.25">
      <c r="A106" s="49" t="s">
        <v>15983</v>
      </c>
      <c r="B106" s="49" t="s">
        <v>15969</v>
      </c>
      <c r="C106" s="49" t="s">
        <v>15984</v>
      </c>
      <c r="D106" s="49" t="s">
        <v>16319</v>
      </c>
      <c r="E106" s="49" t="s">
        <v>16257</v>
      </c>
      <c r="F106" s="49" t="s">
        <v>16320</v>
      </c>
      <c r="G106" s="49" t="s">
        <v>16321</v>
      </c>
      <c r="H106" s="49"/>
      <c r="I106" s="49"/>
      <c r="J106" s="49" t="s">
        <v>15974</v>
      </c>
      <c r="K106" s="49" t="s">
        <v>16277</v>
      </c>
      <c r="L106" s="49">
        <v>7</v>
      </c>
      <c r="M106" s="49">
        <v>3</v>
      </c>
      <c r="N106" s="49" t="s">
        <v>15976</v>
      </c>
    </row>
    <row r="107" spans="1:14" ht="45" x14ac:dyDescent="0.25">
      <c r="A107" s="49" t="s">
        <v>15983</v>
      </c>
      <c r="B107" s="49" t="s">
        <v>15969</v>
      </c>
      <c r="C107" s="49" t="s">
        <v>15984</v>
      </c>
      <c r="D107" s="49" t="s">
        <v>16322</v>
      </c>
      <c r="E107" s="49" t="s">
        <v>16257</v>
      </c>
      <c r="F107" s="49" t="s">
        <v>16323</v>
      </c>
      <c r="G107" s="49" t="s">
        <v>16324</v>
      </c>
      <c r="H107" s="49"/>
      <c r="I107" s="49"/>
      <c r="J107" s="49" t="s">
        <v>15974</v>
      </c>
      <c r="K107" s="49" t="s">
        <v>16277</v>
      </c>
      <c r="L107" s="49">
        <v>7</v>
      </c>
      <c r="M107" s="49">
        <v>3</v>
      </c>
      <c r="N107" s="49" t="s">
        <v>15976</v>
      </c>
    </row>
    <row r="108" spans="1:14" ht="30" x14ac:dyDescent="0.25">
      <c r="A108" s="49" t="s">
        <v>15983</v>
      </c>
      <c r="B108" s="49" t="s">
        <v>15969</v>
      </c>
      <c r="C108" s="49" t="s">
        <v>15984</v>
      </c>
      <c r="D108" s="49" t="s">
        <v>16325</v>
      </c>
      <c r="E108" s="49" t="s">
        <v>16257</v>
      </c>
      <c r="F108" s="49" t="s">
        <v>16326</v>
      </c>
      <c r="G108" s="49" t="s">
        <v>16327</v>
      </c>
      <c r="H108" s="49"/>
      <c r="I108" s="49"/>
      <c r="J108" s="49" t="s">
        <v>15974</v>
      </c>
      <c r="K108" s="49" t="s">
        <v>16277</v>
      </c>
      <c r="L108" s="49">
        <v>7</v>
      </c>
      <c r="M108" s="49">
        <v>3</v>
      </c>
      <c r="N108" s="49" t="s">
        <v>15976</v>
      </c>
    </row>
    <row r="109" spans="1:14" ht="45" x14ac:dyDescent="0.25">
      <c r="A109" s="49" t="s">
        <v>15983</v>
      </c>
      <c r="B109" s="49" t="s">
        <v>15969</v>
      </c>
      <c r="C109" s="49" t="s">
        <v>15984</v>
      </c>
      <c r="D109" s="49" t="s">
        <v>16328</v>
      </c>
      <c r="E109" s="49" t="s">
        <v>16257</v>
      </c>
      <c r="F109" s="49" t="s">
        <v>16329</v>
      </c>
      <c r="G109" s="49" t="s">
        <v>16330</v>
      </c>
      <c r="H109" s="49"/>
      <c r="I109" s="49"/>
      <c r="J109" s="49" t="s">
        <v>15974</v>
      </c>
      <c r="K109" s="49" t="s">
        <v>16277</v>
      </c>
      <c r="L109" s="49">
        <v>7</v>
      </c>
      <c r="M109" s="49">
        <v>3</v>
      </c>
      <c r="N109" s="49" t="s">
        <v>15976</v>
      </c>
    </row>
    <row r="110" spans="1:14" ht="30" x14ac:dyDescent="0.25">
      <c r="A110" s="49" t="s">
        <v>15983</v>
      </c>
      <c r="B110" s="49" t="s">
        <v>15969</v>
      </c>
      <c r="C110" s="49" t="s">
        <v>15984</v>
      </c>
      <c r="D110" s="49" t="s">
        <v>16325</v>
      </c>
      <c r="E110" s="49" t="s">
        <v>16257</v>
      </c>
      <c r="F110" s="49" t="s">
        <v>16331</v>
      </c>
      <c r="G110" s="49" t="s">
        <v>16332</v>
      </c>
      <c r="H110" s="49"/>
      <c r="I110" s="49"/>
      <c r="J110" s="49" t="s">
        <v>15974</v>
      </c>
      <c r="K110" s="49" t="s">
        <v>16277</v>
      </c>
      <c r="L110" s="49">
        <v>7</v>
      </c>
      <c r="M110" s="49">
        <v>3</v>
      </c>
      <c r="N110" s="49" t="s">
        <v>15976</v>
      </c>
    </row>
    <row r="111" spans="1:14" ht="30" x14ac:dyDescent="0.25">
      <c r="A111" s="49" t="s">
        <v>15983</v>
      </c>
      <c r="B111" s="49" t="s">
        <v>15969</v>
      </c>
      <c r="C111" s="49" t="s">
        <v>15984</v>
      </c>
      <c r="D111" s="49" t="s">
        <v>16325</v>
      </c>
      <c r="E111" s="49" t="s">
        <v>16257</v>
      </c>
      <c r="F111" s="49" t="s">
        <v>16331</v>
      </c>
      <c r="G111" s="49" t="s">
        <v>16332</v>
      </c>
      <c r="H111" s="49"/>
      <c r="I111" s="49"/>
      <c r="J111" s="49" t="s">
        <v>15974</v>
      </c>
      <c r="K111" s="49" t="s">
        <v>16277</v>
      </c>
      <c r="L111" s="49">
        <v>7</v>
      </c>
      <c r="M111" s="49">
        <v>3</v>
      </c>
      <c r="N111" s="49" t="s">
        <v>15976</v>
      </c>
    </row>
    <row r="112" spans="1:14" ht="45" x14ac:dyDescent="0.25">
      <c r="A112" s="49" t="s">
        <v>15983</v>
      </c>
      <c r="B112" s="49" t="s">
        <v>15969</v>
      </c>
      <c r="C112" s="49" t="s">
        <v>15984</v>
      </c>
      <c r="D112" s="49" t="s">
        <v>16333</v>
      </c>
      <c r="E112" s="49" t="s">
        <v>16257</v>
      </c>
      <c r="F112" s="49" t="s">
        <v>16329</v>
      </c>
      <c r="G112" s="49" t="s">
        <v>16334</v>
      </c>
      <c r="H112" s="49"/>
      <c r="I112" s="49"/>
      <c r="J112" s="49" t="s">
        <v>15974</v>
      </c>
      <c r="K112" s="49" t="s">
        <v>16277</v>
      </c>
      <c r="L112" s="49">
        <v>7</v>
      </c>
      <c r="M112" s="49">
        <v>3</v>
      </c>
      <c r="N112" s="49" t="s">
        <v>15976</v>
      </c>
    </row>
    <row r="113" spans="1:14" ht="30" x14ac:dyDescent="0.25">
      <c r="A113" s="49" t="s">
        <v>15983</v>
      </c>
      <c r="B113" s="49" t="s">
        <v>15969</v>
      </c>
      <c r="C113" s="49" t="s">
        <v>15984</v>
      </c>
      <c r="D113" s="49" t="s">
        <v>16266</v>
      </c>
      <c r="E113" s="49" t="s">
        <v>16257</v>
      </c>
      <c r="F113" s="49" t="s">
        <v>16335</v>
      </c>
      <c r="G113" s="49" t="s">
        <v>16268</v>
      </c>
      <c r="H113" s="49"/>
      <c r="I113" s="49"/>
      <c r="J113" s="49" t="s">
        <v>15974</v>
      </c>
      <c r="K113" s="49" t="s">
        <v>16269</v>
      </c>
      <c r="L113" s="49">
        <v>7</v>
      </c>
      <c r="M113" s="49">
        <v>3</v>
      </c>
      <c r="N113" s="49" t="s">
        <v>15976</v>
      </c>
    </row>
    <row r="114" spans="1:14" ht="30" x14ac:dyDescent="0.25">
      <c r="A114" s="49" t="s">
        <v>15983</v>
      </c>
      <c r="B114" s="49" t="s">
        <v>15969</v>
      </c>
      <c r="C114" s="49" t="s">
        <v>15984</v>
      </c>
      <c r="D114" s="49" t="s">
        <v>16336</v>
      </c>
      <c r="E114" s="49" t="s">
        <v>16337</v>
      </c>
      <c r="F114" s="49"/>
      <c r="G114" s="49" t="s">
        <v>16338</v>
      </c>
      <c r="H114" s="49">
        <v>2011</v>
      </c>
      <c r="I114" s="49"/>
      <c r="J114" s="49" t="s">
        <v>15974</v>
      </c>
      <c r="K114" s="49" t="s">
        <v>15991</v>
      </c>
      <c r="L114" s="49">
        <v>8</v>
      </c>
      <c r="M114" s="49">
        <v>3</v>
      </c>
      <c r="N114" s="49" t="s">
        <v>15976</v>
      </c>
    </row>
    <row r="115" spans="1:14" ht="30" x14ac:dyDescent="0.25">
      <c r="A115" s="49" t="s">
        <v>16030</v>
      </c>
      <c r="B115" s="49" t="s">
        <v>15969</v>
      </c>
      <c r="C115" s="49" t="s">
        <v>16339</v>
      </c>
      <c r="D115" s="49" t="s">
        <v>16340</v>
      </c>
      <c r="E115" s="49" t="s">
        <v>16337</v>
      </c>
      <c r="F115" s="49" t="s">
        <v>16341</v>
      </c>
      <c r="G115" s="49" t="s">
        <v>16342</v>
      </c>
      <c r="H115" s="49">
        <v>2013</v>
      </c>
      <c r="I115" s="49"/>
      <c r="J115" s="49" t="s">
        <v>16033</v>
      </c>
      <c r="K115" s="49" t="s">
        <v>16343</v>
      </c>
      <c r="L115" s="49">
        <v>8</v>
      </c>
      <c r="M115" s="49">
        <v>3</v>
      </c>
      <c r="N115" s="49" t="s">
        <v>16034</v>
      </c>
    </row>
    <row r="116" spans="1:14" x14ac:dyDescent="0.25">
      <c r="A116" s="49" t="s">
        <v>15968</v>
      </c>
      <c r="B116" s="49" t="s">
        <v>15969</v>
      </c>
      <c r="C116" s="49" t="s">
        <v>16344</v>
      </c>
      <c r="D116" s="49" t="s">
        <v>16345</v>
      </c>
      <c r="E116" s="49" t="s">
        <v>16337</v>
      </c>
      <c r="F116" s="49" t="s">
        <v>16346</v>
      </c>
      <c r="G116" s="49" t="s">
        <v>16347</v>
      </c>
      <c r="H116" s="49">
        <v>2012</v>
      </c>
      <c r="I116" s="49"/>
      <c r="J116" s="49" t="s">
        <v>16033</v>
      </c>
      <c r="K116" s="49" t="s">
        <v>16348</v>
      </c>
      <c r="L116" s="49">
        <v>8</v>
      </c>
      <c r="M116" s="49">
        <v>3</v>
      </c>
      <c r="N116" s="49" t="s">
        <v>16034</v>
      </c>
    </row>
    <row r="117" spans="1:14" ht="30" x14ac:dyDescent="0.25">
      <c r="A117" s="49" t="s">
        <v>16349</v>
      </c>
      <c r="B117" s="49" t="s">
        <v>15969</v>
      </c>
      <c r="C117" s="49" t="s">
        <v>16350</v>
      </c>
      <c r="D117" s="49" t="s">
        <v>16351</v>
      </c>
      <c r="E117" s="49" t="s">
        <v>1281</v>
      </c>
      <c r="F117" s="49" t="s">
        <v>16352</v>
      </c>
      <c r="G117" s="49" t="s">
        <v>16353</v>
      </c>
      <c r="H117" s="49">
        <v>2000</v>
      </c>
      <c r="I117" s="49">
        <v>2010</v>
      </c>
      <c r="J117" s="49" t="s">
        <v>16033</v>
      </c>
      <c r="K117" s="49"/>
      <c r="L117" s="49">
        <v>9</v>
      </c>
      <c r="M117" s="49">
        <v>3</v>
      </c>
      <c r="N117" s="49" t="s">
        <v>16034</v>
      </c>
    </row>
    <row r="118" spans="1:14" ht="30" x14ac:dyDescent="0.25">
      <c r="A118" s="49" t="s">
        <v>16175</v>
      </c>
      <c r="B118" s="49" t="s">
        <v>15969</v>
      </c>
      <c r="C118" s="49" t="s">
        <v>16354</v>
      </c>
      <c r="D118" s="49" t="s">
        <v>16355</v>
      </c>
      <c r="E118" s="49" t="s">
        <v>1281</v>
      </c>
      <c r="F118" s="49" t="s">
        <v>16356</v>
      </c>
      <c r="G118" s="49" t="s">
        <v>16357</v>
      </c>
      <c r="H118" s="49">
        <v>2000</v>
      </c>
      <c r="I118" s="49"/>
      <c r="J118" s="49" t="s">
        <v>16033</v>
      </c>
      <c r="K118" s="49"/>
      <c r="L118" s="49">
        <v>9</v>
      </c>
      <c r="M118" s="49">
        <v>3</v>
      </c>
      <c r="N118" s="49" t="s">
        <v>16034</v>
      </c>
    </row>
    <row r="119" spans="1:14" ht="45" x14ac:dyDescent="0.25">
      <c r="A119" s="49" t="s">
        <v>16168</v>
      </c>
      <c r="B119" s="49" t="s">
        <v>15969</v>
      </c>
      <c r="C119" s="49" t="s">
        <v>16358</v>
      </c>
      <c r="D119" s="49" t="s">
        <v>16359</v>
      </c>
      <c r="E119" s="49" t="s">
        <v>1281</v>
      </c>
      <c r="F119" s="49" t="s">
        <v>16360</v>
      </c>
      <c r="G119" s="49" t="s">
        <v>16361</v>
      </c>
      <c r="H119" s="49">
        <v>2000</v>
      </c>
      <c r="I119" s="49"/>
      <c r="J119" s="49" t="s">
        <v>16033</v>
      </c>
      <c r="K119" s="49"/>
      <c r="L119" s="49">
        <v>9</v>
      </c>
      <c r="M119" s="49">
        <v>3</v>
      </c>
      <c r="N119" s="49" t="s">
        <v>16034</v>
      </c>
    </row>
    <row r="120" spans="1:14" ht="45" x14ac:dyDescent="0.25">
      <c r="A120" s="49" t="s">
        <v>15983</v>
      </c>
      <c r="B120" s="49" t="s">
        <v>15969</v>
      </c>
      <c r="C120" s="49" t="s">
        <v>15984</v>
      </c>
      <c r="D120" s="49" t="s">
        <v>16362</v>
      </c>
      <c r="E120" s="49" t="s">
        <v>1281</v>
      </c>
      <c r="F120" s="49" t="s">
        <v>16363</v>
      </c>
      <c r="G120" s="49" t="s">
        <v>16364</v>
      </c>
      <c r="H120" s="49">
        <v>2017</v>
      </c>
      <c r="I120" s="49">
        <v>2018</v>
      </c>
      <c r="J120" s="49" t="s">
        <v>16365</v>
      </c>
      <c r="K120" s="49" t="s">
        <v>16366</v>
      </c>
      <c r="L120" s="49">
        <v>9</v>
      </c>
      <c r="M120" s="49">
        <v>3</v>
      </c>
      <c r="N120" s="49" t="s">
        <v>16367</v>
      </c>
    </row>
    <row r="121" spans="1:14" ht="45" x14ac:dyDescent="0.25">
      <c r="A121" s="49" t="s">
        <v>15983</v>
      </c>
      <c r="B121" s="49" t="s">
        <v>15969</v>
      </c>
      <c r="C121" s="49" t="s">
        <v>15984</v>
      </c>
      <c r="D121" s="49" t="s">
        <v>16368</v>
      </c>
      <c r="E121" s="49" t="s">
        <v>1281</v>
      </c>
      <c r="F121" s="49" t="s">
        <v>16369</v>
      </c>
      <c r="G121" s="49" t="s">
        <v>16370</v>
      </c>
      <c r="H121" s="49">
        <v>2011</v>
      </c>
      <c r="I121" s="49"/>
      <c r="J121" s="49" t="s">
        <v>15974</v>
      </c>
      <c r="K121" s="49" t="s">
        <v>16371</v>
      </c>
      <c r="L121" s="49">
        <v>9</v>
      </c>
      <c r="M121" s="49">
        <v>3</v>
      </c>
      <c r="N121" s="49" t="s">
        <v>15976</v>
      </c>
    </row>
    <row r="122" spans="1:14" ht="45" x14ac:dyDescent="0.25">
      <c r="A122" s="49" t="s">
        <v>15983</v>
      </c>
      <c r="B122" s="49" t="s">
        <v>15969</v>
      </c>
      <c r="C122" s="49" t="s">
        <v>15984</v>
      </c>
      <c r="D122" s="49" t="s">
        <v>16372</v>
      </c>
      <c r="E122" s="49" t="s">
        <v>1281</v>
      </c>
      <c r="F122" s="49" t="s">
        <v>16373</v>
      </c>
      <c r="G122" s="49" t="s">
        <v>16374</v>
      </c>
      <c r="H122" s="49">
        <v>2012</v>
      </c>
      <c r="I122" s="49"/>
      <c r="J122" s="49" t="s">
        <v>15974</v>
      </c>
      <c r="K122" s="49" t="s">
        <v>16375</v>
      </c>
      <c r="L122" s="49">
        <v>9</v>
      </c>
      <c r="M122" s="49">
        <v>3</v>
      </c>
      <c r="N122" s="49" t="s">
        <v>15976</v>
      </c>
    </row>
    <row r="123" spans="1:14" x14ac:dyDescent="0.25">
      <c r="A123" s="49" t="s">
        <v>15983</v>
      </c>
      <c r="B123" s="49" t="s">
        <v>15969</v>
      </c>
      <c r="C123" s="49" t="s">
        <v>15984</v>
      </c>
      <c r="D123" s="49" t="s">
        <v>16376</v>
      </c>
      <c r="E123" s="49" t="s">
        <v>1281</v>
      </c>
      <c r="F123" s="49"/>
      <c r="G123" s="49"/>
      <c r="H123" s="49">
        <v>2012</v>
      </c>
      <c r="I123" s="49"/>
      <c r="J123" s="49" t="s">
        <v>15974</v>
      </c>
      <c r="K123" s="49" t="s">
        <v>16377</v>
      </c>
      <c r="L123" s="49">
        <v>9</v>
      </c>
      <c r="M123" s="49">
        <v>3</v>
      </c>
      <c r="N123" s="49" t="s">
        <v>15976</v>
      </c>
    </row>
    <row r="124" spans="1:14" ht="30" x14ac:dyDescent="0.25">
      <c r="A124" s="49" t="s">
        <v>15983</v>
      </c>
      <c r="B124" s="49" t="s">
        <v>15969</v>
      </c>
      <c r="C124" s="49" t="s">
        <v>15984</v>
      </c>
      <c r="D124" s="49" t="s">
        <v>16378</v>
      </c>
      <c r="E124" s="49" t="s">
        <v>16379</v>
      </c>
      <c r="F124" s="49"/>
      <c r="G124" s="49" t="s">
        <v>16380</v>
      </c>
      <c r="H124" s="49">
        <v>2011</v>
      </c>
      <c r="I124" s="49"/>
      <c r="J124" s="49" t="s">
        <v>15974</v>
      </c>
      <c r="K124" s="49" t="s">
        <v>15991</v>
      </c>
      <c r="L124" s="49">
        <v>10</v>
      </c>
      <c r="M124" s="49">
        <v>3</v>
      </c>
      <c r="N124" s="49" t="s">
        <v>15976</v>
      </c>
    </row>
    <row r="125" spans="1:14" ht="45" x14ac:dyDescent="0.25">
      <c r="A125" s="49" t="s">
        <v>15983</v>
      </c>
      <c r="B125" s="49" t="s">
        <v>15969</v>
      </c>
      <c r="C125" s="49" t="s">
        <v>15984</v>
      </c>
      <c r="D125" s="49" t="s">
        <v>16381</v>
      </c>
      <c r="E125" s="49" t="s">
        <v>16379</v>
      </c>
      <c r="F125" s="49"/>
      <c r="G125" s="49" t="s">
        <v>16382</v>
      </c>
      <c r="H125" s="49">
        <v>2011</v>
      </c>
      <c r="I125" s="49"/>
      <c r="J125" s="49" t="s">
        <v>15974</v>
      </c>
      <c r="K125" s="49" t="s">
        <v>15991</v>
      </c>
      <c r="L125" s="49">
        <v>10</v>
      </c>
      <c r="M125" s="49">
        <v>3</v>
      </c>
      <c r="N125" s="49" t="s">
        <v>15976</v>
      </c>
    </row>
    <row r="126" spans="1:14" ht="30" x14ac:dyDescent="0.25">
      <c r="A126" s="49" t="s">
        <v>15983</v>
      </c>
      <c r="B126" s="49" t="s">
        <v>15969</v>
      </c>
      <c r="C126" s="49" t="s">
        <v>15984</v>
      </c>
      <c r="D126" s="49" t="s">
        <v>16383</v>
      </c>
      <c r="E126" s="49" t="s">
        <v>16379</v>
      </c>
      <c r="F126" s="49"/>
      <c r="G126" s="49" t="s">
        <v>16384</v>
      </c>
      <c r="H126" s="49">
        <v>2011</v>
      </c>
      <c r="I126" s="49"/>
      <c r="J126" s="49" t="s">
        <v>15974</v>
      </c>
      <c r="K126" s="49" t="s">
        <v>15991</v>
      </c>
      <c r="L126" s="49">
        <v>10</v>
      </c>
      <c r="M126" s="49">
        <v>3</v>
      </c>
      <c r="N126" s="49" t="s">
        <v>15976</v>
      </c>
    </row>
    <row r="127" spans="1:14" ht="30" x14ac:dyDescent="0.25">
      <c r="A127" s="49" t="s">
        <v>15983</v>
      </c>
      <c r="B127" s="49" t="s">
        <v>15969</v>
      </c>
      <c r="C127" s="49" t="s">
        <v>15984</v>
      </c>
      <c r="D127" s="49" t="s">
        <v>16385</v>
      </c>
      <c r="E127" s="49" t="s">
        <v>16379</v>
      </c>
      <c r="F127" s="49"/>
      <c r="G127" s="49" t="s">
        <v>16386</v>
      </c>
      <c r="H127" s="49">
        <v>2011</v>
      </c>
      <c r="I127" s="49"/>
      <c r="J127" s="49" t="s">
        <v>15974</v>
      </c>
      <c r="K127" s="49" t="s">
        <v>15991</v>
      </c>
      <c r="L127" s="49">
        <v>10</v>
      </c>
      <c r="M127" s="49">
        <v>3</v>
      </c>
      <c r="N127" s="49" t="s">
        <v>15976</v>
      </c>
    </row>
    <row r="128" spans="1:14" ht="60" x14ac:dyDescent="0.25">
      <c r="A128" s="49" t="s">
        <v>15983</v>
      </c>
      <c r="B128" s="49" t="s">
        <v>15969</v>
      </c>
      <c r="C128" s="49" t="s">
        <v>15984</v>
      </c>
      <c r="D128" s="49" t="s">
        <v>16387</v>
      </c>
      <c r="E128" s="49" t="s">
        <v>16379</v>
      </c>
      <c r="F128" s="49" t="s">
        <v>16388</v>
      </c>
      <c r="G128" s="49" t="s">
        <v>16389</v>
      </c>
      <c r="H128" s="49">
        <v>2016</v>
      </c>
      <c r="I128" s="49"/>
      <c r="J128" s="49" t="s">
        <v>16365</v>
      </c>
      <c r="K128" s="49" t="s">
        <v>16124</v>
      </c>
      <c r="L128" s="49">
        <v>10</v>
      </c>
      <c r="M128" s="49">
        <v>3</v>
      </c>
      <c r="N128" s="49" t="s">
        <v>16367</v>
      </c>
    </row>
    <row r="129" spans="1:14" ht="60" x14ac:dyDescent="0.25">
      <c r="A129" s="49" t="s">
        <v>16102</v>
      </c>
      <c r="B129" s="49" t="s">
        <v>15969</v>
      </c>
      <c r="C129" s="49" t="s">
        <v>16390</v>
      </c>
      <c r="D129" s="49" t="s">
        <v>16391</v>
      </c>
      <c r="E129" s="49" t="s">
        <v>16379</v>
      </c>
      <c r="F129" s="49" t="s">
        <v>16392</v>
      </c>
      <c r="G129" s="49" t="s">
        <v>16393</v>
      </c>
      <c r="H129" s="49">
        <v>2016</v>
      </c>
      <c r="I129" s="49"/>
      <c r="J129" s="49" t="s">
        <v>16033</v>
      </c>
      <c r="K129" s="49" t="s">
        <v>16124</v>
      </c>
      <c r="L129" s="49">
        <v>10</v>
      </c>
      <c r="M129" s="49">
        <v>3</v>
      </c>
      <c r="N129" s="49" t="s">
        <v>16034</v>
      </c>
    </row>
    <row r="130" spans="1:14" ht="45" x14ac:dyDescent="0.25">
      <c r="A130" s="49" t="s">
        <v>16102</v>
      </c>
      <c r="B130" s="49" t="s">
        <v>15969</v>
      </c>
      <c r="C130" s="49" t="s">
        <v>16394</v>
      </c>
      <c r="D130" s="49" t="s">
        <v>16395</v>
      </c>
      <c r="E130" s="49" t="s">
        <v>16379</v>
      </c>
      <c r="F130" s="49" t="s">
        <v>16396</v>
      </c>
      <c r="G130" s="49" t="s">
        <v>16397</v>
      </c>
      <c r="H130" s="49">
        <v>2016</v>
      </c>
      <c r="I130" s="49"/>
      <c r="J130" s="49" t="s">
        <v>16033</v>
      </c>
      <c r="K130" s="49" t="s">
        <v>16124</v>
      </c>
      <c r="L130" s="49">
        <v>10</v>
      </c>
      <c r="M130" s="49">
        <v>3</v>
      </c>
      <c r="N130" s="49" t="s">
        <v>16034</v>
      </c>
    </row>
    <row r="131" spans="1:14" ht="30" x14ac:dyDescent="0.25">
      <c r="A131" s="49" t="s">
        <v>16102</v>
      </c>
      <c r="B131" s="49" t="s">
        <v>15969</v>
      </c>
      <c r="C131" s="49" t="s">
        <v>16398</v>
      </c>
      <c r="D131" s="49" t="s">
        <v>16399</v>
      </c>
      <c r="E131" s="49" t="s">
        <v>16379</v>
      </c>
      <c r="F131" s="49" t="s">
        <v>16400</v>
      </c>
      <c r="G131" s="49" t="s">
        <v>16401</v>
      </c>
      <c r="H131" s="49">
        <v>2016</v>
      </c>
      <c r="I131" s="49"/>
      <c r="J131" s="49" t="s">
        <v>16033</v>
      </c>
      <c r="K131" s="49" t="s">
        <v>16124</v>
      </c>
      <c r="L131" s="49">
        <v>10</v>
      </c>
      <c r="M131" s="49">
        <v>3</v>
      </c>
      <c r="N131" s="49" t="s">
        <v>16034</v>
      </c>
    </row>
    <row r="132" spans="1:14" ht="30" x14ac:dyDescent="0.25">
      <c r="A132" s="49" t="s">
        <v>16102</v>
      </c>
      <c r="B132" s="49" t="s">
        <v>15969</v>
      </c>
      <c r="C132" s="49" t="s">
        <v>16402</v>
      </c>
      <c r="D132" s="49" t="s">
        <v>16403</v>
      </c>
      <c r="E132" s="49" t="s">
        <v>16379</v>
      </c>
      <c r="F132" s="49" t="s">
        <v>16404</v>
      </c>
      <c r="G132" s="49" t="s">
        <v>16405</v>
      </c>
      <c r="H132" s="49">
        <v>2016</v>
      </c>
      <c r="I132" s="49"/>
      <c r="J132" s="49" t="s">
        <v>16033</v>
      </c>
      <c r="K132" s="49" t="s">
        <v>16124</v>
      </c>
      <c r="L132" s="49">
        <v>10</v>
      </c>
      <c r="M132" s="49">
        <v>3</v>
      </c>
      <c r="N132" s="49" t="s">
        <v>16034</v>
      </c>
    </row>
    <row r="133" spans="1:14" ht="30" x14ac:dyDescent="0.25">
      <c r="A133" s="49" t="s">
        <v>16073</v>
      </c>
      <c r="B133" s="49" t="s">
        <v>15969</v>
      </c>
      <c r="C133" s="49" t="s">
        <v>16406</v>
      </c>
      <c r="D133" s="49" t="s">
        <v>16407</v>
      </c>
      <c r="E133" s="49" t="s">
        <v>1284</v>
      </c>
      <c r="F133" s="49"/>
      <c r="G133" s="49"/>
      <c r="H133" s="49">
        <v>2000</v>
      </c>
      <c r="I133" s="49"/>
      <c r="J133" s="49" t="s">
        <v>16033</v>
      </c>
      <c r="K133" s="49"/>
      <c r="L133" s="49">
        <v>11</v>
      </c>
      <c r="M133" s="49">
        <v>3</v>
      </c>
      <c r="N133" s="49" t="s">
        <v>16034</v>
      </c>
    </row>
    <row r="134" spans="1:14" x14ac:dyDescent="0.25">
      <c r="A134" s="49" t="s">
        <v>16159</v>
      </c>
      <c r="B134" s="49" t="s">
        <v>15969</v>
      </c>
      <c r="C134" s="49" t="s">
        <v>16408</v>
      </c>
      <c r="D134" s="49" t="s">
        <v>16409</v>
      </c>
      <c r="E134" s="49" t="s">
        <v>1284</v>
      </c>
      <c r="F134" s="49"/>
      <c r="G134" s="49"/>
      <c r="H134" s="49">
        <v>2000</v>
      </c>
      <c r="I134" s="49"/>
      <c r="J134" s="49" t="s">
        <v>16033</v>
      </c>
      <c r="K134" s="49"/>
      <c r="L134" s="49">
        <v>11</v>
      </c>
      <c r="M134" s="49">
        <v>3</v>
      </c>
      <c r="N134" s="49" t="s">
        <v>16034</v>
      </c>
    </row>
    <row r="135" spans="1:14" x14ac:dyDescent="0.25">
      <c r="A135" s="49" t="s">
        <v>16159</v>
      </c>
      <c r="B135" s="49" t="s">
        <v>15969</v>
      </c>
      <c r="C135" s="49" t="s">
        <v>16410</v>
      </c>
      <c r="D135" s="49" t="s">
        <v>16411</v>
      </c>
      <c r="E135" s="49" t="s">
        <v>1284</v>
      </c>
      <c r="F135" s="49"/>
      <c r="G135" s="49"/>
      <c r="H135" s="49">
        <v>2000</v>
      </c>
      <c r="I135" s="49"/>
      <c r="J135" s="49" t="s">
        <v>16033</v>
      </c>
      <c r="K135" s="49"/>
      <c r="L135" s="49">
        <v>11</v>
      </c>
      <c r="M135" s="49">
        <v>3</v>
      </c>
      <c r="N135" s="49" t="s">
        <v>16034</v>
      </c>
    </row>
    <row r="136" spans="1:14" ht="45" x14ac:dyDescent="0.25">
      <c r="A136" s="49" t="s">
        <v>16159</v>
      </c>
      <c r="B136" s="49" t="s">
        <v>15969</v>
      </c>
      <c r="C136" s="49" t="s">
        <v>16412</v>
      </c>
      <c r="D136" s="49" t="s">
        <v>16413</v>
      </c>
      <c r="E136" s="49" t="s">
        <v>1284</v>
      </c>
      <c r="F136" s="49"/>
      <c r="G136" s="49"/>
      <c r="H136" s="49">
        <v>2000</v>
      </c>
      <c r="I136" s="49"/>
      <c r="J136" s="49" t="s">
        <v>16033</v>
      </c>
      <c r="K136" s="49"/>
      <c r="L136" s="49">
        <v>11</v>
      </c>
      <c r="M136" s="49">
        <v>3</v>
      </c>
      <c r="N136" s="49" t="s">
        <v>16034</v>
      </c>
    </row>
    <row r="137" spans="1:14" ht="30" x14ac:dyDescent="0.25">
      <c r="A137" s="49" t="s">
        <v>16168</v>
      </c>
      <c r="B137" s="49" t="s">
        <v>15969</v>
      </c>
      <c r="C137" s="49" t="s">
        <v>16414</v>
      </c>
      <c r="D137" s="49" t="s">
        <v>16415</v>
      </c>
      <c r="E137" s="49" t="s">
        <v>1284</v>
      </c>
      <c r="F137" s="49"/>
      <c r="G137" s="49"/>
      <c r="H137" s="49">
        <v>2000</v>
      </c>
      <c r="I137" s="49"/>
      <c r="J137" s="49" t="s">
        <v>16033</v>
      </c>
      <c r="K137" s="49"/>
      <c r="L137" s="49">
        <v>11</v>
      </c>
      <c r="M137" s="49">
        <v>3</v>
      </c>
      <c r="N137" s="49" t="s">
        <v>16034</v>
      </c>
    </row>
    <row r="138" spans="1:14" ht="30" x14ac:dyDescent="0.25">
      <c r="A138" s="49" t="s">
        <v>16159</v>
      </c>
      <c r="B138" s="49" t="s">
        <v>15969</v>
      </c>
      <c r="C138" s="49" t="s">
        <v>16416</v>
      </c>
      <c r="D138" s="49" t="s">
        <v>16417</v>
      </c>
      <c r="E138" s="49" t="s">
        <v>1284</v>
      </c>
      <c r="F138" s="49"/>
      <c r="G138" s="49"/>
      <c r="H138" s="49">
        <v>2000</v>
      </c>
      <c r="I138" s="49"/>
      <c r="J138" s="49" t="s">
        <v>16033</v>
      </c>
      <c r="K138" s="49"/>
      <c r="L138" s="49">
        <v>11</v>
      </c>
      <c r="M138" s="49">
        <v>3</v>
      </c>
      <c r="N138" s="49" t="s">
        <v>16034</v>
      </c>
    </row>
    <row r="139" spans="1:14" ht="45" x14ac:dyDescent="0.25">
      <c r="A139" s="49" t="s">
        <v>16040</v>
      </c>
      <c r="B139" s="49" t="s">
        <v>15969</v>
      </c>
      <c r="C139" s="49" t="s">
        <v>16418</v>
      </c>
      <c r="D139" s="49" t="s">
        <v>16419</v>
      </c>
      <c r="E139" s="49" t="s">
        <v>1284</v>
      </c>
      <c r="F139" s="49" t="s">
        <v>16420</v>
      </c>
      <c r="G139" s="49" t="s">
        <v>16420</v>
      </c>
      <c r="H139" s="49">
        <v>2012</v>
      </c>
      <c r="I139" s="49"/>
      <c r="J139" s="49" t="s">
        <v>16033</v>
      </c>
      <c r="K139" s="49" t="s">
        <v>16421</v>
      </c>
      <c r="L139" s="49">
        <v>11</v>
      </c>
      <c r="M139" s="49">
        <v>3</v>
      </c>
      <c r="N139" s="49" t="s">
        <v>16034</v>
      </c>
    </row>
    <row r="140" spans="1:14" ht="30" x14ac:dyDescent="0.25">
      <c r="A140" s="49" t="s">
        <v>16349</v>
      </c>
      <c r="B140" s="49" t="s">
        <v>15969</v>
      </c>
      <c r="C140" s="49" t="s">
        <v>16422</v>
      </c>
      <c r="D140" s="49" t="s">
        <v>16423</v>
      </c>
      <c r="E140" s="49" t="s">
        <v>1286</v>
      </c>
      <c r="F140" s="49" t="s">
        <v>16424</v>
      </c>
      <c r="G140" s="49" t="s">
        <v>16425</v>
      </c>
      <c r="H140" s="49"/>
      <c r="I140" s="49"/>
      <c r="J140" s="49" t="s">
        <v>15974</v>
      </c>
      <c r="K140" s="49" t="s">
        <v>16025</v>
      </c>
      <c r="L140" s="49">
        <v>12</v>
      </c>
      <c r="M140" s="49">
        <v>3</v>
      </c>
      <c r="N140" s="49" t="s">
        <v>15976</v>
      </c>
    </row>
    <row r="141" spans="1:14" ht="45" x14ac:dyDescent="0.25">
      <c r="A141" s="49" t="s">
        <v>16349</v>
      </c>
      <c r="B141" s="49" t="s">
        <v>15969</v>
      </c>
      <c r="C141" s="49" t="s">
        <v>16426</v>
      </c>
      <c r="D141" s="49" t="s">
        <v>16427</v>
      </c>
      <c r="E141" s="49" t="s">
        <v>16134</v>
      </c>
      <c r="F141" s="49" t="s">
        <v>16428</v>
      </c>
      <c r="G141" s="49" t="s">
        <v>16429</v>
      </c>
      <c r="H141" s="49">
        <v>2015</v>
      </c>
      <c r="I141" s="49"/>
      <c r="J141" s="49" t="s">
        <v>16033</v>
      </c>
      <c r="K141" s="49" t="s">
        <v>16430</v>
      </c>
      <c r="L141" s="49">
        <v>13</v>
      </c>
      <c r="M141" s="49">
        <v>3</v>
      </c>
      <c r="N141" s="49" t="s">
        <v>16034</v>
      </c>
    </row>
    <row r="142" spans="1:14" ht="45" x14ac:dyDescent="0.25">
      <c r="A142" s="49" t="s">
        <v>16349</v>
      </c>
      <c r="B142" s="49" t="s">
        <v>15969</v>
      </c>
      <c r="C142" s="49" t="s">
        <v>16431</v>
      </c>
      <c r="D142" s="49" t="s">
        <v>16432</v>
      </c>
      <c r="E142" s="49" t="s">
        <v>16134</v>
      </c>
      <c r="F142" s="49" t="s">
        <v>16433</v>
      </c>
      <c r="G142" s="49" t="s">
        <v>16434</v>
      </c>
      <c r="H142" s="49">
        <v>2014</v>
      </c>
      <c r="I142" s="49"/>
      <c r="J142" s="49" t="s">
        <v>16033</v>
      </c>
      <c r="K142" s="49" t="s">
        <v>16430</v>
      </c>
      <c r="L142" s="49">
        <v>13</v>
      </c>
      <c r="M142" s="49">
        <v>3</v>
      </c>
      <c r="N142" s="49" t="s">
        <v>16034</v>
      </c>
    </row>
    <row r="143" spans="1:14" ht="30" x14ac:dyDescent="0.25">
      <c r="A143" s="49" t="s">
        <v>16435</v>
      </c>
      <c r="B143" s="49" t="s">
        <v>15969</v>
      </c>
      <c r="C143" s="49" t="s">
        <v>16436</v>
      </c>
      <c r="D143" s="49" t="s">
        <v>16437</v>
      </c>
      <c r="E143" s="49" t="s">
        <v>16134</v>
      </c>
      <c r="F143" s="49"/>
      <c r="G143" s="49"/>
      <c r="H143" s="49">
        <v>2000</v>
      </c>
      <c r="I143" s="49">
        <v>2010</v>
      </c>
      <c r="J143" s="49" t="s">
        <v>15974</v>
      </c>
      <c r="K143" s="49"/>
      <c r="L143" s="49">
        <v>13</v>
      </c>
      <c r="M143" s="49">
        <v>3</v>
      </c>
      <c r="N143" s="49" t="s">
        <v>15976</v>
      </c>
    </row>
    <row r="144" spans="1:14" ht="30" x14ac:dyDescent="0.25">
      <c r="A144" s="49" t="s">
        <v>16435</v>
      </c>
      <c r="B144" s="49" t="s">
        <v>15969</v>
      </c>
      <c r="C144" s="49" t="s">
        <v>16438</v>
      </c>
      <c r="D144" s="49" t="s">
        <v>16439</v>
      </c>
      <c r="E144" s="49" t="s">
        <v>16134</v>
      </c>
      <c r="F144" s="49"/>
      <c r="G144" s="49"/>
      <c r="H144" s="49">
        <v>2000</v>
      </c>
      <c r="I144" s="49">
        <v>2010</v>
      </c>
      <c r="J144" s="49" t="s">
        <v>15974</v>
      </c>
      <c r="K144" s="49"/>
      <c r="L144" s="49">
        <v>13</v>
      </c>
      <c r="M144" s="49">
        <v>3</v>
      </c>
      <c r="N144" s="49" t="s">
        <v>15976</v>
      </c>
    </row>
    <row r="145" spans="1:14" x14ac:dyDescent="0.25">
      <c r="A145" s="49" t="s">
        <v>16435</v>
      </c>
      <c r="B145" s="49" t="s">
        <v>15969</v>
      </c>
      <c r="C145" s="49" t="s">
        <v>16440</v>
      </c>
      <c r="D145" s="49" t="s">
        <v>16441</v>
      </c>
      <c r="E145" s="49" t="s">
        <v>16134</v>
      </c>
      <c r="F145" s="49"/>
      <c r="G145" s="49"/>
      <c r="H145" s="49">
        <v>2000</v>
      </c>
      <c r="I145" s="49"/>
      <c r="J145" s="49" t="s">
        <v>16033</v>
      </c>
      <c r="K145" s="49"/>
      <c r="L145" s="49">
        <v>13</v>
      </c>
      <c r="M145" s="49">
        <v>3</v>
      </c>
      <c r="N145" s="49" t="s">
        <v>16034</v>
      </c>
    </row>
    <row r="146" spans="1:14" ht="30" x14ac:dyDescent="0.25">
      <c r="A146" s="49" t="s">
        <v>16435</v>
      </c>
      <c r="B146" s="49" t="s">
        <v>15969</v>
      </c>
      <c r="C146" s="49" t="s">
        <v>16442</v>
      </c>
      <c r="D146" s="49" t="s">
        <v>16443</v>
      </c>
      <c r="E146" s="49" t="s">
        <v>16134</v>
      </c>
      <c r="F146" s="49"/>
      <c r="G146" s="49"/>
      <c r="H146" s="49">
        <v>2000</v>
      </c>
      <c r="I146" s="49"/>
      <c r="J146" s="49" t="s">
        <v>16033</v>
      </c>
      <c r="K146" s="49"/>
      <c r="L146" s="49">
        <v>13</v>
      </c>
      <c r="M146" s="49">
        <v>3</v>
      </c>
      <c r="N146" s="49" t="s">
        <v>16034</v>
      </c>
    </row>
    <row r="147" spans="1:14" ht="30" x14ac:dyDescent="0.25">
      <c r="A147" s="49" t="s">
        <v>16435</v>
      </c>
      <c r="B147" s="49" t="s">
        <v>15969</v>
      </c>
      <c r="C147" s="49" t="s">
        <v>16444</v>
      </c>
      <c r="D147" s="49" t="s">
        <v>16445</v>
      </c>
      <c r="E147" s="49" t="s">
        <v>16134</v>
      </c>
      <c r="F147" s="49"/>
      <c r="G147" s="49"/>
      <c r="H147" s="49">
        <v>2000</v>
      </c>
      <c r="I147" s="49">
        <v>2010</v>
      </c>
      <c r="J147" s="49" t="s">
        <v>16033</v>
      </c>
      <c r="K147" s="49"/>
      <c r="L147" s="49">
        <v>13</v>
      </c>
      <c r="M147" s="49">
        <v>3</v>
      </c>
      <c r="N147" s="49" t="s">
        <v>16034</v>
      </c>
    </row>
    <row r="148" spans="1:14" ht="30" x14ac:dyDescent="0.25">
      <c r="A148" s="49" t="s">
        <v>16435</v>
      </c>
      <c r="B148" s="49" t="s">
        <v>15969</v>
      </c>
      <c r="C148" s="49" t="s">
        <v>16446</v>
      </c>
      <c r="D148" s="49" t="s">
        <v>16447</v>
      </c>
      <c r="E148" s="49" t="s">
        <v>16134</v>
      </c>
      <c r="F148" s="49"/>
      <c r="G148" s="49"/>
      <c r="H148" s="49">
        <v>2000</v>
      </c>
      <c r="I148" s="49"/>
      <c r="J148" s="49" t="s">
        <v>16033</v>
      </c>
      <c r="K148" s="49"/>
      <c r="L148" s="49">
        <v>13</v>
      </c>
      <c r="M148" s="49">
        <v>3</v>
      </c>
      <c r="N148" s="49" t="s">
        <v>16034</v>
      </c>
    </row>
    <row r="149" spans="1:14" ht="30" x14ac:dyDescent="0.25">
      <c r="A149" s="49" t="s">
        <v>16435</v>
      </c>
      <c r="B149" s="49" t="s">
        <v>15969</v>
      </c>
      <c r="C149" s="49" t="s">
        <v>16448</v>
      </c>
      <c r="D149" s="49" t="s">
        <v>16449</v>
      </c>
      <c r="E149" s="49" t="s">
        <v>16134</v>
      </c>
      <c r="F149" s="49"/>
      <c r="G149" s="49"/>
      <c r="H149" s="49">
        <v>2000</v>
      </c>
      <c r="I149" s="49"/>
      <c r="J149" s="49" t="s">
        <v>16033</v>
      </c>
      <c r="K149" s="49"/>
      <c r="L149" s="49">
        <v>13</v>
      </c>
      <c r="M149" s="49">
        <v>3</v>
      </c>
      <c r="N149" s="49" t="s">
        <v>16034</v>
      </c>
    </row>
    <row r="150" spans="1:14" ht="30" x14ac:dyDescent="0.25">
      <c r="A150" s="49" t="s">
        <v>16435</v>
      </c>
      <c r="B150" s="49" t="s">
        <v>15969</v>
      </c>
      <c r="C150" s="49" t="s">
        <v>16450</v>
      </c>
      <c r="D150" s="49" t="s">
        <v>16451</v>
      </c>
      <c r="E150" s="49" t="s">
        <v>16134</v>
      </c>
      <c r="F150" s="49"/>
      <c r="G150" s="49"/>
      <c r="H150" s="49">
        <v>2000</v>
      </c>
      <c r="I150" s="49"/>
      <c r="J150" s="49" t="s">
        <v>16033</v>
      </c>
      <c r="K150" s="49"/>
      <c r="L150" s="49">
        <v>13</v>
      </c>
      <c r="M150" s="49">
        <v>3</v>
      </c>
      <c r="N150" s="49" t="s">
        <v>16034</v>
      </c>
    </row>
    <row r="151" spans="1:14" ht="30" x14ac:dyDescent="0.25">
      <c r="A151" s="49" t="s">
        <v>16435</v>
      </c>
      <c r="B151" s="49" t="s">
        <v>15969</v>
      </c>
      <c r="C151" s="49" t="s">
        <v>16452</v>
      </c>
      <c r="D151" s="49" t="s">
        <v>16453</v>
      </c>
      <c r="E151" s="49" t="s">
        <v>16134</v>
      </c>
      <c r="F151" s="49"/>
      <c r="G151" s="49"/>
      <c r="H151" s="49">
        <v>2000</v>
      </c>
      <c r="I151" s="49"/>
      <c r="J151" s="49" t="s">
        <v>16033</v>
      </c>
      <c r="K151" s="49"/>
      <c r="L151" s="49">
        <v>13</v>
      </c>
      <c r="M151" s="49">
        <v>3</v>
      </c>
      <c r="N151" s="49" t="s">
        <v>16034</v>
      </c>
    </row>
    <row r="152" spans="1:14" ht="45" x14ac:dyDescent="0.25">
      <c r="A152" s="49" t="s">
        <v>16349</v>
      </c>
      <c r="B152" s="49" t="s">
        <v>15969</v>
      </c>
      <c r="C152" s="49" t="s">
        <v>16454</v>
      </c>
      <c r="D152" s="49" t="s">
        <v>16455</v>
      </c>
      <c r="E152" s="49" t="s">
        <v>16134</v>
      </c>
      <c r="F152" s="49" t="s">
        <v>16456</v>
      </c>
      <c r="G152" s="49" t="s">
        <v>16457</v>
      </c>
      <c r="H152" s="49">
        <v>2000</v>
      </c>
      <c r="I152" s="49"/>
      <c r="J152" s="49" t="s">
        <v>16033</v>
      </c>
      <c r="K152" s="49"/>
      <c r="L152" s="49">
        <v>13</v>
      </c>
      <c r="M152" s="49">
        <v>3</v>
      </c>
      <c r="N152" s="49" t="s">
        <v>16034</v>
      </c>
    </row>
    <row r="153" spans="1:14" x14ac:dyDescent="0.25">
      <c r="A153" s="49" t="s">
        <v>16349</v>
      </c>
      <c r="B153" s="49" t="s">
        <v>15969</v>
      </c>
      <c r="C153" s="49" t="s">
        <v>16458</v>
      </c>
      <c r="D153" s="49" t="s">
        <v>16459</v>
      </c>
      <c r="E153" s="49" t="s">
        <v>16134</v>
      </c>
      <c r="F153" s="49"/>
      <c r="G153" s="49"/>
      <c r="H153" s="49">
        <v>2010</v>
      </c>
      <c r="I153" s="49"/>
      <c r="J153" s="49" t="s">
        <v>16033</v>
      </c>
      <c r="K153" s="49" t="s">
        <v>16076</v>
      </c>
      <c r="L153" s="49">
        <v>13</v>
      </c>
      <c r="M153" s="49">
        <v>3</v>
      </c>
      <c r="N153" s="49" t="s">
        <v>16034</v>
      </c>
    </row>
    <row r="154" spans="1:14" x14ac:dyDescent="0.25">
      <c r="A154" s="49" t="s">
        <v>16349</v>
      </c>
      <c r="B154" s="49" t="s">
        <v>15969</v>
      </c>
      <c r="C154" s="49" t="s">
        <v>16460</v>
      </c>
      <c r="D154" s="49" t="s">
        <v>16461</v>
      </c>
      <c r="E154" s="49" t="s">
        <v>16134</v>
      </c>
      <c r="F154" s="49"/>
      <c r="G154" s="49"/>
      <c r="H154" s="49">
        <v>2010</v>
      </c>
      <c r="I154" s="49"/>
      <c r="J154" s="49" t="s">
        <v>16033</v>
      </c>
      <c r="K154" s="49" t="s">
        <v>16076</v>
      </c>
      <c r="L154" s="49">
        <v>13</v>
      </c>
      <c r="M154" s="49">
        <v>3</v>
      </c>
      <c r="N154" s="49" t="s">
        <v>16034</v>
      </c>
    </row>
    <row r="155" spans="1:14" x14ac:dyDescent="0.25">
      <c r="A155" s="49" t="s">
        <v>16349</v>
      </c>
      <c r="B155" s="49" t="s">
        <v>15969</v>
      </c>
      <c r="C155" s="49" t="s">
        <v>16462</v>
      </c>
      <c r="D155" s="49" t="s">
        <v>16463</v>
      </c>
      <c r="E155" s="49" t="s">
        <v>16134</v>
      </c>
      <c r="F155" s="49"/>
      <c r="G155" s="49"/>
      <c r="H155" s="49">
        <v>2010</v>
      </c>
      <c r="I155" s="49"/>
      <c r="J155" s="49" t="s">
        <v>16033</v>
      </c>
      <c r="K155" s="49" t="s">
        <v>16076</v>
      </c>
      <c r="L155" s="49">
        <v>13</v>
      </c>
      <c r="M155" s="49">
        <v>3</v>
      </c>
      <c r="N155" s="49" t="s">
        <v>16034</v>
      </c>
    </row>
    <row r="156" spans="1:14" ht="45" x14ac:dyDescent="0.25">
      <c r="A156" s="49" t="s">
        <v>16349</v>
      </c>
      <c r="B156" s="49" t="s">
        <v>15969</v>
      </c>
      <c r="C156" s="49" t="s">
        <v>16464</v>
      </c>
      <c r="D156" s="49" t="s">
        <v>16465</v>
      </c>
      <c r="E156" s="49" t="s">
        <v>16134</v>
      </c>
      <c r="F156" s="49" t="s">
        <v>16466</v>
      </c>
      <c r="G156" s="49" t="s">
        <v>16467</v>
      </c>
      <c r="H156" s="49">
        <v>2011</v>
      </c>
      <c r="I156" s="49"/>
      <c r="J156" s="49" t="s">
        <v>16033</v>
      </c>
      <c r="K156" s="49" t="s">
        <v>16468</v>
      </c>
      <c r="L156" s="49">
        <v>13</v>
      </c>
      <c r="M156" s="49">
        <v>3</v>
      </c>
      <c r="N156" s="49" t="s">
        <v>16034</v>
      </c>
    </row>
    <row r="157" spans="1:14" ht="30" x14ac:dyDescent="0.25">
      <c r="A157" s="49" t="s">
        <v>16349</v>
      </c>
      <c r="B157" s="49" t="s">
        <v>15969</v>
      </c>
      <c r="C157" s="49" t="s">
        <v>16469</v>
      </c>
      <c r="D157" s="49" t="s">
        <v>16470</v>
      </c>
      <c r="E157" s="49" t="s">
        <v>16134</v>
      </c>
      <c r="F157" s="49" t="s">
        <v>16471</v>
      </c>
      <c r="G157" s="49" t="s">
        <v>16472</v>
      </c>
      <c r="H157" s="49">
        <v>2011</v>
      </c>
      <c r="I157" s="49"/>
      <c r="J157" s="49" t="s">
        <v>16033</v>
      </c>
      <c r="K157" s="49" t="s">
        <v>16473</v>
      </c>
      <c r="L157" s="49">
        <v>13</v>
      </c>
      <c r="M157" s="49">
        <v>3</v>
      </c>
      <c r="N157" s="49" t="s">
        <v>16034</v>
      </c>
    </row>
    <row r="158" spans="1:14" ht="60" x14ac:dyDescent="0.25">
      <c r="A158" s="49" t="s">
        <v>16349</v>
      </c>
      <c r="B158" s="49" t="s">
        <v>15969</v>
      </c>
      <c r="C158" s="49" t="s">
        <v>16474</v>
      </c>
      <c r="D158" s="49" t="s">
        <v>16475</v>
      </c>
      <c r="E158" s="49" t="s">
        <v>16134</v>
      </c>
      <c r="F158" s="49" t="s">
        <v>16476</v>
      </c>
      <c r="G158" s="49" t="s">
        <v>16477</v>
      </c>
      <c r="H158" s="49">
        <v>2012</v>
      </c>
      <c r="I158" s="49"/>
      <c r="J158" s="49" t="s">
        <v>16033</v>
      </c>
      <c r="K158" s="49" t="s">
        <v>16478</v>
      </c>
      <c r="L158" s="49">
        <v>13</v>
      </c>
      <c r="M158" s="49">
        <v>3</v>
      </c>
      <c r="N158" s="49" t="s">
        <v>16034</v>
      </c>
    </row>
    <row r="159" spans="1:14" ht="75" x14ac:dyDescent="0.25">
      <c r="A159" s="49" t="s">
        <v>16349</v>
      </c>
      <c r="B159" s="49" t="s">
        <v>15969</v>
      </c>
      <c r="C159" s="49" t="s">
        <v>16479</v>
      </c>
      <c r="D159" s="49" t="s">
        <v>16480</v>
      </c>
      <c r="E159" s="49" t="s">
        <v>16134</v>
      </c>
      <c r="F159" s="49" t="s">
        <v>16481</v>
      </c>
      <c r="G159" s="49" t="s">
        <v>16482</v>
      </c>
      <c r="H159" s="49">
        <v>2012</v>
      </c>
      <c r="I159" s="49"/>
      <c r="J159" s="49" t="s">
        <v>16033</v>
      </c>
      <c r="K159" s="49" t="s">
        <v>16478</v>
      </c>
      <c r="L159" s="49">
        <v>13</v>
      </c>
      <c r="M159" s="49">
        <v>3</v>
      </c>
      <c r="N159" s="49" t="s">
        <v>16034</v>
      </c>
    </row>
    <row r="160" spans="1:14" ht="60" x14ac:dyDescent="0.25">
      <c r="A160" s="49" t="s">
        <v>16349</v>
      </c>
      <c r="B160" s="49" t="s">
        <v>15969</v>
      </c>
      <c r="C160" s="49" t="s">
        <v>16483</v>
      </c>
      <c r="D160" s="49" t="s">
        <v>16484</v>
      </c>
      <c r="E160" s="49" t="s">
        <v>16134</v>
      </c>
      <c r="F160" s="49" t="s">
        <v>16485</v>
      </c>
      <c r="G160" s="49" t="s">
        <v>16486</v>
      </c>
      <c r="H160" s="49">
        <v>2012</v>
      </c>
      <c r="I160" s="49"/>
      <c r="J160" s="49" t="s">
        <v>16033</v>
      </c>
      <c r="K160" s="49" t="s">
        <v>16478</v>
      </c>
      <c r="L160" s="49">
        <v>13</v>
      </c>
      <c r="M160" s="49">
        <v>3</v>
      </c>
      <c r="N160" s="49" t="s">
        <v>16034</v>
      </c>
    </row>
    <row r="161" spans="1:14" ht="60" x14ac:dyDescent="0.25">
      <c r="A161" s="49" t="s">
        <v>16349</v>
      </c>
      <c r="B161" s="49" t="s">
        <v>15969</v>
      </c>
      <c r="C161" s="49" t="s">
        <v>16487</v>
      </c>
      <c r="D161" s="49" t="s">
        <v>16488</v>
      </c>
      <c r="E161" s="49" t="s">
        <v>16134</v>
      </c>
      <c r="F161" s="49" t="s">
        <v>16489</v>
      </c>
      <c r="G161" s="49" t="s">
        <v>16490</v>
      </c>
      <c r="H161" s="49">
        <v>2012</v>
      </c>
      <c r="I161" s="49"/>
      <c r="J161" s="49" t="s">
        <v>16033</v>
      </c>
      <c r="K161" s="49" t="s">
        <v>16478</v>
      </c>
      <c r="L161" s="49">
        <v>13</v>
      </c>
      <c r="M161" s="49">
        <v>3</v>
      </c>
      <c r="N161" s="49" t="s">
        <v>16034</v>
      </c>
    </row>
    <row r="162" spans="1:14" x14ac:dyDescent="0.25">
      <c r="A162" s="49" t="s">
        <v>16349</v>
      </c>
      <c r="B162" s="49" t="s">
        <v>15969</v>
      </c>
      <c r="C162" s="49" t="s">
        <v>16491</v>
      </c>
      <c r="D162" s="49" t="s">
        <v>16492</v>
      </c>
      <c r="E162" s="49" t="s">
        <v>16134</v>
      </c>
      <c r="F162" s="49"/>
      <c r="G162" s="49"/>
      <c r="H162" s="49">
        <v>2010</v>
      </c>
      <c r="I162" s="49"/>
      <c r="J162" s="49" t="s">
        <v>16033</v>
      </c>
      <c r="K162" s="49" t="s">
        <v>16076</v>
      </c>
      <c r="L162" s="49">
        <v>13</v>
      </c>
      <c r="M162" s="49">
        <v>3</v>
      </c>
      <c r="N162" s="49" t="s">
        <v>16034</v>
      </c>
    </row>
    <row r="163" spans="1:14" ht="30" x14ac:dyDescent="0.25">
      <c r="A163" s="49" t="s">
        <v>16349</v>
      </c>
      <c r="B163" s="49" t="s">
        <v>15969</v>
      </c>
      <c r="C163" s="49" t="s">
        <v>16493</v>
      </c>
      <c r="D163" s="49" t="s">
        <v>16494</v>
      </c>
      <c r="E163" s="49" t="s">
        <v>16134</v>
      </c>
      <c r="F163" s="49" t="s">
        <v>16495</v>
      </c>
      <c r="G163" s="49" t="s">
        <v>16495</v>
      </c>
      <c r="H163" s="49">
        <v>2014</v>
      </c>
      <c r="I163" s="49"/>
      <c r="J163" s="49" t="s">
        <v>16033</v>
      </c>
      <c r="K163" s="49" t="s">
        <v>16496</v>
      </c>
      <c r="L163" s="49">
        <v>13</v>
      </c>
      <c r="M163" s="49">
        <v>3</v>
      </c>
      <c r="N163" s="49" t="s">
        <v>16034</v>
      </c>
    </row>
    <row r="164" spans="1:14" x14ac:dyDescent="0.25">
      <c r="A164" s="49" t="s">
        <v>16073</v>
      </c>
      <c r="B164" s="49" t="s">
        <v>15969</v>
      </c>
      <c r="C164" s="49" t="s">
        <v>16497</v>
      </c>
      <c r="D164" s="49" t="s">
        <v>16498</v>
      </c>
      <c r="E164" s="49" t="s">
        <v>16134</v>
      </c>
      <c r="F164" s="49"/>
      <c r="G164" s="49"/>
      <c r="H164" s="49">
        <v>2000</v>
      </c>
      <c r="I164" s="49">
        <v>2010</v>
      </c>
      <c r="J164" s="49" t="s">
        <v>16033</v>
      </c>
      <c r="K164" s="49"/>
      <c r="L164" s="49">
        <v>13</v>
      </c>
      <c r="M164" s="49">
        <v>3</v>
      </c>
      <c r="N164" s="49" t="s">
        <v>16034</v>
      </c>
    </row>
    <row r="165" spans="1:14" ht="45" x14ac:dyDescent="0.25">
      <c r="A165" s="49" t="s">
        <v>16073</v>
      </c>
      <c r="B165" s="49" t="s">
        <v>15969</v>
      </c>
      <c r="C165" s="49" t="s">
        <v>16499</v>
      </c>
      <c r="D165" s="49" t="s">
        <v>16500</v>
      </c>
      <c r="E165" s="49" t="s">
        <v>16134</v>
      </c>
      <c r="F165" s="49"/>
      <c r="G165" s="49" t="s">
        <v>16501</v>
      </c>
      <c r="H165" s="49">
        <v>2010</v>
      </c>
      <c r="I165" s="49"/>
      <c r="J165" s="49" t="s">
        <v>16033</v>
      </c>
      <c r="K165" s="49" t="s">
        <v>16076</v>
      </c>
      <c r="L165" s="49">
        <v>13</v>
      </c>
      <c r="M165" s="49">
        <v>3</v>
      </c>
      <c r="N165" s="49" t="s">
        <v>16034</v>
      </c>
    </row>
    <row r="166" spans="1:14" ht="45" x14ac:dyDescent="0.25">
      <c r="A166" s="49" t="s">
        <v>16073</v>
      </c>
      <c r="B166" s="49" t="s">
        <v>15969</v>
      </c>
      <c r="C166" s="49" t="s">
        <v>16502</v>
      </c>
      <c r="D166" s="49" t="s">
        <v>16503</v>
      </c>
      <c r="E166" s="49" t="s">
        <v>16134</v>
      </c>
      <c r="F166" s="49"/>
      <c r="G166" s="49" t="s">
        <v>16504</v>
      </c>
      <c r="H166" s="49">
        <v>2009</v>
      </c>
      <c r="I166" s="49"/>
      <c r="J166" s="49" t="s">
        <v>16033</v>
      </c>
      <c r="K166" s="49"/>
      <c r="L166" s="49">
        <v>13</v>
      </c>
      <c r="M166" s="49">
        <v>3</v>
      </c>
      <c r="N166" s="49" t="s">
        <v>16034</v>
      </c>
    </row>
    <row r="167" spans="1:14" ht="30" x14ac:dyDescent="0.25">
      <c r="A167" s="49" t="s">
        <v>16073</v>
      </c>
      <c r="B167" s="49" t="s">
        <v>15969</v>
      </c>
      <c r="C167" s="49" t="s">
        <v>16505</v>
      </c>
      <c r="D167" s="49" t="s">
        <v>16506</v>
      </c>
      <c r="E167" s="49" t="s">
        <v>16134</v>
      </c>
      <c r="F167" s="49"/>
      <c r="G167" s="49"/>
      <c r="H167" s="49">
        <v>2000</v>
      </c>
      <c r="I167" s="49"/>
      <c r="J167" s="49" t="s">
        <v>15974</v>
      </c>
      <c r="K167" s="49"/>
      <c r="L167" s="49">
        <v>13</v>
      </c>
      <c r="M167" s="49">
        <v>3</v>
      </c>
      <c r="N167" s="49" t="s">
        <v>15976</v>
      </c>
    </row>
    <row r="168" spans="1:14" ht="30" x14ac:dyDescent="0.25">
      <c r="A168" s="49" t="s">
        <v>16073</v>
      </c>
      <c r="B168" s="49" t="s">
        <v>15969</v>
      </c>
      <c r="C168" s="49" t="s">
        <v>16507</v>
      </c>
      <c r="D168" s="49" t="s">
        <v>16508</v>
      </c>
      <c r="E168" s="49" t="s">
        <v>16134</v>
      </c>
      <c r="F168" s="49"/>
      <c r="G168" s="49"/>
      <c r="H168" s="49">
        <v>2000</v>
      </c>
      <c r="I168" s="49">
        <v>2010</v>
      </c>
      <c r="J168" s="49" t="s">
        <v>16033</v>
      </c>
      <c r="K168" s="49"/>
      <c r="L168" s="49">
        <v>13</v>
      </c>
      <c r="M168" s="49">
        <v>3</v>
      </c>
      <c r="N168" s="49" t="s">
        <v>16034</v>
      </c>
    </row>
    <row r="169" spans="1:14" ht="45" x14ac:dyDescent="0.25">
      <c r="A169" s="49" t="s">
        <v>16073</v>
      </c>
      <c r="B169" s="49" t="s">
        <v>15969</v>
      </c>
      <c r="C169" s="49" t="s">
        <v>16509</v>
      </c>
      <c r="D169" s="49" t="s">
        <v>16510</v>
      </c>
      <c r="E169" s="49" t="s">
        <v>16134</v>
      </c>
      <c r="F169" s="49"/>
      <c r="G169" s="49"/>
      <c r="H169" s="49">
        <v>2000</v>
      </c>
      <c r="I169" s="49"/>
      <c r="J169" s="49" t="s">
        <v>16033</v>
      </c>
      <c r="K169" s="49"/>
      <c r="L169" s="49">
        <v>13</v>
      </c>
      <c r="M169" s="49">
        <v>3</v>
      </c>
      <c r="N169" s="49" t="s">
        <v>16034</v>
      </c>
    </row>
    <row r="170" spans="1:14" ht="30" x14ac:dyDescent="0.25">
      <c r="A170" s="49" t="s">
        <v>16073</v>
      </c>
      <c r="B170" s="49" t="s">
        <v>15969</v>
      </c>
      <c r="C170" s="49" t="s">
        <v>16511</v>
      </c>
      <c r="D170" s="49" t="s">
        <v>16512</v>
      </c>
      <c r="E170" s="49" t="s">
        <v>16134</v>
      </c>
      <c r="F170" s="49"/>
      <c r="G170" s="49"/>
      <c r="H170" s="49">
        <v>2000</v>
      </c>
      <c r="I170" s="49"/>
      <c r="J170" s="49" t="s">
        <v>16033</v>
      </c>
      <c r="K170" s="49"/>
      <c r="L170" s="49">
        <v>13</v>
      </c>
      <c r="M170" s="49">
        <v>3</v>
      </c>
      <c r="N170" s="49" t="s">
        <v>16034</v>
      </c>
    </row>
    <row r="171" spans="1:14" ht="60" x14ac:dyDescent="0.25">
      <c r="A171" s="49" t="s">
        <v>16073</v>
      </c>
      <c r="B171" s="49" t="s">
        <v>15969</v>
      </c>
      <c r="C171" s="49" t="s">
        <v>16513</v>
      </c>
      <c r="D171" s="49" t="s">
        <v>16514</v>
      </c>
      <c r="E171" s="49" t="s">
        <v>16134</v>
      </c>
      <c r="F171" s="49"/>
      <c r="G171" s="49"/>
      <c r="H171" s="49">
        <v>2000</v>
      </c>
      <c r="I171" s="49"/>
      <c r="J171" s="49" t="s">
        <v>16033</v>
      </c>
      <c r="K171" s="49"/>
      <c r="L171" s="49">
        <v>13</v>
      </c>
      <c r="M171" s="49">
        <v>3</v>
      </c>
      <c r="N171" s="49" t="s">
        <v>16034</v>
      </c>
    </row>
    <row r="172" spans="1:14" ht="45" x14ac:dyDescent="0.25">
      <c r="A172" s="49" t="s">
        <v>16073</v>
      </c>
      <c r="B172" s="49" t="s">
        <v>15969</v>
      </c>
      <c r="C172" s="49" t="s">
        <v>16515</v>
      </c>
      <c r="D172" s="49" t="s">
        <v>16516</v>
      </c>
      <c r="E172" s="49" t="s">
        <v>16134</v>
      </c>
      <c r="F172" s="49"/>
      <c r="G172" s="49"/>
      <c r="H172" s="49">
        <v>2000</v>
      </c>
      <c r="I172" s="49"/>
      <c r="J172" s="49" t="s">
        <v>16033</v>
      </c>
      <c r="K172" s="49"/>
      <c r="L172" s="49">
        <v>13</v>
      </c>
      <c r="M172" s="49">
        <v>3</v>
      </c>
      <c r="N172" s="49" t="s">
        <v>16034</v>
      </c>
    </row>
    <row r="173" spans="1:14" ht="45" x14ac:dyDescent="0.25">
      <c r="A173" s="49" t="s">
        <v>16073</v>
      </c>
      <c r="B173" s="49" t="s">
        <v>15969</v>
      </c>
      <c r="C173" s="49" t="s">
        <v>16517</v>
      </c>
      <c r="D173" s="49" t="s">
        <v>16518</v>
      </c>
      <c r="E173" s="49" t="s">
        <v>16134</v>
      </c>
      <c r="F173" s="49"/>
      <c r="G173" s="49"/>
      <c r="H173" s="49">
        <v>2000</v>
      </c>
      <c r="I173" s="49"/>
      <c r="J173" s="49" t="s">
        <v>16033</v>
      </c>
      <c r="K173" s="49"/>
      <c r="L173" s="49">
        <v>13</v>
      </c>
      <c r="M173" s="49">
        <v>3</v>
      </c>
      <c r="N173" s="49" t="s">
        <v>16034</v>
      </c>
    </row>
    <row r="174" spans="1:14" ht="30" x14ac:dyDescent="0.25">
      <c r="A174" s="49" t="s">
        <v>16073</v>
      </c>
      <c r="B174" s="49" t="s">
        <v>15969</v>
      </c>
      <c r="C174" s="49" t="s">
        <v>16519</v>
      </c>
      <c r="D174" s="49" t="s">
        <v>16520</v>
      </c>
      <c r="E174" s="49" t="s">
        <v>16134</v>
      </c>
      <c r="F174" s="49"/>
      <c r="G174" s="49"/>
      <c r="H174" s="49">
        <v>2000</v>
      </c>
      <c r="I174" s="49"/>
      <c r="J174" s="49" t="s">
        <v>16033</v>
      </c>
      <c r="K174" s="49"/>
      <c r="L174" s="49">
        <v>13</v>
      </c>
      <c r="M174" s="49">
        <v>3</v>
      </c>
      <c r="N174" s="49" t="s">
        <v>16034</v>
      </c>
    </row>
    <row r="175" spans="1:14" ht="45" x14ac:dyDescent="0.25">
      <c r="A175" s="49" t="s">
        <v>16073</v>
      </c>
      <c r="B175" s="49" t="s">
        <v>15969</v>
      </c>
      <c r="C175" s="49" t="s">
        <v>16521</v>
      </c>
      <c r="D175" s="49" t="s">
        <v>16522</v>
      </c>
      <c r="E175" s="49" t="s">
        <v>16134</v>
      </c>
      <c r="F175" s="49"/>
      <c r="G175" s="49"/>
      <c r="H175" s="49">
        <v>2000</v>
      </c>
      <c r="I175" s="49"/>
      <c r="J175" s="49" t="s">
        <v>16033</v>
      </c>
      <c r="K175" s="49"/>
      <c r="L175" s="49">
        <v>13</v>
      </c>
      <c r="M175" s="49">
        <v>3</v>
      </c>
      <c r="N175" s="49" t="s">
        <v>16034</v>
      </c>
    </row>
    <row r="176" spans="1:14" ht="30" x14ac:dyDescent="0.25">
      <c r="A176" s="49" t="s">
        <v>16073</v>
      </c>
      <c r="B176" s="49" t="s">
        <v>15969</v>
      </c>
      <c r="C176" s="49" t="s">
        <v>16523</v>
      </c>
      <c r="D176" s="49" t="s">
        <v>16524</v>
      </c>
      <c r="E176" s="49" t="s">
        <v>16134</v>
      </c>
      <c r="F176" s="49"/>
      <c r="G176" s="49"/>
      <c r="H176" s="49">
        <v>2000</v>
      </c>
      <c r="I176" s="49"/>
      <c r="J176" s="49" t="s">
        <v>16033</v>
      </c>
      <c r="K176" s="49"/>
      <c r="L176" s="49">
        <v>13</v>
      </c>
      <c r="M176" s="49">
        <v>3</v>
      </c>
      <c r="N176" s="49" t="s">
        <v>16034</v>
      </c>
    </row>
    <row r="177" spans="1:14" ht="45" x14ac:dyDescent="0.25">
      <c r="A177" s="49" t="s">
        <v>16073</v>
      </c>
      <c r="B177" s="49" t="s">
        <v>15969</v>
      </c>
      <c r="C177" s="49" t="s">
        <v>16525</v>
      </c>
      <c r="D177" s="49" t="s">
        <v>16526</v>
      </c>
      <c r="E177" s="49" t="s">
        <v>16134</v>
      </c>
      <c r="F177" s="49"/>
      <c r="G177" s="49"/>
      <c r="H177" s="49">
        <v>2000</v>
      </c>
      <c r="I177" s="49"/>
      <c r="J177" s="49" t="s">
        <v>16033</v>
      </c>
      <c r="K177" s="49"/>
      <c r="L177" s="49">
        <v>13</v>
      </c>
      <c r="M177" s="49">
        <v>3</v>
      </c>
      <c r="N177" s="49" t="s">
        <v>16034</v>
      </c>
    </row>
    <row r="178" spans="1:14" ht="30" x14ac:dyDescent="0.25">
      <c r="A178" s="49" t="s">
        <v>16073</v>
      </c>
      <c r="B178" s="49" t="s">
        <v>15969</v>
      </c>
      <c r="C178" s="49" t="s">
        <v>16527</v>
      </c>
      <c r="D178" s="49" t="s">
        <v>16528</v>
      </c>
      <c r="E178" s="49" t="s">
        <v>16134</v>
      </c>
      <c r="F178" s="49"/>
      <c r="G178" s="49"/>
      <c r="H178" s="49">
        <v>2000</v>
      </c>
      <c r="I178" s="49"/>
      <c r="J178" s="49" t="s">
        <v>16033</v>
      </c>
      <c r="K178" s="49"/>
      <c r="L178" s="49">
        <v>13</v>
      </c>
      <c r="M178" s="49">
        <v>3</v>
      </c>
      <c r="N178" s="49" t="s">
        <v>16034</v>
      </c>
    </row>
    <row r="179" spans="1:14" ht="60" x14ac:dyDescent="0.25">
      <c r="A179" s="49" t="s">
        <v>16073</v>
      </c>
      <c r="B179" s="49" t="s">
        <v>15969</v>
      </c>
      <c r="C179" s="49" t="s">
        <v>16529</v>
      </c>
      <c r="D179" s="49" t="s">
        <v>16530</v>
      </c>
      <c r="E179" s="49" t="s">
        <v>16134</v>
      </c>
      <c r="F179" s="49"/>
      <c r="G179" s="49"/>
      <c r="H179" s="49">
        <v>2000</v>
      </c>
      <c r="I179" s="49"/>
      <c r="J179" s="49" t="s">
        <v>16033</v>
      </c>
      <c r="K179" s="49"/>
      <c r="L179" s="49">
        <v>13</v>
      </c>
      <c r="M179" s="49">
        <v>3</v>
      </c>
      <c r="N179" s="49" t="s">
        <v>16034</v>
      </c>
    </row>
    <row r="180" spans="1:14" x14ac:dyDescent="0.25">
      <c r="A180" s="49" t="s">
        <v>16073</v>
      </c>
      <c r="B180" s="49" t="s">
        <v>15969</v>
      </c>
      <c r="C180" s="49" t="s">
        <v>16531</v>
      </c>
      <c r="D180" s="49" t="s">
        <v>16532</v>
      </c>
      <c r="E180" s="49" t="s">
        <v>16134</v>
      </c>
      <c r="F180" s="49"/>
      <c r="G180" s="49"/>
      <c r="H180" s="49">
        <v>2000</v>
      </c>
      <c r="I180" s="49"/>
      <c r="J180" s="49" t="s">
        <v>16033</v>
      </c>
      <c r="K180" s="49"/>
      <c r="L180" s="49">
        <v>13</v>
      </c>
      <c r="M180" s="49">
        <v>3</v>
      </c>
      <c r="N180" s="49" t="s">
        <v>16034</v>
      </c>
    </row>
    <row r="181" spans="1:14" x14ac:dyDescent="0.25">
      <c r="A181" s="49" t="s">
        <v>16073</v>
      </c>
      <c r="B181" s="49" t="s">
        <v>15969</v>
      </c>
      <c r="C181" s="49" t="s">
        <v>16533</v>
      </c>
      <c r="D181" s="49" t="s">
        <v>16534</v>
      </c>
      <c r="E181" s="49" t="s">
        <v>16134</v>
      </c>
      <c r="F181" s="49"/>
      <c r="G181" s="49"/>
      <c r="H181" s="49">
        <v>2000</v>
      </c>
      <c r="I181" s="49"/>
      <c r="J181" s="49" t="s">
        <v>16033</v>
      </c>
      <c r="K181" s="49"/>
      <c r="L181" s="49">
        <v>13</v>
      </c>
      <c r="M181" s="49">
        <v>3</v>
      </c>
      <c r="N181" s="49" t="s">
        <v>16034</v>
      </c>
    </row>
    <row r="182" spans="1:14" ht="30" x14ac:dyDescent="0.25">
      <c r="A182" s="49" t="s">
        <v>16073</v>
      </c>
      <c r="B182" s="49" t="s">
        <v>15969</v>
      </c>
      <c r="C182" s="49" t="s">
        <v>16535</v>
      </c>
      <c r="D182" s="49" t="s">
        <v>16536</v>
      </c>
      <c r="E182" s="49" t="s">
        <v>16134</v>
      </c>
      <c r="F182" s="49"/>
      <c r="G182" s="49"/>
      <c r="H182" s="49">
        <v>2000</v>
      </c>
      <c r="I182" s="49"/>
      <c r="J182" s="49" t="s">
        <v>16033</v>
      </c>
      <c r="K182" s="49"/>
      <c r="L182" s="49">
        <v>13</v>
      </c>
      <c r="M182" s="49">
        <v>3</v>
      </c>
      <c r="N182" s="49" t="s">
        <v>16034</v>
      </c>
    </row>
    <row r="183" spans="1:14" ht="30" x14ac:dyDescent="0.25">
      <c r="A183" s="49" t="s">
        <v>16073</v>
      </c>
      <c r="B183" s="49" t="s">
        <v>15969</v>
      </c>
      <c r="C183" s="49" t="s">
        <v>16537</v>
      </c>
      <c r="D183" s="49" t="s">
        <v>16538</v>
      </c>
      <c r="E183" s="49" t="s">
        <v>16134</v>
      </c>
      <c r="F183" s="49"/>
      <c r="G183" s="49"/>
      <c r="H183" s="49">
        <v>2000</v>
      </c>
      <c r="I183" s="49"/>
      <c r="J183" s="49" t="s">
        <v>16033</v>
      </c>
      <c r="K183" s="49"/>
      <c r="L183" s="49">
        <v>13</v>
      </c>
      <c r="M183" s="49">
        <v>3</v>
      </c>
      <c r="N183" s="49" t="s">
        <v>16034</v>
      </c>
    </row>
    <row r="184" spans="1:14" x14ac:dyDescent="0.25">
      <c r="A184" s="49" t="s">
        <v>16073</v>
      </c>
      <c r="B184" s="49" t="s">
        <v>15969</v>
      </c>
      <c r="C184" s="49" t="s">
        <v>16539</v>
      </c>
      <c r="D184" s="49" t="s">
        <v>16540</v>
      </c>
      <c r="E184" s="49" t="s">
        <v>16134</v>
      </c>
      <c r="F184" s="49"/>
      <c r="G184" s="49"/>
      <c r="H184" s="49">
        <v>2000</v>
      </c>
      <c r="I184" s="49"/>
      <c r="J184" s="49" t="s">
        <v>16033</v>
      </c>
      <c r="K184" s="49"/>
      <c r="L184" s="49">
        <v>13</v>
      </c>
      <c r="M184" s="49">
        <v>3</v>
      </c>
      <c r="N184" s="49" t="s">
        <v>16034</v>
      </c>
    </row>
    <row r="185" spans="1:14" x14ac:dyDescent="0.25">
      <c r="A185" s="49" t="s">
        <v>16073</v>
      </c>
      <c r="B185" s="49" t="s">
        <v>15969</v>
      </c>
      <c r="C185" s="49" t="s">
        <v>16541</v>
      </c>
      <c r="D185" s="49" t="s">
        <v>16542</v>
      </c>
      <c r="E185" s="49" t="s">
        <v>16134</v>
      </c>
      <c r="F185" s="49"/>
      <c r="G185" s="49"/>
      <c r="H185" s="49">
        <v>2000</v>
      </c>
      <c r="I185" s="49"/>
      <c r="J185" s="49" t="s">
        <v>16033</v>
      </c>
      <c r="K185" s="49"/>
      <c r="L185" s="49">
        <v>13</v>
      </c>
      <c r="M185" s="49">
        <v>3</v>
      </c>
      <c r="N185" s="49" t="s">
        <v>16034</v>
      </c>
    </row>
    <row r="186" spans="1:14" ht="30" x14ac:dyDescent="0.25">
      <c r="A186" s="49" t="s">
        <v>16073</v>
      </c>
      <c r="B186" s="49" t="s">
        <v>15969</v>
      </c>
      <c r="C186" s="49" t="s">
        <v>16543</v>
      </c>
      <c r="D186" s="49" t="s">
        <v>16544</v>
      </c>
      <c r="E186" s="49" t="s">
        <v>16134</v>
      </c>
      <c r="F186" s="49"/>
      <c r="G186" s="49"/>
      <c r="H186" s="49">
        <v>2000</v>
      </c>
      <c r="I186" s="49"/>
      <c r="J186" s="49" t="s">
        <v>16033</v>
      </c>
      <c r="K186" s="49"/>
      <c r="L186" s="49">
        <v>13</v>
      </c>
      <c r="M186" s="49">
        <v>3</v>
      </c>
      <c r="N186" s="49" t="s">
        <v>16034</v>
      </c>
    </row>
    <row r="187" spans="1:14" ht="30" x14ac:dyDescent="0.25">
      <c r="A187" s="49" t="s">
        <v>16073</v>
      </c>
      <c r="B187" s="49" t="s">
        <v>15969</v>
      </c>
      <c r="C187" s="49" t="s">
        <v>16545</v>
      </c>
      <c r="D187" s="49" t="s">
        <v>16546</v>
      </c>
      <c r="E187" s="49" t="s">
        <v>16134</v>
      </c>
      <c r="F187" s="49"/>
      <c r="G187" s="49"/>
      <c r="H187" s="49">
        <v>2000</v>
      </c>
      <c r="I187" s="49"/>
      <c r="J187" s="49" t="s">
        <v>16033</v>
      </c>
      <c r="K187" s="49"/>
      <c r="L187" s="49">
        <v>13</v>
      </c>
      <c r="M187" s="49">
        <v>3</v>
      </c>
      <c r="N187" s="49" t="s">
        <v>16034</v>
      </c>
    </row>
    <row r="188" spans="1:14" x14ac:dyDescent="0.25">
      <c r="A188" s="49" t="s">
        <v>16435</v>
      </c>
      <c r="B188" s="49" t="s">
        <v>15969</v>
      </c>
      <c r="C188" s="49" t="s">
        <v>16547</v>
      </c>
      <c r="D188" s="49" t="s">
        <v>16548</v>
      </c>
      <c r="E188" s="49" t="s">
        <v>16134</v>
      </c>
      <c r="F188" s="49"/>
      <c r="G188" s="49"/>
      <c r="H188" s="49">
        <v>2009</v>
      </c>
      <c r="I188" s="49"/>
      <c r="J188" s="49" t="s">
        <v>16033</v>
      </c>
      <c r="K188" s="49" t="s">
        <v>16081</v>
      </c>
      <c r="L188" s="49">
        <v>13</v>
      </c>
      <c r="M188" s="49">
        <v>3</v>
      </c>
      <c r="N188" s="49" t="s">
        <v>16034</v>
      </c>
    </row>
    <row r="189" spans="1:14" ht="30" x14ac:dyDescent="0.25">
      <c r="A189" s="49" t="s">
        <v>16435</v>
      </c>
      <c r="B189" s="49" t="s">
        <v>15969</v>
      </c>
      <c r="C189" s="49" t="s">
        <v>16549</v>
      </c>
      <c r="D189" s="49" t="s">
        <v>16550</v>
      </c>
      <c r="E189" s="49" t="s">
        <v>16134</v>
      </c>
      <c r="F189" s="49"/>
      <c r="G189" s="49"/>
      <c r="H189" s="49">
        <v>2009</v>
      </c>
      <c r="I189" s="49"/>
      <c r="J189" s="49" t="s">
        <v>16033</v>
      </c>
      <c r="K189" s="49" t="s">
        <v>16081</v>
      </c>
      <c r="L189" s="49">
        <v>13</v>
      </c>
      <c r="M189" s="49">
        <v>3</v>
      </c>
      <c r="N189" s="49" t="s">
        <v>16034</v>
      </c>
    </row>
    <row r="190" spans="1:14" ht="30" x14ac:dyDescent="0.25">
      <c r="A190" s="49" t="s">
        <v>16435</v>
      </c>
      <c r="B190" s="49" t="s">
        <v>15969</v>
      </c>
      <c r="C190" s="49" t="s">
        <v>16551</v>
      </c>
      <c r="D190" s="49" t="s">
        <v>16552</v>
      </c>
      <c r="E190" s="49" t="s">
        <v>16134</v>
      </c>
      <c r="F190" s="49"/>
      <c r="G190" s="49"/>
      <c r="H190" s="49">
        <v>2010</v>
      </c>
      <c r="I190" s="49"/>
      <c r="J190" s="49" t="s">
        <v>16033</v>
      </c>
      <c r="K190" s="49" t="s">
        <v>16076</v>
      </c>
      <c r="L190" s="49">
        <v>13</v>
      </c>
      <c r="M190" s="49">
        <v>3</v>
      </c>
      <c r="N190" s="49" t="s">
        <v>16034</v>
      </c>
    </row>
    <row r="191" spans="1:14" ht="30" x14ac:dyDescent="0.25">
      <c r="A191" s="49" t="s">
        <v>16435</v>
      </c>
      <c r="B191" s="49" t="s">
        <v>15969</v>
      </c>
      <c r="C191" s="49" t="s">
        <v>16553</v>
      </c>
      <c r="D191" s="49" t="s">
        <v>16554</v>
      </c>
      <c r="E191" s="49" t="s">
        <v>16134</v>
      </c>
      <c r="F191" s="49"/>
      <c r="G191" s="49"/>
      <c r="H191" s="49">
        <v>2010</v>
      </c>
      <c r="I191" s="49"/>
      <c r="J191" s="49" t="s">
        <v>16033</v>
      </c>
      <c r="K191" s="49" t="s">
        <v>16067</v>
      </c>
      <c r="L191" s="49">
        <v>13</v>
      </c>
      <c r="M191" s="49">
        <v>3</v>
      </c>
      <c r="N191" s="49" t="s">
        <v>16034</v>
      </c>
    </row>
    <row r="192" spans="1:14" ht="30" x14ac:dyDescent="0.25">
      <c r="A192" s="49" t="s">
        <v>16435</v>
      </c>
      <c r="B192" s="49" t="s">
        <v>15969</v>
      </c>
      <c r="C192" s="49" t="s">
        <v>16555</v>
      </c>
      <c r="D192" s="49" t="s">
        <v>16556</v>
      </c>
      <c r="E192" s="49" t="s">
        <v>16134</v>
      </c>
      <c r="F192" s="49" t="s">
        <v>16557</v>
      </c>
      <c r="G192" s="49" t="s">
        <v>16558</v>
      </c>
      <c r="H192" s="49">
        <v>2011</v>
      </c>
      <c r="I192" s="49"/>
      <c r="J192" s="49" t="s">
        <v>16033</v>
      </c>
      <c r="K192" s="49" t="s">
        <v>16067</v>
      </c>
      <c r="L192" s="49">
        <v>13</v>
      </c>
      <c r="M192" s="49">
        <v>3</v>
      </c>
      <c r="N192" s="49" t="s">
        <v>16034</v>
      </c>
    </row>
    <row r="193" spans="1:14" ht="60" x14ac:dyDescent="0.25">
      <c r="A193" s="49" t="s">
        <v>16435</v>
      </c>
      <c r="B193" s="49" t="s">
        <v>15969</v>
      </c>
      <c r="C193" s="49" t="s">
        <v>16559</v>
      </c>
      <c r="D193" s="49" t="s">
        <v>16560</v>
      </c>
      <c r="E193" s="49" t="s">
        <v>16134</v>
      </c>
      <c r="F193" s="49" t="s">
        <v>16561</v>
      </c>
      <c r="G193" s="49" t="s">
        <v>16562</v>
      </c>
      <c r="H193" s="49">
        <v>2011</v>
      </c>
      <c r="I193" s="49"/>
      <c r="J193" s="49" t="s">
        <v>16033</v>
      </c>
      <c r="K193" s="49" t="s">
        <v>16563</v>
      </c>
      <c r="L193" s="49">
        <v>13</v>
      </c>
      <c r="M193" s="49">
        <v>3</v>
      </c>
      <c r="N193" s="49" t="s">
        <v>16034</v>
      </c>
    </row>
    <row r="194" spans="1:14" ht="90" x14ac:dyDescent="0.25">
      <c r="A194" s="49" t="s">
        <v>16435</v>
      </c>
      <c r="B194" s="49" t="s">
        <v>15969</v>
      </c>
      <c r="C194" s="49" t="s">
        <v>16564</v>
      </c>
      <c r="D194" s="49" t="s">
        <v>16565</v>
      </c>
      <c r="E194" s="49" t="s">
        <v>16134</v>
      </c>
      <c r="F194" s="49"/>
      <c r="G194" s="49" t="s">
        <v>16566</v>
      </c>
      <c r="H194" s="49">
        <v>2011</v>
      </c>
      <c r="I194" s="49"/>
      <c r="J194" s="49" t="s">
        <v>16033</v>
      </c>
      <c r="K194" s="49" t="s">
        <v>16567</v>
      </c>
      <c r="L194" s="49">
        <v>13</v>
      </c>
      <c r="M194" s="49">
        <v>3</v>
      </c>
      <c r="N194" s="49" t="s">
        <v>16034</v>
      </c>
    </row>
    <row r="195" spans="1:14" ht="75" x14ac:dyDescent="0.25">
      <c r="A195" s="49" t="s">
        <v>16435</v>
      </c>
      <c r="B195" s="49" t="s">
        <v>15969</v>
      </c>
      <c r="C195" s="49" t="s">
        <v>16568</v>
      </c>
      <c r="D195" s="49" t="s">
        <v>16569</v>
      </c>
      <c r="E195" s="49" t="s">
        <v>16134</v>
      </c>
      <c r="F195" s="49"/>
      <c r="G195" s="49" t="s">
        <v>16570</v>
      </c>
      <c r="H195" s="49">
        <v>2011</v>
      </c>
      <c r="I195" s="49"/>
      <c r="J195" s="49" t="s">
        <v>16033</v>
      </c>
      <c r="K195" s="49" t="s">
        <v>16567</v>
      </c>
      <c r="L195" s="49">
        <v>13</v>
      </c>
      <c r="M195" s="49">
        <v>3</v>
      </c>
      <c r="N195" s="49" t="s">
        <v>16034</v>
      </c>
    </row>
    <row r="196" spans="1:14" ht="45" x14ac:dyDescent="0.25">
      <c r="A196" s="49" t="s">
        <v>16435</v>
      </c>
      <c r="B196" s="49" t="s">
        <v>15969</v>
      </c>
      <c r="C196" s="49" t="s">
        <v>16571</v>
      </c>
      <c r="D196" s="49" t="s">
        <v>16572</v>
      </c>
      <c r="E196" s="49" t="s">
        <v>16134</v>
      </c>
      <c r="F196" s="49" t="s">
        <v>16573</v>
      </c>
      <c r="G196" s="49" t="s">
        <v>16574</v>
      </c>
      <c r="H196" s="49">
        <v>2011</v>
      </c>
      <c r="I196" s="49"/>
      <c r="J196" s="49" t="s">
        <v>16033</v>
      </c>
      <c r="K196" s="49" t="s">
        <v>16575</v>
      </c>
      <c r="L196" s="49">
        <v>13</v>
      </c>
      <c r="M196" s="49">
        <v>3</v>
      </c>
      <c r="N196" s="49" t="s">
        <v>16034</v>
      </c>
    </row>
    <row r="197" spans="1:14" ht="75" x14ac:dyDescent="0.25">
      <c r="A197" s="49" t="s">
        <v>16435</v>
      </c>
      <c r="B197" s="49" t="s">
        <v>15969</v>
      </c>
      <c r="C197" s="49" t="s">
        <v>16576</v>
      </c>
      <c r="D197" s="49" t="s">
        <v>16577</v>
      </c>
      <c r="E197" s="49" t="s">
        <v>16134</v>
      </c>
      <c r="F197" s="49" t="s">
        <v>16578</v>
      </c>
      <c r="G197" s="49" t="s">
        <v>16579</v>
      </c>
      <c r="H197" s="49">
        <v>2011</v>
      </c>
      <c r="I197" s="49"/>
      <c r="J197" s="49" t="s">
        <v>16033</v>
      </c>
      <c r="K197" s="49" t="s">
        <v>16580</v>
      </c>
      <c r="L197" s="49">
        <v>13</v>
      </c>
      <c r="M197" s="49">
        <v>3</v>
      </c>
      <c r="N197" s="49" t="s">
        <v>16034</v>
      </c>
    </row>
    <row r="198" spans="1:14" ht="45" x14ac:dyDescent="0.25">
      <c r="A198" s="49" t="s">
        <v>16435</v>
      </c>
      <c r="B198" s="49" t="s">
        <v>15969</v>
      </c>
      <c r="C198" s="49" t="s">
        <v>16581</v>
      </c>
      <c r="D198" s="49" t="s">
        <v>16582</v>
      </c>
      <c r="E198" s="49" t="s">
        <v>16134</v>
      </c>
      <c r="F198" s="49" t="s">
        <v>16583</v>
      </c>
      <c r="G198" s="49" t="s">
        <v>16584</v>
      </c>
      <c r="H198" s="49">
        <v>2011</v>
      </c>
      <c r="I198" s="49"/>
      <c r="J198" s="49" t="s">
        <v>16033</v>
      </c>
      <c r="K198" s="49" t="s">
        <v>16580</v>
      </c>
      <c r="L198" s="49">
        <v>13</v>
      </c>
      <c r="M198" s="49">
        <v>3</v>
      </c>
      <c r="N198" s="49" t="s">
        <v>16034</v>
      </c>
    </row>
    <row r="199" spans="1:14" ht="75" x14ac:dyDescent="0.25">
      <c r="A199" s="49" t="s">
        <v>16435</v>
      </c>
      <c r="B199" s="49" t="s">
        <v>15969</v>
      </c>
      <c r="C199" s="49" t="s">
        <v>16585</v>
      </c>
      <c r="D199" s="49" t="s">
        <v>16586</v>
      </c>
      <c r="E199" s="49" t="s">
        <v>16134</v>
      </c>
      <c r="F199" s="49" t="s">
        <v>16587</v>
      </c>
      <c r="G199" s="49" t="s">
        <v>16588</v>
      </c>
      <c r="H199" s="49">
        <v>2011</v>
      </c>
      <c r="I199" s="49"/>
      <c r="J199" s="49" t="s">
        <v>16033</v>
      </c>
      <c r="K199" s="49" t="s">
        <v>16580</v>
      </c>
      <c r="L199" s="49">
        <v>13</v>
      </c>
      <c r="M199" s="49">
        <v>3</v>
      </c>
      <c r="N199" s="49" t="s">
        <v>16034</v>
      </c>
    </row>
    <row r="200" spans="1:14" ht="45" x14ac:dyDescent="0.25">
      <c r="A200" s="49" t="s">
        <v>16435</v>
      </c>
      <c r="B200" s="49" t="s">
        <v>15969</v>
      </c>
      <c r="C200" s="49" t="s">
        <v>16589</v>
      </c>
      <c r="D200" s="49" t="s">
        <v>16590</v>
      </c>
      <c r="E200" s="49" t="s">
        <v>16134</v>
      </c>
      <c r="F200" s="49" t="s">
        <v>16591</v>
      </c>
      <c r="G200" s="49" t="s">
        <v>16592</v>
      </c>
      <c r="H200" s="49">
        <v>2012</v>
      </c>
      <c r="I200" s="49"/>
      <c r="J200" s="49" t="s">
        <v>16033</v>
      </c>
      <c r="K200" s="49" t="s">
        <v>16575</v>
      </c>
      <c r="L200" s="49">
        <v>13</v>
      </c>
      <c r="M200" s="49">
        <v>3</v>
      </c>
      <c r="N200" s="49" t="s">
        <v>16034</v>
      </c>
    </row>
    <row r="201" spans="1:14" ht="90" x14ac:dyDescent="0.25">
      <c r="A201" s="49" t="s">
        <v>16435</v>
      </c>
      <c r="B201" s="49" t="s">
        <v>15969</v>
      </c>
      <c r="C201" s="49" t="s">
        <v>16593</v>
      </c>
      <c r="D201" s="49" t="s">
        <v>16594</v>
      </c>
      <c r="E201" s="49" t="s">
        <v>16134</v>
      </c>
      <c r="F201" s="49" t="s">
        <v>16595</v>
      </c>
      <c r="G201" s="49" t="s">
        <v>16596</v>
      </c>
      <c r="H201" s="49">
        <v>2012</v>
      </c>
      <c r="I201" s="49"/>
      <c r="J201" s="49" t="s">
        <v>16033</v>
      </c>
      <c r="K201" s="49" t="s">
        <v>16597</v>
      </c>
      <c r="L201" s="49">
        <v>13</v>
      </c>
      <c r="M201" s="49">
        <v>3</v>
      </c>
      <c r="N201" s="49" t="s">
        <v>16034</v>
      </c>
    </row>
    <row r="202" spans="1:14" ht="45" x14ac:dyDescent="0.25">
      <c r="A202" s="49" t="s">
        <v>16435</v>
      </c>
      <c r="B202" s="49" t="s">
        <v>15969</v>
      </c>
      <c r="C202" s="49" t="s">
        <v>16598</v>
      </c>
      <c r="D202" s="49" t="s">
        <v>16599</v>
      </c>
      <c r="E202" s="49" t="s">
        <v>16134</v>
      </c>
      <c r="F202" s="49" t="s">
        <v>16600</v>
      </c>
      <c r="G202" s="49" t="s">
        <v>16601</v>
      </c>
      <c r="H202" s="49">
        <v>2012</v>
      </c>
      <c r="I202" s="49"/>
      <c r="J202" s="49" t="s">
        <v>16033</v>
      </c>
      <c r="K202" s="49" t="s">
        <v>16602</v>
      </c>
      <c r="L202" s="49">
        <v>13</v>
      </c>
      <c r="M202" s="49">
        <v>3</v>
      </c>
      <c r="N202" s="49" t="s">
        <v>16034</v>
      </c>
    </row>
    <row r="203" spans="1:14" ht="30" x14ac:dyDescent="0.25">
      <c r="A203" s="49" t="s">
        <v>16349</v>
      </c>
      <c r="B203" s="49" t="s">
        <v>15969</v>
      </c>
      <c r="C203" s="49" t="s">
        <v>16603</v>
      </c>
      <c r="D203" s="49" t="s">
        <v>16604</v>
      </c>
      <c r="E203" s="49" t="s">
        <v>16134</v>
      </c>
      <c r="F203" s="49" t="s">
        <v>16605</v>
      </c>
      <c r="G203" s="49" t="s">
        <v>16606</v>
      </c>
      <c r="H203" s="49"/>
      <c r="I203" s="49"/>
      <c r="J203" s="49" t="s">
        <v>15974</v>
      </c>
      <c r="K203" s="49" t="s">
        <v>16025</v>
      </c>
      <c r="L203" s="49">
        <v>13</v>
      </c>
      <c r="M203" s="49">
        <v>3</v>
      </c>
      <c r="N203" s="49" t="s">
        <v>15976</v>
      </c>
    </row>
    <row r="204" spans="1:14" ht="45" x14ac:dyDescent="0.25">
      <c r="A204" s="49" t="s">
        <v>16435</v>
      </c>
      <c r="B204" s="49" t="s">
        <v>15969</v>
      </c>
      <c r="C204" s="49" t="s">
        <v>16607</v>
      </c>
      <c r="D204" s="49" t="s">
        <v>16608</v>
      </c>
      <c r="E204" s="49" t="s">
        <v>16134</v>
      </c>
      <c r="F204" s="49" t="s">
        <v>16609</v>
      </c>
      <c r="G204" s="49" t="s">
        <v>16610</v>
      </c>
      <c r="H204" s="49">
        <v>2014</v>
      </c>
      <c r="I204" s="49"/>
      <c r="J204" s="49" t="s">
        <v>16033</v>
      </c>
      <c r="K204" s="49" t="s">
        <v>16611</v>
      </c>
      <c r="L204" s="49">
        <v>13</v>
      </c>
      <c r="M204" s="49">
        <v>3</v>
      </c>
      <c r="N204" s="49" t="s">
        <v>16034</v>
      </c>
    </row>
    <row r="205" spans="1:14" ht="45" x14ac:dyDescent="0.25">
      <c r="A205" s="49" t="s">
        <v>16435</v>
      </c>
      <c r="B205" s="49" t="s">
        <v>15969</v>
      </c>
      <c r="C205" s="49" t="s">
        <v>16612</v>
      </c>
      <c r="D205" s="49" t="s">
        <v>16613</v>
      </c>
      <c r="E205" s="49" t="s">
        <v>16134</v>
      </c>
      <c r="F205" s="49" t="s">
        <v>16614</v>
      </c>
      <c r="G205" s="49" t="s">
        <v>16615</v>
      </c>
      <c r="H205" s="49">
        <v>2014</v>
      </c>
      <c r="I205" s="49"/>
      <c r="J205" s="49" t="s">
        <v>16033</v>
      </c>
      <c r="K205" s="49" t="s">
        <v>16611</v>
      </c>
      <c r="L205" s="49">
        <v>13</v>
      </c>
      <c r="M205" s="49">
        <v>3</v>
      </c>
      <c r="N205" s="49" t="s">
        <v>16034</v>
      </c>
    </row>
    <row r="206" spans="1:14" ht="60" x14ac:dyDescent="0.25">
      <c r="A206" s="49" t="s">
        <v>16435</v>
      </c>
      <c r="B206" s="49" t="s">
        <v>15969</v>
      </c>
      <c r="C206" s="49" t="s">
        <v>16616</v>
      </c>
      <c r="D206" s="49" t="s">
        <v>16617</v>
      </c>
      <c r="E206" s="49" t="s">
        <v>16134</v>
      </c>
      <c r="F206" s="49" t="s">
        <v>16618</v>
      </c>
      <c r="G206" s="49" t="s">
        <v>16619</v>
      </c>
      <c r="H206" s="49"/>
      <c r="I206" s="49"/>
      <c r="J206" s="49" t="s">
        <v>16033</v>
      </c>
      <c r="K206" s="49" t="s">
        <v>16620</v>
      </c>
      <c r="L206" s="49">
        <v>13</v>
      </c>
      <c r="M206" s="49">
        <v>3</v>
      </c>
      <c r="N206" s="49" t="s">
        <v>16034</v>
      </c>
    </row>
    <row r="207" spans="1:14" ht="45" x14ac:dyDescent="0.25">
      <c r="A207" s="49" t="s">
        <v>16435</v>
      </c>
      <c r="B207" s="49" t="s">
        <v>15969</v>
      </c>
      <c r="C207" s="49" t="s">
        <v>16621</v>
      </c>
      <c r="D207" s="49" t="s">
        <v>16622</v>
      </c>
      <c r="E207" s="49" t="s">
        <v>16134</v>
      </c>
      <c r="F207" s="49" t="s">
        <v>16623</v>
      </c>
      <c r="G207" s="49" t="s">
        <v>16624</v>
      </c>
      <c r="H207" s="49">
        <v>2017</v>
      </c>
      <c r="I207" s="49"/>
      <c r="J207" s="49" t="s">
        <v>16033</v>
      </c>
      <c r="K207" s="49" t="s">
        <v>16620</v>
      </c>
      <c r="L207" s="49">
        <v>13</v>
      </c>
      <c r="M207" s="49">
        <v>3</v>
      </c>
      <c r="N207" s="49" t="s">
        <v>16034</v>
      </c>
    </row>
    <row r="208" spans="1:14" ht="75" x14ac:dyDescent="0.25">
      <c r="A208" s="49" t="s">
        <v>16435</v>
      </c>
      <c r="B208" s="49" t="s">
        <v>15969</v>
      </c>
      <c r="C208" s="49" t="s">
        <v>16625</v>
      </c>
      <c r="D208" s="49" t="s">
        <v>16626</v>
      </c>
      <c r="E208" s="49" t="s">
        <v>16134</v>
      </c>
      <c r="F208" s="49" t="s">
        <v>16627</v>
      </c>
      <c r="G208" s="49" t="s">
        <v>16628</v>
      </c>
      <c r="H208" s="49">
        <v>2017</v>
      </c>
      <c r="I208" s="49"/>
      <c r="J208" s="49" t="s">
        <v>16033</v>
      </c>
      <c r="K208" s="49" t="s">
        <v>16620</v>
      </c>
      <c r="L208" s="49">
        <v>13</v>
      </c>
      <c r="M208" s="49">
        <v>3</v>
      </c>
      <c r="N208" s="49" t="s">
        <v>16034</v>
      </c>
    </row>
    <row r="209" spans="1:14" ht="90" x14ac:dyDescent="0.25">
      <c r="A209" s="49" t="s">
        <v>16073</v>
      </c>
      <c r="B209" s="49" t="s">
        <v>15969</v>
      </c>
      <c r="C209" s="49" t="s">
        <v>16629</v>
      </c>
      <c r="D209" s="49" t="s">
        <v>16630</v>
      </c>
      <c r="E209" s="49" t="s">
        <v>16134</v>
      </c>
      <c r="F209" s="49" t="s">
        <v>16631</v>
      </c>
      <c r="G209" s="49" t="s">
        <v>16632</v>
      </c>
      <c r="H209" s="49">
        <v>2000</v>
      </c>
      <c r="I209" s="49">
        <v>2010</v>
      </c>
      <c r="J209" s="49" t="s">
        <v>16033</v>
      </c>
      <c r="K209" s="49"/>
      <c r="L209" s="49">
        <v>13</v>
      </c>
      <c r="M209" s="49">
        <v>3</v>
      </c>
      <c r="N209" s="49" t="s">
        <v>16034</v>
      </c>
    </row>
    <row r="210" spans="1:14" ht="90" x14ac:dyDescent="0.25">
      <c r="A210" s="49" t="s">
        <v>16073</v>
      </c>
      <c r="B210" s="49" t="s">
        <v>15969</v>
      </c>
      <c r="C210" s="49" t="s">
        <v>16633</v>
      </c>
      <c r="D210" s="49" t="s">
        <v>16634</v>
      </c>
      <c r="E210" s="49" t="s">
        <v>16134</v>
      </c>
      <c r="F210" s="49" t="s">
        <v>16635</v>
      </c>
      <c r="G210" s="49" t="s">
        <v>16636</v>
      </c>
      <c r="H210" s="49">
        <v>2000</v>
      </c>
      <c r="I210" s="49"/>
      <c r="J210" s="49" t="s">
        <v>16033</v>
      </c>
      <c r="K210" s="49"/>
      <c r="L210" s="49">
        <v>13</v>
      </c>
      <c r="M210" s="49">
        <v>3</v>
      </c>
      <c r="N210" s="49" t="s">
        <v>16034</v>
      </c>
    </row>
    <row r="211" spans="1:14" ht="90" x14ac:dyDescent="0.25">
      <c r="A211" s="49" t="s">
        <v>16073</v>
      </c>
      <c r="B211" s="49" t="s">
        <v>15969</v>
      </c>
      <c r="C211" s="49" t="s">
        <v>16637</v>
      </c>
      <c r="D211" s="49" t="s">
        <v>16638</v>
      </c>
      <c r="E211" s="49" t="s">
        <v>16134</v>
      </c>
      <c r="F211" s="49" t="s">
        <v>16639</v>
      </c>
      <c r="G211" s="49" t="s">
        <v>16640</v>
      </c>
      <c r="H211" s="49">
        <v>2000</v>
      </c>
      <c r="I211" s="49">
        <v>2007</v>
      </c>
      <c r="J211" s="49" t="s">
        <v>15974</v>
      </c>
      <c r="K211" s="49"/>
      <c r="L211" s="49">
        <v>13</v>
      </c>
      <c r="M211" s="49">
        <v>3</v>
      </c>
      <c r="N211" s="49" t="s">
        <v>15976</v>
      </c>
    </row>
    <row r="212" spans="1:14" x14ac:dyDescent="0.25">
      <c r="A212" s="49" t="s">
        <v>16349</v>
      </c>
      <c r="B212" s="49" t="s">
        <v>15969</v>
      </c>
      <c r="C212" s="49" t="s">
        <v>16641</v>
      </c>
      <c r="D212" s="49" t="s">
        <v>16642</v>
      </c>
      <c r="E212" s="49" t="s">
        <v>16134</v>
      </c>
      <c r="F212" s="49"/>
      <c r="G212" s="49"/>
      <c r="H212" s="49">
        <v>2000</v>
      </c>
      <c r="I212" s="49"/>
      <c r="J212" s="49" t="s">
        <v>16033</v>
      </c>
      <c r="K212" s="49"/>
      <c r="L212" s="49">
        <v>13</v>
      </c>
      <c r="M212" s="49">
        <v>3</v>
      </c>
      <c r="N212" s="49" t="s">
        <v>16034</v>
      </c>
    </row>
    <row r="213" spans="1:14" x14ac:dyDescent="0.25">
      <c r="A213" s="49" t="s">
        <v>16349</v>
      </c>
      <c r="B213" s="49" t="s">
        <v>15969</v>
      </c>
      <c r="C213" s="49" t="s">
        <v>16643</v>
      </c>
      <c r="D213" s="49" t="s">
        <v>16644</v>
      </c>
      <c r="E213" s="49" t="s">
        <v>16134</v>
      </c>
      <c r="F213" s="49"/>
      <c r="G213" s="49"/>
      <c r="H213" s="49">
        <v>2000</v>
      </c>
      <c r="I213" s="49"/>
      <c r="J213" s="49" t="s">
        <v>16033</v>
      </c>
      <c r="K213" s="49"/>
      <c r="L213" s="49">
        <v>13</v>
      </c>
      <c r="M213" s="49">
        <v>3</v>
      </c>
      <c r="N213" s="49" t="s">
        <v>16034</v>
      </c>
    </row>
    <row r="214" spans="1:14" ht="30" x14ac:dyDescent="0.25">
      <c r="A214" s="49" t="s">
        <v>16349</v>
      </c>
      <c r="B214" s="49" t="s">
        <v>15969</v>
      </c>
      <c r="C214" s="49" t="s">
        <v>16645</v>
      </c>
      <c r="D214" s="49" t="s">
        <v>16646</v>
      </c>
      <c r="E214" s="49" t="s">
        <v>16134</v>
      </c>
      <c r="F214" s="49"/>
      <c r="G214" s="49"/>
      <c r="H214" s="49">
        <v>2000</v>
      </c>
      <c r="I214" s="49"/>
      <c r="J214" s="49" t="s">
        <v>16033</v>
      </c>
      <c r="K214" s="49"/>
      <c r="L214" s="49">
        <v>13</v>
      </c>
      <c r="M214" s="49">
        <v>3</v>
      </c>
      <c r="N214" s="49" t="s">
        <v>16034</v>
      </c>
    </row>
    <row r="215" spans="1:14" x14ac:dyDescent="0.25">
      <c r="A215" s="49" t="s">
        <v>16349</v>
      </c>
      <c r="B215" s="49" t="s">
        <v>15969</v>
      </c>
      <c r="C215" s="49" t="s">
        <v>16647</v>
      </c>
      <c r="D215" s="49" t="s">
        <v>16648</v>
      </c>
      <c r="E215" s="49" t="s">
        <v>16134</v>
      </c>
      <c r="F215" s="49"/>
      <c r="G215" s="49"/>
      <c r="H215" s="49">
        <v>2000</v>
      </c>
      <c r="I215" s="49"/>
      <c r="J215" s="49" t="s">
        <v>16033</v>
      </c>
      <c r="K215" s="49"/>
      <c r="L215" s="49">
        <v>13</v>
      </c>
      <c r="M215" s="49">
        <v>3</v>
      </c>
      <c r="N215" s="49" t="s">
        <v>16034</v>
      </c>
    </row>
    <row r="216" spans="1:14" x14ac:dyDescent="0.25">
      <c r="A216" s="49" t="s">
        <v>16349</v>
      </c>
      <c r="B216" s="49" t="s">
        <v>15969</v>
      </c>
      <c r="C216" s="49" t="s">
        <v>16649</v>
      </c>
      <c r="D216" s="49" t="s">
        <v>16650</v>
      </c>
      <c r="E216" s="49" t="s">
        <v>16134</v>
      </c>
      <c r="F216" s="49"/>
      <c r="G216" s="49"/>
      <c r="H216" s="49">
        <v>2000</v>
      </c>
      <c r="I216" s="49"/>
      <c r="J216" s="49" t="s">
        <v>16033</v>
      </c>
      <c r="K216" s="49"/>
      <c r="L216" s="49">
        <v>13</v>
      </c>
      <c r="M216" s="49">
        <v>3</v>
      </c>
      <c r="N216" s="49" t="s">
        <v>16034</v>
      </c>
    </row>
    <row r="217" spans="1:14" x14ac:dyDescent="0.25">
      <c r="A217" s="49" t="s">
        <v>16349</v>
      </c>
      <c r="B217" s="49" t="s">
        <v>15969</v>
      </c>
      <c r="C217" s="49" t="s">
        <v>16651</v>
      </c>
      <c r="D217" s="49" t="s">
        <v>16652</v>
      </c>
      <c r="E217" s="49" t="s">
        <v>16134</v>
      </c>
      <c r="F217" s="49"/>
      <c r="G217" s="49"/>
      <c r="H217" s="49">
        <v>2000</v>
      </c>
      <c r="I217" s="49"/>
      <c r="J217" s="49" t="s">
        <v>16033</v>
      </c>
      <c r="K217" s="49"/>
      <c r="L217" s="49">
        <v>13</v>
      </c>
      <c r="M217" s="49">
        <v>3</v>
      </c>
      <c r="N217" s="49" t="s">
        <v>16034</v>
      </c>
    </row>
    <row r="218" spans="1:14" x14ac:dyDescent="0.25">
      <c r="A218" s="49" t="s">
        <v>16349</v>
      </c>
      <c r="B218" s="49" t="s">
        <v>15969</v>
      </c>
      <c r="C218" s="49" t="s">
        <v>16653</v>
      </c>
      <c r="D218" s="49" t="s">
        <v>16654</v>
      </c>
      <c r="E218" s="49" t="s">
        <v>16134</v>
      </c>
      <c r="F218" s="49"/>
      <c r="G218" s="49"/>
      <c r="H218" s="49">
        <v>2000</v>
      </c>
      <c r="I218" s="49"/>
      <c r="J218" s="49" t="s">
        <v>16033</v>
      </c>
      <c r="K218" s="49"/>
      <c r="L218" s="49">
        <v>13</v>
      </c>
      <c r="M218" s="49">
        <v>3</v>
      </c>
      <c r="N218" s="49" t="s">
        <v>16034</v>
      </c>
    </row>
    <row r="219" spans="1:14" ht="30" x14ac:dyDescent="0.25">
      <c r="A219" s="49" t="s">
        <v>16349</v>
      </c>
      <c r="B219" s="49" t="s">
        <v>15969</v>
      </c>
      <c r="C219" s="49" t="s">
        <v>16655</v>
      </c>
      <c r="D219" s="49" t="s">
        <v>16656</v>
      </c>
      <c r="E219" s="49" t="s">
        <v>16134</v>
      </c>
      <c r="F219" s="49"/>
      <c r="G219" s="49"/>
      <c r="H219" s="49">
        <v>2000</v>
      </c>
      <c r="I219" s="49"/>
      <c r="J219" s="49" t="s">
        <v>16033</v>
      </c>
      <c r="K219" s="49"/>
      <c r="L219" s="49">
        <v>13</v>
      </c>
      <c r="M219" s="49">
        <v>3</v>
      </c>
      <c r="N219" s="49" t="s">
        <v>16034</v>
      </c>
    </row>
    <row r="220" spans="1:14" x14ac:dyDescent="0.25">
      <c r="A220" s="49" t="s">
        <v>16349</v>
      </c>
      <c r="B220" s="49" t="s">
        <v>15969</v>
      </c>
      <c r="C220" s="49" t="s">
        <v>16657</v>
      </c>
      <c r="D220" s="49" t="s">
        <v>16658</v>
      </c>
      <c r="E220" s="49" t="s">
        <v>16134</v>
      </c>
      <c r="F220" s="49"/>
      <c r="G220" s="49"/>
      <c r="H220" s="49">
        <v>2000</v>
      </c>
      <c r="I220" s="49"/>
      <c r="J220" s="49" t="s">
        <v>16033</v>
      </c>
      <c r="K220" s="49"/>
      <c r="L220" s="49">
        <v>13</v>
      </c>
      <c r="M220" s="49">
        <v>3</v>
      </c>
      <c r="N220" s="49" t="s">
        <v>16034</v>
      </c>
    </row>
    <row r="221" spans="1:14" x14ac:dyDescent="0.25">
      <c r="A221" s="49" t="s">
        <v>16349</v>
      </c>
      <c r="B221" s="49" t="s">
        <v>15969</v>
      </c>
      <c r="C221" s="49" t="s">
        <v>16659</v>
      </c>
      <c r="D221" s="49" t="s">
        <v>16660</v>
      </c>
      <c r="E221" s="49" t="s">
        <v>16134</v>
      </c>
      <c r="F221" s="49"/>
      <c r="G221" s="49"/>
      <c r="H221" s="49">
        <v>2000</v>
      </c>
      <c r="I221" s="49"/>
      <c r="J221" s="49" t="s">
        <v>16033</v>
      </c>
      <c r="K221" s="49"/>
      <c r="L221" s="49">
        <v>13</v>
      </c>
      <c r="M221" s="49">
        <v>3</v>
      </c>
      <c r="N221" s="49" t="s">
        <v>16034</v>
      </c>
    </row>
    <row r="222" spans="1:14" x14ac:dyDescent="0.25">
      <c r="A222" s="49" t="s">
        <v>16349</v>
      </c>
      <c r="B222" s="49" t="s">
        <v>15969</v>
      </c>
      <c r="C222" s="49" t="s">
        <v>16661</v>
      </c>
      <c r="D222" s="49" t="s">
        <v>16662</v>
      </c>
      <c r="E222" s="49" t="s">
        <v>16134</v>
      </c>
      <c r="F222" s="49"/>
      <c r="G222" s="49"/>
      <c r="H222" s="49">
        <v>2000</v>
      </c>
      <c r="I222" s="49"/>
      <c r="J222" s="49" t="s">
        <v>16033</v>
      </c>
      <c r="K222" s="49"/>
      <c r="L222" s="49">
        <v>13</v>
      </c>
      <c r="M222" s="49">
        <v>3</v>
      </c>
      <c r="N222" s="49" t="s">
        <v>16034</v>
      </c>
    </row>
    <row r="223" spans="1:14" x14ac:dyDescent="0.25">
      <c r="A223" s="49" t="s">
        <v>16349</v>
      </c>
      <c r="B223" s="49" t="s">
        <v>15969</v>
      </c>
      <c r="C223" s="49" t="s">
        <v>16663</v>
      </c>
      <c r="D223" s="49" t="s">
        <v>16664</v>
      </c>
      <c r="E223" s="49" t="s">
        <v>16134</v>
      </c>
      <c r="F223" s="49"/>
      <c r="G223" s="49"/>
      <c r="H223" s="49">
        <v>2000</v>
      </c>
      <c r="I223" s="49"/>
      <c r="J223" s="49" t="s">
        <v>16033</v>
      </c>
      <c r="K223" s="49"/>
      <c r="L223" s="49">
        <v>13</v>
      </c>
      <c r="M223" s="49">
        <v>3</v>
      </c>
      <c r="N223" s="49" t="s">
        <v>16034</v>
      </c>
    </row>
    <row r="224" spans="1:14" x14ac:dyDescent="0.25">
      <c r="A224" s="49" t="s">
        <v>16349</v>
      </c>
      <c r="B224" s="49" t="s">
        <v>15969</v>
      </c>
      <c r="C224" s="49" t="s">
        <v>16665</v>
      </c>
      <c r="D224" s="49" t="s">
        <v>16666</v>
      </c>
      <c r="E224" s="49" t="s">
        <v>16134</v>
      </c>
      <c r="F224" s="49"/>
      <c r="G224" s="49"/>
      <c r="H224" s="49">
        <v>2000</v>
      </c>
      <c r="I224" s="49"/>
      <c r="J224" s="49" t="s">
        <v>16033</v>
      </c>
      <c r="K224" s="49"/>
      <c r="L224" s="49">
        <v>13</v>
      </c>
      <c r="M224" s="49">
        <v>3</v>
      </c>
      <c r="N224" s="49" t="s">
        <v>16034</v>
      </c>
    </row>
    <row r="225" spans="1:14" x14ac:dyDescent="0.25">
      <c r="A225" s="49" t="s">
        <v>16349</v>
      </c>
      <c r="B225" s="49" t="s">
        <v>15969</v>
      </c>
      <c r="C225" s="49" t="s">
        <v>16667</v>
      </c>
      <c r="D225" s="49" t="s">
        <v>16668</v>
      </c>
      <c r="E225" s="49" t="s">
        <v>16134</v>
      </c>
      <c r="F225" s="49"/>
      <c r="G225" s="49"/>
      <c r="H225" s="49">
        <v>2000</v>
      </c>
      <c r="I225" s="49"/>
      <c r="J225" s="49" t="s">
        <v>16033</v>
      </c>
      <c r="K225" s="49"/>
      <c r="L225" s="49">
        <v>13</v>
      </c>
      <c r="M225" s="49">
        <v>3</v>
      </c>
      <c r="N225" s="49" t="s">
        <v>16034</v>
      </c>
    </row>
    <row r="226" spans="1:14" x14ac:dyDescent="0.25">
      <c r="A226" s="49" t="s">
        <v>16349</v>
      </c>
      <c r="B226" s="49" t="s">
        <v>15969</v>
      </c>
      <c r="C226" s="49" t="s">
        <v>16669</v>
      </c>
      <c r="D226" s="49" t="s">
        <v>16670</v>
      </c>
      <c r="E226" s="49" t="s">
        <v>16134</v>
      </c>
      <c r="F226" s="49"/>
      <c r="G226" s="49"/>
      <c r="H226" s="49">
        <v>2000</v>
      </c>
      <c r="I226" s="49"/>
      <c r="J226" s="49" t="s">
        <v>16033</v>
      </c>
      <c r="K226" s="49"/>
      <c r="L226" s="49">
        <v>13</v>
      </c>
      <c r="M226" s="49">
        <v>3</v>
      </c>
      <c r="N226" s="49" t="s">
        <v>16034</v>
      </c>
    </row>
    <row r="227" spans="1:14" x14ac:dyDescent="0.25">
      <c r="A227" s="49" t="s">
        <v>16349</v>
      </c>
      <c r="B227" s="49" t="s">
        <v>15969</v>
      </c>
      <c r="C227" s="49" t="s">
        <v>16671</v>
      </c>
      <c r="D227" s="49" t="s">
        <v>16672</v>
      </c>
      <c r="E227" s="49" t="s">
        <v>16134</v>
      </c>
      <c r="F227" s="49"/>
      <c r="G227" s="49"/>
      <c r="H227" s="49">
        <v>2009</v>
      </c>
      <c r="I227" s="49"/>
      <c r="J227" s="49" t="s">
        <v>16033</v>
      </c>
      <c r="K227" s="49"/>
      <c r="L227" s="49">
        <v>13</v>
      </c>
      <c r="M227" s="49">
        <v>3</v>
      </c>
      <c r="N227" s="49" t="s">
        <v>16034</v>
      </c>
    </row>
    <row r="228" spans="1:14" x14ac:dyDescent="0.25">
      <c r="A228" s="49" t="s">
        <v>16349</v>
      </c>
      <c r="B228" s="49" t="s">
        <v>15969</v>
      </c>
      <c r="C228" s="49" t="s">
        <v>16673</v>
      </c>
      <c r="D228" s="49" t="s">
        <v>16674</v>
      </c>
      <c r="E228" s="49" t="s">
        <v>16134</v>
      </c>
      <c r="F228" s="49"/>
      <c r="G228" s="49"/>
      <c r="H228" s="49">
        <v>2009</v>
      </c>
      <c r="I228" s="49"/>
      <c r="J228" s="49" t="s">
        <v>16033</v>
      </c>
      <c r="K228" s="49"/>
      <c r="L228" s="49">
        <v>13</v>
      </c>
      <c r="M228" s="49">
        <v>3</v>
      </c>
      <c r="N228" s="49" t="s">
        <v>16034</v>
      </c>
    </row>
    <row r="229" spans="1:14" x14ac:dyDescent="0.25">
      <c r="A229" s="49" t="s">
        <v>16349</v>
      </c>
      <c r="B229" s="49" t="s">
        <v>15969</v>
      </c>
      <c r="C229" s="49" t="s">
        <v>16675</v>
      </c>
      <c r="D229" s="49" t="s">
        <v>16676</v>
      </c>
      <c r="E229" s="49" t="s">
        <v>16134</v>
      </c>
      <c r="F229" s="49"/>
      <c r="G229" s="49"/>
      <c r="H229" s="49">
        <v>2009</v>
      </c>
      <c r="I229" s="49"/>
      <c r="J229" s="49" t="s">
        <v>16033</v>
      </c>
      <c r="K229" s="49"/>
      <c r="L229" s="49">
        <v>13</v>
      </c>
      <c r="M229" s="49">
        <v>3</v>
      </c>
      <c r="N229" s="49" t="s">
        <v>16034</v>
      </c>
    </row>
    <row r="230" spans="1:14" x14ac:dyDescent="0.25">
      <c r="A230" s="49" t="s">
        <v>16349</v>
      </c>
      <c r="B230" s="49" t="s">
        <v>15969</v>
      </c>
      <c r="C230" s="49" t="s">
        <v>16677</v>
      </c>
      <c r="D230" s="49" t="s">
        <v>16678</v>
      </c>
      <c r="E230" s="49" t="s">
        <v>16134</v>
      </c>
      <c r="F230" s="49"/>
      <c r="G230" s="49"/>
      <c r="H230" s="49">
        <v>2009</v>
      </c>
      <c r="I230" s="49"/>
      <c r="J230" s="49" t="s">
        <v>16033</v>
      </c>
      <c r="K230" s="49"/>
      <c r="L230" s="49">
        <v>13</v>
      </c>
      <c r="M230" s="49">
        <v>3</v>
      </c>
      <c r="N230" s="49" t="s">
        <v>16034</v>
      </c>
    </row>
    <row r="231" spans="1:14" ht="30" x14ac:dyDescent="0.25">
      <c r="A231" s="49" t="s">
        <v>16349</v>
      </c>
      <c r="B231" s="49" t="s">
        <v>15969</v>
      </c>
      <c r="C231" s="49" t="s">
        <v>16679</v>
      </c>
      <c r="D231" s="49" t="s">
        <v>16680</v>
      </c>
      <c r="E231" s="49" t="s">
        <v>16134</v>
      </c>
      <c r="F231" s="49"/>
      <c r="G231" s="49" t="s">
        <v>16681</v>
      </c>
      <c r="H231" s="49">
        <v>2009</v>
      </c>
      <c r="I231" s="49"/>
      <c r="J231" s="49" t="s">
        <v>16033</v>
      </c>
      <c r="K231" s="49"/>
      <c r="L231" s="49">
        <v>13</v>
      </c>
      <c r="M231" s="49">
        <v>3</v>
      </c>
      <c r="N231" s="49" t="s">
        <v>16034</v>
      </c>
    </row>
    <row r="232" spans="1:14" x14ac:dyDescent="0.25">
      <c r="A232" s="49" t="s">
        <v>16349</v>
      </c>
      <c r="B232" s="49" t="s">
        <v>15969</v>
      </c>
      <c r="C232" s="49" t="s">
        <v>16682</v>
      </c>
      <c r="D232" s="49" t="s">
        <v>16683</v>
      </c>
      <c r="E232" s="49" t="s">
        <v>16134</v>
      </c>
      <c r="F232" s="49"/>
      <c r="G232" s="49"/>
      <c r="H232" s="49">
        <v>2009</v>
      </c>
      <c r="I232" s="49"/>
      <c r="J232" s="49" t="s">
        <v>16033</v>
      </c>
      <c r="K232" s="49"/>
      <c r="L232" s="49">
        <v>13</v>
      </c>
      <c r="M232" s="49">
        <v>3</v>
      </c>
      <c r="N232" s="49" t="s">
        <v>16034</v>
      </c>
    </row>
    <row r="233" spans="1:14" x14ac:dyDescent="0.25">
      <c r="A233" s="49" t="s">
        <v>16349</v>
      </c>
      <c r="B233" s="49" t="s">
        <v>15969</v>
      </c>
      <c r="C233" s="49" t="s">
        <v>16684</v>
      </c>
      <c r="D233" s="49" t="s">
        <v>16685</v>
      </c>
      <c r="E233" s="49" t="s">
        <v>16134</v>
      </c>
      <c r="F233" s="49"/>
      <c r="G233" s="49"/>
      <c r="H233" s="49">
        <v>2009</v>
      </c>
      <c r="I233" s="49"/>
      <c r="J233" s="49" t="s">
        <v>16033</v>
      </c>
      <c r="K233" s="49"/>
      <c r="L233" s="49">
        <v>13</v>
      </c>
      <c r="M233" s="49">
        <v>3</v>
      </c>
      <c r="N233" s="49" t="s">
        <v>16034</v>
      </c>
    </row>
    <row r="234" spans="1:14" ht="30" x14ac:dyDescent="0.25">
      <c r="A234" s="49" t="s">
        <v>16349</v>
      </c>
      <c r="B234" s="49" t="s">
        <v>15969</v>
      </c>
      <c r="C234" s="49" t="s">
        <v>16686</v>
      </c>
      <c r="D234" s="49" t="s">
        <v>16687</v>
      </c>
      <c r="E234" s="49" t="s">
        <v>16134</v>
      </c>
      <c r="F234" s="49"/>
      <c r="G234" s="49"/>
      <c r="H234" s="49">
        <v>2009</v>
      </c>
      <c r="I234" s="49"/>
      <c r="J234" s="49" t="s">
        <v>16033</v>
      </c>
      <c r="K234" s="49"/>
      <c r="L234" s="49">
        <v>13</v>
      </c>
      <c r="M234" s="49">
        <v>3</v>
      </c>
      <c r="N234" s="49" t="s">
        <v>16034</v>
      </c>
    </row>
    <row r="235" spans="1:14" x14ac:dyDescent="0.25">
      <c r="A235" s="49" t="s">
        <v>16349</v>
      </c>
      <c r="B235" s="49" t="s">
        <v>15969</v>
      </c>
      <c r="C235" s="49" t="s">
        <v>16688</v>
      </c>
      <c r="D235" s="49" t="s">
        <v>16689</v>
      </c>
      <c r="E235" s="49" t="s">
        <v>16134</v>
      </c>
      <c r="F235" s="49"/>
      <c r="G235" s="49" t="s">
        <v>16690</v>
      </c>
      <c r="H235" s="49">
        <v>2009</v>
      </c>
      <c r="I235" s="49"/>
      <c r="J235" s="49" t="s">
        <v>16033</v>
      </c>
      <c r="K235" s="49"/>
      <c r="L235" s="49">
        <v>13</v>
      </c>
      <c r="M235" s="49">
        <v>3</v>
      </c>
      <c r="N235" s="49" t="s">
        <v>16034</v>
      </c>
    </row>
    <row r="236" spans="1:14" ht="30" x14ac:dyDescent="0.25">
      <c r="A236" s="49" t="s">
        <v>16349</v>
      </c>
      <c r="B236" s="49" t="s">
        <v>15969</v>
      </c>
      <c r="C236" s="49" t="s">
        <v>16691</v>
      </c>
      <c r="D236" s="49" t="s">
        <v>16692</v>
      </c>
      <c r="E236" s="49" t="s">
        <v>16134</v>
      </c>
      <c r="F236" s="49"/>
      <c r="G236" s="49"/>
      <c r="H236" s="49">
        <v>2009</v>
      </c>
      <c r="I236" s="49"/>
      <c r="J236" s="49" t="s">
        <v>16033</v>
      </c>
      <c r="K236" s="49"/>
      <c r="L236" s="49">
        <v>13</v>
      </c>
      <c r="M236" s="49">
        <v>3</v>
      </c>
      <c r="N236" s="49" t="s">
        <v>16034</v>
      </c>
    </row>
    <row r="237" spans="1:14" ht="30" x14ac:dyDescent="0.25">
      <c r="A237" s="49" t="s">
        <v>16349</v>
      </c>
      <c r="B237" s="49" t="s">
        <v>15969</v>
      </c>
      <c r="C237" s="49" t="s">
        <v>16693</v>
      </c>
      <c r="D237" s="49" t="s">
        <v>16694</v>
      </c>
      <c r="E237" s="49" t="s">
        <v>16134</v>
      </c>
      <c r="F237" s="49"/>
      <c r="G237" s="49" t="s">
        <v>16695</v>
      </c>
      <c r="H237" s="49">
        <v>2009</v>
      </c>
      <c r="I237" s="49"/>
      <c r="J237" s="49" t="s">
        <v>16033</v>
      </c>
      <c r="K237" s="49"/>
      <c r="L237" s="49">
        <v>13</v>
      </c>
      <c r="M237" s="49">
        <v>3</v>
      </c>
      <c r="N237" s="49" t="s">
        <v>16034</v>
      </c>
    </row>
    <row r="238" spans="1:14" ht="30" x14ac:dyDescent="0.25">
      <c r="A238" s="49" t="s">
        <v>16349</v>
      </c>
      <c r="B238" s="49" t="s">
        <v>15969</v>
      </c>
      <c r="C238" s="49" t="s">
        <v>16696</v>
      </c>
      <c r="D238" s="49" t="s">
        <v>16697</v>
      </c>
      <c r="E238" s="49" t="s">
        <v>16134</v>
      </c>
      <c r="F238" s="49"/>
      <c r="G238" s="49" t="s">
        <v>16698</v>
      </c>
      <c r="H238" s="49">
        <v>2009</v>
      </c>
      <c r="I238" s="49"/>
      <c r="J238" s="49" t="s">
        <v>16033</v>
      </c>
      <c r="K238" s="49"/>
      <c r="L238" s="49">
        <v>13</v>
      </c>
      <c r="M238" s="49">
        <v>3</v>
      </c>
      <c r="N238" s="49" t="s">
        <v>16034</v>
      </c>
    </row>
    <row r="239" spans="1:14" x14ac:dyDescent="0.25">
      <c r="A239" s="49" t="s">
        <v>16349</v>
      </c>
      <c r="B239" s="49" t="s">
        <v>15969</v>
      </c>
      <c r="C239" s="49" t="s">
        <v>16699</v>
      </c>
      <c r="D239" s="49" t="s">
        <v>16700</v>
      </c>
      <c r="E239" s="49" t="s">
        <v>16134</v>
      </c>
      <c r="F239" s="49"/>
      <c r="G239" s="49"/>
      <c r="H239" s="49">
        <v>2009</v>
      </c>
      <c r="I239" s="49"/>
      <c r="J239" s="49" t="s">
        <v>16033</v>
      </c>
      <c r="K239" s="49"/>
      <c r="L239" s="49">
        <v>13</v>
      </c>
      <c r="M239" s="49">
        <v>3</v>
      </c>
      <c r="N239" s="49" t="s">
        <v>16034</v>
      </c>
    </row>
    <row r="240" spans="1:14" x14ac:dyDescent="0.25">
      <c r="A240" s="49" t="s">
        <v>16349</v>
      </c>
      <c r="B240" s="49" t="s">
        <v>15969</v>
      </c>
      <c r="C240" s="49" t="s">
        <v>16701</v>
      </c>
      <c r="D240" s="49" t="s">
        <v>16702</v>
      </c>
      <c r="E240" s="49" t="s">
        <v>16134</v>
      </c>
      <c r="F240" s="49"/>
      <c r="G240" s="49"/>
      <c r="H240" s="49">
        <v>2009</v>
      </c>
      <c r="I240" s="49"/>
      <c r="J240" s="49" t="s">
        <v>16033</v>
      </c>
      <c r="K240" s="49"/>
      <c r="L240" s="49">
        <v>13</v>
      </c>
      <c r="M240" s="49">
        <v>3</v>
      </c>
      <c r="N240" s="49" t="s">
        <v>16034</v>
      </c>
    </row>
    <row r="241" spans="1:14" x14ac:dyDescent="0.25">
      <c r="A241" s="49" t="s">
        <v>16349</v>
      </c>
      <c r="B241" s="49" t="s">
        <v>15969</v>
      </c>
      <c r="C241" s="49" t="s">
        <v>16703</v>
      </c>
      <c r="D241" s="49" t="s">
        <v>16704</v>
      </c>
      <c r="E241" s="49" t="s">
        <v>16134</v>
      </c>
      <c r="F241" s="49"/>
      <c r="G241" s="49"/>
      <c r="H241" s="49">
        <v>2009</v>
      </c>
      <c r="I241" s="49"/>
      <c r="J241" s="49" t="s">
        <v>16033</v>
      </c>
      <c r="K241" s="49"/>
      <c r="L241" s="49">
        <v>13</v>
      </c>
      <c r="M241" s="49">
        <v>3</v>
      </c>
      <c r="N241" s="49" t="s">
        <v>16034</v>
      </c>
    </row>
    <row r="242" spans="1:14" x14ac:dyDescent="0.25">
      <c r="A242" s="49" t="s">
        <v>16349</v>
      </c>
      <c r="B242" s="49" t="s">
        <v>15969</v>
      </c>
      <c r="C242" s="49" t="s">
        <v>16705</v>
      </c>
      <c r="D242" s="49" t="s">
        <v>16706</v>
      </c>
      <c r="E242" s="49" t="s">
        <v>16134</v>
      </c>
      <c r="F242" s="49"/>
      <c r="G242" s="49"/>
      <c r="H242" s="49">
        <v>2009</v>
      </c>
      <c r="I242" s="49"/>
      <c r="J242" s="49" t="s">
        <v>16033</v>
      </c>
      <c r="K242" s="49"/>
      <c r="L242" s="49">
        <v>13</v>
      </c>
      <c r="M242" s="49">
        <v>3</v>
      </c>
      <c r="N242" s="49" t="s">
        <v>16034</v>
      </c>
    </row>
    <row r="243" spans="1:14" ht="30" x14ac:dyDescent="0.25">
      <c r="A243" s="49" t="s">
        <v>16349</v>
      </c>
      <c r="B243" s="49" t="s">
        <v>15969</v>
      </c>
      <c r="C243" s="49" t="s">
        <v>16707</v>
      </c>
      <c r="D243" s="49" t="s">
        <v>16708</v>
      </c>
      <c r="E243" s="49" t="s">
        <v>16134</v>
      </c>
      <c r="F243" s="49"/>
      <c r="G243" s="49"/>
      <c r="H243" s="49">
        <v>2009</v>
      </c>
      <c r="I243" s="49"/>
      <c r="J243" s="49" t="s">
        <v>16033</v>
      </c>
      <c r="K243" s="49"/>
      <c r="L243" s="49">
        <v>13</v>
      </c>
      <c r="M243" s="49">
        <v>3</v>
      </c>
      <c r="N243" s="49" t="s">
        <v>16034</v>
      </c>
    </row>
    <row r="244" spans="1:14" x14ac:dyDescent="0.25">
      <c r="A244" s="49" t="s">
        <v>16349</v>
      </c>
      <c r="B244" s="49" t="s">
        <v>15969</v>
      </c>
      <c r="C244" s="49" t="s">
        <v>16709</v>
      </c>
      <c r="D244" s="49" t="s">
        <v>16710</v>
      </c>
      <c r="E244" s="49" t="s">
        <v>16134</v>
      </c>
      <c r="F244" s="49"/>
      <c r="G244" s="49"/>
      <c r="H244" s="49">
        <v>2009</v>
      </c>
      <c r="I244" s="49"/>
      <c r="J244" s="49" t="s">
        <v>16033</v>
      </c>
      <c r="K244" s="49"/>
      <c r="L244" s="49">
        <v>13</v>
      </c>
      <c r="M244" s="49">
        <v>3</v>
      </c>
      <c r="N244" s="49" t="s">
        <v>16034</v>
      </c>
    </row>
    <row r="245" spans="1:14" x14ac:dyDescent="0.25">
      <c r="A245" s="49" t="s">
        <v>16349</v>
      </c>
      <c r="B245" s="49" t="s">
        <v>15969</v>
      </c>
      <c r="C245" s="49" t="s">
        <v>16711</v>
      </c>
      <c r="D245" s="49" t="s">
        <v>16712</v>
      </c>
      <c r="E245" s="49" t="s">
        <v>16134</v>
      </c>
      <c r="F245" s="49"/>
      <c r="G245" s="49"/>
      <c r="H245" s="49">
        <v>2009</v>
      </c>
      <c r="I245" s="49">
        <v>2010</v>
      </c>
      <c r="J245" s="49" t="s">
        <v>16033</v>
      </c>
      <c r="K245" s="49"/>
      <c r="L245" s="49">
        <v>13</v>
      </c>
      <c r="M245" s="49">
        <v>3</v>
      </c>
      <c r="N245" s="49" t="s">
        <v>16034</v>
      </c>
    </row>
    <row r="246" spans="1:14" x14ac:dyDescent="0.25">
      <c r="A246" s="49" t="s">
        <v>16349</v>
      </c>
      <c r="B246" s="49" t="s">
        <v>15969</v>
      </c>
      <c r="C246" s="49" t="s">
        <v>16713</v>
      </c>
      <c r="D246" s="49" t="s">
        <v>16714</v>
      </c>
      <c r="E246" s="49" t="s">
        <v>16134</v>
      </c>
      <c r="F246" s="49"/>
      <c r="G246" s="49"/>
      <c r="H246" s="49">
        <v>2009</v>
      </c>
      <c r="I246" s="49"/>
      <c r="J246" s="49" t="s">
        <v>16033</v>
      </c>
      <c r="K246" s="49"/>
      <c r="L246" s="49">
        <v>13</v>
      </c>
      <c r="M246" s="49">
        <v>3</v>
      </c>
      <c r="N246" s="49" t="s">
        <v>16034</v>
      </c>
    </row>
    <row r="247" spans="1:14" ht="30" x14ac:dyDescent="0.25">
      <c r="A247" s="49" t="s">
        <v>16349</v>
      </c>
      <c r="B247" s="49" t="s">
        <v>15969</v>
      </c>
      <c r="C247" s="49" t="s">
        <v>16715</v>
      </c>
      <c r="D247" s="49" t="s">
        <v>16716</v>
      </c>
      <c r="E247" s="49" t="s">
        <v>16134</v>
      </c>
      <c r="F247" s="49"/>
      <c r="G247" s="49"/>
      <c r="H247" s="49">
        <v>2009</v>
      </c>
      <c r="I247" s="49">
        <v>2010</v>
      </c>
      <c r="J247" s="49" t="s">
        <v>16033</v>
      </c>
      <c r="K247" s="49"/>
      <c r="L247" s="49">
        <v>13</v>
      </c>
      <c r="M247" s="49">
        <v>3</v>
      </c>
      <c r="N247" s="49" t="s">
        <v>16034</v>
      </c>
    </row>
    <row r="248" spans="1:14" ht="30" x14ac:dyDescent="0.25">
      <c r="A248" s="49" t="s">
        <v>16349</v>
      </c>
      <c r="B248" s="49" t="s">
        <v>15969</v>
      </c>
      <c r="C248" s="49" t="s">
        <v>16717</v>
      </c>
      <c r="D248" s="49" t="s">
        <v>16718</v>
      </c>
      <c r="E248" s="49" t="s">
        <v>16134</v>
      </c>
      <c r="F248" s="49"/>
      <c r="G248" s="49"/>
      <c r="H248" s="49">
        <v>2009</v>
      </c>
      <c r="I248" s="49"/>
      <c r="J248" s="49" t="s">
        <v>16033</v>
      </c>
      <c r="K248" s="49"/>
      <c r="L248" s="49">
        <v>13</v>
      </c>
      <c r="M248" s="49">
        <v>3</v>
      </c>
      <c r="N248" s="49" t="s">
        <v>16034</v>
      </c>
    </row>
    <row r="249" spans="1:14" x14ac:dyDescent="0.25">
      <c r="A249" s="49" t="s">
        <v>16349</v>
      </c>
      <c r="B249" s="49" t="s">
        <v>15969</v>
      </c>
      <c r="C249" s="49" t="s">
        <v>16719</v>
      </c>
      <c r="D249" s="49" t="s">
        <v>16720</v>
      </c>
      <c r="E249" s="49" t="s">
        <v>16134</v>
      </c>
      <c r="F249" s="49"/>
      <c r="G249" s="49"/>
      <c r="H249" s="49">
        <v>2009</v>
      </c>
      <c r="I249" s="49"/>
      <c r="J249" s="49" t="s">
        <v>16033</v>
      </c>
      <c r="K249" s="49"/>
      <c r="L249" s="49">
        <v>13</v>
      </c>
      <c r="M249" s="49">
        <v>3</v>
      </c>
      <c r="N249" s="49" t="s">
        <v>16034</v>
      </c>
    </row>
    <row r="250" spans="1:14" x14ac:dyDescent="0.25">
      <c r="A250" s="49" t="s">
        <v>16349</v>
      </c>
      <c r="B250" s="49" t="s">
        <v>15969</v>
      </c>
      <c r="C250" s="49" t="s">
        <v>16721</v>
      </c>
      <c r="D250" s="49" t="s">
        <v>16722</v>
      </c>
      <c r="E250" s="49" t="s">
        <v>16134</v>
      </c>
      <c r="F250" s="49"/>
      <c r="G250" s="49"/>
      <c r="H250" s="49">
        <v>2009</v>
      </c>
      <c r="I250" s="49"/>
      <c r="J250" s="49" t="s">
        <v>16033</v>
      </c>
      <c r="K250" s="49"/>
      <c r="L250" s="49">
        <v>13</v>
      </c>
      <c r="M250" s="49">
        <v>3</v>
      </c>
      <c r="N250" s="49" t="s">
        <v>16034</v>
      </c>
    </row>
    <row r="251" spans="1:14" ht="30" x14ac:dyDescent="0.25">
      <c r="A251" s="49" t="s">
        <v>16349</v>
      </c>
      <c r="B251" s="49" t="s">
        <v>15969</v>
      </c>
      <c r="C251" s="49" t="s">
        <v>16723</v>
      </c>
      <c r="D251" s="49" t="s">
        <v>16724</v>
      </c>
      <c r="E251" s="49" t="s">
        <v>16134</v>
      </c>
      <c r="F251" s="49"/>
      <c r="G251" s="49"/>
      <c r="H251" s="49">
        <v>2009</v>
      </c>
      <c r="I251" s="49"/>
      <c r="J251" s="49" t="s">
        <v>16033</v>
      </c>
      <c r="K251" s="49"/>
      <c r="L251" s="49">
        <v>13</v>
      </c>
      <c r="M251" s="49">
        <v>3</v>
      </c>
      <c r="N251" s="49" t="s">
        <v>16034</v>
      </c>
    </row>
    <row r="252" spans="1:14" x14ac:dyDescent="0.25">
      <c r="A252" s="49" t="s">
        <v>16349</v>
      </c>
      <c r="B252" s="49" t="s">
        <v>15969</v>
      </c>
      <c r="C252" s="49" t="s">
        <v>16725</v>
      </c>
      <c r="D252" s="49" t="s">
        <v>16726</v>
      </c>
      <c r="E252" s="49" t="s">
        <v>16134</v>
      </c>
      <c r="F252" s="49"/>
      <c r="G252" s="49"/>
      <c r="H252" s="49">
        <v>2009</v>
      </c>
      <c r="I252" s="49"/>
      <c r="J252" s="49" t="s">
        <v>16033</v>
      </c>
      <c r="K252" s="49"/>
      <c r="L252" s="49">
        <v>13</v>
      </c>
      <c r="M252" s="49">
        <v>3</v>
      </c>
      <c r="N252" s="49" t="s">
        <v>16034</v>
      </c>
    </row>
    <row r="253" spans="1:14" x14ac:dyDescent="0.25">
      <c r="A253" s="49" t="s">
        <v>16349</v>
      </c>
      <c r="B253" s="49" t="s">
        <v>15969</v>
      </c>
      <c r="C253" s="49" t="s">
        <v>16727</v>
      </c>
      <c r="D253" s="49" t="s">
        <v>16728</v>
      </c>
      <c r="E253" s="49" t="s">
        <v>16134</v>
      </c>
      <c r="F253" s="49"/>
      <c r="G253" s="49" t="s">
        <v>16729</v>
      </c>
      <c r="H253" s="49">
        <v>2009</v>
      </c>
      <c r="I253" s="49"/>
      <c r="J253" s="49" t="s">
        <v>16033</v>
      </c>
      <c r="K253" s="49"/>
      <c r="L253" s="49">
        <v>13</v>
      </c>
      <c r="M253" s="49">
        <v>3</v>
      </c>
      <c r="N253" s="49" t="s">
        <v>16034</v>
      </c>
    </row>
    <row r="254" spans="1:14" ht="30" x14ac:dyDescent="0.25">
      <c r="A254" s="49" t="s">
        <v>16349</v>
      </c>
      <c r="B254" s="49" t="s">
        <v>15969</v>
      </c>
      <c r="C254" s="49" t="s">
        <v>16730</v>
      </c>
      <c r="D254" s="49" t="s">
        <v>16731</v>
      </c>
      <c r="E254" s="49" t="s">
        <v>16134</v>
      </c>
      <c r="F254" s="49"/>
      <c r="G254" s="49"/>
      <c r="H254" s="49">
        <v>2009</v>
      </c>
      <c r="I254" s="49"/>
      <c r="J254" s="49" t="s">
        <v>16033</v>
      </c>
      <c r="K254" s="49" t="s">
        <v>16081</v>
      </c>
      <c r="L254" s="49">
        <v>13</v>
      </c>
      <c r="M254" s="49">
        <v>3</v>
      </c>
      <c r="N254" s="49" t="s">
        <v>16034</v>
      </c>
    </row>
    <row r="255" spans="1:14" x14ac:dyDescent="0.25">
      <c r="A255" s="49" t="s">
        <v>16349</v>
      </c>
      <c r="B255" s="49" t="s">
        <v>15969</v>
      </c>
      <c r="C255" s="49" t="s">
        <v>16732</v>
      </c>
      <c r="D255" s="49" t="s">
        <v>16733</v>
      </c>
      <c r="E255" s="49" t="s">
        <v>16134</v>
      </c>
      <c r="F255" s="49"/>
      <c r="G255" s="49"/>
      <c r="H255" s="49">
        <v>2009</v>
      </c>
      <c r="I255" s="49"/>
      <c r="J255" s="49" t="s">
        <v>16033</v>
      </c>
      <c r="K255" s="49" t="s">
        <v>16081</v>
      </c>
      <c r="L255" s="49">
        <v>13</v>
      </c>
      <c r="M255" s="49">
        <v>3</v>
      </c>
      <c r="N255" s="49" t="s">
        <v>16034</v>
      </c>
    </row>
    <row r="256" spans="1:14" x14ac:dyDescent="0.25">
      <c r="A256" s="49" t="s">
        <v>16349</v>
      </c>
      <c r="B256" s="49" t="s">
        <v>15969</v>
      </c>
      <c r="C256" s="49" t="s">
        <v>16732</v>
      </c>
      <c r="D256" s="49" t="s">
        <v>16734</v>
      </c>
      <c r="E256" s="49" t="s">
        <v>16134</v>
      </c>
      <c r="F256" s="49"/>
      <c r="G256" s="49"/>
      <c r="H256" s="49">
        <v>2009</v>
      </c>
      <c r="I256" s="49"/>
      <c r="J256" s="49" t="s">
        <v>16033</v>
      </c>
      <c r="K256" s="49"/>
      <c r="L256" s="49">
        <v>13</v>
      </c>
      <c r="M256" s="49">
        <v>3</v>
      </c>
      <c r="N256" s="49" t="s">
        <v>16034</v>
      </c>
    </row>
    <row r="257" spans="1:14" x14ac:dyDescent="0.25">
      <c r="A257" s="49" t="s">
        <v>16349</v>
      </c>
      <c r="B257" s="49" t="s">
        <v>15969</v>
      </c>
      <c r="C257" s="49" t="s">
        <v>16735</v>
      </c>
      <c r="D257" s="49" t="s">
        <v>16736</v>
      </c>
      <c r="E257" s="49" t="s">
        <v>16134</v>
      </c>
      <c r="F257" s="49"/>
      <c r="G257" s="49"/>
      <c r="H257" s="49">
        <v>2009</v>
      </c>
      <c r="I257" s="49"/>
      <c r="J257" s="49" t="s">
        <v>16033</v>
      </c>
      <c r="K257" s="49" t="s">
        <v>16081</v>
      </c>
      <c r="L257" s="49">
        <v>13</v>
      </c>
      <c r="M257" s="49">
        <v>3</v>
      </c>
      <c r="N257" s="49" t="s">
        <v>16034</v>
      </c>
    </row>
    <row r="258" spans="1:14" x14ac:dyDescent="0.25">
      <c r="A258" s="49" t="s">
        <v>16349</v>
      </c>
      <c r="B258" s="49" t="s">
        <v>15969</v>
      </c>
      <c r="C258" s="49" t="s">
        <v>16737</v>
      </c>
      <c r="D258" s="49" t="s">
        <v>16738</v>
      </c>
      <c r="E258" s="49" t="s">
        <v>16134</v>
      </c>
      <c r="F258" s="49"/>
      <c r="G258" s="49"/>
      <c r="H258" s="49">
        <v>2009</v>
      </c>
      <c r="I258" s="49"/>
      <c r="J258" s="49" t="s">
        <v>16033</v>
      </c>
      <c r="K258" s="49" t="s">
        <v>16081</v>
      </c>
      <c r="L258" s="49">
        <v>13</v>
      </c>
      <c r="M258" s="49">
        <v>3</v>
      </c>
      <c r="N258" s="49" t="s">
        <v>16034</v>
      </c>
    </row>
    <row r="259" spans="1:14" x14ac:dyDescent="0.25">
      <c r="A259" s="49" t="s">
        <v>16349</v>
      </c>
      <c r="B259" s="49" t="s">
        <v>15969</v>
      </c>
      <c r="C259" s="49" t="s">
        <v>16739</v>
      </c>
      <c r="D259" s="49" t="s">
        <v>16740</v>
      </c>
      <c r="E259" s="49" t="s">
        <v>16134</v>
      </c>
      <c r="F259" s="49"/>
      <c r="G259" s="49"/>
      <c r="H259" s="49">
        <v>2009</v>
      </c>
      <c r="I259" s="49"/>
      <c r="J259" s="49" t="s">
        <v>16033</v>
      </c>
      <c r="K259" s="49" t="s">
        <v>16081</v>
      </c>
      <c r="L259" s="49">
        <v>13</v>
      </c>
      <c r="M259" s="49">
        <v>3</v>
      </c>
      <c r="N259" s="49" t="s">
        <v>16034</v>
      </c>
    </row>
    <row r="260" spans="1:14" x14ac:dyDescent="0.25">
      <c r="A260" s="49" t="s">
        <v>16349</v>
      </c>
      <c r="B260" s="49" t="s">
        <v>15969</v>
      </c>
      <c r="C260" s="49" t="s">
        <v>16741</v>
      </c>
      <c r="D260" s="49" t="s">
        <v>16742</v>
      </c>
      <c r="E260" s="49" t="s">
        <v>16134</v>
      </c>
      <c r="F260" s="49"/>
      <c r="G260" s="49"/>
      <c r="H260" s="49">
        <v>2009</v>
      </c>
      <c r="I260" s="49"/>
      <c r="J260" s="49" t="s">
        <v>16033</v>
      </c>
      <c r="K260" s="49" t="s">
        <v>16081</v>
      </c>
      <c r="L260" s="49">
        <v>13</v>
      </c>
      <c r="M260" s="49">
        <v>3</v>
      </c>
      <c r="N260" s="49" t="s">
        <v>16034</v>
      </c>
    </row>
    <row r="261" spans="1:14" x14ac:dyDescent="0.25">
      <c r="A261" s="49" t="s">
        <v>16349</v>
      </c>
      <c r="B261" s="49" t="s">
        <v>15969</v>
      </c>
      <c r="C261" s="49" t="s">
        <v>16743</v>
      </c>
      <c r="D261" s="49" t="s">
        <v>16744</v>
      </c>
      <c r="E261" s="49" t="s">
        <v>16134</v>
      </c>
      <c r="F261" s="49"/>
      <c r="G261" s="49"/>
      <c r="H261" s="49">
        <v>2009</v>
      </c>
      <c r="I261" s="49"/>
      <c r="J261" s="49" t="s">
        <v>16033</v>
      </c>
      <c r="K261" s="49" t="s">
        <v>16081</v>
      </c>
      <c r="L261" s="49">
        <v>13</v>
      </c>
      <c r="M261" s="49">
        <v>3</v>
      </c>
      <c r="N261" s="49" t="s">
        <v>16034</v>
      </c>
    </row>
    <row r="262" spans="1:14" x14ac:dyDescent="0.25">
      <c r="A262" s="49" t="s">
        <v>16349</v>
      </c>
      <c r="B262" s="49" t="s">
        <v>15969</v>
      </c>
      <c r="C262" s="49" t="s">
        <v>16745</v>
      </c>
      <c r="D262" s="49" t="s">
        <v>16746</v>
      </c>
      <c r="E262" s="49" t="s">
        <v>16134</v>
      </c>
      <c r="F262" s="49"/>
      <c r="G262" s="49"/>
      <c r="H262" s="49">
        <v>2009</v>
      </c>
      <c r="I262" s="49"/>
      <c r="J262" s="49" t="s">
        <v>16033</v>
      </c>
      <c r="K262" s="49" t="s">
        <v>16081</v>
      </c>
      <c r="L262" s="49">
        <v>13</v>
      </c>
      <c r="M262" s="49">
        <v>3</v>
      </c>
      <c r="N262" s="49" t="s">
        <v>16034</v>
      </c>
    </row>
    <row r="263" spans="1:14" x14ac:dyDescent="0.25">
      <c r="A263" s="49" t="s">
        <v>16349</v>
      </c>
      <c r="B263" s="49" t="s">
        <v>15969</v>
      </c>
      <c r="C263" s="49" t="s">
        <v>16747</v>
      </c>
      <c r="D263" s="49" t="s">
        <v>16748</v>
      </c>
      <c r="E263" s="49" t="s">
        <v>16134</v>
      </c>
      <c r="F263" s="49"/>
      <c r="G263" s="49"/>
      <c r="H263" s="49">
        <v>2009</v>
      </c>
      <c r="I263" s="49"/>
      <c r="J263" s="49" t="s">
        <v>16033</v>
      </c>
      <c r="K263" s="49" t="s">
        <v>16081</v>
      </c>
      <c r="L263" s="49">
        <v>13</v>
      </c>
      <c r="M263" s="49">
        <v>3</v>
      </c>
      <c r="N263" s="49" t="s">
        <v>16034</v>
      </c>
    </row>
    <row r="264" spans="1:14" x14ac:dyDescent="0.25">
      <c r="A264" s="49" t="s">
        <v>16349</v>
      </c>
      <c r="B264" s="49" t="s">
        <v>15969</v>
      </c>
      <c r="C264" s="49" t="s">
        <v>16749</v>
      </c>
      <c r="D264" s="49" t="s">
        <v>16750</v>
      </c>
      <c r="E264" s="49" t="s">
        <v>16134</v>
      </c>
      <c r="F264" s="49"/>
      <c r="G264" s="49"/>
      <c r="H264" s="49">
        <v>2009</v>
      </c>
      <c r="I264" s="49"/>
      <c r="J264" s="49" t="s">
        <v>16033</v>
      </c>
      <c r="K264" s="49" t="s">
        <v>16081</v>
      </c>
      <c r="L264" s="49">
        <v>13</v>
      </c>
      <c r="M264" s="49">
        <v>3</v>
      </c>
      <c r="N264" s="49" t="s">
        <v>16034</v>
      </c>
    </row>
    <row r="265" spans="1:14" x14ac:dyDescent="0.25">
      <c r="A265" s="49" t="s">
        <v>16349</v>
      </c>
      <c r="B265" s="49" t="s">
        <v>15969</v>
      </c>
      <c r="C265" s="49" t="s">
        <v>16751</v>
      </c>
      <c r="D265" s="49" t="s">
        <v>16752</v>
      </c>
      <c r="E265" s="49" t="s">
        <v>16134</v>
      </c>
      <c r="F265" s="49"/>
      <c r="G265" s="49"/>
      <c r="H265" s="49">
        <v>2009</v>
      </c>
      <c r="I265" s="49"/>
      <c r="J265" s="49" t="s">
        <v>16033</v>
      </c>
      <c r="K265" s="49" t="s">
        <v>16081</v>
      </c>
      <c r="L265" s="49">
        <v>13</v>
      </c>
      <c r="M265" s="49">
        <v>3</v>
      </c>
      <c r="N265" s="49" t="s">
        <v>16034</v>
      </c>
    </row>
    <row r="266" spans="1:14" x14ac:dyDescent="0.25">
      <c r="A266" s="49" t="s">
        <v>16349</v>
      </c>
      <c r="B266" s="49" t="s">
        <v>15969</v>
      </c>
      <c r="C266" s="49" t="s">
        <v>16753</v>
      </c>
      <c r="D266" s="49" t="s">
        <v>16754</v>
      </c>
      <c r="E266" s="49" t="s">
        <v>16134</v>
      </c>
      <c r="F266" s="49"/>
      <c r="G266" s="49"/>
      <c r="H266" s="49">
        <v>2009</v>
      </c>
      <c r="I266" s="49"/>
      <c r="J266" s="49" t="s">
        <v>16033</v>
      </c>
      <c r="K266" s="49" t="s">
        <v>16081</v>
      </c>
      <c r="L266" s="49">
        <v>13</v>
      </c>
      <c r="M266" s="49">
        <v>3</v>
      </c>
      <c r="N266" s="49" t="s">
        <v>16034</v>
      </c>
    </row>
    <row r="267" spans="1:14" x14ac:dyDescent="0.25">
      <c r="A267" s="49" t="s">
        <v>16349</v>
      </c>
      <c r="B267" s="49" t="s">
        <v>15969</v>
      </c>
      <c r="C267" s="49" t="s">
        <v>16755</v>
      </c>
      <c r="D267" s="49" t="s">
        <v>16756</v>
      </c>
      <c r="E267" s="49" t="s">
        <v>16134</v>
      </c>
      <c r="F267" s="49"/>
      <c r="G267" s="49"/>
      <c r="H267" s="49">
        <v>2009</v>
      </c>
      <c r="I267" s="49"/>
      <c r="J267" s="49" t="s">
        <v>16033</v>
      </c>
      <c r="K267" s="49" t="s">
        <v>16081</v>
      </c>
      <c r="L267" s="49">
        <v>13</v>
      </c>
      <c r="M267" s="49">
        <v>3</v>
      </c>
      <c r="N267" s="49" t="s">
        <v>16034</v>
      </c>
    </row>
    <row r="268" spans="1:14" x14ac:dyDescent="0.25">
      <c r="A268" s="49" t="s">
        <v>16349</v>
      </c>
      <c r="B268" s="49" t="s">
        <v>15969</v>
      </c>
      <c r="C268" s="49" t="s">
        <v>16757</v>
      </c>
      <c r="D268" s="49" t="s">
        <v>16758</v>
      </c>
      <c r="E268" s="49" t="s">
        <v>16134</v>
      </c>
      <c r="F268" s="49"/>
      <c r="G268" s="49"/>
      <c r="H268" s="49">
        <v>2009</v>
      </c>
      <c r="I268" s="49"/>
      <c r="J268" s="49" t="s">
        <v>16033</v>
      </c>
      <c r="K268" s="49" t="s">
        <v>16081</v>
      </c>
      <c r="L268" s="49">
        <v>13</v>
      </c>
      <c r="M268" s="49">
        <v>3</v>
      </c>
      <c r="N268" s="49" t="s">
        <v>16034</v>
      </c>
    </row>
    <row r="269" spans="1:14" x14ac:dyDescent="0.25">
      <c r="A269" s="49" t="s">
        <v>16349</v>
      </c>
      <c r="B269" s="49" t="s">
        <v>15969</v>
      </c>
      <c r="C269" s="49" t="s">
        <v>16759</v>
      </c>
      <c r="D269" s="49" t="s">
        <v>16760</v>
      </c>
      <c r="E269" s="49" t="s">
        <v>16134</v>
      </c>
      <c r="F269" s="49"/>
      <c r="G269" s="49"/>
      <c r="H269" s="49">
        <v>2009</v>
      </c>
      <c r="I269" s="49"/>
      <c r="J269" s="49" t="s">
        <v>16033</v>
      </c>
      <c r="K269" s="49" t="s">
        <v>16081</v>
      </c>
      <c r="L269" s="49">
        <v>13</v>
      </c>
      <c r="M269" s="49">
        <v>3</v>
      </c>
      <c r="N269" s="49" t="s">
        <v>16034</v>
      </c>
    </row>
    <row r="270" spans="1:14" x14ac:dyDescent="0.25">
      <c r="A270" s="49" t="s">
        <v>16349</v>
      </c>
      <c r="B270" s="49" t="s">
        <v>15969</v>
      </c>
      <c r="C270" s="49" t="s">
        <v>16761</v>
      </c>
      <c r="D270" s="49" t="s">
        <v>16762</v>
      </c>
      <c r="E270" s="49" t="s">
        <v>16134</v>
      </c>
      <c r="F270" s="49"/>
      <c r="G270" s="49"/>
      <c r="H270" s="49">
        <v>2009</v>
      </c>
      <c r="I270" s="49"/>
      <c r="J270" s="49" t="s">
        <v>16033</v>
      </c>
      <c r="K270" s="49" t="s">
        <v>16081</v>
      </c>
      <c r="L270" s="49">
        <v>13</v>
      </c>
      <c r="M270" s="49">
        <v>3</v>
      </c>
      <c r="N270" s="49" t="s">
        <v>16034</v>
      </c>
    </row>
    <row r="271" spans="1:14" ht="30" x14ac:dyDescent="0.25">
      <c r="A271" s="49" t="s">
        <v>16349</v>
      </c>
      <c r="B271" s="49" t="s">
        <v>15969</v>
      </c>
      <c r="C271" s="49" t="s">
        <v>16763</v>
      </c>
      <c r="D271" s="49" t="s">
        <v>16764</v>
      </c>
      <c r="E271" s="49" t="s">
        <v>16134</v>
      </c>
      <c r="F271" s="49"/>
      <c r="G271" s="49"/>
      <c r="H271" s="49">
        <v>2009</v>
      </c>
      <c r="I271" s="49"/>
      <c r="J271" s="49" t="s">
        <v>16033</v>
      </c>
      <c r="K271" s="49" t="s">
        <v>16081</v>
      </c>
      <c r="L271" s="49">
        <v>13</v>
      </c>
      <c r="M271" s="49">
        <v>3</v>
      </c>
      <c r="N271" s="49" t="s">
        <v>16034</v>
      </c>
    </row>
    <row r="272" spans="1:14" x14ac:dyDescent="0.25">
      <c r="A272" s="49" t="s">
        <v>16349</v>
      </c>
      <c r="B272" s="49" t="s">
        <v>15969</v>
      </c>
      <c r="C272" s="49" t="s">
        <v>16765</v>
      </c>
      <c r="D272" s="49" t="s">
        <v>16766</v>
      </c>
      <c r="E272" s="49" t="s">
        <v>16134</v>
      </c>
      <c r="F272" s="49"/>
      <c r="G272" s="49"/>
      <c r="H272" s="49">
        <v>2009</v>
      </c>
      <c r="I272" s="49"/>
      <c r="J272" s="49" t="s">
        <v>16033</v>
      </c>
      <c r="K272" s="49" t="s">
        <v>16081</v>
      </c>
      <c r="L272" s="49">
        <v>13</v>
      </c>
      <c r="M272" s="49">
        <v>3</v>
      </c>
      <c r="N272" s="49" t="s">
        <v>16034</v>
      </c>
    </row>
    <row r="273" spans="1:14" x14ac:dyDescent="0.25">
      <c r="A273" s="49" t="s">
        <v>16349</v>
      </c>
      <c r="B273" s="49" t="s">
        <v>15969</v>
      </c>
      <c r="C273" s="49" t="s">
        <v>16767</v>
      </c>
      <c r="D273" s="49" t="s">
        <v>16768</v>
      </c>
      <c r="E273" s="49" t="s">
        <v>16134</v>
      </c>
      <c r="F273" s="49"/>
      <c r="G273" s="49"/>
      <c r="H273" s="49">
        <v>2009</v>
      </c>
      <c r="I273" s="49"/>
      <c r="J273" s="49" t="s">
        <v>16033</v>
      </c>
      <c r="K273" s="49" t="s">
        <v>16081</v>
      </c>
      <c r="L273" s="49">
        <v>13</v>
      </c>
      <c r="M273" s="49">
        <v>3</v>
      </c>
      <c r="N273" s="49" t="s">
        <v>16034</v>
      </c>
    </row>
    <row r="274" spans="1:14" x14ac:dyDescent="0.25">
      <c r="A274" s="49" t="s">
        <v>16349</v>
      </c>
      <c r="B274" s="49" t="s">
        <v>15969</v>
      </c>
      <c r="C274" s="49" t="s">
        <v>16769</v>
      </c>
      <c r="D274" s="49" t="s">
        <v>16770</v>
      </c>
      <c r="E274" s="49" t="s">
        <v>16134</v>
      </c>
      <c r="F274" s="49"/>
      <c r="G274" s="49"/>
      <c r="H274" s="49">
        <v>2009</v>
      </c>
      <c r="I274" s="49"/>
      <c r="J274" s="49" t="s">
        <v>16033</v>
      </c>
      <c r="K274" s="49" t="s">
        <v>16081</v>
      </c>
      <c r="L274" s="49">
        <v>13</v>
      </c>
      <c r="M274" s="49">
        <v>3</v>
      </c>
      <c r="N274" s="49" t="s">
        <v>16034</v>
      </c>
    </row>
    <row r="275" spans="1:14" x14ac:dyDescent="0.25">
      <c r="A275" s="49" t="s">
        <v>16349</v>
      </c>
      <c r="B275" s="49" t="s">
        <v>15969</v>
      </c>
      <c r="C275" s="49" t="s">
        <v>16771</v>
      </c>
      <c r="D275" s="49" t="s">
        <v>16772</v>
      </c>
      <c r="E275" s="49" t="s">
        <v>16134</v>
      </c>
      <c r="F275" s="49"/>
      <c r="G275" s="49"/>
      <c r="H275" s="49">
        <v>2009</v>
      </c>
      <c r="I275" s="49"/>
      <c r="J275" s="49" t="s">
        <v>16033</v>
      </c>
      <c r="K275" s="49" t="s">
        <v>16081</v>
      </c>
      <c r="L275" s="49">
        <v>13</v>
      </c>
      <c r="M275" s="49">
        <v>3</v>
      </c>
      <c r="N275" s="49" t="s">
        <v>16034</v>
      </c>
    </row>
    <row r="276" spans="1:14" x14ac:dyDescent="0.25">
      <c r="A276" s="49" t="s">
        <v>16349</v>
      </c>
      <c r="B276" s="49" t="s">
        <v>15969</v>
      </c>
      <c r="C276" s="49" t="s">
        <v>16773</v>
      </c>
      <c r="D276" s="49" t="s">
        <v>16774</v>
      </c>
      <c r="E276" s="49" t="s">
        <v>16134</v>
      </c>
      <c r="F276" s="49"/>
      <c r="G276" s="49"/>
      <c r="H276" s="49">
        <v>2009</v>
      </c>
      <c r="I276" s="49"/>
      <c r="J276" s="49" t="s">
        <v>16033</v>
      </c>
      <c r="K276" s="49" t="s">
        <v>16081</v>
      </c>
      <c r="L276" s="49">
        <v>13</v>
      </c>
      <c r="M276" s="49">
        <v>3</v>
      </c>
      <c r="N276" s="49" t="s">
        <v>16034</v>
      </c>
    </row>
    <row r="277" spans="1:14" ht="30" x14ac:dyDescent="0.25">
      <c r="A277" s="49" t="s">
        <v>16040</v>
      </c>
      <c r="B277" s="49" t="s">
        <v>15969</v>
      </c>
      <c r="C277" s="49" t="s">
        <v>16775</v>
      </c>
      <c r="D277" s="49" t="s">
        <v>16776</v>
      </c>
      <c r="E277" s="49" t="s">
        <v>16134</v>
      </c>
      <c r="F277" s="49" t="s">
        <v>16777</v>
      </c>
      <c r="G277" s="49" t="s">
        <v>16778</v>
      </c>
      <c r="H277" s="49">
        <v>2012</v>
      </c>
      <c r="I277" s="49"/>
      <c r="J277" s="49" t="s">
        <v>16033</v>
      </c>
      <c r="K277" s="49" t="s">
        <v>16421</v>
      </c>
      <c r="L277" s="49">
        <v>13</v>
      </c>
      <c r="M277" s="49">
        <v>3</v>
      </c>
      <c r="N277" s="49" t="s">
        <v>16034</v>
      </c>
    </row>
    <row r="278" spans="1:14" ht="45" x14ac:dyDescent="0.25">
      <c r="A278" s="49" t="s">
        <v>16040</v>
      </c>
      <c r="B278" s="49" t="s">
        <v>15969</v>
      </c>
      <c r="C278" s="49" t="s">
        <v>16779</v>
      </c>
      <c r="D278" s="49" t="s">
        <v>16780</v>
      </c>
      <c r="E278" s="49" t="s">
        <v>16134</v>
      </c>
      <c r="F278" s="49" t="s">
        <v>16781</v>
      </c>
      <c r="G278" s="49" t="s">
        <v>16782</v>
      </c>
      <c r="H278" s="49">
        <v>2012</v>
      </c>
      <c r="I278" s="49"/>
      <c r="J278" s="49" t="s">
        <v>16033</v>
      </c>
      <c r="K278" s="49" t="s">
        <v>16783</v>
      </c>
      <c r="L278" s="49">
        <v>13</v>
      </c>
      <c r="M278" s="49">
        <v>3</v>
      </c>
      <c r="N278" s="49" t="s">
        <v>16034</v>
      </c>
    </row>
    <row r="279" spans="1:14" ht="60" x14ac:dyDescent="0.25">
      <c r="A279" s="49" t="s">
        <v>16040</v>
      </c>
      <c r="B279" s="49" t="s">
        <v>15969</v>
      </c>
      <c r="C279" s="49" t="s">
        <v>16784</v>
      </c>
      <c r="D279" s="49" t="s">
        <v>16785</v>
      </c>
      <c r="E279" s="49" t="s">
        <v>16134</v>
      </c>
      <c r="F279" s="49" t="s">
        <v>16786</v>
      </c>
      <c r="G279" s="49" t="s">
        <v>16787</v>
      </c>
      <c r="H279" s="49">
        <v>2012</v>
      </c>
      <c r="I279" s="49"/>
      <c r="J279" s="49" t="s">
        <v>16033</v>
      </c>
      <c r="K279" s="49" t="s">
        <v>16047</v>
      </c>
      <c r="L279" s="49">
        <v>13</v>
      </c>
      <c r="M279" s="49">
        <v>3</v>
      </c>
      <c r="N279" s="49" t="s">
        <v>16034</v>
      </c>
    </row>
    <row r="280" spans="1:14" ht="30" x14ac:dyDescent="0.25">
      <c r="A280" s="49" t="s">
        <v>16040</v>
      </c>
      <c r="B280" s="49" t="s">
        <v>15969</v>
      </c>
      <c r="C280" s="49" t="s">
        <v>16788</v>
      </c>
      <c r="D280" s="49" t="s">
        <v>16789</v>
      </c>
      <c r="E280" s="49" t="s">
        <v>16134</v>
      </c>
      <c r="F280" s="49" t="s">
        <v>16790</v>
      </c>
      <c r="G280" s="49" t="s">
        <v>16791</v>
      </c>
      <c r="H280" s="49">
        <v>2012</v>
      </c>
      <c r="I280" s="49"/>
      <c r="J280" s="49" t="s">
        <v>16033</v>
      </c>
      <c r="K280" s="49" t="s">
        <v>16792</v>
      </c>
      <c r="L280" s="49">
        <v>13</v>
      </c>
      <c r="M280" s="49">
        <v>3</v>
      </c>
      <c r="N280" s="49" t="s">
        <v>16034</v>
      </c>
    </row>
    <row r="281" spans="1:14" ht="45" x14ac:dyDescent="0.25">
      <c r="A281" s="49" t="s">
        <v>16040</v>
      </c>
      <c r="B281" s="49" t="s">
        <v>15969</v>
      </c>
      <c r="C281" s="49" t="s">
        <v>16793</v>
      </c>
      <c r="D281" s="49" t="s">
        <v>16794</v>
      </c>
      <c r="E281" s="49" t="s">
        <v>16134</v>
      </c>
      <c r="F281" s="49" t="s">
        <v>16795</v>
      </c>
      <c r="G281" s="49" t="s">
        <v>16796</v>
      </c>
      <c r="H281" s="49">
        <v>2012</v>
      </c>
      <c r="I281" s="49"/>
      <c r="J281" s="49" t="s">
        <v>16033</v>
      </c>
      <c r="K281" s="49" t="s">
        <v>16797</v>
      </c>
      <c r="L281" s="49">
        <v>13</v>
      </c>
      <c r="M281" s="49">
        <v>3</v>
      </c>
      <c r="N281" s="49" t="s">
        <v>16034</v>
      </c>
    </row>
    <row r="282" spans="1:14" ht="45" x14ac:dyDescent="0.25">
      <c r="A282" s="49" t="s">
        <v>16040</v>
      </c>
      <c r="B282" s="49" t="s">
        <v>15969</v>
      </c>
      <c r="C282" s="49" t="s">
        <v>16798</v>
      </c>
      <c r="D282" s="49" t="s">
        <v>16799</v>
      </c>
      <c r="E282" s="49" t="s">
        <v>16134</v>
      </c>
      <c r="F282" s="49" t="s">
        <v>16800</v>
      </c>
      <c r="G282" s="49" t="s">
        <v>16801</v>
      </c>
      <c r="H282" s="49">
        <v>2012</v>
      </c>
      <c r="I282" s="49"/>
      <c r="J282" s="49" t="s">
        <v>16033</v>
      </c>
      <c r="K282" s="49" t="s">
        <v>16802</v>
      </c>
      <c r="L282" s="49">
        <v>13</v>
      </c>
      <c r="M282" s="49">
        <v>3</v>
      </c>
      <c r="N282" s="49" t="s">
        <v>16034</v>
      </c>
    </row>
    <row r="283" spans="1:14" ht="60" x14ac:dyDescent="0.25">
      <c r="A283" s="49" t="s">
        <v>16040</v>
      </c>
      <c r="B283" s="49" t="s">
        <v>15969</v>
      </c>
      <c r="C283" s="49" t="s">
        <v>16803</v>
      </c>
      <c r="D283" s="49" t="s">
        <v>16804</v>
      </c>
      <c r="E283" s="49" t="s">
        <v>16134</v>
      </c>
      <c r="F283" s="49" t="s">
        <v>16805</v>
      </c>
      <c r="G283" s="49" t="s">
        <v>16806</v>
      </c>
      <c r="H283" s="49">
        <v>2013</v>
      </c>
      <c r="I283" s="49"/>
      <c r="J283" s="49" t="s">
        <v>16033</v>
      </c>
      <c r="K283" s="49" t="s">
        <v>16039</v>
      </c>
      <c r="L283" s="49">
        <v>13</v>
      </c>
      <c r="M283" s="49">
        <v>3</v>
      </c>
      <c r="N283" s="49" t="s">
        <v>16034</v>
      </c>
    </row>
    <row r="284" spans="1:14" ht="75" x14ac:dyDescent="0.25">
      <c r="A284" s="49" t="s">
        <v>16040</v>
      </c>
      <c r="B284" s="49" t="s">
        <v>15969</v>
      </c>
      <c r="C284" s="49" t="s">
        <v>16807</v>
      </c>
      <c r="D284" s="49" t="s">
        <v>16808</v>
      </c>
      <c r="E284" s="49" t="s">
        <v>16134</v>
      </c>
      <c r="F284" s="49" t="s">
        <v>16809</v>
      </c>
      <c r="G284" s="49" t="s">
        <v>16810</v>
      </c>
      <c r="H284" s="49">
        <v>2013</v>
      </c>
      <c r="I284" s="49"/>
      <c r="J284" s="49" t="s">
        <v>16033</v>
      </c>
      <c r="K284" s="49" t="s">
        <v>16811</v>
      </c>
      <c r="L284" s="49">
        <v>13</v>
      </c>
      <c r="M284" s="49">
        <v>3</v>
      </c>
      <c r="N284" s="49" t="s">
        <v>16034</v>
      </c>
    </row>
    <row r="285" spans="1:14" ht="45" x14ac:dyDescent="0.25">
      <c r="A285" s="49" t="s">
        <v>16040</v>
      </c>
      <c r="B285" s="49" t="s">
        <v>15969</v>
      </c>
      <c r="C285" s="49" t="s">
        <v>16812</v>
      </c>
      <c r="D285" s="49" t="s">
        <v>16813</v>
      </c>
      <c r="E285" s="49" t="s">
        <v>16134</v>
      </c>
      <c r="F285" s="49" t="s">
        <v>16814</v>
      </c>
      <c r="G285" s="49" t="s">
        <v>16815</v>
      </c>
      <c r="H285" s="49">
        <v>2012</v>
      </c>
      <c r="I285" s="49"/>
      <c r="J285" s="49" t="s">
        <v>16033</v>
      </c>
      <c r="K285" s="49" t="s">
        <v>16816</v>
      </c>
      <c r="L285" s="49">
        <v>13</v>
      </c>
      <c r="M285" s="49">
        <v>3</v>
      </c>
      <c r="N285" s="49" t="s">
        <v>16034</v>
      </c>
    </row>
    <row r="286" spans="1:14" ht="45" x14ac:dyDescent="0.25">
      <c r="A286" s="49" t="s">
        <v>16040</v>
      </c>
      <c r="B286" s="49" t="s">
        <v>15969</v>
      </c>
      <c r="C286" s="49" t="s">
        <v>16817</v>
      </c>
      <c r="D286" s="49" t="s">
        <v>16818</v>
      </c>
      <c r="E286" s="49" t="s">
        <v>16134</v>
      </c>
      <c r="F286" s="49" t="s">
        <v>16819</v>
      </c>
      <c r="G286" s="49" t="s">
        <v>16820</v>
      </c>
      <c r="H286" s="49">
        <v>2012</v>
      </c>
      <c r="I286" s="49"/>
      <c r="J286" s="49" t="s">
        <v>16033</v>
      </c>
      <c r="K286" s="49" t="s">
        <v>16816</v>
      </c>
      <c r="L286" s="49">
        <v>13</v>
      </c>
      <c r="M286" s="49">
        <v>3</v>
      </c>
      <c r="N286" s="49" t="s">
        <v>16034</v>
      </c>
    </row>
    <row r="287" spans="1:14" ht="30" x14ac:dyDescent="0.25">
      <c r="A287" s="49" t="s">
        <v>16040</v>
      </c>
      <c r="B287" s="49" t="s">
        <v>15969</v>
      </c>
      <c r="C287" s="49" t="s">
        <v>16821</v>
      </c>
      <c r="D287" s="49" t="s">
        <v>16822</v>
      </c>
      <c r="E287" s="49" t="s">
        <v>16134</v>
      </c>
      <c r="F287" s="49" t="s">
        <v>16823</v>
      </c>
      <c r="G287" s="49" t="s">
        <v>16824</v>
      </c>
      <c r="H287" s="49">
        <v>2012</v>
      </c>
      <c r="I287" s="49"/>
      <c r="J287" s="49" t="s">
        <v>16033</v>
      </c>
      <c r="K287" s="49" t="s">
        <v>16825</v>
      </c>
      <c r="L287" s="49">
        <v>13</v>
      </c>
      <c r="M287" s="49">
        <v>3</v>
      </c>
      <c r="N287" s="49" t="s">
        <v>16034</v>
      </c>
    </row>
    <row r="288" spans="1:14" ht="60" x14ac:dyDescent="0.25">
      <c r="A288" s="49" t="s">
        <v>16040</v>
      </c>
      <c r="B288" s="49" t="s">
        <v>15969</v>
      </c>
      <c r="C288" s="49" t="s">
        <v>16826</v>
      </c>
      <c r="D288" s="49" t="s">
        <v>16827</v>
      </c>
      <c r="E288" s="49" t="s">
        <v>16134</v>
      </c>
      <c r="F288" s="49" t="s">
        <v>16828</v>
      </c>
      <c r="G288" s="49" t="s">
        <v>16829</v>
      </c>
      <c r="H288" s="49">
        <v>2012</v>
      </c>
      <c r="I288" s="49"/>
      <c r="J288" s="49" t="s">
        <v>16033</v>
      </c>
      <c r="K288" s="49" t="s">
        <v>16792</v>
      </c>
      <c r="L288" s="49">
        <v>13</v>
      </c>
      <c r="M288" s="49">
        <v>3</v>
      </c>
      <c r="N288" s="49" t="s">
        <v>16034</v>
      </c>
    </row>
    <row r="289" spans="1:14" ht="75" x14ac:dyDescent="0.25">
      <c r="A289" s="49" t="s">
        <v>16040</v>
      </c>
      <c r="B289" s="49" t="s">
        <v>15969</v>
      </c>
      <c r="C289" s="49" t="s">
        <v>16830</v>
      </c>
      <c r="D289" s="49" t="s">
        <v>16831</v>
      </c>
      <c r="E289" s="49" t="s">
        <v>16134</v>
      </c>
      <c r="F289" s="49" t="s">
        <v>16832</v>
      </c>
      <c r="G289" s="49" t="s">
        <v>16833</v>
      </c>
      <c r="H289" s="49">
        <v>2012</v>
      </c>
      <c r="I289" s="49"/>
      <c r="J289" s="49" t="s">
        <v>16033</v>
      </c>
      <c r="K289" s="49" t="s">
        <v>16792</v>
      </c>
      <c r="L289" s="49">
        <v>13</v>
      </c>
      <c r="M289" s="49">
        <v>3</v>
      </c>
      <c r="N289" s="49" t="s">
        <v>16034</v>
      </c>
    </row>
    <row r="290" spans="1:14" ht="45" x14ac:dyDescent="0.25">
      <c r="A290" s="49" t="s">
        <v>16040</v>
      </c>
      <c r="B290" s="49" t="s">
        <v>15969</v>
      </c>
      <c r="C290" s="49" t="s">
        <v>16834</v>
      </c>
      <c r="D290" s="49" t="s">
        <v>16835</v>
      </c>
      <c r="E290" s="49" t="s">
        <v>16134</v>
      </c>
      <c r="F290" s="49" t="s">
        <v>16836</v>
      </c>
      <c r="G290" s="49" t="s">
        <v>16837</v>
      </c>
      <c r="H290" s="49">
        <v>2012</v>
      </c>
      <c r="I290" s="49"/>
      <c r="J290" s="49" t="s">
        <v>16033</v>
      </c>
      <c r="K290" s="49" t="s">
        <v>16421</v>
      </c>
      <c r="L290" s="49">
        <v>13</v>
      </c>
      <c r="M290" s="49">
        <v>3</v>
      </c>
      <c r="N290" s="49" t="s">
        <v>16034</v>
      </c>
    </row>
    <row r="291" spans="1:14" ht="75" x14ac:dyDescent="0.25">
      <c r="A291" s="49" t="s">
        <v>16040</v>
      </c>
      <c r="B291" s="49" t="s">
        <v>15969</v>
      </c>
      <c r="C291" s="49" t="s">
        <v>16838</v>
      </c>
      <c r="D291" s="49" t="s">
        <v>16839</v>
      </c>
      <c r="E291" s="49" t="s">
        <v>16134</v>
      </c>
      <c r="F291" s="49" t="s">
        <v>16840</v>
      </c>
      <c r="G291" s="49" t="s">
        <v>16841</v>
      </c>
      <c r="H291" s="49">
        <v>2012</v>
      </c>
      <c r="I291" s="49"/>
      <c r="J291" s="49" t="s">
        <v>16033</v>
      </c>
      <c r="K291" s="49" t="s">
        <v>16421</v>
      </c>
      <c r="L291" s="49">
        <v>13</v>
      </c>
      <c r="M291" s="49">
        <v>3</v>
      </c>
      <c r="N291" s="49" t="s">
        <v>16034</v>
      </c>
    </row>
    <row r="292" spans="1:14" ht="75" x14ac:dyDescent="0.25">
      <c r="A292" s="49" t="s">
        <v>16040</v>
      </c>
      <c r="B292" s="49" t="s">
        <v>15969</v>
      </c>
      <c r="C292" s="49" t="s">
        <v>16842</v>
      </c>
      <c r="D292" s="49" t="s">
        <v>16843</v>
      </c>
      <c r="E292" s="49" t="s">
        <v>16134</v>
      </c>
      <c r="F292" s="49" t="s">
        <v>16844</v>
      </c>
      <c r="G292" s="49" t="s">
        <v>16845</v>
      </c>
      <c r="H292" s="49">
        <v>2012</v>
      </c>
      <c r="I292" s="49"/>
      <c r="J292" s="49" t="s">
        <v>16033</v>
      </c>
      <c r="K292" s="49" t="s">
        <v>16421</v>
      </c>
      <c r="L292" s="49">
        <v>13</v>
      </c>
      <c r="M292" s="49">
        <v>3</v>
      </c>
      <c r="N292" s="49" t="s">
        <v>16034</v>
      </c>
    </row>
    <row r="293" spans="1:14" ht="45" x14ac:dyDescent="0.25">
      <c r="A293" s="49" t="s">
        <v>16040</v>
      </c>
      <c r="B293" s="49" t="s">
        <v>15969</v>
      </c>
      <c r="C293" s="49" t="s">
        <v>16846</v>
      </c>
      <c r="D293" s="49" t="s">
        <v>16847</v>
      </c>
      <c r="E293" s="49" t="s">
        <v>16134</v>
      </c>
      <c r="F293" s="49" t="s">
        <v>16848</v>
      </c>
      <c r="G293" s="49" t="s">
        <v>16847</v>
      </c>
      <c r="H293" s="49">
        <v>2012</v>
      </c>
      <c r="I293" s="49"/>
      <c r="J293" s="49" t="s">
        <v>16033</v>
      </c>
      <c r="K293" s="49" t="s">
        <v>16421</v>
      </c>
      <c r="L293" s="49">
        <v>13</v>
      </c>
      <c r="M293" s="49">
        <v>3</v>
      </c>
      <c r="N293" s="49" t="s">
        <v>16034</v>
      </c>
    </row>
    <row r="294" spans="1:14" ht="75" x14ac:dyDescent="0.25">
      <c r="A294" s="49" t="s">
        <v>16040</v>
      </c>
      <c r="B294" s="49" t="s">
        <v>15969</v>
      </c>
      <c r="C294" s="49" t="s">
        <v>16849</v>
      </c>
      <c r="D294" s="49" t="s">
        <v>16850</v>
      </c>
      <c r="E294" s="49" t="s">
        <v>16134</v>
      </c>
      <c r="F294" s="49" t="s">
        <v>16851</v>
      </c>
      <c r="G294" s="49" t="s">
        <v>16852</v>
      </c>
      <c r="H294" s="49">
        <v>2011</v>
      </c>
      <c r="I294" s="49"/>
      <c r="J294" s="49" t="s">
        <v>16033</v>
      </c>
      <c r="K294" s="49" t="s">
        <v>16853</v>
      </c>
      <c r="L294" s="49">
        <v>13</v>
      </c>
      <c r="M294" s="49">
        <v>3</v>
      </c>
      <c r="N294" s="49" t="s">
        <v>16034</v>
      </c>
    </row>
    <row r="295" spans="1:14" ht="90" x14ac:dyDescent="0.25">
      <c r="A295" s="49" t="s">
        <v>16040</v>
      </c>
      <c r="B295" s="49" t="s">
        <v>15969</v>
      </c>
      <c r="C295" s="49" t="s">
        <v>16854</v>
      </c>
      <c r="D295" s="49" t="s">
        <v>16855</v>
      </c>
      <c r="E295" s="49" t="s">
        <v>16134</v>
      </c>
      <c r="F295" s="49" t="s">
        <v>16856</v>
      </c>
      <c r="G295" s="49" t="s">
        <v>16857</v>
      </c>
      <c r="H295" s="49">
        <v>2011</v>
      </c>
      <c r="I295" s="49"/>
      <c r="J295" s="49" t="s">
        <v>16033</v>
      </c>
      <c r="K295" s="49" t="s">
        <v>16858</v>
      </c>
      <c r="L295" s="49">
        <v>13</v>
      </c>
      <c r="M295" s="49">
        <v>3</v>
      </c>
      <c r="N295" s="49" t="s">
        <v>16034</v>
      </c>
    </row>
    <row r="296" spans="1:14" ht="90" x14ac:dyDescent="0.25">
      <c r="A296" s="49" t="s">
        <v>16040</v>
      </c>
      <c r="B296" s="49" t="s">
        <v>15969</v>
      </c>
      <c r="C296" s="49" t="s">
        <v>16859</v>
      </c>
      <c r="D296" s="49" t="s">
        <v>16860</v>
      </c>
      <c r="E296" s="49" t="s">
        <v>16134</v>
      </c>
      <c r="F296" s="49" t="s">
        <v>16861</v>
      </c>
      <c r="G296" s="49" t="s">
        <v>16862</v>
      </c>
      <c r="H296" s="49">
        <v>2011</v>
      </c>
      <c r="I296" s="49"/>
      <c r="J296" s="49" t="s">
        <v>16033</v>
      </c>
      <c r="K296" s="49" t="s">
        <v>16863</v>
      </c>
      <c r="L296" s="49">
        <v>13</v>
      </c>
      <c r="M296" s="49">
        <v>3</v>
      </c>
      <c r="N296" s="49" t="s">
        <v>16034</v>
      </c>
    </row>
    <row r="297" spans="1:14" ht="60" x14ac:dyDescent="0.25">
      <c r="A297" s="49" t="s">
        <v>16040</v>
      </c>
      <c r="B297" s="49" t="s">
        <v>15969</v>
      </c>
      <c r="C297" s="49" t="s">
        <v>16864</v>
      </c>
      <c r="D297" s="49" t="s">
        <v>16865</v>
      </c>
      <c r="E297" s="49" t="s">
        <v>16134</v>
      </c>
      <c r="F297" s="49" t="s">
        <v>16866</v>
      </c>
      <c r="G297" s="49" t="s">
        <v>16867</v>
      </c>
      <c r="H297" s="49">
        <v>2011</v>
      </c>
      <c r="I297" s="49"/>
      <c r="J297" s="49" t="s">
        <v>16033</v>
      </c>
      <c r="K297" s="49" t="s">
        <v>16154</v>
      </c>
      <c r="L297" s="49">
        <v>13</v>
      </c>
      <c r="M297" s="49">
        <v>3</v>
      </c>
      <c r="N297" s="49" t="s">
        <v>16034</v>
      </c>
    </row>
    <row r="298" spans="1:14" ht="75" x14ac:dyDescent="0.25">
      <c r="A298" s="49" t="s">
        <v>16040</v>
      </c>
      <c r="B298" s="49" t="s">
        <v>15969</v>
      </c>
      <c r="C298" s="49" t="s">
        <v>16868</v>
      </c>
      <c r="D298" s="49" t="s">
        <v>16869</v>
      </c>
      <c r="E298" s="49" t="s">
        <v>16134</v>
      </c>
      <c r="F298" s="49" t="s">
        <v>16870</v>
      </c>
      <c r="G298" s="49" t="s">
        <v>16871</v>
      </c>
      <c r="H298" s="49">
        <v>2011</v>
      </c>
      <c r="I298" s="49"/>
      <c r="J298" s="49" t="s">
        <v>16033</v>
      </c>
      <c r="K298" s="49" t="s">
        <v>16872</v>
      </c>
      <c r="L298" s="49">
        <v>13</v>
      </c>
      <c r="M298" s="49">
        <v>3</v>
      </c>
      <c r="N298" s="49" t="s">
        <v>16034</v>
      </c>
    </row>
    <row r="299" spans="1:14" ht="60" x14ac:dyDescent="0.25">
      <c r="A299" s="49" t="s">
        <v>16040</v>
      </c>
      <c r="B299" s="49" t="s">
        <v>15969</v>
      </c>
      <c r="C299" s="49" t="s">
        <v>16873</v>
      </c>
      <c r="D299" s="49" t="s">
        <v>16874</v>
      </c>
      <c r="E299" s="49" t="s">
        <v>16134</v>
      </c>
      <c r="F299" s="49" t="s">
        <v>16875</v>
      </c>
      <c r="G299" s="49" t="s">
        <v>16876</v>
      </c>
      <c r="H299" s="49">
        <v>2011</v>
      </c>
      <c r="I299" s="49"/>
      <c r="J299" s="49" t="s">
        <v>16033</v>
      </c>
      <c r="K299" s="49" t="s">
        <v>16858</v>
      </c>
      <c r="L299" s="49">
        <v>13</v>
      </c>
      <c r="M299" s="49">
        <v>3</v>
      </c>
      <c r="N299" s="49" t="s">
        <v>16034</v>
      </c>
    </row>
    <row r="300" spans="1:14" ht="90" x14ac:dyDescent="0.25">
      <c r="A300" s="49" t="s">
        <v>16040</v>
      </c>
      <c r="B300" s="49" t="s">
        <v>15969</v>
      </c>
      <c r="C300" s="49" t="s">
        <v>16877</v>
      </c>
      <c r="D300" s="49" t="s">
        <v>16878</v>
      </c>
      <c r="E300" s="49" t="s">
        <v>16134</v>
      </c>
      <c r="F300" s="49" t="s">
        <v>16879</v>
      </c>
      <c r="G300" s="49" t="s">
        <v>16880</v>
      </c>
      <c r="H300" s="49">
        <v>2011</v>
      </c>
      <c r="I300" s="49"/>
      <c r="J300" s="49" t="s">
        <v>16033</v>
      </c>
      <c r="K300" s="49" t="s">
        <v>16858</v>
      </c>
      <c r="L300" s="49">
        <v>13</v>
      </c>
      <c r="M300" s="49">
        <v>3</v>
      </c>
      <c r="N300" s="49" t="s">
        <v>16034</v>
      </c>
    </row>
    <row r="301" spans="1:14" ht="60" x14ac:dyDescent="0.25">
      <c r="A301" s="49" t="s">
        <v>16040</v>
      </c>
      <c r="B301" s="49" t="s">
        <v>15969</v>
      </c>
      <c r="C301" s="49" t="s">
        <v>16881</v>
      </c>
      <c r="D301" s="49" t="s">
        <v>16882</v>
      </c>
      <c r="E301" s="49" t="s">
        <v>16134</v>
      </c>
      <c r="F301" s="49" t="s">
        <v>16883</v>
      </c>
      <c r="G301" s="49" t="s">
        <v>16884</v>
      </c>
      <c r="H301" s="49">
        <v>2011</v>
      </c>
      <c r="I301" s="49"/>
      <c r="J301" s="49" t="s">
        <v>16033</v>
      </c>
      <c r="K301" s="49" t="s">
        <v>16858</v>
      </c>
      <c r="L301" s="49">
        <v>13</v>
      </c>
      <c r="M301" s="49">
        <v>3</v>
      </c>
      <c r="N301" s="49" t="s">
        <v>16034</v>
      </c>
    </row>
    <row r="302" spans="1:14" ht="30" x14ac:dyDescent="0.25">
      <c r="A302" s="49" t="s">
        <v>16040</v>
      </c>
      <c r="B302" s="49" t="s">
        <v>15969</v>
      </c>
      <c r="C302" s="49" t="s">
        <v>16885</v>
      </c>
      <c r="D302" s="49" t="s">
        <v>16886</v>
      </c>
      <c r="E302" s="49" t="s">
        <v>16134</v>
      </c>
      <c r="F302" s="49" t="s">
        <v>16887</v>
      </c>
      <c r="G302" s="49" t="s">
        <v>16888</v>
      </c>
      <c r="H302" s="49">
        <v>2011</v>
      </c>
      <c r="I302" s="49"/>
      <c r="J302" s="49" t="s">
        <v>16033</v>
      </c>
      <c r="K302" s="49" t="s">
        <v>16067</v>
      </c>
      <c r="L302" s="49">
        <v>13</v>
      </c>
      <c r="M302" s="49">
        <v>3</v>
      </c>
      <c r="N302" s="49" t="s">
        <v>16034</v>
      </c>
    </row>
    <row r="303" spans="1:14" ht="45" x14ac:dyDescent="0.25">
      <c r="A303" s="49" t="s">
        <v>16040</v>
      </c>
      <c r="B303" s="49" t="s">
        <v>15969</v>
      </c>
      <c r="C303" s="49" t="s">
        <v>16889</v>
      </c>
      <c r="D303" s="49" t="s">
        <v>16890</v>
      </c>
      <c r="E303" s="49" t="s">
        <v>16134</v>
      </c>
      <c r="F303" s="49" t="s">
        <v>16891</v>
      </c>
      <c r="G303" s="49" t="s">
        <v>16892</v>
      </c>
      <c r="H303" s="49">
        <v>2012</v>
      </c>
      <c r="I303" s="49"/>
      <c r="J303" s="49" t="s">
        <v>16033</v>
      </c>
      <c r="K303" s="49" t="s">
        <v>16154</v>
      </c>
      <c r="L303" s="49">
        <v>13</v>
      </c>
      <c r="M303" s="49">
        <v>3</v>
      </c>
      <c r="N303" s="49" t="s">
        <v>16034</v>
      </c>
    </row>
    <row r="304" spans="1:14" ht="45" x14ac:dyDescent="0.25">
      <c r="A304" s="49" t="s">
        <v>16040</v>
      </c>
      <c r="B304" s="49" t="s">
        <v>15969</v>
      </c>
      <c r="C304" s="49" t="s">
        <v>16893</v>
      </c>
      <c r="D304" s="49" t="s">
        <v>16894</v>
      </c>
      <c r="E304" s="49" t="s">
        <v>16134</v>
      </c>
      <c r="F304" s="49" t="s">
        <v>16895</v>
      </c>
      <c r="G304" s="49" t="s">
        <v>16896</v>
      </c>
      <c r="H304" s="49">
        <v>2014</v>
      </c>
      <c r="I304" s="49"/>
      <c r="J304" s="49" t="s">
        <v>16033</v>
      </c>
      <c r="K304" s="49" t="s">
        <v>16897</v>
      </c>
      <c r="L304" s="49">
        <v>13</v>
      </c>
      <c r="M304" s="49">
        <v>3</v>
      </c>
      <c r="N304" s="49" t="s">
        <v>16034</v>
      </c>
    </row>
    <row r="305" spans="1:14" ht="30" x14ac:dyDescent="0.25">
      <c r="A305" s="49" t="s">
        <v>16040</v>
      </c>
      <c r="B305" s="49" t="s">
        <v>15969</v>
      </c>
      <c r="C305" s="49" t="s">
        <v>16898</v>
      </c>
      <c r="D305" s="49" t="s">
        <v>16899</v>
      </c>
      <c r="E305" s="49" t="s">
        <v>16134</v>
      </c>
      <c r="F305" s="49" t="s">
        <v>16900</v>
      </c>
      <c r="G305" s="49" t="s">
        <v>16901</v>
      </c>
      <c r="H305" s="49">
        <v>2014</v>
      </c>
      <c r="I305" s="49"/>
      <c r="J305" s="49" t="s">
        <v>16033</v>
      </c>
      <c r="K305" s="49" t="s">
        <v>16897</v>
      </c>
      <c r="L305" s="49">
        <v>13</v>
      </c>
      <c r="M305" s="49">
        <v>3</v>
      </c>
      <c r="N305" s="49" t="s">
        <v>16034</v>
      </c>
    </row>
    <row r="306" spans="1:14" ht="30" x14ac:dyDescent="0.25">
      <c r="A306" s="49" t="s">
        <v>16040</v>
      </c>
      <c r="B306" s="49" t="s">
        <v>15969</v>
      </c>
      <c r="C306" s="49" t="s">
        <v>16902</v>
      </c>
      <c r="D306" s="49" t="s">
        <v>16903</v>
      </c>
      <c r="E306" s="49" t="s">
        <v>16134</v>
      </c>
      <c r="F306" s="49" t="s">
        <v>16904</v>
      </c>
      <c r="G306" s="49" t="s">
        <v>16905</v>
      </c>
      <c r="H306" s="49">
        <v>2014</v>
      </c>
      <c r="I306" s="49"/>
      <c r="J306" s="49" t="s">
        <v>16033</v>
      </c>
      <c r="K306" s="49" t="s">
        <v>16897</v>
      </c>
      <c r="L306" s="49">
        <v>13</v>
      </c>
      <c r="M306" s="49">
        <v>3</v>
      </c>
      <c r="N306" s="49" t="s">
        <v>16034</v>
      </c>
    </row>
    <row r="307" spans="1:14" ht="75" x14ac:dyDescent="0.25">
      <c r="A307" s="49" t="s">
        <v>16040</v>
      </c>
      <c r="B307" s="49" t="s">
        <v>15969</v>
      </c>
      <c r="C307" s="49" t="s">
        <v>16906</v>
      </c>
      <c r="D307" s="49" t="s">
        <v>16907</v>
      </c>
      <c r="E307" s="49" t="s">
        <v>16134</v>
      </c>
      <c r="F307" s="49" t="s">
        <v>16908</v>
      </c>
      <c r="G307" s="49" t="s">
        <v>16909</v>
      </c>
      <c r="H307" s="49">
        <v>2013</v>
      </c>
      <c r="I307" s="49"/>
      <c r="J307" s="49" t="s">
        <v>16033</v>
      </c>
      <c r="K307" s="49" t="s">
        <v>16802</v>
      </c>
      <c r="L307" s="49">
        <v>13</v>
      </c>
      <c r="M307" s="49">
        <v>3</v>
      </c>
      <c r="N307" s="49" t="s">
        <v>16034</v>
      </c>
    </row>
    <row r="308" spans="1:14" ht="30" x14ac:dyDescent="0.25">
      <c r="A308" s="49" t="s">
        <v>16040</v>
      </c>
      <c r="B308" s="49" t="s">
        <v>15969</v>
      </c>
      <c r="C308" s="49" t="s">
        <v>16910</v>
      </c>
      <c r="D308" s="49" t="s">
        <v>16911</v>
      </c>
      <c r="E308" s="49" t="s">
        <v>16134</v>
      </c>
      <c r="F308" s="49" t="s">
        <v>16912</v>
      </c>
      <c r="G308" s="49" t="s">
        <v>16913</v>
      </c>
      <c r="H308" s="49">
        <v>2013</v>
      </c>
      <c r="I308" s="49"/>
      <c r="J308" s="49" t="s">
        <v>16033</v>
      </c>
      <c r="K308" s="49" t="s">
        <v>16897</v>
      </c>
      <c r="L308" s="49">
        <v>13</v>
      </c>
      <c r="M308" s="49">
        <v>3</v>
      </c>
      <c r="N308" s="49" t="s">
        <v>16034</v>
      </c>
    </row>
    <row r="309" spans="1:14" ht="45" x14ac:dyDescent="0.25">
      <c r="A309" s="49" t="s">
        <v>16040</v>
      </c>
      <c r="B309" s="49" t="s">
        <v>15969</v>
      </c>
      <c r="C309" s="49" t="s">
        <v>16914</v>
      </c>
      <c r="D309" s="49" t="s">
        <v>16915</v>
      </c>
      <c r="E309" s="49" t="s">
        <v>16134</v>
      </c>
      <c r="F309" s="49" t="s">
        <v>16916</v>
      </c>
      <c r="G309" s="49" t="s">
        <v>16917</v>
      </c>
      <c r="H309" s="49">
        <v>2014</v>
      </c>
      <c r="I309" s="49"/>
      <c r="J309" s="49" t="s">
        <v>16033</v>
      </c>
      <c r="K309" s="49" t="s">
        <v>16047</v>
      </c>
      <c r="L309" s="49">
        <v>13</v>
      </c>
      <c r="M309" s="49">
        <v>3</v>
      </c>
      <c r="N309" s="49" t="s">
        <v>16034</v>
      </c>
    </row>
    <row r="310" spans="1:14" ht="60" x14ac:dyDescent="0.25">
      <c r="A310" s="49" t="s">
        <v>16040</v>
      </c>
      <c r="B310" s="49" t="s">
        <v>15969</v>
      </c>
      <c r="C310" s="49" t="s">
        <v>16918</v>
      </c>
      <c r="D310" s="49" t="s">
        <v>16919</v>
      </c>
      <c r="E310" s="49" t="s">
        <v>16134</v>
      </c>
      <c r="F310" s="49" t="s">
        <v>16920</v>
      </c>
      <c r="G310" s="49" t="s">
        <v>16921</v>
      </c>
      <c r="H310" s="49">
        <v>2014</v>
      </c>
      <c r="I310" s="49"/>
      <c r="J310" s="49" t="s">
        <v>16033</v>
      </c>
      <c r="K310" s="49" t="s">
        <v>16047</v>
      </c>
      <c r="L310" s="49">
        <v>13</v>
      </c>
      <c r="M310" s="49">
        <v>3</v>
      </c>
      <c r="N310" s="49" t="s">
        <v>16034</v>
      </c>
    </row>
    <row r="311" spans="1:14" ht="75" x14ac:dyDescent="0.25">
      <c r="A311" s="49" t="s">
        <v>16040</v>
      </c>
      <c r="B311" s="49" t="s">
        <v>15969</v>
      </c>
      <c r="C311" s="49" t="s">
        <v>16922</v>
      </c>
      <c r="D311" s="49" t="s">
        <v>16923</v>
      </c>
      <c r="E311" s="49" t="s">
        <v>16134</v>
      </c>
      <c r="F311" s="49" t="s">
        <v>16924</v>
      </c>
      <c r="G311" s="49" t="s">
        <v>16925</v>
      </c>
      <c r="H311" s="49">
        <v>2014</v>
      </c>
      <c r="I311" s="49"/>
      <c r="J311" s="49" t="s">
        <v>16033</v>
      </c>
      <c r="K311" s="49" t="s">
        <v>16047</v>
      </c>
      <c r="L311" s="49">
        <v>13</v>
      </c>
      <c r="M311" s="49">
        <v>3</v>
      </c>
      <c r="N311" s="49" t="s">
        <v>16034</v>
      </c>
    </row>
    <row r="312" spans="1:14" ht="45" x14ac:dyDescent="0.25">
      <c r="A312" s="49" t="s">
        <v>16040</v>
      </c>
      <c r="B312" s="49" t="s">
        <v>15969</v>
      </c>
      <c r="C312" s="49" t="s">
        <v>16926</v>
      </c>
      <c r="D312" s="49" t="s">
        <v>16927</v>
      </c>
      <c r="E312" s="49" t="s">
        <v>16134</v>
      </c>
      <c r="F312" s="49" t="s">
        <v>16928</v>
      </c>
      <c r="G312" s="49" t="s">
        <v>16929</v>
      </c>
      <c r="H312" s="49">
        <v>2014</v>
      </c>
      <c r="I312" s="49"/>
      <c r="J312" s="49" t="s">
        <v>16033</v>
      </c>
      <c r="K312" s="49" t="s">
        <v>16047</v>
      </c>
      <c r="L312" s="49">
        <v>13</v>
      </c>
      <c r="M312" s="49">
        <v>3</v>
      </c>
      <c r="N312" s="49" t="s">
        <v>16034</v>
      </c>
    </row>
    <row r="313" spans="1:14" ht="45" x14ac:dyDescent="0.25">
      <c r="A313" s="49" t="s">
        <v>16040</v>
      </c>
      <c r="B313" s="49" t="s">
        <v>15969</v>
      </c>
      <c r="C313" s="49" t="s">
        <v>16930</v>
      </c>
      <c r="D313" s="49" t="s">
        <v>16931</v>
      </c>
      <c r="E313" s="49" t="s">
        <v>16134</v>
      </c>
      <c r="F313" s="49" t="s">
        <v>16932</v>
      </c>
      <c r="G313" s="49" t="s">
        <v>16933</v>
      </c>
      <c r="H313" s="49">
        <v>2014</v>
      </c>
      <c r="I313" s="49"/>
      <c r="J313" s="49" t="s">
        <v>16033</v>
      </c>
      <c r="K313" s="49" t="s">
        <v>16047</v>
      </c>
      <c r="L313" s="49">
        <v>13</v>
      </c>
      <c r="M313" s="49">
        <v>3</v>
      </c>
      <c r="N313" s="49" t="s">
        <v>16034</v>
      </c>
    </row>
    <row r="314" spans="1:14" ht="60" x14ac:dyDescent="0.25">
      <c r="A314" s="49" t="s">
        <v>16040</v>
      </c>
      <c r="B314" s="49" t="s">
        <v>15969</v>
      </c>
      <c r="C314" s="49" t="s">
        <v>16934</v>
      </c>
      <c r="D314" s="49" t="s">
        <v>16935</v>
      </c>
      <c r="E314" s="49" t="s">
        <v>16134</v>
      </c>
      <c r="F314" s="49" t="s">
        <v>16936</v>
      </c>
      <c r="G314" s="49" t="s">
        <v>16937</v>
      </c>
      <c r="H314" s="49">
        <v>2014</v>
      </c>
      <c r="I314" s="49"/>
      <c r="J314" s="49" t="s">
        <v>16033</v>
      </c>
      <c r="K314" s="49" t="s">
        <v>16047</v>
      </c>
      <c r="L314" s="49">
        <v>13</v>
      </c>
      <c r="M314" s="49">
        <v>3</v>
      </c>
      <c r="N314" s="49" t="s">
        <v>16034</v>
      </c>
    </row>
    <row r="315" spans="1:14" ht="60" x14ac:dyDescent="0.25">
      <c r="A315" s="49" t="s">
        <v>16040</v>
      </c>
      <c r="B315" s="49" t="s">
        <v>15969</v>
      </c>
      <c r="C315" s="49" t="s">
        <v>16938</v>
      </c>
      <c r="D315" s="49" t="s">
        <v>16939</v>
      </c>
      <c r="E315" s="49" t="s">
        <v>16134</v>
      </c>
      <c r="F315" s="49" t="s">
        <v>16940</v>
      </c>
      <c r="G315" s="49" t="s">
        <v>16941</v>
      </c>
      <c r="H315" s="49">
        <v>2014</v>
      </c>
      <c r="I315" s="49"/>
      <c r="J315" s="49" t="s">
        <v>16033</v>
      </c>
      <c r="K315" s="49" t="s">
        <v>16797</v>
      </c>
      <c r="L315" s="49">
        <v>13</v>
      </c>
      <c r="M315" s="49">
        <v>3</v>
      </c>
      <c r="N315" s="49" t="s">
        <v>16034</v>
      </c>
    </row>
    <row r="316" spans="1:14" ht="60" x14ac:dyDescent="0.25">
      <c r="A316" s="49" t="s">
        <v>16040</v>
      </c>
      <c r="B316" s="49" t="s">
        <v>15969</v>
      </c>
      <c r="C316" s="49" t="s">
        <v>16942</v>
      </c>
      <c r="D316" s="49" t="s">
        <v>16943</v>
      </c>
      <c r="E316" s="49" t="s">
        <v>16134</v>
      </c>
      <c r="F316" s="49" t="s">
        <v>16944</v>
      </c>
      <c r="G316" s="49" t="s">
        <v>16945</v>
      </c>
      <c r="H316" s="49">
        <v>2014</v>
      </c>
      <c r="I316" s="49"/>
      <c r="J316" s="49" t="s">
        <v>16033</v>
      </c>
      <c r="K316" s="49" t="s">
        <v>16946</v>
      </c>
      <c r="L316" s="49">
        <v>13</v>
      </c>
      <c r="M316" s="49">
        <v>3</v>
      </c>
      <c r="N316" s="49" t="s">
        <v>16034</v>
      </c>
    </row>
    <row r="317" spans="1:14" ht="45" x14ac:dyDescent="0.25">
      <c r="A317" s="49" t="s">
        <v>16040</v>
      </c>
      <c r="B317" s="49" t="s">
        <v>15969</v>
      </c>
      <c r="C317" s="49" t="s">
        <v>16947</v>
      </c>
      <c r="D317" s="49" t="s">
        <v>16948</v>
      </c>
      <c r="E317" s="49" t="s">
        <v>16134</v>
      </c>
      <c r="F317" s="49" t="s">
        <v>16949</v>
      </c>
      <c r="G317" s="49" t="s">
        <v>16950</v>
      </c>
      <c r="H317" s="49">
        <v>2014</v>
      </c>
      <c r="I317" s="49"/>
      <c r="J317" s="49" t="s">
        <v>16033</v>
      </c>
      <c r="K317" s="49" t="s">
        <v>16951</v>
      </c>
      <c r="L317" s="49">
        <v>13</v>
      </c>
      <c r="M317" s="49">
        <v>3</v>
      </c>
      <c r="N317" s="49" t="s">
        <v>16034</v>
      </c>
    </row>
    <row r="318" spans="1:14" ht="30" x14ac:dyDescent="0.25">
      <c r="A318" s="49" t="s">
        <v>16040</v>
      </c>
      <c r="B318" s="49" t="s">
        <v>15969</v>
      </c>
      <c r="C318" s="49" t="s">
        <v>16952</v>
      </c>
      <c r="D318" s="49" t="s">
        <v>16953</v>
      </c>
      <c r="E318" s="49" t="s">
        <v>16134</v>
      </c>
      <c r="F318" s="49" t="s">
        <v>16954</v>
      </c>
      <c r="G318" s="49" t="s">
        <v>16955</v>
      </c>
      <c r="H318" s="49">
        <v>2014</v>
      </c>
      <c r="I318" s="49"/>
      <c r="J318" s="49" t="s">
        <v>16033</v>
      </c>
      <c r="K318" s="49" t="s">
        <v>16951</v>
      </c>
      <c r="L318" s="49">
        <v>13</v>
      </c>
      <c r="M318" s="49">
        <v>3</v>
      </c>
      <c r="N318" s="49" t="s">
        <v>16034</v>
      </c>
    </row>
    <row r="319" spans="1:14" ht="30" x14ac:dyDescent="0.25">
      <c r="A319" s="49" t="s">
        <v>16040</v>
      </c>
      <c r="B319" s="49" t="s">
        <v>15969</v>
      </c>
      <c r="C319" s="49" t="s">
        <v>16956</v>
      </c>
      <c r="D319" s="49" t="s">
        <v>16957</v>
      </c>
      <c r="E319" s="49" t="s">
        <v>16134</v>
      </c>
      <c r="F319" s="49" t="s">
        <v>16958</v>
      </c>
      <c r="G319" s="49" t="s">
        <v>16959</v>
      </c>
      <c r="H319" s="49">
        <v>2014</v>
      </c>
      <c r="I319" s="49"/>
      <c r="J319" s="49" t="s">
        <v>16033</v>
      </c>
      <c r="K319" s="49" t="s">
        <v>16951</v>
      </c>
      <c r="L319" s="49">
        <v>13</v>
      </c>
      <c r="M319" s="49">
        <v>3</v>
      </c>
      <c r="N319" s="49" t="s">
        <v>16034</v>
      </c>
    </row>
    <row r="320" spans="1:14" ht="30" x14ac:dyDescent="0.25">
      <c r="A320" s="49" t="s">
        <v>16040</v>
      </c>
      <c r="B320" s="49" t="s">
        <v>15969</v>
      </c>
      <c r="C320" s="49" t="s">
        <v>16960</v>
      </c>
      <c r="D320" s="49" t="s">
        <v>16961</v>
      </c>
      <c r="E320" s="49" t="s">
        <v>16134</v>
      </c>
      <c r="F320" s="49" t="s">
        <v>16962</v>
      </c>
      <c r="G320" s="49" t="s">
        <v>16963</v>
      </c>
      <c r="H320" s="49">
        <v>2014</v>
      </c>
      <c r="I320" s="49"/>
      <c r="J320" s="49" t="s">
        <v>16033</v>
      </c>
      <c r="K320" s="49" t="s">
        <v>16951</v>
      </c>
      <c r="L320" s="49">
        <v>13</v>
      </c>
      <c r="M320" s="49">
        <v>3</v>
      </c>
      <c r="N320" s="49" t="s">
        <v>16034</v>
      </c>
    </row>
    <row r="321" spans="1:14" ht="30" x14ac:dyDescent="0.25">
      <c r="A321" s="49" t="s">
        <v>16040</v>
      </c>
      <c r="B321" s="49" t="s">
        <v>15969</v>
      </c>
      <c r="C321" s="49" t="s">
        <v>16964</v>
      </c>
      <c r="D321" s="49" t="s">
        <v>16965</v>
      </c>
      <c r="E321" s="49" t="s">
        <v>16134</v>
      </c>
      <c r="F321" s="49" t="s">
        <v>16966</v>
      </c>
      <c r="G321" s="49" t="s">
        <v>16967</v>
      </c>
      <c r="H321" s="49">
        <v>2014</v>
      </c>
      <c r="I321" s="49"/>
      <c r="J321" s="49" t="s">
        <v>16033</v>
      </c>
      <c r="K321" s="49" t="s">
        <v>16951</v>
      </c>
      <c r="L321" s="49">
        <v>13</v>
      </c>
      <c r="M321" s="49">
        <v>3</v>
      </c>
      <c r="N321" s="49" t="s">
        <v>16034</v>
      </c>
    </row>
    <row r="322" spans="1:14" ht="45" x14ac:dyDescent="0.25">
      <c r="A322" s="49" t="s">
        <v>16040</v>
      </c>
      <c r="B322" s="49" t="s">
        <v>15969</v>
      </c>
      <c r="C322" s="49" t="s">
        <v>16968</v>
      </c>
      <c r="D322" s="49" t="s">
        <v>16969</v>
      </c>
      <c r="E322" s="49" t="s">
        <v>16134</v>
      </c>
      <c r="F322" s="49" t="s">
        <v>16970</v>
      </c>
      <c r="G322" s="49" t="s">
        <v>16971</v>
      </c>
      <c r="H322" s="49">
        <v>2014</v>
      </c>
      <c r="I322" s="49"/>
      <c r="J322" s="49" t="s">
        <v>16033</v>
      </c>
      <c r="K322" s="49" t="s">
        <v>16951</v>
      </c>
      <c r="L322" s="49">
        <v>13</v>
      </c>
      <c r="M322" s="49">
        <v>3</v>
      </c>
      <c r="N322" s="49" t="s">
        <v>16034</v>
      </c>
    </row>
    <row r="323" spans="1:14" ht="30" x14ac:dyDescent="0.25">
      <c r="A323" s="49" t="s">
        <v>16040</v>
      </c>
      <c r="B323" s="49" t="s">
        <v>15969</v>
      </c>
      <c r="C323" s="49" t="s">
        <v>16972</v>
      </c>
      <c r="D323" s="49" t="s">
        <v>16973</v>
      </c>
      <c r="E323" s="49" t="s">
        <v>16134</v>
      </c>
      <c r="F323" s="49" t="s">
        <v>16974</v>
      </c>
      <c r="G323" s="49" t="s">
        <v>16975</v>
      </c>
      <c r="H323" s="49">
        <v>2014</v>
      </c>
      <c r="I323" s="49"/>
      <c r="J323" s="49" t="s">
        <v>16033</v>
      </c>
      <c r="K323" s="49" t="s">
        <v>16951</v>
      </c>
      <c r="L323" s="49">
        <v>13</v>
      </c>
      <c r="M323" s="49">
        <v>3</v>
      </c>
      <c r="N323" s="49" t="s">
        <v>16034</v>
      </c>
    </row>
    <row r="324" spans="1:14" ht="30" x14ac:dyDescent="0.25">
      <c r="A324" s="49" t="s">
        <v>16040</v>
      </c>
      <c r="B324" s="49" t="s">
        <v>15969</v>
      </c>
      <c r="C324" s="49" t="s">
        <v>16976</v>
      </c>
      <c r="D324" s="49" t="s">
        <v>16977</v>
      </c>
      <c r="E324" s="49" t="s">
        <v>16134</v>
      </c>
      <c r="F324" s="49" t="s">
        <v>16978</v>
      </c>
      <c r="G324" s="49" t="s">
        <v>16979</v>
      </c>
      <c r="H324" s="49">
        <v>2014</v>
      </c>
      <c r="I324" s="49"/>
      <c r="J324" s="49" t="s">
        <v>16033</v>
      </c>
      <c r="K324" s="49" t="s">
        <v>16951</v>
      </c>
      <c r="L324" s="49">
        <v>13</v>
      </c>
      <c r="M324" s="49">
        <v>3</v>
      </c>
      <c r="N324" s="49" t="s">
        <v>16034</v>
      </c>
    </row>
    <row r="325" spans="1:14" ht="45" x14ac:dyDescent="0.25">
      <c r="A325" s="49" t="s">
        <v>16040</v>
      </c>
      <c r="B325" s="49" t="s">
        <v>15969</v>
      </c>
      <c r="C325" s="49" t="s">
        <v>16980</v>
      </c>
      <c r="D325" s="49" t="s">
        <v>16981</v>
      </c>
      <c r="E325" s="49" t="s">
        <v>16134</v>
      </c>
      <c r="F325" s="49" t="s">
        <v>16982</v>
      </c>
      <c r="G325" s="49" t="s">
        <v>16983</v>
      </c>
      <c r="H325" s="49">
        <v>2014</v>
      </c>
      <c r="I325" s="49"/>
      <c r="J325" s="49" t="s">
        <v>16033</v>
      </c>
      <c r="K325" s="49" t="s">
        <v>16984</v>
      </c>
      <c r="L325" s="49">
        <v>13</v>
      </c>
      <c r="M325" s="49">
        <v>3</v>
      </c>
      <c r="N325" s="49" t="s">
        <v>16034</v>
      </c>
    </row>
    <row r="326" spans="1:14" ht="75" x14ac:dyDescent="0.25">
      <c r="A326" s="49" t="s">
        <v>16040</v>
      </c>
      <c r="B326" s="49" t="s">
        <v>15969</v>
      </c>
      <c r="C326" s="49" t="s">
        <v>16985</v>
      </c>
      <c r="D326" s="49" t="s">
        <v>16986</v>
      </c>
      <c r="E326" s="49" t="s">
        <v>16134</v>
      </c>
      <c r="F326" s="49" t="s">
        <v>16987</v>
      </c>
      <c r="G326" s="49" t="s">
        <v>16988</v>
      </c>
      <c r="H326" s="49">
        <v>2017</v>
      </c>
      <c r="I326" s="49"/>
      <c r="J326" s="49" t="s">
        <v>16033</v>
      </c>
      <c r="K326" s="49" t="s">
        <v>16989</v>
      </c>
      <c r="L326" s="49">
        <v>13</v>
      </c>
      <c r="M326" s="49">
        <v>3</v>
      </c>
      <c r="N326" s="49" t="s">
        <v>16034</v>
      </c>
    </row>
    <row r="327" spans="1:14" ht="90" x14ac:dyDescent="0.25">
      <c r="A327" s="49" t="s">
        <v>16040</v>
      </c>
      <c r="B327" s="49" t="s">
        <v>15969</v>
      </c>
      <c r="C327" s="49" t="s">
        <v>16990</v>
      </c>
      <c r="D327" s="49" t="s">
        <v>16991</v>
      </c>
      <c r="E327" s="49" t="s">
        <v>16134</v>
      </c>
      <c r="F327" s="49" t="s">
        <v>16992</v>
      </c>
      <c r="G327" s="49" t="s">
        <v>16993</v>
      </c>
      <c r="H327" s="49">
        <v>2017</v>
      </c>
      <c r="I327" s="49"/>
      <c r="J327" s="49" t="s">
        <v>16033</v>
      </c>
      <c r="K327" s="49" t="s">
        <v>16994</v>
      </c>
      <c r="L327" s="49">
        <v>13</v>
      </c>
      <c r="M327" s="49">
        <v>3</v>
      </c>
      <c r="N327" s="49" t="s">
        <v>16034</v>
      </c>
    </row>
    <row r="328" spans="1:14" ht="90" x14ac:dyDescent="0.25">
      <c r="A328" s="49" t="s">
        <v>16040</v>
      </c>
      <c r="B328" s="49" t="s">
        <v>15969</v>
      </c>
      <c r="C328" s="49" t="s">
        <v>16995</v>
      </c>
      <c r="D328" s="49" t="s">
        <v>16996</v>
      </c>
      <c r="E328" s="49" t="s">
        <v>16134</v>
      </c>
      <c r="F328" s="49" t="s">
        <v>16997</v>
      </c>
      <c r="G328" s="49" t="s">
        <v>16998</v>
      </c>
      <c r="H328" s="49">
        <v>2017</v>
      </c>
      <c r="I328" s="49"/>
      <c r="J328" s="49" t="s">
        <v>16033</v>
      </c>
      <c r="K328" s="49" t="s">
        <v>16994</v>
      </c>
      <c r="L328" s="49">
        <v>13</v>
      </c>
      <c r="M328" s="49">
        <v>3</v>
      </c>
      <c r="N328" s="49" t="s">
        <v>16034</v>
      </c>
    </row>
    <row r="329" spans="1:14" ht="90" x14ac:dyDescent="0.25">
      <c r="A329" s="49" t="s">
        <v>16040</v>
      </c>
      <c r="B329" s="49" t="s">
        <v>15969</v>
      </c>
      <c r="C329" s="49" t="s">
        <v>16999</v>
      </c>
      <c r="D329" s="49" t="s">
        <v>17000</v>
      </c>
      <c r="E329" s="49" t="s">
        <v>16134</v>
      </c>
      <c r="F329" s="49" t="s">
        <v>17001</v>
      </c>
      <c r="G329" s="49" t="s">
        <v>17002</v>
      </c>
      <c r="H329" s="49">
        <v>2017</v>
      </c>
      <c r="I329" s="49"/>
      <c r="J329" s="49" t="s">
        <v>16033</v>
      </c>
      <c r="K329" s="49" t="s">
        <v>16994</v>
      </c>
      <c r="L329" s="49">
        <v>13</v>
      </c>
      <c r="M329" s="49">
        <v>3</v>
      </c>
      <c r="N329" s="49" t="s">
        <v>16034</v>
      </c>
    </row>
    <row r="330" spans="1:14" ht="60" x14ac:dyDescent="0.25">
      <c r="A330" s="49" t="s">
        <v>16040</v>
      </c>
      <c r="B330" s="49" t="s">
        <v>15969</v>
      </c>
      <c r="C330" s="49" t="s">
        <v>17003</v>
      </c>
      <c r="D330" s="49" t="s">
        <v>17004</v>
      </c>
      <c r="E330" s="49" t="s">
        <v>16134</v>
      </c>
      <c r="F330" s="49" t="s">
        <v>17005</v>
      </c>
      <c r="G330" s="49" t="s">
        <v>17006</v>
      </c>
      <c r="H330" s="49">
        <v>2017</v>
      </c>
      <c r="I330" s="49"/>
      <c r="J330" s="49" t="s">
        <v>16033</v>
      </c>
      <c r="K330" s="49" t="s">
        <v>16994</v>
      </c>
      <c r="L330" s="49">
        <v>13</v>
      </c>
      <c r="M330" s="49">
        <v>3</v>
      </c>
      <c r="N330" s="49" t="s">
        <v>16034</v>
      </c>
    </row>
    <row r="331" spans="1:14" ht="60" x14ac:dyDescent="0.25">
      <c r="A331" s="49" t="s">
        <v>16040</v>
      </c>
      <c r="B331" s="49" t="s">
        <v>15969</v>
      </c>
      <c r="C331" s="49" t="s">
        <v>17007</v>
      </c>
      <c r="D331" s="49" t="s">
        <v>17008</v>
      </c>
      <c r="E331" s="49" t="s">
        <v>16134</v>
      </c>
      <c r="F331" s="49" t="s">
        <v>17009</v>
      </c>
      <c r="G331" s="49" t="s">
        <v>17010</v>
      </c>
      <c r="H331" s="49">
        <v>2017</v>
      </c>
      <c r="I331" s="49"/>
      <c r="J331" s="49" t="s">
        <v>16033</v>
      </c>
      <c r="K331" s="49" t="s">
        <v>16994</v>
      </c>
      <c r="L331" s="49">
        <v>13</v>
      </c>
      <c r="M331" s="49">
        <v>3</v>
      </c>
      <c r="N331" s="49" t="s">
        <v>16034</v>
      </c>
    </row>
    <row r="332" spans="1:14" ht="60" x14ac:dyDescent="0.25">
      <c r="A332" s="49" t="s">
        <v>16040</v>
      </c>
      <c r="B332" s="49" t="s">
        <v>15969</v>
      </c>
      <c r="C332" s="49" t="s">
        <v>17011</v>
      </c>
      <c r="D332" s="49" t="s">
        <v>17012</v>
      </c>
      <c r="E332" s="49" t="s">
        <v>16134</v>
      </c>
      <c r="F332" s="49" t="s">
        <v>17013</v>
      </c>
      <c r="G332" s="49" t="s">
        <v>17014</v>
      </c>
      <c r="H332" s="49">
        <v>2017</v>
      </c>
      <c r="I332" s="49"/>
      <c r="J332" s="49" t="s">
        <v>16033</v>
      </c>
      <c r="K332" s="49" t="s">
        <v>16994</v>
      </c>
      <c r="L332" s="49">
        <v>13</v>
      </c>
      <c r="M332" s="49">
        <v>3</v>
      </c>
      <c r="N332" s="49" t="s">
        <v>16034</v>
      </c>
    </row>
    <row r="333" spans="1:14" ht="60" x14ac:dyDescent="0.25">
      <c r="A333" s="49" t="s">
        <v>16040</v>
      </c>
      <c r="B333" s="49" t="s">
        <v>15969</v>
      </c>
      <c r="C333" s="49" t="s">
        <v>17015</v>
      </c>
      <c r="D333" s="49" t="s">
        <v>17016</v>
      </c>
      <c r="E333" s="49" t="s">
        <v>16134</v>
      </c>
      <c r="F333" s="49" t="s">
        <v>17017</v>
      </c>
      <c r="G333" s="49" t="s">
        <v>17018</v>
      </c>
      <c r="H333" s="49">
        <v>2017</v>
      </c>
      <c r="I333" s="49"/>
      <c r="J333" s="49" t="s">
        <v>16033</v>
      </c>
      <c r="K333" s="49" t="s">
        <v>16994</v>
      </c>
      <c r="L333" s="49">
        <v>13</v>
      </c>
      <c r="M333" s="49">
        <v>3</v>
      </c>
      <c r="N333" s="49" t="s">
        <v>16034</v>
      </c>
    </row>
    <row r="334" spans="1:14" ht="30" x14ac:dyDescent="0.25">
      <c r="A334" s="49" t="s">
        <v>16040</v>
      </c>
      <c r="B334" s="49" t="s">
        <v>15969</v>
      </c>
      <c r="C334" s="49" t="s">
        <v>17019</v>
      </c>
      <c r="D334" s="49" t="s">
        <v>17020</v>
      </c>
      <c r="E334" s="49" t="s">
        <v>16134</v>
      </c>
      <c r="F334" s="49"/>
      <c r="G334" s="49"/>
      <c r="H334" s="49">
        <v>2000</v>
      </c>
      <c r="I334" s="49"/>
      <c r="J334" s="49" t="s">
        <v>16033</v>
      </c>
      <c r="K334" s="49"/>
      <c r="L334" s="49">
        <v>13</v>
      </c>
      <c r="M334" s="49">
        <v>3</v>
      </c>
      <c r="N334" s="49" t="s">
        <v>16034</v>
      </c>
    </row>
    <row r="335" spans="1:14" x14ac:dyDescent="0.25">
      <c r="A335" s="49" t="s">
        <v>16040</v>
      </c>
      <c r="B335" s="49" t="s">
        <v>15969</v>
      </c>
      <c r="C335" s="49" t="s">
        <v>17021</v>
      </c>
      <c r="D335" s="49" t="s">
        <v>17022</v>
      </c>
      <c r="E335" s="49" t="s">
        <v>16134</v>
      </c>
      <c r="F335" s="49"/>
      <c r="G335" s="49"/>
      <c r="H335" s="49">
        <v>2000</v>
      </c>
      <c r="I335" s="49"/>
      <c r="J335" s="49" t="s">
        <v>16033</v>
      </c>
      <c r="K335" s="49"/>
      <c r="L335" s="49">
        <v>13</v>
      </c>
      <c r="M335" s="49">
        <v>3</v>
      </c>
      <c r="N335" s="49" t="s">
        <v>16034</v>
      </c>
    </row>
    <row r="336" spans="1:14" x14ac:dyDescent="0.25">
      <c r="A336" s="49" t="s">
        <v>16040</v>
      </c>
      <c r="B336" s="49" t="s">
        <v>15969</v>
      </c>
      <c r="C336" s="49" t="s">
        <v>17023</v>
      </c>
      <c r="D336" s="49" t="s">
        <v>17024</v>
      </c>
      <c r="E336" s="49" t="s">
        <v>16134</v>
      </c>
      <c r="F336" s="49"/>
      <c r="G336" s="49"/>
      <c r="H336" s="49">
        <v>2000</v>
      </c>
      <c r="I336" s="49"/>
      <c r="J336" s="49" t="s">
        <v>16033</v>
      </c>
      <c r="K336" s="49"/>
      <c r="L336" s="49">
        <v>13</v>
      </c>
      <c r="M336" s="49">
        <v>3</v>
      </c>
      <c r="N336" s="49" t="s">
        <v>16034</v>
      </c>
    </row>
    <row r="337" spans="1:14" x14ac:dyDescent="0.25">
      <c r="A337" s="49" t="s">
        <v>16040</v>
      </c>
      <c r="B337" s="49" t="s">
        <v>15969</v>
      </c>
      <c r="C337" s="49" t="s">
        <v>17025</v>
      </c>
      <c r="D337" s="49" t="s">
        <v>17026</v>
      </c>
      <c r="E337" s="49" t="s">
        <v>16134</v>
      </c>
      <c r="F337" s="49"/>
      <c r="G337" s="49"/>
      <c r="H337" s="49">
        <v>2000</v>
      </c>
      <c r="I337" s="49"/>
      <c r="J337" s="49" t="s">
        <v>16033</v>
      </c>
      <c r="K337" s="49"/>
      <c r="L337" s="49">
        <v>13</v>
      </c>
      <c r="M337" s="49">
        <v>3</v>
      </c>
      <c r="N337" s="49" t="s">
        <v>16034</v>
      </c>
    </row>
    <row r="338" spans="1:14" ht="30" x14ac:dyDescent="0.25">
      <c r="A338" s="49" t="s">
        <v>16040</v>
      </c>
      <c r="B338" s="49" t="s">
        <v>15969</v>
      </c>
      <c r="C338" s="49" t="s">
        <v>17027</v>
      </c>
      <c r="D338" s="49" t="s">
        <v>17028</v>
      </c>
      <c r="E338" s="49" t="s">
        <v>16134</v>
      </c>
      <c r="F338" s="49"/>
      <c r="G338" s="49"/>
      <c r="H338" s="49">
        <v>2009</v>
      </c>
      <c r="I338" s="49"/>
      <c r="J338" s="49" t="s">
        <v>16033</v>
      </c>
      <c r="K338" s="49"/>
      <c r="L338" s="49">
        <v>13</v>
      </c>
      <c r="M338" s="49">
        <v>3</v>
      </c>
      <c r="N338" s="49" t="s">
        <v>16034</v>
      </c>
    </row>
    <row r="339" spans="1:14" ht="60" x14ac:dyDescent="0.25">
      <c r="A339" s="49" t="s">
        <v>16040</v>
      </c>
      <c r="B339" s="49" t="s">
        <v>15969</v>
      </c>
      <c r="C339" s="49" t="s">
        <v>17029</v>
      </c>
      <c r="D339" s="49" t="s">
        <v>17030</v>
      </c>
      <c r="E339" s="49" t="s">
        <v>16134</v>
      </c>
      <c r="F339" s="49" t="e">
        <f xml:space="preserve"> Proyectos atendidos / META</f>
        <v>#NAME?</v>
      </c>
      <c r="G339" s="49" t="s">
        <v>17031</v>
      </c>
      <c r="H339" s="49">
        <v>2010</v>
      </c>
      <c r="I339" s="49"/>
      <c r="J339" s="49" t="s">
        <v>16033</v>
      </c>
      <c r="K339" s="49" t="s">
        <v>16792</v>
      </c>
      <c r="L339" s="49">
        <v>13</v>
      </c>
      <c r="M339" s="49">
        <v>3</v>
      </c>
      <c r="N339" s="49" t="s">
        <v>16034</v>
      </c>
    </row>
    <row r="340" spans="1:14" ht="60" x14ac:dyDescent="0.25">
      <c r="A340" s="49" t="s">
        <v>16040</v>
      </c>
      <c r="B340" s="49" t="s">
        <v>15969</v>
      </c>
      <c r="C340" s="49" t="s">
        <v>17032</v>
      </c>
      <c r="D340" s="49" t="s">
        <v>17033</v>
      </c>
      <c r="E340" s="49" t="s">
        <v>16134</v>
      </c>
      <c r="F340" s="49" t="e">
        <f xml:space="preserve"> Proyectos atendidos / META</f>
        <v>#NAME?</v>
      </c>
      <c r="G340" s="49" t="s">
        <v>17034</v>
      </c>
      <c r="H340" s="49">
        <v>2010</v>
      </c>
      <c r="I340" s="49"/>
      <c r="J340" s="49" t="s">
        <v>16033</v>
      </c>
      <c r="K340" s="49" t="s">
        <v>16792</v>
      </c>
      <c r="L340" s="49">
        <v>13</v>
      </c>
      <c r="M340" s="49">
        <v>3</v>
      </c>
      <c r="N340" s="49" t="s">
        <v>16034</v>
      </c>
    </row>
    <row r="341" spans="1:14" ht="45" x14ac:dyDescent="0.25">
      <c r="A341" s="49" t="s">
        <v>16040</v>
      </c>
      <c r="B341" s="49" t="s">
        <v>15969</v>
      </c>
      <c r="C341" s="49" t="s">
        <v>17035</v>
      </c>
      <c r="D341" s="49" t="s">
        <v>17036</v>
      </c>
      <c r="E341" s="49" t="s">
        <v>16134</v>
      </c>
      <c r="F341" s="49"/>
      <c r="G341" s="49" t="s">
        <v>17037</v>
      </c>
      <c r="H341" s="49">
        <v>2010</v>
      </c>
      <c r="I341" s="49"/>
      <c r="J341" s="49" t="s">
        <v>16033</v>
      </c>
      <c r="K341" s="49" t="s">
        <v>17038</v>
      </c>
      <c r="L341" s="49">
        <v>13</v>
      </c>
      <c r="M341" s="49">
        <v>3</v>
      </c>
      <c r="N341" s="49" t="s">
        <v>16034</v>
      </c>
    </row>
    <row r="342" spans="1:14" ht="45" x14ac:dyDescent="0.25">
      <c r="A342" s="49" t="s">
        <v>16040</v>
      </c>
      <c r="B342" s="49" t="s">
        <v>15969</v>
      </c>
      <c r="C342" s="49" t="s">
        <v>17039</v>
      </c>
      <c r="D342" s="49" t="s">
        <v>17040</v>
      </c>
      <c r="E342" s="49" t="s">
        <v>16134</v>
      </c>
      <c r="F342" s="49" t="s">
        <v>17041</v>
      </c>
      <c r="G342" s="49" t="s">
        <v>17042</v>
      </c>
      <c r="H342" s="49">
        <v>2010</v>
      </c>
      <c r="I342" s="49"/>
      <c r="J342" s="49" t="s">
        <v>16033</v>
      </c>
      <c r="K342" s="49" t="s">
        <v>17043</v>
      </c>
      <c r="L342" s="49">
        <v>13</v>
      </c>
      <c r="M342" s="49">
        <v>3</v>
      </c>
      <c r="N342" s="49" t="s">
        <v>16034</v>
      </c>
    </row>
    <row r="343" spans="1:14" ht="30" x14ac:dyDescent="0.25">
      <c r="A343" s="49" t="s">
        <v>16040</v>
      </c>
      <c r="B343" s="49" t="s">
        <v>15969</v>
      </c>
      <c r="C343" s="49" t="s">
        <v>17044</v>
      </c>
      <c r="D343" s="49" t="s">
        <v>17045</v>
      </c>
      <c r="E343" s="49" t="s">
        <v>16134</v>
      </c>
      <c r="F343" s="49" t="s">
        <v>17046</v>
      </c>
      <c r="G343" s="49" t="s">
        <v>17047</v>
      </c>
      <c r="H343" s="49">
        <v>2011</v>
      </c>
      <c r="I343" s="49"/>
      <c r="J343" s="49" t="s">
        <v>16033</v>
      </c>
      <c r="K343" s="49" t="s">
        <v>16067</v>
      </c>
      <c r="L343" s="49">
        <v>13</v>
      </c>
      <c r="M343" s="49">
        <v>3</v>
      </c>
      <c r="N343" s="49" t="s">
        <v>16034</v>
      </c>
    </row>
    <row r="344" spans="1:14" ht="45" x14ac:dyDescent="0.25">
      <c r="A344" s="49" t="s">
        <v>16040</v>
      </c>
      <c r="B344" s="49" t="s">
        <v>15969</v>
      </c>
      <c r="C344" s="49" t="s">
        <v>17048</v>
      </c>
      <c r="D344" s="49" t="s">
        <v>17049</v>
      </c>
      <c r="E344" s="49" t="s">
        <v>16134</v>
      </c>
      <c r="F344" s="49" t="s">
        <v>17050</v>
      </c>
      <c r="G344" s="49" t="s">
        <v>17051</v>
      </c>
      <c r="H344" s="49">
        <v>2011</v>
      </c>
      <c r="I344" s="49"/>
      <c r="J344" s="49" t="s">
        <v>16033</v>
      </c>
      <c r="K344" s="49" t="s">
        <v>17052</v>
      </c>
      <c r="L344" s="49">
        <v>13</v>
      </c>
      <c r="M344" s="49">
        <v>3</v>
      </c>
      <c r="N344" s="49" t="s">
        <v>16034</v>
      </c>
    </row>
    <row r="345" spans="1:14" ht="45" x14ac:dyDescent="0.25">
      <c r="A345" s="49" t="s">
        <v>16040</v>
      </c>
      <c r="B345" s="49" t="s">
        <v>15969</v>
      </c>
      <c r="C345" s="49" t="s">
        <v>17053</v>
      </c>
      <c r="D345" s="49" t="s">
        <v>17054</v>
      </c>
      <c r="E345" s="49" t="s">
        <v>16134</v>
      </c>
      <c r="F345" s="49" t="s">
        <v>17055</v>
      </c>
      <c r="G345" s="49" t="s">
        <v>17056</v>
      </c>
      <c r="H345" s="49">
        <v>2011</v>
      </c>
      <c r="I345" s="49"/>
      <c r="J345" s="49" t="s">
        <v>16033</v>
      </c>
      <c r="K345" s="49" t="s">
        <v>16067</v>
      </c>
      <c r="L345" s="49">
        <v>13</v>
      </c>
      <c r="M345" s="49">
        <v>3</v>
      </c>
      <c r="N345" s="49" t="s">
        <v>16034</v>
      </c>
    </row>
    <row r="346" spans="1:14" ht="45" x14ac:dyDescent="0.25">
      <c r="A346" s="49" t="s">
        <v>16040</v>
      </c>
      <c r="B346" s="49" t="s">
        <v>15969</v>
      </c>
      <c r="C346" s="49" t="s">
        <v>17057</v>
      </c>
      <c r="D346" s="49" t="s">
        <v>17058</v>
      </c>
      <c r="E346" s="49" t="s">
        <v>16134</v>
      </c>
      <c r="F346" s="49" t="s">
        <v>17059</v>
      </c>
      <c r="G346" s="49" t="s">
        <v>17060</v>
      </c>
      <c r="H346" s="49">
        <v>2011</v>
      </c>
      <c r="I346" s="49"/>
      <c r="J346" s="49" t="s">
        <v>16033</v>
      </c>
      <c r="K346" s="49" t="s">
        <v>16067</v>
      </c>
      <c r="L346" s="49">
        <v>13</v>
      </c>
      <c r="M346" s="49">
        <v>3</v>
      </c>
      <c r="N346" s="49" t="s">
        <v>16034</v>
      </c>
    </row>
    <row r="347" spans="1:14" ht="30" x14ac:dyDescent="0.25">
      <c r="A347" s="49" t="s">
        <v>16040</v>
      </c>
      <c r="B347" s="49" t="s">
        <v>15969</v>
      </c>
      <c r="C347" s="49" t="s">
        <v>17061</v>
      </c>
      <c r="D347" s="49" t="s">
        <v>17062</v>
      </c>
      <c r="E347" s="49" t="s">
        <v>16134</v>
      </c>
      <c r="F347" s="49"/>
      <c r="G347" s="49"/>
      <c r="H347" s="49">
        <v>2011</v>
      </c>
      <c r="I347" s="49"/>
      <c r="J347" s="49" t="s">
        <v>16033</v>
      </c>
      <c r="K347" s="49" t="s">
        <v>16067</v>
      </c>
      <c r="L347" s="49">
        <v>13</v>
      </c>
      <c r="M347" s="49">
        <v>3</v>
      </c>
      <c r="N347" s="49" t="s">
        <v>16034</v>
      </c>
    </row>
    <row r="348" spans="1:14" ht="90" x14ac:dyDescent="0.25">
      <c r="A348" s="49" t="s">
        <v>16040</v>
      </c>
      <c r="B348" s="49" t="s">
        <v>15969</v>
      </c>
      <c r="C348" s="49" t="s">
        <v>17063</v>
      </c>
      <c r="D348" s="49" t="s">
        <v>17064</v>
      </c>
      <c r="E348" s="49" t="s">
        <v>16134</v>
      </c>
      <c r="F348" s="49" t="s">
        <v>17065</v>
      </c>
      <c r="G348" s="49" t="s">
        <v>17066</v>
      </c>
      <c r="H348" s="49">
        <v>2011</v>
      </c>
      <c r="I348" s="49"/>
      <c r="J348" s="49" t="s">
        <v>16033</v>
      </c>
      <c r="K348" s="49" t="s">
        <v>17067</v>
      </c>
      <c r="L348" s="49">
        <v>13</v>
      </c>
      <c r="M348" s="49">
        <v>3</v>
      </c>
      <c r="N348" s="49" t="s">
        <v>16034</v>
      </c>
    </row>
    <row r="349" spans="1:14" ht="45" x14ac:dyDescent="0.25">
      <c r="A349" s="49" t="s">
        <v>16040</v>
      </c>
      <c r="B349" s="49" t="s">
        <v>15969</v>
      </c>
      <c r="C349" s="49" t="s">
        <v>17068</v>
      </c>
      <c r="D349" s="49" t="s">
        <v>17069</v>
      </c>
      <c r="E349" s="49" t="s">
        <v>16134</v>
      </c>
      <c r="F349" s="49" t="s">
        <v>17070</v>
      </c>
      <c r="G349" s="49" t="s">
        <v>17071</v>
      </c>
      <c r="H349" s="49">
        <v>2011</v>
      </c>
      <c r="I349" s="49"/>
      <c r="J349" s="49" t="s">
        <v>16033</v>
      </c>
      <c r="K349" s="49" t="s">
        <v>16897</v>
      </c>
      <c r="L349" s="49">
        <v>13</v>
      </c>
      <c r="M349" s="49">
        <v>3</v>
      </c>
      <c r="N349" s="49" t="s">
        <v>16034</v>
      </c>
    </row>
    <row r="350" spans="1:14" ht="45" x14ac:dyDescent="0.25">
      <c r="A350" s="49" t="s">
        <v>16040</v>
      </c>
      <c r="B350" s="49" t="s">
        <v>15969</v>
      </c>
      <c r="C350" s="49" t="s">
        <v>17072</v>
      </c>
      <c r="D350" s="49" t="s">
        <v>17073</v>
      </c>
      <c r="E350" s="49" t="s">
        <v>16134</v>
      </c>
      <c r="F350" s="49"/>
      <c r="G350" s="49" t="s">
        <v>17074</v>
      </c>
      <c r="H350" s="49">
        <v>2011</v>
      </c>
      <c r="I350" s="49"/>
      <c r="J350" s="49" t="s">
        <v>16033</v>
      </c>
      <c r="K350" s="49" t="s">
        <v>16067</v>
      </c>
      <c r="L350" s="49">
        <v>13</v>
      </c>
      <c r="M350" s="49">
        <v>3</v>
      </c>
      <c r="N350" s="49" t="s">
        <v>16034</v>
      </c>
    </row>
    <row r="351" spans="1:14" ht="45" x14ac:dyDescent="0.25">
      <c r="A351" s="49" t="s">
        <v>16040</v>
      </c>
      <c r="B351" s="49" t="s">
        <v>15969</v>
      </c>
      <c r="C351" s="49" t="s">
        <v>17075</v>
      </c>
      <c r="D351" s="49" t="s">
        <v>17076</v>
      </c>
      <c r="E351" s="49" t="s">
        <v>16134</v>
      </c>
      <c r="F351" s="49" t="s">
        <v>17077</v>
      </c>
      <c r="G351" s="49" t="s">
        <v>17078</v>
      </c>
      <c r="H351" s="49">
        <v>2011</v>
      </c>
      <c r="I351" s="49"/>
      <c r="J351" s="49" t="s">
        <v>16033</v>
      </c>
      <c r="K351" s="49" t="s">
        <v>16853</v>
      </c>
      <c r="L351" s="49">
        <v>13</v>
      </c>
      <c r="M351" s="49">
        <v>3</v>
      </c>
      <c r="N351" s="49" t="s">
        <v>16034</v>
      </c>
    </row>
    <row r="352" spans="1:14" ht="60" x14ac:dyDescent="0.25">
      <c r="A352" s="49" t="s">
        <v>16040</v>
      </c>
      <c r="B352" s="49" t="s">
        <v>15969</v>
      </c>
      <c r="C352" s="49" t="s">
        <v>17079</v>
      </c>
      <c r="D352" s="49" t="s">
        <v>17080</v>
      </c>
      <c r="E352" s="49" t="s">
        <v>16134</v>
      </c>
      <c r="F352" s="49" t="s">
        <v>17081</v>
      </c>
      <c r="G352" s="49" t="s">
        <v>17082</v>
      </c>
      <c r="H352" s="49">
        <v>2011</v>
      </c>
      <c r="I352" s="49"/>
      <c r="J352" s="49" t="s">
        <v>16033</v>
      </c>
      <c r="K352" s="49" t="s">
        <v>16067</v>
      </c>
      <c r="L352" s="49">
        <v>13</v>
      </c>
      <c r="M352" s="49">
        <v>3</v>
      </c>
      <c r="N352" s="49" t="s">
        <v>16034</v>
      </c>
    </row>
    <row r="353" spans="1:14" ht="75" x14ac:dyDescent="0.25">
      <c r="A353" s="49" t="s">
        <v>16040</v>
      </c>
      <c r="B353" s="49" t="s">
        <v>15969</v>
      </c>
      <c r="C353" s="49" t="s">
        <v>17083</v>
      </c>
      <c r="D353" s="49" t="s">
        <v>17084</v>
      </c>
      <c r="E353" s="49" t="s">
        <v>16134</v>
      </c>
      <c r="F353" s="49" t="s">
        <v>17085</v>
      </c>
      <c r="G353" s="49" t="s">
        <v>17086</v>
      </c>
      <c r="H353" s="49">
        <v>2011</v>
      </c>
      <c r="I353" s="49"/>
      <c r="J353" s="49" t="s">
        <v>16033</v>
      </c>
      <c r="K353" s="49" t="s">
        <v>16853</v>
      </c>
      <c r="L353" s="49">
        <v>13</v>
      </c>
      <c r="M353" s="49">
        <v>3</v>
      </c>
      <c r="N353" s="49" t="s">
        <v>16034</v>
      </c>
    </row>
    <row r="354" spans="1:14" ht="45" x14ac:dyDescent="0.25">
      <c r="A354" s="49" t="s">
        <v>16040</v>
      </c>
      <c r="B354" s="49" t="s">
        <v>15969</v>
      </c>
      <c r="C354" s="49" t="s">
        <v>17087</v>
      </c>
      <c r="D354" s="49" t="s">
        <v>17088</v>
      </c>
      <c r="E354" s="49" t="s">
        <v>16134</v>
      </c>
      <c r="F354" s="49" t="s">
        <v>17089</v>
      </c>
      <c r="G354" s="49" t="s">
        <v>17090</v>
      </c>
      <c r="H354" s="49">
        <v>2011</v>
      </c>
      <c r="I354" s="49"/>
      <c r="J354" s="49" t="s">
        <v>16033</v>
      </c>
      <c r="K354" s="49" t="s">
        <v>17091</v>
      </c>
      <c r="L354" s="49">
        <v>13</v>
      </c>
      <c r="M354" s="49">
        <v>3</v>
      </c>
      <c r="N354" s="49" t="s">
        <v>16034</v>
      </c>
    </row>
    <row r="355" spans="1:14" ht="30" x14ac:dyDescent="0.25">
      <c r="A355" s="49" t="s">
        <v>16040</v>
      </c>
      <c r="B355" s="49" t="s">
        <v>15969</v>
      </c>
      <c r="C355" s="49" t="s">
        <v>17092</v>
      </c>
      <c r="D355" s="49" t="s">
        <v>17093</v>
      </c>
      <c r="E355" s="49" t="s">
        <v>16134</v>
      </c>
      <c r="F355" s="49" t="s">
        <v>17094</v>
      </c>
      <c r="G355" s="49" t="s">
        <v>17095</v>
      </c>
      <c r="H355" s="49">
        <v>2011</v>
      </c>
      <c r="I355" s="49"/>
      <c r="J355" s="49" t="s">
        <v>16033</v>
      </c>
      <c r="K355" s="49" t="s">
        <v>16792</v>
      </c>
      <c r="L355" s="49">
        <v>13</v>
      </c>
      <c r="M355" s="49">
        <v>3</v>
      </c>
      <c r="N355" s="49" t="s">
        <v>16034</v>
      </c>
    </row>
    <row r="356" spans="1:14" ht="90" x14ac:dyDescent="0.25">
      <c r="A356" s="49" t="s">
        <v>16040</v>
      </c>
      <c r="B356" s="49" t="s">
        <v>15969</v>
      </c>
      <c r="C356" s="49" t="s">
        <v>17096</v>
      </c>
      <c r="D356" s="49" t="s">
        <v>17097</v>
      </c>
      <c r="E356" s="49" t="s">
        <v>16134</v>
      </c>
      <c r="F356" s="49" t="s">
        <v>17098</v>
      </c>
      <c r="G356" s="49" t="s">
        <v>17099</v>
      </c>
      <c r="H356" s="49">
        <v>2011</v>
      </c>
      <c r="I356" s="49"/>
      <c r="J356" s="49" t="s">
        <v>16033</v>
      </c>
      <c r="K356" s="49" t="s">
        <v>16858</v>
      </c>
      <c r="L356" s="49">
        <v>13</v>
      </c>
      <c r="M356" s="49">
        <v>3</v>
      </c>
      <c r="N356" s="49" t="s">
        <v>16034</v>
      </c>
    </row>
    <row r="357" spans="1:14" ht="60" x14ac:dyDescent="0.25">
      <c r="A357" s="49" t="s">
        <v>17100</v>
      </c>
      <c r="B357" s="49" t="s">
        <v>15969</v>
      </c>
      <c r="C357" s="49" t="s">
        <v>17101</v>
      </c>
      <c r="D357" s="49" t="s">
        <v>17102</v>
      </c>
      <c r="E357" s="49" t="s">
        <v>16134</v>
      </c>
      <c r="F357" s="49" t="s">
        <v>17103</v>
      </c>
      <c r="G357" s="49" t="s">
        <v>17104</v>
      </c>
      <c r="H357" s="49">
        <v>2000</v>
      </c>
      <c r="I357" s="49"/>
      <c r="J357" s="49" t="s">
        <v>16033</v>
      </c>
      <c r="K357" s="49"/>
      <c r="L357" s="49">
        <v>13</v>
      </c>
      <c r="M357" s="49">
        <v>3</v>
      </c>
      <c r="N357" s="49" t="s">
        <v>16034</v>
      </c>
    </row>
    <row r="358" spans="1:14" ht="45" x14ac:dyDescent="0.25">
      <c r="A358" s="49" t="s">
        <v>17100</v>
      </c>
      <c r="B358" s="49" t="s">
        <v>15969</v>
      </c>
      <c r="C358" s="49" t="s">
        <v>17105</v>
      </c>
      <c r="D358" s="49" t="s">
        <v>17106</v>
      </c>
      <c r="E358" s="49" t="s">
        <v>16134</v>
      </c>
      <c r="F358" s="49" t="s">
        <v>17107</v>
      </c>
      <c r="G358" s="49" t="s">
        <v>17108</v>
      </c>
      <c r="H358" s="49">
        <v>2000</v>
      </c>
      <c r="I358" s="49"/>
      <c r="J358" s="49" t="s">
        <v>16033</v>
      </c>
      <c r="K358" s="49"/>
      <c r="L358" s="49">
        <v>13</v>
      </c>
      <c r="M358" s="49">
        <v>3</v>
      </c>
      <c r="N358" s="49" t="s">
        <v>16034</v>
      </c>
    </row>
    <row r="359" spans="1:14" ht="45" x14ac:dyDescent="0.25">
      <c r="A359" s="49" t="s">
        <v>17100</v>
      </c>
      <c r="B359" s="49" t="s">
        <v>15969</v>
      </c>
      <c r="C359" s="49" t="s">
        <v>17109</v>
      </c>
      <c r="D359" s="49" t="s">
        <v>17110</v>
      </c>
      <c r="E359" s="49" t="s">
        <v>16134</v>
      </c>
      <c r="F359" s="49" t="s">
        <v>17111</v>
      </c>
      <c r="G359" s="49" t="s">
        <v>17112</v>
      </c>
      <c r="H359" s="49">
        <v>2000</v>
      </c>
      <c r="I359" s="49"/>
      <c r="J359" s="49" t="s">
        <v>16033</v>
      </c>
      <c r="K359" s="49"/>
      <c r="L359" s="49">
        <v>13</v>
      </c>
      <c r="M359" s="49">
        <v>3</v>
      </c>
      <c r="N359" s="49" t="s">
        <v>16034</v>
      </c>
    </row>
    <row r="360" spans="1:14" ht="45" x14ac:dyDescent="0.25">
      <c r="A360" s="49" t="s">
        <v>17100</v>
      </c>
      <c r="B360" s="49" t="s">
        <v>15969</v>
      </c>
      <c r="C360" s="49" t="s">
        <v>17113</v>
      </c>
      <c r="D360" s="49" t="s">
        <v>17114</v>
      </c>
      <c r="E360" s="49" t="s">
        <v>16134</v>
      </c>
      <c r="F360" s="49" t="s">
        <v>17115</v>
      </c>
      <c r="G360" s="49" t="s">
        <v>17116</v>
      </c>
      <c r="H360" s="49">
        <v>2000</v>
      </c>
      <c r="I360" s="49"/>
      <c r="J360" s="49" t="s">
        <v>16033</v>
      </c>
      <c r="K360" s="49"/>
      <c r="L360" s="49">
        <v>13</v>
      </c>
      <c r="M360" s="49">
        <v>3</v>
      </c>
      <c r="N360" s="49" t="s">
        <v>16034</v>
      </c>
    </row>
    <row r="361" spans="1:14" ht="45" x14ac:dyDescent="0.25">
      <c r="A361" s="49" t="s">
        <v>17100</v>
      </c>
      <c r="B361" s="49" t="s">
        <v>15969</v>
      </c>
      <c r="C361" s="49" t="s">
        <v>17117</v>
      </c>
      <c r="D361" s="49" t="s">
        <v>17118</v>
      </c>
      <c r="E361" s="49" t="s">
        <v>16134</v>
      </c>
      <c r="F361" s="49" t="s">
        <v>17119</v>
      </c>
      <c r="G361" s="49" t="s">
        <v>17120</v>
      </c>
      <c r="H361" s="49">
        <v>2000</v>
      </c>
      <c r="I361" s="49"/>
      <c r="J361" s="49" t="s">
        <v>16033</v>
      </c>
      <c r="K361" s="49"/>
      <c r="L361" s="49">
        <v>13</v>
      </c>
      <c r="M361" s="49">
        <v>3</v>
      </c>
      <c r="N361" s="49" t="s">
        <v>16034</v>
      </c>
    </row>
    <row r="362" spans="1:14" ht="45" x14ac:dyDescent="0.25">
      <c r="A362" s="49" t="s">
        <v>17100</v>
      </c>
      <c r="B362" s="49" t="s">
        <v>15969</v>
      </c>
      <c r="C362" s="49" t="s">
        <v>17121</v>
      </c>
      <c r="D362" s="49" t="s">
        <v>17122</v>
      </c>
      <c r="E362" s="49" t="s">
        <v>16134</v>
      </c>
      <c r="F362" s="49" t="s">
        <v>17123</v>
      </c>
      <c r="G362" s="49" t="s">
        <v>17124</v>
      </c>
      <c r="H362" s="49">
        <v>2000</v>
      </c>
      <c r="I362" s="49"/>
      <c r="J362" s="49" t="s">
        <v>16033</v>
      </c>
      <c r="K362" s="49"/>
      <c r="L362" s="49">
        <v>13</v>
      </c>
      <c r="M362" s="49">
        <v>3</v>
      </c>
      <c r="N362" s="49" t="s">
        <v>16034</v>
      </c>
    </row>
    <row r="363" spans="1:14" ht="45" x14ac:dyDescent="0.25">
      <c r="A363" s="49" t="s">
        <v>17100</v>
      </c>
      <c r="B363" s="49" t="s">
        <v>15969</v>
      </c>
      <c r="C363" s="49" t="s">
        <v>17121</v>
      </c>
      <c r="D363" s="49" t="s">
        <v>17122</v>
      </c>
      <c r="E363" s="49" t="s">
        <v>16134</v>
      </c>
      <c r="F363" s="49" t="s">
        <v>17123</v>
      </c>
      <c r="G363" s="49" t="s">
        <v>17124</v>
      </c>
      <c r="H363" s="49">
        <v>2000</v>
      </c>
      <c r="I363" s="49"/>
      <c r="J363" s="49" t="s">
        <v>15974</v>
      </c>
      <c r="K363" s="49"/>
      <c r="L363" s="49">
        <v>13</v>
      </c>
      <c r="M363" s="49">
        <v>3</v>
      </c>
      <c r="N363" s="49" t="s">
        <v>15976</v>
      </c>
    </row>
    <row r="364" spans="1:14" ht="45" x14ac:dyDescent="0.25">
      <c r="A364" s="49" t="s">
        <v>17100</v>
      </c>
      <c r="B364" s="49" t="s">
        <v>15969</v>
      </c>
      <c r="C364" s="49" t="s">
        <v>17125</v>
      </c>
      <c r="D364" s="49" t="s">
        <v>17126</v>
      </c>
      <c r="E364" s="49" t="s">
        <v>16134</v>
      </c>
      <c r="F364" s="49" t="s">
        <v>17127</v>
      </c>
      <c r="G364" s="49" t="s">
        <v>17128</v>
      </c>
      <c r="H364" s="49">
        <v>2011</v>
      </c>
      <c r="I364" s="49"/>
      <c r="J364" s="49" t="s">
        <v>16033</v>
      </c>
      <c r="K364" s="49" t="s">
        <v>17129</v>
      </c>
      <c r="L364" s="49">
        <v>13</v>
      </c>
      <c r="M364" s="49">
        <v>3</v>
      </c>
      <c r="N364" s="49" t="s">
        <v>16034</v>
      </c>
    </row>
    <row r="365" spans="1:14" ht="105" x14ac:dyDescent="0.25">
      <c r="A365" s="49" t="s">
        <v>17100</v>
      </c>
      <c r="B365" s="49" t="s">
        <v>15969</v>
      </c>
      <c r="C365" s="49" t="s">
        <v>17130</v>
      </c>
      <c r="D365" s="49" t="s">
        <v>17131</v>
      </c>
      <c r="E365" s="49" t="s">
        <v>16134</v>
      </c>
      <c r="F365" s="49" t="s">
        <v>17132</v>
      </c>
      <c r="G365" s="49" t="s">
        <v>17133</v>
      </c>
      <c r="H365" s="49">
        <v>2011</v>
      </c>
      <c r="I365" s="49"/>
      <c r="J365" s="49" t="s">
        <v>16033</v>
      </c>
      <c r="K365" s="49" t="s">
        <v>17129</v>
      </c>
      <c r="L365" s="49">
        <v>13</v>
      </c>
      <c r="M365" s="49">
        <v>3</v>
      </c>
      <c r="N365" s="49" t="s">
        <v>16034</v>
      </c>
    </row>
    <row r="366" spans="1:14" ht="105" x14ac:dyDescent="0.25">
      <c r="A366" s="49" t="s">
        <v>17100</v>
      </c>
      <c r="B366" s="49" t="s">
        <v>15969</v>
      </c>
      <c r="C366" s="49" t="s">
        <v>17130</v>
      </c>
      <c r="D366" s="49" t="s">
        <v>17131</v>
      </c>
      <c r="E366" s="49" t="s">
        <v>16134</v>
      </c>
      <c r="F366" s="49" t="s">
        <v>17132</v>
      </c>
      <c r="G366" s="49" t="s">
        <v>17133</v>
      </c>
      <c r="H366" s="49">
        <v>2011</v>
      </c>
      <c r="I366" s="49"/>
      <c r="J366" s="49" t="s">
        <v>15974</v>
      </c>
      <c r="K366" s="49"/>
      <c r="L366" s="49">
        <v>13</v>
      </c>
      <c r="M366" s="49">
        <v>3</v>
      </c>
      <c r="N366" s="49" t="s">
        <v>15976</v>
      </c>
    </row>
    <row r="367" spans="1:14" ht="75" x14ac:dyDescent="0.25">
      <c r="A367" s="49" t="s">
        <v>17100</v>
      </c>
      <c r="B367" s="49" t="s">
        <v>15969</v>
      </c>
      <c r="C367" s="49" t="s">
        <v>17134</v>
      </c>
      <c r="D367" s="49" t="s">
        <v>17135</v>
      </c>
      <c r="E367" s="49" t="s">
        <v>16134</v>
      </c>
      <c r="F367" s="49" t="s">
        <v>17136</v>
      </c>
      <c r="G367" s="49"/>
      <c r="H367" s="49">
        <v>2013</v>
      </c>
      <c r="I367" s="49"/>
      <c r="J367" s="49" t="s">
        <v>16033</v>
      </c>
      <c r="K367" s="49"/>
      <c r="L367" s="49">
        <v>13</v>
      </c>
      <c r="M367" s="49">
        <v>3</v>
      </c>
      <c r="N367" s="49" t="s">
        <v>16034</v>
      </c>
    </row>
    <row r="368" spans="1:14" ht="75" x14ac:dyDescent="0.25">
      <c r="A368" s="49" t="s">
        <v>17100</v>
      </c>
      <c r="B368" s="49" t="s">
        <v>15969</v>
      </c>
      <c r="C368" s="49" t="s">
        <v>17137</v>
      </c>
      <c r="D368" s="49" t="s">
        <v>17138</v>
      </c>
      <c r="E368" s="49" t="s">
        <v>16134</v>
      </c>
      <c r="F368" s="49" t="s">
        <v>17139</v>
      </c>
      <c r="G368" s="49"/>
      <c r="H368" s="49">
        <v>2013</v>
      </c>
      <c r="I368" s="49"/>
      <c r="J368" s="49" t="s">
        <v>16033</v>
      </c>
      <c r="K368" s="49"/>
      <c r="L368" s="49">
        <v>13</v>
      </c>
      <c r="M368" s="49">
        <v>3</v>
      </c>
      <c r="N368" s="49" t="s">
        <v>16034</v>
      </c>
    </row>
    <row r="369" spans="1:14" ht="75" x14ac:dyDescent="0.25">
      <c r="A369" s="49" t="s">
        <v>17100</v>
      </c>
      <c r="B369" s="49" t="s">
        <v>15969</v>
      </c>
      <c r="C369" s="49" t="s">
        <v>17137</v>
      </c>
      <c r="D369" s="49" t="s">
        <v>17138</v>
      </c>
      <c r="E369" s="49" t="s">
        <v>16134</v>
      </c>
      <c r="F369" s="49" t="s">
        <v>17139</v>
      </c>
      <c r="G369" s="49"/>
      <c r="H369" s="49">
        <v>2013</v>
      </c>
      <c r="I369" s="49"/>
      <c r="J369" s="49" t="s">
        <v>16033</v>
      </c>
      <c r="K369" s="49"/>
      <c r="L369" s="49">
        <v>13</v>
      </c>
      <c r="M369" s="49">
        <v>3</v>
      </c>
      <c r="N369" s="49" t="s">
        <v>16034</v>
      </c>
    </row>
    <row r="370" spans="1:14" ht="60" x14ac:dyDescent="0.25">
      <c r="A370" s="49" t="s">
        <v>17100</v>
      </c>
      <c r="B370" s="49" t="s">
        <v>15969</v>
      </c>
      <c r="C370" s="49" t="s">
        <v>17140</v>
      </c>
      <c r="D370" s="49" t="s">
        <v>17141</v>
      </c>
      <c r="E370" s="49" t="s">
        <v>16134</v>
      </c>
      <c r="F370" s="49" t="s">
        <v>17142</v>
      </c>
      <c r="G370" s="49" t="s">
        <v>17124</v>
      </c>
      <c r="H370" s="49">
        <v>2000</v>
      </c>
      <c r="I370" s="49"/>
      <c r="J370" s="49" t="s">
        <v>16033</v>
      </c>
      <c r="K370" s="49"/>
      <c r="L370" s="49">
        <v>13</v>
      </c>
      <c r="M370" s="49">
        <v>3</v>
      </c>
      <c r="N370" s="49" t="s">
        <v>16034</v>
      </c>
    </row>
    <row r="371" spans="1:14" ht="30" x14ac:dyDescent="0.25">
      <c r="A371" s="49" t="s">
        <v>17100</v>
      </c>
      <c r="B371" s="49" t="s">
        <v>15969</v>
      </c>
      <c r="C371" s="49" t="s">
        <v>17143</v>
      </c>
      <c r="D371" s="49" t="s">
        <v>17144</v>
      </c>
      <c r="E371" s="49" t="s">
        <v>16134</v>
      </c>
      <c r="F371" s="49" t="s">
        <v>17145</v>
      </c>
      <c r="G371" s="49" t="s">
        <v>17146</v>
      </c>
      <c r="H371" s="49">
        <v>2000</v>
      </c>
      <c r="I371" s="49"/>
      <c r="J371" s="49" t="s">
        <v>16033</v>
      </c>
      <c r="K371" s="49"/>
      <c r="L371" s="49">
        <v>13</v>
      </c>
      <c r="M371" s="49">
        <v>3</v>
      </c>
      <c r="N371" s="49" t="s">
        <v>16034</v>
      </c>
    </row>
    <row r="372" spans="1:14" ht="30" x14ac:dyDescent="0.25">
      <c r="A372" s="49" t="s">
        <v>17100</v>
      </c>
      <c r="B372" s="49" t="s">
        <v>15969</v>
      </c>
      <c r="C372" s="49" t="s">
        <v>17147</v>
      </c>
      <c r="D372" s="49" t="s">
        <v>17148</v>
      </c>
      <c r="E372" s="49" t="s">
        <v>16134</v>
      </c>
      <c r="F372" s="49" t="s">
        <v>17149</v>
      </c>
      <c r="G372" s="49" t="s">
        <v>17146</v>
      </c>
      <c r="H372" s="49">
        <v>2000</v>
      </c>
      <c r="I372" s="49"/>
      <c r="J372" s="49" t="s">
        <v>16033</v>
      </c>
      <c r="K372" s="49"/>
      <c r="L372" s="49">
        <v>13</v>
      </c>
      <c r="M372" s="49">
        <v>3</v>
      </c>
      <c r="N372" s="49" t="s">
        <v>16034</v>
      </c>
    </row>
    <row r="373" spans="1:14" ht="30" x14ac:dyDescent="0.25">
      <c r="A373" s="49" t="s">
        <v>17100</v>
      </c>
      <c r="B373" s="49" t="s">
        <v>15969</v>
      </c>
      <c r="C373" s="49" t="s">
        <v>17150</v>
      </c>
      <c r="D373" s="49" t="s">
        <v>17151</v>
      </c>
      <c r="E373" s="49" t="s">
        <v>16134</v>
      </c>
      <c r="F373" s="49" t="s">
        <v>17152</v>
      </c>
      <c r="G373" s="49" t="s">
        <v>17153</v>
      </c>
      <c r="H373" s="49">
        <v>2000</v>
      </c>
      <c r="I373" s="49"/>
      <c r="J373" s="49" t="s">
        <v>16033</v>
      </c>
      <c r="K373" s="49"/>
      <c r="L373" s="49">
        <v>13</v>
      </c>
      <c r="M373" s="49">
        <v>3</v>
      </c>
      <c r="N373" s="49" t="s">
        <v>16034</v>
      </c>
    </row>
    <row r="374" spans="1:14" ht="45" x14ac:dyDescent="0.25">
      <c r="A374" s="49" t="s">
        <v>17100</v>
      </c>
      <c r="B374" s="49" t="s">
        <v>15969</v>
      </c>
      <c r="C374" s="49" t="s">
        <v>17154</v>
      </c>
      <c r="D374" s="49" t="s">
        <v>17155</v>
      </c>
      <c r="E374" s="49" t="s">
        <v>16134</v>
      </c>
      <c r="F374" s="49" t="s">
        <v>17156</v>
      </c>
      <c r="G374" s="49" t="s">
        <v>17153</v>
      </c>
      <c r="H374" s="49">
        <v>2000</v>
      </c>
      <c r="I374" s="49"/>
      <c r="J374" s="49" t="s">
        <v>16033</v>
      </c>
      <c r="K374" s="49"/>
      <c r="L374" s="49">
        <v>13</v>
      </c>
      <c r="M374" s="49">
        <v>3</v>
      </c>
      <c r="N374" s="49" t="s">
        <v>16034</v>
      </c>
    </row>
    <row r="375" spans="1:14" ht="45" x14ac:dyDescent="0.25">
      <c r="A375" s="49" t="s">
        <v>17100</v>
      </c>
      <c r="B375" s="49" t="s">
        <v>15969</v>
      </c>
      <c r="C375" s="49" t="s">
        <v>17157</v>
      </c>
      <c r="D375" s="49" t="s">
        <v>17158</v>
      </c>
      <c r="E375" s="49" t="s">
        <v>16134</v>
      </c>
      <c r="F375" s="49" t="s">
        <v>17159</v>
      </c>
      <c r="G375" s="49" t="s">
        <v>17160</v>
      </c>
      <c r="H375" s="49">
        <v>2000</v>
      </c>
      <c r="I375" s="49"/>
      <c r="J375" s="49" t="s">
        <v>16033</v>
      </c>
      <c r="K375" s="49"/>
      <c r="L375" s="49">
        <v>13</v>
      </c>
      <c r="M375" s="49">
        <v>3</v>
      </c>
      <c r="N375" s="49" t="s">
        <v>16034</v>
      </c>
    </row>
    <row r="376" spans="1:14" ht="75" x14ac:dyDescent="0.25">
      <c r="A376" s="49" t="s">
        <v>17100</v>
      </c>
      <c r="B376" s="49" t="s">
        <v>15969</v>
      </c>
      <c r="C376" s="49" t="s">
        <v>17161</v>
      </c>
      <c r="D376" s="49" t="s">
        <v>17162</v>
      </c>
      <c r="E376" s="49" t="s">
        <v>16134</v>
      </c>
      <c r="F376" s="49" t="s">
        <v>17163</v>
      </c>
      <c r="G376" s="49" t="s">
        <v>17164</v>
      </c>
      <c r="H376" s="49">
        <v>2000</v>
      </c>
      <c r="I376" s="49"/>
      <c r="J376" s="49" t="s">
        <v>16033</v>
      </c>
      <c r="K376" s="49"/>
      <c r="L376" s="49">
        <v>13</v>
      </c>
      <c r="M376" s="49">
        <v>3</v>
      </c>
      <c r="N376" s="49" t="s">
        <v>16034</v>
      </c>
    </row>
    <row r="377" spans="1:14" ht="45" x14ac:dyDescent="0.25">
      <c r="A377" s="49" t="s">
        <v>17100</v>
      </c>
      <c r="B377" s="49" t="s">
        <v>15969</v>
      </c>
      <c r="C377" s="49" t="s">
        <v>17165</v>
      </c>
      <c r="D377" s="49" t="s">
        <v>17166</v>
      </c>
      <c r="E377" s="49" t="s">
        <v>16134</v>
      </c>
      <c r="F377" s="49" t="s">
        <v>17167</v>
      </c>
      <c r="G377" s="49" t="s">
        <v>17168</v>
      </c>
      <c r="H377" s="49">
        <v>2017</v>
      </c>
      <c r="I377" s="49"/>
      <c r="J377" s="49" t="s">
        <v>16033</v>
      </c>
      <c r="K377" s="49" t="s">
        <v>17169</v>
      </c>
      <c r="L377" s="49">
        <v>13</v>
      </c>
      <c r="M377" s="49">
        <v>3</v>
      </c>
      <c r="N377" s="49" t="s">
        <v>16034</v>
      </c>
    </row>
    <row r="378" spans="1:14" ht="45" x14ac:dyDescent="0.25">
      <c r="A378" s="49" t="s">
        <v>17100</v>
      </c>
      <c r="B378" s="49" t="s">
        <v>15969</v>
      </c>
      <c r="C378" s="49" t="s">
        <v>17170</v>
      </c>
      <c r="D378" s="49" t="s">
        <v>17171</v>
      </c>
      <c r="E378" s="49" t="s">
        <v>16134</v>
      </c>
      <c r="F378" s="49" t="s">
        <v>17172</v>
      </c>
      <c r="G378" s="49" t="s">
        <v>17173</v>
      </c>
      <c r="H378" s="49">
        <v>2000</v>
      </c>
      <c r="I378" s="49"/>
      <c r="J378" s="49" t="s">
        <v>16033</v>
      </c>
      <c r="K378" s="49"/>
      <c r="L378" s="49">
        <v>13</v>
      </c>
      <c r="M378" s="49">
        <v>3</v>
      </c>
      <c r="N378" s="49" t="s">
        <v>16034</v>
      </c>
    </row>
    <row r="379" spans="1:14" ht="30" x14ac:dyDescent="0.25">
      <c r="A379" s="49" t="s">
        <v>16040</v>
      </c>
      <c r="B379" s="49" t="s">
        <v>15969</v>
      </c>
      <c r="C379" s="49" t="s">
        <v>17174</v>
      </c>
      <c r="D379" s="49" t="s">
        <v>17175</v>
      </c>
      <c r="E379" s="49" t="s">
        <v>16134</v>
      </c>
      <c r="F379" s="49"/>
      <c r="G379" s="49"/>
      <c r="H379" s="49">
        <v>2000</v>
      </c>
      <c r="I379" s="49"/>
      <c r="J379" s="49" t="s">
        <v>16033</v>
      </c>
      <c r="K379" s="49"/>
      <c r="L379" s="49">
        <v>13</v>
      </c>
      <c r="M379" s="49">
        <v>3</v>
      </c>
      <c r="N379" s="49" t="s">
        <v>16034</v>
      </c>
    </row>
    <row r="380" spans="1:14" ht="30" x14ac:dyDescent="0.25">
      <c r="A380" s="49" t="s">
        <v>16040</v>
      </c>
      <c r="B380" s="49" t="s">
        <v>15969</v>
      </c>
      <c r="C380" s="49" t="s">
        <v>17176</v>
      </c>
      <c r="D380" s="49" t="s">
        <v>17177</v>
      </c>
      <c r="E380" s="49" t="s">
        <v>16134</v>
      </c>
      <c r="F380" s="49"/>
      <c r="G380" s="49"/>
      <c r="H380" s="49">
        <v>2000</v>
      </c>
      <c r="I380" s="49"/>
      <c r="J380" s="49" t="s">
        <v>16033</v>
      </c>
      <c r="K380" s="49"/>
      <c r="L380" s="49">
        <v>13</v>
      </c>
      <c r="M380" s="49">
        <v>3</v>
      </c>
      <c r="N380" s="49" t="s">
        <v>16034</v>
      </c>
    </row>
    <row r="381" spans="1:14" x14ac:dyDescent="0.25">
      <c r="A381" s="49" t="s">
        <v>16040</v>
      </c>
      <c r="B381" s="49" t="s">
        <v>15969</v>
      </c>
      <c r="C381" s="49" t="s">
        <v>17178</v>
      </c>
      <c r="D381" s="49" t="s">
        <v>17179</v>
      </c>
      <c r="E381" s="49" t="s">
        <v>16134</v>
      </c>
      <c r="F381" s="49"/>
      <c r="G381" s="49"/>
      <c r="H381" s="49">
        <v>2000</v>
      </c>
      <c r="I381" s="49"/>
      <c r="J381" s="49" t="s">
        <v>16033</v>
      </c>
      <c r="K381" s="49"/>
      <c r="L381" s="49">
        <v>13</v>
      </c>
      <c r="M381" s="49">
        <v>3</v>
      </c>
      <c r="N381" s="49" t="s">
        <v>16034</v>
      </c>
    </row>
    <row r="382" spans="1:14" ht="75" x14ac:dyDescent="0.25">
      <c r="A382" s="49" t="s">
        <v>16082</v>
      </c>
      <c r="B382" s="49" t="s">
        <v>15969</v>
      </c>
      <c r="C382" s="49" t="s">
        <v>17180</v>
      </c>
      <c r="D382" s="49" t="s">
        <v>17181</v>
      </c>
      <c r="E382" s="49" t="s">
        <v>16134</v>
      </c>
      <c r="F382" s="49" t="s">
        <v>17182</v>
      </c>
      <c r="G382" s="49" t="s">
        <v>17183</v>
      </c>
      <c r="H382" s="49">
        <v>2000</v>
      </c>
      <c r="I382" s="49"/>
      <c r="J382" s="49" t="s">
        <v>16033</v>
      </c>
      <c r="K382" s="49"/>
      <c r="L382" s="49">
        <v>13</v>
      </c>
      <c r="M382" s="49">
        <v>3</v>
      </c>
      <c r="N382" s="49" t="s">
        <v>16034</v>
      </c>
    </row>
    <row r="383" spans="1:14" ht="60" x14ac:dyDescent="0.25">
      <c r="A383" s="49" t="s">
        <v>16159</v>
      </c>
      <c r="B383" s="49" t="s">
        <v>15969</v>
      </c>
      <c r="C383" s="49" t="s">
        <v>17184</v>
      </c>
      <c r="D383" s="49" t="s">
        <v>17185</v>
      </c>
      <c r="E383" s="49" t="s">
        <v>16134</v>
      </c>
      <c r="F383" s="49" t="s">
        <v>17186</v>
      </c>
      <c r="G383" s="49" t="s">
        <v>17187</v>
      </c>
      <c r="H383" s="49">
        <v>2010</v>
      </c>
      <c r="I383" s="49"/>
      <c r="J383" s="49" t="s">
        <v>16033</v>
      </c>
      <c r="K383" s="49" t="s">
        <v>17188</v>
      </c>
      <c r="L383" s="49">
        <v>13</v>
      </c>
      <c r="M383" s="49">
        <v>3</v>
      </c>
      <c r="N383" s="49" t="s">
        <v>16034</v>
      </c>
    </row>
    <row r="384" spans="1:14" ht="45" x14ac:dyDescent="0.25">
      <c r="A384" s="49" t="s">
        <v>16159</v>
      </c>
      <c r="B384" s="49" t="s">
        <v>15969</v>
      </c>
      <c r="C384" s="49" t="s">
        <v>17189</v>
      </c>
      <c r="D384" s="49" t="s">
        <v>17190</v>
      </c>
      <c r="E384" s="49" t="s">
        <v>16134</v>
      </c>
      <c r="F384" s="49" t="s">
        <v>17191</v>
      </c>
      <c r="G384" s="49" t="s">
        <v>17192</v>
      </c>
      <c r="H384" s="49">
        <v>2011</v>
      </c>
      <c r="I384" s="49"/>
      <c r="J384" s="49" t="s">
        <v>16033</v>
      </c>
      <c r="K384" s="49" t="s">
        <v>17188</v>
      </c>
      <c r="L384" s="49">
        <v>13</v>
      </c>
      <c r="M384" s="49">
        <v>3</v>
      </c>
      <c r="N384" s="49" t="s">
        <v>16034</v>
      </c>
    </row>
    <row r="385" spans="1:14" ht="45" x14ac:dyDescent="0.25">
      <c r="A385" s="49" t="s">
        <v>16159</v>
      </c>
      <c r="B385" s="49" t="s">
        <v>15969</v>
      </c>
      <c r="C385" s="49" t="s">
        <v>17193</v>
      </c>
      <c r="D385" s="49" t="s">
        <v>17194</v>
      </c>
      <c r="E385" s="49" t="s">
        <v>16134</v>
      </c>
      <c r="F385" s="49" t="s">
        <v>17195</v>
      </c>
      <c r="G385" s="49" t="s">
        <v>17196</v>
      </c>
      <c r="H385" s="49">
        <v>2010</v>
      </c>
      <c r="I385" s="49"/>
      <c r="J385" s="49" t="s">
        <v>16033</v>
      </c>
      <c r="K385" s="49" t="s">
        <v>17188</v>
      </c>
      <c r="L385" s="49">
        <v>13</v>
      </c>
      <c r="M385" s="49">
        <v>3</v>
      </c>
      <c r="N385" s="49" t="s">
        <v>16034</v>
      </c>
    </row>
    <row r="386" spans="1:14" ht="90" x14ac:dyDescent="0.25">
      <c r="A386" s="49" t="s">
        <v>16159</v>
      </c>
      <c r="B386" s="49" t="s">
        <v>15969</v>
      </c>
      <c r="C386" s="49" t="s">
        <v>17197</v>
      </c>
      <c r="D386" s="49" t="s">
        <v>17198</v>
      </c>
      <c r="E386" s="49" t="s">
        <v>16134</v>
      </c>
      <c r="F386" s="49"/>
      <c r="G386" s="49" t="s">
        <v>17199</v>
      </c>
      <c r="H386" s="49">
        <v>2010</v>
      </c>
      <c r="I386" s="49"/>
      <c r="J386" s="49" t="s">
        <v>16033</v>
      </c>
      <c r="K386" s="49" t="s">
        <v>17129</v>
      </c>
      <c r="L386" s="49">
        <v>13</v>
      </c>
      <c r="M386" s="49">
        <v>3</v>
      </c>
      <c r="N386" s="49" t="s">
        <v>16034</v>
      </c>
    </row>
    <row r="387" spans="1:14" ht="75" x14ac:dyDescent="0.25">
      <c r="A387" s="49" t="s">
        <v>16159</v>
      </c>
      <c r="B387" s="49" t="s">
        <v>15969</v>
      </c>
      <c r="C387" s="49" t="s">
        <v>17200</v>
      </c>
      <c r="D387" s="49" t="s">
        <v>17201</v>
      </c>
      <c r="E387" s="49" t="s">
        <v>16134</v>
      </c>
      <c r="F387" s="49" t="s">
        <v>17202</v>
      </c>
      <c r="G387" s="49" t="s">
        <v>17203</v>
      </c>
      <c r="H387" s="49">
        <v>2011</v>
      </c>
      <c r="I387" s="49"/>
      <c r="J387" s="49" t="s">
        <v>16033</v>
      </c>
      <c r="K387" s="49" t="s">
        <v>16002</v>
      </c>
      <c r="L387" s="49">
        <v>13</v>
      </c>
      <c r="M387" s="49">
        <v>3</v>
      </c>
      <c r="N387" s="49" t="s">
        <v>16034</v>
      </c>
    </row>
    <row r="388" spans="1:14" ht="75" x14ac:dyDescent="0.25">
      <c r="A388" s="49" t="s">
        <v>16159</v>
      </c>
      <c r="B388" s="49" t="s">
        <v>15969</v>
      </c>
      <c r="C388" s="49" t="s">
        <v>17204</v>
      </c>
      <c r="D388" s="49" t="s">
        <v>17205</v>
      </c>
      <c r="E388" s="49" t="s">
        <v>16134</v>
      </c>
      <c r="F388" s="49" t="s">
        <v>17206</v>
      </c>
      <c r="G388" s="49" t="s">
        <v>17207</v>
      </c>
      <c r="H388" s="49">
        <v>2011</v>
      </c>
      <c r="I388" s="49"/>
      <c r="J388" s="49" t="s">
        <v>16033</v>
      </c>
      <c r="K388" s="49" t="s">
        <v>16002</v>
      </c>
      <c r="L388" s="49">
        <v>13</v>
      </c>
      <c r="M388" s="49">
        <v>3</v>
      </c>
      <c r="N388" s="49" t="s">
        <v>16034</v>
      </c>
    </row>
    <row r="389" spans="1:14" ht="30" x14ac:dyDescent="0.25">
      <c r="A389" s="49" t="s">
        <v>16159</v>
      </c>
      <c r="B389" s="49" t="s">
        <v>15969</v>
      </c>
      <c r="C389" s="49" t="s">
        <v>17208</v>
      </c>
      <c r="D389" s="49" t="s">
        <v>17209</v>
      </c>
      <c r="E389" s="49" t="s">
        <v>16134</v>
      </c>
      <c r="F389" s="49" t="s">
        <v>17210</v>
      </c>
      <c r="G389" s="49" t="s">
        <v>17211</v>
      </c>
      <c r="H389" s="49">
        <v>2011</v>
      </c>
      <c r="I389" s="49"/>
      <c r="J389" s="49" t="s">
        <v>16033</v>
      </c>
      <c r="K389" s="49" t="s">
        <v>17129</v>
      </c>
      <c r="L389" s="49">
        <v>13</v>
      </c>
      <c r="M389" s="49">
        <v>3</v>
      </c>
      <c r="N389" s="49" t="s">
        <v>16034</v>
      </c>
    </row>
    <row r="390" spans="1:14" ht="60" x14ac:dyDescent="0.25">
      <c r="A390" s="49" t="s">
        <v>16159</v>
      </c>
      <c r="B390" s="49" t="s">
        <v>15969</v>
      </c>
      <c r="C390" s="49" t="s">
        <v>17212</v>
      </c>
      <c r="D390" s="49" t="s">
        <v>17213</v>
      </c>
      <c r="E390" s="49" t="s">
        <v>16134</v>
      </c>
      <c r="F390" s="49" t="s">
        <v>17214</v>
      </c>
      <c r="G390" s="49" t="s">
        <v>17215</v>
      </c>
      <c r="H390" s="49">
        <v>2012</v>
      </c>
      <c r="I390" s="49"/>
      <c r="J390" s="49" t="s">
        <v>16033</v>
      </c>
      <c r="K390" s="49" t="s">
        <v>16002</v>
      </c>
      <c r="L390" s="49">
        <v>13</v>
      </c>
      <c r="M390" s="49">
        <v>3</v>
      </c>
      <c r="N390" s="49" t="s">
        <v>16034</v>
      </c>
    </row>
    <row r="391" spans="1:14" ht="60" x14ac:dyDescent="0.25">
      <c r="A391" s="49" t="s">
        <v>16159</v>
      </c>
      <c r="B391" s="49" t="s">
        <v>15969</v>
      </c>
      <c r="C391" s="49" t="s">
        <v>17216</v>
      </c>
      <c r="D391" s="49" t="s">
        <v>17217</v>
      </c>
      <c r="E391" s="49" t="s">
        <v>16134</v>
      </c>
      <c r="F391" s="49" t="s">
        <v>17218</v>
      </c>
      <c r="G391" s="49" t="s">
        <v>17219</v>
      </c>
      <c r="H391" s="49">
        <v>2012</v>
      </c>
      <c r="I391" s="49"/>
      <c r="J391" s="49" t="s">
        <v>16033</v>
      </c>
      <c r="K391" s="49" t="s">
        <v>16002</v>
      </c>
      <c r="L391" s="49">
        <v>13</v>
      </c>
      <c r="M391" s="49">
        <v>3</v>
      </c>
      <c r="N391" s="49" t="s">
        <v>16034</v>
      </c>
    </row>
    <row r="392" spans="1:14" ht="60" x14ac:dyDescent="0.25">
      <c r="A392" s="49" t="s">
        <v>16159</v>
      </c>
      <c r="B392" s="49" t="s">
        <v>15969</v>
      </c>
      <c r="C392" s="49" t="s">
        <v>17220</v>
      </c>
      <c r="D392" s="49" t="s">
        <v>17221</v>
      </c>
      <c r="E392" s="49" t="s">
        <v>16134</v>
      </c>
      <c r="F392" s="49" t="s">
        <v>17222</v>
      </c>
      <c r="G392" s="49" t="s">
        <v>17223</v>
      </c>
      <c r="H392" s="49">
        <v>2012</v>
      </c>
      <c r="I392" s="49"/>
      <c r="J392" s="49" t="s">
        <v>16033</v>
      </c>
      <c r="K392" s="49" t="s">
        <v>16002</v>
      </c>
      <c r="L392" s="49">
        <v>13</v>
      </c>
      <c r="M392" s="49">
        <v>3</v>
      </c>
      <c r="N392" s="49" t="s">
        <v>16034</v>
      </c>
    </row>
    <row r="393" spans="1:14" ht="90" x14ac:dyDescent="0.25">
      <c r="A393" s="49" t="s">
        <v>16159</v>
      </c>
      <c r="B393" s="49" t="s">
        <v>15969</v>
      </c>
      <c r="C393" s="49" t="s">
        <v>17224</v>
      </c>
      <c r="D393" s="49" t="s">
        <v>17225</v>
      </c>
      <c r="E393" s="49" t="s">
        <v>16134</v>
      </c>
      <c r="F393" s="49" t="s">
        <v>17226</v>
      </c>
      <c r="G393" s="49" t="s">
        <v>17227</v>
      </c>
      <c r="H393" s="49">
        <v>2012</v>
      </c>
      <c r="I393" s="49"/>
      <c r="J393" s="49" t="s">
        <v>16033</v>
      </c>
      <c r="K393" s="49" t="s">
        <v>16002</v>
      </c>
      <c r="L393" s="49">
        <v>13</v>
      </c>
      <c r="M393" s="49">
        <v>3</v>
      </c>
      <c r="N393" s="49" t="s">
        <v>16034</v>
      </c>
    </row>
    <row r="394" spans="1:14" ht="90" x14ac:dyDescent="0.25">
      <c r="A394" s="49" t="s">
        <v>16159</v>
      </c>
      <c r="B394" s="49" t="s">
        <v>15969</v>
      </c>
      <c r="C394" s="49" t="s">
        <v>17228</v>
      </c>
      <c r="D394" s="49" t="s">
        <v>17229</v>
      </c>
      <c r="E394" s="49" t="s">
        <v>16134</v>
      </c>
      <c r="F394" s="49" t="s">
        <v>17230</v>
      </c>
      <c r="G394" s="49" t="s">
        <v>17231</v>
      </c>
      <c r="H394" s="49">
        <v>2012</v>
      </c>
      <c r="I394" s="49"/>
      <c r="J394" s="49" t="s">
        <v>16033</v>
      </c>
      <c r="K394" s="49" t="s">
        <v>16002</v>
      </c>
      <c r="L394" s="49">
        <v>13</v>
      </c>
      <c r="M394" s="49">
        <v>3</v>
      </c>
      <c r="N394" s="49" t="s">
        <v>16034</v>
      </c>
    </row>
    <row r="395" spans="1:14" ht="90" x14ac:dyDescent="0.25">
      <c r="A395" s="49" t="s">
        <v>16159</v>
      </c>
      <c r="B395" s="49" t="s">
        <v>15969</v>
      </c>
      <c r="C395" s="49" t="s">
        <v>17232</v>
      </c>
      <c r="D395" s="49" t="s">
        <v>17233</v>
      </c>
      <c r="E395" s="49" t="s">
        <v>16134</v>
      </c>
      <c r="F395" s="49" t="s">
        <v>17234</v>
      </c>
      <c r="G395" s="49" t="s">
        <v>17235</v>
      </c>
      <c r="H395" s="49">
        <v>2012</v>
      </c>
      <c r="I395" s="49"/>
      <c r="J395" s="49" t="s">
        <v>15974</v>
      </c>
      <c r="K395" s="49" t="s">
        <v>16002</v>
      </c>
      <c r="L395" s="49">
        <v>13</v>
      </c>
      <c r="M395" s="49">
        <v>3</v>
      </c>
      <c r="N395" s="49" t="s">
        <v>15976</v>
      </c>
    </row>
    <row r="396" spans="1:14" ht="75" x14ac:dyDescent="0.25">
      <c r="A396" s="49" t="s">
        <v>16159</v>
      </c>
      <c r="B396" s="49" t="s">
        <v>15969</v>
      </c>
      <c r="C396" s="49" t="s">
        <v>17236</v>
      </c>
      <c r="D396" s="49" t="s">
        <v>17237</v>
      </c>
      <c r="E396" s="49" t="s">
        <v>16134</v>
      </c>
      <c r="F396" s="49" t="s">
        <v>17238</v>
      </c>
      <c r="G396" s="49" t="s">
        <v>17239</v>
      </c>
      <c r="H396" s="49">
        <v>2012</v>
      </c>
      <c r="I396" s="49"/>
      <c r="J396" s="49" t="s">
        <v>16033</v>
      </c>
      <c r="K396" s="49" t="s">
        <v>16002</v>
      </c>
      <c r="L396" s="49">
        <v>13</v>
      </c>
      <c r="M396" s="49">
        <v>3</v>
      </c>
      <c r="N396" s="49" t="s">
        <v>16034</v>
      </c>
    </row>
    <row r="397" spans="1:14" ht="90" x14ac:dyDescent="0.25">
      <c r="A397" s="49" t="s">
        <v>16159</v>
      </c>
      <c r="B397" s="49" t="s">
        <v>15969</v>
      </c>
      <c r="C397" s="49" t="s">
        <v>17240</v>
      </c>
      <c r="D397" s="49" t="s">
        <v>17241</v>
      </c>
      <c r="E397" s="49" t="s">
        <v>16134</v>
      </c>
      <c r="F397" s="49" t="s">
        <v>17242</v>
      </c>
      <c r="G397" s="49" t="s">
        <v>17243</v>
      </c>
      <c r="H397" s="49">
        <v>2012</v>
      </c>
      <c r="I397" s="49"/>
      <c r="J397" s="49" t="s">
        <v>16033</v>
      </c>
      <c r="K397" s="49" t="s">
        <v>17244</v>
      </c>
      <c r="L397" s="49">
        <v>13</v>
      </c>
      <c r="M397" s="49">
        <v>3</v>
      </c>
      <c r="N397" s="49" t="s">
        <v>16034</v>
      </c>
    </row>
    <row r="398" spans="1:14" ht="90" x14ac:dyDescent="0.25">
      <c r="A398" s="49" t="s">
        <v>16159</v>
      </c>
      <c r="B398" s="49" t="s">
        <v>15969</v>
      </c>
      <c r="C398" s="49" t="s">
        <v>17245</v>
      </c>
      <c r="D398" s="49" t="s">
        <v>17246</v>
      </c>
      <c r="E398" s="49" t="s">
        <v>16134</v>
      </c>
      <c r="F398" s="49" t="s">
        <v>17247</v>
      </c>
      <c r="G398" s="49" t="s">
        <v>17248</v>
      </c>
      <c r="H398" s="49">
        <v>2012</v>
      </c>
      <c r="I398" s="49"/>
      <c r="J398" s="49" t="s">
        <v>16033</v>
      </c>
      <c r="K398" s="49" t="s">
        <v>17249</v>
      </c>
      <c r="L398" s="49">
        <v>13</v>
      </c>
      <c r="M398" s="49">
        <v>3</v>
      </c>
      <c r="N398" s="49" t="s">
        <v>16034</v>
      </c>
    </row>
    <row r="399" spans="1:14" ht="30" x14ac:dyDescent="0.25">
      <c r="A399" s="49" t="s">
        <v>16159</v>
      </c>
      <c r="B399" s="49" t="s">
        <v>15969</v>
      </c>
      <c r="C399" s="49" t="s">
        <v>17250</v>
      </c>
      <c r="D399" s="49" t="s">
        <v>17251</v>
      </c>
      <c r="E399" s="49" t="s">
        <v>16134</v>
      </c>
      <c r="F399" s="49" t="s">
        <v>17252</v>
      </c>
      <c r="G399" s="49" t="s">
        <v>17253</v>
      </c>
      <c r="H399" s="49">
        <v>2012</v>
      </c>
      <c r="I399" s="49"/>
      <c r="J399" s="49" t="s">
        <v>16033</v>
      </c>
      <c r="K399" s="49" t="s">
        <v>17249</v>
      </c>
      <c r="L399" s="49">
        <v>13</v>
      </c>
      <c r="M399" s="49">
        <v>3</v>
      </c>
      <c r="N399" s="49" t="s">
        <v>16034</v>
      </c>
    </row>
    <row r="400" spans="1:14" ht="90" x14ac:dyDescent="0.25">
      <c r="A400" s="49" t="s">
        <v>16159</v>
      </c>
      <c r="B400" s="49" t="s">
        <v>15969</v>
      </c>
      <c r="C400" s="49" t="s">
        <v>17254</v>
      </c>
      <c r="D400" s="49" t="s">
        <v>17255</v>
      </c>
      <c r="E400" s="49" t="s">
        <v>16134</v>
      </c>
      <c r="F400" s="49" t="s">
        <v>17256</v>
      </c>
      <c r="G400" s="49" t="s">
        <v>17257</v>
      </c>
      <c r="H400" s="49">
        <v>2012</v>
      </c>
      <c r="I400" s="49"/>
      <c r="J400" s="49" t="s">
        <v>16033</v>
      </c>
      <c r="K400" s="49" t="s">
        <v>17249</v>
      </c>
      <c r="L400" s="49">
        <v>13</v>
      </c>
      <c r="M400" s="49">
        <v>3</v>
      </c>
      <c r="N400" s="49" t="s">
        <v>16034</v>
      </c>
    </row>
    <row r="401" spans="1:14" ht="90" x14ac:dyDescent="0.25">
      <c r="A401" s="49" t="s">
        <v>16159</v>
      </c>
      <c r="B401" s="49" t="s">
        <v>15969</v>
      </c>
      <c r="C401" s="49" t="s">
        <v>17258</v>
      </c>
      <c r="D401" s="49" t="s">
        <v>17259</v>
      </c>
      <c r="E401" s="49" t="s">
        <v>16134</v>
      </c>
      <c r="F401" s="49" t="s">
        <v>17260</v>
      </c>
      <c r="G401" s="49" t="s">
        <v>17261</v>
      </c>
      <c r="H401" s="49">
        <v>2012</v>
      </c>
      <c r="I401" s="49"/>
      <c r="J401" s="49" t="s">
        <v>16033</v>
      </c>
      <c r="K401" s="49" t="s">
        <v>17249</v>
      </c>
      <c r="L401" s="49">
        <v>13</v>
      </c>
      <c r="M401" s="49">
        <v>3</v>
      </c>
      <c r="N401" s="49" t="s">
        <v>16034</v>
      </c>
    </row>
    <row r="402" spans="1:14" ht="60" x14ac:dyDescent="0.25">
      <c r="A402" s="49" t="s">
        <v>16159</v>
      </c>
      <c r="B402" s="49" t="s">
        <v>15969</v>
      </c>
      <c r="C402" s="49" t="s">
        <v>17262</v>
      </c>
      <c r="D402" s="49" t="s">
        <v>17263</v>
      </c>
      <c r="E402" s="49" t="s">
        <v>16134</v>
      </c>
      <c r="F402" s="49" t="s">
        <v>17264</v>
      </c>
      <c r="G402" s="49" t="s">
        <v>17265</v>
      </c>
      <c r="H402" s="49">
        <v>2014</v>
      </c>
      <c r="I402" s="49"/>
      <c r="J402" s="49" t="s">
        <v>16033</v>
      </c>
      <c r="K402" s="49" t="s">
        <v>17266</v>
      </c>
      <c r="L402" s="49">
        <v>13</v>
      </c>
      <c r="M402" s="49">
        <v>3</v>
      </c>
      <c r="N402" s="49" t="s">
        <v>16034</v>
      </c>
    </row>
    <row r="403" spans="1:14" ht="45" x14ac:dyDescent="0.25">
      <c r="A403" s="49" t="s">
        <v>16159</v>
      </c>
      <c r="B403" s="49" t="s">
        <v>15969</v>
      </c>
      <c r="C403" s="49" t="s">
        <v>17267</v>
      </c>
      <c r="D403" s="49" t="s">
        <v>17268</v>
      </c>
      <c r="E403" s="49" t="s">
        <v>16134</v>
      </c>
      <c r="F403" s="49"/>
      <c r="G403" s="49" t="s">
        <v>17269</v>
      </c>
      <c r="H403" s="49">
        <v>2010</v>
      </c>
      <c r="I403" s="49"/>
      <c r="J403" s="49" t="s">
        <v>16033</v>
      </c>
      <c r="K403" s="49" t="s">
        <v>16076</v>
      </c>
      <c r="L403" s="49">
        <v>13</v>
      </c>
      <c r="M403" s="49">
        <v>3</v>
      </c>
      <c r="N403" s="49" t="s">
        <v>16034</v>
      </c>
    </row>
    <row r="404" spans="1:14" ht="45" x14ac:dyDescent="0.25">
      <c r="A404" s="49" t="s">
        <v>16159</v>
      </c>
      <c r="B404" s="49" t="s">
        <v>15969</v>
      </c>
      <c r="C404" s="49" t="s">
        <v>17270</v>
      </c>
      <c r="D404" s="49" t="s">
        <v>17271</v>
      </c>
      <c r="E404" s="49" t="s">
        <v>16134</v>
      </c>
      <c r="F404" s="49"/>
      <c r="G404" s="49" t="s">
        <v>17269</v>
      </c>
      <c r="H404" s="49">
        <v>2010</v>
      </c>
      <c r="I404" s="49"/>
      <c r="J404" s="49" t="s">
        <v>16033</v>
      </c>
      <c r="K404" s="49" t="s">
        <v>16076</v>
      </c>
      <c r="L404" s="49">
        <v>13</v>
      </c>
      <c r="M404" s="49">
        <v>3</v>
      </c>
      <c r="N404" s="49" t="s">
        <v>16034</v>
      </c>
    </row>
    <row r="405" spans="1:14" x14ac:dyDescent="0.25">
      <c r="A405" s="49" t="s">
        <v>16159</v>
      </c>
      <c r="B405" s="49" t="s">
        <v>15969</v>
      </c>
      <c r="C405" s="49" t="s">
        <v>17272</v>
      </c>
      <c r="D405" s="49" t="s">
        <v>17273</v>
      </c>
      <c r="E405" s="49" t="s">
        <v>16134</v>
      </c>
      <c r="F405" s="49"/>
      <c r="G405" s="49"/>
      <c r="H405" s="49">
        <v>2010</v>
      </c>
      <c r="I405" s="49"/>
      <c r="J405" s="49" t="s">
        <v>16033</v>
      </c>
      <c r="K405" s="49" t="s">
        <v>16076</v>
      </c>
      <c r="L405" s="49">
        <v>13</v>
      </c>
      <c r="M405" s="49">
        <v>3</v>
      </c>
      <c r="N405" s="49" t="s">
        <v>16034</v>
      </c>
    </row>
    <row r="406" spans="1:14" ht="45" x14ac:dyDescent="0.25">
      <c r="A406" s="49" t="s">
        <v>16159</v>
      </c>
      <c r="B406" s="49" t="s">
        <v>15969</v>
      </c>
      <c r="C406" s="49" t="s">
        <v>17274</v>
      </c>
      <c r="D406" s="49" t="s">
        <v>17275</v>
      </c>
      <c r="E406" s="49" t="s">
        <v>16134</v>
      </c>
      <c r="F406" s="49"/>
      <c r="G406" s="49" t="s">
        <v>17276</v>
      </c>
      <c r="H406" s="49">
        <v>2010</v>
      </c>
      <c r="I406" s="49"/>
      <c r="J406" s="49" t="s">
        <v>16033</v>
      </c>
      <c r="K406" s="49" t="s">
        <v>16076</v>
      </c>
      <c r="L406" s="49">
        <v>13</v>
      </c>
      <c r="M406" s="49">
        <v>3</v>
      </c>
      <c r="N406" s="49" t="s">
        <v>16034</v>
      </c>
    </row>
    <row r="407" spans="1:14" ht="75" x14ac:dyDescent="0.25">
      <c r="A407" s="49" t="s">
        <v>16159</v>
      </c>
      <c r="B407" s="49" t="s">
        <v>15969</v>
      </c>
      <c r="C407" s="49" t="s">
        <v>17277</v>
      </c>
      <c r="D407" s="49" t="s">
        <v>17278</v>
      </c>
      <c r="E407" s="49" t="s">
        <v>16134</v>
      </c>
      <c r="F407" s="49" t="s">
        <v>17279</v>
      </c>
      <c r="G407" s="49" t="s">
        <v>17280</v>
      </c>
      <c r="H407" s="49">
        <v>2010</v>
      </c>
      <c r="I407" s="49"/>
      <c r="J407" s="49" t="s">
        <v>16033</v>
      </c>
      <c r="K407" s="49" t="s">
        <v>16076</v>
      </c>
      <c r="L407" s="49">
        <v>13</v>
      </c>
      <c r="M407" s="49">
        <v>3</v>
      </c>
      <c r="N407" s="49" t="s">
        <v>16034</v>
      </c>
    </row>
    <row r="408" spans="1:14" ht="90" x14ac:dyDescent="0.25">
      <c r="A408" s="49" t="s">
        <v>16159</v>
      </c>
      <c r="B408" s="49" t="s">
        <v>15969</v>
      </c>
      <c r="C408" s="49" t="s">
        <v>17281</v>
      </c>
      <c r="D408" s="49" t="s">
        <v>17282</v>
      </c>
      <c r="E408" s="49" t="s">
        <v>16134</v>
      </c>
      <c r="F408" s="49" t="s">
        <v>17283</v>
      </c>
      <c r="G408" s="49" t="s">
        <v>17284</v>
      </c>
      <c r="H408" s="49">
        <v>2010</v>
      </c>
      <c r="I408" s="49"/>
      <c r="J408" s="49" t="s">
        <v>16033</v>
      </c>
      <c r="K408" s="49" t="s">
        <v>16076</v>
      </c>
      <c r="L408" s="49">
        <v>13</v>
      </c>
      <c r="M408" s="49">
        <v>3</v>
      </c>
      <c r="N408" s="49" t="s">
        <v>16034</v>
      </c>
    </row>
    <row r="409" spans="1:14" ht="75" x14ac:dyDescent="0.25">
      <c r="A409" s="49" t="s">
        <v>16159</v>
      </c>
      <c r="B409" s="49" t="s">
        <v>15969</v>
      </c>
      <c r="C409" s="49" t="s">
        <v>17285</v>
      </c>
      <c r="D409" s="49" t="s">
        <v>17286</v>
      </c>
      <c r="E409" s="49" t="s">
        <v>16134</v>
      </c>
      <c r="F409" s="49" t="s">
        <v>17287</v>
      </c>
      <c r="G409" s="49" t="s">
        <v>17288</v>
      </c>
      <c r="H409" s="49">
        <v>2010</v>
      </c>
      <c r="I409" s="49"/>
      <c r="J409" s="49" t="s">
        <v>16033</v>
      </c>
      <c r="K409" s="49" t="s">
        <v>16076</v>
      </c>
      <c r="L409" s="49">
        <v>13</v>
      </c>
      <c r="M409" s="49">
        <v>3</v>
      </c>
      <c r="N409" s="49" t="s">
        <v>16034</v>
      </c>
    </row>
    <row r="410" spans="1:14" ht="45" x14ac:dyDescent="0.25">
      <c r="A410" s="49" t="s">
        <v>16159</v>
      </c>
      <c r="B410" s="49" t="s">
        <v>15969</v>
      </c>
      <c r="C410" s="49" t="s">
        <v>17289</v>
      </c>
      <c r="D410" s="49" t="s">
        <v>17290</v>
      </c>
      <c r="E410" s="49" t="s">
        <v>16134</v>
      </c>
      <c r="F410" s="49"/>
      <c r="G410" s="49" t="s">
        <v>17291</v>
      </c>
      <c r="H410" s="49">
        <v>2010</v>
      </c>
      <c r="I410" s="49"/>
      <c r="J410" s="49" t="s">
        <v>16033</v>
      </c>
      <c r="K410" s="49" t="s">
        <v>16067</v>
      </c>
      <c r="L410" s="49">
        <v>13</v>
      </c>
      <c r="M410" s="49">
        <v>3</v>
      </c>
      <c r="N410" s="49" t="s">
        <v>16034</v>
      </c>
    </row>
    <row r="411" spans="1:14" ht="45" x14ac:dyDescent="0.25">
      <c r="A411" s="49" t="s">
        <v>16159</v>
      </c>
      <c r="B411" s="49" t="s">
        <v>15969</v>
      </c>
      <c r="C411" s="49" t="s">
        <v>17292</v>
      </c>
      <c r="D411" s="49" t="s">
        <v>17293</v>
      </c>
      <c r="E411" s="49" t="s">
        <v>16134</v>
      </c>
      <c r="F411" s="49"/>
      <c r="G411" s="49" t="s">
        <v>17294</v>
      </c>
      <c r="H411" s="49">
        <v>2010</v>
      </c>
      <c r="I411" s="49"/>
      <c r="J411" s="49" t="s">
        <v>16033</v>
      </c>
      <c r="K411" s="49" t="s">
        <v>16067</v>
      </c>
      <c r="L411" s="49">
        <v>13</v>
      </c>
      <c r="M411" s="49">
        <v>3</v>
      </c>
      <c r="N411" s="49" t="s">
        <v>16034</v>
      </c>
    </row>
    <row r="412" spans="1:14" ht="90" x14ac:dyDescent="0.25">
      <c r="A412" s="49" t="s">
        <v>16159</v>
      </c>
      <c r="B412" s="49" t="s">
        <v>15969</v>
      </c>
      <c r="C412" s="49" t="s">
        <v>17295</v>
      </c>
      <c r="D412" s="49" t="s">
        <v>17296</v>
      </c>
      <c r="E412" s="49" t="s">
        <v>16134</v>
      </c>
      <c r="F412" s="49" t="s">
        <v>17195</v>
      </c>
      <c r="G412" s="49" t="s">
        <v>17297</v>
      </c>
      <c r="H412" s="49">
        <v>2010</v>
      </c>
      <c r="I412" s="49"/>
      <c r="J412" s="49" t="s">
        <v>16033</v>
      </c>
      <c r="K412" s="49" t="s">
        <v>17129</v>
      </c>
      <c r="L412" s="49">
        <v>13</v>
      </c>
      <c r="M412" s="49">
        <v>3</v>
      </c>
      <c r="N412" s="49" t="s">
        <v>16034</v>
      </c>
    </row>
    <row r="413" spans="1:14" ht="75" x14ac:dyDescent="0.25">
      <c r="A413" s="49" t="s">
        <v>16159</v>
      </c>
      <c r="B413" s="49" t="s">
        <v>15969</v>
      </c>
      <c r="C413" s="49" t="s">
        <v>17298</v>
      </c>
      <c r="D413" s="49" t="s">
        <v>17299</v>
      </c>
      <c r="E413" s="49" t="s">
        <v>16134</v>
      </c>
      <c r="F413" s="49" t="s">
        <v>17195</v>
      </c>
      <c r="G413" s="49" t="s">
        <v>17300</v>
      </c>
      <c r="H413" s="49">
        <v>2010</v>
      </c>
      <c r="I413" s="49"/>
      <c r="J413" s="49" t="s">
        <v>16033</v>
      </c>
      <c r="K413" s="49" t="s">
        <v>17129</v>
      </c>
      <c r="L413" s="49">
        <v>13</v>
      </c>
      <c r="M413" s="49">
        <v>3</v>
      </c>
      <c r="N413" s="49" t="s">
        <v>16034</v>
      </c>
    </row>
    <row r="414" spans="1:14" ht="30" x14ac:dyDescent="0.25">
      <c r="A414" s="49" t="s">
        <v>16159</v>
      </c>
      <c r="B414" s="49" t="s">
        <v>15969</v>
      </c>
      <c r="C414" s="49" t="s">
        <v>17301</v>
      </c>
      <c r="D414" s="49" t="s">
        <v>17302</v>
      </c>
      <c r="E414" s="49" t="s">
        <v>16134</v>
      </c>
      <c r="F414" s="49" t="s">
        <v>17195</v>
      </c>
      <c r="G414" s="49" t="s">
        <v>17303</v>
      </c>
      <c r="H414" s="49">
        <v>2010</v>
      </c>
      <c r="I414" s="49"/>
      <c r="J414" s="49" t="s">
        <v>16033</v>
      </c>
      <c r="K414" s="49" t="s">
        <v>17129</v>
      </c>
      <c r="L414" s="49">
        <v>13</v>
      </c>
      <c r="M414" s="49">
        <v>3</v>
      </c>
      <c r="N414" s="49" t="s">
        <v>16034</v>
      </c>
    </row>
    <row r="415" spans="1:14" ht="45" x14ac:dyDescent="0.25">
      <c r="A415" s="49" t="s">
        <v>16159</v>
      </c>
      <c r="B415" s="49" t="s">
        <v>15969</v>
      </c>
      <c r="C415" s="49" t="s">
        <v>17304</v>
      </c>
      <c r="D415" s="49" t="s">
        <v>17305</v>
      </c>
      <c r="E415" s="49" t="s">
        <v>16134</v>
      </c>
      <c r="F415" s="49" t="s">
        <v>17195</v>
      </c>
      <c r="G415" s="49" t="s">
        <v>17306</v>
      </c>
      <c r="H415" s="49">
        <v>2010</v>
      </c>
      <c r="I415" s="49"/>
      <c r="J415" s="49" t="s">
        <v>16033</v>
      </c>
      <c r="K415" s="49" t="s">
        <v>16002</v>
      </c>
      <c r="L415" s="49">
        <v>13</v>
      </c>
      <c r="M415" s="49">
        <v>3</v>
      </c>
      <c r="N415" s="49" t="s">
        <v>16034</v>
      </c>
    </row>
    <row r="416" spans="1:14" ht="60" x14ac:dyDescent="0.25">
      <c r="A416" s="49" t="s">
        <v>16159</v>
      </c>
      <c r="B416" s="49" t="s">
        <v>15969</v>
      </c>
      <c r="C416" s="49" t="s">
        <v>17307</v>
      </c>
      <c r="D416" s="49" t="s">
        <v>17308</v>
      </c>
      <c r="E416" s="49" t="s">
        <v>16134</v>
      </c>
      <c r="F416" s="49"/>
      <c r="G416" s="49" t="s">
        <v>17309</v>
      </c>
      <c r="H416" s="49">
        <v>2010</v>
      </c>
      <c r="I416" s="49"/>
      <c r="J416" s="49" t="s">
        <v>16033</v>
      </c>
      <c r="K416" s="49" t="s">
        <v>17129</v>
      </c>
      <c r="L416" s="49">
        <v>13</v>
      </c>
      <c r="M416" s="49">
        <v>3</v>
      </c>
      <c r="N416" s="49" t="s">
        <v>16034</v>
      </c>
    </row>
    <row r="417" spans="1:14" ht="45" x14ac:dyDescent="0.25">
      <c r="A417" s="49" t="s">
        <v>16159</v>
      </c>
      <c r="B417" s="49" t="s">
        <v>15969</v>
      </c>
      <c r="C417" s="49" t="s">
        <v>17310</v>
      </c>
      <c r="D417" s="49" t="s">
        <v>17311</v>
      </c>
      <c r="E417" s="49" t="s">
        <v>16134</v>
      </c>
      <c r="F417" s="49" t="s">
        <v>17195</v>
      </c>
      <c r="G417" s="49" t="s">
        <v>17312</v>
      </c>
      <c r="H417" s="49">
        <v>2010</v>
      </c>
      <c r="I417" s="49"/>
      <c r="J417" s="49" t="s">
        <v>16033</v>
      </c>
      <c r="K417" s="49" t="s">
        <v>17129</v>
      </c>
      <c r="L417" s="49">
        <v>13</v>
      </c>
      <c r="M417" s="49">
        <v>3</v>
      </c>
      <c r="N417" s="49" t="s">
        <v>16034</v>
      </c>
    </row>
    <row r="418" spans="1:14" ht="30" x14ac:dyDescent="0.25">
      <c r="A418" s="49" t="s">
        <v>16159</v>
      </c>
      <c r="B418" s="49" t="s">
        <v>15969</v>
      </c>
      <c r="C418" s="49" t="s">
        <v>17313</v>
      </c>
      <c r="D418" s="49" t="s">
        <v>17314</v>
      </c>
      <c r="E418" s="49" t="s">
        <v>16134</v>
      </c>
      <c r="F418" s="49" t="s">
        <v>17195</v>
      </c>
      <c r="G418" s="49" t="s">
        <v>17315</v>
      </c>
      <c r="H418" s="49">
        <v>2010</v>
      </c>
      <c r="I418" s="49"/>
      <c r="J418" s="49" t="s">
        <v>16033</v>
      </c>
      <c r="K418" s="49" t="s">
        <v>17129</v>
      </c>
      <c r="L418" s="49">
        <v>13</v>
      </c>
      <c r="M418" s="49">
        <v>3</v>
      </c>
      <c r="N418" s="49" t="s">
        <v>16034</v>
      </c>
    </row>
    <row r="419" spans="1:14" ht="45" x14ac:dyDescent="0.25">
      <c r="A419" s="49" t="s">
        <v>16159</v>
      </c>
      <c r="B419" s="49" t="s">
        <v>15969</v>
      </c>
      <c r="C419" s="49" t="s">
        <v>17316</v>
      </c>
      <c r="D419" s="49" t="s">
        <v>17317</v>
      </c>
      <c r="E419" s="49" t="s">
        <v>16134</v>
      </c>
      <c r="F419" s="49" t="s">
        <v>17195</v>
      </c>
      <c r="G419" s="49" t="s">
        <v>17318</v>
      </c>
      <c r="H419" s="49">
        <v>2010</v>
      </c>
      <c r="I419" s="49"/>
      <c r="J419" s="49" t="s">
        <v>16033</v>
      </c>
      <c r="K419" s="49" t="s">
        <v>17129</v>
      </c>
      <c r="L419" s="49">
        <v>13</v>
      </c>
      <c r="M419" s="49">
        <v>3</v>
      </c>
      <c r="N419" s="49" t="s">
        <v>16034</v>
      </c>
    </row>
    <row r="420" spans="1:14" ht="30" x14ac:dyDescent="0.25">
      <c r="A420" s="49" t="s">
        <v>17319</v>
      </c>
      <c r="B420" s="49" t="s">
        <v>15969</v>
      </c>
      <c r="C420" s="49" t="s">
        <v>17320</v>
      </c>
      <c r="D420" s="49" t="s">
        <v>17321</v>
      </c>
      <c r="E420" s="49" t="s">
        <v>16134</v>
      </c>
      <c r="F420" s="49"/>
      <c r="G420" s="49"/>
      <c r="H420" s="49">
        <v>2000</v>
      </c>
      <c r="I420" s="49">
        <v>2010</v>
      </c>
      <c r="J420" s="49" t="s">
        <v>16033</v>
      </c>
      <c r="K420" s="49"/>
      <c r="L420" s="49">
        <v>13</v>
      </c>
      <c r="M420" s="49">
        <v>3</v>
      </c>
      <c r="N420" s="49" t="s">
        <v>16034</v>
      </c>
    </row>
    <row r="421" spans="1:14" ht="30" x14ac:dyDescent="0.25">
      <c r="A421" s="49" t="s">
        <v>17319</v>
      </c>
      <c r="B421" s="49" t="s">
        <v>15969</v>
      </c>
      <c r="C421" s="49" t="s">
        <v>17322</v>
      </c>
      <c r="D421" s="49" t="s">
        <v>17323</v>
      </c>
      <c r="E421" s="49" t="s">
        <v>16134</v>
      </c>
      <c r="F421" s="49"/>
      <c r="G421" s="49"/>
      <c r="H421" s="49">
        <v>2000</v>
      </c>
      <c r="I421" s="49"/>
      <c r="J421" s="49" t="s">
        <v>16033</v>
      </c>
      <c r="K421" s="49"/>
      <c r="L421" s="49">
        <v>13</v>
      </c>
      <c r="M421" s="49">
        <v>3</v>
      </c>
      <c r="N421" s="49" t="s">
        <v>16034</v>
      </c>
    </row>
    <row r="422" spans="1:14" ht="30" x14ac:dyDescent="0.25">
      <c r="A422" s="49" t="s">
        <v>17319</v>
      </c>
      <c r="B422" s="49" t="s">
        <v>15969</v>
      </c>
      <c r="C422" s="49" t="s">
        <v>17324</v>
      </c>
      <c r="D422" s="49" t="s">
        <v>17325</v>
      </c>
      <c r="E422" s="49" t="s">
        <v>16134</v>
      </c>
      <c r="F422" s="49"/>
      <c r="G422" s="49"/>
      <c r="H422" s="49">
        <v>2000</v>
      </c>
      <c r="I422" s="49"/>
      <c r="J422" s="49" t="s">
        <v>16033</v>
      </c>
      <c r="K422" s="49"/>
      <c r="L422" s="49">
        <v>13</v>
      </c>
      <c r="M422" s="49">
        <v>3</v>
      </c>
      <c r="N422" s="49" t="s">
        <v>16034</v>
      </c>
    </row>
    <row r="423" spans="1:14" ht="45" x14ac:dyDescent="0.25">
      <c r="A423" s="49" t="s">
        <v>17319</v>
      </c>
      <c r="B423" s="49" t="s">
        <v>15969</v>
      </c>
      <c r="C423" s="49" t="s">
        <v>17326</v>
      </c>
      <c r="D423" s="49" t="s">
        <v>17327</v>
      </c>
      <c r="E423" s="49" t="s">
        <v>16134</v>
      </c>
      <c r="F423" s="49"/>
      <c r="G423" s="49"/>
      <c r="H423" s="49">
        <v>2000</v>
      </c>
      <c r="I423" s="49"/>
      <c r="J423" s="49" t="s">
        <v>16033</v>
      </c>
      <c r="K423" s="49"/>
      <c r="L423" s="49">
        <v>13</v>
      </c>
      <c r="M423" s="49">
        <v>3</v>
      </c>
      <c r="N423" s="49" t="s">
        <v>16034</v>
      </c>
    </row>
    <row r="424" spans="1:14" ht="45" x14ac:dyDescent="0.25">
      <c r="A424" s="49" t="s">
        <v>17319</v>
      </c>
      <c r="B424" s="49" t="s">
        <v>15969</v>
      </c>
      <c r="C424" s="49" t="s">
        <v>17328</v>
      </c>
      <c r="D424" s="49" t="s">
        <v>17329</v>
      </c>
      <c r="E424" s="49" t="s">
        <v>16134</v>
      </c>
      <c r="F424" s="49"/>
      <c r="G424" s="49"/>
      <c r="H424" s="49">
        <v>2000</v>
      </c>
      <c r="I424" s="49"/>
      <c r="J424" s="49" t="s">
        <v>16033</v>
      </c>
      <c r="K424" s="49"/>
      <c r="L424" s="49">
        <v>13</v>
      </c>
      <c r="M424" s="49">
        <v>3</v>
      </c>
      <c r="N424" s="49" t="s">
        <v>16034</v>
      </c>
    </row>
    <row r="425" spans="1:14" x14ac:dyDescent="0.25">
      <c r="A425" s="49" t="s">
        <v>17319</v>
      </c>
      <c r="B425" s="49" t="s">
        <v>15969</v>
      </c>
      <c r="C425" s="49" t="s">
        <v>17330</v>
      </c>
      <c r="D425" s="49" t="s">
        <v>17331</v>
      </c>
      <c r="E425" s="49" t="s">
        <v>16134</v>
      </c>
      <c r="F425" s="49"/>
      <c r="G425" s="49"/>
      <c r="H425" s="49">
        <v>2010</v>
      </c>
      <c r="I425" s="49"/>
      <c r="J425" s="49" t="s">
        <v>16033</v>
      </c>
      <c r="K425" s="49" t="s">
        <v>16081</v>
      </c>
      <c r="L425" s="49">
        <v>13</v>
      </c>
      <c r="M425" s="49">
        <v>3</v>
      </c>
      <c r="N425" s="49" t="s">
        <v>16034</v>
      </c>
    </row>
    <row r="426" spans="1:14" x14ac:dyDescent="0.25">
      <c r="A426" s="49" t="s">
        <v>17319</v>
      </c>
      <c r="B426" s="49" t="s">
        <v>15969</v>
      </c>
      <c r="C426" s="49" t="s">
        <v>17332</v>
      </c>
      <c r="D426" s="49" t="s">
        <v>17333</v>
      </c>
      <c r="E426" s="49" t="s">
        <v>16134</v>
      </c>
      <c r="F426" s="49"/>
      <c r="G426" s="49"/>
      <c r="H426" s="49">
        <v>2010</v>
      </c>
      <c r="I426" s="49"/>
      <c r="J426" s="49" t="s">
        <v>16033</v>
      </c>
      <c r="K426" s="49" t="s">
        <v>16081</v>
      </c>
      <c r="L426" s="49">
        <v>13</v>
      </c>
      <c r="M426" s="49">
        <v>3</v>
      </c>
      <c r="N426" s="49" t="s">
        <v>16034</v>
      </c>
    </row>
    <row r="427" spans="1:14" x14ac:dyDescent="0.25">
      <c r="A427" s="49" t="s">
        <v>17319</v>
      </c>
      <c r="B427" s="49" t="s">
        <v>15969</v>
      </c>
      <c r="C427" s="49" t="s">
        <v>17334</v>
      </c>
      <c r="D427" s="49" t="s">
        <v>17335</v>
      </c>
      <c r="E427" s="49" t="s">
        <v>16134</v>
      </c>
      <c r="F427" s="49"/>
      <c r="G427" s="49"/>
      <c r="H427" s="49">
        <v>2010</v>
      </c>
      <c r="I427" s="49"/>
      <c r="J427" s="49" t="s">
        <v>16033</v>
      </c>
      <c r="K427" s="49" t="s">
        <v>16081</v>
      </c>
      <c r="L427" s="49">
        <v>13</v>
      </c>
      <c r="M427" s="49">
        <v>3</v>
      </c>
      <c r="N427" s="49" t="s">
        <v>16034</v>
      </c>
    </row>
    <row r="428" spans="1:14" x14ac:dyDescent="0.25">
      <c r="A428" s="49" t="s">
        <v>17319</v>
      </c>
      <c r="B428" s="49" t="s">
        <v>15969</v>
      </c>
      <c r="C428" s="49" t="s">
        <v>17336</v>
      </c>
      <c r="D428" s="49" t="s">
        <v>17337</v>
      </c>
      <c r="E428" s="49" t="s">
        <v>16134</v>
      </c>
      <c r="F428" s="49"/>
      <c r="G428" s="49"/>
      <c r="H428" s="49">
        <v>2010</v>
      </c>
      <c r="I428" s="49"/>
      <c r="J428" s="49" t="s">
        <v>16033</v>
      </c>
      <c r="K428" s="49" t="s">
        <v>16081</v>
      </c>
      <c r="L428" s="49">
        <v>13</v>
      </c>
      <c r="M428" s="49">
        <v>3</v>
      </c>
      <c r="N428" s="49" t="s">
        <v>16034</v>
      </c>
    </row>
    <row r="429" spans="1:14" x14ac:dyDescent="0.25">
      <c r="A429" s="49" t="s">
        <v>17319</v>
      </c>
      <c r="B429" s="49" t="s">
        <v>15969</v>
      </c>
      <c r="C429" s="49" t="s">
        <v>17338</v>
      </c>
      <c r="D429" s="49" t="s">
        <v>17339</v>
      </c>
      <c r="E429" s="49" t="s">
        <v>16134</v>
      </c>
      <c r="F429" s="49"/>
      <c r="G429" s="49"/>
      <c r="H429" s="49">
        <v>2010</v>
      </c>
      <c r="I429" s="49"/>
      <c r="J429" s="49" t="s">
        <v>16033</v>
      </c>
      <c r="K429" s="49" t="s">
        <v>16081</v>
      </c>
      <c r="L429" s="49">
        <v>13</v>
      </c>
      <c r="M429" s="49">
        <v>3</v>
      </c>
      <c r="N429" s="49" t="s">
        <v>16034</v>
      </c>
    </row>
    <row r="430" spans="1:14" x14ac:dyDescent="0.25">
      <c r="A430" s="49" t="s">
        <v>17319</v>
      </c>
      <c r="B430" s="49" t="s">
        <v>15969</v>
      </c>
      <c r="C430" s="49" t="s">
        <v>17340</v>
      </c>
      <c r="D430" s="49" t="s">
        <v>17341</v>
      </c>
      <c r="E430" s="49" t="s">
        <v>16134</v>
      </c>
      <c r="F430" s="49"/>
      <c r="G430" s="49"/>
      <c r="H430" s="49">
        <v>2010</v>
      </c>
      <c r="I430" s="49"/>
      <c r="J430" s="49" t="s">
        <v>16033</v>
      </c>
      <c r="K430" s="49" t="s">
        <v>16081</v>
      </c>
      <c r="L430" s="49">
        <v>13</v>
      </c>
      <c r="M430" s="49">
        <v>3</v>
      </c>
      <c r="N430" s="49" t="s">
        <v>16034</v>
      </c>
    </row>
    <row r="431" spans="1:14" ht="30" x14ac:dyDescent="0.25">
      <c r="A431" s="49" t="s">
        <v>17319</v>
      </c>
      <c r="B431" s="49" t="s">
        <v>15969</v>
      </c>
      <c r="C431" s="49" t="s">
        <v>17342</v>
      </c>
      <c r="D431" s="49" t="s">
        <v>17343</v>
      </c>
      <c r="E431" s="49" t="s">
        <v>16134</v>
      </c>
      <c r="F431" s="49"/>
      <c r="G431" s="49"/>
      <c r="H431" s="49">
        <v>2010</v>
      </c>
      <c r="I431" s="49"/>
      <c r="J431" s="49" t="s">
        <v>16033</v>
      </c>
      <c r="K431" s="49" t="s">
        <v>16076</v>
      </c>
      <c r="L431" s="49">
        <v>13</v>
      </c>
      <c r="M431" s="49">
        <v>3</v>
      </c>
      <c r="N431" s="49" t="s">
        <v>16034</v>
      </c>
    </row>
    <row r="432" spans="1:14" ht="90" x14ac:dyDescent="0.25">
      <c r="A432" s="49" t="s">
        <v>17319</v>
      </c>
      <c r="B432" s="49" t="s">
        <v>15969</v>
      </c>
      <c r="C432" s="49" t="s">
        <v>17344</v>
      </c>
      <c r="D432" s="49" t="s">
        <v>17345</v>
      </c>
      <c r="E432" s="49" t="s">
        <v>16134</v>
      </c>
      <c r="F432" s="49"/>
      <c r="G432" s="49" t="s">
        <v>17346</v>
      </c>
      <c r="H432" s="49">
        <v>2010</v>
      </c>
      <c r="I432" s="49"/>
      <c r="J432" s="49" t="s">
        <v>16033</v>
      </c>
      <c r="K432" s="49" t="s">
        <v>16076</v>
      </c>
      <c r="L432" s="49">
        <v>13</v>
      </c>
      <c r="M432" s="49">
        <v>3</v>
      </c>
      <c r="N432" s="49" t="s">
        <v>16034</v>
      </c>
    </row>
    <row r="433" spans="1:14" ht="60" x14ac:dyDescent="0.25">
      <c r="A433" s="49" t="s">
        <v>17319</v>
      </c>
      <c r="B433" s="49" t="s">
        <v>15969</v>
      </c>
      <c r="C433" s="49" t="s">
        <v>17347</v>
      </c>
      <c r="D433" s="49" t="s">
        <v>17348</v>
      </c>
      <c r="E433" s="49" t="s">
        <v>16134</v>
      </c>
      <c r="F433" s="49"/>
      <c r="G433" s="49" t="s">
        <v>17349</v>
      </c>
      <c r="H433" s="49">
        <v>2010</v>
      </c>
      <c r="I433" s="49"/>
      <c r="J433" s="49" t="s">
        <v>16033</v>
      </c>
      <c r="K433" s="49" t="s">
        <v>16076</v>
      </c>
      <c r="L433" s="49">
        <v>13</v>
      </c>
      <c r="M433" s="49">
        <v>3</v>
      </c>
      <c r="N433" s="49" t="s">
        <v>16034</v>
      </c>
    </row>
    <row r="434" spans="1:14" ht="45" x14ac:dyDescent="0.25">
      <c r="A434" s="49" t="s">
        <v>17319</v>
      </c>
      <c r="B434" s="49" t="s">
        <v>15969</v>
      </c>
      <c r="C434" s="49" t="s">
        <v>17350</v>
      </c>
      <c r="D434" s="49" t="s">
        <v>17351</v>
      </c>
      <c r="E434" s="49" t="s">
        <v>16134</v>
      </c>
      <c r="F434" s="49"/>
      <c r="G434" s="49" t="s">
        <v>17352</v>
      </c>
      <c r="H434" s="49">
        <v>2010</v>
      </c>
      <c r="I434" s="49"/>
      <c r="J434" s="49" t="s">
        <v>16033</v>
      </c>
      <c r="K434" s="49" t="s">
        <v>16067</v>
      </c>
      <c r="L434" s="49">
        <v>13</v>
      </c>
      <c r="M434" s="49">
        <v>3</v>
      </c>
      <c r="N434" s="49" t="s">
        <v>16034</v>
      </c>
    </row>
    <row r="435" spans="1:14" ht="30" x14ac:dyDescent="0.25">
      <c r="A435" s="49" t="s">
        <v>17319</v>
      </c>
      <c r="B435" s="49" t="s">
        <v>15969</v>
      </c>
      <c r="C435" s="49" t="s">
        <v>17353</v>
      </c>
      <c r="D435" s="49" t="s">
        <v>17354</v>
      </c>
      <c r="E435" s="49" t="s">
        <v>16134</v>
      </c>
      <c r="F435" s="49" t="s">
        <v>17355</v>
      </c>
      <c r="G435" s="49" t="s">
        <v>17356</v>
      </c>
      <c r="H435" s="49">
        <v>2012</v>
      </c>
      <c r="I435" s="49"/>
      <c r="J435" s="49" t="s">
        <v>15974</v>
      </c>
      <c r="K435" s="49" t="s">
        <v>17357</v>
      </c>
      <c r="L435" s="49">
        <v>13</v>
      </c>
      <c r="M435" s="49">
        <v>3</v>
      </c>
      <c r="N435" s="49" t="s">
        <v>15976</v>
      </c>
    </row>
    <row r="436" spans="1:14" ht="30" x14ac:dyDescent="0.25">
      <c r="A436" s="49" t="s">
        <v>17319</v>
      </c>
      <c r="B436" s="49" t="s">
        <v>15969</v>
      </c>
      <c r="C436" s="49" t="s">
        <v>17358</v>
      </c>
      <c r="D436" s="49" t="s">
        <v>17359</v>
      </c>
      <c r="E436" s="49" t="s">
        <v>16134</v>
      </c>
      <c r="F436" s="49" t="s">
        <v>17360</v>
      </c>
      <c r="G436" s="49" t="s">
        <v>17361</v>
      </c>
      <c r="H436" s="49">
        <v>2012</v>
      </c>
      <c r="I436" s="49"/>
      <c r="J436" s="49" t="s">
        <v>15974</v>
      </c>
      <c r="K436" s="49" t="s">
        <v>17357</v>
      </c>
      <c r="L436" s="49">
        <v>13</v>
      </c>
      <c r="M436" s="49">
        <v>3</v>
      </c>
      <c r="N436" s="49" t="s">
        <v>15976</v>
      </c>
    </row>
    <row r="437" spans="1:14" ht="30" x14ac:dyDescent="0.25">
      <c r="A437" s="49" t="s">
        <v>17319</v>
      </c>
      <c r="B437" s="49" t="s">
        <v>15969</v>
      </c>
      <c r="C437" s="49" t="s">
        <v>17362</v>
      </c>
      <c r="D437" s="49" t="s">
        <v>17363</v>
      </c>
      <c r="E437" s="49" t="s">
        <v>16134</v>
      </c>
      <c r="F437" s="49" t="s">
        <v>17364</v>
      </c>
      <c r="G437" s="49" t="s">
        <v>17365</v>
      </c>
      <c r="H437" s="49">
        <v>2012</v>
      </c>
      <c r="I437" s="49"/>
      <c r="J437" s="49" t="s">
        <v>16033</v>
      </c>
      <c r="K437" s="49" t="s">
        <v>17357</v>
      </c>
      <c r="L437" s="49">
        <v>13</v>
      </c>
      <c r="M437" s="49">
        <v>3</v>
      </c>
      <c r="N437" s="49" t="s">
        <v>16034</v>
      </c>
    </row>
    <row r="438" spans="1:14" ht="90" x14ac:dyDescent="0.25">
      <c r="A438" s="49" t="s">
        <v>17319</v>
      </c>
      <c r="B438" s="49" t="s">
        <v>15969</v>
      </c>
      <c r="C438" s="49" t="s">
        <v>17366</v>
      </c>
      <c r="D438" s="49" t="s">
        <v>17367</v>
      </c>
      <c r="E438" s="49" t="s">
        <v>16134</v>
      </c>
      <c r="F438" s="49" t="s">
        <v>17368</v>
      </c>
      <c r="G438" s="49" t="s">
        <v>17369</v>
      </c>
      <c r="H438" s="49">
        <v>2013</v>
      </c>
      <c r="I438" s="49"/>
      <c r="J438" s="49" t="s">
        <v>16033</v>
      </c>
      <c r="K438" s="49" t="s">
        <v>17370</v>
      </c>
      <c r="L438" s="49">
        <v>13</v>
      </c>
      <c r="M438" s="49">
        <v>3</v>
      </c>
      <c r="N438" s="49" t="s">
        <v>16034</v>
      </c>
    </row>
    <row r="439" spans="1:14" ht="60" x14ac:dyDescent="0.25">
      <c r="A439" s="49" t="s">
        <v>16159</v>
      </c>
      <c r="B439" s="49" t="s">
        <v>15969</v>
      </c>
      <c r="C439" s="49" t="s">
        <v>17371</v>
      </c>
      <c r="D439" s="49" t="s">
        <v>17372</v>
      </c>
      <c r="E439" s="49" t="s">
        <v>16134</v>
      </c>
      <c r="F439" s="49" t="s">
        <v>17373</v>
      </c>
      <c r="G439" s="49" t="s">
        <v>17374</v>
      </c>
      <c r="H439" s="49">
        <v>2013</v>
      </c>
      <c r="I439" s="49"/>
      <c r="J439" s="49" t="s">
        <v>16033</v>
      </c>
      <c r="K439" s="49" t="s">
        <v>17266</v>
      </c>
      <c r="L439" s="49">
        <v>13</v>
      </c>
      <c r="M439" s="49">
        <v>3</v>
      </c>
      <c r="N439" s="49" t="s">
        <v>16034</v>
      </c>
    </row>
    <row r="440" spans="1:14" ht="60" x14ac:dyDescent="0.25">
      <c r="A440" s="49" t="s">
        <v>16159</v>
      </c>
      <c r="B440" s="49" t="s">
        <v>15969</v>
      </c>
      <c r="C440" s="49" t="s">
        <v>17375</v>
      </c>
      <c r="D440" s="49" t="s">
        <v>17376</v>
      </c>
      <c r="E440" s="49" t="s">
        <v>16134</v>
      </c>
      <c r="F440" s="49" t="s">
        <v>17377</v>
      </c>
      <c r="G440" s="49" t="s">
        <v>17265</v>
      </c>
      <c r="H440" s="49">
        <v>2014</v>
      </c>
      <c r="I440" s="49"/>
      <c r="J440" s="49" t="s">
        <v>16033</v>
      </c>
      <c r="K440" s="49" t="s">
        <v>17266</v>
      </c>
      <c r="L440" s="49">
        <v>13</v>
      </c>
      <c r="M440" s="49">
        <v>3</v>
      </c>
      <c r="N440" s="49" t="s">
        <v>16034</v>
      </c>
    </row>
    <row r="441" spans="1:14" ht="45" x14ac:dyDescent="0.25">
      <c r="A441" s="49" t="s">
        <v>17319</v>
      </c>
      <c r="B441" s="49" t="s">
        <v>15969</v>
      </c>
      <c r="C441" s="49" t="s">
        <v>17378</v>
      </c>
      <c r="D441" s="49" t="s">
        <v>17379</v>
      </c>
      <c r="E441" s="49" t="s">
        <v>16134</v>
      </c>
      <c r="F441" s="49" t="s">
        <v>17380</v>
      </c>
      <c r="G441" s="49" t="s">
        <v>17381</v>
      </c>
      <c r="H441" s="49">
        <v>2010</v>
      </c>
      <c r="I441" s="49">
        <v>2014</v>
      </c>
      <c r="J441" s="49" t="s">
        <v>15974</v>
      </c>
      <c r="K441" s="49" t="s">
        <v>17382</v>
      </c>
      <c r="L441" s="49">
        <v>13</v>
      </c>
      <c r="M441" s="49">
        <v>3</v>
      </c>
      <c r="N441" s="49" t="s">
        <v>15976</v>
      </c>
    </row>
    <row r="442" spans="1:14" ht="30" x14ac:dyDescent="0.25">
      <c r="A442" s="49" t="s">
        <v>17319</v>
      </c>
      <c r="B442" s="49" t="s">
        <v>15969</v>
      </c>
      <c r="C442" s="49" t="s">
        <v>17383</v>
      </c>
      <c r="D442" s="49" t="s">
        <v>17384</v>
      </c>
      <c r="E442" s="49" t="s">
        <v>16134</v>
      </c>
      <c r="F442" s="49" t="s">
        <v>17385</v>
      </c>
      <c r="G442" s="49" t="s">
        <v>17386</v>
      </c>
      <c r="H442" s="49">
        <v>2010</v>
      </c>
      <c r="I442" s="49">
        <v>2014</v>
      </c>
      <c r="J442" s="49" t="s">
        <v>15974</v>
      </c>
      <c r="K442" s="49" t="s">
        <v>17382</v>
      </c>
      <c r="L442" s="49">
        <v>13</v>
      </c>
      <c r="M442" s="49">
        <v>3</v>
      </c>
      <c r="N442" s="49" t="s">
        <v>15976</v>
      </c>
    </row>
    <row r="443" spans="1:14" ht="60" x14ac:dyDescent="0.25">
      <c r="A443" s="49" t="s">
        <v>17319</v>
      </c>
      <c r="B443" s="49" t="s">
        <v>15969</v>
      </c>
      <c r="C443" s="49" t="s">
        <v>17387</v>
      </c>
      <c r="D443" s="49" t="s">
        <v>17388</v>
      </c>
      <c r="E443" s="49" t="s">
        <v>16134</v>
      </c>
      <c r="F443" s="49" t="s">
        <v>17380</v>
      </c>
      <c r="G443" s="49" t="s">
        <v>17389</v>
      </c>
      <c r="H443" s="49">
        <v>2010</v>
      </c>
      <c r="I443" s="49">
        <v>2014</v>
      </c>
      <c r="J443" s="49" t="s">
        <v>15974</v>
      </c>
      <c r="K443" s="49" t="s">
        <v>17382</v>
      </c>
      <c r="L443" s="49">
        <v>13</v>
      </c>
      <c r="M443" s="49">
        <v>3</v>
      </c>
      <c r="N443" s="49" t="s">
        <v>15976</v>
      </c>
    </row>
    <row r="444" spans="1:14" ht="60" x14ac:dyDescent="0.25">
      <c r="A444" s="49" t="s">
        <v>16159</v>
      </c>
      <c r="B444" s="49" t="s">
        <v>15969</v>
      </c>
      <c r="C444" s="49" t="s">
        <v>17390</v>
      </c>
      <c r="D444" s="49" t="s">
        <v>17391</v>
      </c>
      <c r="E444" s="49" t="s">
        <v>16134</v>
      </c>
      <c r="F444" s="49" t="s">
        <v>17392</v>
      </c>
      <c r="G444" s="49" t="s">
        <v>17393</v>
      </c>
      <c r="H444" s="49">
        <v>2012</v>
      </c>
      <c r="I444" s="49"/>
      <c r="J444" s="49" t="s">
        <v>15974</v>
      </c>
      <c r="K444" s="49" t="s">
        <v>16002</v>
      </c>
      <c r="L444" s="49">
        <v>13</v>
      </c>
      <c r="M444" s="49">
        <v>3</v>
      </c>
      <c r="N444" s="49" t="s">
        <v>15976</v>
      </c>
    </row>
    <row r="445" spans="1:14" ht="60" x14ac:dyDescent="0.25">
      <c r="A445" s="49" t="s">
        <v>17319</v>
      </c>
      <c r="B445" s="49" t="s">
        <v>15969</v>
      </c>
      <c r="C445" s="49" t="s">
        <v>17394</v>
      </c>
      <c r="D445" s="49" t="s">
        <v>17395</v>
      </c>
      <c r="E445" s="49" t="s">
        <v>16134</v>
      </c>
      <c r="F445" s="49" t="s">
        <v>17385</v>
      </c>
      <c r="G445" s="49" t="s">
        <v>17396</v>
      </c>
      <c r="H445" s="49">
        <v>2010</v>
      </c>
      <c r="I445" s="49">
        <v>2014</v>
      </c>
      <c r="J445" s="49" t="s">
        <v>15974</v>
      </c>
      <c r="K445" s="49" t="s">
        <v>17382</v>
      </c>
      <c r="L445" s="49">
        <v>13</v>
      </c>
      <c r="M445" s="49">
        <v>3</v>
      </c>
      <c r="N445" s="49" t="s">
        <v>15976</v>
      </c>
    </row>
    <row r="446" spans="1:14" x14ac:dyDescent="0.25">
      <c r="A446" s="49" t="s">
        <v>16030</v>
      </c>
      <c r="B446" s="49" t="s">
        <v>15969</v>
      </c>
      <c r="C446" s="49" t="s">
        <v>17397</v>
      </c>
      <c r="D446" s="49" t="s">
        <v>17398</v>
      </c>
      <c r="E446" s="49" t="s">
        <v>16134</v>
      </c>
      <c r="F446" s="49"/>
      <c r="G446" s="49"/>
      <c r="H446" s="49">
        <v>2000</v>
      </c>
      <c r="I446" s="49"/>
      <c r="J446" s="49" t="s">
        <v>16033</v>
      </c>
      <c r="K446" s="49"/>
      <c r="L446" s="49">
        <v>13</v>
      </c>
      <c r="M446" s="49">
        <v>3</v>
      </c>
      <c r="N446" s="49" t="s">
        <v>16034</v>
      </c>
    </row>
    <row r="447" spans="1:14" ht="45" x14ac:dyDescent="0.25">
      <c r="A447" s="49" t="s">
        <v>16030</v>
      </c>
      <c r="B447" s="49" t="s">
        <v>15969</v>
      </c>
      <c r="C447" s="49" t="s">
        <v>17399</v>
      </c>
      <c r="D447" s="49" t="s">
        <v>17400</v>
      </c>
      <c r="E447" s="49" t="s">
        <v>16134</v>
      </c>
      <c r="F447" s="49" t="s">
        <v>17401</v>
      </c>
      <c r="G447" s="49" t="s">
        <v>17402</v>
      </c>
      <c r="H447" s="49">
        <v>2013</v>
      </c>
      <c r="I447" s="49"/>
      <c r="J447" s="49" t="s">
        <v>16033</v>
      </c>
      <c r="K447" s="49" t="s">
        <v>16343</v>
      </c>
      <c r="L447" s="49">
        <v>13</v>
      </c>
      <c r="M447" s="49">
        <v>3</v>
      </c>
      <c r="N447" s="49" t="s">
        <v>16034</v>
      </c>
    </row>
    <row r="448" spans="1:14" ht="45" x14ac:dyDescent="0.25">
      <c r="A448" s="49" t="s">
        <v>16030</v>
      </c>
      <c r="B448" s="49" t="s">
        <v>15969</v>
      </c>
      <c r="C448" s="49" t="s">
        <v>17403</v>
      </c>
      <c r="D448" s="49" t="s">
        <v>17404</v>
      </c>
      <c r="E448" s="49" t="s">
        <v>16134</v>
      </c>
      <c r="F448" s="49" t="s">
        <v>17405</v>
      </c>
      <c r="G448" s="49" t="s">
        <v>17406</v>
      </c>
      <c r="H448" s="49">
        <v>2012</v>
      </c>
      <c r="I448" s="49"/>
      <c r="J448" s="49" t="s">
        <v>16033</v>
      </c>
      <c r="K448" s="49" t="s">
        <v>17407</v>
      </c>
      <c r="L448" s="49">
        <v>13</v>
      </c>
      <c r="M448" s="49">
        <v>3</v>
      </c>
      <c r="N448" s="49" t="s">
        <v>16034</v>
      </c>
    </row>
    <row r="449" spans="1:14" ht="90" x14ac:dyDescent="0.25">
      <c r="A449" s="49" t="s">
        <v>16030</v>
      </c>
      <c r="B449" s="49" t="s">
        <v>15969</v>
      </c>
      <c r="C449" s="49" t="s">
        <v>17408</v>
      </c>
      <c r="D449" s="49" t="s">
        <v>17409</v>
      </c>
      <c r="E449" s="49" t="s">
        <v>16134</v>
      </c>
      <c r="F449" s="49" t="s">
        <v>17410</v>
      </c>
      <c r="G449" s="49" t="s">
        <v>17411</v>
      </c>
      <c r="H449" s="49">
        <v>2013</v>
      </c>
      <c r="I449" s="49"/>
      <c r="J449" s="49" t="s">
        <v>16033</v>
      </c>
      <c r="K449" s="49" t="s">
        <v>17412</v>
      </c>
      <c r="L449" s="49">
        <v>13</v>
      </c>
      <c r="M449" s="49">
        <v>3</v>
      </c>
      <c r="N449" s="49" t="s">
        <v>16034</v>
      </c>
    </row>
    <row r="450" spans="1:14" ht="90" x14ac:dyDescent="0.25">
      <c r="A450" s="49" t="s">
        <v>16030</v>
      </c>
      <c r="B450" s="49" t="s">
        <v>15969</v>
      </c>
      <c r="C450" s="49" t="s">
        <v>17413</v>
      </c>
      <c r="D450" s="49" t="s">
        <v>17414</v>
      </c>
      <c r="E450" s="49" t="s">
        <v>16134</v>
      </c>
      <c r="F450" s="49" t="s">
        <v>17415</v>
      </c>
      <c r="G450" s="49" t="s">
        <v>17416</v>
      </c>
      <c r="H450" s="49">
        <v>2013</v>
      </c>
      <c r="I450" s="49"/>
      <c r="J450" s="49" t="s">
        <v>16033</v>
      </c>
      <c r="K450" s="49" t="s">
        <v>17412</v>
      </c>
      <c r="L450" s="49">
        <v>13</v>
      </c>
      <c r="M450" s="49">
        <v>3</v>
      </c>
      <c r="N450" s="49" t="s">
        <v>16034</v>
      </c>
    </row>
    <row r="451" spans="1:14" ht="75" x14ac:dyDescent="0.25">
      <c r="A451" s="49" t="s">
        <v>16030</v>
      </c>
      <c r="B451" s="49" t="s">
        <v>15969</v>
      </c>
      <c r="C451" s="49" t="s">
        <v>17417</v>
      </c>
      <c r="D451" s="49" t="s">
        <v>17418</v>
      </c>
      <c r="E451" s="49" t="s">
        <v>16134</v>
      </c>
      <c r="F451" s="49" t="s">
        <v>17419</v>
      </c>
      <c r="G451" s="49" t="s">
        <v>17420</v>
      </c>
      <c r="H451" s="49">
        <v>2013</v>
      </c>
      <c r="I451" s="49"/>
      <c r="J451" s="49" t="s">
        <v>16033</v>
      </c>
      <c r="K451" s="49" t="s">
        <v>17421</v>
      </c>
      <c r="L451" s="49">
        <v>13</v>
      </c>
      <c r="M451" s="49">
        <v>3</v>
      </c>
      <c r="N451" s="49" t="s">
        <v>16034</v>
      </c>
    </row>
    <row r="452" spans="1:14" ht="90" x14ac:dyDescent="0.25">
      <c r="A452" s="49" t="s">
        <v>16030</v>
      </c>
      <c r="B452" s="49" t="s">
        <v>15969</v>
      </c>
      <c r="C452" s="49" t="s">
        <v>17422</v>
      </c>
      <c r="D452" s="49" t="s">
        <v>17423</v>
      </c>
      <c r="E452" s="49" t="s">
        <v>16134</v>
      </c>
      <c r="F452" s="49" t="s">
        <v>17424</v>
      </c>
      <c r="G452" s="49" t="s">
        <v>17425</v>
      </c>
      <c r="H452" s="49">
        <v>2013</v>
      </c>
      <c r="I452" s="49"/>
      <c r="J452" s="49" t="s">
        <v>16033</v>
      </c>
      <c r="K452" s="49" t="s">
        <v>17421</v>
      </c>
      <c r="L452" s="49">
        <v>13</v>
      </c>
      <c r="M452" s="49">
        <v>3</v>
      </c>
      <c r="N452" s="49" t="s">
        <v>16034</v>
      </c>
    </row>
    <row r="453" spans="1:14" ht="60" x14ac:dyDescent="0.25">
      <c r="A453" s="49" t="s">
        <v>16030</v>
      </c>
      <c r="B453" s="49" t="s">
        <v>15969</v>
      </c>
      <c r="C453" s="49" t="s">
        <v>17426</v>
      </c>
      <c r="D453" s="49" t="s">
        <v>17427</v>
      </c>
      <c r="E453" s="49" t="s">
        <v>16134</v>
      </c>
      <c r="F453" s="49" t="s">
        <v>17428</v>
      </c>
      <c r="G453" s="49" t="s">
        <v>17429</v>
      </c>
      <c r="H453" s="49">
        <v>2014</v>
      </c>
      <c r="I453" s="49"/>
      <c r="J453" s="49" t="s">
        <v>16033</v>
      </c>
      <c r="K453" s="49" t="s">
        <v>17430</v>
      </c>
      <c r="L453" s="49">
        <v>13</v>
      </c>
      <c r="M453" s="49">
        <v>3</v>
      </c>
      <c r="N453" s="49" t="s">
        <v>16034</v>
      </c>
    </row>
    <row r="454" spans="1:14" ht="75" x14ac:dyDescent="0.25">
      <c r="A454" s="49" t="s">
        <v>17431</v>
      </c>
      <c r="B454" s="49" t="s">
        <v>15969</v>
      </c>
      <c r="C454" s="49" t="s">
        <v>17432</v>
      </c>
      <c r="D454" s="49" t="s">
        <v>17433</v>
      </c>
      <c r="E454" s="49" t="s">
        <v>16134</v>
      </c>
      <c r="F454" s="49" t="s">
        <v>17434</v>
      </c>
      <c r="G454" s="49" t="s">
        <v>17435</v>
      </c>
      <c r="H454" s="49">
        <v>2000</v>
      </c>
      <c r="I454" s="49"/>
      <c r="J454" s="49" t="s">
        <v>16033</v>
      </c>
      <c r="K454" s="49"/>
      <c r="L454" s="49">
        <v>13</v>
      </c>
      <c r="M454" s="49">
        <v>3</v>
      </c>
      <c r="N454" s="49" t="s">
        <v>16034</v>
      </c>
    </row>
    <row r="455" spans="1:14" ht="60" x14ac:dyDescent="0.25">
      <c r="A455" s="49" t="s">
        <v>17431</v>
      </c>
      <c r="B455" s="49" t="s">
        <v>15969</v>
      </c>
      <c r="C455" s="49" t="s">
        <v>17436</v>
      </c>
      <c r="D455" s="49" t="s">
        <v>17437</v>
      </c>
      <c r="E455" s="49" t="s">
        <v>16134</v>
      </c>
      <c r="F455" s="49" t="s">
        <v>17438</v>
      </c>
      <c r="G455" s="49" t="s">
        <v>17439</v>
      </c>
      <c r="H455" s="49">
        <v>2000</v>
      </c>
      <c r="I455" s="49">
        <v>2007</v>
      </c>
      <c r="J455" s="49" t="s">
        <v>15974</v>
      </c>
      <c r="K455" s="49"/>
      <c r="L455" s="49">
        <v>13</v>
      </c>
      <c r="M455" s="49">
        <v>3</v>
      </c>
      <c r="N455" s="49" t="s">
        <v>15976</v>
      </c>
    </row>
    <row r="456" spans="1:14" ht="90" x14ac:dyDescent="0.25">
      <c r="A456" s="49" t="s">
        <v>17431</v>
      </c>
      <c r="B456" s="49" t="s">
        <v>15969</v>
      </c>
      <c r="C456" s="49" t="s">
        <v>17440</v>
      </c>
      <c r="D456" s="49" t="s">
        <v>17441</v>
      </c>
      <c r="E456" s="49" t="s">
        <v>16134</v>
      </c>
      <c r="F456" s="49" t="s">
        <v>17442</v>
      </c>
      <c r="G456" s="49" t="s">
        <v>17443</v>
      </c>
      <c r="H456" s="49">
        <v>2000</v>
      </c>
      <c r="I456" s="49"/>
      <c r="J456" s="49" t="s">
        <v>16033</v>
      </c>
      <c r="K456" s="49"/>
      <c r="L456" s="49">
        <v>13</v>
      </c>
      <c r="M456" s="49">
        <v>3</v>
      </c>
      <c r="N456" s="49" t="s">
        <v>16034</v>
      </c>
    </row>
    <row r="457" spans="1:14" ht="30" x14ac:dyDescent="0.25">
      <c r="A457" s="49" t="s">
        <v>17444</v>
      </c>
      <c r="B457" s="49" t="s">
        <v>15969</v>
      </c>
      <c r="C457" s="49" t="s">
        <v>17445</v>
      </c>
      <c r="D457" s="49" t="s">
        <v>17446</v>
      </c>
      <c r="E457" s="49" t="s">
        <v>16134</v>
      </c>
      <c r="F457" s="49"/>
      <c r="G457" s="49"/>
      <c r="H457" s="49">
        <v>2009</v>
      </c>
      <c r="I457" s="49"/>
      <c r="J457" s="49" t="s">
        <v>16033</v>
      </c>
      <c r="K457" s="49"/>
      <c r="L457" s="49">
        <v>13</v>
      </c>
      <c r="M457" s="49">
        <v>3</v>
      </c>
      <c r="N457" s="49" t="s">
        <v>16034</v>
      </c>
    </row>
    <row r="458" spans="1:14" ht="30" x14ac:dyDescent="0.25">
      <c r="A458" s="49" t="s">
        <v>17431</v>
      </c>
      <c r="B458" s="49" t="s">
        <v>15969</v>
      </c>
      <c r="C458" s="49" t="s">
        <v>17447</v>
      </c>
      <c r="D458" s="49" t="s">
        <v>17448</v>
      </c>
      <c r="E458" s="49" t="s">
        <v>16134</v>
      </c>
      <c r="F458" s="49"/>
      <c r="G458" s="49"/>
      <c r="H458" s="49">
        <v>2000</v>
      </c>
      <c r="I458" s="49"/>
      <c r="J458" s="49" t="s">
        <v>16033</v>
      </c>
      <c r="K458" s="49"/>
      <c r="L458" s="49">
        <v>13</v>
      </c>
      <c r="M458" s="49">
        <v>3</v>
      </c>
      <c r="N458" s="49" t="s">
        <v>16034</v>
      </c>
    </row>
    <row r="459" spans="1:14" ht="90" x14ac:dyDescent="0.25">
      <c r="A459" s="49" t="s">
        <v>17319</v>
      </c>
      <c r="B459" s="49" t="s">
        <v>15969</v>
      </c>
      <c r="C459" s="49" t="s">
        <v>17449</v>
      </c>
      <c r="D459" s="49" t="s">
        <v>17450</v>
      </c>
      <c r="E459" s="49" t="s">
        <v>16134</v>
      </c>
      <c r="F459" s="49" t="s">
        <v>17451</v>
      </c>
      <c r="G459" s="49" t="s">
        <v>17452</v>
      </c>
      <c r="H459" s="49">
        <v>2016</v>
      </c>
      <c r="I459" s="49">
        <v>2019</v>
      </c>
      <c r="J459" s="49" t="s">
        <v>16033</v>
      </c>
      <c r="K459" s="49" t="s">
        <v>17453</v>
      </c>
      <c r="L459" s="49">
        <v>13</v>
      </c>
      <c r="M459" s="49">
        <v>3</v>
      </c>
      <c r="N459" s="49" t="s">
        <v>16034</v>
      </c>
    </row>
    <row r="460" spans="1:14" x14ac:dyDescent="0.25">
      <c r="A460" s="49" t="s">
        <v>16030</v>
      </c>
      <c r="B460" s="49" t="s">
        <v>15969</v>
      </c>
      <c r="C460" s="49" t="s">
        <v>17454</v>
      </c>
      <c r="D460" s="49" t="s">
        <v>17455</v>
      </c>
      <c r="E460" s="49" t="s">
        <v>16134</v>
      </c>
      <c r="F460" s="49"/>
      <c r="G460" s="49"/>
      <c r="H460" s="49">
        <v>2000</v>
      </c>
      <c r="I460" s="49"/>
      <c r="J460" s="49" t="s">
        <v>16033</v>
      </c>
      <c r="K460" s="49"/>
      <c r="L460" s="49">
        <v>13</v>
      </c>
      <c r="M460" s="49">
        <v>3</v>
      </c>
      <c r="N460" s="49" t="s">
        <v>16034</v>
      </c>
    </row>
    <row r="461" spans="1:14" ht="30" x14ac:dyDescent="0.25">
      <c r="A461" s="49" t="s">
        <v>16030</v>
      </c>
      <c r="B461" s="49" t="s">
        <v>15969</v>
      </c>
      <c r="C461" s="49" t="s">
        <v>17456</v>
      </c>
      <c r="D461" s="49" t="s">
        <v>17457</v>
      </c>
      <c r="E461" s="49" t="s">
        <v>16134</v>
      </c>
      <c r="F461" s="49"/>
      <c r="G461" s="49"/>
      <c r="H461" s="49">
        <v>2000</v>
      </c>
      <c r="I461" s="49"/>
      <c r="J461" s="49" t="s">
        <v>16033</v>
      </c>
      <c r="K461" s="49"/>
      <c r="L461" s="49">
        <v>13</v>
      </c>
      <c r="M461" s="49">
        <v>3</v>
      </c>
      <c r="N461" s="49" t="s">
        <v>16034</v>
      </c>
    </row>
    <row r="462" spans="1:14" x14ac:dyDescent="0.25">
      <c r="A462" s="49" t="s">
        <v>16030</v>
      </c>
      <c r="B462" s="49" t="s">
        <v>15969</v>
      </c>
      <c r="C462" s="49" t="s">
        <v>17458</v>
      </c>
      <c r="D462" s="49" t="s">
        <v>17459</v>
      </c>
      <c r="E462" s="49" t="s">
        <v>16134</v>
      </c>
      <c r="F462" s="49"/>
      <c r="G462" s="49"/>
      <c r="H462" s="49">
        <v>2000</v>
      </c>
      <c r="I462" s="49"/>
      <c r="J462" s="49" t="s">
        <v>16033</v>
      </c>
      <c r="K462" s="49"/>
      <c r="L462" s="49">
        <v>13</v>
      </c>
      <c r="M462" s="49">
        <v>3</v>
      </c>
      <c r="N462" s="49" t="s">
        <v>16034</v>
      </c>
    </row>
    <row r="463" spans="1:14" x14ac:dyDescent="0.25">
      <c r="A463" s="49" t="s">
        <v>16030</v>
      </c>
      <c r="B463" s="49" t="s">
        <v>15969</v>
      </c>
      <c r="C463" s="49" t="s">
        <v>17460</v>
      </c>
      <c r="D463" s="49" t="s">
        <v>17461</v>
      </c>
      <c r="E463" s="49" t="s">
        <v>16134</v>
      </c>
      <c r="F463" s="49"/>
      <c r="G463" s="49"/>
      <c r="H463" s="49">
        <v>2000</v>
      </c>
      <c r="I463" s="49"/>
      <c r="J463" s="49" t="s">
        <v>16033</v>
      </c>
      <c r="K463" s="49"/>
      <c r="L463" s="49">
        <v>13</v>
      </c>
      <c r="M463" s="49">
        <v>3</v>
      </c>
      <c r="N463" s="49" t="s">
        <v>16034</v>
      </c>
    </row>
    <row r="464" spans="1:14" x14ac:dyDescent="0.25">
      <c r="A464" s="49" t="s">
        <v>16030</v>
      </c>
      <c r="B464" s="49" t="s">
        <v>15969</v>
      </c>
      <c r="C464" s="49" t="s">
        <v>17462</v>
      </c>
      <c r="D464" s="49" t="s">
        <v>17463</v>
      </c>
      <c r="E464" s="49" t="s">
        <v>16134</v>
      </c>
      <c r="F464" s="49"/>
      <c r="G464" s="49"/>
      <c r="H464" s="49">
        <v>2000</v>
      </c>
      <c r="I464" s="49"/>
      <c r="J464" s="49" t="s">
        <v>16033</v>
      </c>
      <c r="K464" s="49"/>
      <c r="L464" s="49">
        <v>13</v>
      </c>
      <c r="M464" s="49">
        <v>3</v>
      </c>
      <c r="N464" s="49" t="s">
        <v>16034</v>
      </c>
    </row>
    <row r="465" spans="1:14" ht="45" x14ac:dyDescent="0.25">
      <c r="A465" s="49" t="s">
        <v>16030</v>
      </c>
      <c r="B465" s="49" t="s">
        <v>15969</v>
      </c>
      <c r="C465" s="49" t="s">
        <v>17464</v>
      </c>
      <c r="D465" s="49" t="s">
        <v>17465</v>
      </c>
      <c r="E465" s="49" t="s">
        <v>16134</v>
      </c>
      <c r="F465" s="49"/>
      <c r="G465" s="49"/>
      <c r="H465" s="49">
        <v>2000</v>
      </c>
      <c r="I465" s="49"/>
      <c r="J465" s="49" t="s">
        <v>16033</v>
      </c>
      <c r="K465" s="49"/>
      <c r="L465" s="49">
        <v>13</v>
      </c>
      <c r="M465" s="49">
        <v>3</v>
      </c>
      <c r="N465" s="49" t="s">
        <v>16034</v>
      </c>
    </row>
    <row r="466" spans="1:14" ht="30" x14ac:dyDescent="0.25">
      <c r="A466" s="49" t="s">
        <v>16030</v>
      </c>
      <c r="B466" s="49" t="s">
        <v>15969</v>
      </c>
      <c r="C466" s="49" t="s">
        <v>17466</v>
      </c>
      <c r="D466" s="49" t="s">
        <v>17467</v>
      </c>
      <c r="E466" s="49" t="s">
        <v>16134</v>
      </c>
      <c r="F466" s="49" t="s">
        <v>17468</v>
      </c>
      <c r="G466" s="49" t="s">
        <v>17469</v>
      </c>
      <c r="H466" s="49">
        <v>2012</v>
      </c>
      <c r="I466" s="49"/>
      <c r="J466" s="49" t="s">
        <v>16033</v>
      </c>
      <c r="K466" s="49" t="s">
        <v>17407</v>
      </c>
      <c r="L466" s="49">
        <v>13</v>
      </c>
      <c r="M466" s="49">
        <v>3</v>
      </c>
      <c r="N466" s="49" t="s">
        <v>16034</v>
      </c>
    </row>
    <row r="467" spans="1:14" ht="30" x14ac:dyDescent="0.25">
      <c r="A467" s="49" t="s">
        <v>16030</v>
      </c>
      <c r="B467" s="49" t="s">
        <v>15969</v>
      </c>
      <c r="C467" s="49" t="s">
        <v>17470</v>
      </c>
      <c r="D467" s="49" t="s">
        <v>17471</v>
      </c>
      <c r="E467" s="49" t="s">
        <v>16134</v>
      </c>
      <c r="F467" s="49" t="s">
        <v>17472</v>
      </c>
      <c r="G467" s="49" t="s">
        <v>17473</v>
      </c>
      <c r="H467" s="49">
        <v>2012</v>
      </c>
      <c r="I467" s="49"/>
      <c r="J467" s="49" t="s">
        <v>16033</v>
      </c>
      <c r="K467" s="49" t="s">
        <v>17474</v>
      </c>
      <c r="L467" s="49">
        <v>13</v>
      </c>
      <c r="M467" s="49">
        <v>3</v>
      </c>
      <c r="N467" s="49" t="s">
        <v>16034</v>
      </c>
    </row>
    <row r="468" spans="1:14" ht="45" x14ac:dyDescent="0.25">
      <c r="A468" s="49" t="s">
        <v>16030</v>
      </c>
      <c r="B468" s="49" t="s">
        <v>15969</v>
      </c>
      <c r="C468" s="49" t="s">
        <v>17475</v>
      </c>
      <c r="D468" s="49" t="s">
        <v>17476</v>
      </c>
      <c r="E468" s="49" t="s">
        <v>16134</v>
      </c>
      <c r="F468" s="49" t="s">
        <v>17477</v>
      </c>
      <c r="G468" s="49" t="s">
        <v>17478</v>
      </c>
      <c r="H468" s="49">
        <v>2012</v>
      </c>
      <c r="I468" s="49"/>
      <c r="J468" s="49" t="s">
        <v>16033</v>
      </c>
      <c r="K468" s="49" t="s">
        <v>17474</v>
      </c>
      <c r="L468" s="49">
        <v>13</v>
      </c>
      <c r="M468" s="49">
        <v>3</v>
      </c>
      <c r="N468" s="49" t="s">
        <v>16034</v>
      </c>
    </row>
    <row r="469" spans="1:14" ht="60" x14ac:dyDescent="0.25">
      <c r="A469" s="49" t="s">
        <v>16030</v>
      </c>
      <c r="B469" s="49" t="s">
        <v>15969</v>
      </c>
      <c r="C469" s="49" t="s">
        <v>17479</v>
      </c>
      <c r="D469" s="49" t="s">
        <v>17480</v>
      </c>
      <c r="E469" s="49" t="s">
        <v>16134</v>
      </c>
      <c r="F469" s="49" t="s">
        <v>17481</v>
      </c>
      <c r="G469" s="49" t="s">
        <v>17482</v>
      </c>
      <c r="H469" s="49">
        <v>2000</v>
      </c>
      <c r="I469" s="49"/>
      <c r="J469" s="49" t="s">
        <v>16033</v>
      </c>
      <c r="K469" s="49"/>
      <c r="L469" s="49">
        <v>13</v>
      </c>
      <c r="M469" s="49">
        <v>3</v>
      </c>
      <c r="N469" s="49" t="s">
        <v>16034</v>
      </c>
    </row>
    <row r="470" spans="1:14" ht="45" x14ac:dyDescent="0.25">
      <c r="A470" s="49" t="s">
        <v>16030</v>
      </c>
      <c r="B470" s="49" t="s">
        <v>15969</v>
      </c>
      <c r="C470" s="49" t="s">
        <v>17483</v>
      </c>
      <c r="D470" s="49" t="s">
        <v>17484</v>
      </c>
      <c r="E470" s="49" t="s">
        <v>16134</v>
      </c>
      <c r="F470" s="49"/>
      <c r="G470" s="49"/>
      <c r="H470" s="49">
        <v>2000</v>
      </c>
      <c r="I470" s="49"/>
      <c r="J470" s="49" t="s">
        <v>16033</v>
      </c>
      <c r="K470" s="49"/>
      <c r="L470" s="49">
        <v>13</v>
      </c>
      <c r="M470" s="49">
        <v>3</v>
      </c>
      <c r="N470" s="49" t="s">
        <v>16034</v>
      </c>
    </row>
    <row r="471" spans="1:14" ht="45" x14ac:dyDescent="0.25">
      <c r="A471" s="49" t="s">
        <v>16030</v>
      </c>
      <c r="B471" s="49" t="s">
        <v>15969</v>
      </c>
      <c r="C471" s="49" t="s">
        <v>17485</v>
      </c>
      <c r="D471" s="49" t="s">
        <v>17486</v>
      </c>
      <c r="E471" s="49" t="s">
        <v>16134</v>
      </c>
      <c r="F471" s="49"/>
      <c r="G471" s="49"/>
      <c r="H471" s="49">
        <v>2000</v>
      </c>
      <c r="I471" s="49">
        <v>2010</v>
      </c>
      <c r="J471" s="49" t="s">
        <v>16033</v>
      </c>
      <c r="K471" s="49"/>
      <c r="L471" s="49">
        <v>13</v>
      </c>
      <c r="M471" s="49">
        <v>3</v>
      </c>
      <c r="N471" s="49" t="s">
        <v>16034</v>
      </c>
    </row>
    <row r="472" spans="1:14" x14ac:dyDescent="0.25">
      <c r="A472" s="49" t="s">
        <v>16030</v>
      </c>
      <c r="B472" s="49" t="s">
        <v>15969</v>
      </c>
      <c r="C472" s="49" t="s">
        <v>17487</v>
      </c>
      <c r="D472" s="49" t="s">
        <v>17488</v>
      </c>
      <c r="E472" s="49" t="s">
        <v>16134</v>
      </c>
      <c r="F472" s="49"/>
      <c r="G472" s="49"/>
      <c r="H472" s="49">
        <v>2000</v>
      </c>
      <c r="I472" s="49"/>
      <c r="J472" s="49" t="s">
        <v>16033</v>
      </c>
      <c r="K472" s="49"/>
      <c r="L472" s="49">
        <v>13</v>
      </c>
      <c r="M472" s="49">
        <v>3</v>
      </c>
      <c r="N472" s="49" t="s">
        <v>16034</v>
      </c>
    </row>
    <row r="473" spans="1:14" ht="60" x14ac:dyDescent="0.25">
      <c r="A473" s="49" t="s">
        <v>16030</v>
      </c>
      <c r="B473" s="49" t="s">
        <v>15969</v>
      </c>
      <c r="C473" s="49" t="s">
        <v>17489</v>
      </c>
      <c r="D473" s="49" t="s">
        <v>17490</v>
      </c>
      <c r="E473" s="49" t="s">
        <v>16134</v>
      </c>
      <c r="F473" s="49"/>
      <c r="G473" s="49"/>
      <c r="H473" s="49">
        <v>2000</v>
      </c>
      <c r="I473" s="49"/>
      <c r="J473" s="49" t="s">
        <v>16033</v>
      </c>
      <c r="K473" s="49"/>
      <c r="L473" s="49">
        <v>13</v>
      </c>
      <c r="M473" s="49">
        <v>3</v>
      </c>
      <c r="N473" s="49" t="s">
        <v>16034</v>
      </c>
    </row>
    <row r="474" spans="1:14" x14ac:dyDescent="0.25">
      <c r="A474" s="49" t="s">
        <v>16030</v>
      </c>
      <c r="B474" s="49" t="s">
        <v>15969</v>
      </c>
      <c r="C474" s="49" t="s">
        <v>17491</v>
      </c>
      <c r="D474" s="49" t="s">
        <v>17492</v>
      </c>
      <c r="E474" s="49" t="s">
        <v>16134</v>
      </c>
      <c r="F474" s="49"/>
      <c r="G474" s="49"/>
      <c r="H474" s="49">
        <v>2000</v>
      </c>
      <c r="I474" s="49"/>
      <c r="J474" s="49" t="s">
        <v>16033</v>
      </c>
      <c r="K474" s="49"/>
      <c r="L474" s="49">
        <v>13</v>
      </c>
      <c r="M474" s="49">
        <v>3</v>
      </c>
      <c r="N474" s="49" t="s">
        <v>16034</v>
      </c>
    </row>
    <row r="475" spans="1:14" ht="45" x14ac:dyDescent="0.25">
      <c r="A475" s="49" t="s">
        <v>16030</v>
      </c>
      <c r="B475" s="49" t="s">
        <v>15969</v>
      </c>
      <c r="C475" s="49" t="s">
        <v>17493</v>
      </c>
      <c r="D475" s="49" t="s">
        <v>17494</v>
      </c>
      <c r="E475" s="49" t="s">
        <v>16134</v>
      </c>
      <c r="F475" s="49"/>
      <c r="G475" s="49"/>
      <c r="H475" s="49">
        <v>2000</v>
      </c>
      <c r="I475" s="49"/>
      <c r="J475" s="49" t="s">
        <v>16033</v>
      </c>
      <c r="K475" s="49"/>
      <c r="L475" s="49">
        <v>13</v>
      </c>
      <c r="M475" s="49">
        <v>3</v>
      </c>
      <c r="N475" s="49" t="s">
        <v>16034</v>
      </c>
    </row>
    <row r="476" spans="1:14" ht="30" x14ac:dyDescent="0.25">
      <c r="A476" s="49" t="s">
        <v>16030</v>
      </c>
      <c r="B476" s="49" t="s">
        <v>15969</v>
      </c>
      <c r="C476" s="49" t="s">
        <v>17495</v>
      </c>
      <c r="D476" s="49" t="s">
        <v>17496</v>
      </c>
      <c r="E476" s="49" t="s">
        <v>16134</v>
      </c>
      <c r="F476" s="49"/>
      <c r="G476" s="49"/>
      <c r="H476" s="49">
        <v>2000</v>
      </c>
      <c r="I476" s="49"/>
      <c r="J476" s="49" t="s">
        <v>16033</v>
      </c>
      <c r="K476" s="49"/>
      <c r="L476" s="49">
        <v>13</v>
      </c>
      <c r="M476" s="49">
        <v>3</v>
      </c>
      <c r="N476" s="49" t="s">
        <v>16034</v>
      </c>
    </row>
    <row r="477" spans="1:14" ht="45" x14ac:dyDescent="0.25">
      <c r="A477" s="49" t="s">
        <v>16030</v>
      </c>
      <c r="B477" s="49" t="s">
        <v>15969</v>
      </c>
      <c r="C477" s="49" t="s">
        <v>17497</v>
      </c>
      <c r="D477" s="49" t="s">
        <v>17498</v>
      </c>
      <c r="E477" s="49" t="s">
        <v>16134</v>
      </c>
      <c r="F477" s="49"/>
      <c r="G477" s="49"/>
      <c r="H477" s="49">
        <v>2000</v>
      </c>
      <c r="I477" s="49">
        <v>2010</v>
      </c>
      <c r="J477" s="49" t="s">
        <v>16033</v>
      </c>
      <c r="K477" s="49"/>
      <c r="L477" s="49">
        <v>13</v>
      </c>
      <c r="M477" s="49">
        <v>3</v>
      </c>
      <c r="N477" s="49" t="s">
        <v>16034</v>
      </c>
    </row>
    <row r="478" spans="1:14" ht="30" x14ac:dyDescent="0.25">
      <c r="A478" s="49" t="s">
        <v>16030</v>
      </c>
      <c r="B478" s="49" t="s">
        <v>15969</v>
      </c>
      <c r="C478" s="49" t="s">
        <v>17499</v>
      </c>
      <c r="D478" s="49" t="s">
        <v>17500</v>
      </c>
      <c r="E478" s="49" t="s">
        <v>16134</v>
      </c>
      <c r="F478" s="49"/>
      <c r="G478" s="49"/>
      <c r="H478" s="49">
        <v>2000</v>
      </c>
      <c r="I478" s="49"/>
      <c r="J478" s="49" t="s">
        <v>16033</v>
      </c>
      <c r="K478" s="49"/>
      <c r="L478" s="49">
        <v>13</v>
      </c>
      <c r="M478" s="49">
        <v>3</v>
      </c>
      <c r="N478" s="49" t="s">
        <v>16034</v>
      </c>
    </row>
    <row r="479" spans="1:14" ht="30" x14ac:dyDescent="0.25">
      <c r="A479" s="49" t="s">
        <v>16030</v>
      </c>
      <c r="B479" s="49" t="s">
        <v>15969</v>
      </c>
      <c r="C479" s="49" t="s">
        <v>17501</v>
      </c>
      <c r="D479" s="49" t="s">
        <v>17502</v>
      </c>
      <c r="E479" s="49" t="s">
        <v>16134</v>
      </c>
      <c r="F479" s="49"/>
      <c r="G479" s="49"/>
      <c r="H479" s="49">
        <v>2000</v>
      </c>
      <c r="I479" s="49"/>
      <c r="J479" s="49" t="s">
        <v>16033</v>
      </c>
      <c r="K479" s="49"/>
      <c r="L479" s="49">
        <v>13</v>
      </c>
      <c r="M479" s="49">
        <v>3</v>
      </c>
      <c r="N479" s="49" t="s">
        <v>16034</v>
      </c>
    </row>
    <row r="480" spans="1:14" ht="30" x14ac:dyDescent="0.25">
      <c r="A480" s="49" t="s">
        <v>16030</v>
      </c>
      <c r="B480" s="49" t="s">
        <v>15969</v>
      </c>
      <c r="C480" s="49" t="s">
        <v>17503</v>
      </c>
      <c r="D480" s="49" t="s">
        <v>17504</v>
      </c>
      <c r="E480" s="49" t="s">
        <v>16134</v>
      </c>
      <c r="F480" s="49"/>
      <c r="G480" s="49"/>
      <c r="H480" s="49">
        <v>2000</v>
      </c>
      <c r="I480" s="49">
        <v>2010</v>
      </c>
      <c r="J480" s="49" t="s">
        <v>16033</v>
      </c>
      <c r="K480" s="49"/>
      <c r="L480" s="49">
        <v>13</v>
      </c>
      <c r="M480" s="49">
        <v>3</v>
      </c>
      <c r="N480" s="49" t="s">
        <v>16034</v>
      </c>
    </row>
    <row r="481" spans="1:14" ht="30" x14ac:dyDescent="0.25">
      <c r="A481" s="49" t="s">
        <v>16030</v>
      </c>
      <c r="B481" s="49" t="s">
        <v>15969</v>
      </c>
      <c r="C481" s="49" t="s">
        <v>17505</v>
      </c>
      <c r="D481" s="49" t="s">
        <v>17506</v>
      </c>
      <c r="E481" s="49" t="s">
        <v>16134</v>
      </c>
      <c r="F481" s="49"/>
      <c r="G481" s="49"/>
      <c r="H481" s="49">
        <v>2000</v>
      </c>
      <c r="I481" s="49"/>
      <c r="J481" s="49" t="s">
        <v>16033</v>
      </c>
      <c r="K481" s="49"/>
      <c r="L481" s="49">
        <v>13</v>
      </c>
      <c r="M481" s="49">
        <v>3</v>
      </c>
      <c r="N481" s="49" t="s">
        <v>16034</v>
      </c>
    </row>
    <row r="482" spans="1:14" ht="30" x14ac:dyDescent="0.25">
      <c r="A482" s="49" t="s">
        <v>16030</v>
      </c>
      <c r="B482" s="49" t="s">
        <v>15969</v>
      </c>
      <c r="C482" s="49" t="s">
        <v>17507</v>
      </c>
      <c r="D482" s="49" t="s">
        <v>17508</v>
      </c>
      <c r="E482" s="49" t="s">
        <v>16134</v>
      </c>
      <c r="F482" s="49"/>
      <c r="G482" s="49"/>
      <c r="H482" s="49">
        <v>2000</v>
      </c>
      <c r="I482" s="49"/>
      <c r="J482" s="49" t="s">
        <v>16033</v>
      </c>
      <c r="K482" s="49"/>
      <c r="L482" s="49">
        <v>13</v>
      </c>
      <c r="M482" s="49">
        <v>3</v>
      </c>
      <c r="N482" s="49" t="s">
        <v>16034</v>
      </c>
    </row>
    <row r="483" spans="1:14" x14ac:dyDescent="0.25">
      <c r="A483" s="49" t="s">
        <v>16030</v>
      </c>
      <c r="B483" s="49" t="s">
        <v>15969</v>
      </c>
      <c r="C483" s="49" t="s">
        <v>17509</v>
      </c>
      <c r="D483" s="49" t="s">
        <v>17510</v>
      </c>
      <c r="E483" s="49" t="s">
        <v>16134</v>
      </c>
      <c r="F483" s="49"/>
      <c r="G483" s="49"/>
      <c r="H483" s="49">
        <v>2000</v>
      </c>
      <c r="I483" s="49"/>
      <c r="J483" s="49" t="s">
        <v>16033</v>
      </c>
      <c r="K483" s="49"/>
      <c r="L483" s="49">
        <v>13</v>
      </c>
      <c r="M483" s="49">
        <v>3</v>
      </c>
      <c r="N483" s="49" t="s">
        <v>16034</v>
      </c>
    </row>
    <row r="484" spans="1:14" ht="75" x14ac:dyDescent="0.25">
      <c r="A484" s="49" t="s">
        <v>15983</v>
      </c>
      <c r="B484" s="49" t="s">
        <v>15969</v>
      </c>
      <c r="C484" s="49" t="s">
        <v>15984</v>
      </c>
      <c r="D484" s="49" t="s">
        <v>17511</v>
      </c>
      <c r="E484" s="49" t="s">
        <v>16134</v>
      </c>
      <c r="F484" s="49" t="s">
        <v>17512</v>
      </c>
      <c r="G484" s="49" t="s">
        <v>17513</v>
      </c>
      <c r="H484" s="49">
        <v>2017</v>
      </c>
      <c r="I484" s="49">
        <v>2017</v>
      </c>
      <c r="J484" s="49" t="s">
        <v>16365</v>
      </c>
      <c r="K484" s="49" t="s">
        <v>17514</v>
      </c>
      <c r="L484" s="49">
        <v>13</v>
      </c>
      <c r="M484" s="49">
        <v>3</v>
      </c>
      <c r="N484" s="49" t="s">
        <v>16367</v>
      </c>
    </row>
    <row r="485" spans="1:14" ht="75" x14ac:dyDescent="0.25">
      <c r="A485" s="49" t="s">
        <v>15983</v>
      </c>
      <c r="B485" s="49" t="s">
        <v>15969</v>
      </c>
      <c r="C485" s="49" t="s">
        <v>15984</v>
      </c>
      <c r="D485" s="49" t="s">
        <v>17511</v>
      </c>
      <c r="E485" s="49" t="s">
        <v>16134</v>
      </c>
      <c r="F485" s="49" t="s">
        <v>17515</v>
      </c>
      <c r="G485" s="49" t="s">
        <v>17513</v>
      </c>
      <c r="H485" s="49">
        <v>2017</v>
      </c>
      <c r="I485" s="49">
        <v>2018</v>
      </c>
      <c r="J485" s="49" t="s">
        <v>16365</v>
      </c>
      <c r="K485" s="49" t="s">
        <v>17514</v>
      </c>
      <c r="L485" s="49">
        <v>13</v>
      </c>
      <c r="M485" s="49">
        <v>3</v>
      </c>
      <c r="N485" s="49" t="s">
        <v>16367</v>
      </c>
    </row>
    <row r="486" spans="1:14" ht="75" x14ac:dyDescent="0.25">
      <c r="A486" s="49" t="s">
        <v>15983</v>
      </c>
      <c r="B486" s="49" t="s">
        <v>15969</v>
      </c>
      <c r="C486" s="49" t="s">
        <v>15984</v>
      </c>
      <c r="D486" s="49" t="s">
        <v>17511</v>
      </c>
      <c r="E486" s="49" t="s">
        <v>16134</v>
      </c>
      <c r="F486" s="49" t="s">
        <v>17516</v>
      </c>
      <c r="G486" s="49" t="s">
        <v>17517</v>
      </c>
      <c r="H486" s="49">
        <v>2017</v>
      </c>
      <c r="I486" s="49">
        <v>2017</v>
      </c>
      <c r="J486" s="49" t="s">
        <v>16365</v>
      </c>
      <c r="K486" s="49" t="s">
        <v>17514</v>
      </c>
      <c r="L486" s="49">
        <v>13</v>
      </c>
      <c r="M486" s="49">
        <v>3</v>
      </c>
      <c r="N486" s="49" t="s">
        <v>16367</v>
      </c>
    </row>
    <row r="487" spans="1:14" ht="75" x14ac:dyDescent="0.25">
      <c r="A487" s="49" t="s">
        <v>15983</v>
      </c>
      <c r="B487" s="49" t="s">
        <v>15969</v>
      </c>
      <c r="C487" s="49" t="s">
        <v>15984</v>
      </c>
      <c r="D487" s="49" t="s">
        <v>17511</v>
      </c>
      <c r="E487" s="49" t="s">
        <v>16134</v>
      </c>
      <c r="F487" s="49" t="s">
        <v>17515</v>
      </c>
      <c r="G487" s="49" t="s">
        <v>17517</v>
      </c>
      <c r="H487" s="49">
        <v>2017</v>
      </c>
      <c r="I487" s="49">
        <v>2017</v>
      </c>
      <c r="J487" s="49" t="s">
        <v>16365</v>
      </c>
      <c r="K487" s="49" t="s">
        <v>17514</v>
      </c>
      <c r="L487" s="49">
        <v>13</v>
      </c>
      <c r="M487" s="49">
        <v>3</v>
      </c>
      <c r="N487" s="49" t="s">
        <v>16367</v>
      </c>
    </row>
    <row r="488" spans="1:14" ht="30" x14ac:dyDescent="0.25">
      <c r="A488" s="49" t="s">
        <v>15983</v>
      </c>
      <c r="B488" s="49" t="s">
        <v>15969</v>
      </c>
      <c r="C488" s="49" t="s">
        <v>15984</v>
      </c>
      <c r="D488" s="49" t="s">
        <v>17511</v>
      </c>
      <c r="E488" s="49" t="s">
        <v>16134</v>
      </c>
      <c r="F488" s="49" t="s">
        <v>17515</v>
      </c>
      <c r="G488" s="49" t="s">
        <v>17518</v>
      </c>
      <c r="H488" s="49">
        <v>2017</v>
      </c>
      <c r="I488" s="49">
        <v>2017</v>
      </c>
      <c r="J488" s="49" t="s">
        <v>16365</v>
      </c>
      <c r="K488" s="49" t="s">
        <v>17514</v>
      </c>
      <c r="L488" s="49">
        <v>13</v>
      </c>
      <c r="M488" s="49">
        <v>3</v>
      </c>
      <c r="N488" s="49" t="s">
        <v>16367</v>
      </c>
    </row>
    <row r="489" spans="1:14" ht="60" x14ac:dyDescent="0.25">
      <c r="A489" s="49" t="s">
        <v>15983</v>
      </c>
      <c r="B489" s="49" t="s">
        <v>15969</v>
      </c>
      <c r="C489" s="49" t="s">
        <v>15984</v>
      </c>
      <c r="D489" s="49" t="s">
        <v>17519</v>
      </c>
      <c r="E489" s="49" t="s">
        <v>16134</v>
      </c>
      <c r="F489" s="49"/>
      <c r="G489" s="49" t="s">
        <v>17520</v>
      </c>
      <c r="H489" s="49">
        <v>2015</v>
      </c>
      <c r="I489" s="49"/>
      <c r="J489" s="49" t="s">
        <v>16365</v>
      </c>
      <c r="K489" s="49" t="s">
        <v>17521</v>
      </c>
      <c r="L489" s="49">
        <v>13</v>
      </c>
      <c r="M489" s="49">
        <v>3</v>
      </c>
      <c r="N489" s="49" t="s">
        <v>16367</v>
      </c>
    </row>
    <row r="490" spans="1:14" ht="30" x14ac:dyDescent="0.25">
      <c r="A490" s="49" t="s">
        <v>15983</v>
      </c>
      <c r="B490" s="49" t="s">
        <v>15969</v>
      </c>
      <c r="C490" s="49" t="s">
        <v>15984</v>
      </c>
      <c r="D490" s="49" t="s">
        <v>17522</v>
      </c>
      <c r="E490" s="49" t="s">
        <v>16134</v>
      </c>
      <c r="F490" s="49"/>
      <c r="G490" s="49" t="s">
        <v>17523</v>
      </c>
      <c r="H490" s="49"/>
      <c r="I490" s="49"/>
      <c r="J490" s="49" t="s">
        <v>16365</v>
      </c>
      <c r="K490" s="49" t="s">
        <v>17524</v>
      </c>
      <c r="L490" s="49">
        <v>13</v>
      </c>
      <c r="M490" s="49">
        <v>3</v>
      </c>
      <c r="N490" s="49" t="s">
        <v>16367</v>
      </c>
    </row>
    <row r="491" spans="1:14" ht="30" x14ac:dyDescent="0.25">
      <c r="A491" s="49" t="s">
        <v>15983</v>
      </c>
      <c r="B491" s="49" t="s">
        <v>15969</v>
      </c>
      <c r="C491" s="49" t="s">
        <v>15984</v>
      </c>
      <c r="D491" s="49" t="s">
        <v>17525</v>
      </c>
      <c r="E491" s="49" t="s">
        <v>16134</v>
      </c>
      <c r="F491" s="49"/>
      <c r="G491" s="49" t="s">
        <v>17526</v>
      </c>
      <c r="H491" s="49">
        <v>2015</v>
      </c>
      <c r="I491" s="49"/>
      <c r="J491" s="49" t="s">
        <v>16365</v>
      </c>
      <c r="K491" s="49" t="s">
        <v>17524</v>
      </c>
      <c r="L491" s="49">
        <v>13</v>
      </c>
      <c r="M491" s="49">
        <v>3</v>
      </c>
      <c r="N491" s="49" t="s">
        <v>16367</v>
      </c>
    </row>
    <row r="492" spans="1:14" ht="75" x14ac:dyDescent="0.25">
      <c r="A492" s="49" t="s">
        <v>15983</v>
      </c>
      <c r="B492" s="49" t="s">
        <v>15969</v>
      </c>
      <c r="C492" s="49" t="s">
        <v>15984</v>
      </c>
      <c r="D492" s="49" t="s">
        <v>17527</v>
      </c>
      <c r="E492" s="49" t="s">
        <v>16134</v>
      </c>
      <c r="F492" s="49" t="s">
        <v>17528</v>
      </c>
      <c r="G492" s="49" t="s">
        <v>17529</v>
      </c>
      <c r="H492" s="49">
        <v>2015</v>
      </c>
      <c r="I492" s="49"/>
      <c r="J492" s="49" t="s">
        <v>16365</v>
      </c>
      <c r="K492" s="49" t="s">
        <v>17530</v>
      </c>
      <c r="L492" s="49">
        <v>13</v>
      </c>
      <c r="M492" s="49">
        <v>3</v>
      </c>
      <c r="N492" s="49" t="s">
        <v>16367</v>
      </c>
    </row>
    <row r="493" spans="1:14" ht="45" x14ac:dyDescent="0.25">
      <c r="A493" s="49" t="s">
        <v>15983</v>
      </c>
      <c r="B493" s="49" t="s">
        <v>15969</v>
      </c>
      <c r="C493" s="49" t="s">
        <v>15984</v>
      </c>
      <c r="D493" s="49" t="s">
        <v>17531</v>
      </c>
      <c r="E493" s="49" t="s">
        <v>16134</v>
      </c>
      <c r="F493" s="49" t="s">
        <v>17532</v>
      </c>
      <c r="G493" s="49" t="s">
        <v>17533</v>
      </c>
      <c r="H493" s="49">
        <v>2015</v>
      </c>
      <c r="I493" s="49"/>
      <c r="J493" s="49" t="s">
        <v>16365</v>
      </c>
      <c r="K493" s="49" t="s">
        <v>17534</v>
      </c>
      <c r="L493" s="49">
        <v>13</v>
      </c>
      <c r="M493" s="49">
        <v>3</v>
      </c>
      <c r="N493" s="49" t="s">
        <v>16367</v>
      </c>
    </row>
    <row r="494" spans="1:14" ht="45" x14ac:dyDescent="0.25">
      <c r="A494" s="49" t="s">
        <v>15983</v>
      </c>
      <c r="B494" s="49" t="s">
        <v>15969</v>
      </c>
      <c r="C494" s="49" t="s">
        <v>15984</v>
      </c>
      <c r="D494" s="49" t="s">
        <v>17535</v>
      </c>
      <c r="E494" s="49" t="s">
        <v>16134</v>
      </c>
      <c r="F494" s="49"/>
      <c r="G494" s="49" t="s">
        <v>17536</v>
      </c>
      <c r="H494" s="49">
        <v>2014</v>
      </c>
      <c r="I494" s="49"/>
      <c r="J494" s="49" t="s">
        <v>16365</v>
      </c>
      <c r="K494" s="49" t="s">
        <v>17537</v>
      </c>
      <c r="L494" s="49">
        <v>13</v>
      </c>
      <c r="M494" s="49">
        <v>3</v>
      </c>
      <c r="N494" s="49" t="s">
        <v>16367</v>
      </c>
    </row>
    <row r="495" spans="1:14" ht="60" x14ac:dyDescent="0.25">
      <c r="A495" s="49" t="s">
        <v>15983</v>
      </c>
      <c r="B495" s="49" t="s">
        <v>15969</v>
      </c>
      <c r="C495" s="49" t="s">
        <v>15984</v>
      </c>
      <c r="D495" s="49" t="s">
        <v>17538</v>
      </c>
      <c r="E495" s="49" t="s">
        <v>16134</v>
      </c>
      <c r="F495" s="49" t="s">
        <v>17538</v>
      </c>
      <c r="G495" s="49" t="s">
        <v>17539</v>
      </c>
      <c r="H495" s="49"/>
      <c r="I495" s="49"/>
      <c r="J495" s="49" t="s">
        <v>16365</v>
      </c>
      <c r="K495" s="49" t="s">
        <v>17540</v>
      </c>
      <c r="L495" s="49">
        <v>13</v>
      </c>
      <c r="M495" s="49">
        <v>3</v>
      </c>
      <c r="N495" s="49" t="s">
        <v>16367</v>
      </c>
    </row>
    <row r="496" spans="1:14" x14ac:dyDescent="0.25">
      <c r="A496" s="49" t="s">
        <v>15983</v>
      </c>
      <c r="B496" s="49" t="s">
        <v>15969</v>
      </c>
      <c r="C496" s="49" t="s">
        <v>15984</v>
      </c>
      <c r="D496" s="49" t="s">
        <v>3107</v>
      </c>
      <c r="E496" s="49" t="s">
        <v>16134</v>
      </c>
      <c r="F496" s="49" t="s">
        <v>17541</v>
      </c>
      <c r="G496" s="49" t="s">
        <v>17541</v>
      </c>
      <c r="H496" s="49"/>
      <c r="I496" s="49"/>
      <c r="J496" s="49" t="s">
        <v>16365</v>
      </c>
      <c r="K496" s="49" t="s">
        <v>16269</v>
      </c>
      <c r="L496" s="49">
        <v>13</v>
      </c>
      <c r="M496" s="49">
        <v>3</v>
      </c>
      <c r="N496" s="49" t="s">
        <v>16367</v>
      </c>
    </row>
    <row r="497" spans="1:14" ht="30" x14ac:dyDescent="0.25">
      <c r="A497" s="49" t="s">
        <v>15983</v>
      </c>
      <c r="B497" s="49" t="s">
        <v>15969</v>
      </c>
      <c r="C497" s="49" t="s">
        <v>15984</v>
      </c>
      <c r="D497" s="49" t="s">
        <v>17542</v>
      </c>
      <c r="E497" s="49" t="s">
        <v>16134</v>
      </c>
      <c r="F497" s="49"/>
      <c r="G497" s="49"/>
      <c r="H497" s="49"/>
      <c r="I497" s="49"/>
      <c r="J497" s="49" t="s">
        <v>16365</v>
      </c>
      <c r="K497" s="49" t="s">
        <v>17543</v>
      </c>
      <c r="L497" s="49">
        <v>13</v>
      </c>
      <c r="M497" s="49">
        <v>3</v>
      </c>
      <c r="N497" s="49" t="s">
        <v>16367</v>
      </c>
    </row>
    <row r="498" spans="1:14" ht="30" x14ac:dyDescent="0.25">
      <c r="A498" s="49" t="s">
        <v>15983</v>
      </c>
      <c r="B498" s="49" t="s">
        <v>15969</v>
      </c>
      <c r="C498" s="49" t="s">
        <v>15984</v>
      </c>
      <c r="D498" s="49" t="s">
        <v>17544</v>
      </c>
      <c r="E498" s="49" t="s">
        <v>16134</v>
      </c>
      <c r="F498" s="49" t="s">
        <v>17545</v>
      </c>
      <c r="G498" s="49"/>
      <c r="H498" s="49">
        <v>2015</v>
      </c>
      <c r="I498" s="49"/>
      <c r="J498" s="49" t="s">
        <v>16365</v>
      </c>
      <c r="K498" s="49" t="s">
        <v>17546</v>
      </c>
      <c r="L498" s="49">
        <v>13</v>
      </c>
      <c r="M498" s="49">
        <v>3</v>
      </c>
      <c r="N498" s="49" t="s">
        <v>16367</v>
      </c>
    </row>
    <row r="499" spans="1:14" ht="75" x14ac:dyDescent="0.25">
      <c r="A499" s="49" t="s">
        <v>15983</v>
      </c>
      <c r="B499" s="49" t="s">
        <v>15969</v>
      </c>
      <c r="C499" s="49" t="s">
        <v>15984</v>
      </c>
      <c r="D499" s="49" t="s">
        <v>17547</v>
      </c>
      <c r="E499" s="49" t="s">
        <v>16134</v>
      </c>
      <c r="F499" s="49" t="s">
        <v>17548</v>
      </c>
      <c r="G499" s="49" t="s">
        <v>17549</v>
      </c>
      <c r="H499" s="49"/>
      <c r="I499" s="49"/>
      <c r="J499" s="49"/>
      <c r="K499" s="49" t="s">
        <v>16620</v>
      </c>
      <c r="L499" s="49">
        <v>13</v>
      </c>
      <c r="M499" s="49">
        <v>3</v>
      </c>
      <c r="N499" s="49" t="s">
        <v>16129</v>
      </c>
    </row>
    <row r="500" spans="1:14" ht="30" x14ac:dyDescent="0.25">
      <c r="A500" s="49" t="s">
        <v>15983</v>
      </c>
      <c r="B500" s="49" t="s">
        <v>15969</v>
      </c>
      <c r="C500" s="49" t="s">
        <v>15984</v>
      </c>
      <c r="D500" s="49" t="s">
        <v>17550</v>
      </c>
      <c r="E500" s="49" t="s">
        <v>16134</v>
      </c>
      <c r="F500" s="49" t="s">
        <v>17551</v>
      </c>
      <c r="G500" s="49" t="s">
        <v>17552</v>
      </c>
      <c r="H500" s="49">
        <v>2014</v>
      </c>
      <c r="I500" s="49"/>
      <c r="J500" s="49" t="s">
        <v>16365</v>
      </c>
      <c r="K500" s="49" t="s">
        <v>16097</v>
      </c>
      <c r="L500" s="49">
        <v>13</v>
      </c>
      <c r="M500" s="49">
        <v>3</v>
      </c>
      <c r="N500" s="49" t="s">
        <v>16367</v>
      </c>
    </row>
    <row r="501" spans="1:14" ht="45" x14ac:dyDescent="0.25">
      <c r="A501" s="49" t="s">
        <v>15983</v>
      </c>
      <c r="B501" s="49" t="s">
        <v>15969</v>
      </c>
      <c r="C501" s="49" t="s">
        <v>15984</v>
      </c>
      <c r="D501" s="49" t="s">
        <v>17553</v>
      </c>
      <c r="E501" s="49" t="s">
        <v>16134</v>
      </c>
      <c r="F501" s="49" t="s">
        <v>17554</v>
      </c>
      <c r="G501" s="49" t="s">
        <v>17555</v>
      </c>
      <c r="H501" s="49">
        <v>2014</v>
      </c>
      <c r="I501" s="49"/>
      <c r="J501" s="49" t="s">
        <v>16365</v>
      </c>
      <c r="K501" s="49" t="s">
        <v>16097</v>
      </c>
      <c r="L501" s="49">
        <v>13</v>
      </c>
      <c r="M501" s="49">
        <v>3</v>
      </c>
      <c r="N501" s="49" t="s">
        <v>16367</v>
      </c>
    </row>
    <row r="502" spans="1:14" ht="45" x14ac:dyDescent="0.25">
      <c r="A502" s="49" t="s">
        <v>15983</v>
      </c>
      <c r="B502" s="49" t="s">
        <v>15969</v>
      </c>
      <c r="C502" s="49" t="s">
        <v>15984</v>
      </c>
      <c r="D502" s="49" t="s">
        <v>17556</v>
      </c>
      <c r="E502" s="49" t="s">
        <v>16134</v>
      </c>
      <c r="F502" s="49" t="s">
        <v>17557</v>
      </c>
      <c r="G502" s="49" t="s">
        <v>17558</v>
      </c>
      <c r="H502" s="49">
        <v>2015</v>
      </c>
      <c r="I502" s="49"/>
      <c r="J502" s="49" t="s">
        <v>16365</v>
      </c>
      <c r="K502" s="49" t="s">
        <v>17559</v>
      </c>
      <c r="L502" s="49">
        <v>13</v>
      </c>
      <c r="M502" s="49">
        <v>3</v>
      </c>
      <c r="N502" s="49" t="s">
        <v>16367</v>
      </c>
    </row>
    <row r="503" spans="1:14" ht="45" x14ac:dyDescent="0.25">
      <c r="A503" s="49" t="s">
        <v>15983</v>
      </c>
      <c r="B503" s="49" t="s">
        <v>15969</v>
      </c>
      <c r="C503" s="49" t="s">
        <v>15984</v>
      </c>
      <c r="D503" s="49" t="s">
        <v>17560</v>
      </c>
      <c r="E503" s="49" t="s">
        <v>16134</v>
      </c>
      <c r="F503" s="49" t="s">
        <v>17561</v>
      </c>
      <c r="G503" s="49"/>
      <c r="H503" s="49"/>
      <c r="I503" s="49"/>
      <c r="J503" s="49" t="s">
        <v>16365</v>
      </c>
      <c r="K503" s="49" t="s">
        <v>17559</v>
      </c>
      <c r="L503" s="49">
        <v>13</v>
      </c>
      <c r="M503" s="49">
        <v>3</v>
      </c>
      <c r="N503" s="49" t="s">
        <v>16367</v>
      </c>
    </row>
    <row r="504" spans="1:14" ht="45" x14ac:dyDescent="0.25">
      <c r="A504" s="49" t="s">
        <v>15983</v>
      </c>
      <c r="B504" s="49" t="s">
        <v>15969</v>
      </c>
      <c r="C504" s="49" t="s">
        <v>15984</v>
      </c>
      <c r="D504" s="49" t="s">
        <v>17562</v>
      </c>
      <c r="E504" s="49" t="s">
        <v>16134</v>
      </c>
      <c r="F504" s="49" t="s">
        <v>17563</v>
      </c>
      <c r="G504" s="49" t="s">
        <v>17564</v>
      </c>
      <c r="H504" s="49"/>
      <c r="I504" s="49"/>
      <c r="J504" s="49" t="s">
        <v>16365</v>
      </c>
      <c r="K504" s="49" t="s">
        <v>17559</v>
      </c>
      <c r="L504" s="49">
        <v>13</v>
      </c>
      <c r="M504" s="49">
        <v>3</v>
      </c>
      <c r="N504" s="49" t="s">
        <v>16367</v>
      </c>
    </row>
    <row r="505" spans="1:14" ht="60" x14ac:dyDescent="0.25">
      <c r="A505" s="49" t="s">
        <v>15983</v>
      </c>
      <c r="B505" s="49" t="s">
        <v>15969</v>
      </c>
      <c r="C505" s="49" t="s">
        <v>15984</v>
      </c>
      <c r="D505" s="49" t="s">
        <v>17565</v>
      </c>
      <c r="E505" s="49" t="s">
        <v>16134</v>
      </c>
      <c r="F505" s="49"/>
      <c r="G505" s="49" t="s">
        <v>17566</v>
      </c>
      <c r="H505" s="49">
        <v>2014</v>
      </c>
      <c r="I505" s="49"/>
      <c r="J505" s="49" t="s">
        <v>16365</v>
      </c>
      <c r="K505" s="49" t="s">
        <v>17567</v>
      </c>
      <c r="L505" s="49">
        <v>13</v>
      </c>
      <c r="M505" s="49">
        <v>3</v>
      </c>
      <c r="N505" s="49" t="s">
        <v>16367</v>
      </c>
    </row>
    <row r="506" spans="1:14" ht="45" x14ac:dyDescent="0.25">
      <c r="A506" s="49" t="s">
        <v>15983</v>
      </c>
      <c r="B506" s="49" t="s">
        <v>15969</v>
      </c>
      <c r="C506" s="49" t="s">
        <v>15984</v>
      </c>
      <c r="D506" s="49" t="s">
        <v>17568</v>
      </c>
      <c r="E506" s="49" t="s">
        <v>16134</v>
      </c>
      <c r="F506" s="49"/>
      <c r="G506" s="49" t="s">
        <v>17569</v>
      </c>
      <c r="H506" s="49">
        <v>2014</v>
      </c>
      <c r="I506" s="49"/>
      <c r="J506" s="49" t="s">
        <v>16365</v>
      </c>
      <c r="K506" s="49" t="s">
        <v>17570</v>
      </c>
      <c r="L506" s="49">
        <v>13</v>
      </c>
      <c r="M506" s="49">
        <v>3</v>
      </c>
      <c r="N506" s="49" t="s">
        <v>16367</v>
      </c>
    </row>
    <row r="507" spans="1:14" ht="90" x14ac:dyDescent="0.25">
      <c r="A507" s="49" t="s">
        <v>15983</v>
      </c>
      <c r="B507" s="49" t="s">
        <v>15969</v>
      </c>
      <c r="C507" s="49" t="s">
        <v>15984</v>
      </c>
      <c r="D507" s="49" t="s">
        <v>17571</v>
      </c>
      <c r="E507" s="49" t="s">
        <v>16134</v>
      </c>
      <c r="F507" s="49" t="s">
        <v>17572</v>
      </c>
      <c r="G507" s="49" t="s">
        <v>17573</v>
      </c>
      <c r="H507" s="49">
        <v>2014</v>
      </c>
      <c r="I507" s="49"/>
      <c r="J507" s="49" t="s">
        <v>16365</v>
      </c>
      <c r="K507" s="49" t="s">
        <v>16021</v>
      </c>
      <c r="L507" s="49">
        <v>13</v>
      </c>
      <c r="M507" s="49">
        <v>3</v>
      </c>
      <c r="N507" s="49" t="s">
        <v>16367</v>
      </c>
    </row>
    <row r="508" spans="1:14" ht="90" x14ac:dyDescent="0.25">
      <c r="A508" s="49" t="s">
        <v>15983</v>
      </c>
      <c r="B508" s="49" t="s">
        <v>15969</v>
      </c>
      <c r="C508" s="49" t="s">
        <v>15984</v>
      </c>
      <c r="D508" s="49" t="s">
        <v>17574</v>
      </c>
      <c r="E508" s="49" t="s">
        <v>16134</v>
      </c>
      <c r="F508" s="49" t="s">
        <v>17575</v>
      </c>
      <c r="G508" s="49" t="s">
        <v>17576</v>
      </c>
      <c r="H508" s="49">
        <v>2017</v>
      </c>
      <c r="I508" s="49">
        <v>2020</v>
      </c>
      <c r="J508" s="49" t="s">
        <v>16365</v>
      </c>
      <c r="K508" s="49" t="s">
        <v>17577</v>
      </c>
      <c r="L508" s="49">
        <v>13</v>
      </c>
      <c r="M508" s="49">
        <v>3</v>
      </c>
      <c r="N508" s="49" t="s">
        <v>16367</v>
      </c>
    </row>
    <row r="509" spans="1:14" ht="75" x14ac:dyDescent="0.25">
      <c r="A509" s="49" t="s">
        <v>15983</v>
      </c>
      <c r="B509" s="49" t="s">
        <v>15969</v>
      </c>
      <c r="C509" s="49" t="s">
        <v>15984</v>
      </c>
      <c r="D509" s="49" t="s">
        <v>17578</v>
      </c>
      <c r="E509" s="49" t="s">
        <v>16134</v>
      </c>
      <c r="F509" s="49" t="s">
        <v>17579</v>
      </c>
      <c r="G509" s="49" t="s">
        <v>17580</v>
      </c>
      <c r="H509" s="49">
        <v>2017</v>
      </c>
      <c r="I509" s="49"/>
      <c r="J509" s="49" t="s">
        <v>16365</v>
      </c>
      <c r="K509" s="49" t="s">
        <v>17581</v>
      </c>
      <c r="L509" s="49">
        <v>13</v>
      </c>
      <c r="M509" s="49">
        <v>3</v>
      </c>
      <c r="N509" s="49" t="s">
        <v>16367</v>
      </c>
    </row>
    <row r="510" spans="1:14" ht="75" x14ac:dyDescent="0.25">
      <c r="A510" s="49" t="s">
        <v>15983</v>
      </c>
      <c r="B510" s="49" t="s">
        <v>15969</v>
      </c>
      <c r="C510" s="49" t="s">
        <v>15984</v>
      </c>
      <c r="D510" s="49" t="s">
        <v>17582</v>
      </c>
      <c r="E510" s="49" t="s">
        <v>16134</v>
      </c>
      <c r="F510" s="49" t="s">
        <v>17583</v>
      </c>
      <c r="G510" s="49" t="s">
        <v>17584</v>
      </c>
      <c r="H510" s="49">
        <v>2017</v>
      </c>
      <c r="I510" s="49"/>
      <c r="J510" s="49" t="s">
        <v>16365</v>
      </c>
      <c r="K510" s="49" t="s">
        <v>16092</v>
      </c>
      <c r="L510" s="49">
        <v>13</v>
      </c>
      <c r="M510" s="49">
        <v>3</v>
      </c>
      <c r="N510" s="49" t="s">
        <v>16367</v>
      </c>
    </row>
    <row r="511" spans="1:14" ht="45" x14ac:dyDescent="0.25">
      <c r="A511" s="49" t="s">
        <v>15983</v>
      </c>
      <c r="B511" s="49" t="s">
        <v>15969</v>
      </c>
      <c r="C511" s="49" t="s">
        <v>15984</v>
      </c>
      <c r="D511" s="49" t="s">
        <v>17585</v>
      </c>
      <c r="E511" s="49" t="s">
        <v>16134</v>
      </c>
      <c r="F511" s="49" t="s">
        <v>17586</v>
      </c>
      <c r="G511" s="49" t="s">
        <v>17587</v>
      </c>
      <c r="H511" s="49"/>
      <c r="I511" s="49"/>
      <c r="J511" s="49" t="s">
        <v>16365</v>
      </c>
      <c r="K511" s="49" t="s">
        <v>17588</v>
      </c>
      <c r="L511" s="49">
        <v>13</v>
      </c>
      <c r="M511" s="49">
        <v>3</v>
      </c>
      <c r="N511" s="49" t="s">
        <v>16367</v>
      </c>
    </row>
    <row r="512" spans="1:14" ht="45" x14ac:dyDescent="0.25">
      <c r="A512" s="49" t="s">
        <v>15983</v>
      </c>
      <c r="B512" s="49" t="s">
        <v>15969</v>
      </c>
      <c r="C512" s="49" t="s">
        <v>15984</v>
      </c>
      <c r="D512" s="49" t="s">
        <v>17589</v>
      </c>
      <c r="E512" s="49" t="s">
        <v>16134</v>
      </c>
      <c r="F512" s="49" t="s">
        <v>17590</v>
      </c>
      <c r="G512" s="49" t="s">
        <v>17591</v>
      </c>
      <c r="H512" s="49"/>
      <c r="I512" s="49"/>
      <c r="J512" s="49" t="s">
        <v>16365</v>
      </c>
      <c r="K512" s="49" t="s">
        <v>17592</v>
      </c>
      <c r="L512" s="49">
        <v>13</v>
      </c>
      <c r="M512" s="49">
        <v>3</v>
      </c>
      <c r="N512" s="49" t="s">
        <v>16367</v>
      </c>
    </row>
    <row r="513" spans="1:14" ht="60" x14ac:dyDescent="0.25">
      <c r="A513" s="49" t="s">
        <v>15983</v>
      </c>
      <c r="B513" s="49" t="s">
        <v>15969</v>
      </c>
      <c r="C513" s="49" t="s">
        <v>15984</v>
      </c>
      <c r="D513" s="49" t="s">
        <v>17593</v>
      </c>
      <c r="E513" s="49" t="s">
        <v>16134</v>
      </c>
      <c r="F513" s="49" t="s">
        <v>17594</v>
      </c>
      <c r="G513" s="49" t="s">
        <v>17595</v>
      </c>
      <c r="H513" s="49">
        <v>2010</v>
      </c>
      <c r="I513" s="49"/>
      <c r="J513" s="49" t="s">
        <v>15974</v>
      </c>
      <c r="K513" s="49" t="s">
        <v>17052</v>
      </c>
      <c r="L513" s="49">
        <v>13</v>
      </c>
      <c r="M513" s="49">
        <v>3</v>
      </c>
      <c r="N513" s="49" t="s">
        <v>15976</v>
      </c>
    </row>
    <row r="514" spans="1:14" ht="75" x14ac:dyDescent="0.25">
      <c r="A514" s="49" t="s">
        <v>15983</v>
      </c>
      <c r="B514" s="49" t="s">
        <v>15969</v>
      </c>
      <c r="C514" s="49" t="s">
        <v>15984</v>
      </c>
      <c r="D514" s="49" t="s">
        <v>17596</v>
      </c>
      <c r="E514" s="49" t="s">
        <v>16134</v>
      </c>
      <c r="F514" s="49"/>
      <c r="G514" s="49" t="s">
        <v>17597</v>
      </c>
      <c r="H514" s="49">
        <v>2010</v>
      </c>
      <c r="I514" s="49"/>
      <c r="J514" s="49" t="s">
        <v>15974</v>
      </c>
      <c r="K514" s="49" t="s">
        <v>17598</v>
      </c>
      <c r="L514" s="49">
        <v>13</v>
      </c>
      <c r="M514" s="49">
        <v>3</v>
      </c>
      <c r="N514" s="49" t="s">
        <v>15976</v>
      </c>
    </row>
    <row r="515" spans="1:14" ht="30" x14ac:dyDescent="0.25">
      <c r="A515" s="49" t="s">
        <v>15983</v>
      </c>
      <c r="B515" s="49" t="s">
        <v>15969</v>
      </c>
      <c r="C515" s="49" t="s">
        <v>15984</v>
      </c>
      <c r="D515" s="49" t="s">
        <v>17599</v>
      </c>
      <c r="E515" s="49" t="s">
        <v>16134</v>
      </c>
      <c r="F515" s="49"/>
      <c r="G515" s="49"/>
      <c r="H515" s="49"/>
      <c r="I515" s="49"/>
      <c r="J515" s="49"/>
      <c r="K515" s="49" t="s">
        <v>16124</v>
      </c>
      <c r="L515" s="49">
        <v>13</v>
      </c>
      <c r="M515" s="49">
        <v>3</v>
      </c>
      <c r="N515" s="49" t="s">
        <v>16129</v>
      </c>
    </row>
    <row r="516" spans="1:14" ht="60" x14ac:dyDescent="0.25">
      <c r="A516" s="49" t="s">
        <v>15983</v>
      </c>
      <c r="B516" s="49" t="s">
        <v>15969</v>
      </c>
      <c r="C516" s="49" t="s">
        <v>15984</v>
      </c>
      <c r="D516" s="49" t="s">
        <v>17600</v>
      </c>
      <c r="E516" s="49" t="s">
        <v>16134</v>
      </c>
      <c r="F516" s="49" t="s">
        <v>17601</v>
      </c>
      <c r="G516" s="49" t="s">
        <v>17602</v>
      </c>
      <c r="H516" s="49"/>
      <c r="I516" s="49"/>
      <c r="J516" s="49"/>
      <c r="K516" s="49" t="s">
        <v>17603</v>
      </c>
      <c r="L516" s="49">
        <v>13</v>
      </c>
      <c r="M516" s="49">
        <v>3</v>
      </c>
      <c r="N516" s="49" t="s">
        <v>16129</v>
      </c>
    </row>
    <row r="517" spans="1:14" ht="30" x14ac:dyDescent="0.25">
      <c r="A517" s="49" t="s">
        <v>15983</v>
      </c>
      <c r="B517" s="49" t="s">
        <v>15969</v>
      </c>
      <c r="C517" s="49" t="s">
        <v>15984</v>
      </c>
      <c r="D517" s="49" t="s">
        <v>17604</v>
      </c>
      <c r="E517" s="49" t="s">
        <v>16134</v>
      </c>
      <c r="F517" s="49" t="s">
        <v>17605</v>
      </c>
      <c r="G517" s="49"/>
      <c r="H517" s="49">
        <v>2016</v>
      </c>
      <c r="I517" s="49"/>
      <c r="J517" s="49"/>
      <c r="K517" s="49" t="s">
        <v>16132</v>
      </c>
      <c r="L517" s="49">
        <v>13</v>
      </c>
      <c r="M517" s="49">
        <v>3</v>
      </c>
      <c r="N517" s="49" t="s">
        <v>16129</v>
      </c>
    </row>
    <row r="518" spans="1:14" ht="75" x14ac:dyDescent="0.25">
      <c r="A518" s="49" t="s">
        <v>15983</v>
      </c>
      <c r="B518" s="49" t="s">
        <v>15969</v>
      </c>
      <c r="C518" s="49" t="s">
        <v>15984</v>
      </c>
      <c r="D518" s="49" t="s">
        <v>16991</v>
      </c>
      <c r="E518" s="49" t="s">
        <v>16134</v>
      </c>
      <c r="F518" s="49" t="s">
        <v>16992</v>
      </c>
      <c r="G518" s="49" t="s">
        <v>17606</v>
      </c>
      <c r="H518" s="49">
        <v>2017</v>
      </c>
      <c r="I518" s="49"/>
      <c r="J518" s="49"/>
      <c r="K518" s="49" t="s">
        <v>16994</v>
      </c>
      <c r="L518" s="49">
        <v>13</v>
      </c>
      <c r="M518" s="49">
        <v>3</v>
      </c>
      <c r="N518" s="49" t="s">
        <v>16129</v>
      </c>
    </row>
    <row r="519" spans="1:14" ht="30" x14ac:dyDescent="0.25">
      <c r="A519" s="49" t="s">
        <v>15983</v>
      </c>
      <c r="B519" s="49" t="s">
        <v>15969</v>
      </c>
      <c r="C519" s="49" t="s">
        <v>15984</v>
      </c>
      <c r="D519" s="49" t="s">
        <v>17607</v>
      </c>
      <c r="E519" s="49" t="s">
        <v>16134</v>
      </c>
      <c r="F519" s="49" t="s">
        <v>17608</v>
      </c>
      <c r="G519" s="49" t="s">
        <v>17609</v>
      </c>
      <c r="H519" s="49"/>
      <c r="I519" s="49"/>
      <c r="J519" s="49"/>
      <c r="K519" s="49" t="s">
        <v>17610</v>
      </c>
      <c r="L519" s="49">
        <v>13</v>
      </c>
      <c r="M519" s="49">
        <v>3</v>
      </c>
      <c r="N519" s="49" t="s">
        <v>16129</v>
      </c>
    </row>
    <row r="520" spans="1:14" ht="75" x14ac:dyDescent="0.25">
      <c r="A520" s="49" t="s">
        <v>15983</v>
      </c>
      <c r="B520" s="49" t="s">
        <v>15969</v>
      </c>
      <c r="C520" s="49" t="s">
        <v>15984</v>
      </c>
      <c r="D520" s="49" t="s">
        <v>17611</v>
      </c>
      <c r="E520" s="49" t="s">
        <v>16134</v>
      </c>
      <c r="F520" s="49" t="s">
        <v>17612</v>
      </c>
      <c r="G520" s="49" t="s">
        <v>17613</v>
      </c>
      <c r="H520" s="49">
        <v>2017</v>
      </c>
      <c r="I520" s="49"/>
      <c r="J520" s="49"/>
      <c r="K520" s="49" t="s">
        <v>17614</v>
      </c>
      <c r="L520" s="49">
        <v>13</v>
      </c>
      <c r="M520" s="49">
        <v>3</v>
      </c>
      <c r="N520" s="49" t="s">
        <v>16129</v>
      </c>
    </row>
    <row r="521" spans="1:14" ht="75" x14ac:dyDescent="0.25">
      <c r="A521" s="49" t="s">
        <v>15983</v>
      </c>
      <c r="B521" s="49" t="s">
        <v>15969</v>
      </c>
      <c r="C521" s="49" t="s">
        <v>15984</v>
      </c>
      <c r="D521" s="49" t="s">
        <v>17615</v>
      </c>
      <c r="E521" s="49" t="s">
        <v>16134</v>
      </c>
      <c r="F521" s="49" t="s">
        <v>17616</v>
      </c>
      <c r="G521" s="49" t="s">
        <v>17617</v>
      </c>
      <c r="H521" s="49">
        <v>2016</v>
      </c>
      <c r="I521" s="49"/>
      <c r="J521" s="49"/>
      <c r="K521" s="49" t="s">
        <v>17618</v>
      </c>
      <c r="L521" s="49">
        <v>13</v>
      </c>
      <c r="M521" s="49">
        <v>3</v>
      </c>
      <c r="N521" s="49" t="s">
        <v>16129</v>
      </c>
    </row>
    <row r="522" spans="1:14" ht="45" x14ac:dyDescent="0.25">
      <c r="A522" s="49" t="s">
        <v>15983</v>
      </c>
      <c r="B522" s="49" t="s">
        <v>15969</v>
      </c>
      <c r="C522" s="49" t="s">
        <v>15984</v>
      </c>
      <c r="D522" s="49" t="s">
        <v>17619</v>
      </c>
      <c r="E522" s="49" t="s">
        <v>16134</v>
      </c>
      <c r="F522" s="49"/>
      <c r="G522" s="49" t="s">
        <v>17620</v>
      </c>
      <c r="H522" s="49"/>
      <c r="I522" s="49"/>
      <c r="J522" s="49"/>
      <c r="K522" s="49" t="s">
        <v>17169</v>
      </c>
      <c r="L522" s="49">
        <v>13</v>
      </c>
      <c r="M522" s="49">
        <v>3</v>
      </c>
      <c r="N522" s="49" t="s">
        <v>16129</v>
      </c>
    </row>
    <row r="523" spans="1:14" ht="60" x14ac:dyDescent="0.25">
      <c r="A523" s="49" t="s">
        <v>15983</v>
      </c>
      <c r="B523" s="49" t="s">
        <v>15969</v>
      </c>
      <c r="C523" s="49" t="s">
        <v>15984</v>
      </c>
      <c r="D523" s="49" t="s">
        <v>17621</v>
      </c>
      <c r="E523" s="49" t="s">
        <v>16134</v>
      </c>
      <c r="F523" s="49" t="s">
        <v>17622</v>
      </c>
      <c r="G523" s="49" t="s">
        <v>17623</v>
      </c>
      <c r="H523" s="49">
        <v>2014</v>
      </c>
      <c r="I523" s="49"/>
      <c r="J523" s="49"/>
      <c r="K523" s="49" t="s">
        <v>17624</v>
      </c>
      <c r="L523" s="49">
        <v>13</v>
      </c>
      <c r="M523" s="49">
        <v>3</v>
      </c>
      <c r="N523" s="49" t="s">
        <v>16129</v>
      </c>
    </row>
    <row r="524" spans="1:14" ht="30" x14ac:dyDescent="0.25">
      <c r="A524" s="49" t="s">
        <v>15983</v>
      </c>
      <c r="B524" s="49" t="s">
        <v>15969</v>
      </c>
      <c r="C524" s="49" t="s">
        <v>15984</v>
      </c>
      <c r="D524" s="49" t="s">
        <v>17625</v>
      </c>
      <c r="E524" s="49" t="s">
        <v>16134</v>
      </c>
      <c r="F524" s="49" t="s">
        <v>17626</v>
      </c>
      <c r="G524" s="49"/>
      <c r="H524" s="49"/>
      <c r="I524" s="49"/>
      <c r="J524" s="49"/>
      <c r="K524" s="49" t="s">
        <v>17627</v>
      </c>
      <c r="L524" s="49">
        <v>13</v>
      </c>
      <c r="M524" s="49">
        <v>3</v>
      </c>
      <c r="N524" s="49" t="s">
        <v>16129</v>
      </c>
    </row>
    <row r="525" spans="1:14" ht="75" x14ac:dyDescent="0.25">
      <c r="A525" s="49" t="s">
        <v>15983</v>
      </c>
      <c r="B525" s="49" t="s">
        <v>15969</v>
      </c>
      <c r="C525" s="49" t="s">
        <v>15984</v>
      </c>
      <c r="D525" s="49" t="s">
        <v>17628</v>
      </c>
      <c r="E525" s="49" t="s">
        <v>16134</v>
      </c>
      <c r="F525" s="49" t="s">
        <v>17629</v>
      </c>
      <c r="G525" s="49" t="s">
        <v>16988</v>
      </c>
      <c r="H525" s="49">
        <v>2017</v>
      </c>
      <c r="I525" s="49"/>
      <c r="J525" s="49"/>
      <c r="K525" s="49" t="s">
        <v>16989</v>
      </c>
      <c r="L525" s="49">
        <v>13</v>
      </c>
      <c r="M525" s="49">
        <v>3</v>
      </c>
      <c r="N525" s="49" t="s">
        <v>16129</v>
      </c>
    </row>
    <row r="526" spans="1:14" ht="45" x14ac:dyDescent="0.25">
      <c r="A526" s="49" t="s">
        <v>15983</v>
      </c>
      <c r="B526" s="49" t="s">
        <v>15969</v>
      </c>
      <c r="C526" s="49" t="s">
        <v>15984</v>
      </c>
      <c r="D526" s="49" t="s">
        <v>17630</v>
      </c>
      <c r="E526" s="49" t="s">
        <v>16134</v>
      </c>
      <c r="F526" s="49" t="s">
        <v>17631</v>
      </c>
      <c r="G526" s="49" t="s">
        <v>17632</v>
      </c>
      <c r="H526" s="49"/>
      <c r="I526" s="49"/>
      <c r="J526" s="49"/>
      <c r="K526" s="49" t="s">
        <v>17633</v>
      </c>
      <c r="L526" s="49">
        <v>13</v>
      </c>
      <c r="M526" s="49">
        <v>3</v>
      </c>
      <c r="N526" s="49" t="s">
        <v>16129</v>
      </c>
    </row>
    <row r="527" spans="1:14" ht="30" x14ac:dyDescent="0.25">
      <c r="A527" s="49" t="s">
        <v>15983</v>
      </c>
      <c r="B527" s="49" t="s">
        <v>15969</v>
      </c>
      <c r="C527" s="49" t="s">
        <v>15984</v>
      </c>
      <c r="D527" s="49" t="s">
        <v>17634</v>
      </c>
      <c r="E527" s="49" t="s">
        <v>16134</v>
      </c>
      <c r="F527" s="49" t="s">
        <v>17635</v>
      </c>
      <c r="G527" s="49"/>
      <c r="H527" s="49">
        <v>2015</v>
      </c>
      <c r="I527" s="49"/>
      <c r="J527" s="49"/>
      <c r="K527" s="49" t="s">
        <v>17636</v>
      </c>
      <c r="L527" s="49">
        <v>13</v>
      </c>
      <c r="M527" s="49">
        <v>3</v>
      </c>
      <c r="N527" s="49" t="s">
        <v>16129</v>
      </c>
    </row>
    <row r="528" spans="1:14" ht="75" x14ac:dyDescent="0.25">
      <c r="A528" s="49" t="s">
        <v>15983</v>
      </c>
      <c r="B528" s="49" t="s">
        <v>15969</v>
      </c>
      <c r="C528" s="49" t="s">
        <v>15984</v>
      </c>
      <c r="D528" s="49" t="s">
        <v>17637</v>
      </c>
      <c r="E528" s="49" t="s">
        <v>16134</v>
      </c>
      <c r="F528" s="49"/>
      <c r="G528" s="49" t="s">
        <v>17638</v>
      </c>
      <c r="H528" s="49"/>
      <c r="I528" s="49"/>
      <c r="J528" s="49"/>
      <c r="K528" s="49" t="s">
        <v>17639</v>
      </c>
      <c r="L528" s="49">
        <v>13</v>
      </c>
      <c r="M528" s="49">
        <v>3</v>
      </c>
      <c r="N528" s="49" t="s">
        <v>16129</v>
      </c>
    </row>
    <row r="529" spans="1:14" ht="45" x14ac:dyDescent="0.25">
      <c r="A529" s="49" t="s">
        <v>15983</v>
      </c>
      <c r="B529" s="49" t="s">
        <v>15969</v>
      </c>
      <c r="C529" s="49" t="s">
        <v>15984</v>
      </c>
      <c r="D529" s="49" t="s">
        <v>17640</v>
      </c>
      <c r="E529" s="49" t="s">
        <v>16134</v>
      </c>
      <c r="F529" s="49"/>
      <c r="G529" s="49"/>
      <c r="H529" s="49">
        <v>2016</v>
      </c>
      <c r="I529" s="49"/>
      <c r="J529" s="49"/>
      <c r="K529" s="49" t="s">
        <v>17641</v>
      </c>
      <c r="L529" s="49">
        <v>13</v>
      </c>
      <c r="M529" s="49">
        <v>3</v>
      </c>
      <c r="N529" s="49" t="s">
        <v>16129</v>
      </c>
    </row>
    <row r="530" spans="1:14" ht="75" x14ac:dyDescent="0.25">
      <c r="A530" s="49" t="s">
        <v>15983</v>
      </c>
      <c r="B530" s="49" t="s">
        <v>15969</v>
      </c>
      <c r="C530" s="49" t="s">
        <v>15984</v>
      </c>
      <c r="D530" s="49" t="s">
        <v>17607</v>
      </c>
      <c r="E530" s="49" t="s">
        <v>16134</v>
      </c>
      <c r="F530" s="49" t="s">
        <v>17642</v>
      </c>
      <c r="G530" s="49" t="s">
        <v>17643</v>
      </c>
      <c r="H530" s="49">
        <v>2015</v>
      </c>
      <c r="I530" s="49"/>
      <c r="J530" s="49"/>
      <c r="K530" s="49" t="s">
        <v>17636</v>
      </c>
      <c r="L530" s="49">
        <v>13</v>
      </c>
      <c r="M530" s="49">
        <v>3</v>
      </c>
      <c r="N530" s="49" t="s">
        <v>16129</v>
      </c>
    </row>
    <row r="531" spans="1:14" ht="30" x14ac:dyDescent="0.25">
      <c r="A531" s="49" t="s">
        <v>15983</v>
      </c>
      <c r="B531" s="49" t="s">
        <v>15969</v>
      </c>
      <c r="C531" s="49" t="s">
        <v>15984</v>
      </c>
      <c r="D531" s="49" t="s">
        <v>17644</v>
      </c>
      <c r="E531" s="49" t="s">
        <v>16134</v>
      </c>
      <c r="F531" s="49" t="s">
        <v>17645</v>
      </c>
      <c r="G531" s="49"/>
      <c r="H531" s="49">
        <v>2015</v>
      </c>
      <c r="I531" s="49"/>
      <c r="J531" s="49"/>
      <c r="K531" s="49" t="s">
        <v>17636</v>
      </c>
      <c r="L531" s="49">
        <v>13</v>
      </c>
      <c r="M531" s="49">
        <v>3</v>
      </c>
      <c r="N531" s="49" t="s">
        <v>16129</v>
      </c>
    </row>
    <row r="532" spans="1:14" ht="30" x14ac:dyDescent="0.25">
      <c r="A532" s="49" t="s">
        <v>15983</v>
      </c>
      <c r="B532" s="49" t="s">
        <v>15969</v>
      </c>
      <c r="C532" s="49" t="s">
        <v>15984</v>
      </c>
      <c r="D532" s="49" t="s">
        <v>17607</v>
      </c>
      <c r="E532" s="49" t="s">
        <v>16134</v>
      </c>
      <c r="F532" s="49" t="s">
        <v>17645</v>
      </c>
      <c r="G532" s="49" t="s">
        <v>17646</v>
      </c>
      <c r="H532" s="49">
        <v>2015</v>
      </c>
      <c r="I532" s="49"/>
      <c r="J532" s="49"/>
      <c r="K532" s="49" t="s">
        <v>17636</v>
      </c>
      <c r="L532" s="49">
        <v>13</v>
      </c>
      <c r="M532" s="49">
        <v>3</v>
      </c>
      <c r="N532" s="49" t="s">
        <v>16129</v>
      </c>
    </row>
    <row r="533" spans="1:14" ht="30" x14ac:dyDescent="0.25">
      <c r="A533" s="49" t="s">
        <v>15983</v>
      </c>
      <c r="B533" s="49" t="s">
        <v>15969</v>
      </c>
      <c r="C533" s="49" t="s">
        <v>15984</v>
      </c>
      <c r="D533" s="49" t="s">
        <v>17647</v>
      </c>
      <c r="E533" s="49" t="s">
        <v>16134</v>
      </c>
      <c r="F533" s="49" t="s">
        <v>17648</v>
      </c>
      <c r="G533" s="49" t="s">
        <v>17649</v>
      </c>
      <c r="H533" s="49">
        <v>2017</v>
      </c>
      <c r="I533" s="49"/>
      <c r="J533" s="49"/>
      <c r="K533" s="49" t="s">
        <v>17650</v>
      </c>
      <c r="L533" s="49">
        <v>13</v>
      </c>
      <c r="M533" s="49">
        <v>3</v>
      </c>
      <c r="N533" s="49" t="s">
        <v>16129</v>
      </c>
    </row>
    <row r="534" spans="1:14" ht="60" x14ac:dyDescent="0.25">
      <c r="A534" s="49" t="s">
        <v>15983</v>
      </c>
      <c r="B534" s="49" t="s">
        <v>15969</v>
      </c>
      <c r="C534" s="49" t="s">
        <v>15984</v>
      </c>
      <c r="D534" s="49" t="s">
        <v>17651</v>
      </c>
      <c r="E534" s="49" t="s">
        <v>16134</v>
      </c>
      <c r="F534" s="49" t="s">
        <v>17652</v>
      </c>
      <c r="G534" s="49" t="s">
        <v>17653</v>
      </c>
      <c r="H534" s="49">
        <v>2016</v>
      </c>
      <c r="I534" s="49"/>
      <c r="J534" s="49"/>
      <c r="K534" s="49" t="s">
        <v>17654</v>
      </c>
      <c r="L534" s="49">
        <v>13</v>
      </c>
      <c r="M534" s="49">
        <v>3</v>
      </c>
      <c r="N534" s="49" t="s">
        <v>16129</v>
      </c>
    </row>
    <row r="535" spans="1:14" ht="30" x14ac:dyDescent="0.25">
      <c r="A535" s="49" t="s">
        <v>15983</v>
      </c>
      <c r="B535" s="49" t="s">
        <v>15969</v>
      </c>
      <c r="C535" s="49" t="s">
        <v>15984</v>
      </c>
      <c r="D535" s="49" t="s">
        <v>17655</v>
      </c>
      <c r="E535" s="49" t="s">
        <v>16134</v>
      </c>
      <c r="F535" s="49" t="s">
        <v>17656</v>
      </c>
      <c r="G535" s="49" t="s">
        <v>17657</v>
      </c>
      <c r="H535" s="49"/>
      <c r="I535" s="49"/>
      <c r="J535" s="49"/>
      <c r="K535" s="49" t="s">
        <v>17658</v>
      </c>
      <c r="L535" s="49">
        <v>13</v>
      </c>
      <c r="M535" s="49">
        <v>3</v>
      </c>
      <c r="N535" s="49" t="s">
        <v>16129</v>
      </c>
    </row>
    <row r="536" spans="1:14" ht="45" x14ac:dyDescent="0.25">
      <c r="A536" s="49" t="s">
        <v>15983</v>
      </c>
      <c r="B536" s="49" t="s">
        <v>15969</v>
      </c>
      <c r="C536" s="49" t="s">
        <v>15984</v>
      </c>
      <c r="D536" s="49" t="s">
        <v>17659</v>
      </c>
      <c r="E536" s="49" t="s">
        <v>16134</v>
      </c>
      <c r="F536" s="49" t="s">
        <v>17660</v>
      </c>
      <c r="G536" s="49" t="s">
        <v>17661</v>
      </c>
      <c r="H536" s="49">
        <v>2017</v>
      </c>
      <c r="I536" s="49">
        <v>2018</v>
      </c>
      <c r="J536" s="49"/>
      <c r="K536" s="49" t="s">
        <v>17662</v>
      </c>
      <c r="L536" s="49">
        <v>13</v>
      </c>
      <c r="M536" s="49">
        <v>3</v>
      </c>
      <c r="N536" s="49" t="s">
        <v>16129</v>
      </c>
    </row>
    <row r="537" spans="1:14" ht="45" x14ac:dyDescent="0.25">
      <c r="A537" s="49" t="s">
        <v>15983</v>
      </c>
      <c r="B537" s="49" t="s">
        <v>15969</v>
      </c>
      <c r="C537" s="49" t="s">
        <v>15984</v>
      </c>
      <c r="D537" s="49" t="s">
        <v>17663</v>
      </c>
      <c r="E537" s="49" t="s">
        <v>16134</v>
      </c>
      <c r="F537" s="49" t="s">
        <v>17664</v>
      </c>
      <c r="G537" s="49" t="s">
        <v>17665</v>
      </c>
      <c r="H537" s="49">
        <v>2017</v>
      </c>
      <c r="I537" s="49">
        <v>2018</v>
      </c>
      <c r="J537" s="49"/>
      <c r="K537" s="49" t="s">
        <v>17666</v>
      </c>
      <c r="L537" s="49">
        <v>13</v>
      </c>
      <c r="M537" s="49">
        <v>3</v>
      </c>
      <c r="N537" s="49" t="s">
        <v>16129</v>
      </c>
    </row>
    <row r="538" spans="1:14" ht="60" x14ac:dyDescent="0.25">
      <c r="A538" s="49" t="s">
        <v>15983</v>
      </c>
      <c r="B538" s="49" t="s">
        <v>15969</v>
      </c>
      <c r="C538" s="49" t="s">
        <v>15984</v>
      </c>
      <c r="D538" s="49" t="s">
        <v>17667</v>
      </c>
      <c r="E538" s="49" t="s">
        <v>16134</v>
      </c>
      <c r="F538" s="49" t="s">
        <v>17668</v>
      </c>
      <c r="G538" s="49" t="s">
        <v>17669</v>
      </c>
      <c r="H538" s="49">
        <v>2013</v>
      </c>
      <c r="I538" s="49"/>
      <c r="J538" s="49" t="s">
        <v>16365</v>
      </c>
      <c r="K538" s="49" t="s">
        <v>17670</v>
      </c>
      <c r="L538" s="49">
        <v>13</v>
      </c>
      <c r="M538" s="49">
        <v>3</v>
      </c>
      <c r="N538" s="49" t="s">
        <v>16367</v>
      </c>
    </row>
    <row r="539" spans="1:14" ht="30" x14ac:dyDescent="0.25">
      <c r="A539" s="49" t="s">
        <v>15983</v>
      </c>
      <c r="B539" s="49" t="s">
        <v>15969</v>
      </c>
      <c r="C539" s="49" t="s">
        <v>15984</v>
      </c>
      <c r="D539" s="49" t="s">
        <v>17671</v>
      </c>
      <c r="E539" s="49" t="s">
        <v>16134</v>
      </c>
      <c r="F539" s="49" t="s">
        <v>17672</v>
      </c>
      <c r="G539" s="49" t="s">
        <v>17673</v>
      </c>
      <c r="H539" s="49">
        <v>2014</v>
      </c>
      <c r="I539" s="49"/>
      <c r="J539" s="49" t="s">
        <v>16365</v>
      </c>
      <c r="K539" s="49" t="s">
        <v>17674</v>
      </c>
      <c r="L539" s="49">
        <v>13</v>
      </c>
      <c r="M539" s="49">
        <v>3</v>
      </c>
      <c r="N539" s="49" t="s">
        <v>16367</v>
      </c>
    </row>
    <row r="540" spans="1:14" x14ac:dyDescent="0.25">
      <c r="A540" s="49" t="s">
        <v>15983</v>
      </c>
      <c r="B540" s="49" t="s">
        <v>15969</v>
      </c>
      <c r="C540" s="49" t="s">
        <v>15984</v>
      </c>
      <c r="D540" s="49" t="s">
        <v>17675</v>
      </c>
      <c r="E540" s="49" t="s">
        <v>16134</v>
      </c>
      <c r="F540" s="49"/>
      <c r="G540" s="49" t="s">
        <v>17676</v>
      </c>
      <c r="H540" s="49"/>
      <c r="I540" s="49"/>
      <c r="J540" s="49" t="s">
        <v>16365</v>
      </c>
      <c r="K540" s="49" t="s">
        <v>17677</v>
      </c>
      <c r="L540" s="49">
        <v>13</v>
      </c>
      <c r="M540" s="49">
        <v>3</v>
      </c>
      <c r="N540" s="49" t="s">
        <v>16367</v>
      </c>
    </row>
    <row r="541" spans="1:14" ht="30" x14ac:dyDescent="0.25">
      <c r="A541" s="49" t="s">
        <v>15983</v>
      </c>
      <c r="B541" s="49" t="s">
        <v>15969</v>
      </c>
      <c r="C541" s="49" t="s">
        <v>15984</v>
      </c>
      <c r="D541" s="49" t="s">
        <v>17678</v>
      </c>
      <c r="E541" s="49" t="s">
        <v>16134</v>
      </c>
      <c r="F541" s="49" t="s">
        <v>17679</v>
      </c>
      <c r="G541" s="49" t="s">
        <v>17680</v>
      </c>
      <c r="H541" s="49"/>
      <c r="I541" s="49"/>
      <c r="J541" s="49" t="s">
        <v>16365</v>
      </c>
      <c r="K541" s="49" t="s">
        <v>17357</v>
      </c>
      <c r="L541" s="49">
        <v>13</v>
      </c>
      <c r="M541" s="49">
        <v>3</v>
      </c>
      <c r="N541" s="49" t="s">
        <v>16367</v>
      </c>
    </row>
    <row r="542" spans="1:14" ht="60" x14ac:dyDescent="0.25">
      <c r="A542" s="49" t="s">
        <v>15983</v>
      </c>
      <c r="B542" s="49" t="s">
        <v>15969</v>
      </c>
      <c r="C542" s="49" t="s">
        <v>15984</v>
      </c>
      <c r="D542" s="49" t="s">
        <v>17681</v>
      </c>
      <c r="E542" s="49" t="s">
        <v>16134</v>
      </c>
      <c r="F542" s="49" t="s">
        <v>17682</v>
      </c>
      <c r="G542" s="49" t="s">
        <v>17683</v>
      </c>
      <c r="H542" s="49"/>
      <c r="I542" s="49"/>
      <c r="J542" s="49" t="s">
        <v>16365</v>
      </c>
      <c r="K542" s="49" t="s">
        <v>17357</v>
      </c>
      <c r="L542" s="49">
        <v>13</v>
      </c>
      <c r="M542" s="49">
        <v>3</v>
      </c>
      <c r="N542" s="49" t="s">
        <v>16367</v>
      </c>
    </row>
    <row r="543" spans="1:14" ht="45" x14ac:dyDescent="0.25">
      <c r="A543" s="49" t="s">
        <v>15983</v>
      </c>
      <c r="B543" s="49" t="s">
        <v>15969</v>
      </c>
      <c r="C543" s="49" t="s">
        <v>15984</v>
      </c>
      <c r="D543" s="49" t="s">
        <v>17684</v>
      </c>
      <c r="E543" s="49" t="s">
        <v>16134</v>
      </c>
      <c r="F543" s="49" t="s">
        <v>17682</v>
      </c>
      <c r="G543" s="49" t="s">
        <v>17685</v>
      </c>
      <c r="H543" s="49"/>
      <c r="I543" s="49"/>
      <c r="J543" s="49" t="s">
        <v>16365</v>
      </c>
      <c r="K543" s="49" t="s">
        <v>17357</v>
      </c>
      <c r="L543" s="49">
        <v>13</v>
      </c>
      <c r="M543" s="49">
        <v>3</v>
      </c>
      <c r="N543" s="49" t="s">
        <v>16367</v>
      </c>
    </row>
    <row r="544" spans="1:14" ht="60" x14ac:dyDescent="0.25">
      <c r="A544" s="49" t="s">
        <v>15983</v>
      </c>
      <c r="B544" s="49" t="s">
        <v>15969</v>
      </c>
      <c r="C544" s="49" t="s">
        <v>15984</v>
      </c>
      <c r="D544" s="49" t="s">
        <v>17686</v>
      </c>
      <c r="E544" s="49" t="s">
        <v>16134</v>
      </c>
      <c r="F544" s="49" t="s">
        <v>17687</v>
      </c>
      <c r="G544" s="49" t="s">
        <v>17688</v>
      </c>
      <c r="H544" s="49">
        <v>2013</v>
      </c>
      <c r="I544" s="49"/>
      <c r="J544" s="49" t="s">
        <v>16365</v>
      </c>
      <c r="K544" s="49" t="s">
        <v>17370</v>
      </c>
      <c r="L544" s="49">
        <v>13</v>
      </c>
      <c r="M544" s="49">
        <v>3</v>
      </c>
      <c r="N544" s="49" t="s">
        <v>16367</v>
      </c>
    </row>
    <row r="545" spans="1:14" ht="30" x14ac:dyDescent="0.25">
      <c r="A545" s="49" t="s">
        <v>15983</v>
      </c>
      <c r="B545" s="49" t="s">
        <v>15969</v>
      </c>
      <c r="C545" s="49" t="s">
        <v>15984</v>
      </c>
      <c r="D545" s="49" t="s">
        <v>17689</v>
      </c>
      <c r="E545" s="49" t="s">
        <v>16134</v>
      </c>
      <c r="F545" s="49" t="s">
        <v>17690</v>
      </c>
      <c r="G545" s="49" t="s">
        <v>17691</v>
      </c>
      <c r="H545" s="49">
        <v>2014</v>
      </c>
      <c r="I545" s="49"/>
      <c r="J545" s="49" t="s">
        <v>16365</v>
      </c>
      <c r="K545" s="49" t="s">
        <v>17624</v>
      </c>
      <c r="L545" s="49">
        <v>13</v>
      </c>
      <c r="M545" s="49">
        <v>3</v>
      </c>
      <c r="N545" s="49" t="s">
        <v>16367</v>
      </c>
    </row>
    <row r="546" spans="1:14" ht="45" x14ac:dyDescent="0.25">
      <c r="A546" s="49" t="s">
        <v>15983</v>
      </c>
      <c r="B546" s="49" t="s">
        <v>15969</v>
      </c>
      <c r="C546" s="49" t="s">
        <v>15984</v>
      </c>
      <c r="D546" s="49" t="s">
        <v>17692</v>
      </c>
      <c r="E546" s="49" t="s">
        <v>16134</v>
      </c>
      <c r="F546" s="49" t="s">
        <v>17693</v>
      </c>
      <c r="G546" s="49" t="s">
        <v>17694</v>
      </c>
      <c r="H546" s="49">
        <v>2014</v>
      </c>
      <c r="I546" s="49"/>
      <c r="J546" s="49" t="s">
        <v>16365</v>
      </c>
      <c r="K546" s="49" t="s">
        <v>17624</v>
      </c>
      <c r="L546" s="49">
        <v>13</v>
      </c>
      <c r="M546" s="49">
        <v>3</v>
      </c>
      <c r="N546" s="49" t="s">
        <v>16367</v>
      </c>
    </row>
    <row r="547" spans="1:14" ht="30" x14ac:dyDescent="0.25">
      <c r="A547" s="49" t="s">
        <v>15983</v>
      </c>
      <c r="B547" s="49" t="s">
        <v>15969</v>
      </c>
      <c r="C547" s="49" t="s">
        <v>15984</v>
      </c>
      <c r="D547" s="49" t="s">
        <v>17695</v>
      </c>
      <c r="E547" s="49" t="s">
        <v>16134</v>
      </c>
      <c r="F547" s="49" t="s">
        <v>17696</v>
      </c>
      <c r="G547" s="49" t="s">
        <v>17697</v>
      </c>
      <c r="H547" s="49">
        <v>2014</v>
      </c>
      <c r="I547" s="49"/>
      <c r="J547" s="49" t="s">
        <v>16365</v>
      </c>
      <c r="K547" s="49" t="s">
        <v>17624</v>
      </c>
      <c r="L547" s="49">
        <v>13</v>
      </c>
      <c r="M547" s="49">
        <v>3</v>
      </c>
      <c r="N547" s="49" t="s">
        <v>16367</v>
      </c>
    </row>
    <row r="548" spans="1:14" ht="30" x14ac:dyDescent="0.25">
      <c r="A548" s="49" t="s">
        <v>15983</v>
      </c>
      <c r="B548" s="49" t="s">
        <v>15969</v>
      </c>
      <c r="C548" s="49" t="s">
        <v>15984</v>
      </c>
      <c r="D548" s="49" t="s">
        <v>17695</v>
      </c>
      <c r="E548" s="49" t="s">
        <v>16134</v>
      </c>
      <c r="F548" s="49" t="s">
        <v>17696</v>
      </c>
      <c r="G548" s="49" t="s">
        <v>17697</v>
      </c>
      <c r="H548" s="49">
        <v>2014</v>
      </c>
      <c r="I548" s="49"/>
      <c r="J548" s="49" t="s">
        <v>16365</v>
      </c>
      <c r="K548" s="49" t="s">
        <v>17624</v>
      </c>
      <c r="L548" s="49">
        <v>13</v>
      </c>
      <c r="M548" s="49">
        <v>3</v>
      </c>
      <c r="N548" s="49" t="s">
        <v>16367</v>
      </c>
    </row>
    <row r="549" spans="1:14" ht="45" x14ac:dyDescent="0.25">
      <c r="A549" s="49" t="s">
        <v>15983</v>
      </c>
      <c r="B549" s="49" t="s">
        <v>15969</v>
      </c>
      <c r="C549" s="49" t="s">
        <v>15984</v>
      </c>
      <c r="D549" s="49" t="s">
        <v>17695</v>
      </c>
      <c r="E549" s="49" t="s">
        <v>16134</v>
      </c>
      <c r="F549" s="49" t="s">
        <v>17696</v>
      </c>
      <c r="G549" s="49" t="s">
        <v>17698</v>
      </c>
      <c r="H549" s="49">
        <v>2014</v>
      </c>
      <c r="I549" s="49"/>
      <c r="J549" s="49" t="s">
        <v>16365</v>
      </c>
      <c r="K549" s="49" t="s">
        <v>17624</v>
      </c>
      <c r="L549" s="49">
        <v>13</v>
      </c>
      <c r="M549" s="49">
        <v>3</v>
      </c>
      <c r="N549" s="49" t="s">
        <v>16367</v>
      </c>
    </row>
    <row r="550" spans="1:14" ht="60" x14ac:dyDescent="0.25">
      <c r="A550" s="49" t="s">
        <v>15983</v>
      </c>
      <c r="B550" s="49" t="s">
        <v>15969</v>
      </c>
      <c r="C550" s="49" t="s">
        <v>15984</v>
      </c>
      <c r="D550" s="49" t="s">
        <v>17699</v>
      </c>
      <c r="E550" s="49" t="s">
        <v>16134</v>
      </c>
      <c r="F550" s="49" t="s">
        <v>17700</v>
      </c>
      <c r="G550" s="49" t="s">
        <v>17701</v>
      </c>
      <c r="H550" s="49">
        <v>2014</v>
      </c>
      <c r="I550" s="49"/>
      <c r="J550" s="49" t="s">
        <v>16365</v>
      </c>
      <c r="K550" s="49" t="s">
        <v>17624</v>
      </c>
      <c r="L550" s="49">
        <v>13</v>
      </c>
      <c r="M550" s="49">
        <v>3</v>
      </c>
      <c r="N550" s="49" t="s">
        <v>16367</v>
      </c>
    </row>
    <row r="551" spans="1:14" ht="60" x14ac:dyDescent="0.25">
      <c r="A551" s="49" t="s">
        <v>15983</v>
      </c>
      <c r="B551" s="49" t="s">
        <v>15969</v>
      </c>
      <c r="C551" s="49" t="s">
        <v>15984</v>
      </c>
      <c r="D551" s="49" t="s">
        <v>17702</v>
      </c>
      <c r="E551" s="49" t="s">
        <v>16134</v>
      </c>
      <c r="F551" s="49" t="s">
        <v>17703</v>
      </c>
      <c r="G551" s="49" t="s">
        <v>17704</v>
      </c>
      <c r="H551" s="49">
        <v>2014</v>
      </c>
      <c r="I551" s="49"/>
      <c r="J551" s="49" t="s">
        <v>16365</v>
      </c>
      <c r="K551" s="49" t="s">
        <v>17624</v>
      </c>
      <c r="L551" s="49">
        <v>13</v>
      </c>
      <c r="M551" s="49">
        <v>3</v>
      </c>
      <c r="N551" s="49" t="s">
        <v>16367</v>
      </c>
    </row>
    <row r="552" spans="1:14" ht="75" x14ac:dyDescent="0.25">
      <c r="A552" s="49" t="s">
        <v>15983</v>
      </c>
      <c r="B552" s="49" t="s">
        <v>15969</v>
      </c>
      <c r="C552" s="49" t="s">
        <v>15984</v>
      </c>
      <c r="D552" s="49" t="s">
        <v>17705</v>
      </c>
      <c r="E552" s="49" t="s">
        <v>16134</v>
      </c>
      <c r="F552" s="49" t="s">
        <v>17706</v>
      </c>
      <c r="G552" s="49" t="s">
        <v>17707</v>
      </c>
      <c r="H552" s="49">
        <v>2014</v>
      </c>
      <c r="I552" s="49"/>
      <c r="J552" s="49" t="s">
        <v>16365</v>
      </c>
      <c r="K552" s="49" t="s">
        <v>17624</v>
      </c>
      <c r="L552" s="49">
        <v>13</v>
      </c>
      <c r="M552" s="49">
        <v>3</v>
      </c>
      <c r="N552" s="49" t="s">
        <v>16367</v>
      </c>
    </row>
    <row r="553" spans="1:14" ht="60" x14ac:dyDescent="0.25">
      <c r="A553" s="49" t="s">
        <v>15983</v>
      </c>
      <c r="B553" s="49" t="s">
        <v>15969</v>
      </c>
      <c r="C553" s="49" t="s">
        <v>15984</v>
      </c>
      <c r="D553" s="49" t="s">
        <v>17708</v>
      </c>
      <c r="E553" s="49" t="s">
        <v>16134</v>
      </c>
      <c r="F553" s="49" t="s">
        <v>17709</v>
      </c>
      <c r="G553" s="49" t="s">
        <v>17710</v>
      </c>
      <c r="H553" s="49">
        <v>2014</v>
      </c>
      <c r="I553" s="49"/>
      <c r="J553" s="49" t="s">
        <v>16365</v>
      </c>
      <c r="K553" s="49" t="s">
        <v>17624</v>
      </c>
      <c r="L553" s="49">
        <v>13</v>
      </c>
      <c r="M553" s="49">
        <v>3</v>
      </c>
      <c r="N553" s="49" t="s">
        <v>16367</v>
      </c>
    </row>
    <row r="554" spans="1:14" ht="60" x14ac:dyDescent="0.25">
      <c r="A554" s="49" t="s">
        <v>15983</v>
      </c>
      <c r="B554" s="49" t="s">
        <v>15969</v>
      </c>
      <c r="C554" s="49" t="s">
        <v>15984</v>
      </c>
      <c r="D554" s="49" t="s">
        <v>17711</v>
      </c>
      <c r="E554" s="49" t="s">
        <v>16134</v>
      </c>
      <c r="F554" s="49" t="s">
        <v>17712</v>
      </c>
      <c r="G554" s="49" t="s">
        <v>17713</v>
      </c>
      <c r="H554" s="49">
        <v>2013</v>
      </c>
      <c r="I554" s="49"/>
      <c r="J554" s="49" t="s">
        <v>16365</v>
      </c>
      <c r="K554" s="49" t="s">
        <v>17714</v>
      </c>
      <c r="L554" s="49">
        <v>13</v>
      </c>
      <c r="M554" s="49">
        <v>3</v>
      </c>
      <c r="N554" s="49" t="s">
        <v>16367</v>
      </c>
    </row>
    <row r="555" spans="1:14" ht="60" x14ac:dyDescent="0.25">
      <c r="A555" s="49" t="s">
        <v>15983</v>
      </c>
      <c r="B555" s="49" t="s">
        <v>15969</v>
      </c>
      <c r="C555" s="49" t="s">
        <v>15984</v>
      </c>
      <c r="D555" s="49" t="s">
        <v>17715</v>
      </c>
      <c r="E555" s="49" t="s">
        <v>16134</v>
      </c>
      <c r="F555" s="49" t="s">
        <v>17716</v>
      </c>
      <c r="G555" s="49" t="s">
        <v>17717</v>
      </c>
      <c r="H555" s="49">
        <v>2014</v>
      </c>
      <c r="I555" s="49"/>
      <c r="J555" s="49" t="s">
        <v>16365</v>
      </c>
      <c r="K555" s="49" t="s">
        <v>17718</v>
      </c>
      <c r="L555" s="49">
        <v>13</v>
      </c>
      <c r="M555" s="49">
        <v>3</v>
      </c>
      <c r="N555" s="49" t="s">
        <v>16367</v>
      </c>
    </row>
    <row r="556" spans="1:14" ht="60" x14ac:dyDescent="0.25">
      <c r="A556" s="49" t="s">
        <v>15983</v>
      </c>
      <c r="B556" s="49" t="s">
        <v>15969</v>
      </c>
      <c r="C556" s="49" t="s">
        <v>15984</v>
      </c>
      <c r="D556" s="49" t="s">
        <v>17719</v>
      </c>
      <c r="E556" s="49" t="s">
        <v>16134</v>
      </c>
      <c r="F556" s="49" t="s">
        <v>17720</v>
      </c>
      <c r="G556" s="49" t="s">
        <v>17721</v>
      </c>
      <c r="H556" s="49">
        <v>2014</v>
      </c>
      <c r="I556" s="49"/>
      <c r="J556" s="49" t="s">
        <v>16365</v>
      </c>
      <c r="K556" s="49" t="s">
        <v>17624</v>
      </c>
      <c r="L556" s="49">
        <v>13</v>
      </c>
      <c r="M556" s="49">
        <v>3</v>
      </c>
      <c r="N556" s="49" t="s">
        <v>16367</v>
      </c>
    </row>
    <row r="557" spans="1:14" ht="60" x14ac:dyDescent="0.25">
      <c r="A557" s="49" t="s">
        <v>15983</v>
      </c>
      <c r="B557" s="49" t="s">
        <v>15969</v>
      </c>
      <c r="C557" s="49" t="s">
        <v>15984</v>
      </c>
      <c r="D557" s="49" t="s">
        <v>17722</v>
      </c>
      <c r="E557" s="49" t="s">
        <v>16134</v>
      </c>
      <c r="F557" s="49" t="s">
        <v>17723</v>
      </c>
      <c r="G557" s="49" t="s">
        <v>17724</v>
      </c>
      <c r="H557" s="49">
        <v>2014</v>
      </c>
      <c r="I557" s="49"/>
      <c r="J557" s="49" t="s">
        <v>16365</v>
      </c>
      <c r="K557" s="49" t="s">
        <v>17624</v>
      </c>
      <c r="L557" s="49">
        <v>13</v>
      </c>
      <c r="M557" s="49">
        <v>3</v>
      </c>
      <c r="N557" s="49" t="s">
        <v>16367</v>
      </c>
    </row>
    <row r="558" spans="1:14" ht="30" x14ac:dyDescent="0.25">
      <c r="A558" s="49" t="s">
        <v>15983</v>
      </c>
      <c r="B558" s="49" t="s">
        <v>15969</v>
      </c>
      <c r="C558" s="49" t="s">
        <v>15984</v>
      </c>
      <c r="D558" s="49" t="s">
        <v>17725</v>
      </c>
      <c r="E558" s="49" t="s">
        <v>16134</v>
      </c>
      <c r="F558" s="49" t="s">
        <v>17726</v>
      </c>
      <c r="G558" s="49" t="s">
        <v>17727</v>
      </c>
      <c r="H558" s="49">
        <v>2015</v>
      </c>
      <c r="I558" s="49"/>
      <c r="J558" s="49"/>
      <c r="K558" s="49" t="s">
        <v>16611</v>
      </c>
      <c r="L558" s="49">
        <v>13</v>
      </c>
      <c r="M558" s="49">
        <v>3</v>
      </c>
      <c r="N558" s="49" t="s">
        <v>16129</v>
      </c>
    </row>
    <row r="559" spans="1:14" x14ac:dyDescent="0.25">
      <c r="A559" s="49" t="s">
        <v>15983</v>
      </c>
      <c r="B559" s="49" t="s">
        <v>15969</v>
      </c>
      <c r="C559" s="49" t="s">
        <v>15984</v>
      </c>
      <c r="D559" s="49" t="s">
        <v>17728</v>
      </c>
      <c r="E559" s="49" t="s">
        <v>16134</v>
      </c>
      <c r="F559" s="49"/>
      <c r="G559" s="49"/>
      <c r="H559" s="49"/>
      <c r="I559" s="49"/>
      <c r="J559" s="49"/>
      <c r="K559" s="49" t="s">
        <v>17729</v>
      </c>
      <c r="L559" s="49">
        <v>13</v>
      </c>
      <c r="M559" s="49">
        <v>3</v>
      </c>
      <c r="N559" s="49" t="s">
        <v>16129</v>
      </c>
    </row>
    <row r="560" spans="1:14" ht="75" x14ac:dyDescent="0.25">
      <c r="A560" s="49" t="s">
        <v>15983</v>
      </c>
      <c r="B560" s="49" t="s">
        <v>15969</v>
      </c>
      <c r="C560" s="49" t="s">
        <v>15984</v>
      </c>
      <c r="D560" s="49" t="s">
        <v>17730</v>
      </c>
      <c r="E560" s="49" t="s">
        <v>16134</v>
      </c>
      <c r="F560" s="49" t="s">
        <v>17731</v>
      </c>
      <c r="G560" s="49" t="s">
        <v>17732</v>
      </c>
      <c r="H560" s="49">
        <v>2016</v>
      </c>
      <c r="I560" s="49"/>
      <c r="J560" s="49"/>
      <c r="K560" s="49" t="s">
        <v>17733</v>
      </c>
      <c r="L560" s="49">
        <v>13</v>
      </c>
      <c r="M560" s="49">
        <v>3</v>
      </c>
      <c r="N560" s="49" t="s">
        <v>16129</v>
      </c>
    </row>
    <row r="561" spans="1:14" x14ac:dyDescent="0.25">
      <c r="A561" s="49" t="s">
        <v>15983</v>
      </c>
      <c r="B561" s="49" t="s">
        <v>15969</v>
      </c>
      <c r="C561" s="49" t="s">
        <v>15984</v>
      </c>
      <c r="D561" s="49" t="s">
        <v>17734</v>
      </c>
      <c r="E561" s="49" t="s">
        <v>16134</v>
      </c>
      <c r="F561" s="49" t="s">
        <v>17735</v>
      </c>
      <c r="G561" s="49"/>
      <c r="H561" s="49">
        <v>116</v>
      </c>
      <c r="I561" s="49"/>
      <c r="J561" s="49"/>
      <c r="K561" s="49" t="s">
        <v>17736</v>
      </c>
      <c r="L561" s="49">
        <v>13</v>
      </c>
      <c r="M561" s="49">
        <v>3</v>
      </c>
      <c r="N561" s="49" t="s">
        <v>16129</v>
      </c>
    </row>
    <row r="562" spans="1:14" ht="45" x14ac:dyDescent="0.25">
      <c r="A562" s="49" t="s">
        <v>15983</v>
      </c>
      <c r="B562" s="49" t="s">
        <v>15969</v>
      </c>
      <c r="C562" s="49" t="s">
        <v>15984</v>
      </c>
      <c r="D562" s="49" t="s">
        <v>17737</v>
      </c>
      <c r="E562" s="49" t="s">
        <v>16134</v>
      </c>
      <c r="F562" s="49" t="s">
        <v>17738</v>
      </c>
      <c r="G562" s="49" t="s">
        <v>17739</v>
      </c>
      <c r="H562" s="49">
        <v>2016</v>
      </c>
      <c r="I562" s="49"/>
      <c r="J562" s="49"/>
      <c r="K562" s="49" t="s">
        <v>17740</v>
      </c>
      <c r="L562" s="49">
        <v>13</v>
      </c>
      <c r="M562" s="49">
        <v>3</v>
      </c>
      <c r="N562" s="49" t="s">
        <v>16129</v>
      </c>
    </row>
    <row r="563" spans="1:14" ht="45" x14ac:dyDescent="0.25">
      <c r="A563" s="49" t="s">
        <v>15983</v>
      </c>
      <c r="B563" s="49" t="s">
        <v>15969</v>
      </c>
      <c r="C563" s="49" t="s">
        <v>15984</v>
      </c>
      <c r="D563" s="49" t="s">
        <v>17741</v>
      </c>
      <c r="E563" s="49" t="s">
        <v>16134</v>
      </c>
      <c r="F563" s="49" t="s">
        <v>17742</v>
      </c>
      <c r="G563" s="49" t="s">
        <v>17743</v>
      </c>
      <c r="H563" s="49">
        <v>2017</v>
      </c>
      <c r="I563" s="49"/>
      <c r="J563" s="49"/>
      <c r="K563" s="49" t="s">
        <v>17740</v>
      </c>
      <c r="L563" s="49">
        <v>13</v>
      </c>
      <c r="M563" s="49">
        <v>3</v>
      </c>
      <c r="N563" s="49" t="s">
        <v>16129</v>
      </c>
    </row>
    <row r="564" spans="1:14" ht="45" x14ac:dyDescent="0.25">
      <c r="A564" s="49" t="s">
        <v>15983</v>
      </c>
      <c r="B564" s="49" t="s">
        <v>15969</v>
      </c>
      <c r="C564" s="49" t="s">
        <v>15984</v>
      </c>
      <c r="D564" s="49" t="s">
        <v>17744</v>
      </c>
      <c r="E564" s="49" t="s">
        <v>16134</v>
      </c>
      <c r="F564" s="49" t="s">
        <v>17745</v>
      </c>
      <c r="G564" s="49" t="s">
        <v>17746</v>
      </c>
      <c r="H564" s="49">
        <v>2016</v>
      </c>
      <c r="I564" s="49"/>
      <c r="J564" s="49"/>
      <c r="K564" s="49" t="s">
        <v>17740</v>
      </c>
      <c r="L564" s="49">
        <v>13</v>
      </c>
      <c r="M564" s="49">
        <v>3</v>
      </c>
      <c r="N564" s="49" t="s">
        <v>16129</v>
      </c>
    </row>
    <row r="565" spans="1:14" ht="60" x14ac:dyDescent="0.25">
      <c r="A565" s="49" t="s">
        <v>15983</v>
      </c>
      <c r="B565" s="49" t="s">
        <v>15969</v>
      </c>
      <c r="C565" s="49" t="s">
        <v>15984</v>
      </c>
      <c r="D565" s="49" t="s">
        <v>17747</v>
      </c>
      <c r="E565" s="49" t="s">
        <v>16134</v>
      </c>
      <c r="F565" s="49" t="s">
        <v>17748</v>
      </c>
      <c r="G565" s="49" t="s">
        <v>17749</v>
      </c>
      <c r="H565" s="49">
        <v>2016</v>
      </c>
      <c r="I565" s="49"/>
      <c r="J565" s="49"/>
      <c r="K565" s="49" t="s">
        <v>17740</v>
      </c>
      <c r="L565" s="49">
        <v>13</v>
      </c>
      <c r="M565" s="49">
        <v>3</v>
      </c>
      <c r="N565" s="49" t="s">
        <v>16129</v>
      </c>
    </row>
    <row r="566" spans="1:14" ht="60" x14ac:dyDescent="0.25">
      <c r="A566" s="49" t="s">
        <v>15983</v>
      </c>
      <c r="B566" s="49" t="s">
        <v>15969</v>
      </c>
      <c r="C566" s="49" t="s">
        <v>15984</v>
      </c>
      <c r="D566" s="49" t="s">
        <v>17750</v>
      </c>
      <c r="E566" s="49" t="s">
        <v>16134</v>
      </c>
      <c r="F566" s="49" t="s">
        <v>17751</v>
      </c>
      <c r="G566" s="49" t="s">
        <v>17752</v>
      </c>
      <c r="H566" s="49">
        <v>2015</v>
      </c>
      <c r="I566" s="49"/>
      <c r="J566" s="49"/>
      <c r="K566" s="49" t="s">
        <v>17736</v>
      </c>
      <c r="L566" s="49">
        <v>13</v>
      </c>
      <c r="M566" s="49">
        <v>3</v>
      </c>
      <c r="N566" s="49" t="s">
        <v>16129</v>
      </c>
    </row>
    <row r="567" spans="1:14" ht="75" x14ac:dyDescent="0.25">
      <c r="A567" s="49" t="s">
        <v>15983</v>
      </c>
      <c r="B567" s="49" t="s">
        <v>15969</v>
      </c>
      <c r="C567" s="49" t="s">
        <v>15984</v>
      </c>
      <c r="D567" s="49" t="s">
        <v>17753</v>
      </c>
      <c r="E567" s="49" t="s">
        <v>16134</v>
      </c>
      <c r="F567" s="49" t="s">
        <v>17754</v>
      </c>
      <c r="G567" s="49" t="s">
        <v>17755</v>
      </c>
      <c r="H567" s="49">
        <v>2015</v>
      </c>
      <c r="I567" s="49"/>
      <c r="J567" s="49"/>
      <c r="K567" s="49" t="s">
        <v>17756</v>
      </c>
      <c r="L567" s="49">
        <v>13</v>
      </c>
      <c r="M567" s="49">
        <v>3</v>
      </c>
      <c r="N567" s="49" t="s">
        <v>16129</v>
      </c>
    </row>
    <row r="568" spans="1:14" x14ac:dyDescent="0.25">
      <c r="A568" s="49" t="s">
        <v>15983</v>
      </c>
      <c r="B568" s="49" t="s">
        <v>15969</v>
      </c>
      <c r="C568" s="49" t="s">
        <v>15984</v>
      </c>
      <c r="D568" s="49" t="s">
        <v>17757</v>
      </c>
      <c r="E568" s="49" t="s">
        <v>16134</v>
      </c>
      <c r="F568" s="49"/>
      <c r="G568" s="49"/>
      <c r="H568" s="49"/>
      <c r="I568" s="49"/>
      <c r="J568" s="49"/>
      <c r="K568" s="49" t="s">
        <v>17758</v>
      </c>
      <c r="L568" s="49">
        <v>13</v>
      </c>
      <c r="M568" s="49">
        <v>3</v>
      </c>
      <c r="N568" s="49" t="s">
        <v>16129</v>
      </c>
    </row>
    <row r="569" spans="1:14" ht="30" x14ac:dyDescent="0.25">
      <c r="A569" s="49" t="s">
        <v>15983</v>
      </c>
      <c r="B569" s="49" t="s">
        <v>15969</v>
      </c>
      <c r="C569" s="49" t="s">
        <v>15984</v>
      </c>
      <c r="D569" s="49" t="s">
        <v>16656</v>
      </c>
      <c r="E569" s="49" t="s">
        <v>16134</v>
      </c>
      <c r="F569" s="49"/>
      <c r="G569" s="49"/>
      <c r="H569" s="49">
        <v>2014</v>
      </c>
      <c r="I569" s="49"/>
      <c r="J569" s="49"/>
      <c r="K569" s="49" t="s">
        <v>17759</v>
      </c>
      <c r="L569" s="49">
        <v>13</v>
      </c>
      <c r="M569" s="49">
        <v>3</v>
      </c>
      <c r="N569" s="49" t="s">
        <v>16129</v>
      </c>
    </row>
    <row r="570" spans="1:14" ht="60" x14ac:dyDescent="0.25">
      <c r="A570" s="49" t="s">
        <v>15983</v>
      </c>
      <c r="B570" s="49" t="s">
        <v>15969</v>
      </c>
      <c r="C570" s="49" t="s">
        <v>15984</v>
      </c>
      <c r="D570" s="49" t="s">
        <v>17760</v>
      </c>
      <c r="E570" s="49" t="s">
        <v>16134</v>
      </c>
      <c r="F570" s="49"/>
      <c r="G570" s="49" t="s">
        <v>17761</v>
      </c>
      <c r="H570" s="49">
        <v>2015</v>
      </c>
      <c r="I570" s="49"/>
      <c r="J570" s="49"/>
      <c r="K570" s="49" t="s">
        <v>17639</v>
      </c>
      <c r="L570" s="49">
        <v>13</v>
      </c>
      <c r="M570" s="49">
        <v>3</v>
      </c>
      <c r="N570" s="49" t="s">
        <v>16129</v>
      </c>
    </row>
    <row r="571" spans="1:14" ht="30" x14ac:dyDescent="0.25">
      <c r="A571" s="49" t="s">
        <v>15983</v>
      </c>
      <c r="B571" s="49" t="s">
        <v>15969</v>
      </c>
      <c r="C571" s="49" t="s">
        <v>15984</v>
      </c>
      <c r="D571" s="49" t="s">
        <v>17762</v>
      </c>
      <c r="E571" s="49" t="s">
        <v>16134</v>
      </c>
      <c r="F571" s="49"/>
      <c r="G571" s="49" t="s">
        <v>17763</v>
      </c>
      <c r="H571" s="49">
        <v>2015</v>
      </c>
      <c r="I571" s="49"/>
      <c r="J571" s="49"/>
      <c r="K571" s="49" t="s">
        <v>17639</v>
      </c>
      <c r="L571" s="49">
        <v>13</v>
      </c>
      <c r="M571" s="49">
        <v>3</v>
      </c>
      <c r="N571" s="49" t="s">
        <v>16129</v>
      </c>
    </row>
    <row r="572" spans="1:14" ht="30" x14ac:dyDescent="0.25">
      <c r="A572" s="49" t="s">
        <v>15983</v>
      </c>
      <c r="B572" s="49" t="s">
        <v>15969</v>
      </c>
      <c r="C572" s="49" t="s">
        <v>15984</v>
      </c>
      <c r="D572" s="49" t="s">
        <v>17764</v>
      </c>
      <c r="E572" s="49" t="s">
        <v>16134</v>
      </c>
      <c r="F572" s="49" t="s">
        <v>16134</v>
      </c>
      <c r="G572" s="49" t="s">
        <v>17765</v>
      </c>
      <c r="H572" s="49">
        <v>2018</v>
      </c>
      <c r="I572" s="49"/>
      <c r="J572" s="49"/>
      <c r="K572" s="49" t="s">
        <v>17766</v>
      </c>
      <c r="L572" s="49">
        <v>13</v>
      </c>
      <c r="M572" s="49">
        <v>3</v>
      </c>
      <c r="N572" s="49" t="s">
        <v>16129</v>
      </c>
    </row>
    <row r="573" spans="1:14" ht="75" x14ac:dyDescent="0.25">
      <c r="A573" s="49" t="s">
        <v>15983</v>
      </c>
      <c r="B573" s="49" t="s">
        <v>15969</v>
      </c>
      <c r="C573" s="49" t="s">
        <v>15984</v>
      </c>
      <c r="D573" s="49" t="s">
        <v>17767</v>
      </c>
      <c r="E573" s="49" t="s">
        <v>16134</v>
      </c>
      <c r="F573" s="49" t="s">
        <v>17768</v>
      </c>
      <c r="G573" s="49" t="s">
        <v>17767</v>
      </c>
      <c r="H573" s="49">
        <v>2016</v>
      </c>
      <c r="I573" s="49"/>
      <c r="J573" s="49"/>
      <c r="K573" s="49" t="s">
        <v>17769</v>
      </c>
      <c r="L573" s="49">
        <v>13</v>
      </c>
      <c r="M573" s="49">
        <v>3</v>
      </c>
      <c r="N573" s="49" t="s">
        <v>16129</v>
      </c>
    </row>
    <row r="574" spans="1:14" ht="60" x14ac:dyDescent="0.25">
      <c r="A574" s="49" t="s">
        <v>15983</v>
      </c>
      <c r="B574" s="49" t="s">
        <v>15969</v>
      </c>
      <c r="C574" s="49" t="s">
        <v>15984</v>
      </c>
      <c r="D574" s="49" t="s">
        <v>17770</v>
      </c>
      <c r="E574" s="49" t="s">
        <v>16134</v>
      </c>
      <c r="F574" s="49" t="s">
        <v>17771</v>
      </c>
      <c r="G574" s="49" t="s">
        <v>17772</v>
      </c>
      <c r="H574" s="49"/>
      <c r="I574" s="49"/>
      <c r="J574" s="49"/>
      <c r="K574" s="49" t="s">
        <v>17592</v>
      </c>
      <c r="L574" s="49">
        <v>13</v>
      </c>
      <c r="M574" s="49">
        <v>3</v>
      </c>
      <c r="N574" s="49" t="s">
        <v>16129</v>
      </c>
    </row>
    <row r="575" spans="1:14" ht="45" x14ac:dyDescent="0.25">
      <c r="A575" s="49" t="s">
        <v>15983</v>
      </c>
      <c r="B575" s="49" t="s">
        <v>15969</v>
      </c>
      <c r="C575" s="49" t="s">
        <v>15984</v>
      </c>
      <c r="D575" s="49" t="s">
        <v>17773</v>
      </c>
      <c r="E575" s="49" t="s">
        <v>16134</v>
      </c>
      <c r="F575" s="49" t="s">
        <v>17774</v>
      </c>
      <c r="G575" s="49" t="s">
        <v>17775</v>
      </c>
      <c r="H575" s="49">
        <v>2016</v>
      </c>
      <c r="I575" s="49"/>
      <c r="J575" s="49"/>
      <c r="K575" s="49" t="s">
        <v>17776</v>
      </c>
      <c r="L575" s="49">
        <v>13</v>
      </c>
      <c r="M575" s="49">
        <v>3</v>
      </c>
      <c r="N575" s="49" t="s">
        <v>16129</v>
      </c>
    </row>
    <row r="576" spans="1:14" ht="75" x14ac:dyDescent="0.25">
      <c r="A576" s="49" t="s">
        <v>15983</v>
      </c>
      <c r="B576" s="49" t="s">
        <v>15969</v>
      </c>
      <c r="C576" s="49" t="s">
        <v>17777</v>
      </c>
      <c r="D576" s="49" t="s">
        <v>17778</v>
      </c>
      <c r="E576" s="49" t="s">
        <v>16134</v>
      </c>
      <c r="F576" s="49" t="s">
        <v>17779</v>
      </c>
      <c r="G576" s="49" t="s">
        <v>17780</v>
      </c>
      <c r="H576" s="49">
        <v>2013</v>
      </c>
      <c r="I576" s="49"/>
      <c r="J576" s="49" t="s">
        <v>16033</v>
      </c>
      <c r="K576" s="49" t="s">
        <v>16051</v>
      </c>
      <c r="L576" s="49">
        <v>13</v>
      </c>
      <c r="M576" s="49">
        <v>3</v>
      </c>
      <c r="N576" s="49" t="s">
        <v>16034</v>
      </c>
    </row>
    <row r="577" spans="1:14" ht="60" x14ac:dyDescent="0.25">
      <c r="A577" s="49" t="s">
        <v>15983</v>
      </c>
      <c r="B577" s="49" t="s">
        <v>15969</v>
      </c>
      <c r="C577" s="49" t="s">
        <v>17781</v>
      </c>
      <c r="D577" s="49" t="s">
        <v>17782</v>
      </c>
      <c r="E577" s="49" t="s">
        <v>16134</v>
      </c>
      <c r="F577" s="49" t="s">
        <v>17783</v>
      </c>
      <c r="G577" s="49" t="s">
        <v>17784</v>
      </c>
      <c r="H577" s="49">
        <v>2015</v>
      </c>
      <c r="I577" s="49"/>
      <c r="J577" s="49" t="s">
        <v>16033</v>
      </c>
      <c r="K577" s="49" t="s">
        <v>17785</v>
      </c>
      <c r="L577" s="49">
        <v>13</v>
      </c>
      <c r="M577" s="49">
        <v>3</v>
      </c>
      <c r="N577" s="49" t="s">
        <v>16034</v>
      </c>
    </row>
    <row r="578" spans="1:14" ht="30" x14ac:dyDescent="0.25">
      <c r="A578" s="49" t="s">
        <v>15983</v>
      </c>
      <c r="B578" s="49" t="s">
        <v>15969</v>
      </c>
      <c r="C578" s="49" t="s">
        <v>17786</v>
      </c>
      <c r="D578" s="49" t="s">
        <v>17787</v>
      </c>
      <c r="E578" s="49" t="s">
        <v>16134</v>
      </c>
      <c r="F578" s="49" t="s">
        <v>17788</v>
      </c>
      <c r="G578" s="49" t="s">
        <v>17789</v>
      </c>
      <c r="H578" s="49">
        <v>2015</v>
      </c>
      <c r="I578" s="49"/>
      <c r="J578" s="49" t="s">
        <v>16033</v>
      </c>
      <c r="K578" s="49" t="s">
        <v>17790</v>
      </c>
      <c r="L578" s="49">
        <v>13</v>
      </c>
      <c r="M578" s="49">
        <v>3</v>
      </c>
      <c r="N578" s="49" t="s">
        <v>16034</v>
      </c>
    </row>
    <row r="579" spans="1:14" ht="90" x14ac:dyDescent="0.25">
      <c r="A579" s="49" t="s">
        <v>15983</v>
      </c>
      <c r="B579" s="49" t="s">
        <v>15969</v>
      </c>
      <c r="C579" s="49" t="s">
        <v>17791</v>
      </c>
      <c r="D579" s="49" t="s">
        <v>17792</v>
      </c>
      <c r="E579" s="49" t="s">
        <v>16134</v>
      </c>
      <c r="F579" s="49" t="s">
        <v>17793</v>
      </c>
      <c r="G579" s="49" t="s">
        <v>17794</v>
      </c>
      <c r="H579" s="49">
        <v>2017</v>
      </c>
      <c r="I579" s="49"/>
      <c r="J579" s="49" t="s">
        <v>16033</v>
      </c>
      <c r="K579" s="49" t="s">
        <v>17795</v>
      </c>
      <c r="L579" s="49">
        <v>13</v>
      </c>
      <c r="M579" s="49">
        <v>3</v>
      </c>
      <c r="N579" s="49" t="s">
        <v>16034</v>
      </c>
    </row>
    <row r="580" spans="1:14" ht="45" x14ac:dyDescent="0.25">
      <c r="A580" s="49" t="s">
        <v>15983</v>
      </c>
      <c r="B580" s="49" t="s">
        <v>15969</v>
      </c>
      <c r="C580" s="49" t="s">
        <v>15984</v>
      </c>
      <c r="D580" s="49" t="s">
        <v>17796</v>
      </c>
      <c r="E580" s="49" t="s">
        <v>16134</v>
      </c>
      <c r="F580" s="49" t="s">
        <v>17797</v>
      </c>
      <c r="G580" s="49" t="s">
        <v>17796</v>
      </c>
      <c r="H580" s="49"/>
      <c r="I580" s="49"/>
      <c r="J580" s="49"/>
      <c r="K580" s="49" t="s">
        <v>17785</v>
      </c>
      <c r="L580" s="49">
        <v>13</v>
      </c>
      <c r="M580" s="49">
        <v>3</v>
      </c>
      <c r="N580" s="49" t="s">
        <v>16129</v>
      </c>
    </row>
    <row r="581" spans="1:14" ht="45" x14ac:dyDescent="0.25">
      <c r="A581" s="49" t="s">
        <v>15983</v>
      </c>
      <c r="B581" s="49" t="s">
        <v>15969</v>
      </c>
      <c r="C581" s="49" t="s">
        <v>15984</v>
      </c>
      <c r="D581" s="49" t="s">
        <v>17798</v>
      </c>
      <c r="E581" s="49" t="s">
        <v>16134</v>
      </c>
      <c r="F581" s="49" t="s">
        <v>17799</v>
      </c>
      <c r="G581" s="49" t="s">
        <v>17798</v>
      </c>
      <c r="H581" s="49"/>
      <c r="I581" s="49"/>
      <c r="J581" s="49"/>
      <c r="K581" s="49" t="s">
        <v>17785</v>
      </c>
      <c r="L581" s="49">
        <v>13</v>
      </c>
      <c r="M581" s="49">
        <v>3</v>
      </c>
      <c r="N581" s="49" t="s">
        <v>16129</v>
      </c>
    </row>
    <row r="582" spans="1:14" ht="60" x14ac:dyDescent="0.25">
      <c r="A582" s="49" t="s">
        <v>15983</v>
      </c>
      <c r="B582" s="49" t="s">
        <v>15969</v>
      </c>
      <c r="C582" s="49" t="s">
        <v>15984</v>
      </c>
      <c r="D582" s="49" t="s">
        <v>17800</v>
      </c>
      <c r="E582" s="49" t="s">
        <v>16134</v>
      </c>
      <c r="F582" s="49" t="s">
        <v>17801</v>
      </c>
      <c r="G582" s="49" t="s">
        <v>17800</v>
      </c>
      <c r="H582" s="49"/>
      <c r="I582" s="49"/>
      <c r="J582" s="49"/>
      <c r="K582" s="49" t="s">
        <v>17785</v>
      </c>
      <c r="L582" s="49">
        <v>13</v>
      </c>
      <c r="M582" s="49">
        <v>3</v>
      </c>
      <c r="N582" s="49" t="s">
        <v>16129</v>
      </c>
    </row>
    <row r="583" spans="1:14" ht="45" x14ac:dyDescent="0.25">
      <c r="A583" s="49" t="s">
        <v>15983</v>
      </c>
      <c r="B583" s="49" t="s">
        <v>15969</v>
      </c>
      <c r="C583" s="49" t="s">
        <v>17802</v>
      </c>
      <c r="D583" s="49" t="s">
        <v>17803</v>
      </c>
      <c r="E583" s="49" t="s">
        <v>16134</v>
      </c>
      <c r="F583" s="49" t="s">
        <v>17804</v>
      </c>
      <c r="G583" s="49" t="s">
        <v>17805</v>
      </c>
      <c r="H583" s="49">
        <v>2000</v>
      </c>
      <c r="I583" s="49"/>
      <c r="J583" s="49" t="s">
        <v>16033</v>
      </c>
      <c r="K583" s="49"/>
      <c r="L583" s="49">
        <v>13</v>
      </c>
      <c r="M583" s="49">
        <v>3</v>
      </c>
      <c r="N583" s="49" t="s">
        <v>16034</v>
      </c>
    </row>
    <row r="584" spans="1:14" ht="45" x14ac:dyDescent="0.25">
      <c r="A584" s="49" t="s">
        <v>15983</v>
      </c>
      <c r="B584" s="49" t="s">
        <v>15969</v>
      </c>
      <c r="C584" s="49" t="s">
        <v>17806</v>
      </c>
      <c r="D584" s="49" t="s">
        <v>17807</v>
      </c>
      <c r="E584" s="49" t="s">
        <v>16134</v>
      </c>
      <c r="F584" s="49" t="s">
        <v>17808</v>
      </c>
      <c r="G584" s="49" t="s">
        <v>17809</v>
      </c>
      <c r="H584" s="49">
        <v>2000</v>
      </c>
      <c r="I584" s="49"/>
      <c r="J584" s="49" t="s">
        <v>16033</v>
      </c>
      <c r="K584" s="49"/>
      <c r="L584" s="49">
        <v>13</v>
      </c>
      <c r="M584" s="49">
        <v>3</v>
      </c>
      <c r="N584" s="49" t="s">
        <v>16034</v>
      </c>
    </row>
    <row r="585" spans="1:14" ht="45" x14ac:dyDescent="0.25">
      <c r="A585" s="49" t="s">
        <v>15983</v>
      </c>
      <c r="B585" s="49" t="s">
        <v>15969</v>
      </c>
      <c r="C585" s="49" t="s">
        <v>17810</v>
      </c>
      <c r="D585" s="49" t="s">
        <v>17811</v>
      </c>
      <c r="E585" s="49" t="s">
        <v>16134</v>
      </c>
      <c r="F585" s="49" t="s">
        <v>17812</v>
      </c>
      <c r="G585" s="49" t="s">
        <v>17813</v>
      </c>
      <c r="H585" s="49">
        <v>2000</v>
      </c>
      <c r="I585" s="49"/>
      <c r="J585" s="49" t="s">
        <v>16033</v>
      </c>
      <c r="K585" s="49"/>
      <c r="L585" s="49">
        <v>13</v>
      </c>
      <c r="M585" s="49">
        <v>3</v>
      </c>
      <c r="N585" s="49" t="s">
        <v>16034</v>
      </c>
    </row>
    <row r="586" spans="1:14" ht="75" x14ac:dyDescent="0.25">
      <c r="A586" s="49" t="s">
        <v>15983</v>
      </c>
      <c r="B586" s="49" t="s">
        <v>15969</v>
      </c>
      <c r="C586" s="49" t="s">
        <v>17814</v>
      </c>
      <c r="D586" s="49" t="s">
        <v>17815</v>
      </c>
      <c r="E586" s="49" t="s">
        <v>16134</v>
      </c>
      <c r="F586" s="49" t="s">
        <v>17816</v>
      </c>
      <c r="G586" s="49" t="s">
        <v>17817</v>
      </c>
      <c r="H586" s="49">
        <v>2000</v>
      </c>
      <c r="I586" s="49"/>
      <c r="J586" s="49" t="s">
        <v>16033</v>
      </c>
      <c r="K586" s="49"/>
      <c r="L586" s="49">
        <v>13</v>
      </c>
      <c r="M586" s="49">
        <v>3</v>
      </c>
      <c r="N586" s="49" t="s">
        <v>16034</v>
      </c>
    </row>
    <row r="587" spans="1:14" ht="60" x14ac:dyDescent="0.25">
      <c r="A587" s="49" t="s">
        <v>15983</v>
      </c>
      <c r="B587" s="49" t="s">
        <v>15969</v>
      </c>
      <c r="C587" s="49" t="s">
        <v>17818</v>
      </c>
      <c r="D587" s="49" t="s">
        <v>17819</v>
      </c>
      <c r="E587" s="49" t="s">
        <v>16134</v>
      </c>
      <c r="F587" s="49" t="s">
        <v>17820</v>
      </c>
      <c r="G587" s="49" t="s">
        <v>17821</v>
      </c>
      <c r="H587" s="49">
        <v>2000</v>
      </c>
      <c r="I587" s="49"/>
      <c r="J587" s="49" t="s">
        <v>16033</v>
      </c>
      <c r="K587" s="49"/>
      <c r="L587" s="49">
        <v>13</v>
      </c>
      <c r="M587" s="49">
        <v>3</v>
      </c>
      <c r="N587" s="49" t="s">
        <v>16034</v>
      </c>
    </row>
    <row r="588" spans="1:14" ht="75" x14ac:dyDescent="0.25">
      <c r="A588" s="49" t="s">
        <v>15983</v>
      </c>
      <c r="B588" s="49" t="s">
        <v>15969</v>
      </c>
      <c r="C588" s="49" t="s">
        <v>17822</v>
      </c>
      <c r="D588" s="49" t="s">
        <v>17823</v>
      </c>
      <c r="E588" s="49" t="s">
        <v>16134</v>
      </c>
      <c r="F588" s="49" t="s">
        <v>17824</v>
      </c>
      <c r="G588" s="49" t="s">
        <v>17825</v>
      </c>
      <c r="H588" s="49">
        <v>2013</v>
      </c>
      <c r="I588" s="49"/>
      <c r="J588" s="49" t="s">
        <v>16033</v>
      </c>
      <c r="K588" s="49" t="s">
        <v>17826</v>
      </c>
      <c r="L588" s="49">
        <v>13</v>
      </c>
      <c r="M588" s="49">
        <v>3</v>
      </c>
      <c r="N588" s="49" t="s">
        <v>16034</v>
      </c>
    </row>
    <row r="589" spans="1:14" ht="60" x14ac:dyDescent="0.25">
      <c r="A589" s="49" t="s">
        <v>15983</v>
      </c>
      <c r="B589" s="49" t="s">
        <v>15969</v>
      </c>
      <c r="C589" s="49" t="s">
        <v>17827</v>
      </c>
      <c r="D589" s="49" t="s">
        <v>17828</v>
      </c>
      <c r="E589" s="49" t="s">
        <v>16134</v>
      </c>
      <c r="F589" s="49" t="s">
        <v>17829</v>
      </c>
      <c r="G589" s="49" t="s">
        <v>17830</v>
      </c>
      <c r="H589" s="49">
        <v>2013</v>
      </c>
      <c r="I589" s="49"/>
      <c r="J589" s="49" t="s">
        <v>16033</v>
      </c>
      <c r="K589" s="49" t="s">
        <v>17831</v>
      </c>
      <c r="L589" s="49">
        <v>13</v>
      </c>
      <c r="M589" s="49">
        <v>3</v>
      </c>
      <c r="N589" s="49" t="s">
        <v>16034</v>
      </c>
    </row>
    <row r="590" spans="1:14" x14ac:dyDescent="0.25">
      <c r="A590" s="49" t="s">
        <v>15983</v>
      </c>
      <c r="B590" s="49" t="s">
        <v>15969</v>
      </c>
      <c r="C590" s="49" t="s">
        <v>17832</v>
      </c>
      <c r="D590" s="49" t="s">
        <v>17833</v>
      </c>
      <c r="E590" s="49" t="s">
        <v>16134</v>
      </c>
      <c r="F590" s="49" t="s">
        <v>17834</v>
      </c>
      <c r="G590" s="49" t="s">
        <v>17835</v>
      </c>
      <c r="H590" s="49"/>
      <c r="I590" s="49"/>
      <c r="J590" s="49" t="s">
        <v>16033</v>
      </c>
      <c r="K590" s="49" t="s">
        <v>17677</v>
      </c>
      <c r="L590" s="49">
        <v>13</v>
      </c>
      <c r="M590" s="49">
        <v>3</v>
      </c>
      <c r="N590" s="49" t="s">
        <v>16034</v>
      </c>
    </row>
    <row r="591" spans="1:14" x14ac:dyDescent="0.25">
      <c r="A591" s="49" t="s">
        <v>15983</v>
      </c>
      <c r="B591" s="49" t="s">
        <v>15969</v>
      </c>
      <c r="C591" s="49" t="s">
        <v>17836</v>
      </c>
      <c r="D591" s="49" t="s">
        <v>17837</v>
      </c>
      <c r="E591" s="49" t="s">
        <v>16134</v>
      </c>
      <c r="F591" s="49" t="s">
        <v>17838</v>
      </c>
      <c r="G591" s="49" t="s">
        <v>17839</v>
      </c>
      <c r="H591" s="49"/>
      <c r="I591" s="49"/>
      <c r="J591" s="49" t="s">
        <v>16033</v>
      </c>
      <c r="K591" s="49" t="s">
        <v>17677</v>
      </c>
      <c r="L591" s="49">
        <v>13</v>
      </c>
      <c r="M591" s="49">
        <v>3</v>
      </c>
      <c r="N591" s="49" t="s">
        <v>16034</v>
      </c>
    </row>
    <row r="592" spans="1:14" ht="75" x14ac:dyDescent="0.25">
      <c r="A592" s="49" t="s">
        <v>15983</v>
      </c>
      <c r="B592" s="49" t="s">
        <v>15969</v>
      </c>
      <c r="C592" s="49" t="s">
        <v>17840</v>
      </c>
      <c r="D592" s="49" t="s">
        <v>17841</v>
      </c>
      <c r="E592" s="49" t="s">
        <v>16134</v>
      </c>
      <c r="F592" s="49" t="s">
        <v>17842</v>
      </c>
      <c r="G592" s="49" t="s">
        <v>17843</v>
      </c>
      <c r="H592" s="49">
        <v>2013</v>
      </c>
      <c r="I592" s="49"/>
      <c r="J592" s="49" t="s">
        <v>16033</v>
      </c>
      <c r="K592" s="49" t="s">
        <v>17831</v>
      </c>
      <c r="L592" s="49">
        <v>13</v>
      </c>
      <c r="M592" s="49">
        <v>3</v>
      </c>
      <c r="N592" s="49" t="s">
        <v>16034</v>
      </c>
    </row>
    <row r="593" spans="1:14" ht="45" x14ac:dyDescent="0.25">
      <c r="A593" s="49" t="s">
        <v>15983</v>
      </c>
      <c r="B593" s="49" t="s">
        <v>15969</v>
      </c>
      <c r="C593" s="49" t="s">
        <v>17844</v>
      </c>
      <c r="D593" s="49" t="s">
        <v>17845</v>
      </c>
      <c r="E593" s="49" t="s">
        <v>16134</v>
      </c>
      <c r="F593" s="49" t="s">
        <v>17846</v>
      </c>
      <c r="G593" s="49" t="s">
        <v>17847</v>
      </c>
      <c r="H593" s="49">
        <v>2013</v>
      </c>
      <c r="I593" s="49"/>
      <c r="J593" s="49" t="s">
        <v>16033</v>
      </c>
      <c r="K593" s="49" t="s">
        <v>17831</v>
      </c>
      <c r="L593" s="49">
        <v>13</v>
      </c>
      <c r="M593" s="49">
        <v>3</v>
      </c>
      <c r="N593" s="49" t="s">
        <v>16034</v>
      </c>
    </row>
    <row r="594" spans="1:14" ht="30" x14ac:dyDescent="0.25">
      <c r="A594" s="49" t="s">
        <v>15983</v>
      </c>
      <c r="B594" s="49" t="s">
        <v>15969</v>
      </c>
      <c r="C594" s="49" t="s">
        <v>17848</v>
      </c>
      <c r="D594" s="49" t="s">
        <v>17849</v>
      </c>
      <c r="E594" s="49" t="s">
        <v>16134</v>
      </c>
      <c r="F594" s="49" t="s">
        <v>17850</v>
      </c>
      <c r="G594" s="49" t="s">
        <v>17851</v>
      </c>
      <c r="H594" s="49">
        <v>2013</v>
      </c>
      <c r="I594" s="49"/>
      <c r="J594" s="49" t="s">
        <v>16033</v>
      </c>
      <c r="K594" s="49" t="s">
        <v>17852</v>
      </c>
      <c r="L594" s="49">
        <v>13</v>
      </c>
      <c r="M594" s="49">
        <v>3</v>
      </c>
      <c r="N594" s="49" t="s">
        <v>16034</v>
      </c>
    </row>
    <row r="595" spans="1:14" ht="30" x14ac:dyDescent="0.25">
      <c r="A595" s="49" t="s">
        <v>15983</v>
      </c>
      <c r="B595" s="49" t="s">
        <v>15969</v>
      </c>
      <c r="C595" s="49" t="s">
        <v>17853</v>
      </c>
      <c r="D595" s="49" t="s">
        <v>17854</v>
      </c>
      <c r="E595" s="49" t="s">
        <v>16134</v>
      </c>
      <c r="F595" s="49" t="s">
        <v>17855</v>
      </c>
      <c r="G595" s="49" t="s">
        <v>17856</v>
      </c>
      <c r="H595" s="49">
        <v>2014</v>
      </c>
      <c r="I595" s="49"/>
      <c r="J595" s="49" t="s">
        <v>16033</v>
      </c>
      <c r="K595" s="49" t="s">
        <v>16602</v>
      </c>
      <c r="L595" s="49">
        <v>13</v>
      </c>
      <c r="M595" s="49">
        <v>3</v>
      </c>
      <c r="N595" s="49" t="s">
        <v>16034</v>
      </c>
    </row>
    <row r="596" spans="1:14" ht="60" x14ac:dyDescent="0.25">
      <c r="A596" s="49" t="s">
        <v>15983</v>
      </c>
      <c r="B596" s="49" t="s">
        <v>15969</v>
      </c>
      <c r="C596" s="49" t="s">
        <v>17857</v>
      </c>
      <c r="D596" s="49" t="s">
        <v>17858</v>
      </c>
      <c r="E596" s="49" t="s">
        <v>16134</v>
      </c>
      <c r="F596" s="49" t="s">
        <v>17859</v>
      </c>
      <c r="G596" s="49" t="s">
        <v>17860</v>
      </c>
      <c r="H596" s="49">
        <v>2014</v>
      </c>
      <c r="I596" s="49"/>
      <c r="J596" s="49" t="s">
        <v>16033</v>
      </c>
      <c r="K596" s="49" t="s">
        <v>16602</v>
      </c>
      <c r="L596" s="49">
        <v>13</v>
      </c>
      <c r="M596" s="49">
        <v>3</v>
      </c>
      <c r="N596" s="49" t="s">
        <v>16034</v>
      </c>
    </row>
    <row r="597" spans="1:14" ht="45" x14ac:dyDescent="0.25">
      <c r="A597" s="49" t="s">
        <v>15983</v>
      </c>
      <c r="B597" s="49" t="s">
        <v>15969</v>
      </c>
      <c r="C597" s="49" t="s">
        <v>17861</v>
      </c>
      <c r="D597" s="49" t="s">
        <v>17862</v>
      </c>
      <c r="E597" s="49" t="s">
        <v>16134</v>
      </c>
      <c r="F597" s="49" t="s">
        <v>17863</v>
      </c>
      <c r="G597" s="49" t="s">
        <v>17864</v>
      </c>
      <c r="H597" s="49">
        <v>2000</v>
      </c>
      <c r="I597" s="49"/>
      <c r="J597" s="49" t="s">
        <v>16033</v>
      </c>
      <c r="K597" s="49"/>
      <c r="L597" s="49">
        <v>13</v>
      </c>
      <c r="M597" s="49">
        <v>3</v>
      </c>
      <c r="N597" s="49" t="s">
        <v>16034</v>
      </c>
    </row>
    <row r="598" spans="1:14" ht="30" x14ac:dyDescent="0.25">
      <c r="A598" s="49" t="s">
        <v>15983</v>
      </c>
      <c r="B598" s="49" t="s">
        <v>15969</v>
      </c>
      <c r="C598" s="49" t="s">
        <v>17865</v>
      </c>
      <c r="D598" s="49" t="s">
        <v>17866</v>
      </c>
      <c r="E598" s="49" t="s">
        <v>16134</v>
      </c>
      <c r="F598" s="49" t="s">
        <v>17867</v>
      </c>
      <c r="G598" s="49" t="s">
        <v>17868</v>
      </c>
      <c r="H598" s="49">
        <v>2000</v>
      </c>
      <c r="I598" s="49"/>
      <c r="J598" s="49" t="s">
        <v>16033</v>
      </c>
      <c r="K598" s="49"/>
      <c r="L598" s="49">
        <v>13</v>
      </c>
      <c r="M598" s="49">
        <v>3</v>
      </c>
      <c r="N598" s="49" t="s">
        <v>16034</v>
      </c>
    </row>
    <row r="599" spans="1:14" ht="30" x14ac:dyDescent="0.25">
      <c r="A599" s="49" t="s">
        <v>15983</v>
      </c>
      <c r="B599" s="49" t="s">
        <v>15969</v>
      </c>
      <c r="C599" s="49" t="s">
        <v>17869</v>
      </c>
      <c r="D599" s="49" t="s">
        <v>17870</v>
      </c>
      <c r="E599" s="49" t="s">
        <v>16134</v>
      </c>
      <c r="F599" s="49"/>
      <c r="G599" s="49"/>
      <c r="H599" s="49">
        <v>2000</v>
      </c>
      <c r="I599" s="49"/>
      <c r="J599" s="49" t="s">
        <v>16033</v>
      </c>
      <c r="K599" s="49"/>
      <c r="L599" s="49">
        <v>13</v>
      </c>
      <c r="M599" s="49">
        <v>3</v>
      </c>
      <c r="N599" s="49" t="s">
        <v>16034</v>
      </c>
    </row>
    <row r="600" spans="1:14" ht="30" x14ac:dyDescent="0.25">
      <c r="A600" s="49" t="s">
        <v>15983</v>
      </c>
      <c r="B600" s="49" t="s">
        <v>15969</v>
      </c>
      <c r="C600" s="49" t="s">
        <v>17871</v>
      </c>
      <c r="D600" s="49" t="s">
        <v>17872</v>
      </c>
      <c r="E600" s="49" t="s">
        <v>16134</v>
      </c>
      <c r="F600" s="49"/>
      <c r="G600" s="49"/>
      <c r="H600" s="49">
        <v>2000</v>
      </c>
      <c r="I600" s="49"/>
      <c r="J600" s="49" t="s">
        <v>16033</v>
      </c>
      <c r="K600" s="49"/>
      <c r="L600" s="49">
        <v>13</v>
      </c>
      <c r="M600" s="49">
        <v>3</v>
      </c>
      <c r="N600" s="49" t="s">
        <v>16034</v>
      </c>
    </row>
    <row r="601" spans="1:14" x14ac:dyDescent="0.25">
      <c r="A601" s="49" t="s">
        <v>15983</v>
      </c>
      <c r="B601" s="49" t="s">
        <v>15969</v>
      </c>
      <c r="C601" s="49" t="s">
        <v>17873</v>
      </c>
      <c r="D601" s="49" t="s">
        <v>17874</v>
      </c>
      <c r="E601" s="49" t="s">
        <v>16134</v>
      </c>
      <c r="F601" s="49"/>
      <c r="G601" s="49"/>
      <c r="H601" s="49">
        <v>2000</v>
      </c>
      <c r="I601" s="49"/>
      <c r="J601" s="49" t="s">
        <v>16033</v>
      </c>
      <c r="K601" s="49"/>
      <c r="L601" s="49">
        <v>13</v>
      </c>
      <c r="M601" s="49">
        <v>3</v>
      </c>
      <c r="N601" s="49" t="s">
        <v>16034</v>
      </c>
    </row>
    <row r="602" spans="1:14" x14ac:dyDescent="0.25">
      <c r="A602" s="49" t="s">
        <v>15983</v>
      </c>
      <c r="B602" s="49" t="s">
        <v>15969</v>
      </c>
      <c r="C602" s="49" t="s">
        <v>17875</v>
      </c>
      <c r="D602" s="49" t="s">
        <v>17876</v>
      </c>
      <c r="E602" s="49" t="s">
        <v>16134</v>
      </c>
      <c r="F602" s="49"/>
      <c r="G602" s="49"/>
      <c r="H602" s="49">
        <v>2000</v>
      </c>
      <c r="I602" s="49"/>
      <c r="J602" s="49" t="s">
        <v>16033</v>
      </c>
      <c r="K602" s="49"/>
      <c r="L602" s="49">
        <v>13</v>
      </c>
      <c r="M602" s="49">
        <v>3</v>
      </c>
      <c r="N602" s="49" t="s">
        <v>16034</v>
      </c>
    </row>
    <row r="603" spans="1:14" x14ac:dyDescent="0.25">
      <c r="A603" s="49" t="s">
        <v>15983</v>
      </c>
      <c r="B603" s="49" t="s">
        <v>15969</v>
      </c>
      <c r="C603" s="49" t="s">
        <v>17877</v>
      </c>
      <c r="D603" s="49" t="s">
        <v>17878</v>
      </c>
      <c r="E603" s="49" t="s">
        <v>16134</v>
      </c>
      <c r="F603" s="49"/>
      <c r="G603" s="49"/>
      <c r="H603" s="49">
        <v>2000</v>
      </c>
      <c r="I603" s="49"/>
      <c r="J603" s="49" t="s">
        <v>16033</v>
      </c>
      <c r="K603" s="49"/>
      <c r="L603" s="49">
        <v>13</v>
      </c>
      <c r="M603" s="49">
        <v>3</v>
      </c>
      <c r="N603" s="49" t="s">
        <v>16034</v>
      </c>
    </row>
    <row r="604" spans="1:14" x14ac:dyDescent="0.25">
      <c r="A604" s="49" t="s">
        <v>15983</v>
      </c>
      <c r="B604" s="49" t="s">
        <v>15969</v>
      </c>
      <c r="C604" s="49" t="s">
        <v>17879</v>
      </c>
      <c r="D604" s="49" t="s">
        <v>17880</v>
      </c>
      <c r="E604" s="49" t="s">
        <v>16134</v>
      </c>
      <c r="F604" s="49"/>
      <c r="G604" s="49"/>
      <c r="H604" s="49">
        <v>2000</v>
      </c>
      <c r="I604" s="49"/>
      <c r="J604" s="49" t="s">
        <v>16033</v>
      </c>
      <c r="K604" s="49"/>
      <c r="L604" s="49">
        <v>13</v>
      </c>
      <c r="M604" s="49">
        <v>3</v>
      </c>
      <c r="N604" s="49" t="s">
        <v>16034</v>
      </c>
    </row>
    <row r="605" spans="1:14" x14ac:dyDescent="0.25">
      <c r="A605" s="49" t="s">
        <v>15983</v>
      </c>
      <c r="B605" s="49" t="s">
        <v>15969</v>
      </c>
      <c r="C605" s="49" t="s">
        <v>17881</v>
      </c>
      <c r="D605" s="49" t="s">
        <v>17882</v>
      </c>
      <c r="E605" s="49" t="s">
        <v>16134</v>
      </c>
      <c r="F605" s="49"/>
      <c r="G605" s="49"/>
      <c r="H605" s="49">
        <v>2000</v>
      </c>
      <c r="I605" s="49"/>
      <c r="J605" s="49" t="s">
        <v>16033</v>
      </c>
      <c r="K605" s="49"/>
      <c r="L605" s="49">
        <v>13</v>
      </c>
      <c r="M605" s="49">
        <v>3</v>
      </c>
      <c r="N605" s="49" t="s">
        <v>16034</v>
      </c>
    </row>
    <row r="606" spans="1:14" x14ac:dyDescent="0.25">
      <c r="A606" s="49" t="s">
        <v>15983</v>
      </c>
      <c r="B606" s="49" t="s">
        <v>15969</v>
      </c>
      <c r="C606" s="49" t="s">
        <v>17883</v>
      </c>
      <c r="D606" s="49" t="s">
        <v>17884</v>
      </c>
      <c r="E606" s="49" t="s">
        <v>16134</v>
      </c>
      <c r="F606" s="49"/>
      <c r="G606" s="49"/>
      <c r="H606" s="49">
        <v>2000</v>
      </c>
      <c r="I606" s="49"/>
      <c r="J606" s="49" t="s">
        <v>16033</v>
      </c>
      <c r="K606" s="49"/>
      <c r="L606" s="49">
        <v>13</v>
      </c>
      <c r="M606" s="49">
        <v>3</v>
      </c>
      <c r="N606" s="49" t="s">
        <v>16034</v>
      </c>
    </row>
    <row r="607" spans="1:14" x14ac:dyDescent="0.25">
      <c r="A607" s="49" t="s">
        <v>15983</v>
      </c>
      <c r="B607" s="49" t="s">
        <v>15969</v>
      </c>
      <c r="C607" s="49" t="s">
        <v>17885</v>
      </c>
      <c r="D607" s="49" t="s">
        <v>17886</v>
      </c>
      <c r="E607" s="49" t="s">
        <v>16134</v>
      </c>
      <c r="F607" s="49"/>
      <c r="G607" s="49"/>
      <c r="H607" s="49">
        <v>2000</v>
      </c>
      <c r="I607" s="49"/>
      <c r="J607" s="49" t="s">
        <v>16033</v>
      </c>
      <c r="K607" s="49"/>
      <c r="L607" s="49">
        <v>13</v>
      </c>
      <c r="M607" s="49">
        <v>3</v>
      </c>
      <c r="N607" s="49" t="s">
        <v>16034</v>
      </c>
    </row>
    <row r="608" spans="1:14" x14ac:dyDescent="0.25">
      <c r="A608" s="49" t="s">
        <v>15983</v>
      </c>
      <c r="B608" s="49" t="s">
        <v>15969</v>
      </c>
      <c r="C608" s="49" t="s">
        <v>17887</v>
      </c>
      <c r="D608" s="49" t="s">
        <v>17888</v>
      </c>
      <c r="E608" s="49" t="s">
        <v>16134</v>
      </c>
      <c r="F608" s="49"/>
      <c r="G608" s="49"/>
      <c r="H608" s="49">
        <v>2000</v>
      </c>
      <c r="I608" s="49"/>
      <c r="J608" s="49" t="s">
        <v>16033</v>
      </c>
      <c r="K608" s="49"/>
      <c r="L608" s="49">
        <v>13</v>
      </c>
      <c r="M608" s="49">
        <v>3</v>
      </c>
      <c r="N608" s="49" t="s">
        <v>16034</v>
      </c>
    </row>
    <row r="609" spans="1:14" ht="30" x14ac:dyDescent="0.25">
      <c r="A609" s="49" t="s">
        <v>15983</v>
      </c>
      <c r="B609" s="49" t="s">
        <v>15969</v>
      </c>
      <c r="C609" s="49" t="s">
        <v>17889</v>
      </c>
      <c r="D609" s="49" t="s">
        <v>17890</v>
      </c>
      <c r="E609" s="49" t="s">
        <v>16134</v>
      </c>
      <c r="F609" s="49"/>
      <c r="G609" s="49"/>
      <c r="H609" s="49">
        <v>2000</v>
      </c>
      <c r="I609" s="49"/>
      <c r="J609" s="49" t="s">
        <v>16033</v>
      </c>
      <c r="K609" s="49"/>
      <c r="L609" s="49">
        <v>13</v>
      </c>
      <c r="M609" s="49">
        <v>3</v>
      </c>
      <c r="N609" s="49" t="s">
        <v>16034</v>
      </c>
    </row>
    <row r="610" spans="1:14" x14ac:dyDescent="0.25">
      <c r="A610" s="49" t="s">
        <v>15983</v>
      </c>
      <c r="B610" s="49" t="s">
        <v>15969</v>
      </c>
      <c r="C610" s="49" t="s">
        <v>17891</v>
      </c>
      <c r="D610" s="49" t="s">
        <v>17892</v>
      </c>
      <c r="E610" s="49" t="s">
        <v>16134</v>
      </c>
      <c r="F610" s="49"/>
      <c r="G610" s="49"/>
      <c r="H610" s="49">
        <v>2000</v>
      </c>
      <c r="I610" s="49"/>
      <c r="J610" s="49" t="s">
        <v>16033</v>
      </c>
      <c r="K610" s="49"/>
      <c r="L610" s="49">
        <v>13</v>
      </c>
      <c r="M610" s="49">
        <v>3</v>
      </c>
      <c r="N610" s="49" t="s">
        <v>16034</v>
      </c>
    </row>
    <row r="611" spans="1:14" x14ac:dyDescent="0.25">
      <c r="A611" s="49" t="s">
        <v>15983</v>
      </c>
      <c r="B611" s="49" t="s">
        <v>15969</v>
      </c>
      <c r="C611" s="49" t="s">
        <v>17893</v>
      </c>
      <c r="D611" s="49" t="s">
        <v>17894</v>
      </c>
      <c r="E611" s="49" t="s">
        <v>16134</v>
      </c>
      <c r="F611" s="49"/>
      <c r="G611" s="49"/>
      <c r="H611" s="49">
        <v>2000</v>
      </c>
      <c r="I611" s="49"/>
      <c r="J611" s="49" t="s">
        <v>16033</v>
      </c>
      <c r="K611" s="49"/>
      <c r="L611" s="49">
        <v>13</v>
      </c>
      <c r="M611" s="49">
        <v>3</v>
      </c>
      <c r="N611" s="49" t="s">
        <v>16034</v>
      </c>
    </row>
    <row r="612" spans="1:14" x14ac:dyDescent="0.25">
      <c r="A612" s="49" t="s">
        <v>15983</v>
      </c>
      <c r="B612" s="49" t="s">
        <v>15969</v>
      </c>
      <c r="C612" s="49" t="s">
        <v>17895</v>
      </c>
      <c r="D612" s="49" t="s">
        <v>17896</v>
      </c>
      <c r="E612" s="49" t="s">
        <v>16134</v>
      </c>
      <c r="F612" s="49"/>
      <c r="G612" s="49"/>
      <c r="H612" s="49">
        <v>2000</v>
      </c>
      <c r="I612" s="49"/>
      <c r="J612" s="49" t="s">
        <v>16033</v>
      </c>
      <c r="K612" s="49"/>
      <c r="L612" s="49">
        <v>13</v>
      </c>
      <c r="M612" s="49">
        <v>3</v>
      </c>
      <c r="N612" s="49" t="s">
        <v>16034</v>
      </c>
    </row>
    <row r="613" spans="1:14" x14ac:dyDescent="0.25">
      <c r="A613" s="49" t="s">
        <v>15983</v>
      </c>
      <c r="B613" s="49" t="s">
        <v>15969</v>
      </c>
      <c r="C613" s="49" t="s">
        <v>17897</v>
      </c>
      <c r="D613" s="49" t="s">
        <v>17898</v>
      </c>
      <c r="E613" s="49" t="s">
        <v>16134</v>
      </c>
      <c r="F613" s="49"/>
      <c r="G613" s="49"/>
      <c r="H613" s="49">
        <v>2000</v>
      </c>
      <c r="I613" s="49"/>
      <c r="J613" s="49" t="s">
        <v>16033</v>
      </c>
      <c r="K613" s="49"/>
      <c r="L613" s="49">
        <v>13</v>
      </c>
      <c r="M613" s="49">
        <v>3</v>
      </c>
      <c r="N613" s="49" t="s">
        <v>16034</v>
      </c>
    </row>
    <row r="614" spans="1:14" ht="30" x14ac:dyDescent="0.25">
      <c r="A614" s="49" t="s">
        <v>15983</v>
      </c>
      <c r="B614" s="49" t="s">
        <v>15969</v>
      </c>
      <c r="C614" s="49" t="s">
        <v>17899</v>
      </c>
      <c r="D614" s="49" t="s">
        <v>17900</v>
      </c>
      <c r="E614" s="49" t="s">
        <v>16134</v>
      </c>
      <c r="F614" s="49"/>
      <c r="G614" s="49"/>
      <c r="H614" s="49">
        <v>2000</v>
      </c>
      <c r="I614" s="49"/>
      <c r="J614" s="49" t="s">
        <v>16033</v>
      </c>
      <c r="K614" s="49"/>
      <c r="L614" s="49">
        <v>13</v>
      </c>
      <c r="M614" s="49">
        <v>3</v>
      </c>
      <c r="N614" s="49" t="s">
        <v>16034</v>
      </c>
    </row>
    <row r="615" spans="1:14" x14ac:dyDescent="0.25">
      <c r="A615" s="49" t="s">
        <v>15983</v>
      </c>
      <c r="B615" s="49" t="s">
        <v>15969</v>
      </c>
      <c r="C615" s="49" t="s">
        <v>17901</v>
      </c>
      <c r="D615" s="49" t="s">
        <v>17902</v>
      </c>
      <c r="E615" s="49" t="s">
        <v>16134</v>
      </c>
      <c r="F615" s="49"/>
      <c r="G615" s="49"/>
      <c r="H615" s="49">
        <v>2000</v>
      </c>
      <c r="I615" s="49"/>
      <c r="J615" s="49" t="s">
        <v>16033</v>
      </c>
      <c r="K615" s="49"/>
      <c r="L615" s="49">
        <v>13</v>
      </c>
      <c r="M615" s="49">
        <v>3</v>
      </c>
      <c r="N615" s="49" t="s">
        <v>16034</v>
      </c>
    </row>
    <row r="616" spans="1:14" x14ac:dyDescent="0.25">
      <c r="A616" s="49" t="s">
        <v>15983</v>
      </c>
      <c r="B616" s="49" t="s">
        <v>15969</v>
      </c>
      <c r="C616" s="49" t="s">
        <v>17903</v>
      </c>
      <c r="D616" s="49" t="s">
        <v>17904</v>
      </c>
      <c r="E616" s="49" t="s">
        <v>16134</v>
      </c>
      <c r="F616" s="49"/>
      <c r="G616" s="49"/>
      <c r="H616" s="49">
        <v>2000</v>
      </c>
      <c r="I616" s="49"/>
      <c r="J616" s="49" t="s">
        <v>16033</v>
      </c>
      <c r="K616" s="49"/>
      <c r="L616" s="49">
        <v>13</v>
      </c>
      <c r="M616" s="49">
        <v>3</v>
      </c>
      <c r="N616" s="49" t="s">
        <v>16034</v>
      </c>
    </row>
    <row r="617" spans="1:14" ht="30" x14ac:dyDescent="0.25">
      <c r="A617" s="49" t="s">
        <v>15983</v>
      </c>
      <c r="B617" s="49" t="s">
        <v>15969</v>
      </c>
      <c r="C617" s="49" t="s">
        <v>17905</v>
      </c>
      <c r="D617" s="49" t="s">
        <v>17906</v>
      </c>
      <c r="E617" s="49" t="s">
        <v>16134</v>
      </c>
      <c r="F617" s="49"/>
      <c r="G617" s="49"/>
      <c r="H617" s="49">
        <v>2000</v>
      </c>
      <c r="I617" s="49"/>
      <c r="J617" s="49" t="s">
        <v>16033</v>
      </c>
      <c r="K617" s="49"/>
      <c r="L617" s="49">
        <v>13</v>
      </c>
      <c r="M617" s="49">
        <v>3</v>
      </c>
      <c r="N617" s="49" t="s">
        <v>16034</v>
      </c>
    </row>
    <row r="618" spans="1:14" x14ac:dyDescent="0.25">
      <c r="A618" s="49" t="s">
        <v>15983</v>
      </c>
      <c r="B618" s="49" t="s">
        <v>15969</v>
      </c>
      <c r="C618" s="49" t="s">
        <v>17907</v>
      </c>
      <c r="D618" s="49" t="s">
        <v>17908</v>
      </c>
      <c r="E618" s="49" t="s">
        <v>16134</v>
      </c>
      <c r="F618" s="49"/>
      <c r="G618" s="49"/>
      <c r="H618" s="49">
        <v>2000</v>
      </c>
      <c r="I618" s="49"/>
      <c r="J618" s="49" t="s">
        <v>16033</v>
      </c>
      <c r="K618" s="49"/>
      <c r="L618" s="49">
        <v>13</v>
      </c>
      <c r="M618" s="49">
        <v>3</v>
      </c>
      <c r="N618" s="49" t="s">
        <v>16034</v>
      </c>
    </row>
    <row r="619" spans="1:14" x14ac:dyDescent="0.25">
      <c r="A619" s="49" t="s">
        <v>15983</v>
      </c>
      <c r="B619" s="49" t="s">
        <v>15969</v>
      </c>
      <c r="C619" s="49" t="s">
        <v>17909</v>
      </c>
      <c r="D619" s="49" t="s">
        <v>17910</v>
      </c>
      <c r="E619" s="49" t="s">
        <v>16134</v>
      </c>
      <c r="F619" s="49"/>
      <c r="G619" s="49"/>
      <c r="H619" s="49">
        <v>2000</v>
      </c>
      <c r="I619" s="49"/>
      <c r="J619" s="49" t="s">
        <v>16033</v>
      </c>
      <c r="K619" s="49"/>
      <c r="L619" s="49">
        <v>13</v>
      </c>
      <c r="M619" s="49">
        <v>3</v>
      </c>
      <c r="N619" s="49" t="s">
        <v>16034</v>
      </c>
    </row>
    <row r="620" spans="1:14" x14ac:dyDescent="0.25">
      <c r="A620" s="49" t="s">
        <v>15983</v>
      </c>
      <c r="B620" s="49" t="s">
        <v>15969</v>
      </c>
      <c r="C620" s="49" t="s">
        <v>17911</v>
      </c>
      <c r="D620" s="49" t="s">
        <v>17912</v>
      </c>
      <c r="E620" s="49" t="s">
        <v>16134</v>
      </c>
      <c r="F620" s="49"/>
      <c r="G620" s="49"/>
      <c r="H620" s="49">
        <v>2000</v>
      </c>
      <c r="I620" s="49"/>
      <c r="J620" s="49" t="s">
        <v>16033</v>
      </c>
      <c r="K620" s="49"/>
      <c r="L620" s="49">
        <v>13</v>
      </c>
      <c r="M620" s="49">
        <v>3</v>
      </c>
      <c r="N620" s="49" t="s">
        <v>16034</v>
      </c>
    </row>
    <row r="621" spans="1:14" x14ac:dyDescent="0.25">
      <c r="A621" s="49" t="s">
        <v>15983</v>
      </c>
      <c r="B621" s="49" t="s">
        <v>15969</v>
      </c>
      <c r="C621" s="49" t="s">
        <v>17913</v>
      </c>
      <c r="D621" s="49" t="s">
        <v>17914</v>
      </c>
      <c r="E621" s="49" t="s">
        <v>16134</v>
      </c>
      <c r="F621" s="49"/>
      <c r="G621" s="49"/>
      <c r="H621" s="49">
        <v>2000</v>
      </c>
      <c r="I621" s="49"/>
      <c r="J621" s="49" t="s">
        <v>16033</v>
      </c>
      <c r="K621" s="49"/>
      <c r="L621" s="49">
        <v>13</v>
      </c>
      <c r="M621" s="49">
        <v>3</v>
      </c>
      <c r="N621" s="49" t="s">
        <v>16034</v>
      </c>
    </row>
    <row r="622" spans="1:14" x14ac:dyDescent="0.25">
      <c r="A622" s="49" t="s">
        <v>15983</v>
      </c>
      <c r="B622" s="49" t="s">
        <v>15969</v>
      </c>
      <c r="C622" s="49" t="s">
        <v>17915</v>
      </c>
      <c r="D622" s="49" t="s">
        <v>17916</v>
      </c>
      <c r="E622" s="49" t="s">
        <v>16134</v>
      </c>
      <c r="F622" s="49"/>
      <c r="G622" s="49"/>
      <c r="H622" s="49">
        <v>2000</v>
      </c>
      <c r="I622" s="49"/>
      <c r="J622" s="49" t="s">
        <v>16033</v>
      </c>
      <c r="K622" s="49"/>
      <c r="L622" s="49">
        <v>13</v>
      </c>
      <c r="M622" s="49">
        <v>3</v>
      </c>
      <c r="N622" s="49" t="s">
        <v>16034</v>
      </c>
    </row>
    <row r="623" spans="1:14" ht="30" x14ac:dyDescent="0.25">
      <c r="A623" s="49" t="s">
        <v>15983</v>
      </c>
      <c r="B623" s="49" t="s">
        <v>15969</v>
      </c>
      <c r="C623" s="49" t="s">
        <v>17917</v>
      </c>
      <c r="D623" s="49" t="s">
        <v>17918</v>
      </c>
      <c r="E623" s="49" t="s">
        <v>16134</v>
      </c>
      <c r="F623" s="49"/>
      <c r="G623" s="49"/>
      <c r="H623" s="49">
        <v>2000</v>
      </c>
      <c r="I623" s="49"/>
      <c r="J623" s="49" t="s">
        <v>16033</v>
      </c>
      <c r="K623" s="49"/>
      <c r="L623" s="49">
        <v>13</v>
      </c>
      <c r="M623" s="49">
        <v>3</v>
      </c>
      <c r="N623" s="49" t="s">
        <v>16034</v>
      </c>
    </row>
    <row r="624" spans="1:14" x14ac:dyDescent="0.25">
      <c r="A624" s="49" t="s">
        <v>15983</v>
      </c>
      <c r="B624" s="49" t="s">
        <v>15969</v>
      </c>
      <c r="C624" s="49" t="s">
        <v>17919</v>
      </c>
      <c r="D624" s="49" t="s">
        <v>17920</v>
      </c>
      <c r="E624" s="49" t="s">
        <v>16134</v>
      </c>
      <c r="F624" s="49"/>
      <c r="G624" s="49"/>
      <c r="H624" s="49">
        <v>2000</v>
      </c>
      <c r="I624" s="49"/>
      <c r="J624" s="49" t="s">
        <v>16033</v>
      </c>
      <c r="K624" s="49"/>
      <c r="L624" s="49">
        <v>13</v>
      </c>
      <c r="M624" s="49">
        <v>3</v>
      </c>
      <c r="N624" s="49" t="s">
        <v>16034</v>
      </c>
    </row>
    <row r="625" spans="1:14" x14ac:dyDescent="0.25">
      <c r="A625" s="49" t="s">
        <v>15983</v>
      </c>
      <c r="B625" s="49" t="s">
        <v>15969</v>
      </c>
      <c r="C625" s="49" t="s">
        <v>17921</v>
      </c>
      <c r="D625" s="49" t="s">
        <v>17922</v>
      </c>
      <c r="E625" s="49" t="s">
        <v>16134</v>
      </c>
      <c r="F625" s="49"/>
      <c r="G625" s="49"/>
      <c r="H625" s="49">
        <v>2000</v>
      </c>
      <c r="I625" s="49"/>
      <c r="J625" s="49" t="s">
        <v>16033</v>
      </c>
      <c r="K625" s="49"/>
      <c r="L625" s="49">
        <v>13</v>
      </c>
      <c r="M625" s="49">
        <v>3</v>
      </c>
      <c r="N625" s="49" t="s">
        <v>16034</v>
      </c>
    </row>
    <row r="626" spans="1:14" x14ac:dyDescent="0.25">
      <c r="A626" s="49" t="s">
        <v>15983</v>
      </c>
      <c r="B626" s="49" t="s">
        <v>15969</v>
      </c>
      <c r="C626" s="49" t="s">
        <v>17923</v>
      </c>
      <c r="D626" s="49" t="s">
        <v>17924</v>
      </c>
      <c r="E626" s="49" t="s">
        <v>16134</v>
      </c>
      <c r="F626" s="49"/>
      <c r="G626" s="49"/>
      <c r="H626" s="49">
        <v>2000</v>
      </c>
      <c r="I626" s="49"/>
      <c r="J626" s="49" t="s">
        <v>16033</v>
      </c>
      <c r="K626" s="49"/>
      <c r="L626" s="49">
        <v>13</v>
      </c>
      <c r="M626" s="49">
        <v>3</v>
      </c>
      <c r="N626" s="49" t="s">
        <v>16034</v>
      </c>
    </row>
    <row r="627" spans="1:14" x14ac:dyDescent="0.25">
      <c r="A627" s="49" t="s">
        <v>15983</v>
      </c>
      <c r="B627" s="49" t="s">
        <v>15969</v>
      </c>
      <c r="C627" s="49" t="s">
        <v>17925</v>
      </c>
      <c r="D627" s="49" t="s">
        <v>17926</v>
      </c>
      <c r="E627" s="49" t="s">
        <v>16134</v>
      </c>
      <c r="F627" s="49"/>
      <c r="G627" s="49"/>
      <c r="H627" s="49">
        <v>2000</v>
      </c>
      <c r="I627" s="49"/>
      <c r="J627" s="49" t="s">
        <v>16033</v>
      </c>
      <c r="K627" s="49"/>
      <c r="L627" s="49">
        <v>13</v>
      </c>
      <c r="M627" s="49">
        <v>3</v>
      </c>
      <c r="N627" s="49" t="s">
        <v>16034</v>
      </c>
    </row>
    <row r="628" spans="1:14" x14ac:dyDescent="0.25">
      <c r="A628" s="49" t="s">
        <v>15983</v>
      </c>
      <c r="B628" s="49" t="s">
        <v>15969</v>
      </c>
      <c r="C628" s="49" t="s">
        <v>17927</v>
      </c>
      <c r="D628" s="49" t="s">
        <v>17928</v>
      </c>
      <c r="E628" s="49" t="s">
        <v>16134</v>
      </c>
      <c r="F628" s="49"/>
      <c r="G628" s="49"/>
      <c r="H628" s="49">
        <v>2000</v>
      </c>
      <c r="I628" s="49"/>
      <c r="J628" s="49" t="s">
        <v>16033</v>
      </c>
      <c r="K628" s="49"/>
      <c r="L628" s="49">
        <v>13</v>
      </c>
      <c r="M628" s="49">
        <v>3</v>
      </c>
      <c r="N628" s="49" t="s">
        <v>16034</v>
      </c>
    </row>
    <row r="629" spans="1:14" x14ac:dyDescent="0.25">
      <c r="A629" s="49" t="s">
        <v>15983</v>
      </c>
      <c r="B629" s="49" t="s">
        <v>15969</v>
      </c>
      <c r="C629" s="49" t="s">
        <v>17929</v>
      </c>
      <c r="D629" s="49" t="s">
        <v>17930</v>
      </c>
      <c r="E629" s="49" t="s">
        <v>16134</v>
      </c>
      <c r="F629" s="49"/>
      <c r="G629" s="49"/>
      <c r="H629" s="49">
        <v>2000</v>
      </c>
      <c r="I629" s="49"/>
      <c r="J629" s="49" t="s">
        <v>16033</v>
      </c>
      <c r="K629" s="49"/>
      <c r="L629" s="49">
        <v>13</v>
      </c>
      <c r="M629" s="49">
        <v>3</v>
      </c>
      <c r="N629" s="49" t="s">
        <v>16034</v>
      </c>
    </row>
    <row r="630" spans="1:14" ht="30" x14ac:dyDescent="0.25">
      <c r="A630" s="49" t="s">
        <v>15983</v>
      </c>
      <c r="B630" s="49" t="s">
        <v>15969</v>
      </c>
      <c r="C630" s="49" t="s">
        <v>17931</v>
      </c>
      <c r="D630" s="49" t="s">
        <v>17932</v>
      </c>
      <c r="E630" s="49" t="s">
        <v>16134</v>
      </c>
      <c r="F630" s="49"/>
      <c r="G630" s="49"/>
      <c r="H630" s="49">
        <v>2000</v>
      </c>
      <c r="I630" s="49"/>
      <c r="J630" s="49" t="s">
        <v>16033</v>
      </c>
      <c r="K630" s="49"/>
      <c r="L630" s="49">
        <v>13</v>
      </c>
      <c r="M630" s="49">
        <v>3</v>
      </c>
      <c r="N630" s="49" t="s">
        <v>16034</v>
      </c>
    </row>
    <row r="631" spans="1:14" x14ac:dyDescent="0.25">
      <c r="A631" s="49" t="s">
        <v>15983</v>
      </c>
      <c r="B631" s="49" t="s">
        <v>15969</v>
      </c>
      <c r="C631" s="49" t="s">
        <v>17933</v>
      </c>
      <c r="D631" s="49" t="s">
        <v>17934</v>
      </c>
      <c r="E631" s="49" t="s">
        <v>16134</v>
      </c>
      <c r="F631" s="49"/>
      <c r="G631" s="49"/>
      <c r="H631" s="49">
        <v>2000</v>
      </c>
      <c r="I631" s="49"/>
      <c r="J631" s="49" t="s">
        <v>16033</v>
      </c>
      <c r="K631" s="49"/>
      <c r="L631" s="49">
        <v>13</v>
      </c>
      <c r="M631" s="49">
        <v>3</v>
      </c>
      <c r="N631" s="49" t="s">
        <v>16034</v>
      </c>
    </row>
    <row r="632" spans="1:14" ht="30" x14ac:dyDescent="0.25">
      <c r="A632" s="49" t="s">
        <v>15983</v>
      </c>
      <c r="B632" s="49" t="s">
        <v>15969</v>
      </c>
      <c r="C632" s="49" t="s">
        <v>17935</v>
      </c>
      <c r="D632" s="49" t="s">
        <v>17936</v>
      </c>
      <c r="E632" s="49" t="s">
        <v>16134</v>
      </c>
      <c r="F632" s="49"/>
      <c r="G632" s="49"/>
      <c r="H632" s="49">
        <v>2000</v>
      </c>
      <c r="I632" s="49"/>
      <c r="J632" s="49" t="s">
        <v>16033</v>
      </c>
      <c r="K632" s="49"/>
      <c r="L632" s="49">
        <v>13</v>
      </c>
      <c r="M632" s="49">
        <v>3</v>
      </c>
      <c r="N632" s="49" t="s">
        <v>16034</v>
      </c>
    </row>
    <row r="633" spans="1:14" x14ac:dyDescent="0.25">
      <c r="A633" s="49" t="s">
        <v>15983</v>
      </c>
      <c r="B633" s="49" t="s">
        <v>15969</v>
      </c>
      <c r="C633" s="49" t="s">
        <v>17937</v>
      </c>
      <c r="D633" s="49" t="s">
        <v>17938</v>
      </c>
      <c r="E633" s="49" t="s">
        <v>16134</v>
      </c>
      <c r="F633" s="49"/>
      <c r="G633" s="49"/>
      <c r="H633" s="49">
        <v>2000</v>
      </c>
      <c r="I633" s="49"/>
      <c r="J633" s="49" t="s">
        <v>16033</v>
      </c>
      <c r="K633" s="49"/>
      <c r="L633" s="49">
        <v>13</v>
      </c>
      <c r="M633" s="49">
        <v>3</v>
      </c>
      <c r="N633" s="49" t="s">
        <v>16034</v>
      </c>
    </row>
    <row r="634" spans="1:14" x14ac:dyDescent="0.25">
      <c r="A634" s="49" t="s">
        <v>15983</v>
      </c>
      <c r="B634" s="49" t="s">
        <v>15969</v>
      </c>
      <c r="C634" s="49" t="s">
        <v>17939</v>
      </c>
      <c r="D634" s="49" t="s">
        <v>17940</v>
      </c>
      <c r="E634" s="49" t="s">
        <v>16134</v>
      </c>
      <c r="F634" s="49"/>
      <c r="G634" s="49"/>
      <c r="H634" s="49">
        <v>2000</v>
      </c>
      <c r="I634" s="49"/>
      <c r="J634" s="49" t="s">
        <v>16033</v>
      </c>
      <c r="K634" s="49"/>
      <c r="L634" s="49">
        <v>13</v>
      </c>
      <c r="M634" s="49">
        <v>3</v>
      </c>
      <c r="N634" s="49" t="s">
        <v>16034</v>
      </c>
    </row>
    <row r="635" spans="1:14" x14ac:dyDescent="0.25">
      <c r="A635" s="49" t="s">
        <v>15983</v>
      </c>
      <c r="B635" s="49" t="s">
        <v>15969</v>
      </c>
      <c r="C635" s="49" t="s">
        <v>17941</v>
      </c>
      <c r="D635" s="49" t="s">
        <v>17942</v>
      </c>
      <c r="E635" s="49" t="s">
        <v>16134</v>
      </c>
      <c r="F635" s="49"/>
      <c r="G635" s="49"/>
      <c r="H635" s="49">
        <v>2000</v>
      </c>
      <c r="I635" s="49"/>
      <c r="J635" s="49" t="s">
        <v>16033</v>
      </c>
      <c r="K635" s="49"/>
      <c r="L635" s="49">
        <v>13</v>
      </c>
      <c r="M635" s="49">
        <v>3</v>
      </c>
      <c r="N635" s="49" t="s">
        <v>16034</v>
      </c>
    </row>
    <row r="636" spans="1:14" x14ac:dyDescent="0.25">
      <c r="A636" s="49" t="s">
        <v>15983</v>
      </c>
      <c r="B636" s="49" t="s">
        <v>15969</v>
      </c>
      <c r="C636" s="49" t="s">
        <v>17943</v>
      </c>
      <c r="D636" s="49" t="s">
        <v>17944</v>
      </c>
      <c r="E636" s="49" t="s">
        <v>16134</v>
      </c>
      <c r="F636" s="49"/>
      <c r="G636" s="49"/>
      <c r="H636" s="49">
        <v>2000</v>
      </c>
      <c r="I636" s="49"/>
      <c r="J636" s="49" t="s">
        <v>16033</v>
      </c>
      <c r="K636" s="49"/>
      <c r="L636" s="49">
        <v>13</v>
      </c>
      <c r="M636" s="49">
        <v>3</v>
      </c>
      <c r="N636" s="49" t="s">
        <v>16034</v>
      </c>
    </row>
    <row r="637" spans="1:14" ht="30" x14ac:dyDescent="0.25">
      <c r="A637" s="49" t="s">
        <v>15983</v>
      </c>
      <c r="B637" s="49" t="s">
        <v>15969</v>
      </c>
      <c r="C637" s="49" t="s">
        <v>17945</v>
      </c>
      <c r="D637" s="49" t="s">
        <v>17946</v>
      </c>
      <c r="E637" s="49" t="s">
        <v>16134</v>
      </c>
      <c r="F637" s="49"/>
      <c r="G637" s="49"/>
      <c r="H637" s="49">
        <v>2000</v>
      </c>
      <c r="I637" s="49"/>
      <c r="J637" s="49" t="s">
        <v>16033</v>
      </c>
      <c r="K637" s="49"/>
      <c r="L637" s="49">
        <v>13</v>
      </c>
      <c r="M637" s="49">
        <v>3</v>
      </c>
      <c r="N637" s="49" t="s">
        <v>16034</v>
      </c>
    </row>
    <row r="638" spans="1:14" x14ac:dyDescent="0.25">
      <c r="A638" s="49" t="s">
        <v>15983</v>
      </c>
      <c r="B638" s="49" t="s">
        <v>15969</v>
      </c>
      <c r="C638" s="49" t="s">
        <v>17947</v>
      </c>
      <c r="D638" s="49" t="s">
        <v>17948</v>
      </c>
      <c r="E638" s="49" t="s">
        <v>16134</v>
      </c>
      <c r="F638" s="49"/>
      <c r="G638" s="49"/>
      <c r="H638" s="49">
        <v>2009</v>
      </c>
      <c r="I638" s="49"/>
      <c r="J638" s="49" t="s">
        <v>16033</v>
      </c>
      <c r="K638" s="49"/>
      <c r="L638" s="49">
        <v>13</v>
      </c>
      <c r="M638" s="49">
        <v>3</v>
      </c>
      <c r="N638" s="49" t="s">
        <v>16034</v>
      </c>
    </row>
    <row r="639" spans="1:14" x14ac:dyDescent="0.25">
      <c r="A639" s="49" t="s">
        <v>15983</v>
      </c>
      <c r="B639" s="49" t="s">
        <v>15969</v>
      </c>
      <c r="C639" s="49" t="s">
        <v>17949</v>
      </c>
      <c r="D639" s="49" t="s">
        <v>17950</v>
      </c>
      <c r="E639" s="49" t="s">
        <v>16134</v>
      </c>
      <c r="F639" s="49"/>
      <c r="G639" s="49"/>
      <c r="H639" s="49">
        <v>2009</v>
      </c>
      <c r="I639" s="49"/>
      <c r="J639" s="49" t="s">
        <v>16033</v>
      </c>
      <c r="K639" s="49"/>
      <c r="L639" s="49">
        <v>13</v>
      </c>
      <c r="M639" s="49">
        <v>3</v>
      </c>
      <c r="N639" s="49" t="s">
        <v>16034</v>
      </c>
    </row>
    <row r="640" spans="1:14" x14ac:dyDescent="0.25">
      <c r="A640" s="49" t="s">
        <v>15983</v>
      </c>
      <c r="B640" s="49" t="s">
        <v>15969</v>
      </c>
      <c r="C640" s="49" t="s">
        <v>17951</v>
      </c>
      <c r="D640" s="49" t="s">
        <v>17952</v>
      </c>
      <c r="E640" s="49" t="s">
        <v>16134</v>
      </c>
      <c r="F640" s="49"/>
      <c r="G640" s="49"/>
      <c r="H640" s="49">
        <v>2009</v>
      </c>
      <c r="I640" s="49"/>
      <c r="J640" s="49" t="s">
        <v>16033</v>
      </c>
      <c r="K640" s="49"/>
      <c r="L640" s="49">
        <v>13</v>
      </c>
      <c r="M640" s="49">
        <v>3</v>
      </c>
      <c r="N640" s="49" t="s">
        <v>16034</v>
      </c>
    </row>
    <row r="641" spans="1:14" x14ac:dyDescent="0.25">
      <c r="A641" s="49" t="s">
        <v>15983</v>
      </c>
      <c r="B641" s="49" t="s">
        <v>15969</v>
      </c>
      <c r="C641" s="49" t="s">
        <v>17953</v>
      </c>
      <c r="D641" s="49" t="s">
        <v>17954</v>
      </c>
      <c r="E641" s="49" t="s">
        <v>16134</v>
      </c>
      <c r="F641" s="49"/>
      <c r="G641" s="49"/>
      <c r="H641" s="49">
        <v>2009</v>
      </c>
      <c r="I641" s="49"/>
      <c r="J641" s="49" t="s">
        <v>16033</v>
      </c>
      <c r="K641" s="49"/>
      <c r="L641" s="49">
        <v>13</v>
      </c>
      <c r="M641" s="49">
        <v>3</v>
      </c>
      <c r="N641" s="49" t="s">
        <v>16034</v>
      </c>
    </row>
    <row r="642" spans="1:14" x14ac:dyDescent="0.25">
      <c r="A642" s="49" t="s">
        <v>15983</v>
      </c>
      <c r="B642" s="49" t="s">
        <v>15969</v>
      </c>
      <c r="C642" s="49" t="s">
        <v>17955</v>
      </c>
      <c r="D642" s="49" t="s">
        <v>17956</v>
      </c>
      <c r="E642" s="49" t="s">
        <v>16134</v>
      </c>
      <c r="F642" s="49"/>
      <c r="G642" s="49"/>
      <c r="H642" s="49">
        <v>2009</v>
      </c>
      <c r="I642" s="49"/>
      <c r="J642" s="49" t="s">
        <v>16033</v>
      </c>
      <c r="K642" s="49"/>
      <c r="L642" s="49">
        <v>13</v>
      </c>
      <c r="M642" s="49">
        <v>3</v>
      </c>
      <c r="N642" s="49" t="s">
        <v>16034</v>
      </c>
    </row>
    <row r="643" spans="1:14" x14ac:dyDescent="0.25">
      <c r="A643" s="49" t="s">
        <v>15983</v>
      </c>
      <c r="B643" s="49" t="s">
        <v>15969</v>
      </c>
      <c r="C643" s="49" t="s">
        <v>17957</v>
      </c>
      <c r="D643" s="49" t="s">
        <v>17958</v>
      </c>
      <c r="E643" s="49" t="s">
        <v>16134</v>
      </c>
      <c r="F643" s="49"/>
      <c r="G643" s="49"/>
      <c r="H643" s="49">
        <v>2009</v>
      </c>
      <c r="I643" s="49"/>
      <c r="J643" s="49" t="s">
        <v>16033</v>
      </c>
      <c r="K643" s="49"/>
      <c r="L643" s="49">
        <v>13</v>
      </c>
      <c r="M643" s="49">
        <v>3</v>
      </c>
      <c r="N643" s="49" t="s">
        <v>16034</v>
      </c>
    </row>
    <row r="644" spans="1:14" ht="30" x14ac:dyDescent="0.25">
      <c r="A644" s="49" t="s">
        <v>15983</v>
      </c>
      <c r="B644" s="49" t="s">
        <v>15969</v>
      </c>
      <c r="C644" s="49" t="s">
        <v>17959</v>
      </c>
      <c r="D644" s="49" t="s">
        <v>17960</v>
      </c>
      <c r="E644" s="49" t="s">
        <v>16134</v>
      </c>
      <c r="F644" s="49"/>
      <c r="G644" s="49"/>
      <c r="H644" s="49">
        <v>2009</v>
      </c>
      <c r="I644" s="49"/>
      <c r="J644" s="49" t="s">
        <v>16033</v>
      </c>
      <c r="K644" s="49" t="s">
        <v>16081</v>
      </c>
      <c r="L644" s="49">
        <v>13</v>
      </c>
      <c r="M644" s="49">
        <v>3</v>
      </c>
      <c r="N644" s="49" t="s">
        <v>16034</v>
      </c>
    </row>
    <row r="645" spans="1:14" ht="30" x14ac:dyDescent="0.25">
      <c r="A645" s="49" t="s">
        <v>15983</v>
      </c>
      <c r="B645" s="49" t="s">
        <v>15969</v>
      </c>
      <c r="C645" s="49" t="s">
        <v>17961</v>
      </c>
      <c r="D645" s="49" t="s">
        <v>17946</v>
      </c>
      <c r="E645" s="49" t="s">
        <v>16134</v>
      </c>
      <c r="F645" s="49"/>
      <c r="G645" s="49"/>
      <c r="H645" s="49">
        <v>2010</v>
      </c>
      <c r="I645" s="49"/>
      <c r="J645" s="49" t="s">
        <v>16033</v>
      </c>
      <c r="K645" s="49" t="s">
        <v>16076</v>
      </c>
      <c r="L645" s="49">
        <v>13</v>
      </c>
      <c r="M645" s="49">
        <v>3</v>
      </c>
      <c r="N645" s="49" t="s">
        <v>16034</v>
      </c>
    </row>
    <row r="646" spans="1:14" ht="30" x14ac:dyDescent="0.25">
      <c r="A646" s="49" t="s">
        <v>15983</v>
      </c>
      <c r="B646" s="49" t="s">
        <v>15969</v>
      </c>
      <c r="C646" s="49" t="s">
        <v>17962</v>
      </c>
      <c r="D646" s="49" t="s">
        <v>17963</v>
      </c>
      <c r="E646" s="49" t="s">
        <v>16134</v>
      </c>
      <c r="F646" s="49"/>
      <c r="G646" s="49"/>
      <c r="H646" s="49">
        <v>2010</v>
      </c>
      <c r="I646" s="49"/>
      <c r="J646" s="49" t="s">
        <v>16033</v>
      </c>
      <c r="K646" s="49" t="s">
        <v>16076</v>
      </c>
      <c r="L646" s="49">
        <v>13</v>
      </c>
      <c r="M646" s="49">
        <v>3</v>
      </c>
      <c r="N646" s="49" t="s">
        <v>16034</v>
      </c>
    </row>
    <row r="647" spans="1:14" ht="45" x14ac:dyDescent="0.25">
      <c r="A647" s="49" t="s">
        <v>15983</v>
      </c>
      <c r="B647" s="49" t="s">
        <v>15969</v>
      </c>
      <c r="C647" s="49" t="s">
        <v>17964</v>
      </c>
      <c r="D647" s="49" t="s">
        <v>17965</v>
      </c>
      <c r="E647" s="49" t="s">
        <v>16134</v>
      </c>
      <c r="F647" s="49" t="s">
        <v>17966</v>
      </c>
      <c r="G647" s="49" t="s">
        <v>17967</v>
      </c>
      <c r="H647" s="49">
        <v>2010</v>
      </c>
      <c r="I647" s="49"/>
      <c r="J647" s="49" t="s">
        <v>16033</v>
      </c>
      <c r="K647" s="49" t="s">
        <v>16067</v>
      </c>
      <c r="L647" s="49">
        <v>13</v>
      </c>
      <c r="M647" s="49">
        <v>3</v>
      </c>
      <c r="N647" s="49" t="s">
        <v>16034</v>
      </c>
    </row>
    <row r="648" spans="1:14" ht="45" x14ac:dyDescent="0.25">
      <c r="A648" s="49" t="s">
        <v>15983</v>
      </c>
      <c r="B648" s="49" t="s">
        <v>15969</v>
      </c>
      <c r="C648" s="49" t="s">
        <v>17968</v>
      </c>
      <c r="D648" s="49" t="s">
        <v>17969</v>
      </c>
      <c r="E648" s="49" t="s">
        <v>16134</v>
      </c>
      <c r="F648" s="49" t="s">
        <v>17970</v>
      </c>
      <c r="G648" s="49" t="s">
        <v>17971</v>
      </c>
      <c r="H648" s="49">
        <v>2010</v>
      </c>
      <c r="I648" s="49"/>
      <c r="J648" s="49" t="s">
        <v>16033</v>
      </c>
      <c r="K648" s="49" t="s">
        <v>16067</v>
      </c>
      <c r="L648" s="49">
        <v>13</v>
      </c>
      <c r="M648" s="49">
        <v>3</v>
      </c>
      <c r="N648" s="49" t="s">
        <v>16034</v>
      </c>
    </row>
    <row r="649" spans="1:14" ht="30" x14ac:dyDescent="0.25">
      <c r="A649" s="49" t="s">
        <v>15983</v>
      </c>
      <c r="B649" s="49" t="s">
        <v>15969</v>
      </c>
      <c r="C649" s="49" t="s">
        <v>17972</v>
      </c>
      <c r="D649" s="49" t="s">
        <v>17973</v>
      </c>
      <c r="E649" s="49" t="s">
        <v>16134</v>
      </c>
      <c r="F649" s="49" t="s">
        <v>17974</v>
      </c>
      <c r="G649" s="49" t="s">
        <v>17975</v>
      </c>
      <c r="H649" s="49">
        <v>2010</v>
      </c>
      <c r="I649" s="49"/>
      <c r="J649" s="49" t="s">
        <v>16033</v>
      </c>
      <c r="K649" s="49" t="s">
        <v>16067</v>
      </c>
      <c r="L649" s="49">
        <v>13</v>
      </c>
      <c r="M649" s="49">
        <v>3</v>
      </c>
      <c r="N649" s="49" t="s">
        <v>16034</v>
      </c>
    </row>
    <row r="650" spans="1:14" ht="60" x14ac:dyDescent="0.25">
      <c r="A650" s="49" t="s">
        <v>15983</v>
      </c>
      <c r="B650" s="49" t="s">
        <v>15969</v>
      </c>
      <c r="C650" s="49" t="s">
        <v>17976</v>
      </c>
      <c r="D650" s="49" t="s">
        <v>17977</v>
      </c>
      <c r="E650" s="49" t="s">
        <v>16134</v>
      </c>
      <c r="F650" s="49" t="s">
        <v>17978</v>
      </c>
      <c r="G650" s="49" t="s">
        <v>17979</v>
      </c>
      <c r="H650" s="49">
        <v>2010</v>
      </c>
      <c r="I650" s="49"/>
      <c r="J650" s="49" t="s">
        <v>16033</v>
      </c>
      <c r="K650" s="49" t="s">
        <v>17980</v>
      </c>
      <c r="L650" s="49">
        <v>13</v>
      </c>
      <c r="M650" s="49">
        <v>3</v>
      </c>
      <c r="N650" s="49" t="s">
        <v>16034</v>
      </c>
    </row>
    <row r="651" spans="1:14" ht="30" x14ac:dyDescent="0.25">
      <c r="A651" s="49" t="s">
        <v>15983</v>
      </c>
      <c r="B651" s="49" t="s">
        <v>15969</v>
      </c>
      <c r="C651" s="49" t="s">
        <v>17981</v>
      </c>
      <c r="D651" s="49" t="s">
        <v>5592</v>
      </c>
      <c r="E651" s="49" t="s">
        <v>16134</v>
      </c>
      <c r="F651" s="49" t="s">
        <v>17982</v>
      </c>
      <c r="G651" s="49" t="s">
        <v>17983</v>
      </c>
      <c r="H651" s="49">
        <v>2010</v>
      </c>
      <c r="I651" s="49"/>
      <c r="J651" s="49" t="s">
        <v>16033</v>
      </c>
      <c r="K651" s="49" t="s">
        <v>17188</v>
      </c>
      <c r="L651" s="49">
        <v>13</v>
      </c>
      <c r="M651" s="49">
        <v>3</v>
      </c>
      <c r="N651" s="49" t="s">
        <v>16034</v>
      </c>
    </row>
    <row r="652" spans="1:14" ht="45" x14ac:dyDescent="0.25">
      <c r="A652" s="49" t="s">
        <v>15983</v>
      </c>
      <c r="B652" s="49" t="s">
        <v>15969</v>
      </c>
      <c r="C652" s="49" t="s">
        <v>17984</v>
      </c>
      <c r="D652" s="49" t="s">
        <v>17985</v>
      </c>
      <c r="E652" s="49" t="s">
        <v>16134</v>
      </c>
      <c r="F652" s="49" t="s">
        <v>17986</v>
      </c>
      <c r="G652" s="49" t="s">
        <v>17987</v>
      </c>
      <c r="H652" s="49">
        <v>2011</v>
      </c>
      <c r="I652" s="49"/>
      <c r="J652" s="49" t="s">
        <v>16033</v>
      </c>
      <c r="K652" s="49" t="s">
        <v>16792</v>
      </c>
      <c r="L652" s="49">
        <v>13</v>
      </c>
      <c r="M652" s="49">
        <v>3</v>
      </c>
      <c r="N652" s="49" t="s">
        <v>16034</v>
      </c>
    </row>
    <row r="653" spans="1:14" ht="45" x14ac:dyDescent="0.25">
      <c r="A653" s="49" t="s">
        <v>15983</v>
      </c>
      <c r="B653" s="49" t="s">
        <v>15969</v>
      </c>
      <c r="C653" s="49" t="s">
        <v>17988</v>
      </c>
      <c r="D653" s="49" t="s">
        <v>17989</v>
      </c>
      <c r="E653" s="49" t="s">
        <v>16134</v>
      </c>
      <c r="F653" s="49" t="s">
        <v>17990</v>
      </c>
      <c r="G653" s="49" t="s">
        <v>17991</v>
      </c>
      <c r="H653" s="49">
        <v>2011</v>
      </c>
      <c r="I653" s="49"/>
      <c r="J653" s="49" t="s">
        <v>16033</v>
      </c>
      <c r="K653" s="49" t="s">
        <v>16792</v>
      </c>
      <c r="L653" s="49">
        <v>13</v>
      </c>
      <c r="M653" s="49">
        <v>3</v>
      </c>
      <c r="N653" s="49" t="s">
        <v>16034</v>
      </c>
    </row>
    <row r="654" spans="1:14" ht="60" x14ac:dyDescent="0.25">
      <c r="A654" s="49" t="s">
        <v>15983</v>
      </c>
      <c r="B654" s="49" t="s">
        <v>15969</v>
      </c>
      <c r="C654" s="49" t="s">
        <v>17992</v>
      </c>
      <c r="D654" s="49" t="s">
        <v>17993</v>
      </c>
      <c r="E654" s="49" t="s">
        <v>16134</v>
      </c>
      <c r="F654" s="49" t="s">
        <v>17994</v>
      </c>
      <c r="G654" s="49" t="s">
        <v>17995</v>
      </c>
      <c r="H654" s="49">
        <v>2011</v>
      </c>
      <c r="I654" s="49"/>
      <c r="J654" s="49" t="s">
        <v>16033</v>
      </c>
      <c r="K654" s="49" t="s">
        <v>16792</v>
      </c>
      <c r="L654" s="49">
        <v>13</v>
      </c>
      <c r="M654" s="49">
        <v>3</v>
      </c>
      <c r="N654" s="49" t="s">
        <v>16034</v>
      </c>
    </row>
    <row r="655" spans="1:14" ht="60" x14ac:dyDescent="0.25">
      <c r="A655" s="49" t="s">
        <v>15983</v>
      </c>
      <c r="B655" s="49" t="s">
        <v>15969</v>
      </c>
      <c r="C655" s="49" t="s">
        <v>17996</v>
      </c>
      <c r="D655" s="49" t="s">
        <v>17997</v>
      </c>
      <c r="E655" s="49" t="s">
        <v>16134</v>
      </c>
      <c r="F655" s="49" t="s">
        <v>17998</v>
      </c>
      <c r="G655" s="49" t="s">
        <v>17999</v>
      </c>
      <c r="H655" s="49">
        <v>2000</v>
      </c>
      <c r="I655" s="49"/>
      <c r="J655" s="49" t="s">
        <v>16033</v>
      </c>
      <c r="K655" s="49"/>
      <c r="L655" s="49">
        <v>13</v>
      </c>
      <c r="M655" s="49">
        <v>3</v>
      </c>
      <c r="N655" s="49" t="s">
        <v>16034</v>
      </c>
    </row>
    <row r="656" spans="1:14" ht="30" x14ac:dyDescent="0.25">
      <c r="A656" s="49" t="s">
        <v>15983</v>
      </c>
      <c r="B656" s="49" t="s">
        <v>15969</v>
      </c>
      <c r="C656" s="49" t="s">
        <v>18000</v>
      </c>
      <c r="D656" s="49" t="s">
        <v>18001</v>
      </c>
      <c r="E656" s="49" t="s">
        <v>16134</v>
      </c>
      <c r="F656" s="49" t="s">
        <v>18002</v>
      </c>
      <c r="G656" s="49" t="s">
        <v>18003</v>
      </c>
      <c r="H656" s="49">
        <v>2000</v>
      </c>
      <c r="I656" s="49"/>
      <c r="J656" s="49" t="s">
        <v>16033</v>
      </c>
      <c r="K656" s="49"/>
      <c r="L656" s="49">
        <v>13</v>
      </c>
      <c r="M656" s="49">
        <v>3</v>
      </c>
      <c r="N656" s="49" t="s">
        <v>16034</v>
      </c>
    </row>
    <row r="657" spans="1:14" ht="45" x14ac:dyDescent="0.25">
      <c r="A657" s="49" t="s">
        <v>15983</v>
      </c>
      <c r="B657" s="49" t="s">
        <v>15969</v>
      </c>
      <c r="C657" s="49" t="s">
        <v>18004</v>
      </c>
      <c r="D657" s="49" t="s">
        <v>18005</v>
      </c>
      <c r="E657" s="49" t="s">
        <v>16134</v>
      </c>
      <c r="F657" s="49" t="s">
        <v>17863</v>
      </c>
      <c r="G657" s="49" t="s">
        <v>18006</v>
      </c>
      <c r="H657" s="49">
        <v>2000</v>
      </c>
      <c r="I657" s="49"/>
      <c r="J657" s="49" t="s">
        <v>16033</v>
      </c>
      <c r="K657" s="49"/>
      <c r="L657" s="49">
        <v>13</v>
      </c>
      <c r="M657" s="49">
        <v>3</v>
      </c>
      <c r="N657" s="49" t="s">
        <v>16034</v>
      </c>
    </row>
    <row r="658" spans="1:14" ht="90" x14ac:dyDescent="0.25">
      <c r="A658" s="49" t="s">
        <v>15983</v>
      </c>
      <c r="B658" s="49" t="s">
        <v>15969</v>
      </c>
      <c r="C658" s="49" t="s">
        <v>18007</v>
      </c>
      <c r="D658" s="49" t="s">
        <v>18008</v>
      </c>
      <c r="E658" s="49" t="s">
        <v>16134</v>
      </c>
      <c r="F658" s="49" t="s">
        <v>18009</v>
      </c>
      <c r="G658" s="49" t="s">
        <v>18010</v>
      </c>
      <c r="H658" s="49">
        <v>2000</v>
      </c>
      <c r="I658" s="49"/>
      <c r="J658" s="49" t="s">
        <v>16033</v>
      </c>
      <c r="K658" s="49"/>
      <c r="L658" s="49">
        <v>13</v>
      </c>
      <c r="M658" s="49">
        <v>3</v>
      </c>
      <c r="N658" s="49" t="s">
        <v>16034</v>
      </c>
    </row>
    <row r="659" spans="1:14" ht="45" x14ac:dyDescent="0.25">
      <c r="A659" s="49" t="s">
        <v>15983</v>
      </c>
      <c r="B659" s="49" t="s">
        <v>15969</v>
      </c>
      <c r="C659" s="49" t="s">
        <v>18011</v>
      </c>
      <c r="D659" s="49" t="s">
        <v>18012</v>
      </c>
      <c r="E659" s="49" t="s">
        <v>16134</v>
      </c>
      <c r="F659" s="49" t="s">
        <v>18013</v>
      </c>
      <c r="G659" s="49" t="s">
        <v>18014</v>
      </c>
      <c r="H659" s="49">
        <v>2000</v>
      </c>
      <c r="I659" s="49"/>
      <c r="J659" s="49" t="s">
        <v>16033</v>
      </c>
      <c r="K659" s="49"/>
      <c r="L659" s="49">
        <v>13</v>
      </c>
      <c r="M659" s="49">
        <v>3</v>
      </c>
      <c r="N659" s="49" t="s">
        <v>16034</v>
      </c>
    </row>
    <row r="660" spans="1:14" ht="45" x14ac:dyDescent="0.25">
      <c r="A660" s="49" t="s">
        <v>15983</v>
      </c>
      <c r="B660" s="49" t="s">
        <v>15969</v>
      </c>
      <c r="C660" s="49" t="s">
        <v>18015</v>
      </c>
      <c r="D660" s="49" t="s">
        <v>18016</v>
      </c>
      <c r="E660" s="49" t="s">
        <v>16134</v>
      </c>
      <c r="F660" s="49" t="s">
        <v>18017</v>
      </c>
      <c r="G660" s="49" t="s">
        <v>18018</v>
      </c>
      <c r="H660" s="49">
        <v>2000</v>
      </c>
      <c r="I660" s="49"/>
      <c r="J660" s="49" t="s">
        <v>16033</v>
      </c>
      <c r="K660" s="49"/>
      <c r="L660" s="49">
        <v>13</v>
      </c>
      <c r="M660" s="49">
        <v>3</v>
      </c>
      <c r="N660" s="49" t="s">
        <v>16034</v>
      </c>
    </row>
    <row r="661" spans="1:14" ht="45" x14ac:dyDescent="0.25">
      <c r="A661" s="49" t="s">
        <v>15983</v>
      </c>
      <c r="B661" s="49" t="s">
        <v>15969</v>
      </c>
      <c r="C661" s="49" t="s">
        <v>18019</v>
      </c>
      <c r="D661" s="49" t="s">
        <v>18020</v>
      </c>
      <c r="E661" s="49" t="s">
        <v>16134</v>
      </c>
      <c r="F661" s="49" t="s">
        <v>18021</v>
      </c>
      <c r="G661" s="49" t="s">
        <v>18018</v>
      </c>
      <c r="H661" s="49">
        <v>2000</v>
      </c>
      <c r="I661" s="49"/>
      <c r="J661" s="49" t="s">
        <v>16033</v>
      </c>
      <c r="K661" s="49"/>
      <c r="L661" s="49">
        <v>13</v>
      </c>
      <c r="M661" s="49">
        <v>3</v>
      </c>
      <c r="N661" s="49" t="s">
        <v>16034</v>
      </c>
    </row>
    <row r="662" spans="1:14" ht="30" x14ac:dyDescent="0.25">
      <c r="A662" s="49" t="s">
        <v>15983</v>
      </c>
      <c r="B662" s="49" t="s">
        <v>15969</v>
      </c>
      <c r="C662" s="49" t="s">
        <v>18022</v>
      </c>
      <c r="D662" s="49" t="s">
        <v>18023</v>
      </c>
      <c r="E662" s="49" t="s">
        <v>16134</v>
      </c>
      <c r="F662" s="49" t="s">
        <v>18024</v>
      </c>
      <c r="G662" s="49" t="s">
        <v>18025</v>
      </c>
      <c r="H662" s="49">
        <v>2011</v>
      </c>
      <c r="I662" s="49"/>
      <c r="J662" s="49" t="s">
        <v>16033</v>
      </c>
      <c r="K662" s="49" t="s">
        <v>18026</v>
      </c>
      <c r="L662" s="49">
        <v>13</v>
      </c>
      <c r="M662" s="49">
        <v>3</v>
      </c>
      <c r="N662" s="49" t="s">
        <v>16034</v>
      </c>
    </row>
    <row r="663" spans="1:14" ht="45" x14ac:dyDescent="0.25">
      <c r="A663" s="49" t="s">
        <v>15983</v>
      </c>
      <c r="B663" s="49" t="s">
        <v>15969</v>
      </c>
      <c r="C663" s="49" t="s">
        <v>18027</v>
      </c>
      <c r="D663" s="49" t="s">
        <v>18028</v>
      </c>
      <c r="E663" s="49" t="s">
        <v>16134</v>
      </c>
      <c r="F663" s="49" t="s">
        <v>18029</v>
      </c>
      <c r="G663" s="49" t="s">
        <v>18030</v>
      </c>
      <c r="H663" s="49">
        <v>2011</v>
      </c>
      <c r="I663" s="49"/>
      <c r="J663" s="49" t="s">
        <v>16033</v>
      </c>
      <c r="K663" s="49" t="s">
        <v>18031</v>
      </c>
      <c r="L663" s="49">
        <v>13</v>
      </c>
      <c r="M663" s="49">
        <v>3</v>
      </c>
      <c r="N663" s="49" t="s">
        <v>16034</v>
      </c>
    </row>
    <row r="664" spans="1:14" ht="45" x14ac:dyDescent="0.25">
      <c r="A664" s="49" t="s">
        <v>15983</v>
      </c>
      <c r="B664" s="49" t="s">
        <v>15969</v>
      </c>
      <c r="C664" s="49" t="s">
        <v>18032</v>
      </c>
      <c r="D664" s="49" t="s">
        <v>18033</v>
      </c>
      <c r="E664" s="49" t="s">
        <v>16134</v>
      </c>
      <c r="F664" s="49" t="s">
        <v>18034</v>
      </c>
      <c r="G664" s="49" t="s">
        <v>18035</v>
      </c>
      <c r="H664" s="49">
        <v>2011</v>
      </c>
      <c r="I664" s="49"/>
      <c r="J664" s="49" t="s">
        <v>16033</v>
      </c>
      <c r="K664" s="49" t="s">
        <v>18036</v>
      </c>
      <c r="L664" s="49">
        <v>13</v>
      </c>
      <c r="M664" s="49">
        <v>3</v>
      </c>
      <c r="N664" s="49" t="s">
        <v>16034</v>
      </c>
    </row>
    <row r="665" spans="1:14" ht="45" x14ac:dyDescent="0.25">
      <c r="A665" s="49" t="s">
        <v>15983</v>
      </c>
      <c r="B665" s="49" t="s">
        <v>15969</v>
      </c>
      <c r="C665" s="49" t="s">
        <v>18037</v>
      </c>
      <c r="D665" s="49" t="s">
        <v>18038</v>
      </c>
      <c r="E665" s="49" t="s">
        <v>16134</v>
      </c>
      <c r="F665" s="49" t="s">
        <v>18039</v>
      </c>
      <c r="G665" s="49" t="s">
        <v>18040</v>
      </c>
      <c r="H665" s="49">
        <v>2011</v>
      </c>
      <c r="I665" s="49"/>
      <c r="J665" s="49" t="s">
        <v>16033</v>
      </c>
      <c r="K665" s="49" t="s">
        <v>18036</v>
      </c>
      <c r="L665" s="49">
        <v>13</v>
      </c>
      <c r="M665" s="49">
        <v>3</v>
      </c>
      <c r="N665" s="49" t="s">
        <v>16034</v>
      </c>
    </row>
    <row r="666" spans="1:14" ht="30" x14ac:dyDescent="0.25">
      <c r="A666" s="49" t="s">
        <v>15983</v>
      </c>
      <c r="B666" s="49" t="s">
        <v>15969</v>
      </c>
      <c r="C666" s="49" t="s">
        <v>18041</v>
      </c>
      <c r="D666" s="49" t="s">
        <v>18042</v>
      </c>
      <c r="E666" s="49" t="s">
        <v>16134</v>
      </c>
      <c r="F666" s="49" t="s">
        <v>18043</v>
      </c>
      <c r="G666" s="49" t="s">
        <v>18044</v>
      </c>
      <c r="H666" s="49">
        <v>2011</v>
      </c>
      <c r="I666" s="49"/>
      <c r="J666" s="49" t="s">
        <v>16033</v>
      </c>
      <c r="K666" s="49" t="s">
        <v>15988</v>
      </c>
      <c r="L666" s="49">
        <v>13</v>
      </c>
      <c r="M666" s="49">
        <v>3</v>
      </c>
      <c r="N666" s="49" t="s">
        <v>16034</v>
      </c>
    </row>
    <row r="667" spans="1:14" ht="30" x14ac:dyDescent="0.25">
      <c r="A667" s="49" t="s">
        <v>15983</v>
      </c>
      <c r="B667" s="49" t="s">
        <v>15969</v>
      </c>
      <c r="C667" s="49" t="s">
        <v>18045</v>
      </c>
      <c r="D667" s="49" t="s">
        <v>18046</v>
      </c>
      <c r="E667" s="49" t="s">
        <v>16134</v>
      </c>
      <c r="F667" s="49" t="s">
        <v>18047</v>
      </c>
      <c r="G667" s="49" t="s">
        <v>18048</v>
      </c>
      <c r="H667" s="49">
        <v>2011</v>
      </c>
      <c r="I667" s="49"/>
      <c r="J667" s="49" t="s">
        <v>16033</v>
      </c>
      <c r="K667" s="49"/>
      <c r="L667" s="49">
        <v>13</v>
      </c>
      <c r="M667" s="49">
        <v>3</v>
      </c>
      <c r="N667" s="49" t="s">
        <v>16034</v>
      </c>
    </row>
    <row r="668" spans="1:14" ht="45" x14ac:dyDescent="0.25">
      <c r="A668" s="49" t="s">
        <v>15983</v>
      </c>
      <c r="B668" s="49" t="s">
        <v>15969</v>
      </c>
      <c r="C668" s="49" t="s">
        <v>18049</v>
      </c>
      <c r="D668" s="49" t="s">
        <v>18050</v>
      </c>
      <c r="E668" s="49" t="s">
        <v>16134</v>
      </c>
      <c r="F668" s="49" t="s">
        <v>18051</v>
      </c>
      <c r="G668" s="49" t="s">
        <v>18052</v>
      </c>
      <c r="H668" s="49">
        <v>2011</v>
      </c>
      <c r="I668" s="49"/>
      <c r="J668" s="49" t="s">
        <v>16033</v>
      </c>
      <c r="K668" s="49" t="s">
        <v>18053</v>
      </c>
      <c r="L668" s="49">
        <v>13</v>
      </c>
      <c r="M668" s="49">
        <v>3</v>
      </c>
      <c r="N668" s="49" t="s">
        <v>16034</v>
      </c>
    </row>
    <row r="669" spans="1:14" ht="45" x14ac:dyDescent="0.25">
      <c r="A669" s="49" t="s">
        <v>15983</v>
      </c>
      <c r="B669" s="49" t="s">
        <v>15969</v>
      </c>
      <c r="C669" s="49" t="s">
        <v>18054</v>
      </c>
      <c r="D669" s="49" t="s">
        <v>18055</v>
      </c>
      <c r="E669" s="49" t="s">
        <v>16134</v>
      </c>
      <c r="F669" s="49" t="s">
        <v>18056</v>
      </c>
      <c r="G669" s="49" t="s">
        <v>18057</v>
      </c>
      <c r="H669" s="49">
        <v>2011</v>
      </c>
      <c r="I669" s="49"/>
      <c r="J669" s="49" t="s">
        <v>16033</v>
      </c>
      <c r="K669" s="49" t="s">
        <v>18053</v>
      </c>
      <c r="L669" s="49">
        <v>13</v>
      </c>
      <c r="M669" s="49">
        <v>3</v>
      </c>
      <c r="N669" s="49" t="s">
        <v>16034</v>
      </c>
    </row>
    <row r="670" spans="1:14" ht="45" x14ac:dyDescent="0.25">
      <c r="A670" s="49" t="s">
        <v>15983</v>
      </c>
      <c r="B670" s="49" t="s">
        <v>15969</v>
      </c>
      <c r="C670" s="49" t="s">
        <v>18058</v>
      </c>
      <c r="D670" s="49" t="s">
        <v>18059</v>
      </c>
      <c r="E670" s="49" t="s">
        <v>16134</v>
      </c>
      <c r="F670" s="49" t="s">
        <v>18060</v>
      </c>
      <c r="G670" s="49" t="s">
        <v>18061</v>
      </c>
      <c r="H670" s="49">
        <v>2012</v>
      </c>
      <c r="I670" s="49"/>
      <c r="J670" s="49" t="s">
        <v>16033</v>
      </c>
      <c r="K670" s="49" t="s">
        <v>18062</v>
      </c>
      <c r="L670" s="49">
        <v>13</v>
      </c>
      <c r="M670" s="49">
        <v>3</v>
      </c>
      <c r="N670" s="49" t="s">
        <v>16034</v>
      </c>
    </row>
    <row r="671" spans="1:14" ht="60" x14ac:dyDescent="0.25">
      <c r="A671" s="49" t="s">
        <v>15983</v>
      </c>
      <c r="B671" s="49" t="s">
        <v>15969</v>
      </c>
      <c r="C671" s="49" t="s">
        <v>15984</v>
      </c>
      <c r="D671" s="49" t="s">
        <v>18063</v>
      </c>
      <c r="E671" s="49" t="s">
        <v>16134</v>
      </c>
      <c r="F671" s="49"/>
      <c r="G671" s="49" t="s">
        <v>18064</v>
      </c>
      <c r="H671" s="49"/>
      <c r="I671" s="49"/>
      <c r="J671" s="49" t="s">
        <v>15974</v>
      </c>
      <c r="K671" s="49" t="s">
        <v>18065</v>
      </c>
      <c r="L671" s="49">
        <v>13</v>
      </c>
      <c r="M671" s="49">
        <v>3</v>
      </c>
      <c r="N671" s="49" t="s">
        <v>15976</v>
      </c>
    </row>
    <row r="672" spans="1:14" ht="90" x14ac:dyDescent="0.25">
      <c r="A672" s="49" t="s">
        <v>15983</v>
      </c>
      <c r="B672" s="49" t="s">
        <v>15969</v>
      </c>
      <c r="C672" s="49" t="s">
        <v>15984</v>
      </c>
      <c r="D672" s="49" t="s">
        <v>18066</v>
      </c>
      <c r="E672" s="49" t="s">
        <v>16134</v>
      </c>
      <c r="F672" s="49" t="s">
        <v>18067</v>
      </c>
      <c r="G672" s="49" t="s">
        <v>18068</v>
      </c>
      <c r="H672" s="49"/>
      <c r="I672" s="49"/>
      <c r="J672" s="49" t="s">
        <v>15974</v>
      </c>
      <c r="K672" s="49" t="s">
        <v>18069</v>
      </c>
      <c r="L672" s="49">
        <v>13</v>
      </c>
      <c r="M672" s="49">
        <v>3</v>
      </c>
      <c r="N672" s="49" t="s">
        <v>15976</v>
      </c>
    </row>
    <row r="673" spans="1:14" ht="75" x14ac:dyDescent="0.25">
      <c r="A673" s="49" t="s">
        <v>15983</v>
      </c>
      <c r="B673" s="49" t="s">
        <v>15969</v>
      </c>
      <c r="C673" s="49" t="s">
        <v>15984</v>
      </c>
      <c r="D673" s="49" t="s">
        <v>18070</v>
      </c>
      <c r="E673" s="49" t="s">
        <v>16134</v>
      </c>
      <c r="F673" s="49" t="s">
        <v>18071</v>
      </c>
      <c r="G673" s="49" t="s">
        <v>18072</v>
      </c>
      <c r="H673" s="49"/>
      <c r="I673" s="49"/>
      <c r="J673" s="49" t="s">
        <v>15974</v>
      </c>
      <c r="K673" s="49" t="s">
        <v>18069</v>
      </c>
      <c r="L673" s="49">
        <v>13</v>
      </c>
      <c r="M673" s="49">
        <v>3</v>
      </c>
      <c r="N673" s="49" t="s">
        <v>15976</v>
      </c>
    </row>
    <row r="674" spans="1:14" ht="60" x14ac:dyDescent="0.25">
      <c r="A674" s="49" t="s">
        <v>15983</v>
      </c>
      <c r="B674" s="49" t="s">
        <v>15969</v>
      </c>
      <c r="C674" s="49" t="s">
        <v>15984</v>
      </c>
      <c r="D674" s="49" t="s">
        <v>18073</v>
      </c>
      <c r="E674" s="49" t="s">
        <v>16134</v>
      </c>
      <c r="F674" s="49" t="s">
        <v>18074</v>
      </c>
      <c r="G674" s="49" t="s">
        <v>18075</v>
      </c>
      <c r="H674" s="49"/>
      <c r="I674" s="49"/>
      <c r="J674" s="49" t="s">
        <v>15974</v>
      </c>
      <c r="K674" s="49" t="s">
        <v>18069</v>
      </c>
      <c r="L674" s="49">
        <v>13</v>
      </c>
      <c r="M674" s="49">
        <v>3</v>
      </c>
      <c r="N674" s="49" t="s">
        <v>15976</v>
      </c>
    </row>
    <row r="675" spans="1:14" ht="45" x14ac:dyDescent="0.25">
      <c r="A675" s="49" t="s">
        <v>15983</v>
      </c>
      <c r="B675" s="49" t="s">
        <v>15969</v>
      </c>
      <c r="C675" s="49" t="s">
        <v>15984</v>
      </c>
      <c r="D675" s="49" t="s">
        <v>18076</v>
      </c>
      <c r="E675" s="49" t="s">
        <v>16134</v>
      </c>
      <c r="F675" s="49" t="s">
        <v>18077</v>
      </c>
      <c r="G675" s="49" t="s">
        <v>18078</v>
      </c>
      <c r="H675" s="49"/>
      <c r="I675" s="49"/>
      <c r="J675" s="49" t="s">
        <v>15974</v>
      </c>
      <c r="K675" s="49" t="s">
        <v>18069</v>
      </c>
      <c r="L675" s="49">
        <v>13</v>
      </c>
      <c r="M675" s="49">
        <v>3</v>
      </c>
      <c r="N675" s="49" t="s">
        <v>15976</v>
      </c>
    </row>
    <row r="676" spans="1:14" ht="75" x14ac:dyDescent="0.25">
      <c r="A676" s="49" t="s">
        <v>15983</v>
      </c>
      <c r="B676" s="49" t="s">
        <v>15969</v>
      </c>
      <c r="C676" s="49" t="s">
        <v>15984</v>
      </c>
      <c r="D676" s="49" t="s">
        <v>18079</v>
      </c>
      <c r="E676" s="49" t="s">
        <v>16134</v>
      </c>
      <c r="F676" s="49" t="s">
        <v>18080</v>
      </c>
      <c r="G676" s="49" t="s">
        <v>18081</v>
      </c>
      <c r="H676" s="49">
        <v>2011</v>
      </c>
      <c r="I676" s="49"/>
      <c r="J676" s="49" t="s">
        <v>15974</v>
      </c>
      <c r="K676" s="49" t="s">
        <v>16139</v>
      </c>
      <c r="L676" s="49">
        <v>13</v>
      </c>
      <c r="M676" s="49">
        <v>3</v>
      </c>
      <c r="N676" s="49" t="s">
        <v>15976</v>
      </c>
    </row>
    <row r="677" spans="1:14" ht="60" x14ac:dyDescent="0.25">
      <c r="A677" s="49" t="s">
        <v>15983</v>
      </c>
      <c r="B677" s="49" t="s">
        <v>15969</v>
      </c>
      <c r="C677" s="49" t="s">
        <v>15984</v>
      </c>
      <c r="D677" s="49" t="s">
        <v>18082</v>
      </c>
      <c r="E677" s="49" t="s">
        <v>16134</v>
      </c>
      <c r="F677" s="49" t="s">
        <v>18083</v>
      </c>
      <c r="G677" s="49" t="s">
        <v>18084</v>
      </c>
      <c r="H677" s="49">
        <v>2011</v>
      </c>
      <c r="I677" s="49"/>
      <c r="J677" s="49" t="s">
        <v>15974</v>
      </c>
      <c r="K677" s="49" t="s">
        <v>16139</v>
      </c>
      <c r="L677" s="49">
        <v>13</v>
      </c>
      <c r="M677" s="49">
        <v>3</v>
      </c>
      <c r="N677" s="49" t="s">
        <v>15976</v>
      </c>
    </row>
    <row r="678" spans="1:14" ht="30" x14ac:dyDescent="0.25">
      <c r="A678" s="49" t="s">
        <v>15983</v>
      </c>
      <c r="B678" s="49" t="s">
        <v>15969</v>
      </c>
      <c r="C678" s="49" t="s">
        <v>15984</v>
      </c>
      <c r="D678" s="49" t="s">
        <v>18085</v>
      </c>
      <c r="E678" s="49" t="s">
        <v>16134</v>
      </c>
      <c r="F678" s="49" t="s">
        <v>18086</v>
      </c>
      <c r="G678" s="49" t="s">
        <v>18087</v>
      </c>
      <c r="H678" s="49">
        <v>2011</v>
      </c>
      <c r="I678" s="49"/>
      <c r="J678" s="49" t="s">
        <v>15974</v>
      </c>
      <c r="K678" s="49" t="s">
        <v>16139</v>
      </c>
      <c r="L678" s="49">
        <v>13</v>
      </c>
      <c r="M678" s="49">
        <v>3</v>
      </c>
      <c r="N678" s="49" t="s">
        <v>15976</v>
      </c>
    </row>
    <row r="679" spans="1:14" ht="45" x14ac:dyDescent="0.25">
      <c r="A679" s="49" t="s">
        <v>15983</v>
      </c>
      <c r="B679" s="49" t="s">
        <v>15969</v>
      </c>
      <c r="C679" s="49" t="s">
        <v>15984</v>
      </c>
      <c r="D679" s="49" t="s">
        <v>18088</v>
      </c>
      <c r="E679" s="49" t="s">
        <v>16134</v>
      </c>
      <c r="F679" s="49" t="s">
        <v>18089</v>
      </c>
      <c r="G679" s="49" t="s">
        <v>18090</v>
      </c>
      <c r="H679" s="49">
        <v>2011</v>
      </c>
      <c r="I679" s="49"/>
      <c r="J679" s="49" t="s">
        <v>15974</v>
      </c>
      <c r="K679" s="49" t="s">
        <v>16139</v>
      </c>
      <c r="L679" s="49">
        <v>13</v>
      </c>
      <c r="M679" s="49">
        <v>3</v>
      </c>
      <c r="N679" s="49" t="s">
        <v>15976</v>
      </c>
    </row>
    <row r="680" spans="1:14" ht="45" x14ac:dyDescent="0.25">
      <c r="A680" s="49" t="s">
        <v>15983</v>
      </c>
      <c r="B680" s="49" t="s">
        <v>15969</v>
      </c>
      <c r="C680" s="49" t="s">
        <v>15984</v>
      </c>
      <c r="D680" s="49" t="s">
        <v>18091</v>
      </c>
      <c r="E680" s="49" t="s">
        <v>16134</v>
      </c>
      <c r="F680" s="49" t="s">
        <v>18092</v>
      </c>
      <c r="G680" s="49" t="s">
        <v>18093</v>
      </c>
      <c r="H680" s="49">
        <v>2011</v>
      </c>
      <c r="I680" s="49"/>
      <c r="J680" s="49" t="s">
        <v>15974</v>
      </c>
      <c r="K680" s="49" t="s">
        <v>18094</v>
      </c>
      <c r="L680" s="49">
        <v>13</v>
      </c>
      <c r="M680" s="49">
        <v>3</v>
      </c>
      <c r="N680" s="49" t="s">
        <v>15976</v>
      </c>
    </row>
    <row r="681" spans="1:14" ht="75" x14ac:dyDescent="0.25">
      <c r="A681" s="49" t="s">
        <v>15983</v>
      </c>
      <c r="B681" s="49" t="s">
        <v>15969</v>
      </c>
      <c r="C681" s="49" t="s">
        <v>15984</v>
      </c>
      <c r="D681" s="49" t="s">
        <v>18095</v>
      </c>
      <c r="E681" s="49" t="s">
        <v>16134</v>
      </c>
      <c r="F681" s="49" t="s">
        <v>18096</v>
      </c>
      <c r="G681" s="49" t="s">
        <v>18097</v>
      </c>
      <c r="H681" s="49">
        <v>2012</v>
      </c>
      <c r="I681" s="49"/>
      <c r="J681" s="49" t="s">
        <v>15974</v>
      </c>
      <c r="K681" s="49" t="s">
        <v>17546</v>
      </c>
      <c r="L681" s="49">
        <v>13</v>
      </c>
      <c r="M681" s="49">
        <v>3</v>
      </c>
      <c r="N681" s="49" t="s">
        <v>15976</v>
      </c>
    </row>
    <row r="682" spans="1:14" ht="30" x14ac:dyDescent="0.25">
      <c r="A682" s="49" t="s">
        <v>15983</v>
      </c>
      <c r="B682" s="49" t="s">
        <v>15969</v>
      </c>
      <c r="C682" s="49" t="s">
        <v>15984</v>
      </c>
      <c r="D682" s="49" t="s">
        <v>18098</v>
      </c>
      <c r="E682" s="49" t="s">
        <v>16134</v>
      </c>
      <c r="F682" s="49" t="s">
        <v>18099</v>
      </c>
      <c r="G682" s="49" t="s">
        <v>18100</v>
      </c>
      <c r="H682" s="49">
        <v>2012</v>
      </c>
      <c r="I682" s="49"/>
      <c r="J682" s="49" t="s">
        <v>15974</v>
      </c>
      <c r="K682" s="49"/>
      <c r="L682" s="49">
        <v>13</v>
      </c>
      <c r="M682" s="49">
        <v>3</v>
      </c>
      <c r="N682" s="49" t="s">
        <v>15976</v>
      </c>
    </row>
    <row r="683" spans="1:14" ht="60" x14ac:dyDescent="0.25">
      <c r="A683" s="49" t="s">
        <v>15983</v>
      </c>
      <c r="B683" s="49" t="s">
        <v>15969</v>
      </c>
      <c r="C683" s="49" t="s">
        <v>15984</v>
      </c>
      <c r="D683" s="49" t="s">
        <v>18101</v>
      </c>
      <c r="E683" s="49" t="s">
        <v>16134</v>
      </c>
      <c r="F683" s="49" t="s">
        <v>18102</v>
      </c>
      <c r="G683" s="49" t="s">
        <v>18103</v>
      </c>
      <c r="H683" s="49">
        <v>2012</v>
      </c>
      <c r="I683" s="49"/>
      <c r="J683" s="49" t="s">
        <v>15974</v>
      </c>
      <c r="K683" s="49" t="s">
        <v>18104</v>
      </c>
      <c r="L683" s="49">
        <v>13</v>
      </c>
      <c r="M683" s="49">
        <v>3</v>
      </c>
      <c r="N683" s="49" t="s">
        <v>15976</v>
      </c>
    </row>
    <row r="684" spans="1:14" ht="45" x14ac:dyDescent="0.25">
      <c r="A684" s="49" t="s">
        <v>15983</v>
      </c>
      <c r="B684" s="49" t="s">
        <v>15969</v>
      </c>
      <c r="C684" s="49" t="s">
        <v>15984</v>
      </c>
      <c r="D684" s="49" t="s">
        <v>18105</v>
      </c>
      <c r="E684" s="49" t="s">
        <v>16134</v>
      </c>
      <c r="F684" s="49" t="s">
        <v>18106</v>
      </c>
      <c r="G684" s="49" t="s">
        <v>18107</v>
      </c>
      <c r="H684" s="49"/>
      <c r="I684" s="49"/>
      <c r="J684" s="49" t="s">
        <v>16365</v>
      </c>
      <c r="K684" s="49" t="s">
        <v>17592</v>
      </c>
      <c r="L684" s="49">
        <v>13</v>
      </c>
      <c r="M684" s="49">
        <v>3</v>
      </c>
      <c r="N684" s="49" t="s">
        <v>16367</v>
      </c>
    </row>
    <row r="685" spans="1:14" ht="45" x14ac:dyDescent="0.25">
      <c r="A685" s="49" t="s">
        <v>15983</v>
      </c>
      <c r="B685" s="49" t="s">
        <v>15969</v>
      </c>
      <c r="C685" s="49" t="s">
        <v>15984</v>
      </c>
      <c r="D685" s="49" t="s">
        <v>18108</v>
      </c>
      <c r="E685" s="49" t="s">
        <v>16134</v>
      </c>
      <c r="F685" s="49" t="s">
        <v>17195</v>
      </c>
      <c r="G685" s="49" t="s">
        <v>18109</v>
      </c>
      <c r="H685" s="49">
        <v>2011</v>
      </c>
      <c r="I685" s="49"/>
      <c r="J685" s="49" t="s">
        <v>15974</v>
      </c>
      <c r="K685" s="49" t="s">
        <v>18110</v>
      </c>
      <c r="L685" s="49">
        <v>13</v>
      </c>
      <c r="M685" s="49">
        <v>3</v>
      </c>
      <c r="N685" s="49" t="s">
        <v>15976</v>
      </c>
    </row>
    <row r="686" spans="1:14" ht="45" x14ac:dyDescent="0.25">
      <c r="A686" s="49" t="s">
        <v>15983</v>
      </c>
      <c r="B686" s="49" t="s">
        <v>15969</v>
      </c>
      <c r="C686" s="49" t="s">
        <v>15984</v>
      </c>
      <c r="D686" s="49" t="s">
        <v>18111</v>
      </c>
      <c r="E686" s="49" t="s">
        <v>16134</v>
      </c>
      <c r="F686" s="49" t="s">
        <v>17195</v>
      </c>
      <c r="G686" s="49" t="s">
        <v>18112</v>
      </c>
      <c r="H686" s="49">
        <v>2011</v>
      </c>
      <c r="I686" s="49"/>
      <c r="J686" s="49" t="s">
        <v>15974</v>
      </c>
      <c r="K686" s="49" t="s">
        <v>18110</v>
      </c>
      <c r="L686" s="49">
        <v>13</v>
      </c>
      <c r="M686" s="49">
        <v>3</v>
      </c>
      <c r="N686" s="49" t="s">
        <v>15976</v>
      </c>
    </row>
    <row r="687" spans="1:14" ht="75" x14ac:dyDescent="0.25">
      <c r="A687" s="49" t="s">
        <v>15983</v>
      </c>
      <c r="B687" s="49" t="s">
        <v>15969</v>
      </c>
      <c r="C687" s="49" t="s">
        <v>15984</v>
      </c>
      <c r="D687" s="49" t="s">
        <v>18113</v>
      </c>
      <c r="E687" s="49" t="s">
        <v>16134</v>
      </c>
      <c r="F687" s="49" t="s">
        <v>17195</v>
      </c>
      <c r="G687" s="49" t="s">
        <v>18114</v>
      </c>
      <c r="H687" s="49">
        <v>2011</v>
      </c>
      <c r="I687" s="49"/>
      <c r="J687" s="49" t="s">
        <v>15974</v>
      </c>
      <c r="K687" s="49" t="s">
        <v>17129</v>
      </c>
      <c r="L687" s="49">
        <v>13</v>
      </c>
      <c r="M687" s="49">
        <v>3</v>
      </c>
      <c r="N687" s="49" t="s">
        <v>15976</v>
      </c>
    </row>
    <row r="688" spans="1:14" ht="45" x14ac:dyDescent="0.25">
      <c r="A688" s="49" t="s">
        <v>15983</v>
      </c>
      <c r="B688" s="49" t="s">
        <v>15969</v>
      </c>
      <c r="C688" s="49" t="s">
        <v>15984</v>
      </c>
      <c r="D688" s="49" t="s">
        <v>18115</v>
      </c>
      <c r="E688" s="49" t="s">
        <v>16134</v>
      </c>
      <c r="F688" s="49" t="s">
        <v>17195</v>
      </c>
      <c r="G688" s="49" t="s">
        <v>18116</v>
      </c>
      <c r="H688" s="49">
        <v>2011</v>
      </c>
      <c r="I688" s="49"/>
      <c r="J688" s="49" t="s">
        <v>15974</v>
      </c>
      <c r="K688" s="49" t="s">
        <v>16002</v>
      </c>
      <c r="L688" s="49">
        <v>13</v>
      </c>
      <c r="M688" s="49">
        <v>3</v>
      </c>
      <c r="N688" s="49" t="s">
        <v>15976</v>
      </c>
    </row>
    <row r="689" spans="1:14" ht="30" x14ac:dyDescent="0.25">
      <c r="A689" s="49" t="s">
        <v>15983</v>
      </c>
      <c r="B689" s="49" t="s">
        <v>15969</v>
      </c>
      <c r="C689" s="49" t="s">
        <v>15984</v>
      </c>
      <c r="D689" s="49" t="s">
        <v>18117</v>
      </c>
      <c r="E689" s="49" t="s">
        <v>16134</v>
      </c>
      <c r="F689" s="49" t="s">
        <v>17195</v>
      </c>
      <c r="G689" s="49" t="s">
        <v>18118</v>
      </c>
      <c r="H689" s="49">
        <v>2011</v>
      </c>
      <c r="I689" s="49"/>
      <c r="J689" s="49" t="s">
        <v>15974</v>
      </c>
      <c r="K689" s="49" t="s">
        <v>17188</v>
      </c>
      <c r="L689" s="49">
        <v>13</v>
      </c>
      <c r="M689" s="49">
        <v>3</v>
      </c>
      <c r="N689" s="49" t="s">
        <v>15976</v>
      </c>
    </row>
    <row r="690" spans="1:14" ht="90" x14ac:dyDescent="0.25">
      <c r="A690" s="49" t="s">
        <v>15983</v>
      </c>
      <c r="B690" s="49" t="s">
        <v>15969</v>
      </c>
      <c r="C690" s="49" t="s">
        <v>15984</v>
      </c>
      <c r="D690" s="49" t="s">
        <v>17296</v>
      </c>
      <c r="E690" s="49" t="s">
        <v>16134</v>
      </c>
      <c r="F690" s="49" t="s">
        <v>17195</v>
      </c>
      <c r="G690" s="49" t="s">
        <v>17297</v>
      </c>
      <c r="H690" s="49"/>
      <c r="I690" s="49"/>
      <c r="J690" s="49" t="s">
        <v>15974</v>
      </c>
      <c r="K690" s="49" t="s">
        <v>17129</v>
      </c>
      <c r="L690" s="49">
        <v>13</v>
      </c>
      <c r="M690" s="49">
        <v>3</v>
      </c>
      <c r="N690" s="49" t="s">
        <v>15976</v>
      </c>
    </row>
    <row r="691" spans="1:14" ht="60" x14ac:dyDescent="0.25">
      <c r="A691" s="49" t="s">
        <v>15983</v>
      </c>
      <c r="B691" s="49" t="s">
        <v>15969</v>
      </c>
      <c r="C691" s="49" t="s">
        <v>15984</v>
      </c>
      <c r="D691" s="49" t="s">
        <v>18119</v>
      </c>
      <c r="E691" s="49" t="s">
        <v>16134</v>
      </c>
      <c r="F691" s="49" t="s">
        <v>18120</v>
      </c>
      <c r="G691" s="49" t="s">
        <v>18121</v>
      </c>
      <c r="H691" s="49"/>
      <c r="I691" s="49"/>
      <c r="J691" s="49" t="s">
        <v>15974</v>
      </c>
      <c r="K691" s="49" t="s">
        <v>18122</v>
      </c>
      <c r="L691" s="49">
        <v>13</v>
      </c>
      <c r="M691" s="49">
        <v>3</v>
      </c>
      <c r="N691" s="49" t="s">
        <v>15976</v>
      </c>
    </row>
    <row r="692" spans="1:14" ht="45" x14ac:dyDescent="0.25">
      <c r="A692" s="49" t="s">
        <v>15983</v>
      </c>
      <c r="B692" s="49" t="s">
        <v>15969</v>
      </c>
      <c r="C692" s="49" t="s">
        <v>15984</v>
      </c>
      <c r="D692" s="49" t="s">
        <v>18123</v>
      </c>
      <c r="E692" s="49" t="s">
        <v>16134</v>
      </c>
      <c r="F692" s="49" t="s">
        <v>17679</v>
      </c>
      <c r="G692" s="49" t="s">
        <v>18124</v>
      </c>
      <c r="H692" s="49">
        <v>2011</v>
      </c>
      <c r="I692" s="49"/>
      <c r="J692" s="49" t="s">
        <v>15974</v>
      </c>
      <c r="K692" s="49" t="s">
        <v>18125</v>
      </c>
      <c r="L692" s="49">
        <v>13</v>
      </c>
      <c r="M692" s="49">
        <v>3</v>
      </c>
      <c r="N692" s="49" t="s">
        <v>15976</v>
      </c>
    </row>
    <row r="693" spans="1:14" ht="45" x14ac:dyDescent="0.25">
      <c r="A693" s="49" t="s">
        <v>15983</v>
      </c>
      <c r="B693" s="49" t="s">
        <v>15969</v>
      </c>
      <c r="C693" s="49" t="s">
        <v>15984</v>
      </c>
      <c r="D693" s="49" t="s">
        <v>18126</v>
      </c>
      <c r="E693" s="49" t="s">
        <v>16134</v>
      </c>
      <c r="F693" s="49" t="s">
        <v>17679</v>
      </c>
      <c r="G693" s="49" t="s">
        <v>18127</v>
      </c>
      <c r="H693" s="49">
        <v>2011</v>
      </c>
      <c r="I693" s="49"/>
      <c r="J693" s="49" t="s">
        <v>15974</v>
      </c>
      <c r="K693" s="49" t="s">
        <v>18125</v>
      </c>
      <c r="L693" s="49">
        <v>13</v>
      </c>
      <c r="M693" s="49">
        <v>3</v>
      </c>
      <c r="N693" s="49" t="s">
        <v>15976</v>
      </c>
    </row>
    <row r="694" spans="1:14" ht="45" x14ac:dyDescent="0.25">
      <c r="A694" s="49" t="s">
        <v>15983</v>
      </c>
      <c r="B694" s="49" t="s">
        <v>15969</v>
      </c>
      <c r="C694" s="49" t="s">
        <v>15984</v>
      </c>
      <c r="D694" s="49" t="s">
        <v>18128</v>
      </c>
      <c r="E694" s="49" t="s">
        <v>16134</v>
      </c>
      <c r="F694" s="49" t="s">
        <v>17679</v>
      </c>
      <c r="G694" s="49" t="s">
        <v>18129</v>
      </c>
      <c r="H694" s="49">
        <v>2011</v>
      </c>
      <c r="I694" s="49"/>
      <c r="J694" s="49" t="s">
        <v>15974</v>
      </c>
      <c r="K694" s="49" t="s">
        <v>18125</v>
      </c>
      <c r="L694" s="49">
        <v>13</v>
      </c>
      <c r="M694" s="49">
        <v>3</v>
      </c>
      <c r="N694" s="49" t="s">
        <v>15976</v>
      </c>
    </row>
    <row r="695" spans="1:14" ht="30" x14ac:dyDescent="0.25">
      <c r="A695" s="49" t="s">
        <v>15983</v>
      </c>
      <c r="B695" s="49" t="s">
        <v>15969</v>
      </c>
      <c r="C695" s="49" t="s">
        <v>15984</v>
      </c>
      <c r="D695" s="49" t="s">
        <v>18130</v>
      </c>
      <c r="E695" s="49" t="s">
        <v>16134</v>
      </c>
      <c r="F695" s="49" t="s">
        <v>18131</v>
      </c>
      <c r="G695" s="49" t="s">
        <v>18132</v>
      </c>
      <c r="H695" s="49">
        <v>2011</v>
      </c>
      <c r="I695" s="49"/>
      <c r="J695" s="49" t="s">
        <v>15974</v>
      </c>
      <c r="K695" s="49" t="s">
        <v>18133</v>
      </c>
      <c r="L695" s="49">
        <v>13</v>
      </c>
      <c r="M695" s="49">
        <v>3</v>
      </c>
      <c r="N695" s="49" t="s">
        <v>15976</v>
      </c>
    </row>
    <row r="696" spans="1:14" ht="30" x14ac:dyDescent="0.25">
      <c r="A696" s="49" t="s">
        <v>15983</v>
      </c>
      <c r="B696" s="49" t="s">
        <v>15969</v>
      </c>
      <c r="C696" s="49" t="s">
        <v>15984</v>
      </c>
      <c r="D696" s="49" t="s">
        <v>18134</v>
      </c>
      <c r="E696" s="49" t="s">
        <v>16134</v>
      </c>
      <c r="F696" s="49" t="s">
        <v>18135</v>
      </c>
      <c r="G696" s="49" t="s">
        <v>18136</v>
      </c>
      <c r="H696" s="49">
        <v>2011</v>
      </c>
      <c r="I696" s="49"/>
      <c r="J696" s="49" t="s">
        <v>15974</v>
      </c>
      <c r="K696" s="49" t="s">
        <v>18137</v>
      </c>
      <c r="L696" s="49">
        <v>13</v>
      </c>
      <c r="M696" s="49">
        <v>3</v>
      </c>
      <c r="N696" s="49" t="s">
        <v>15976</v>
      </c>
    </row>
    <row r="697" spans="1:14" ht="45" x14ac:dyDescent="0.25">
      <c r="A697" s="49" t="s">
        <v>15983</v>
      </c>
      <c r="B697" s="49" t="s">
        <v>15969</v>
      </c>
      <c r="C697" s="49" t="s">
        <v>15984</v>
      </c>
      <c r="D697" s="49" t="s">
        <v>18138</v>
      </c>
      <c r="E697" s="49" t="s">
        <v>16134</v>
      </c>
      <c r="F697" s="49" t="s">
        <v>18139</v>
      </c>
      <c r="G697" s="49" t="s">
        <v>18140</v>
      </c>
      <c r="H697" s="49">
        <v>2011</v>
      </c>
      <c r="I697" s="49"/>
      <c r="J697" s="49" t="s">
        <v>15974</v>
      </c>
      <c r="K697" s="49" t="s">
        <v>18141</v>
      </c>
      <c r="L697" s="49">
        <v>13</v>
      </c>
      <c r="M697" s="49">
        <v>3</v>
      </c>
      <c r="N697" s="49" t="s">
        <v>15976</v>
      </c>
    </row>
    <row r="698" spans="1:14" ht="30" x14ac:dyDescent="0.25">
      <c r="A698" s="49" t="s">
        <v>15983</v>
      </c>
      <c r="B698" s="49" t="s">
        <v>15969</v>
      </c>
      <c r="C698" s="49" t="s">
        <v>15984</v>
      </c>
      <c r="D698" s="49" t="s">
        <v>18142</v>
      </c>
      <c r="E698" s="49" t="s">
        <v>16134</v>
      </c>
      <c r="F698" s="49"/>
      <c r="G698" s="49"/>
      <c r="H698" s="49">
        <v>2016</v>
      </c>
      <c r="I698" s="49"/>
      <c r="J698" s="49"/>
      <c r="K698" s="49" t="s">
        <v>18143</v>
      </c>
      <c r="L698" s="49">
        <v>13</v>
      </c>
      <c r="M698" s="49">
        <v>3</v>
      </c>
      <c r="N698" s="49" t="s">
        <v>16129</v>
      </c>
    </row>
    <row r="699" spans="1:14" ht="60" x14ac:dyDescent="0.25">
      <c r="A699" s="49" t="s">
        <v>15983</v>
      </c>
      <c r="B699" s="49" t="s">
        <v>15969</v>
      </c>
      <c r="C699" s="49" t="s">
        <v>15984</v>
      </c>
      <c r="D699" s="49" t="s">
        <v>18144</v>
      </c>
      <c r="E699" s="49" t="s">
        <v>16134</v>
      </c>
      <c r="F699" s="49" t="s">
        <v>18145</v>
      </c>
      <c r="G699" s="49" t="s">
        <v>18146</v>
      </c>
      <c r="H699" s="49">
        <v>2011</v>
      </c>
      <c r="I699" s="49"/>
      <c r="J699" s="49" t="s">
        <v>15974</v>
      </c>
      <c r="K699" s="49" t="s">
        <v>18147</v>
      </c>
      <c r="L699" s="49">
        <v>13</v>
      </c>
      <c r="M699" s="49">
        <v>3</v>
      </c>
      <c r="N699" s="49" t="s">
        <v>15976</v>
      </c>
    </row>
    <row r="700" spans="1:14" ht="90" x14ac:dyDescent="0.25">
      <c r="A700" s="49" t="s">
        <v>15983</v>
      </c>
      <c r="B700" s="49" t="s">
        <v>15969</v>
      </c>
      <c r="C700" s="49" t="s">
        <v>15984</v>
      </c>
      <c r="D700" s="49" t="s">
        <v>18148</v>
      </c>
      <c r="E700" s="49" t="s">
        <v>16134</v>
      </c>
      <c r="F700" s="49" t="s">
        <v>18149</v>
      </c>
      <c r="G700" s="49" t="s">
        <v>18150</v>
      </c>
      <c r="H700" s="49"/>
      <c r="I700" s="49"/>
      <c r="J700" s="49" t="s">
        <v>15974</v>
      </c>
      <c r="K700" s="49" t="s">
        <v>16792</v>
      </c>
      <c r="L700" s="49">
        <v>13</v>
      </c>
      <c r="M700" s="49">
        <v>3</v>
      </c>
      <c r="N700" s="49" t="s">
        <v>15976</v>
      </c>
    </row>
    <row r="701" spans="1:14" ht="45" x14ac:dyDescent="0.25">
      <c r="A701" s="49" t="s">
        <v>15983</v>
      </c>
      <c r="B701" s="49" t="s">
        <v>15969</v>
      </c>
      <c r="C701" s="49" t="s">
        <v>15984</v>
      </c>
      <c r="D701" s="49" t="s">
        <v>18151</v>
      </c>
      <c r="E701" s="49" t="s">
        <v>16134</v>
      </c>
      <c r="F701" s="49" t="s">
        <v>18152</v>
      </c>
      <c r="G701" s="49" t="s">
        <v>18153</v>
      </c>
      <c r="H701" s="49">
        <v>2011</v>
      </c>
      <c r="I701" s="49"/>
      <c r="J701" s="49" t="s">
        <v>15974</v>
      </c>
      <c r="K701" s="49" t="s">
        <v>18154</v>
      </c>
      <c r="L701" s="49">
        <v>13</v>
      </c>
      <c r="M701" s="49">
        <v>3</v>
      </c>
      <c r="N701" s="49" t="s">
        <v>15976</v>
      </c>
    </row>
    <row r="702" spans="1:14" ht="30" x14ac:dyDescent="0.25">
      <c r="A702" s="49" t="s">
        <v>15983</v>
      </c>
      <c r="B702" s="49" t="s">
        <v>15969</v>
      </c>
      <c r="C702" s="49" t="s">
        <v>15984</v>
      </c>
      <c r="D702" s="49" t="s">
        <v>18155</v>
      </c>
      <c r="E702" s="49" t="s">
        <v>16134</v>
      </c>
      <c r="F702" s="49" t="s">
        <v>18156</v>
      </c>
      <c r="G702" s="49" t="s">
        <v>18156</v>
      </c>
      <c r="H702" s="49">
        <v>2011</v>
      </c>
      <c r="I702" s="49"/>
      <c r="J702" s="49" t="s">
        <v>15974</v>
      </c>
      <c r="K702" s="49" t="s">
        <v>18157</v>
      </c>
      <c r="L702" s="49">
        <v>13</v>
      </c>
      <c r="M702" s="49">
        <v>3</v>
      </c>
      <c r="N702" s="49" t="s">
        <v>15976</v>
      </c>
    </row>
    <row r="703" spans="1:14" ht="45" x14ac:dyDescent="0.25">
      <c r="A703" s="49" t="s">
        <v>15983</v>
      </c>
      <c r="B703" s="49" t="s">
        <v>15969</v>
      </c>
      <c r="C703" s="49" t="s">
        <v>15984</v>
      </c>
      <c r="D703" s="49" t="s">
        <v>18158</v>
      </c>
      <c r="E703" s="49" t="s">
        <v>16134</v>
      </c>
      <c r="F703" s="49" t="s">
        <v>18159</v>
      </c>
      <c r="G703" s="49" t="s">
        <v>18160</v>
      </c>
      <c r="H703" s="49">
        <v>2011</v>
      </c>
      <c r="I703" s="49"/>
      <c r="J703" s="49" t="s">
        <v>15974</v>
      </c>
      <c r="K703" s="49" t="s">
        <v>18161</v>
      </c>
      <c r="L703" s="49">
        <v>13</v>
      </c>
      <c r="M703" s="49">
        <v>3</v>
      </c>
      <c r="N703" s="49" t="s">
        <v>15976</v>
      </c>
    </row>
    <row r="704" spans="1:14" ht="75" x14ac:dyDescent="0.25">
      <c r="A704" s="49" t="s">
        <v>15983</v>
      </c>
      <c r="B704" s="49" t="s">
        <v>15969</v>
      </c>
      <c r="C704" s="49" t="s">
        <v>15984</v>
      </c>
      <c r="D704" s="49" t="s">
        <v>18162</v>
      </c>
      <c r="E704" s="49" t="s">
        <v>16134</v>
      </c>
      <c r="F704" s="49" t="s">
        <v>18163</v>
      </c>
      <c r="G704" s="49" t="s">
        <v>18164</v>
      </c>
      <c r="H704" s="49">
        <v>2011</v>
      </c>
      <c r="I704" s="49"/>
      <c r="J704" s="49" t="s">
        <v>15974</v>
      </c>
      <c r="K704" s="49" t="s">
        <v>16139</v>
      </c>
      <c r="L704" s="49">
        <v>13</v>
      </c>
      <c r="M704" s="49">
        <v>3</v>
      </c>
      <c r="N704" s="49" t="s">
        <v>15976</v>
      </c>
    </row>
    <row r="705" spans="1:14" ht="90" x14ac:dyDescent="0.25">
      <c r="A705" s="49" t="s">
        <v>15983</v>
      </c>
      <c r="B705" s="49" t="s">
        <v>15969</v>
      </c>
      <c r="C705" s="49" t="s">
        <v>15984</v>
      </c>
      <c r="D705" s="49" t="s">
        <v>18165</v>
      </c>
      <c r="E705" s="49" t="s">
        <v>16134</v>
      </c>
      <c r="F705" s="49" t="s">
        <v>18166</v>
      </c>
      <c r="G705" s="49" t="s">
        <v>18167</v>
      </c>
      <c r="H705" s="49"/>
      <c r="I705" s="49"/>
      <c r="J705" s="49" t="s">
        <v>15974</v>
      </c>
      <c r="K705" s="49" t="s">
        <v>18069</v>
      </c>
      <c r="L705" s="49">
        <v>13</v>
      </c>
      <c r="M705" s="49">
        <v>3</v>
      </c>
      <c r="N705" s="49" t="s">
        <v>15976</v>
      </c>
    </row>
    <row r="706" spans="1:14" ht="75" x14ac:dyDescent="0.25">
      <c r="A706" s="49" t="s">
        <v>15983</v>
      </c>
      <c r="B706" s="49" t="s">
        <v>15969</v>
      </c>
      <c r="C706" s="49" t="s">
        <v>15984</v>
      </c>
      <c r="D706" s="49" t="s">
        <v>18168</v>
      </c>
      <c r="E706" s="49" t="s">
        <v>16134</v>
      </c>
      <c r="F706" s="49" t="s">
        <v>18169</v>
      </c>
      <c r="G706" s="49" t="s">
        <v>18170</v>
      </c>
      <c r="H706" s="49"/>
      <c r="I706" s="49"/>
      <c r="J706" s="49" t="s">
        <v>15974</v>
      </c>
      <c r="K706" s="49" t="s">
        <v>18069</v>
      </c>
      <c r="L706" s="49">
        <v>13</v>
      </c>
      <c r="M706" s="49">
        <v>3</v>
      </c>
      <c r="N706" s="49" t="s">
        <v>15976</v>
      </c>
    </row>
    <row r="707" spans="1:14" ht="75" x14ac:dyDescent="0.25">
      <c r="A707" s="49" t="s">
        <v>15983</v>
      </c>
      <c r="B707" s="49" t="s">
        <v>15969</v>
      </c>
      <c r="C707" s="49" t="s">
        <v>15984</v>
      </c>
      <c r="D707" s="49" t="s">
        <v>18171</v>
      </c>
      <c r="E707" s="49" t="s">
        <v>16134</v>
      </c>
      <c r="F707" s="49" t="s">
        <v>18172</v>
      </c>
      <c r="G707" s="49" t="s">
        <v>18173</v>
      </c>
      <c r="H707" s="49">
        <v>2011</v>
      </c>
      <c r="I707" s="49"/>
      <c r="J707" s="49" t="s">
        <v>15974</v>
      </c>
      <c r="K707" s="49" t="s">
        <v>18174</v>
      </c>
      <c r="L707" s="49">
        <v>13</v>
      </c>
      <c r="M707" s="49">
        <v>3</v>
      </c>
      <c r="N707" s="49" t="s">
        <v>15976</v>
      </c>
    </row>
    <row r="708" spans="1:14" ht="90" x14ac:dyDescent="0.25">
      <c r="A708" s="49" t="s">
        <v>15983</v>
      </c>
      <c r="B708" s="49" t="s">
        <v>15969</v>
      </c>
      <c r="C708" s="49" t="s">
        <v>15984</v>
      </c>
      <c r="D708" s="49" t="s">
        <v>18175</v>
      </c>
      <c r="E708" s="49" t="s">
        <v>16134</v>
      </c>
      <c r="F708" s="49" t="s">
        <v>18176</v>
      </c>
      <c r="G708" s="49" t="s">
        <v>18177</v>
      </c>
      <c r="H708" s="49"/>
      <c r="I708" s="49"/>
      <c r="J708" s="49" t="s">
        <v>15974</v>
      </c>
      <c r="K708" s="49" t="s">
        <v>18069</v>
      </c>
      <c r="L708" s="49">
        <v>13</v>
      </c>
      <c r="M708" s="49">
        <v>3</v>
      </c>
      <c r="N708" s="49" t="s">
        <v>15976</v>
      </c>
    </row>
    <row r="709" spans="1:14" ht="45" x14ac:dyDescent="0.25">
      <c r="A709" s="49" t="s">
        <v>15983</v>
      </c>
      <c r="B709" s="49" t="s">
        <v>15969</v>
      </c>
      <c r="C709" s="49" t="s">
        <v>15984</v>
      </c>
      <c r="D709" s="49" t="s">
        <v>18178</v>
      </c>
      <c r="E709" s="49" t="s">
        <v>16134</v>
      </c>
      <c r="F709" s="49" t="s">
        <v>18179</v>
      </c>
      <c r="G709" s="49" t="s">
        <v>18180</v>
      </c>
      <c r="H709" s="49">
        <v>2012</v>
      </c>
      <c r="I709" s="49"/>
      <c r="J709" s="49" t="s">
        <v>15974</v>
      </c>
      <c r="K709" s="49" t="s">
        <v>17407</v>
      </c>
      <c r="L709" s="49">
        <v>13</v>
      </c>
      <c r="M709" s="49">
        <v>3</v>
      </c>
      <c r="N709" s="49" t="s">
        <v>15976</v>
      </c>
    </row>
    <row r="710" spans="1:14" ht="60" x14ac:dyDescent="0.25">
      <c r="A710" s="49" t="s">
        <v>15983</v>
      </c>
      <c r="B710" s="49" t="s">
        <v>15969</v>
      </c>
      <c r="C710" s="49" t="s">
        <v>15984</v>
      </c>
      <c r="D710" s="49" t="s">
        <v>18181</v>
      </c>
      <c r="E710" s="49" t="s">
        <v>16134</v>
      </c>
      <c r="F710" s="49" t="s">
        <v>18182</v>
      </c>
      <c r="G710" s="49" t="s">
        <v>18183</v>
      </c>
      <c r="H710" s="49">
        <v>2012</v>
      </c>
      <c r="I710" s="49"/>
      <c r="J710" s="49" t="s">
        <v>15974</v>
      </c>
      <c r="K710" s="49" t="s">
        <v>18184</v>
      </c>
      <c r="L710" s="49">
        <v>13</v>
      </c>
      <c r="M710" s="49">
        <v>3</v>
      </c>
      <c r="N710" s="49" t="s">
        <v>15976</v>
      </c>
    </row>
    <row r="711" spans="1:14" ht="45" x14ac:dyDescent="0.25">
      <c r="A711" s="49" t="s">
        <v>15983</v>
      </c>
      <c r="B711" s="49" t="s">
        <v>15969</v>
      </c>
      <c r="C711" s="49" t="s">
        <v>15984</v>
      </c>
      <c r="D711" s="49" t="s">
        <v>18185</v>
      </c>
      <c r="E711" s="49" t="s">
        <v>16134</v>
      </c>
      <c r="F711" s="49" t="s">
        <v>18186</v>
      </c>
      <c r="G711" s="49" t="s">
        <v>18187</v>
      </c>
      <c r="H711" s="49">
        <v>2013</v>
      </c>
      <c r="I711" s="49"/>
      <c r="J711" s="49" t="s">
        <v>15974</v>
      </c>
      <c r="K711" s="49" t="s">
        <v>18184</v>
      </c>
      <c r="L711" s="49">
        <v>13</v>
      </c>
      <c r="M711" s="49">
        <v>3</v>
      </c>
      <c r="N711" s="49" t="s">
        <v>15976</v>
      </c>
    </row>
    <row r="712" spans="1:14" ht="45" x14ac:dyDescent="0.25">
      <c r="A712" s="49" t="s">
        <v>15983</v>
      </c>
      <c r="B712" s="49" t="s">
        <v>15969</v>
      </c>
      <c r="C712" s="49" t="s">
        <v>15984</v>
      </c>
      <c r="D712" s="49" t="s">
        <v>18188</v>
      </c>
      <c r="E712" s="49" t="s">
        <v>16134</v>
      </c>
      <c r="F712" s="49" t="s">
        <v>18189</v>
      </c>
      <c r="G712" s="49" t="s">
        <v>18190</v>
      </c>
      <c r="H712" s="49">
        <v>2013</v>
      </c>
      <c r="I712" s="49"/>
      <c r="J712" s="49" t="s">
        <v>15974</v>
      </c>
      <c r="K712" s="49" t="s">
        <v>18191</v>
      </c>
      <c r="L712" s="49">
        <v>13</v>
      </c>
      <c r="M712" s="49">
        <v>3</v>
      </c>
      <c r="N712" s="49" t="s">
        <v>15976</v>
      </c>
    </row>
    <row r="713" spans="1:14" ht="60" x14ac:dyDescent="0.25">
      <c r="A713" s="49" t="s">
        <v>15983</v>
      </c>
      <c r="B713" s="49" t="s">
        <v>15969</v>
      </c>
      <c r="C713" s="49" t="s">
        <v>15984</v>
      </c>
      <c r="D713" s="49" t="s">
        <v>18192</v>
      </c>
      <c r="E713" s="49" t="s">
        <v>16134</v>
      </c>
      <c r="F713" s="49"/>
      <c r="G713" s="49" t="s">
        <v>18193</v>
      </c>
      <c r="H713" s="49">
        <v>2013</v>
      </c>
      <c r="I713" s="49"/>
      <c r="J713" s="49" t="s">
        <v>15974</v>
      </c>
      <c r="K713" s="49" t="s">
        <v>18194</v>
      </c>
      <c r="L713" s="49">
        <v>13</v>
      </c>
      <c r="M713" s="49">
        <v>3</v>
      </c>
      <c r="N713" s="49" t="s">
        <v>15976</v>
      </c>
    </row>
    <row r="714" spans="1:14" ht="75" x14ac:dyDescent="0.25">
      <c r="A714" s="49" t="s">
        <v>15983</v>
      </c>
      <c r="B714" s="49" t="s">
        <v>15969</v>
      </c>
      <c r="C714" s="49" t="s">
        <v>15984</v>
      </c>
      <c r="D714" s="49" t="s">
        <v>18195</v>
      </c>
      <c r="E714" s="49" t="s">
        <v>16134</v>
      </c>
      <c r="F714" s="49"/>
      <c r="G714" s="49" t="s">
        <v>18196</v>
      </c>
      <c r="H714" s="49"/>
      <c r="I714" s="49"/>
      <c r="J714" s="49" t="s">
        <v>15974</v>
      </c>
      <c r="K714" s="49" t="s">
        <v>18194</v>
      </c>
      <c r="L714" s="49">
        <v>13</v>
      </c>
      <c r="M714" s="49">
        <v>3</v>
      </c>
      <c r="N714" s="49" t="s">
        <v>15976</v>
      </c>
    </row>
    <row r="715" spans="1:14" ht="90" x14ac:dyDescent="0.25">
      <c r="A715" s="49" t="s">
        <v>15983</v>
      </c>
      <c r="B715" s="49" t="s">
        <v>15969</v>
      </c>
      <c r="C715" s="49" t="s">
        <v>15984</v>
      </c>
      <c r="D715" s="49" t="s">
        <v>18197</v>
      </c>
      <c r="E715" s="49" t="s">
        <v>16134</v>
      </c>
      <c r="F715" s="49" t="s">
        <v>18198</v>
      </c>
      <c r="G715" s="49" t="s">
        <v>18199</v>
      </c>
      <c r="H715" s="49">
        <v>2013</v>
      </c>
      <c r="I715" s="49"/>
      <c r="J715" s="49" t="s">
        <v>15974</v>
      </c>
      <c r="K715" s="49" t="s">
        <v>18200</v>
      </c>
      <c r="L715" s="49">
        <v>13</v>
      </c>
      <c r="M715" s="49">
        <v>3</v>
      </c>
      <c r="N715" s="49" t="s">
        <v>15976</v>
      </c>
    </row>
    <row r="716" spans="1:14" ht="75" x14ac:dyDescent="0.25">
      <c r="A716" s="49" t="s">
        <v>15983</v>
      </c>
      <c r="B716" s="49" t="s">
        <v>15969</v>
      </c>
      <c r="C716" s="49" t="s">
        <v>15984</v>
      </c>
      <c r="D716" s="49" t="s">
        <v>18201</v>
      </c>
      <c r="E716" s="49" t="s">
        <v>16134</v>
      </c>
      <c r="F716" s="49" t="s">
        <v>18201</v>
      </c>
      <c r="G716" s="49" t="s">
        <v>18202</v>
      </c>
      <c r="H716" s="49">
        <v>2012</v>
      </c>
      <c r="I716" s="49"/>
      <c r="J716" s="49" t="s">
        <v>15974</v>
      </c>
      <c r="K716" s="49" t="s">
        <v>18203</v>
      </c>
      <c r="L716" s="49">
        <v>13</v>
      </c>
      <c r="M716" s="49">
        <v>3</v>
      </c>
      <c r="N716" s="49" t="s">
        <v>15976</v>
      </c>
    </row>
    <row r="717" spans="1:14" ht="45" x14ac:dyDescent="0.25">
      <c r="A717" s="49" t="s">
        <v>15983</v>
      </c>
      <c r="B717" s="49" t="s">
        <v>15969</v>
      </c>
      <c r="C717" s="49" t="s">
        <v>15984</v>
      </c>
      <c r="D717" s="49" t="s">
        <v>18204</v>
      </c>
      <c r="E717" s="49" t="s">
        <v>16134</v>
      </c>
      <c r="F717" s="49" t="s">
        <v>18205</v>
      </c>
      <c r="G717" s="49" t="s">
        <v>18206</v>
      </c>
      <c r="H717" s="49"/>
      <c r="I717" s="49"/>
      <c r="J717" s="49" t="s">
        <v>15974</v>
      </c>
      <c r="K717" s="49" t="s">
        <v>16277</v>
      </c>
      <c r="L717" s="49">
        <v>13</v>
      </c>
      <c r="M717" s="49">
        <v>3</v>
      </c>
      <c r="N717" s="49" t="s">
        <v>15976</v>
      </c>
    </row>
    <row r="718" spans="1:14" ht="45" x14ac:dyDescent="0.25">
      <c r="A718" s="49" t="s">
        <v>15983</v>
      </c>
      <c r="B718" s="49" t="s">
        <v>15969</v>
      </c>
      <c r="C718" s="49" t="s">
        <v>15984</v>
      </c>
      <c r="D718" s="49" t="s">
        <v>18207</v>
      </c>
      <c r="E718" s="49" t="s">
        <v>16134</v>
      </c>
      <c r="F718" s="49" t="s">
        <v>18208</v>
      </c>
      <c r="G718" s="49" t="s">
        <v>18209</v>
      </c>
      <c r="H718" s="49">
        <v>2012</v>
      </c>
      <c r="I718" s="49"/>
      <c r="J718" s="49" t="s">
        <v>15974</v>
      </c>
      <c r="K718" s="49" t="s">
        <v>17852</v>
      </c>
      <c r="L718" s="49">
        <v>13</v>
      </c>
      <c r="M718" s="49">
        <v>3</v>
      </c>
      <c r="N718" s="49" t="s">
        <v>15976</v>
      </c>
    </row>
    <row r="719" spans="1:14" ht="30" x14ac:dyDescent="0.25">
      <c r="A719" s="49" t="s">
        <v>15983</v>
      </c>
      <c r="B719" s="49" t="s">
        <v>15969</v>
      </c>
      <c r="C719" s="49" t="s">
        <v>15984</v>
      </c>
      <c r="D719" s="49" t="s">
        <v>18210</v>
      </c>
      <c r="E719" s="49" t="s">
        <v>16134</v>
      </c>
      <c r="F719" s="49" t="s">
        <v>18210</v>
      </c>
      <c r="G719" s="49" t="s">
        <v>18211</v>
      </c>
      <c r="H719" s="49">
        <v>2013</v>
      </c>
      <c r="I719" s="49"/>
      <c r="J719" s="49" t="s">
        <v>15974</v>
      </c>
      <c r="K719" s="49" t="s">
        <v>17407</v>
      </c>
      <c r="L719" s="49">
        <v>13</v>
      </c>
      <c r="M719" s="49">
        <v>3</v>
      </c>
      <c r="N719" s="49" t="s">
        <v>15976</v>
      </c>
    </row>
    <row r="720" spans="1:14" ht="30" x14ac:dyDescent="0.25">
      <c r="A720" s="49" t="s">
        <v>15983</v>
      </c>
      <c r="B720" s="49" t="s">
        <v>15969</v>
      </c>
      <c r="C720" s="49" t="s">
        <v>15984</v>
      </c>
      <c r="D720" s="49" t="s">
        <v>18212</v>
      </c>
      <c r="E720" s="49" t="s">
        <v>16134</v>
      </c>
      <c r="F720" s="49" t="s">
        <v>18213</v>
      </c>
      <c r="G720" s="49" t="s">
        <v>18212</v>
      </c>
      <c r="H720" s="49">
        <v>2013</v>
      </c>
      <c r="I720" s="49"/>
      <c r="J720" s="49" t="s">
        <v>15974</v>
      </c>
      <c r="K720" s="49" t="s">
        <v>18214</v>
      </c>
      <c r="L720" s="49">
        <v>13</v>
      </c>
      <c r="M720" s="49">
        <v>3</v>
      </c>
      <c r="N720" s="49" t="s">
        <v>15976</v>
      </c>
    </row>
    <row r="721" spans="1:14" ht="60" x14ac:dyDescent="0.25">
      <c r="A721" s="49" t="s">
        <v>15983</v>
      </c>
      <c r="B721" s="49" t="s">
        <v>15969</v>
      </c>
      <c r="C721" s="49" t="s">
        <v>15984</v>
      </c>
      <c r="D721" s="49" t="s">
        <v>18215</v>
      </c>
      <c r="E721" s="49" t="s">
        <v>16134</v>
      </c>
      <c r="F721" s="49" t="s">
        <v>18216</v>
      </c>
      <c r="G721" s="49" t="s">
        <v>18217</v>
      </c>
      <c r="H721" s="49">
        <v>2013</v>
      </c>
      <c r="I721" s="49"/>
      <c r="J721" s="49" t="s">
        <v>15974</v>
      </c>
      <c r="K721" s="49" t="s">
        <v>18214</v>
      </c>
      <c r="L721" s="49">
        <v>13</v>
      </c>
      <c r="M721" s="49">
        <v>3</v>
      </c>
      <c r="N721" s="49" t="s">
        <v>15976</v>
      </c>
    </row>
    <row r="722" spans="1:14" ht="45" x14ac:dyDescent="0.25">
      <c r="A722" s="49" t="s">
        <v>15983</v>
      </c>
      <c r="B722" s="49" t="s">
        <v>15969</v>
      </c>
      <c r="C722" s="49" t="s">
        <v>15984</v>
      </c>
      <c r="D722" s="49" t="s">
        <v>18218</v>
      </c>
      <c r="E722" s="49" t="s">
        <v>16134</v>
      </c>
      <c r="F722" s="49" t="s">
        <v>18219</v>
      </c>
      <c r="G722" s="49" t="s">
        <v>18220</v>
      </c>
      <c r="H722" s="49">
        <v>2012</v>
      </c>
      <c r="I722" s="49"/>
      <c r="J722" s="49" t="s">
        <v>15974</v>
      </c>
      <c r="K722" s="49" t="s">
        <v>18221</v>
      </c>
      <c r="L722" s="49">
        <v>13</v>
      </c>
      <c r="M722" s="49">
        <v>3</v>
      </c>
      <c r="N722" s="49" t="s">
        <v>15976</v>
      </c>
    </row>
    <row r="723" spans="1:14" ht="60" x14ac:dyDescent="0.25">
      <c r="A723" s="49" t="s">
        <v>15983</v>
      </c>
      <c r="B723" s="49" t="s">
        <v>15969</v>
      </c>
      <c r="C723" s="49" t="s">
        <v>15984</v>
      </c>
      <c r="D723" s="49" t="s">
        <v>18222</v>
      </c>
      <c r="E723" s="49" t="s">
        <v>16134</v>
      </c>
      <c r="F723" s="49" t="s">
        <v>18223</v>
      </c>
      <c r="G723" s="49" t="s">
        <v>18224</v>
      </c>
      <c r="H723" s="49">
        <v>2012</v>
      </c>
      <c r="I723" s="49"/>
      <c r="J723" s="49" t="s">
        <v>15974</v>
      </c>
      <c r="K723" s="49" t="s">
        <v>18031</v>
      </c>
      <c r="L723" s="49">
        <v>13</v>
      </c>
      <c r="M723" s="49">
        <v>3</v>
      </c>
      <c r="N723" s="49" t="s">
        <v>15976</v>
      </c>
    </row>
    <row r="724" spans="1:14" ht="60" x14ac:dyDescent="0.25">
      <c r="A724" s="49" t="s">
        <v>15983</v>
      </c>
      <c r="B724" s="49" t="s">
        <v>15969</v>
      </c>
      <c r="C724" s="49" t="s">
        <v>15984</v>
      </c>
      <c r="D724" s="49" t="s">
        <v>18225</v>
      </c>
      <c r="E724" s="49" t="s">
        <v>16134</v>
      </c>
      <c r="F724" s="49" t="s">
        <v>18226</v>
      </c>
      <c r="G724" s="49" t="s">
        <v>18227</v>
      </c>
      <c r="H724" s="49">
        <v>2012</v>
      </c>
      <c r="I724" s="49"/>
      <c r="J724" s="49" t="s">
        <v>15974</v>
      </c>
      <c r="K724" s="49" t="s">
        <v>18228</v>
      </c>
      <c r="L724" s="49">
        <v>13</v>
      </c>
      <c r="M724" s="49">
        <v>3</v>
      </c>
      <c r="N724" s="49" t="s">
        <v>15976</v>
      </c>
    </row>
    <row r="725" spans="1:14" ht="60" x14ac:dyDescent="0.25">
      <c r="A725" s="49" t="s">
        <v>15983</v>
      </c>
      <c r="B725" s="49" t="s">
        <v>15969</v>
      </c>
      <c r="C725" s="49" t="s">
        <v>15984</v>
      </c>
      <c r="D725" s="49" t="s">
        <v>18229</v>
      </c>
      <c r="E725" s="49" t="s">
        <v>16134</v>
      </c>
      <c r="F725" s="49" t="s">
        <v>18230</v>
      </c>
      <c r="G725" s="49" t="s">
        <v>18231</v>
      </c>
      <c r="H725" s="49">
        <v>2012</v>
      </c>
      <c r="I725" s="49"/>
      <c r="J725" s="49" t="s">
        <v>15974</v>
      </c>
      <c r="K725" s="49" t="s">
        <v>18221</v>
      </c>
      <c r="L725" s="49">
        <v>13</v>
      </c>
      <c r="M725" s="49">
        <v>3</v>
      </c>
      <c r="N725" s="49" t="s">
        <v>15976</v>
      </c>
    </row>
    <row r="726" spans="1:14" ht="30" x14ac:dyDescent="0.25">
      <c r="A726" s="49" t="s">
        <v>15983</v>
      </c>
      <c r="B726" s="49" t="s">
        <v>15969</v>
      </c>
      <c r="C726" s="49" t="s">
        <v>15984</v>
      </c>
      <c r="D726" s="49" t="s">
        <v>18232</v>
      </c>
      <c r="E726" s="49" t="s">
        <v>16134</v>
      </c>
      <c r="F726" s="49" t="s">
        <v>18232</v>
      </c>
      <c r="G726" s="49" t="s">
        <v>18233</v>
      </c>
      <c r="H726" s="49">
        <v>2012</v>
      </c>
      <c r="I726" s="49"/>
      <c r="J726" s="49" t="s">
        <v>15974</v>
      </c>
      <c r="K726" s="49" t="s">
        <v>17407</v>
      </c>
      <c r="L726" s="49">
        <v>13</v>
      </c>
      <c r="M726" s="49">
        <v>3</v>
      </c>
      <c r="N726" s="49" t="s">
        <v>15976</v>
      </c>
    </row>
    <row r="727" spans="1:14" ht="45" x14ac:dyDescent="0.25">
      <c r="A727" s="49" t="s">
        <v>15983</v>
      </c>
      <c r="B727" s="49" t="s">
        <v>15969</v>
      </c>
      <c r="C727" s="49" t="s">
        <v>15984</v>
      </c>
      <c r="D727" s="49" t="s">
        <v>18234</v>
      </c>
      <c r="E727" s="49" t="s">
        <v>16134</v>
      </c>
      <c r="F727" s="49" t="s">
        <v>18235</v>
      </c>
      <c r="G727" s="49" t="s">
        <v>18236</v>
      </c>
      <c r="H727" s="49">
        <v>2012</v>
      </c>
      <c r="I727" s="49"/>
      <c r="J727" s="49" t="s">
        <v>15974</v>
      </c>
      <c r="K727" s="49" t="s">
        <v>16114</v>
      </c>
      <c r="L727" s="49">
        <v>13</v>
      </c>
      <c r="M727" s="49">
        <v>3</v>
      </c>
      <c r="N727" s="49" t="s">
        <v>15976</v>
      </c>
    </row>
    <row r="728" spans="1:14" ht="30" x14ac:dyDescent="0.25">
      <c r="A728" s="49" t="s">
        <v>15983</v>
      </c>
      <c r="B728" s="49" t="s">
        <v>15969</v>
      </c>
      <c r="C728" s="49" t="s">
        <v>15984</v>
      </c>
      <c r="D728" s="49" t="s">
        <v>18237</v>
      </c>
      <c r="E728" s="49" t="s">
        <v>16134</v>
      </c>
      <c r="F728" s="49" t="s">
        <v>18238</v>
      </c>
      <c r="G728" s="49" t="s">
        <v>18239</v>
      </c>
      <c r="H728" s="49">
        <v>2012</v>
      </c>
      <c r="I728" s="49"/>
      <c r="J728" s="49" t="s">
        <v>15974</v>
      </c>
      <c r="K728" s="49" t="s">
        <v>16114</v>
      </c>
      <c r="L728" s="49">
        <v>13</v>
      </c>
      <c r="M728" s="49">
        <v>3</v>
      </c>
      <c r="N728" s="49" t="s">
        <v>15976</v>
      </c>
    </row>
    <row r="729" spans="1:14" ht="30" x14ac:dyDescent="0.25">
      <c r="A729" s="49" t="s">
        <v>15983</v>
      </c>
      <c r="B729" s="49" t="s">
        <v>15969</v>
      </c>
      <c r="C729" s="49" t="s">
        <v>15984</v>
      </c>
      <c r="D729" s="49" t="s">
        <v>18240</v>
      </c>
      <c r="E729" s="49" t="s">
        <v>16134</v>
      </c>
      <c r="F729" s="49" t="s">
        <v>18241</v>
      </c>
      <c r="G729" s="49" t="s">
        <v>18242</v>
      </c>
      <c r="H729" s="49">
        <v>2012</v>
      </c>
      <c r="I729" s="49"/>
      <c r="J729" s="49" t="s">
        <v>15974</v>
      </c>
      <c r="K729" s="49" t="s">
        <v>16114</v>
      </c>
      <c r="L729" s="49">
        <v>13</v>
      </c>
      <c r="M729" s="49">
        <v>3</v>
      </c>
      <c r="N729" s="49" t="s">
        <v>15976</v>
      </c>
    </row>
    <row r="730" spans="1:14" ht="45" x14ac:dyDescent="0.25">
      <c r="A730" s="49" t="s">
        <v>15983</v>
      </c>
      <c r="B730" s="49" t="s">
        <v>15969</v>
      </c>
      <c r="C730" s="49" t="s">
        <v>15984</v>
      </c>
      <c r="D730" s="49" t="s">
        <v>18243</v>
      </c>
      <c r="E730" s="49" t="s">
        <v>16134</v>
      </c>
      <c r="F730" s="49" t="s">
        <v>18244</v>
      </c>
      <c r="G730" s="49" t="s">
        <v>18245</v>
      </c>
      <c r="H730" s="49">
        <v>2012</v>
      </c>
      <c r="I730" s="49"/>
      <c r="J730" s="49" t="s">
        <v>15974</v>
      </c>
      <c r="K730" s="49" t="s">
        <v>16792</v>
      </c>
      <c r="L730" s="49">
        <v>13</v>
      </c>
      <c r="M730" s="49">
        <v>3</v>
      </c>
      <c r="N730" s="49" t="s">
        <v>15976</v>
      </c>
    </row>
    <row r="731" spans="1:14" ht="45" x14ac:dyDescent="0.25">
      <c r="A731" s="49" t="s">
        <v>15983</v>
      </c>
      <c r="B731" s="49" t="s">
        <v>15969</v>
      </c>
      <c r="C731" s="49" t="s">
        <v>15984</v>
      </c>
      <c r="D731" s="49" t="s">
        <v>18246</v>
      </c>
      <c r="E731" s="49" t="s">
        <v>16134</v>
      </c>
      <c r="F731" s="49" t="s">
        <v>18247</v>
      </c>
      <c r="G731" s="49" t="s">
        <v>18248</v>
      </c>
      <c r="H731" s="49">
        <v>2013</v>
      </c>
      <c r="I731" s="49"/>
      <c r="J731" s="49" t="s">
        <v>15974</v>
      </c>
      <c r="K731" s="49" t="s">
        <v>18062</v>
      </c>
      <c r="L731" s="49">
        <v>13</v>
      </c>
      <c r="M731" s="49">
        <v>3</v>
      </c>
      <c r="N731" s="49" t="s">
        <v>15976</v>
      </c>
    </row>
    <row r="732" spans="1:14" ht="45" x14ac:dyDescent="0.25">
      <c r="A732" s="49" t="s">
        <v>15983</v>
      </c>
      <c r="B732" s="49" t="s">
        <v>15969</v>
      </c>
      <c r="C732" s="49" t="s">
        <v>15984</v>
      </c>
      <c r="D732" s="49" t="s">
        <v>18249</v>
      </c>
      <c r="E732" s="49" t="s">
        <v>16134</v>
      </c>
      <c r="F732" s="49" t="s">
        <v>18250</v>
      </c>
      <c r="G732" s="49"/>
      <c r="H732" s="49">
        <v>2013</v>
      </c>
      <c r="I732" s="49"/>
      <c r="J732" s="49" t="s">
        <v>15974</v>
      </c>
      <c r="K732" s="49" t="s">
        <v>18251</v>
      </c>
      <c r="L732" s="49">
        <v>13</v>
      </c>
      <c r="M732" s="49">
        <v>3</v>
      </c>
      <c r="N732" s="49" t="s">
        <v>15976</v>
      </c>
    </row>
    <row r="733" spans="1:14" ht="45" x14ac:dyDescent="0.25">
      <c r="A733" s="49" t="s">
        <v>15983</v>
      </c>
      <c r="B733" s="49" t="s">
        <v>15969</v>
      </c>
      <c r="C733" s="49" t="s">
        <v>15984</v>
      </c>
      <c r="D733" s="49" t="s">
        <v>18252</v>
      </c>
      <c r="E733" s="49" t="s">
        <v>16134</v>
      </c>
      <c r="F733" s="49" t="s">
        <v>18253</v>
      </c>
      <c r="G733" s="49" t="s">
        <v>18254</v>
      </c>
      <c r="H733" s="49">
        <v>2012</v>
      </c>
      <c r="I733" s="49"/>
      <c r="J733" s="49" t="s">
        <v>15974</v>
      </c>
      <c r="K733" s="49" t="s">
        <v>18255</v>
      </c>
      <c r="L733" s="49">
        <v>13</v>
      </c>
      <c r="M733" s="49">
        <v>3</v>
      </c>
      <c r="N733" s="49" t="s">
        <v>15976</v>
      </c>
    </row>
    <row r="734" spans="1:14" ht="45" x14ac:dyDescent="0.25">
      <c r="A734" s="49" t="s">
        <v>15983</v>
      </c>
      <c r="B734" s="49" t="s">
        <v>15969</v>
      </c>
      <c r="C734" s="49" t="s">
        <v>15984</v>
      </c>
      <c r="D734" s="49" t="s">
        <v>18256</v>
      </c>
      <c r="E734" s="49" t="s">
        <v>16134</v>
      </c>
      <c r="F734" s="49" t="s">
        <v>18257</v>
      </c>
      <c r="G734" s="49" t="s">
        <v>18258</v>
      </c>
      <c r="H734" s="49">
        <v>2012</v>
      </c>
      <c r="I734" s="49"/>
      <c r="J734" s="49" t="s">
        <v>15974</v>
      </c>
      <c r="K734" s="49" t="s">
        <v>18259</v>
      </c>
      <c r="L734" s="49">
        <v>13</v>
      </c>
      <c r="M734" s="49">
        <v>3</v>
      </c>
      <c r="N734" s="49" t="s">
        <v>15976</v>
      </c>
    </row>
    <row r="735" spans="1:14" ht="60" x14ac:dyDescent="0.25">
      <c r="A735" s="49" t="s">
        <v>15983</v>
      </c>
      <c r="B735" s="49" t="s">
        <v>15969</v>
      </c>
      <c r="C735" s="49" t="s">
        <v>15984</v>
      </c>
      <c r="D735" s="49" t="s">
        <v>18260</v>
      </c>
      <c r="E735" s="49" t="s">
        <v>16134</v>
      </c>
      <c r="F735" s="49" t="s">
        <v>18261</v>
      </c>
      <c r="G735" s="49" t="s">
        <v>18262</v>
      </c>
      <c r="H735" s="49">
        <v>2012</v>
      </c>
      <c r="I735" s="49"/>
      <c r="J735" s="49" t="s">
        <v>15974</v>
      </c>
      <c r="K735" s="49" t="s">
        <v>16897</v>
      </c>
      <c r="L735" s="49">
        <v>13</v>
      </c>
      <c r="M735" s="49">
        <v>3</v>
      </c>
      <c r="N735" s="49" t="s">
        <v>15976</v>
      </c>
    </row>
    <row r="736" spans="1:14" ht="45" x14ac:dyDescent="0.25">
      <c r="A736" s="49" t="s">
        <v>15983</v>
      </c>
      <c r="B736" s="49" t="s">
        <v>15969</v>
      </c>
      <c r="C736" s="49" t="s">
        <v>15984</v>
      </c>
      <c r="D736" s="49" t="s">
        <v>18263</v>
      </c>
      <c r="E736" s="49" t="s">
        <v>16134</v>
      </c>
      <c r="F736" s="49" t="s">
        <v>18264</v>
      </c>
      <c r="G736" s="49" t="s">
        <v>18265</v>
      </c>
      <c r="H736" s="49">
        <v>2011</v>
      </c>
      <c r="I736" s="49"/>
      <c r="J736" s="49" t="s">
        <v>15974</v>
      </c>
      <c r="K736" s="49" t="s">
        <v>16139</v>
      </c>
      <c r="L736" s="49">
        <v>13</v>
      </c>
      <c r="M736" s="49">
        <v>3</v>
      </c>
      <c r="N736" s="49" t="s">
        <v>15976</v>
      </c>
    </row>
    <row r="737" spans="1:14" ht="90" x14ac:dyDescent="0.25">
      <c r="A737" s="49" t="s">
        <v>15983</v>
      </c>
      <c r="B737" s="49" t="s">
        <v>15969</v>
      </c>
      <c r="C737" s="49" t="s">
        <v>15984</v>
      </c>
      <c r="D737" s="49" t="s">
        <v>18266</v>
      </c>
      <c r="E737" s="49" t="s">
        <v>16134</v>
      </c>
      <c r="F737" s="49" t="s">
        <v>18267</v>
      </c>
      <c r="G737" s="49" t="s">
        <v>18268</v>
      </c>
      <c r="H737" s="49">
        <v>2011</v>
      </c>
      <c r="I737" s="49"/>
      <c r="J737" s="49" t="s">
        <v>15974</v>
      </c>
      <c r="K737" s="49" t="s">
        <v>16139</v>
      </c>
      <c r="L737" s="49">
        <v>13</v>
      </c>
      <c r="M737" s="49">
        <v>3</v>
      </c>
      <c r="N737" s="49" t="s">
        <v>15976</v>
      </c>
    </row>
    <row r="738" spans="1:14" ht="45" x14ac:dyDescent="0.25">
      <c r="A738" s="49" t="s">
        <v>15983</v>
      </c>
      <c r="B738" s="49" t="s">
        <v>15969</v>
      </c>
      <c r="C738" s="49" t="s">
        <v>15984</v>
      </c>
      <c r="D738" s="49" t="s">
        <v>1808</v>
      </c>
      <c r="E738" s="49" t="s">
        <v>16134</v>
      </c>
      <c r="F738" s="49" t="s">
        <v>18269</v>
      </c>
      <c r="G738" s="49" t="s">
        <v>18270</v>
      </c>
      <c r="H738" s="49">
        <v>2012</v>
      </c>
      <c r="I738" s="49"/>
      <c r="J738" s="49" t="s">
        <v>15974</v>
      </c>
      <c r="K738" s="49" t="s">
        <v>18271</v>
      </c>
      <c r="L738" s="49">
        <v>13</v>
      </c>
      <c r="M738" s="49">
        <v>3</v>
      </c>
      <c r="N738" s="49" t="s">
        <v>15976</v>
      </c>
    </row>
    <row r="739" spans="1:14" ht="45" x14ac:dyDescent="0.25">
      <c r="A739" s="49" t="s">
        <v>15983</v>
      </c>
      <c r="B739" s="49" t="s">
        <v>15969</v>
      </c>
      <c r="C739" s="49" t="s">
        <v>15984</v>
      </c>
      <c r="D739" s="49" t="s">
        <v>18272</v>
      </c>
      <c r="E739" s="49" t="s">
        <v>16134</v>
      </c>
      <c r="F739" s="49" t="s">
        <v>18273</v>
      </c>
      <c r="G739" s="49" t="s">
        <v>18274</v>
      </c>
      <c r="H739" s="49">
        <v>2012</v>
      </c>
      <c r="I739" s="49"/>
      <c r="J739" s="49" t="s">
        <v>15974</v>
      </c>
      <c r="K739" s="49" t="s">
        <v>18275</v>
      </c>
      <c r="L739" s="49">
        <v>13</v>
      </c>
      <c r="M739" s="49">
        <v>3</v>
      </c>
      <c r="N739" s="49" t="s">
        <v>15976</v>
      </c>
    </row>
    <row r="740" spans="1:14" ht="30" x14ac:dyDescent="0.25">
      <c r="A740" s="49" t="s">
        <v>15983</v>
      </c>
      <c r="B740" s="49" t="s">
        <v>15969</v>
      </c>
      <c r="C740" s="49" t="s">
        <v>15984</v>
      </c>
      <c r="D740" s="49" t="s">
        <v>18276</v>
      </c>
      <c r="E740" s="49" t="s">
        <v>16134</v>
      </c>
      <c r="F740" s="49" t="s">
        <v>18277</v>
      </c>
      <c r="G740" s="49" t="s">
        <v>18278</v>
      </c>
      <c r="H740" s="49">
        <v>2012</v>
      </c>
      <c r="I740" s="49"/>
      <c r="J740" s="49" t="s">
        <v>15974</v>
      </c>
      <c r="K740" s="49" t="s">
        <v>18184</v>
      </c>
      <c r="L740" s="49">
        <v>13</v>
      </c>
      <c r="M740" s="49">
        <v>3</v>
      </c>
      <c r="N740" s="49" t="s">
        <v>15976</v>
      </c>
    </row>
    <row r="741" spans="1:14" x14ac:dyDescent="0.25">
      <c r="A741" s="49" t="s">
        <v>15983</v>
      </c>
      <c r="B741" s="49" t="s">
        <v>15969</v>
      </c>
      <c r="C741" s="49" t="s">
        <v>15984</v>
      </c>
      <c r="D741" s="49" t="s">
        <v>18279</v>
      </c>
      <c r="E741" s="49" t="s">
        <v>16134</v>
      </c>
      <c r="F741" s="49"/>
      <c r="G741" s="49"/>
      <c r="H741" s="49"/>
      <c r="I741" s="49"/>
      <c r="J741" s="49" t="s">
        <v>15974</v>
      </c>
      <c r="K741" s="49" t="s">
        <v>17650</v>
      </c>
      <c r="L741" s="49">
        <v>13</v>
      </c>
      <c r="M741" s="49">
        <v>3</v>
      </c>
      <c r="N741" s="49" t="s">
        <v>15976</v>
      </c>
    </row>
    <row r="742" spans="1:14" ht="30" x14ac:dyDescent="0.25">
      <c r="A742" s="49" t="s">
        <v>15983</v>
      </c>
      <c r="B742" s="49" t="s">
        <v>15969</v>
      </c>
      <c r="C742" s="49" t="s">
        <v>15984</v>
      </c>
      <c r="D742" s="49" t="s">
        <v>18280</v>
      </c>
      <c r="E742" s="49" t="s">
        <v>16134</v>
      </c>
      <c r="F742" s="49" t="s">
        <v>18280</v>
      </c>
      <c r="G742" s="49" t="s">
        <v>18281</v>
      </c>
      <c r="H742" s="49">
        <v>2012</v>
      </c>
      <c r="I742" s="49"/>
      <c r="J742" s="49" t="s">
        <v>15974</v>
      </c>
      <c r="K742" s="49" t="s">
        <v>16375</v>
      </c>
      <c r="L742" s="49">
        <v>13</v>
      </c>
      <c r="M742" s="49">
        <v>3</v>
      </c>
      <c r="N742" s="49" t="s">
        <v>15976</v>
      </c>
    </row>
    <row r="743" spans="1:14" ht="45" x14ac:dyDescent="0.25">
      <c r="A743" s="49" t="s">
        <v>15983</v>
      </c>
      <c r="B743" s="49" t="s">
        <v>15969</v>
      </c>
      <c r="C743" s="49" t="s">
        <v>15984</v>
      </c>
      <c r="D743" s="49" t="s">
        <v>18091</v>
      </c>
      <c r="E743" s="49" t="s">
        <v>16134</v>
      </c>
      <c r="F743" s="49" t="s">
        <v>18282</v>
      </c>
      <c r="G743" s="49" t="s">
        <v>18283</v>
      </c>
      <c r="H743" s="49">
        <v>2012</v>
      </c>
      <c r="I743" s="49"/>
      <c r="J743" s="49" t="s">
        <v>15974</v>
      </c>
      <c r="K743" s="49" t="s">
        <v>18094</v>
      </c>
      <c r="L743" s="49">
        <v>13</v>
      </c>
      <c r="M743" s="49">
        <v>3</v>
      </c>
      <c r="N743" s="49" t="s">
        <v>15976</v>
      </c>
    </row>
    <row r="744" spans="1:14" ht="60" x14ac:dyDescent="0.25">
      <c r="A744" s="49" t="s">
        <v>15983</v>
      </c>
      <c r="B744" s="49" t="s">
        <v>15969</v>
      </c>
      <c r="C744" s="49" t="s">
        <v>15984</v>
      </c>
      <c r="D744" s="49" t="s">
        <v>18284</v>
      </c>
      <c r="E744" s="49" t="s">
        <v>16134</v>
      </c>
      <c r="F744" s="49"/>
      <c r="G744" s="49"/>
      <c r="H744" s="49"/>
      <c r="I744" s="49"/>
      <c r="J744" s="49" t="s">
        <v>15974</v>
      </c>
      <c r="K744" s="49" t="s">
        <v>18285</v>
      </c>
      <c r="L744" s="49">
        <v>13</v>
      </c>
      <c r="M744" s="49">
        <v>3</v>
      </c>
      <c r="N744" s="49" t="s">
        <v>15976</v>
      </c>
    </row>
    <row r="745" spans="1:14" ht="30" x14ac:dyDescent="0.25">
      <c r="A745" s="49" t="s">
        <v>15983</v>
      </c>
      <c r="B745" s="49" t="s">
        <v>15969</v>
      </c>
      <c r="C745" s="49" t="s">
        <v>15984</v>
      </c>
      <c r="D745" s="49" t="s">
        <v>18286</v>
      </c>
      <c r="E745" s="49" t="s">
        <v>16134</v>
      </c>
      <c r="F745" s="49"/>
      <c r="G745" s="49"/>
      <c r="H745" s="49"/>
      <c r="I745" s="49"/>
      <c r="J745" s="49" t="s">
        <v>15974</v>
      </c>
      <c r="K745" s="49" t="s">
        <v>18285</v>
      </c>
      <c r="L745" s="49">
        <v>13</v>
      </c>
      <c r="M745" s="49">
        <v>3</v>
      </c>
      <c r="N745" s="49" t="s">
        <v>15976</v>
      </c>
    </row>
    <row r="746" spans="1:14" ht="45" x14ac:dyDescent="0.25">
      <c r="A746" s="49" t="s">
        <v>15983</v>
      </c>
      <c r="B746" s="49" t="s">
        <v>15969</v>
      </c>
      <c r="C746" s="49" t="s">
        <v>15984</v>
      </c>
      <c r="D746" s="49" t="s">
        <v>18287</v>
      </c>
      <c r="E746" s="49" t="s">
        <v>16134</v>
      </c>
      <c r="F746" s="49" t="s">
        <v>18288</v>
      </c>
      <c r="G746" s="49" t="s">
        <v>18289</v>
      </c>
      <c r="H746" s="49">
        <v>2012</v>
      </c>
      <c r="I746" s="49"/>
      <c r="J746" s="49" t="s">
        <v>15974</v>
      </c>
      <c r="K746" s="49" t="s">
        <v>16119</v>
      </c>
      <c r="L746" s="49">
        <v>13</v>
      </c>
      <c r="M746" s="49">
        <v>3</v>
      </c>
      <c r="N746" s="49" t="s">
        <v>15976</v>
      </c>
    </row>
    <row r="747" spans="1:14" ht="45" x14ac:dyDescent="0.25">
      <c r="A747" s="49" t="s">
        <v>15983</v>
      </c>
      <c r="B747" s="49" t="s">
        <v>15969</v>
      </c>
      <c r="C747" s="49" t="s">
        <v>15984</v>
      </c>
      <c r="D747" s="49" t="s">
        <v>18290</v>
      </c>
      <c r="E747" s="49" t="s">
        <v>16134</v>
      </c>
      <c r="F747" s="49" t="s">
        <v>18291</v>
      </c>
      <c r="G747" s="49" t="s">
        <v>18292</v>
      </c>
      <c r="H747" s="49">
        <v>2012</v>
      </c>
      <c r="I747" s="49"/>
      <c r="J747" s="49" t="s">
        <v>15974</v>
      </c>
      <c r="K747" s="49" t="s">
        <v>16119</v>
      </c>
      <c r="L747" s="49">
        <v>13</v>
      </c>
      <c r="M747" s="49">
        <v>3</v>
      </c>
      <c r="N747" s="49" t="s">
        <v>15976</v>
      </c>
    </row>
    <row r="748" spans="1:14" ht="30" x14ac:dyDescent="0.25">
      <c r="A748" s="49" t="s">
        <v>15983</v>
      </c>
      <c r="B748" s="49" t="s">
        <v>15969</v>
      </c>
      <c r="C748" s="49" t="s">
        <v>15984</v>
      </c>
      <c r="D748" s="49" t="s">
        <v>18293</v>
      </c>
      <c r="E748" s="49" t="s">
        <v>16134</v>
      </c>
      <c r="F748" s="49" t="s">
        <v>18294</v>
      </c>
      <c r="G748" s="49" t="s">
        <v>18295</v>
      </c>
      <c r="H748" s="49"/>
      <c r="I748" s="49"/>
      <c r="J748" s="49" t="s">
        <v>15974</v>
      </c>
      <c r="K748" s="49" t="s">
        <v>17357</v>
      </c>
      <c r="L748" s="49">
        <v>13</v>
      </c>
      <c r="M748" s="49">
        <v>3</v>
      </c>
      <c r="N748" s="49" t="s">
        <v>15976</v>
      </c>
    </row>
    <row r="749" spans="1:14" ht="30" x14ac:dyDescent="0.25">
      <c r="A749" s="49" t="s">
        <v>15983</v>
      </c>
      <c r="B749" s="49" t="s">
        <v>15969</v>
      </c>
      <c r="C749" s="49" t="s">
        <v>15984</v>
      </c>
      <c r="D749" s="49" t="s">
        <v>18296</v>
      </c>
      <c r="E749" s="49" t="s">
        <v>16134</v>
      </c>
      <c r="F749" s="49" t="s">
        <v>18297</v>
      </c>
      <c r="G749" s="49" t="s">
        <v>18298</v>
      </c>
      <c r="H749" s="49">
        <v>2012</v>
      </c>
      <c r="I749" s="49"/>
      <c r="J749" s="49" t="s">
        <v>15974</v>
      </c>
      <c r="K749" s="49" t="s">
        <v>18299</v>
      </c>
      <c r="L749" s="49">
        <v>13</v>
      </c>
      <c r="M749" s="49">
        <v>3</v>
      </c>
      <c r="N749" s="49" t="s">
        <v>15976</v>
      </c>
    </row>
    <row r="750" spans="1:14" ht="45" x14ac:dyDescent="0.25">
      <c r="A750" s="49" t="s">
        <v>15983</v>
      </c>
      <c r="B750" s="49" t="s">
        <v>15969</v>
      </c>
      <c r="C750" s="49" t="s">
        <v>15984</v>
      </c>
      <c r="D750" s="49" t="s">
        <v>18300</v>
      </c>
      <c r="E750" s="49" t="s">
        <v>16134</v>
      </c>
      <c r="F750" s="49" t="s">
        <v>18301</v>
      </c>
      <c r="G750" s="49" t="s">
        <v>18302</v>
      </c>
      <c r="H750" s="49">
        <v>2013</v>
      </c>
      <c r="I750" s="49"/>
      <c r="J750" s="49" t="s">
        <v>15974</v>
      </c>
      <c r="K750" s="49" t="s">
        <v>18303</v>
      </c>
      <c r="L750" s="49">
        <v>13</v>
      </c>
      <c r="M750" s="49">
        <v>3</v>
      </c>
      <c r="N750" s="49" t="s">
        <v>15976</v>
      </c>
    </row>
    <row r="751" spans="1:14" ht="45" x14ac:dyDescent="0.25">
      <c r="A751" s="49" t="s">
        <v>15983</v>
      </c>
      <c r="B751" s="49" t="s">
        <v>15969</v>
      </c>
      <c r="C751" s="49" t="s">
        <v>15984</v>
      </c>
      <c r="D751" s="49" t="s">
        <v>18304</v>
      </c>
      <c r="E751" s="49" t="s">
        <v>16134</v>
      </c>
      <c r="F751" s="49" t="s">
        <v>18305</v>
      </c>
      <c r="G751" s="49" t="s">
        <v>18306</v>
      </c>
      <c r="H751" s="49"/>
      <c r="I751" s="49"/>
      <c r="J751" s="49" t="s">
        <v>15974</v>
      </c>
      <c r="K751" s="49" t="s">
        <v>16025</v>
      </c>
      <c r="L751" s="49">
        <v>13</v>
      </c>
      <c r="M751" s="49">
        <v>3</v>
      </c>
      <c r="N751" s="49" t="s">
        <v>15976</v>
      </c>
    </row>
    <row r="752" spans="1:14" ht="30" x14ac:dyDescent="0.25">
      <c r="A752" s="49" t="s">
        <v>15983</v>
      </c>
      <c r="B752" s="49" t="s">
        <v>15969</v>
      </c>
      <c r="C752" s="49" t="s">
        <v>15984</v>
      </c>
      <c r="D752" s="49" t="s">
        <v>18307</v>
      </c>
      <c r="E752" s="49" t="s">
        <v>16134</v>
      </c>
      <c r="F752" s="49" t="s">
        <v>18308</v>
      </c>
      <c r="G752" s="49" t="s">
        <v>18309</v>
      </c>
      <c r="H752" s="49"/>
      <c r="I752" s="49"/>
      <c r="J752" s="49" t="s">
        <v>15974</v>
      </c>
      <c r="K752" s="49" t="s">
        <v>16025</v>
      </c>
      <c r="L752" s="49">
        <v>13</v>
      </c>
      <c r="M752" s="49">
        <v>3</v>
      </c>
      <c r="N752" s="49" t="s">
        <v>15976</v>
      </c>
    </row>
    <row r="753" spans="1:14" ht="60" x14ac:dyDescent="0.25">
      <c r="A753" s="49" t="s">
        <v>15983</v>
      </c>
      <c r="B753" s="49" t="s">
        <v>15969</v>
      </c>
      <c r="C753" s="49" t="s">
        <v>15984</v>
      </c>
      <c r="D753" s="49" t="s">
        <v>18310</v>
      </c>
      <c r="E753" s="49" t="s">
        <v>16134</v>
      </c>
      <c r="F753" s="49" t="s">
        <v>18311</v>
      </c>
      <c r="G753" s="49" t="s">
        <v>18312</v>
      </c>
      <c r="H753" s="49"/>
      <c r="I753" s="49"/>
      <c r="J753" s="49" t="s">
        <v>15974</v>
      </c>
      <c r="K753" s="49" t="s">
        <v>18313</v>
      </c>
      <c r="L753" s="49">
        <v>13</v>
      </c>
      <c r="M753" s="49">
        <v>3</v>
      </c>
      <c r="N753" s="49" t="s">
        <v>15976</v>
      </c>
    </row>
    <row r="754" spans="1:14" ht="45" x14ac:dyDescent="0.25">
      <c r="A754" s="49" t="s">
        <v>15983</v>
      </c>
      <c r="B754" s="49" t="s">
        <v>15969</v>
      </c>
      <c r="C754" s="49" t="s">
        <v>15984</v>
      </c>
      <c r="D754" s="49" t="s">
        <v>18314</v>
      </c>
      <c r="E754" s="49" t="s">
        <v>16134</v>
      </c>
      <c r="F754" s="49" t="s">
        <v>18315</v>
      </c>
      <c r="G754" s="49" t="s">
        <v>18314</v>
      </c>
      <c r="H754" s="49">
        <v>2013</v>
      </c>
      <c r="I754" s="49"/>
      <c r="J754" s="49" t="s">
        <v>15974</v>
      </c>
      <c r="K754" s="49" t="s">
        <v>18313</v>
      </c>
      <c r="L754" s="49">
        <v>13</v>
      </c>
      <c r="M754" s="49">
        <v>3</v>
      </c>
      <c r="N754" s="49" t="s">
        <v>15976</v>
      </c>
    </row>
    <row r="755" spans="1:14" ht="60" x14ac:dyDescent="0.25">
      <c r="A755" s="49" t="s">
        <v>15983</v>
      </c>
      <c r="B755" s="49" t="s">
        <v>15969</v>
      </c>
      <c r="C755" s="49" t="s">
        <v>15984</v>
      </c>
      <c r="D755" s="49" t="s">
        <v>18316</v>
      </c>
      <c r="E755" s="49" t="s">
        <v>16134</v>
      </c>
      <c r="F755" s="49" t="s">
        <v>18317</v>
      </c>
      <c r="G755" s="49" t="s">
        <v>18318</v>
      </c>
      <c r="H755" s="49">
        <v>2013</v>
      </c>
      <c r="I755" s="49"/>
      <c r="J755" s="49" t="s">
        <v>15974</v>
      </c>
      <c r="K755" s="49" t="s">
        <v>18319</v>
      </c>
      <c r="L755" s="49">
        <v>13</v>
      </c>
      <c r="M755" s="49">
        <v>3</v>
      </c>
      <c r="N755" s="49" t="s">
        <v>15976</v>
      </c>
    </row>
    <row r="756" spans="1:14" ht="90" x14ac:dyDescent="0.25">
      <c r="A756" s="49" t="s">
        <v>15983</v>
      </c>
      <c r="B756" s="49" t="s">
        <v>15969</v>
      </c>
      <c r="C756" s="49" t="s">
        <v>15984</v>
      </c>
      <c r="D756" s="49" t="s">
        <v>18320</v>
      </c>
      <c r="E756" s="49" t="s">
        <v>16134</v>
      </c>
      <c r="F756" s="49" t="s">
        <v>18321</v>
      </c>
      <c r="G756" s="49" t="s">
        <v>18322</v>
      </c>
      <c r="H756" s="49">
        <v>2013</v>
      </c>
      <c r="I756" s="49"/>
      <c r="J756" s="49" t="s">
        <v>15974</v>
      </c>
      <c r="K756" s="49" t="s">
        <v>16802</v>
      </c>
      <c r="L756" s="49">
        <v>13</v>
      </c>
      <c r="M756" s="49">
        <v>3</v>
      </c>
      <c r="N756" s="49" t="s">
        <v>15976</v>
      </c>
    </row>
    <row r="757" spans="1:14" ht="60" x14ac:dyDescent="0.25">
      <c r="A757" s="49" t="s">
        <v>15983</v>
      </c>
      <c r="B757" s="49" t="s">
        <v>15969</v>
      </c>
      <c r="C757" s="49" t="s">
        <v>15984</v>
      </c>
      <c r="D757" s="49" t="s">
        <v>18323</v>
      </c>
      <c r="E757" s="49" t="s">
        <v>16134</v>
      </c>
      <c r="F757" s="49" t="s">
        <v>18324</v>
      </c>
      <c r="G757" s="49" t="s">
        <v>18325</v>
      </c>
      <c r="H757" s="49">
        <v>2013</v>
      </c>
      <c r="I757" s="49"/>
      <c r="J757" s="49" t="s">
        <v>15974</v>
      </c>
      <c r="K757" s="49" t="s">
        <v>16811</v>
      </c>
      <c r="L757" s="49">
        <v>13</v>
      </c>
      <c r="M757" s="49">
        <v>3</v>
      </c>
      <c r="N757" s="49" t="s">
        <v>15976</v>
      </c>
    </row>
    <row r="758" spans="1:14" ht="60" x14ac:dyDescent="0.25">
      <c r="A758" s="49" t="s">
        <v>15983</v>
      </c>
      <c r="B758" s="49" t="s">
        <v>15969</v>
      </c>
      <c r="C758" s="49" t="s">
        <v>15984</v>
      </c>
      <c r="D758" s="49" t="s">
        <v>18326</v>
      </c>
      <c r="E758" s="49" t="s">
        <v>16134</v>
      </c>
      <c r="F758" s="49" t="s">
        <v>18327</v>
      </c>
      <c r="G758" s="49" t="s">
        <v>18328</v>
      </c>
      <c r="H758" s="49">
        <v>2013</v>
      </c>
      <c r="I758" s="49"/>
      <c r="J758" s="49" t="s">
        <v>15974</v>
      </c>
      <c r="K758" s="49" t="s">
        <v>18329</v>
      </c>
      <c r="L758" s="49">
        <v>13</v>
      </c>
      <c r="M758" s="49">
        <v>3</v>
      </c>
      <c r="N758" s="49" t="s">
        <v>15976</v>
      </c>
    </row>
    <row r="759" spans="1:14" ht="60" x14ac:dyDescent="0.25">
      <c r="A759" s="49" t="s">
        <v>15983</v>
      </c>
      <c r="B759" s="49" t="s">
        <v>15969</v>
      </c>
      <c r="C759" s="49" t="s">
        <v>15984</v>
      </c>
      <c r="D759" s="49" t="s">
        <v>18330</v>
      </c>
      <c r="E759" s="49" t="s">
        <v>16134</v>
      </c>
      <c r="F759" s="49" t="s">
        <v>18331</v>
      </c>
      <c r="G759" s="49" t="s">
        <v>18332</v>
      </c>
      <c r="H759" s="49">
        <v>2012</v>
      </c>
      <c r="I759" s="49"/>
      <c r="J759" s="49" t="s">
        <v>15974</v>
      </c>
      <c r="K759" s="49" t="s">
        <v>18333</v>
      </c>
      <c r="L759" s="49">
        <v>13</v>
      </c>
      <c r="M759" s="49">
        <v>3</v>
      </c>
      <c r="N759" s="49" t="s">
        <v>15976</v>
      </c>
    </row>
    <row r="760" spans="1:14" x14ac:dyDescent="0.25">
      <c r="A760" s="49" t="s">
        <v>15983</v>
      </c>
      <c r="B760" s="49" t="s">
        <v>15969</v>
      </c>
      <c r="C760" s="49" t="s">
        <v>15984</v>
      </c>
      <c r="D760" s="49" t="s">
        <v>18334</v>
      </c>
      <c r="E760" s="49" t="s">
        <v>16134</v>
      </c>
      <c r="F760" s="49" t="s">
        <v>18335</v>
      </c>
      <c r="G760" s="49" t="s">
        <v>18336</v>
      </c>
      <c r="H760" s="49">
        <v>2013</v>
      </c>
      <c r="I760" s="49"/>
      <c r="J760" s="49" t="s">
        <v>15974</v>
      </c>
      <c r="K760" s="49" t="s">
        <v>18337</v>
      </c>
      <c r="L760" s="49">
        <v>13</v>
      </c>
      <c r="M760" s="49">
        <v>3</v>
      </c>
      <c r="N760" s="49" t="s">
        <v>15976</v>
      </c>
    </row>
    <row r="761" spans="1:14" ht="30" x14ac:dyDescent="0.25">
      <c r="A761" s="49" t="s">
        <v>15983</v>
      </c>
      <c r="B761" s="49" t="s">
        <v>15969</v>
      </c>
      <c r="C761" s="49" t="s">
        <v>15984</v>
      </c>
      <c r="D761" s="49" t="s">
        <v>18338</v>
      </c>
      <c r="E761" s="49" t="s">
        <v>16134</v>
      </c>
      <c r="F761" s="49" t="s">
        <v>18339</v>
      </c>
      <c r="G761" s="49" t="s">
        <v>18338</v>
      </c>
      <c r="H761" s="49">
        <v>2013</v>
      </c>
      <c r="I761" s="49"/>
      <c r="J761" s="49" t="s">
        <v>15974</v>
      </c>
      <c r="K761" s="49" t="s">
        <v>18337</v>
      </c>
      <c r="L761" s="49">
        <v>13</v>
      </c>
      <c r="M761" s="49">
        <v>3</v>
      </c>
      <c r="N761" s="49" t="s">
        <v>15976</v>
      </c>
    </row>
    <row r="762" spans="1:14" ht="75" x14ac:dyDescent="0.25">
      <c r="A762" s="49" t="s">
        <v>15983</v>
      </c>
      <c r="B762" s="49" t="s">
        <v>15969</v>
      </c>
      <c r="C762" s="49" t="s">
        <v>15984</v>
      </c>
      <c r="D762" s="49" t="s">
        <v>18340</v>
      </c>
      <c r="E762" s="49" t="s">
        <v>16134</v>
      </c>
      <c r="F762" s="49" t="s">
        <v>18341</v>
      </c>
      <c r="G762" s="49" t="s">
        <v>18342</v>
      </c>
      <c r="H762" s="49">
        <v>2013</v>
      </c>
      <c r="I762" s="49"/>
      <c r="J762" s="49" t="s">
        <v>15974</v>
      </c>
      <c r="K762" s="49" t="s">
        <v>16092</v>
      </c>
      <c r="L762" s="49">
        <v>13</v>
      </c>
      <c r="M762" s="49">
        <v>3</v>
      </c>
      <c r="N762" s="49" t="s">
        <v>15976</v>
      </c>
    </row>
    <row r="763" spans="1:14" ht="75" x14ac:dyDescent="0.25">
      <c r="A763" s="49" t="s">
        <v>15983</v>
      </c>
      <c r="B763" s="49" t="s">
        <v>15969</v>
      </c>
      <c r="C763" s="49" t="s">
        <v>15984</v>
      </c>
      <c r="D763" s="49" t="s">
        <v>18343</v>
      </c>
      <c r="E763" s="49" t="s">
        <v>16134</v>
      </c>
      <c r="F763" s="49" t="s">
        <v>18344</v>
      </c>
      <c r="G763" s="49" t="s">
        <v>18345</v>
      </c>
      <c r="H763" s="49">
        <v>2013</v>
      </c>
      <c r="I763" s="49"/>
      <c r="J763" s="49" t="s">
        <v>15974</v>
      </c>
      <c r="K763" s="49" t="s">
        <v>16802</v>
      </c>
      <c r="L763" s="49">
        <v>13</v>
      </c>
      <c r="M763" s="49">
        <v>3</v>
      </c>
      <c r="N763" s="49" t="s">
        <v>15976</v>
      </c>
    </row>
    <row r="764" spans="1:14" ht="60" x14ac:dyDescent="0.25">
      <c r="A764" s="49" t="s">
        <v>15983</v>
      </c>
      <c r="B764" s="49" t="s">
        <v>15969</v>
      </c>
      <c r="C764" s="49" t="s">
        <v>15984</v>
      </c>
      <c r="D764" s="49" t="s">
        <v>18346</v>
      </c>
      <c r="E764" s="49" t="s">
        <v>16134</v>
      </c>
      <c r="F764" s="49" t="s">
        <v>18347</v>
      </c>
      <c r="G764" s="49" t="s">
        <v>18346</v>
      </c>
      <c r="H764" s="49"/>
      <c r="I764" s="49"/>
      <c r="J764" s="49" t="s">
        <v>15974</v>
      </c>
      <c r="K764" s="49" t="s">
        <v>16421</v>
      </c>
      <c r="L764" s="49">
        <v>13</v>
      </c>
      <c r="M764" s="49">
        <v>3</v>
      </c>
      <c r="N764" s="49" t="s">
        <v>15976</v>
      </c>
    </row>
    <row r="765" spans="1:14" ht="45" x14ac:dyDescent="0.25">
      <c r="A765" s="49" t="s">
        <v>15983</v>
      </c>
      <c r="B765" s="49" t="s">
        <v>15969</v>
      </c>
      <c r="C765" s="49" t="s">
        <v>15984</v>
      </c>
      <c r="D765" s="49" t="s">
        <v>18348</v>
      </c>
      <c r="E765" s="49" t="s">
        <v>16134</v>
      </c>
      <c r="F765" s="49" t="s">
        <v>18349</v>
      </c>
      <c r="G765" s="49" t="s">
        <v>18348</v>
      </c>
      <c r="H765" s="49"/>
      <c r="I765" s="49"/>
      <c r="J765" s="49" t="s">
        <v>15974</v>
      </c>
      <c r="K765" s="49" t="s">
        <v>16421</v>
      </c>
      <c r="L765" s="49">
        <v>13</v>
      </c>
      <c r="M765" s="49">
        <v>3</v>
      </c>
      <c r="N765" s="49" t="s">
        <v>15976</v>
      </c>
    </row>
    <row r="766" spans="1:14" ht="45" x14ac:dyDescent="0.25">
      <c r="A766" s="49" t="s">
        <v>15983</v>
      </c>
      <c r="B766" s="49" t="s">
        <v>15969</v>
      </c>
      <c r="C766" s="49" t="s">
        <v>15984</v>
      </c>
      <c r="D766" s="49" t="s">
        <v>18350</v>
      </c>
      <c r="E766" s="49" t="s">
        <v>16134</v>
      </c>
      <c r="F766" s="49" t="s">
        <v>18351</v>
      </c>
      <c r="G766" s="49" t="s">
        <v>18352</v>
      </c>
      <c r="H766" s="49"/>
      <c r="I766" s="49"/>
      <c r="J766" s="49" t="s">
        <v>15974</v>
      </c>
      <c r="K766" s="49" t="s">
        <v>16421</v>
      </c>
      <c r="L766" s="49">
        <v>13</v>
      </c>
      <c r="M766" s="49">
        <v>3</v>
      </c>
      <c r="N766" s="49" t="s">
        <v>15976</v>
      </c>
    </row>
    <row r="767" spans="1:14" ht="75" x14ac:dyDescent="0.25">
      <c r="A767" s="49" t="s">
        <v>15983</v>
      </c>
      <c r="B767" s="49" t="s">
        <v>15969</v>
      </c>
      <c r="C767" s="49" t="s">
        <v>15984</v>
      </c>
      <c r="D767" s="49" t="s">
        <v>18353</v>
      </c>
      <c r="E767" s="49" t="s">
        <v>16134</v>
      </c>
      <c r="F767" s="49" t="s">
        <v>18354</v>
      </c>
      <c r="G767" s="49" t="s">
        <v>18355</v>
      </c>
      <c r="H767" s="49">
        <v>2013</v>
      </c>
      <c r="I767" s="49"/>
      <c r="J767" s="49" t="s">
        <v>15974</v>
      </c>
      <c r="K767" s="49" t="s">
        <v>16421</v>
      </c>
      <c r="L767" s="49">
        <v>13</v>
      </c>
      <c r="M767" s="49">
        <v>3</v>
      </c>
      <c r="N767" s="49" t="s">
        <v>15976</v>
      </c>
    </row>
    <row r="768" spans="1:14" ht="60" x14ac:dyDescent="0.25">
      <c r="A768" s="49" t="s">
        <v>15983</v>
      </c>
      <c r="B768" s="49" t="s">
        <v>15969</v>
      </c>
      <c r="C768" s="49" t="s">
        <v>15984</v>
      </c>
      <c r="D768" s="49" t="s">
        <v>18356</v>
      </c>
      <c r="E768" s="49" t="s">
        <v>16134</v>
      </c>
      <c r="F768" s="49" t="s">
        <v>18357</v>
      </c>
      <c r="G768" s="49" t="s">
        <v>18358</v>
      </c>
      <c r="H768" s="49">
        <v>2010</v>
      </c>
      <c r="I768" s="49"/>
      <c r="J768" s="49" t="s">
        <v>15974</v>
      </c>
      <c r="K768" s="49" t="s">
        <v>16371</v>
      </c>
      <c r="L768" s="49">
        <v>13</v>
      </c>
      <c r="M768" s="49">
        <v>3</v>
      </c>
      <c r="N768" s="49" t="s">
        <v>15976</v>
      </c>
    </row>
    <row r="769" spans="1:14" ht="60" x14ac:dyDescent="0.25">
      <c r="A769" s="49" t="s">
        <v>15983</v>
      </c>
      <c r="B769" s="49" t="s">
        <v>15969</v>
      </c>
      <c r="C769" s="49" t="s">
        <v>15984</v>
      </c>
      <c r="D769" s="49" t="s">
        <v>18359</v>
      </c>
      <c r="E769" s="49" t="s">
        <v>16134</v>
      </c>
      <c r="F769" s="49" t="s">
        <v>18360</v>
      </c>
      <c r="G769" s="49" t="s">
        <v>18361</v>
      </c>
      <c r="H769" s="49"/>
      <c r="I769" s="49"/>
      <c r="J769" s="49" t="s">
        <v>15974</v>
      </c>
      <c r="K769" s="49" t="s">
        <v>18147</v>
      </c>
      <c r="L769" s="49">
        <v>13</v>
      </c>
      <c r="M769" s="49">
        <v>3</v>
      </c>
      <c r="N769" s="49" t="s">
        <v>15976</v>
      </c>
    </row>
    <row r="770" spans="1:14" ht="75" x14ac:dyDescent="0.25">
      <c r="A770" s="49" t="s">
        <v>15983</v>
      </c>
      <c r="B770" s="49" t="s">
        <v>15969</v>
      </c>
      <c r="C770" s="49" t="s">
        <v>15984</v>
      </c>
      <c r="D770" s="49" t="s">
        <v>18362</v>
      </c>
      <c r="E770" s="49" t="s">
        <v>16134</v>
      </c>
      <c r="F770" s="49" t="s">
        <v>18363</v>
      </c>
      <c r="G770" s="49" t="s">
        <v>18364</v>
      </c>
      <c r="H770" s="49">
        <v>2010</v>
      </c>
      <c r="I770" s="49"/>
      <c r="J770" s="49" t="s">
        <v>15974</v>
      </c>
      <c r="K770" s="49" t="s">
        <v>15975</v>
      </c>
      <c r="L770" s="49">
        <v>13</v>
      </c>
      <c r="M770" s="49">
        <v>3</v>
      </c>
      <c r="N770" s="49" t="s">
        <v>15976</v>
      </c>
    </row>
    <row r="771" spans="1:14" ht="30" x14ac:dyDescent="0.25">
      <c r="A771" s="49" t="s">
        <v>15983</v>
      </c>
      <c r="B771" s="49" t="s">
        <v>15969</v>
      </c>
      <c r="C771" s="49" t="s">
        <v>15984</v>
      </c>
      <c r="D771" s="49" t="s">
        <v>18365</v>
      </c>
      <c r="E771" s="49" t="s">
        <v>16134</v>
      </c>
      <c r="F771" s="49">
        <v>25000</v>
      </c>
      <c r="G771" s="49" t="s">
        <v>18366</v>
      </c>
      <c r="H771" s="49">
        <v>2011</v>
      </c>
      <c r="I771" s="49"/>
      <c r="J771" s="49" t="s">
        <v>15974</v>
      </c>
      <c r="K771" s="49" t="s">
        <v>18367</v>
      </c>
      <c r="L771" s="49">
        <v>13</v>
      </c>
      <c r="M771" s="49">
        <v>3</v>
      </c>
      <c r="N771" s="49" t="s">
        <v>15976</v>
      </c>
    </row>
    <row r="772" spans="1:14" ht="30" x14ac:dyDescent="0.25">
      <c r="A772" s="49" t="s">
        <v>15983</v>
      </c>
      <c r="B772" s="49" t="s">
        <v>15969</v>
      </c>
      <c r="C772" s="49" t="s">
        <v>15984</v>
      </c>
      <c r="D772" s="49" t="s">
        <v>18365</v>
      </c>
      <c r="E772" s="49" t="s">
        <v>16134</v>
      </c>
      <c r="F772" s="49">
        <v>25000</v>
      </c>
      <c r="G772" s="49" t="s">
        <v>18366</v>
      </c>
      <c r="H772" s="49">
        <v>2011</v>
      </c>
      <c r="I772" s="49"/>
      <c r="J772" s="49" t="s">
        <v>15974</v>
      </c>
      <c r="K772" s="49" t="s">
        <v>18367</v>
      </c>
      <c r="L772" s="49">
        <v>13</v>
      </c>
      <c r="M772" s="49">
        <v>3</v>
      </c>
      <c r="N772" s="49" t="s">
        <v>15976</v>
      </c>
    </row>
    <row r="773" spans="1:14" ht="30" x14ac:dyDescent="0.25">
      <c r="A773" s="49" t="s">
        <v>15983</v>
      </c>
      <c r="B773" s="49" t="s">
        <v>15969</v>
      </c>
      <c r="C773" s="49" t="s">
        <v>15984</v>
      </c>
      <c r="D773" s="49" t="s">
        <v>18368</v>
      </c>
      <c r="E773" s="49" t="s">
        <v>16134</v>
      </c>
      <c r="F773" s="49" t="s">
        <v>18369</v>
      </c>
      <c r="G773" s="49" t="s">
        <v>18370</v>
      </c>
      <c r="H773" s="49">
        <v>2011</v>
      </c>
      <c r="I773" s="49"/>
      <c r="J773" s="49" t="s">
        <v>15974</v>
      </c>
      <c r="K773" s="49" t="s">
        <v>18367</v>
      </c>
      <c r="L773" s="49">
        <v>13</v>
      </c>
      <c r="M773" s="49">
        <v>3</v>
      </c>
      <c r="N773" s="49" t="s">
        <v>15976</v>
      </c>
    </row>
    <row r="774" spans="1:14" ht="45" x14ac:dyDescent="0.25">
      <c r="A774" s="49" t="s">
        <v>15983</v>
      </c>
      <c r="B774" s="49" t="s">
        <v>15969</v>
      </c>
      <c r="C774" s="49" t="s">
        <v>15984</v>
      </c>
      <c r="D774" s="49" t="s">
        <v>18371</v>
      </c>
      <c r="E774" s="49" t="s">
        <v>16134</v>
      </c>
      <c r="F774" s="49" t="s">
        <v>18369</v>
      </c>
      <c r="G774" s="49" t="s">
        <v>18372</v>
      </c>
      <c r="H774" s="49">
        <v>2011</v>
      </c>
      <c r="I774" s="49"/>
      <c r="J774" s="49" t="s">
        <v>15974</v>
      </c>
      <c r="K774" s="49" t="s">
        <v>18367</v>
      </c>
      <c r="L774" s="49">
        <v>13</v>
      </c>
      <c r="M774" s="49">
        <v>3</v>
      </c>
      <c r="N774" s="49" t="s">
        <v>15976</v>
      </c>
    </row>
    <row r="775" spans="1:14" ht="90" x14ac:dyDescent="0.25">
      <c r="A775" s="49" t="s">
        <v>15983</v>
      </c>
      <c r="B775" s="49" t="s">
        <v>15969</v>
      </c>
      <c r="C775" s="49" t="s">
        <v>15984</v>
      </c>
      <c r="D775" s="49" t="s">
        <v>18373</v>
      </c>
      <c r="E775" s="49" t="s">
        <v>16134</v>
      </c>
      <c r="F775" s="49" t="s">
        <v>18374</v>
      </c>
      <c r="G775" s="49" t="s">
        <v>18375</v>
      </c>
      <c r="H775" s="49">
        <v>2010</v>
      </c>
      <c r="I775" s="49"/>
      <c r="J775" s="49" t="s">
        <v>15974</v>
      </c>
      <c r="K775" s="49" t="s">
        <v>18376</v>
      </c>
      <c r="L775" s="49">
        <v>13</v>
      </c>
      <c r="M775" s="49">
        <v>3</v>
      </c>
      <c r="N775" s="49" t="s">
        <v>15976</v>
      </c>
    </row>
    <row r="776" spans="1:14" ht="60" x14ac:dyDescent="0.25">
      <c r="A776" s="49" t="s">
        <v>15983</v>
      </c>
      <c r="B776" s="49" t="s">
        <v>15969</v>
      </c>
      <c r="C776" s="49" t="s">
        <v>15984</v>
      </c>
      <c r="D776" s="49" t="s">
        <v>18377</v>
      </c>
      <c r="E776" s="49" t="s">
        <v>16134</v>
      </c>
      <c r="F776" s="49" t="s">
        <v>18378</v>
      </c>
      <c r="G776" s="49" t="s">
        <v>18379</v>
      </c>
      <c r="H776" s="49">
        <v>2010</v>
      </c>
      <c r="I776" s="49"/>
      <c r="J776" s="49" t="s">
        <v>15974</v>
      </c>
      <c r="K776" s="49" t="s">
        <v>18380</v>
      </c>
      <c r="L776" s="49">
        <v>13</v>
      </c>
      <c r="M776" s="49">
        <v>3</v>
      </c>
      <c r="N776" s="49" t="s">
        <v>15976</v>
      </c>
    </row>
    <row r="777" spans="1:14" ht="45" x14ac:dyDescent="0.25">
      <c r="A777" s="49" t="s">
        <v>15983</v>
      </c>
      <c r="B777" s="49" t="s">
        <v>15969</v>
      </c>
      <c r="C777" s="49" t="s">
        <v>15984</v>
      </c>
      <c r="D777" s="49" t="s">
        <v>18381</v>
      </c>
      <c r="E777" s="49" t="s">
        <v>16134</v>
      </c>
      <c r="F777" s="49" t="s">
        <v>17195</v>
      </c>
      <c r="G777" s="49" t="s">
        <v>18381</v>
      </c>
      <c r="H777" s="49">
        <v>2011</v>
      </c>
      <c r="I777" s="49"/>
      <c r="J777" s="49" t="s">
        <v>15974</v>
      </c>
      <c r="K777" s="49" t="s">
        <v>17129</v>
      </c>
      <c r="L777" s="49">
        <v>13</v>
      </c>
      <c r="M777" s="49">
        <v>3</v>
      </c>
      <c r="N777" s="49" t="s">
        <v>15976</v>
      </c>
    </row>
    <row r="778" spans="1:14" ht="30" x14ac:dyDescent="0.25">
      <c r="A778" s="49" t="s">
        <v>15983</v>
      </c>
      <c r="B778" s="49" t="s">
        <v>15969</v>
      </c>
      <c r="C778" s="49" t="s">
        <v>15984</v>
      </c>
      <c r="D778" s="49" t="s">
        <v>18382</v>
      </c>
      <c r="E778" s="49" t="s">
        <v>16134</v>
      </c>
      <c r="F778" s="49" t="s">
        <v>17195</v>
      </c>
      <c r="G778" s="49" t="s">
        <v>18383</v>
      </c>
      <c r="H778" s="49">
        <v>2011</v>
      </c>
      <c r="I778" s="49"/>
      <c r="J778" s="49" t="s">
        <v>15974</v>
      </c>
      <c r="K778" s="49" t="s">
        <v>17129</v>
      </c>
      <c r="L778" s="49">
        <v>13</v>
      </c>
      <c r="M778" s="49">
        <v>3</v>
      </c>
      <c r="N778" s="49" t="s">
        <v>15976</v>
      </c>
    </row>
    <row r="779" spans="1:14" ht="30" x14ac:dyDescent="0.25">
      <c r="A779" s="49" t="s">
        <v>15983</v>
      </c>
      <c r="B779" s="49" t="s">
        <v>15969</v>
      </c>
      <c r="C779" s="49" t="s">
        <v>15984</v>
      </c>
      <c r="D779" s="49" t="s">
        <v>18384</v>
      </c>
      <c r="E779" s="49" t="s">
        <v>16134</v>
      </c>
      <c r="F779" s="49" t="s">
        <v>17195</v>
      </c>
      <c r="G779" s="49" t="s">
        <v>18384</v>
      </c>
      <c r="H779" s="49">
        <v>2011</v>
      </c>
      <c r="I779" s="49"/>
      <c r="J779" s="49" t="s">
        <v>15974</v>
      </c>
      <c r="K779" s="49" t="s">
        <v>17129</v>
      </c>
      <c r="L779" s="49">
        <v>13</v>
      </c>
      <c r="M779" s="49">
        <v>3</v>
      </c>
      <c r="N779" s="49" t="s">
        <v>15976</v>
      </c>
    </row>
    <row r="780" spans="1:14" ht="45" x14ac:dyDescent="0.25">
      <c r="A780" s="49" t="s">
        <v>15983</v>
      </c>
      <c r="B780" s="49" t="s">
        <v>15969</v>
      </c>
      <c r="C780" s="49" t="s">
        <v>15984</v>
      </c>
      <c r="D780" s="49" t="s">
        <v>18116</v>
      </c>
      <c r="E780" s="49" t="s">
        <v>16134</v>
      </c>
      <c r="F780" s="49" t="s">
        <v>17195</v>
      </c>
      <c r="G780" s="49" t="s">
        <v>18116</v>
      </c>
      <c r="H780" s="49">
        <v>2011</v>
      </c>
      <c r="I780" s="49"/>
      <c r="J780" s="49" t="s">
        <v>15974</v>
      </c>
      <c r="K780" s="49" t="s">
        <v>17129</v>
      </c>
      <c r="L780" s="49">
        <v>13</v>
      </c>
      <c r="M780" s="49">
        <v>3</v>
      </c>
      <c r="N780" s="49" t="s">
        <v>15976</v>
      </c>
    </row>
    <row r="781" spans="1:14" ht="75" x14ac:dyDescent="0.25">
      <c r="A781" s="49" t="s">
        <v>15983</v>
      </c>
      <c r="B781" s="49" t="s">
        <v>15969</v>
      </c>
      <c r="C781" s="49" t="s">
        <v>15984</v>
      </c>
      <c r="D781" s="49" t="s">
        <v>18385</v>
      </c>
      <c r="E781" s="49" t="s">
        <v>16134</v>
      </c>
      <c r="F781" s="49" t="s">
        <v>18386</v>
      </c>
      <c r="G781" s="49" t="s">
        <v>18387</v>
      </c>
      <c r="H781" s="49">
        <v>2011</v>
      </c>
      <c r="I781" s="49"/>
      <c r="J781" s="49" t="s">
        <v>15974</v>
      </c>
      <c r="K781" s="49" t="s">
        <v>17249</v>
      </c>
      <c r="L781" s="49">
        <v>13</v>
      </c>
      <c r="M781" s="49">
        <v>3</v>
      </c>
      <c r="N781" s="49" t="s">
        <v>15976</v>
      </c>
    </row>
    <row r="782" spans="1:14" ht="45" x14ac:dyDescent="0.25">
      <c r="A782" s="49" t="s">
        <v>15983</v>
      </c>
      <c r="B782" s="49" t="s">
        <v>15969</v>
      </c>
      <c r="C782" s="49" t="s">
        <v>15984</v>
      </c>
      <c r="D782" s="49" t="s">
        <v>18388</v>
      </c>
      <c r="E782" s="49" t="s">
        <v>16134</v>
      </c>
      <c r="F782" s="49" t="s">
        <v>18389</v>
      </c>
      <c r="G782" s="49" t="s">
        <v>18390</v>
      </c>
      <c r="H782" s="49">
        <v>2011</v>
      </c>
      <c r="I782" s="49"/>
      <c r="J782" s="49" t="s">
        <v>15974</v>
      </c>
      <c r="K782" s="49" t="s">
        <v>17249</v>
      </c>
      <c r="L782" s="49">
        <v>13</v>
      </c>
      <c r="M782" s="49">
        <v>3</v>
      </c>
      <c r="N782" s="49" t="s">
        <v>15976</v>
      </c>
    </row>
    <row r="783" spans="1:14" ht="30" x14ac:dyDescent="0.25">
      <c r="A783" s="49" t="s">
        <v>15983</v>
      </c>
      <c r="B783" s="49" t="s">
        <v>15969</v>
      </c>
      <c r="C783" s="49" t="s">
        <v>15984</v>
      </c>
      <c r="D783" s="49" t="s">
        <v>18391</v>
      </c>
      <c r="E783" s="49" t="s">
        <v>16134</v>
      </c>
      <c r="F783" s="49" t="s">
        <v>17679</v>
      </c>
      <c r="G783" s="49" t="s">
        <v>18392</v>
      </c>
      <c r="H783" s="49">
        <v>2010</v>
      </c>
      <c r="I783" s="49"/>
      <c r="J783" s="49" t="s">
        <v>15974</v>
      </c>
      <c r="K783" s="49" t="s">
        <v>18393</v>
      </c>
      <c r="L783" s="49">
        <v>13</v>
      </c>
      <c r="M783" s="49">
        <v>3</v>
      </c>
      <c r="N783" s="49" t="s">
        <v>15976</v>
      </c>
    </row>
    <row r="784" spans="1:14" ht="45" x14ac:dyDescent="0.25">
      <c r="A784" s="49" t="s">
        <v>15983</v>
      </c>
      <c r="B784" s="49" t="s">
        <v>15969</v>
      </c>
      <c r="C784" s="49" t="s">
        <v>15984</v>
      </c>
      <c r="D784" s="49" t="s">
        <v>18394</v>
      </c>
      <c r="E784" s="49" t="s">
        <v>16134</v>
      </c>
      <c r="F784" s="49" t="e">
        <f xml:space="preserve"> NÃºmero de casos sustanciados y REMITIDOS</f>
        <v>#NAME?</v>
      </c>
      <c r="G784" s="49" t="s">
        <v>18395</v>
      </c>
      <c r="H784" s="49">
        <v>2010</v>
      </c>
      <c r="I784" s="49"/>
      <c r="J784" s="49" t="s">
        <v>15974</v>
      </c>
      <c r="K784" s="49" t="s">
        <v>16792</v>
      </c>
      <c r="L784" s="49">
        <v>13</v>
      </c>
      <c r="M784" s="49">
        <v>3</v>
      </c>
      <c r="N784" s="49" t="s">
        <v>15976</v>
      </c>
    </row>
    <row r="785" spans="1:14" ht="45" x14ac:dyDescent="0.25">
      <c r="A785" s="49" t="s">
        <v>15983</v>
      </c>
      <c r="B785" s="49" t="s">
        <v>15969</v>
      </c>
      <c r="C785" s="49" t="s">
        <v>15984</v>
      </c>
      <c r="D785" s="49" t="s">
        <v>18394</v>
      </c>
      <c r="E785" s="49" t="s">
        <v>16134</v>
      </c>
      <c r="F785" s="49" t="e">
        <f xml:space="preserve"> NÃºmero de casos sustanciados y REMITIDOS</f>
        <v>#NAME?</v>
      </c>
      <c r="G785" s="49" t="s">
        <v>18395</v>
      </c>
      <c r="H785" s="49">
        <v>2010</v>
      </c>
      <c r="I785" s="49"/>
      <c r="J785" s="49" t="s">
        <v>15974</v>
      </c>
      <c r="K785" s="49" t="s">
        <v>16792</v>
      </c>
      <c r="L785" s="49">
        <v>13</v>
      </c>
      <c r="M785" s="49">
        <v>3</v>
      </c>
      <c r="N785" s="49" t="s">
        <v>15976</v>
      </c>
    </row>
    <row r="786" spans="1:14" ht="45" x14ac:dyDescent="0.25">
      <c r="A786" s="49" t="s">
        <v>15983</v>
      </c>
      <c r="B786" s="49" t="s">
        <v>15969</v>
      </c>
      <c r="C786" s="49" t="s">
        <v>15984</v>
      </c>
      <c r="D786" s="49" t="s">
        <v>18396</v>
      </c>
      <c r="E786" s="49" t="s">
        <v>16134</v>
      </c>
      <c r="F786" s="49" t="e">
        <f xml:space="preserve"> NÃºmero de casos presentados ante el Incoder para solicitud de recuperaciÃ³n de baldÃ­os indebidamente ocupados o revocatorias directas segÃºn el caso.</f>
        <v>#NAME?</v>
      </c>
      <c r="G786" s="49" t="s">
        <v>18397</v>
      </c>
      <c r="H786" s="49">
        <v>2010</v>
      </c>
      <c r="I786" s="49"/>
      <c r="J786" s="49" t="s">
        <v>15974</v>
      </c>
      <c r="K786" s="49" t="s">
        <v>16792</v>
      </c>
      <c r="L786" s="49">
        <v>13</v>
      </c>
      <c r="M786" s="49">
        <v>3</v>
      </c>
      <c r="N786" s="49" t="s">
        <v>15976</v>
      </c>
    </row>
    <row r="787" spans="1:14" ht="30" x14ac:dyDescent="0.25">
      <c r="A787" s="49" t="s">
        <v>15983</v>
      </c>
      <c r="B787" s="49" t="s">
        <v>15969</v>
      </c>
      <c r="C787" s="49" t="s">
        <v>15984</v>
      </c>
      <c r="D787" s="49" t="s">
        <v>18398</v>
      </c>
      <c r="E787" s="49" t="s">
        <v>16134</v>
      </c>
      <c r="F787" s="49" t="e">
        <f xml:space="preserve"> NÃºmero de instituciones capacitadas.</f>
        <v>#NAME?</v>
      </c>
      <c r="G787" s="49" t="s">
        <v>18399</v>
      </c>
      <c r="H787" s="49">
        <v>2010</v>
      </c>
      <c r="I787" s="49"/>
      <c r="J787" s="49" t="s">
        <v>15974</v>
      </c>
      <c r="K787" s="49" t="s">
        <v>16792</v>
      </c>
      <c r="L787" s="49">
        <v>13</v>
      </c>
      <c r="M787" s="49">
        <v>3</v>
      </c>
      <c r="N787" s="49" t="s">
        <v>15976</v>
      </c>
    </row>
    <row r="788" spans="1:14" ht="30" x14ac:dyDescent="0.25">
      <c r="A788" s="49" t="s">
        <v>15983</v>
      </c>
      <c r="B788" s="49" t="s">
        <v>15969</v>
      </c>
      <c r="C788" s="49" t="s">
        <v>15984</v>
      </c>
      <c r="D788" s="49" t="s">
        <v>18398</v>
      </c>
      <c r="E788" s="49" t="s">
        <v>16134</v>
      </c>
      <c r="F788" s="49" t="e">
        <f xml:space="preserve"> NÃºmero de instituciones capacitadas.</f>
        <v>#NAME?</v>
      </c>
      <c r="G788" s="49" t="s">
        <v>18399</v>
      </c>
      <c r="H788" s="49">
        <v>2010</v>
      </c>
      <c r="I788" s="49"/>
      <c r="J788" s="49" t="s">
        <v>15974</v>
      </c>
      <c r="K788" s="49" t="s">
        <v>16792</v>
      </c>
      <c r="L788" s="49">
        <v>13</v>
      </c>
      <c r="M788" s="49">
        <v>3</v>
      </c>
      <c r="N788" s="49" t="s">
        <v>15976</v>
      </c>
    </row>
    <row r="789" spans="1:14" ht="45" x14ac:dyDescent="0.25">
      <c r="A789" s="49" t="s">
        <v>15983</v>
      </c>
      <c r="B789" s="49" t="s">
        <v>15969</v>
      </c>
      <c r="C789" s="49" t="s">
        <v>15984</v>
      </c>
      <c r="D789" s="49" t="s">
        <v>18400</v>
      </c>
      <c r="E789" s="49" t="s">
        <v>16134</v>
      </c>
      <c r="F789" s="49" t="e">
        <f xml:space="preserve"> NÃºmero de organizaciones comunitarias capacitadas.</f>
        <v>#NAME?</v>
      </c>
      <c r="G789" s="49" t="s">
        <v>18401</v>
      </c>
      <c r="H789" s="49">
        <v>2010</v>
      </c>
      <c r="I789" s="49"/>
      <c r="J789" s="49" t="s">
        <v>15974</v>
      </c>
      <c r="K789" s="49" t="s">
        <v>16792</v>
      </c>
      <c r="L789" s="49">
        <v>13</v>
      </c>
      <c r="M789" s="49">
        <v>3</v>
      </c>
      <c r="N789" s="49" t="s">
        <v>15976</v>
      </c>
    </row>
    <row r="790" spans="1:14" ht="75" x14ac:dyDescent="0.25">
      <c r="A790" s="49" t="s">
        <v>15983</v>
      </c>
      <c r="B790" s="49" t="s">
        <v>15969</v>
      </c>
      <c r="C790" s="49" t="s">
        <v>15984</v>
      </c>
      <c r="D790" s="49" t="s">
        <v>18402</v>
      </c>
      <c r="E790" s="49" t="s">
        <v>16134</v>
      </c>
      <c r="F790" s="49" t="s">
        <v>18163</v>
      </c>
      <c r="G790" s="49" t="s">
        <v>18403</v>
      </c>
      <c r="H790" s="49">
        <v>2011</v>
      </c>
      <c r="I790" s="49"/>
      <c r="J790" s="49" t="s">
        <v>15974</v>
      </c>
      <c r="K790" s="49" t="s">
        <v>16139</v>
      </c>
      <c r="L790" s="49">
        <v>13</v>
      </c>
      <c r="M790" s="49">
        <v>3</v>
      </c>
      <c r="N790" s="49" t="s">
        <v>15976</v>
      </c>
    </row>
    <row r="791" spans="1:14" ht="30" x14ac:dyDescent="0.25">
      <c r="A791" s="49" t="s">
        <v>15983</v>
      </c>
      <c r="B791" s="49" t="s">
        <v>15969</v>
      </c>
      <c r="C791" s="49" t="s">
        <v>15984</v>
      </c>
      <c r="D791" s="49" t="s">
        <v>18404</v>
      </c>
      <c r="E791" s="49" t="s">
        <v>16134</v>
      </c>
      <c r="F791" s="49" t="s">
        <v>18405</v>
      </c>
      <c r="G791" s="49" t="s">
        <v>18406</v>
      </c>
      <c r="H791" s="49">
        <v>2011</v>
      </c>
      <c r="I791" s="49"/>
      <c r="J791" s="49" t="s">
        <v>15974</v>
      </c>
      <c r="K791" s="49" t="s">
        <v>16139</v>
      </c>
      <c r="L791" s="49">
        <v>13</v>
      </c>
      <c r="M791" s="49">
        <v>3</v>
      </c>
      <c r="N791" s="49" t="s">
        <v>15976</v>
      </c>
    </row>
    <row r="792" spans="1:14" ht="30" x14ac:dyDescent="0.25">
      <c r="A792" s="49" t="s">
        <v>15983</v>
      </c>
      <c r="B792" s="49" t="s">
        <v>15969</v>
      </c>
      <c r="C792" s="49" t="s">
        <v>15984</v>
      </c>
      <c r="D792" s="49" t="s">
        <v>18407</v>
      </c>
      <c r="E792" s="49" t="s">
        <v>16134</v>
      </c>
      <c r="F792" s="49" t="s">
        <v>18408</v>
      </c>
      <c r="G792" s="49" t="s">
        <v>18409</v>
      </c>
      <c r="H792" s="49">
        <v>2011</v>
      </c>
      <c r="I792" s="49"/>
      <c r="J792" s="49" t="s">
        <v>15974</v>
      </c>
      <c r="K792" s="49" t="s">
        <v>16139</v>
      </c>
      <c r="L792" s="49">
        <v>13</v>
      </c>
      <c r="M792" s="49">
        <v>3</v>
      </c>
      <c r="N792" s="49" t="s">
        <v>15976</v>
      </c>
    </row>
    <row r="793" spans="1:14" ht="45" x14ac:dyDescent="0.25">
      <c r="A793" s="49" t="s">
        <v>15983</v>
      </c>
      <c r="B793" s="49" t="s">
        <v>15969</v>
      </c>
      <c r="C793" s="49" t="s">
        <v>15984</v>
      </c>
      <c r="D793" s="49" t="s">
        <v>18410</v>
      </c>
      <c r="E793" s="49" t="s">
        <v>16134</v>
      </c>
      <c r="F793" s="49" t="s">
        <v>18411</v>
      </c>
      <c r="G793" s="49" t="s">
        <v>18412</v>
      </c>
      <c r="H793" s="49">
        <v>2011</v>
      </c>
      <c r="I793" s="49"/>
      <c r="J793" s="49" t="s">
        <v>15974</v>
      </c>
      <c r="K793" s="49" t="s">
        <v>16139</v>
      </c>
      <c r="L793" s="49">
        <v>13</v>
      </c>
      <c r="M793" s="49">
        <v>3</v>
      </c>
      <c r="N793" s="49" t="s">
        <v>15976</v>
      </c>
    </row>
    <row r="794" spans="1:14" ht="75" x14ac:dyDescent="0.25">
      <c r="A794" s="49" t="s">
        <v>15983</v>
      </c>
      <c r="B794" s="49" t="s">
        <v>15969</v>
      </c>
      <c r="C794" s="49" t="s">
        <v>15984</v>
      </c>
      <c r="D794" s="49" t="s">
        <v>18413</v>
      </c>
      <c r="E794" s="49" t="s">
        <v>16134</v>
      </c>
      <c r="F794" s="49" t="s">
        <v>18414</v>
      </c>
      <c r="G794" s="49" t="s">
        <v>18164</v>
      </c>
      <c r="H794" s="49">
        <v>2011</v>
      </c>
      <c r="I794" s="49"/>
      <c r="J794" s="49" t="s">
        <v>15974</v>
      </c>
      <c r="K794" s="49" t="s">
        <v>16139</v>
      </c>
      <c r="L794" s="49">
        <v>13</v>
      </c>
      <c r="M794" s="49">
        <v>3</v>
      </c>
      <c r="N794" s="49" t="s">
        <v>15976</v>
      </c>
    </row>
    <row r="795" spans="1:14" ht="30" x14ac:dyDescent="0.25">
      <c r="A795" s="49" t="s">
        <v>15983</v>
      </c>
      <c r="B795" s="49" t="s">
        <v>15969</v>
      </c>
      <c r="C795" s="49" t="s">
        <v>15984</v>
      </c>
      <c r="D795" s="49" t="s">
        <v>18415</v>
      </c>
      <c r="E795" s="49" t="s">
        <v>16134</v>
      </c>
      <c r="F795" s="49" t="s">
        <v>18086</v>
      </c>
      <c r="G795" s="49" t="s">
        <v>18087</v>
      </c>
      <c r="H795" s="49">
        <v>2011</v>
      </c>
      <c r="I795" s="49"/>
      <c r="J795" s="49" t="s">
        <v>15974</v>
      </c>
      <c r="K795" s="49" t="s">
        <v>16139</v>
      </c>
      <c r="L795" s="49">
        <v>13</v>
      </c>
      <c r="M795" s="49">
        <v>3</v>
      </c>
      <c r="N795" s="49" t="s">
        <v>15976</v>
      </c>
    </row>
    <row r="796" spans="1:14" ht="30" x14ac:dyDescent="0.25">
      <c r="A796" s="49" t="s">
        <v>15983</v>
      </c>
      <c r="B796" s="49" t="s">
        <v>15969</v>
      </c>
      <c r="C796" s="49" t="s">
        <v>15984</v>
      </c>
      <c r="D796" s="49" t="s">
        <v>18416</v>
      </c>
      <c r="E796" s="49" t="s">
        <v>16134</v>
      </c>
      <c r="F796" s="49" t="s">
        <v>18417</v>
      </c>
      <c r="G796" s="49" t="s">
        <v>18418</v>
      </c>
      <c r="H796" s="49">
        <v>2011</v>
      </c>
      <c r="I796" s="49"/>
      <c r="J796" s="49" t="s">
        <v>15974</v>
      </c>
      <c r="K796" s="49" t="s">
        <v>16139</v>
      </c>
      <c r="L796" s="49">
        <v>13</v>
      </c>
      <c r="M796" s="49">
        <v>3</v>
      </c>
      <c r="N796" s="49" t="s">
        <v>15976</v>
      </c>
    </row>
    <row r="797" spans="1:14" ht="75" x14ac:dyDescent="0.25">
      <c r="A797" s="49" t="s">
        <v>15983</v>
      </c>
      <c r="B797" s="49" t="s">
        <v>15969</v>
      </c>
      <c r="C797" s="49" t="s">
        <v>15984</v>
      </c>
      <c r="D797" s="49" t="s">
        <v>18419</v>
      </c>
      <c r="E797" s="49" t="s">
        <v>16134</v>
      </c>
      <c r="F797" s="49" t="s">
        <v>18420</v>
      </c>
      <c r="G797" s="49" t="s">
        <v>18421</v>
      </c>
      <c r="H797" s="49">
        <v>2011</v>
      </c>
      <c r="I797" s="49"/>
      <c r="J797" s="49" t="s">
        <v>15974</v>
      </c>
      <c r="K797" s="49" t="s">
        <v>18422</v>
      </c>
      <c r="L797" s="49">
        <v>13</v>
      </c>
      <c r="M797" s="49">
        <v>3</v>
      </c>
      <c r="N797" s="49" t="s">
        <v>15976</v>
      </c>
    </row>
    <row r="798" spans="1:14" ht="90" x14ac:dyDescent="0.25">
      <c r="A798" s="49" t="s">
        <v>15983</v>
      </c>
      <c r="B798" s="49" t="s">
        <v>15969</v>
      </c>
      <c r="C798" s="49" t="s">
        <v>15984</v>
      </c>
      <c r="D798" s="49" t="s">
        <v>18423</v>
      </c>
      <c r="E798" s="49" t="s">
        <v>16134</v>
      </c>
      <c r="F798" s="49" t="s">
        <v>18424</v>
      </c>
      <c r="G798" s="49" t="s">
        <v>18425</v>
      </c>
      <c r="H798" s="49">
        <v>2011</v>
      </c>
      <c r="I798" s="49"/>
      <c r="J798" s="49" t="s">
        <v>15974</v>
      </c>
      <c r="K798" s="49" t="s">
        <v>16139</v>
      </c>
      <c r="L798" s="49">
        <v>13</v>
      </c>
      <c r="M798" s="49">
        <v>3</v>
      </c>
      <c r="N798" s="49" t="s">
        <v>15976</v>
      </c>
    </row>
    <row r="799" spans="1:14" ht="75" x14ac:dyDescent="0.25">
      <c r="A799" s="49" t="s">
        <v>15983</v>
      </c>
      <c r="B799" s="49" t="s">
        <v>15969</v>
      </c>
      <c r="C799" s="49" t="s">
        <v>15984</v>
      </c>
      <c r="D799" s="49" t="s">
        <v>18426</v>
      </c>
      <c r="E799" s="49" t="s">
        <v>16134</v>
      </c>
      <c r="F799" s="49" t="s">
        <v>18427</v>
      </c>
      <c r="G799" s="49" t="s">
        <v>18428</v>
      </c>
      <c r="H799" s="49">
        <v>2012</v>
      </c>
      <c r="I799" s="49"/>
      <c r="J799" s="49" t="s">
        <v>15974</v>
      </c>
      <c r="K799" s="49" t="s">
        <v>18429</v>
      </c>
      <c r="L799" s="49">
        <v>13</v>
      </c>
      <c r="M799" s="49">
        <v>3</v>
      </c>
      <c r="N799" s="49" t="s">
        <v>15976</v>
      </c>
    </row>
    <row r="800" spans="1:14" ht="45" x14ac:dyDescent="0.25">
      <c r="A800" s="49" t="s">
        <v>15983</v>
      </c>
      <c r="B800" s="49" t="s">
        <v>15969</v>
      </c>
      <c r="C800" s="49" t="s">
        <v>15984</v>
      </c>
      <c r="D800" s="49" t="s">
        <v>18430</v>
      </c>
      <c r="E800" s="49" t="s">
        <v>16134</v>
      </c>
      <c r="F800" s="49" t="s">
        <v>18431</v>
      </c>
      <c r="G800" s="49" t="s">
        <v>18432</v>
      </c>
      <c r="H800" s="49">
        <v>2012</v>
      </c>
      <c r="I800" s="49"/>
      <c r="J800" s="49" t="s">
        <v>15974</v>
      </c>
      <c r="K800" s="49" t="s">
        <v>18433</v>
      </c>
      <c r="L800" s="49">
        <v>13</v>
      </c>
      <c r="M800" s="49">
        <v>3</v>
      </c>
      <c r="N800" s="49" t="s">
        <v>15976</v>
      </c>
    </row>
    <row r="801" spans="1:14" ht="75" x14ac:dyDescent="0.25">
      <c r="A801" s="49" t="s">
        <v>15983</v>
      </c>
      <c r="B801" s="49" t="s">
        <v>15969</v>
      </c>
      <c r="C801" s="49" t="s">
        <v>15984</v>
      </c>
      <c r="D801" s="49" t="s">
        <v>18434</v>
      </c>
      <c r="E801" s="49" t="s">
        <v>16134</v>
      </c>
      <c r="F801" s="49" t="s">
        <v>18435</v>
      </c>
      <c r="G801" s="49" t="s">
        <v>18436</v>
      </c>
      <c r="H801" s="49">
        <v>2012</v>
      </c>
      <c r="I801" s="49"/>
      <c r="J801" s="49" t="s">
        <v>15974</v>
      </c>
      <c r="K801" s="49" t="s">
        <v>16149</v>
      </c>
      <c r="L801" s="49">
        <v>13</v>
      </c>
      <c r="M801" s="49">
        <v>3</v>
      </c>
      <c r="N801" s="49" t="s">
        <v>15976</v>
      </c>
    </row>
    <row r="802" spans="1:14" ht="45" x14ac:dyDescent="0.25">
      <c r="A802" s="49" t="s">
        <v>15983</v>
      </c>
      <c r="B802" s="49" t="s">
        <v>15969</v>
      </c>
      <c r="C802" s="49" t="s">
        <v>15984</v>
      </c>
      <c r="D802" s="49" t="s">
        <v>18437</v>
      </c>
      <c r="E802" s="49" t="s">
        <v>16134</v>
      </c>
      <c r="F802" s="49"/>
      <c r="G802" s="49" t="s">
        <v>18438</v>
      </c>
      <c r="H802" s="49"/>
      <c r="I802" s="49"/>
      <c r="J802" s="49" t="s">
        <v>15974</v>
      </c>
      <c r="K802" s="49" t="s">
        <v>18285</v>
      </c>
      <c r="L802" s="49">
        <v>13</v>
      </c>
      <c r="M802" s="49">
        <v>3</v>
      </c>
      <c r="N802" s="49" t="s">
        <v>15976</v>
      </c>
    </row>
    <row r="803" spans="1:14" ht="45" x14ac:dyDescent="0.25">
      <c r="A803" s="49" t="s">
        <v>15983</v>
      </c>
      <c r="B803" s="49" t="s">
        <v>15969</v>
      </c>
      <c r="C803" s="49" t="s">
        <v>15984</v>
      </c>
      <c r="D803" s="49" t="s">
        <v>18439</v>
      </c>
      <c r="E803" s="49" t="s">
        <v>16134</v>
      </c>
      <c r="F803" s="49"/>
      <c r="G803" s="49" t="s">
        <v>18440</v>
      </c>
      <c r="H803" s="49"/>
      <c r="I803" s="49"/>
      <c r="J803" s="49" t="s">
        <v>15974</v>
      </c>
      <c r="K803" s="49" t="s">
        <v>18285</v>
      </c>
      <c r="L803" s="49">
        <v>13</v>
      </c>
      <c r="M803" s="49">
        <v>3</v>
      </c>
      <c r="N803" s="49" t="s">
        <v>15976</v>
      </c>
    </row>
    <row r="804" spans="1:14" ht="45" x14ac:dyDescent="0.25">
      <c r="A804" s="49" t="s">
        <v>15983</v>
      </c>
      <c r="B804" s="49" t="s">
        <v>15969</v>
      </c>
      <c r="C804" s="49" t="s">
        <v>15984</v>
      </c>
      <c r="D804" s="49" t="s">
        <v>18441</v>
      </c>
      <c r="E804" s="49" t="s">
        <v>16134</v>
      </c>
      <c r="F804" s="49"/>
      <c r="G804" s="49" t="s">
        <v>18442</v>
      </c>
      <c r="H804" s="49"/>
      <c r="I804" s="49"/>
      <c r="J804" s="49" t="s">
        <v>15974</v>
      </c>
      <c r="K804" s="49" t="s">
        <v>18285</v>
      </c>
      <c r="L804" s="49">
        <v>13</v>
      </c>
      <c r="M804" s="49">
        <v>3</v>
      </c>
      <c r="N804" s="49" t="s">
        <v>15976</v>
      </c>
    </row>
    <row r="805" spans="1:14" ht="60" x14ac:dyDescent="0.25">
      <c r="A805" s="49" t="s">
        <v>15983</v>
      </c>
      <c r="B805" s="49" t="s">
        <v>15969</v>
      </c>
      <c r="C805" s="49" t="s">
        <v>15984</v>
      </c>
      <c r="D805" s="49" t="s">
        <v>18443</v>
      </c>
      <c r="E805" s="49" t="s">
        <v>16134</v>
      </c>
      <c r="F805" s="49" t="s">
        <v>18444</v>
      </c>
      <c r="G805" s="49" t="s">
        <v>18445</v>
      </c>
      <c r="H805" s="49">
        <v>2012</v>
      </c>
      <c r="I805" s="49"/>
      <c r="J805" s="49" t="s">
        <v>15974</v>
      </c>
      <c r="K805" s="49" t="s">
        <v>18221</v>
      </c>
      <c r="L805" s="49">
        <v>13</v>
      </c>
      <c r="M805" s="49">
        <v>3</v>
      </c>
      <c r="N805" s="49" t="s">
        <v>15976</v>
      </c>
    </row>
    <row r="806" spans="1:14" ht="45" x14ac:dyDescent="0.25">
      <c r="A806" s="49" t="s">
        <v>15983</v>
      </c>
      <c r="B806" s="49" t="s">
        <v>15969</v>
      </c>
      <c r="C806" s="49" t="s">
        <v>15984</v>
      </c>
      <c r="D806" s="49" t="s">
        <v>18229</v>
      </c>
      <c r="E806" s="49" t="s">
        <v>16134</v>
      </c>
      <c r="F806" s="49" t="s">
        <v>18446</v>
      </c>
      <c r="G806" s="49" t="s">
        <v>18447</v>
      </c>
      <c r="H806" s="49">
        <v>2012</v>
      </c>
      <c r="I806" s="49"/>
      <c r="J806" s="49" t="s">
        <v>15974</v>
      </c>
      <c r="K806" s="49" t="s">
        <v>18221</v>
      </c>
      <c r="L806" s="49">
        <v>13</v>
      </c>
      <c r="M806" s="49">
        <v>3</v>
      </c>
      <c r="N806" s="49" t="s">
        <v>15976</v>
      </c>
    </row>
    <row r="807" spans="1:14" x14ac:dyDescent="0.25">
      <c r="A807" s="49" t="s">
        <v>15983</v>
      </c>
      <c r="B807" s="49" t="s">
        <v>15969</v>
      </c>
      <c r="C807" s="49" t="s">
        <v>15984</v>
      </c>
      <c r="D807" s="49" t="s">
        <v>18448</v>
      </c>
      <c r="E807" s="49" t="s">
        <v>16134</v>
      </c>
      <c r="F807" s="49" t="s">
        <v>18448</v>
      </c>
      <c r="G807" s="49"/>
      <c r="H807" s="49">
        <v>2013</v>
      </c>
      <c r="I807" s="49"/>
      <c r="J807" s="49" t="s">
        <v>15974</v>
      </c>
      <c r="K807" s="49" t="s">
        <v>17407</v>
      </c>
      <c r="L807" s="49">
        <v>13</v>
      </c>
      <c r="M807" s="49">
        <v>3</v>
      </c>
      <c r="N807" s="49" t="s">
        <v>15976</v>
      </c>
    </row>
    <row r="808" spans="1:14" ht="60" x14ac:dyDescent="0.25">
      <c r="A808" s="49" t="s">
        <v>15983</v>
      </c>
      <c r="B808" s="49" t="s">
        <v>15969</v>
      </c>
      <c r="C808" s="49" t="s">
        <v>15984</v>
      </c>
      <c r="D808" s="49" t="s">
        <v>16874</v>
      </c>
      <c r="E808" s="49" t="s">
        <v>16134</v>
      </c>
      <c r="F808" s="49" t="s">
        <v>18449</v>
      </c>
      <c r="G808" s="49" t="s">
        <v>16876</v>
      </c>
      <c r="H808" s="49">
        <v>2012</v>
      </c>
      <c r="I808" s="49"/>
      <c r="J808" s="49" t="s">
        <v>15974</v>
      </c>
      <c r="K808" s="49" t="s">
        <v>16858</v>
      </c>
      <c r="L808" s="49">
        <v>13</v>
      </c>
      <c r="M808" s="49">
        <v>3</v>
      </c>
      <c r="N808" s="49" t="s">
        <v>15976</v>
      </c>
    </row>
    <row r="809" spans="1:14" ht="30" x14ac:dyDescent="0.25">
      <c r="A809" s="49" t="s">
        <v>15983</v>
      </c>
      <c r="B809" s="49" t="s">
        <v>15969</v>
      </c>
      <c r="C809" s="49" t="s">
        <v>15984</v>
      </c>
      <c r="D809" s="49" t="s">
        <v>18450</v>
      </c>
      <c r="E809" s="49" t="s">
        <v>16134</v>
      </c>
      <c r="F809" s="49" t="s">
        <v>18450</v>
      </c>
      <c r="G809" s="49" t="s">
        <v>18451</v>
      </c>
      <c r="H809" s="49">
        <v>2013</v>
      </c>
      <c r="I809" s="49"/>
      <c r="J809" s="49" t="s">
        <v>15974</v>
      </c>
      <c r="K809" s="49" t="s">
        <v>17407</v>
      </c>
      <c r="L809" s="49">
        <v>13</v>
      </c>
      <c r="M809" s="49">
        <v>3</v>
      </c>
      <c r="N809" s="49" t="s">
        <v>15976</v>
      </c>
    </row>
    <row r="810" spans="1:14" ht="45" x14ac:dyDescent="0.25">
      <c r="A810" s="49" t="s">
        <v>15983</v>
      </c>
      <c r="B810" s="49" t="s">
        <v>15969</v>
      </c>
      <c r="C810" s="49" t="s">
        <v>15984</v>
      </c>
      <c r="D810" s="49" t="s">
        <v>18452</v>
      </c>
      <c r="E810" s="49" t="s">
        <v>16134</v>
      </c>
      <c r="F810" s="49" t="s">
        <v>18453</v>
      </c>
      <c r="G810" s="49" t="s">
        <v>18454</v>
      </c>
      <c r="H810" s="49">
        <v>2011</v>
      </c>
      <c r="I810" s="49"/>
      <c r="J810" s="49" t="s">
        <v>15974</v>
      </c>
      <c r="K810" s="49" t="s">
        <v>16139</v>
      </c>
      <c r="L810" s="49">
        <v>13</v>
      </c>
      <c r="M810" s="49">
        <v>3</v>
      </c>
      <c r="N810" s="49" t="s">
        <v>15976</v>
      </c>
    </row>
    <row r="811" spans="1:14" ht="45" x14ac:dyDescent="0.25">
      <c r="A811" s="49" t="s">
        <v>15983</v>
      </c>
      <c r="B811" s="49" t="s">
        <v>15969</v>
      </c>
      <c r="C811" s="49" t="s">
        <v>15984</v>
      </c>
      <c r="D811" s="49" t="s">
        <v>18455</v>
      </c>
      <c r="E811" s="49" t="s">
        <v>16134</v>
      </c>
      <c r="F811" s="49" t="s">
        <v>18456</v>
      </c>
      <c r="G811" s="49" t="s">
        <v>18457</v>
      </c>
      <c r="H811" s="49">
        <v>2011</v>
      </c>
      <c r="I811" s="49"/>
      <c r="J811" s="49" t="s">
        <v>15974</v>
      </c>
      <c r="K811" s="49" t="s">
        <v>16139</v>
      </c>
      <c r="L811" s="49">
        <v>13</v>
      </c>
      <c r="M811" s="49">
        <v>3</v>
      </c>
      <c r="N811" s="49" t="s">
        <v>15976</v>
      </c>
    </row>
    <row r="812" spans="1:14" ht="45" x14ac:dyDescent="0.25">
      <c r="A812" s="49" t="s">
        <v>15983</v>
      </c>
      <c r="B812" s="49" t="s">
        <v>15969</v>
      </c>
      <c r="C812" s="49" t="s">
        <v>15984</v>
      </c>
      <c r="D812" s="49" t="s">
        <v>18458</v>
      </c>
      <c r="E812" s="49" t="s">
        <v>16134</v>
      </c>
      <c r="F812" s="49" t="s">
        <v>18459</v>
      </c>
      <c r="G812" s="49" t="s">
        <v>18460</v>
      </c>
      <c r="H812" s="49">
        <v>2011</v>
      </c>
      <c r="I812" s="49"/>
      <c r="J812" s="49" t="s">
        <v>15974</v>
      </c>
      <c r="K812" s="49" t="s">
        <v>16139</v>
      </c>
      <c r="L812" s="49">
        <v>13</v>
      </c>
      <c r="M812" s="49">
        <v>3</v>
      </c>
      <c r="N812" s="49" t="s">
        <v>15976</v>
      </c>
    </row>
    <row r="813" spans="1:14" ht="45" x14ac:dyDescent="0.25">
      <c r="A813" s="49" t="s">
        <v>15983</v>
      </c>
      <c r="B813" s="49" t="s">
        <v>15969</v>
      </c>
      <c r="C813" s="49" t="s">
        <v>15984</v>
      </c>
      <c r="D813" s="49" t="s">
        <v>18461</v>
      </c>
      <c r="E813" s="49" t="s">
        <v>16134</v>
      </c>
      <c r="F813" s="49" t="s">
        <v>18462</v>
      </c>
      <c r="G813" s="49" t="s">
        <v>18463</v>
      </c>
      <c r="H813" s="49">
        <v>2011</v>
      </c>
      <c r="I813" s="49"/>
      <c r="J813" s="49" t="s">
        <v>15974</v>
      </c>
      <c r="K813" s="49" t="s">
        <v>16139</v>
      </c>
      <c r="L813" s="49">
        <v>13</v>
      </c>
      <c r="M813" s="49">
        <v>3</v>
      </c>
      <c r="N813" s="49" t="s">
        <v>15976</v>
      </c>
    </row>
    <row r="814" spans="1:14" ht="60" x14ac:dyDescent="0.25">
      <c r="A814" s="49" t="s">
        <v>15983</v>
      </c>
      <c r="B814" s="49" t="s">
        <v>15969</v>
      </c>
      <c r="C814" s="49" t="s">
        <v>15984</v>
      </c>
      <c r="D814" s="49" t="s">
        <v>18464</v>
      </c>
      <c r="E814" s="49" t="s">
        <v>16134</v>
      </c>
      <c r="F814" s="49" t="s">
        <v>18465</v>
      </c>
      <c r="G814" s="49" t="s">
        <v>18466</v>
      </c>
      <c r="H814" s="49">
        <v>2011</v>
      </c>
      <c r="I814" s="49"/>
      <c r="J814" s="49" t="s">
        <v>15974</v>
      </c>
      <c r="K814" s="49" t="s">
        <v>16139</v>
      </c>
      <c r="L814" s="49">
        <v>13</v>
      </c>
      <c r="M814" s="49">
        <v>3</v>
      </c>
      <c r="N814" s="49" t="s">
        <v>15976</v>
      </c>
    </row>
    <row r="815" spans="1:14" ht="60" x14ac:dyDescent="0.25">
      <c r="A815" s="49" t="s">
        <v>15983</v>
      </c>
      <c r="B815" s="49" t="s">
        <v>15969</v>
      </c>
      <c r="C815" s="49" t="s">
        <v>15984</v>
      </c>
      <c r="D815" s="49" t="s">
        <v>18467</v>
      </c>
      <c r="E815" s="49" t="s">
        <v>16134</v>
      </c>
      <c r="F815" s="49" t="s">
        <v>18468</v>
      </c>
      <c r="G815" s="49" t="s">
        <v>18469</v>
      </c>
      <c r="H815" s="49">
        <v>2011</v>
      </c>
      <c r="I815" s="49"/>
      <c r="J815" s="49" t="s">
        <v>15974</v>
      </c>
      <c r="K815" s="49" t="s">
        <v>16139</v>
      </c>
      <c r="L815" s="49">
        <v>13</v>
      </c>
      <c r="M815" s="49">
        <v>3</v>
      </c>
      <c r="N815" s="49" t="s">
        <v>15976</v>
      </c>
    </row>
    <row r="816" spans="1:14" x14ac:dyDescent="0.25">
      <c r="A816" s="49" t="s">
        <v>15983</v>
      </c>
      <c r="B816" s="49" t="s">
        <v>15969</v>
      </c>
      <c r="C816" s="49" t="s">
        <v>15984</v>
      </c>
      <c r="D816" s="49" t="s">
        <v>18470</v>
      </c>
      <c r="E816" s="49" t="s">
        <v>16134</v>
      </c>
      <c r="F816" s="49" t="s">
        <v>18471</v>
      </c>
      <c r="G816" s="49" t="s">
        <v>18471</v>
      </c>
      <c r="H816" s="49">
        <v>2012</v>
      </c>
      <c r="I816" s="49"/>
      <c r="J816" s="49" t="s">
        <v>15974</v>
      </c>
      <c r="K816" s="49" t="s">
        <v>18472</v>
      </c>
      <c r="L816" s="49">
        <v>13</v>
      </c>
      <c r="M816" s="49">
        <v>3</v>
      </c>
      <c r="N816" s="49" t="s">
        <v>15976</v>
      </c>
    </row>
    <row r="817" spans="1:14" ht="90" x14ac:dyDescent="0.25">
      <c r="A817" s="49" t="s">
        <v>15983</v>
      </c>
      <c r="B817" s="49" t="s">
        <v>15969</v>
      </c>
      <c r="C817" s="49" t="s">
        <v>15984</v>
      </c>
      <c r="D817" s="49" t="s">
        <v>18473</v>
      </c>
      <c r="E817" s="49" t="s">
        <v>16134</v>
      </c>
      <c r="F817" s="49" t="s">
        <v>18474</v>
      </c>
      <c r="G817" s="49" t="s">
        <v>18475</v>
      </c>
      <c r="H817" s="49"/>
      <c r="I817" s="49"/>
      <c r="J817" s="49" t="s">
        <v>15974</v>
      </c>
      <c r="K817" s="49" t="s">
        <v>18476</v>
      </c>
      <c r="L817" s="49">
        <v>13</v>
      </c>
      <c r="M817" s="49">
        <v>3</v>
      </c>
      <c r="N817" s="49" t="s">
        <v>15976</v>
      </c>
    </row>
    <row r="818" spans="1:14" ht="45" x14ac:dyDescent="0.25">
      <c r="A818" s="49" t="s">
        <v>15983</v>
      </c>
      <c r="B818" s="49" t="s">
        <v>15969</v>
      </c>
      <c r="C818" s="49" t="s">
        <v>15984</v>
      </c>
      <c r="D818" s="49" t="s">
        <v>18477</v>
      </c>
      <c r="E818" s="49" t="s">
        <v>16134</v>
      </c>
      <c r="F818" s="49" t="s">
        <v>18478</v>
      </c>
      <c r="G818" s="49" t="s">
        <v>18479</v>
      </c>
      <c r="H818" s="49"/>
      <c r="I818" s="49"/>
      <c r="J818" s="49" t="s">
        <v>15974</v>
      </c>
      <c r="K818" s="49" t="s">
        <v>18476</v>
      </c>
      <c r="L818" s="49">
        <v>13</v>
      </c>
      <c r="M818" s="49">
        <v>3</v>
      </c>
      <c r="N818" s="49" t="s">
        <v>15976</v>
      </c>
    </row>
    <row r="819" spans="1:14" ht="45" x14ac:dyDescent="0.25">
      <c r="A819" s="49" t="s">
        <v>15983</v>
      </c>
      <c r="B819" s="49" t="s">
        <v>15969</v>
      </c>
      <c r="C819" s="49" t="s">
        <v>15984</v>
      </c>
      <c r="D819" s="49" t="s">
        <v>18480</v>
      </c>
      <c r="E819" s="49" t="s">
        <v>16134</v>
      </c>
      <c r="F819" s="49" t="s">
        <v>18481</v>
      </c>
      <c r="G819" s="49" t="s">
        <v>18482</v>
      </c>
      <c r="H819" s="49">
        <v>2011</v>
      </c>
      <c r="I819" s="49"/>
      <c r="J819" s="49" t="s">
        <v>15974</v>
      </c>
      <c r="K819" s="49" t="s">
        <v>16114</v>
      </c>
      <c r="L819" s="49">
        <v>13</v>
      </c>
      <c r="M819" s="49">
        <v>3</v>
      </c>
      <c r="N819" s="49" t="s">
        <v>15976</v>
      </c>
    </row>
    <row r="820" spans="1:14" ht="45" x14ac:dyDescent="0.25">
      <c r="A820" s="49" t="s">
        <v>15983</v>
      </c>
      <c r="B820" s="49" t="s">
        <v>15969</v>
      </c>
      <c r="C820" s="49" t="s">
        <v>15984</v>
      </c>
      <c r="D820" s="49" t="s">
        <v>18483</v>
      </c>
      <c r="E820" s="49" t="s">
        <v>16134</v>
      </c>
      <c r="F820" s="49" t="s">
        <v>18484</v>
      </c>
      <c r="G820" s="49" t="s">
        <v>18485</v>
      </c>
      <c r="H820" s="49">
        <v>2011</v>
      </c>
      <c r="I820" s="49"/>
      <c r="J820" s="49" t="s">
        <v>15974</v>
      </c>
      <c r="K820" s="49" t="s">
        <v>16114</v>
      </c>
      <c r="L820" s="49">
        <v>13</v>
      </c>
      <c r="M820" s="49">
        <v>3</v>
      </c>
      <c r="N820" s="49" t="s">
        <v>15976</v>
      </c>
    </row>
    <row r="821" spans="1:14" ht="30" x14ac:dyDescent="0.25">
      <c r="A821" s="49" t="s">
        <v>15983</v>
      </c>
      <c r="B821" s="49" t="s">
        <v>15969</v>
      </c>
      <c r="C821" s="49" t="s">
        <v>15984</v>
      </c>
      <c r="D821" s="49" t="s">
        <v>18486</v>
      </c>
      <c r="E821" s="49" t="s">
        <v>16134</v>
      </c>
      <c r="F821" s="49" t="s">
        <v>18487</v>
      </c>
      <c r="G821" s="49" t="s">
        <v>18488</v>
      </c>
      <c r="H821" s="49">
        <v>2012</v>
      </c>
      <c r="I821" s="49"/>
      <c r="J821" s="49" t="s">
        <v>15974</v>
      </c>
      <c r="K821" s="49" t="s">
        <v>18489</v>
      </c>
      <c r="L821" s="49">
        <v>13</v>
      </c>
      <c r="M821" s="49">
        <v>3</v>
      </c>
      <c r="N821" s="49" t="s">
        <v>15976</v>
      </c>
    </row>
    <row r="822" spans="1:14" ht="60" x14ac:dyDescent="0.25">
      <c r="A822" s="49" t="s">
        <v>15983</v>
      </c>
      <c r="B822" s="49" t="s">
        <v>15969</v>
      </c>
      <c r="C822" s="49" t="s">
        <v>15984</v>
      </c>
      <c r="D822" s="49" t="s">
        <v>18490</v>
      </c>
      <c r="E822" s="49" t="s">
        <v>16134</v>
      </c>
      <c r="F822" s="49" t="s">
        <v>18491</v>
      </c>
      <c r="G822" s="49" t="s">
        <v>18492</v>
      </c>
      <c r="H822" s="49">
        <v>2011</v>
      </c>
      <c r="I822" s="49"/>
      <c r="J822" s="49" t="s">
        <v>15974</v>
      </c>
      <c r="K822" s="49" t="s">
        <v>18026</v>
      </c>
      <c r="L822" s="49">
        <v>13</v>
      </c>
      <c r="M822" s="49">
        <v>3</v>
      </c>
      <c r="N822" s="49" t="s">
        <v>15976</v>
      </c>
    </row>
    <row r="823" spans="1:14" ht="60" x14ac:dyDescent="0.25">
      <c r="A823" s="49" t="s">
        <v>15983</v>
      </c>
      <c r="B823" s="49" t="s">
        <v>15969</v>
      </c>
      <c r="C823" s="49" t="s">
        <v>15984</v>
      </c>
      <c r="D823" s="49" t="s">
        <v>18493</v>
      </c>
      <c r="E823" s="49" t="s">
        <v>16134</v>
      </c>
      <c r="F823" s="49" t="s">
        <v>18494</v>
      </c>
      <c r="G823" s="49" t="s">
        <v>18495</v>
      </c>
      <c r="H823" s="49">
        <v>2010</v>
      </c>
      <c r="I823" s="49"/>
      <c r="J823" s="49" t="s">
        <v>15974</v>
      </c>
      <c r="K823" s="49" t="s">
        <v>18496</v>
      </c>
      <c r="L823" s="49">
        <v>13</v>
      </c>
      <c r="M823" s="49">
        <v>3</v>
      </c>
      <c r="N823" s="49" t="s">
        <v>15976</v>
      </c>
    </row>
    <row r="824" spans="1:14" x14ac:dyDescent="0.25">
      <c r="A824" s="49" t="s">
        <v>15983</v>
      </c>
      <c r="B824" s="49" t="s">
        <v>15969</v>
      </c>
      <c r="C824" s="49" t="s">
        <v>15984</v>
      </c>
      <c r="D824" s="49" t="s">
        <v>18497</v>
      </c>
      <c r="E824" s="49" t="s">
        <v>16134</v>
      </c>
      <c r="F824" s="49" t="s">
        <v>18497</v>
      </c>
      <c r="G824" s="49" t="s">
        <v>18497</v>
      </c>
      <c r="H824" s="49">
        <v>2011</v>
      </c>
      <c r="I824" s="49"/>
      <c r="J824" s="49" t="s">
        <v>15974</v>
      </c>
      <c r="K824" s="49" t="s">
        <v>18498</v>
      </c>
      <c r="L824" s="49">
        <v>13</v>
      </c>
      <c r="M824" s="49">
        <v>3</v>
      </c>
      <c r="N824" s="49" t="s">
        <v>15976</v>
      </c>
    </row>
    <row r="825" spans="1:14" ht="30" x14ac:dyDescent="0.25">
      <c r="A825" s="49" t="s">
        <v>15983</v>
      </c>
      <c r="B825" s="49" t="s">
        <v>15969</v>
      </c>
      <c r="C825" s="49" t="s">
        <v>15984</v>
      </c>
      <c r="D825" s="49" t="s">
        <v>18499</v>
      </c>
      <c r="E825" s="49" t="s">
        <v>16134</v>
      </c>
      <c r="F825" s="49" t="s">
        <v>18500</v>
      </c>
      <c r="G825" s="49" t="s">
        <v>18500</v>
      </c>
      <c r="H825" s="49">
        <v>2011</v>
      </c>
      <c r="I825" s="49"/>
      <c r="J825" s="49" t="s">
        <v>15974</v>
      </c>
      <c r="K825" s="49" t="s">
        <v>18498</v>
      </c>
      <c r="L825" s="49">
        <v>13</v>
      </c>
      <c r="M825" s="49">
        <v>3</v>
      </c>
      <c r="N825" s="49" t="s">
        <v>15976</v>
      </c>
    </row>
    <row r="826" spans="1:14" ht="30" x14ac:dyDescent="0.25">
      <c r="A826" s="49" t="s">
        <v>15983</v>
      </c>
      <c r="B826" s="49" t="s">
        <v>15969</v>
      </c>
      <c r="C826" s="49" t="s">
        <v>15984</v>
      </c>
      <c r="D826" s="49" t="s">
        <v>18501</v>
      </c>
      <c r="E826" s="49" t="s">
        <v>16134</v>
      </c>
      <c r="F826" s="49" t="s">
        <v>18502</v>
      </c>
      <c r="G826" s="49" t="s">
        <v>18502</v>
      </c>
      <c r="H826" s="49">
        <v>2011</v>
      </c>
      <c r="I826" s="49"/>
      <c r="J826" s="49" t="s">
        <v>15974</v>
      </c>
      <c r="K826" s="49" t="s">
        <v>18498</v>
      </c>
      <c r="L826" s="49">
        <v>13</v>
      </c>
      <c r="M826" s="49">
        <v>3</v>
      </c>
      <c r="N826" s="49" t="s">
        <v>15976</v>
      </c>
    </row>
    <row r="827" spans="1:14" ht="30" x14ac:dyDescent="0.25">
      <c r="A827" s="49" t="s">
        <v>15983</v>
      </c>
      <c r="B827" s="49" t="s">
        <v>15969</v>
      </c>
      <c r="C827" s="49" t="s">
        <v>15984</v>
      </c>
      <c r="D827" s="49" t="s">
        <v>18503</v>
      </c>
      <c r="E827" s="49" t="s">
        <v>16134</v>
      </c>
      <c r="F827" s="49" t="s">
        <v>18504</v>
      </c>
      <c r="G827" s="49" t="s">
        <v>18504</v>
      </c>
      <c r="H827" s="49">
        <v>2011</v>
      </c>
      <c r="I827" s="49"/>
      <c r="J827" s="49" t="s">
        <v>15974</v>
      </c>
      <c r="K827" s="49" t="s">
        <v>18498</v>
      </c>
      <c r="L827" s="49">
        <v>13</v>
      </c>
      <c r="M827" s="49">
        <v>3</v>
      </c>
      <c r="N827" s="49" t="s">
        <v>15976</v>
      </c>
    </row>
    <row r="828" spans="1:14" ht="45" x14ac:dyDescent="0.25">
      <c r="A828" s="49" t="s">
        <v>15983</v>
      </c>
      <c r="B828" s="49" t="s">
        <v>15969</v>
      </c>
      <c r="C828" s="49" t="s">
        <v>15984</v>
      </c>
      <c r="D828" s="49" t="s">
        <v>18505</v>
      </c>
      <c r="E828" s="49" t="s">
        <v>16134</v>
      </c>
      <c r="F828" s="49" t="s">
        <v>18506</v>
      </c>
      <c r="G828" s="49" t="s">
        <v>18507</v>
      </c>
      <c r="H828" s="49"/>
      <c r="I828" s="49"/>
      <c r="J828" s="49" t="s">
        <v>15974</v>
      </c>
      <c r="K828" s="49" t="s">
        <v>18147</v>
      </c>
      <c r="L828" s="49">
        <v>13</v>
      </c>
      <c r="M828" s="49">
        <v>3</v>
      </c>
      <c r="N828" s="49" t="s">
        <v>15976</v>
      </c>
    </row>
    <row r="829" spans="1:14" ht="30" x14ac:dyDescent="0.25">
      <c r="A829" s="49" t="s">
        <v>15983</v>
      </c>
      <c r="B829" s="49" t="s">
        <v>15969</v>
      </c>
      <c r="C829" s="49" t="s">
        <v>15984</v>
      </c>
      <c r="D829" s="49" t="s">
        <v>18508</v>
      </c>
      <c r="E829" s="49" t="s">
        <v>16134</v>
      </c>
      <c r="F829" s="49" t="s">
        <v>18509</v>
      </c>
      <c r="G829" s="49" t="s">
        <v>18510</v>
      </c>
      <c r="H829" s="49"/>
      <c r="I829" s="49"/>
      <c r="J829" s="49" t="s">
        <v>15974</v>
      </c>
      <c r="K829" s="49" t="s">
        <v>18147</v>
      </c>
      <c r="L829" s="49">
        <v>13</v>
      </c>
      <c r="M829" s="49">
        <v>3</v>
      </c>
      <c r="N829" s="49" t="s">
        <v>15976</v>
      </c>
    </row>
    <row r="830" spans="1:14" ht="60" x14ac:dyDescent="0.25">
      <c r="A830" s="49" t="s">
        <v>15983</v>
      </c>
      <c r="B830" s="49" t="s">
        <v>15969</v>
      </c>
      <c r="C830" s="49" t="s">
        <v>15984</v>
      </c>
      <c r="D830" s="49" t="s">
        <v>18511</v>
      </c>
      <c r="E830" s="49" t="s">
        <v>16134</v>
      </c>
      <c r="F830" s="49" t="s">
        <v>18512</v>
      </c>
      <c r="G830" s="49" t="s">
        <v>18513</v>
      </c>
      <c r="H830" s="49">
        <v>2010</v>
      </c>
      <c r="I830" s="49"/>
      <c r="J830" s="49" t="s">
        <v>15974</v>
      </c>
      <c r="K830" s="49" t="s">
        <v>16792</v>
      </c>
      <c r="L830" s="49">
        <v>13</v>
      </c>
      <c r="M830" s="49">
        <v>3</v>
      </c>
      <c r="N830" s="49" t="s">
        <v>15976</v>
      </c>
    </row>
    <row r="831" spans="1:14" ht="60" x14ac:dyDescent="0.25">
      <c r="A831" s="49" t="s">
        <v>15983</v>
      </c>
      <c r="B831" s="49" t="s">
        <v>15969</v>
      </c>
      <c r="C831" s="49" t="s">
        <v>15984</v>
      </c>
      <c r="D831" s="49" t="s">
        <v>18514</v>
      </c>
      <c r="E831" s="49" t="s">
        <v>16134</v>
      </c>
      <c r="F831" s="49" t="s">
        <v>17195</v>
      </c>
      <c r="G831" s="49" t="s">
        <v>18515</v>
      </c>
      <c r="H831" s="49">
        <v>2011</v>
      </c>
      <c r="I831" s="49"/>
      <c r="J831" s="49" t="s">
        <v>15974</v>
      </c>
      <c r="K831" s="49" t="s">
        <v>18516</v>
      </c>
      <c r="L831" s="49">
        <v>13</v>
      </c>
      <c r="M831" s="49">
        <v>3</v>
      </c>
      <c r="N831" s="49" t="s">
        <v>15976</v>
      </c>
    </row>
    <row r="832" spans="1:14" ht="60" x14ac:dyDescent="0.25">
      <c r="A832" s="49" t="s">
        <v>15983</v>
      </c>
      <c r="B832" s="49" t="s">
        <v>15969</v>
      </c>
      <c r="C832" s="49" t="s">
        <v>15984</v>
      </c>
      <c r="D832" s="49" t="s">
        <v>18517</v>
      </c>
      <c r="E832" s="49" t="s">
        <v>16134</v>
      </c>
      <c r="F832" s="49" t="s">
        <v>18518</v>
      </c>
      <c r="G832" s="49" t="s">
        <v>18519</v>
      </c>
      <c r="H832" s="49">
        <v>2012</v>
      </c>
      <c r="I832" s="49"/>
      <c r="J832" s="49" t="s">
        <v>15974</v>
      </c>
      <c r="K832" s="49" t="s">
        <v>16853</v>
      </c>
      <c r="L832" s="49">
        <v>13</v>
      </c>
      <c r="M832" s="49">
        <v>3</v>
      </c>
      <c r="N832" s="49" t="s">
        <v>15976</v>
      </c>
    </row>
    <row r="833" spans="1:14" ht="30" x14ac:dyDescent="0.25">
      <c r="A833" s="49" t="s">
        <v>15983</v>
      </c>
      <c r="B833" s="49" t="s">
        <v>15969</v>
      </c>
      <c r="C833" s="49" t="s">
        <v>15984</v>
      </c>
      <c r="D833" s="49" t="s">
        <v>18520</v>
      </c>
      <c r="E833" s="49" t="s">
        <v>16134</v>
      </c>
      <c r="F833" s="49" t="s">
        <v>18521</v>
      </c>
      <c r="G833" s="49" t="s">
        <v>18522</v>
      </c>
      <c r="H833" s="49">
        <v>2011</v>
      </c>
      <c r="I833" s="49"/>
      <c r="J833" s="49" t="s">
        <v>15974</v>
      </c>
      <c r="K833" s="49" t="s">
        <v>16139</v>
      </c>
      <c r="L833" s="49">
        <v>13</v>
      </c>
      <c r="M833" s="49">
        <v>3</v>
      </c>
      <c r="N833" s="49" t="s">
        <v>15976</v>
      </c>
    </row>
    <row r="834" spans="1:14" ht="30" x14ac:dyDescent="0.25">
      <c r="A834" s="49" t="s">
        <v>15983</v>
      </c>
      <c r="B834" s="49" t="s">
        <v>15969</v>
      </c>
      <c r="C834" s="49" t="s">
        <v>15984</v>
      </c>
      <c r="D834" s="49" t="s">
        <v>18523</v>
      </c>
      <c r="E834" s="49" t="s">
        <v>16134</v>
      </c>
      <c r="F834" s="49" t="s">
        <v>18523</v>
      </c>
      <c r="G834" s="49" t="s">
        <v>18524</v>
      </c>
      <c r="H834" s="49">
        <v>2012</v>
      </c>
      <c r="I834" s="49"/>
      <c r="J834" s="49" t="s">
        <v>15974</v>
      </c>
      <c r="K834" s="49" t="s">
        <v>18525</v>
      </c>
      <c r="L834" s="49">
        <v>13</v>
      </c>
      <c r="M834" s="49">
        <v>3</v>
      </c>
      <c r="N834" s="49" t="s">
        <v>15976</v>
      </c>
    </row>
    <row r="835" spans="1:14" ht="45" x14ac:dyDescent="0.25">
      <c r="A835" s="49" t="s">
        <v>15983</v>
      </c>
      <c r="B835" s="49" t="s">
        <v>15969</v>
      </c>
      <c r="C835" s="49" t="s">
        <v>15984</v>
      </c>
      <c r="D835" s="49" t="s">
        <v>18526</v>
      </c>
      <c r="E835" s="49" t="s">
        <v>16134</v>
      </c>
      <c r="F835" s="49" t="s">
        <v>18527</v>
      </c>
      <c r="G835" s="49" t="s">
        <v>18528</v>
      </c>
      <c r="H835" s="49">
        <v>2011</v>
      </c>
      <c r="I835" s="49"/>
      <c r="J835" s="49" t="s">
        <v>15974</v>
      </c>
      <c r="K835" s="49" t="s">
        <v>18422</v>
      </c>
      <c r="L835" s="49">
        <v>13</v>
      </c>
      <c r="M835" s="49">
        <v>3</v>
      </c>
      <c r="N835" s="49" t="s">
        <v>15976</v>
      </c>
    </row>
    <row r="836" spans="1:14" ht="60" x14ac:dyDescent="0.25">
      <c r="A836" s="49" t="s">
        <v>15983</v>
      </c>
      <c r="B836" s="49" t="s">
        <v>15969</v>
      </c>
      <c r="C836" s="49" t="s">
        <v>15984</v>
      </c>
      <c r="D836" s="49" t="s">
        <v>18529</v>
      </c>
      <c r="E836" s="49" t="s">
        <v>16134</v>
      </c>
      <c r="F836" s="49" t="s">
        <v>18530</v>
      </c>
      <c r="G836" s="49" t="s">
        <v>18531</v>
      </c>
      <c r="H836" s="49">
        <v>2011</v>
      </c>
      <c r="I836" s="49"/>
      <c r="J836" s="49" t="s">
        <v>15974</v>
      </c>
      <c r="K836" s="49" t="s">
        <v>18532</v>
      </c>
      <c r="L836" s="49">
        <v>13</v>
      </c>
      <c r="M836" s="49">
        <v>3</v>
      </c>
      <c r="N836" s="49" t="s">
        <v>15976</v>
      </c>
    </row>
    <row r="837" spans="1:14" ht="30" x14ac:dyDescent="0.25">
      <c r="A837" s="49" t="s">
        <v>15983</v>
      </c>
      <c r="B837" s="49" t="s">
        <v>15969</v>
      </c>
      <c r="C837" s="49" t="s">
        <v>15984</v>
      </c>
      <c r="D837" s="49" t="s">
        <v>18533</v>
      </c>
      <c r="E837" s="49" t="s">
        <v>16134</v>
      </c>
      <c r="F837" s="49" t="s">
        <v>18534</v>
      </c>
      <c r="G837" s="49" t="s">
        <v>18535</v>
      </c>
      <c r="H837" s="49">
        <v>2011</v>
      </c>
      <c r="I837" s="49"/>
      <c r="J837" s="49" t="s">
        <v>15974</v>
      </c>
      <c r="K837" s="49" t="s">
        <v>18422</v>
      </c>
      <c r="L837" s="49">
        <v>13</v>
      </c>
      <c r="M837" s="49">
        <v>3</v>
      </c>
      <c r="N837" s="49" t="s">
        <v>15976</v>
      </c>
    </row>
    <row r="838" spans="1:14" ht="60" x14ac:dyDescent="0.25">
      <c r="A838" s="49" t="s">
        <v>15983</v>
      </c>
      <c r="B838" s="49" t="s">
        <v>15969</v>
      </c>
      <c r="C838" s="49" t="s">
        <v>15984</v>
      </c>
      <c r="D838" s="49" t="s">
        <v>18464</v>
      </c>
      <c r="E838" s="49" t="s">
        <v>16134</v>
      </c>
      <c r="F838" s="49" t="s">
        <v>18465</v>
      </c>
      <c r="G838" s="49" t="s">
        <v>18536</v>
      </c>
      <c r="H838" s="49">
        <v>2011</v>
      </c>
      <c r="I838" s="49"/>
      <c r="J838" s="49" t="s">
        <v>15974</v>
      </c>
      <c r="K838" s="49" t="s">
        <v>18422</v>
      </c>
      <c r="L838" s="49">
        <v>13</v>
      </c>
      <c r="M838" s="49">
        <v>3</v>
      </c>
      <c r="N838" s="49" t="s">
        <v>15976</v>
      </c>
    </row>
    <row r="839" spans="1:14" ht="45" x14ac:dyDescent="0.25">
      <c r="A839" s="49" t="s">
        <v>15983</v>
      </c>
      <c r="B839" s="49" t="s">
        <v>15969</v>
      </c>
      <c r="C839" s="49" t="s">
        <v>15984</v>
      </c>
      <c r="D839" s="49" t="s">
        <v>18537</v>
      </c>
      <c r="E839" s="49" t="s">
        <v>16134</v>
      </c>
      <c r="F839" s="49" t="s">
        <v>18538</v>
      </c>
      <c r="G839" s="49" t="s">
        <v>18539</v>
      </c>
      <c r="H839" s="49">
        <v>2011</v>
      </c>
      <c r="I839" s="49"/>
      <c r="J839" s="49" t="s">
        <v>15974</v>
      </c>
      <c r="K839" s="49" t="s">
        <v>18422</v>
      </c>
      <c r="L839" s="49">
        <v>13</v>
      </c>
      <c r="M839" s="49">
        <v>3</v>
      </c>
      <c r="N839" s="49" t="s">
        <v>15976</v>
      </c>
    </row>
    <row r="840" spans="1:14" ht="60" x14ac:dyDescent="0.25">
      <c r="A840" s="49" t="s">
        <v>15983</v>
      </c>
      <c r="B840" s="49" t="s">
        <v>15969</v>
      </c>
      <c r="C840" s="49" t="s">
        <v>15984</v>
      </c>
      <c r="D840" s="49" t="s">
        <v>18540</v>
      </c>
      <c r="E840" s="49" t="s">
        <v>16134</v>
      </c>
      <c r="F840" s="49" t="s">
        <v>18541</v>
      </c>
      <c r="G840" s="49" t="s">
        <v>18542</v>
      </c>
      <c r="H840" s="49"/>
      <c r="I840" s="49"/>
      <c r="J840" s="49" t="s">
        <v>15974</v>
      </c>
      <c r="K840" s="49" t="s">
        <v>16792</v>
      </c>
      <c r="L840" s="49">
        <v>13</v>
      </c>
      <c r="M840" s="49">
        <v>3</v>
      </c>
      <c r="N840" s="49" t="s">
        <v>15976</v>
      </c>
    </row>
    <row r="841" spans="1:14" ht="75" x14ac:dyDescent="0.25">
      <c r="A841" s="49" t="s">
        <v>15983</v>
      </c>
      <c r="B841" s="49" t="s">
        <v>15969</v>
      </c>
      <c r="C841" s="49" t="s">
        <v>15984</v>
      </c>
      <c r="D841" s="49" t="s">
        <v>18543</v>
      </c>
      <c r="E841" s="49" t="s">
        <v>16134</v>
      </c>
      <c r="F841" s="49" t="s">
        <v>18544</v>
      </c>
      <c r="G841" s="49" t="s">
        <v>18545</v>
      </c>
      <c r="H841" s="49">
        <v>2011</v>
      </c>
      <c r="I841" s="49"/>
      <c r="J841" s="49" t="s">
        <v>15974</v>
      </c>
      <c r="K841" s="49" t="s">
        <v>18532</v>
      </c>
      <c r="L841" s="49">
        <v>13</v>
      </c>
      <c r="M841" s="49">
        <v>3</v>
      </c>
      <c r="N841" s="49" t="s">
        <v>15976</v>
      </c>
    </row>
    <row r="842" spans="1:14" ht="30" x14ac:dyDescent="0.25">
      <c r="A842" s="49" t="s">
        <v>15983</v>
      </c>
      <c r="B842" s="49" t="s">
        <v>15969</v>
      </c>
      <c r="C842" s="49" t="s">
        <v>15984</v>
      </c>
      <c r="D842" s="49" t="s">
        <v>18546</v>
      </c>
      <c r="E842" s="49" t="s">
        <v>16134</v>
      </c>
      <c r="F842" s="49" t="s">
        <v>18547</v>
      </c>
      <c r="G842" s="49" t="s">
        <v>18548</v>
      </c>
      <c r="H842" s="49"/>
      <c r="I842" s="49"/>
      <c r="J842" s="49" t="s">
        <v>15974</v>
      </c>
      <c r="K842" s="49" t="s">
        <v>18154</v>
      </c>
      <c r="L842" s="49">
        <v>13</v>
      </c>
      <c r="M842" s="49">
        <v>3</v>
      </c>
      <c r="N842" s="49" t="s">
        <v>15976</v>
      </c>
    </row>
    <row r="843" spans="1:14" ht="45" x14ac:dyDescent="0.25">
      <c r="A843" s="49" t="s">
        <v>15983</v>
      </c>
      <c r="B843" s="49" t="s">
        <v>15969</v>
      </c>
      <c r="C843" s="49" t="s">
        <v>15984</v>
      </c>
      <c r="D843" s="49" t="s">
        <v>18272</v>
      </c>
      <c r="E843" s="49" t="s">
        <v>16134</v>
      </c>
      <c r="F843" s="49" t="s">
        <v>18549</v>
      </c>
      <c r="G843" s="49" t="s">
        <v>18550</v>
      </c>
      <c r="H843" s="49">
        <v>2012</v>
      </c>
      <c r="I843" s="49"/>
      <c r="J843" s="49" t="s">
        <v>15974</v>
      </c>
      <c r="K843" s="49" t="s">
        <v>18551</v>
      </c>
      <c r="L843" s="49">
        <v>13</v>
      </c>
      <c r="M843" s="49">
        <v>3</v>
      </c>
      <c r="N843" s="49" t="s">
        <v>15976</v>
      </c>
    </row>
    <row r="844" spans="1:14" ht="30" x14ac:dyDescent="0.25">
      <c r="A844" s="49" t="s">
        <v>15983</v>
      </c>
      <c r="B844" s="49" t="s">
        <v>15969</v>
      </c>
      <c r="C844" s="49" t="s">
        <v>15984</v>
      </c>
      <c r="D844" s="49" t="s">
        <v>18552</v>
      </c>
      <c r="E844" s="49" t="s">
        <v>16134</v>
      </c>
      <c r="F844" s="49" t="s">
        <v>18553</v>
      </c>
      <c r="G844" s="49" t="s">
        <v>18554</v>
      </c>
      <c r="H844" s="49">
        <v>2012</v>
      </c>
      <c r="I844" s="49"/>
      <c r="J844" s="49" t="s">
        <v>15974</v>
      </c>
      <c r="K844" s="49" t="s">
        <v>18551</v>
      </c>
      <c r="L844" s="49">
        <v>13</v>
      </c>
      <c r="M844" s="49">
        <v>3</v>
      </c>
      <c r="N844" s="49" t="s">
        <v>15976</v>
      </c>
    </row>
    <row r="845" spans="1:14" ht="30" x14ac:dyDescent="0.25">
      <c r="A845" s="49" t="s">
        <v>15983</v>
      </c>
      <c r="B845" s="49" t="s">
        <v>15969</v>
      </c>
      <c r="C845" s="49" t="s">
        <v>15984</v>
      </c>
      <c r="D845" s="49" t="s">
        <v>18555</v>
      </c>
      <c r="E845" s="49" t="s">
        <v>16134</v>
      </c>
      <c r="F845" s="49" t="s">
        <v>18556</v>
      </c>
      <c r="G845" s="49" t="s">
        <v>18557</v>
      </c>
      <c r="H845" s="49"/>
      <c r="I845" s="49"/>
      <c r="J845" s="49" t="s">
        <v>15974</v>
      </c>
      <c r="K845" s="49" t="s">
        <v>16277</v>
      </c>
      <c r="L845" s="49">
        <v>13</v>
      </c>
      <c r="M845" s="49">
        <v>3</v>
      </c>
      <c r="N845" s="49" t="s">
        <v>15976</v>
      </c>
    </row>
    <row r="846" spans="1:14" ht="75" x14ac:dyDescent="0.25">
      <c r="A846" s="49" t="s">
        <v>15983</v>
      </c>
      <c r="B846" s="49" t="s">
        <v>15969</v>
      </c>
      <c r="C846" s="49" t="s">
        <v>15984</v>
      </c>
      <c r="D846" s="49" t="s">
        <v>18558</v>
      </c>
      <c r="E846" s="49" t="s">
        <v>16134</v>
      </c>
      <c r="F846" s="49" t="s">
        <v>18559</v>
      </c>
      <c r="G846" s="49" t="s">
        <v>18560</v>
      </c>
      <c r="H846" s="49">
        <v>2013</v>
      </c>
      <c r="I846" s="49"/>
      <c r="J846" s="49" t="s">
        <v>15974</v>
      </c>
      <c r="K846" s="49" t="s">
        <v>17826</v>
      </c>
      <c r="L846" s="49">
        <v>13</v>
      </c>
      <c r="M846" s="49">
        <v>3</v>
      </c>
      <c r="N846" s="49" t="s">
        <v>15976</v>
      </c>
    </row>
    <row r="847" spans="1:14" ht="75" x14ac:dyDescent="0.25">
      <c r="A847" s="49" t="s">
        <v>15983</v>
      </c>
      <c r="B847" s="49" t="s">
        <v>15969</v>
      </c>
      <c r="C847" s="49" t="s">
        <v>15984</v>
      </c>
      <c r="D847" s="49" t="s">
        <v>18561</v>
      </c>
      <c r="E847" s="49" t="s">
        <v>16134</v>
      </c>
      <c r="F847" s="49"/>
      <c r="G847" s="49" t="s">
        <v>18562</v>
      </c>
      <c r="H847" s="49">
        <v>2013</v>
      </c>
      <c r="I847" s="49"/>
      <c r="J847" s="49" t="s">
        <v>15974</v>
      </c>
      <c r="K847" s="49" t="s">
        <v>17826</v>
      </c>
      <c r="L847" s="49">
        <v>13</v>
      </c>
      <c r="M847" s="49">
        <v>3</v>
      </c>
      <c r="N847" s="49" t="s">
        <v>15976</v>
      </c>
    </row>
    <row r="848" spans="1:14" ht="45" x14ac:dyDescent="0.25">
      <c r="A848" s="49" t="s">
        <v>15983</v>
      </c>
      <c r="B848" s="49" t="s">
        <v>15969</v>
      </c>
      <c r="C848" s="49" t="s">
        <v>15984</v>
      </c>
      <c r="D848" s="49" t="s">
        <v>18563</v>
      </c>
      <c r="E848" s="49" t="s">
        <v>16134</v>
      </c>
      <c r="F848" s="49" t="s">
        <v>18564</v>
      </c>
      <c r="G848" s="49" t="s">
        <v>18565</v>
      </c>
      <c r="H848" s="49">
        <v>2011</v>
      </c>
      <c r="I848" s="49"/>
      <c r="J848" s="49" t="s">
        <v>15974</v>
      </c>
      <c r="K848" s="49" t="s">
        <v>18422</v>
      </c>
      <c r="L848" s="49">
        <v>13</v>
      </c>
      <c r="M848" s="49">
        <v>3</v>
      </c>
      <c r="N848" s="49" t="s">
        <v>15976</v>
      </c>
    </row>
    <row r="849" spans="1:14" ht="90" x14ac:dyDescent="0.25">
      <c r="A849" s="49" t="s">
        <v>15983</v>
      </c>
      <c r="B849" s="49" t="s">
        <v>15969</v>
      </c>
      <c r="C849" s="49" t="s">
        <v>15984</v>
      </c>
      <c r="D849" s="49" t="s">
        <v>18566</v>
      </c>
      <c r="E849" s="49" t="s">
        <v>16134</v>
      </c>
      <c r="F849" s="49" t="s">
        <v>18567</v>
      </c>
      <c r="G849" s="49" t="s">
        <v>18568</v>
      </c>
      <c r="H849" s="49">
        <v>2013</v>
      </c>
      <c r="I849" s="49"/>
      <c r="J849" s="49" t="s">
        <v>15974</v>
      </c>
      <c r="K849" s="49" t="s">
        <v>17052</v>
      </c>
      <c r="L849" s="49">
        <v>13</v>
      </c>
      <c r="M849" s="49">
        <v>3</v>
      </c>
      <c r="N849" s="49" t="s">
        <v>15976</v>
      </c>
    </row>
    <row r="850" spans="1:14" ht="90" x14ac:dyDescent="0.25">
      <c r="A850" s="49" t="s">
        <v>15983</v>
      </c>
      <c r="B850" s="49" t="s">
        <v>15969</v>
      </c>
      <c r="C850" s="49" t="s">
        <v>15984</v>
      </c>
      <c r="D850" s="49" t="s">
        <v>18566</v>
      </c>
      <c r="E850" s="49" t="s">
        <v>16134</v>
      </c>
      <c r="F850" s="49" t="s">
        <v>18567</v>
      </c>
      <c r="G850" s="49" t="s">
        <v>18568</v>
      </c>
      <c r="H850" s="49">
        <v>2013</v>
      </c>
      <c r="I850" s="49"/>
      <c r="J850" s="49" t="s">
        <v>15974</v>
      </c>
      <c r="K850" s="49" t="s">
        <v>17052</v>
      </c>
      <c r="L850" s="49">
        <v>13</v>
      </c>
      <c r="M850" s="49">
        <v>3</v>
      </c>
      <c r="N850" s="49" t="s">
        <v>15976</v>
      </c>
    </row>
    <row r="851" spans="1:14" ht="60" x14ac:dyDescent="0.25">
      <c r="A851" s="49" t="s">
        <v>15983</v>
      </c>
      <c r="B851" s="49" t="s">
        <v>15969</v>
      </c>
      <c r="C851" s="49" t="s">
        <v>15984</v>
      </c>
      <c r="D851" s="49" t="s">
        <v>18569</v>
      </c>
      <c r="E851" s="49" t="s">
        <v>16134</v>
      </c>
      <c r="F851" s="49" t="s">
        <v>18570</v>
      </c>
      <c r="G851" s="49" t="s">
        <v>18571</v>
      </c>
      <c r="H851" s="49">
        <v>2013</v>
      </c>
      <c r="I851" s="49"/>
      <c r="J851" s="49" t="s">
        <v>15974</v>
      </c>
      <c r="K851" s="49" t="s">
        <v>17052</v>
      </c>
      <c r="L851" s="49">
        <v>13</v>
      </c>
      <c r="M851" s="49">
        <v>3</v>
      </c>
      <c r="N851" s="49" t="s">
        <v>15976</v>
      </c>
    </row>
    <row r="852" spans="1:14" ht="60" x14ac:dyDescent="0.25">
      <c r="A852" s="49" t="s">
        <v>15983</v>
      </c>
      <c r="B852" s="49" t="s">
        <v>15969</v>
      </c>
      <c r="C852" s="49" t="s">
        <v>15984</v>
      </c>
      <c r="D852" s="49" t="s">
        <v>18572</v>
      </c>
      <c r="E852" s="49" t="s">
        <v>16134</v>
      </c>
      <c r="F852" s="49" t="s">
        <v>18573</v>
      </c>
      <c r="G852" s="49" t="s">
        <v>18574</v>
      </c>
      <c r="H852" s="49">
        <v>2013</v>
      </c>
      <c r="I852" s="49"/>
      <c r="J852" s="49" t="s">
        <v>15974</v>
      </c>
      <c r="K852" s="49" t="s">
        <v>17052</v>
      </c>
      <c r="L852" s="49">
        <v>13</v>
      </c>
      <c r="M852" s="49">
        <v>3</v>
      </c>
      <c r="N852" s="49" t="s">
        <v>15976</v>
      </c>
    </row>
    <row r="853" spans="1:14" ht="90" x14ac:dyDescent="0.25">
      <c r="A853" s="49" t="s">
        <v>15983</v>
      </c>
      <c r="B853" s="49" t="s">
        <v>15969</v>
      </c>
      <c r="C853" s="49" t="s">
        <v>15984</v>
      </c>
      <c r="D853" s="49" t="s">
        <v>18575</v>
      </c>
      <c r="E853" s="49" t="s">
        <v>16134</v>
      </c>
      <c r="F853" s="49" t="s">
        <v>18576</v>
      </c>
      <c r="G853" s="49" t="s">
        <v>18577</v>
      </c>
      <c r="H853" s="49">
        <v>2013</v>
      </c>
      <c r="I853" s="49"/>
      <c r="J853" s="49" t="s">
        <v>15974</v>
      </c>
      <c r="K853" s="49" t="s">
        <v>17052</v>
      </c>
      <c r="L853" s="49">
        <v>13</v>
      </c>
      <c r="M853" s="49">
        <v>3</v>
      </c>
      <c r="N853" s="49" t="s">
        <v>15976</v>
      </c>
    </row>
    <row r="854" spans="1:14" ht="60" x14ac:dyDescent="0.25">
      <c r="A854" s="49" t="s">
        <v>15983</v>
      </c>
      <c r="B854" s="49" t="s">
        <v>15969</v>
      </c>
      <c r="C854" s="49" t="s">
        <v>15984</v>
      </c>
      <c r="D854" s="49" t="s">
        <v>18578</v>
      </c>
      <c r="E854" s="49" t="s">
        <v>16134</v>
      </c>
      <c r="F854" s="49" t="s">
        <v>18579</v>
      </c>
      <c r="G854" s="49" t="s">
        <v>18580</v>
      </c>
      <c r="H854" s="49">
        <v>2013</v>
      </c>
      <c r="I854" s="49"/>
      <c r="J854" s="49" t="s">
        <v>15974</v>
      </c>
      <c r="K854" s="49" t="s">
        <v>17052</v>
      </c>
      <c r="L854" s="49">
        <v>13</v>
      </c>
      <c r="M854" s="49">
        <v>3</v>
      </c>
      <c r="N854" s="49" t="s">
        <v>15976</v>
      </c>
    </row>
    <row r="855" spans="1:14" ht="45" x14ac:dyDescent="0.25">
      <c r="A855" s="49" t="s">
        <v>15983</v>
      </c>
      <c r="B855" s="49" t="s">
        <v>15969</v>
      </c>
      <c r="C855" s="49" t="s">
        <v>15984</v>
      </c>
      <c r="D855" s="49" t="s">
        <v>18581</v>
      </c>
      <c r="E855" s="49" t="s">
        <v>16134</v>
      </c>
      <c r="F855" s="49" t="e">
        <f xml:space="preserve"> (NÃšMERO de instituciones con CAPACITACIÃ“N / META de instituciones a CAPACITAR)</f>
        <v>#NAME?</v>
      </c>
      <c r="G855" s="49" t="s">
        <v>18582</v>
      </c>
      <c r="H855" s="49">
        <v>2010</v>
      </c>
      <c r="I855" s="49"/>
      <c r="J855" s="49" t="s">
        <v>15974</v>
      </c>
      <c r="K855" s="49" t="s">
        <v>16792</v>
      </c>
      <c r="L855" s="49">
        <v>13</v>
      </c>
      <c r="M855" s="49">
        <v>3</v>
      </c>
      <c r="N855" s="49" t="s">
        <v>15976</v>
      </c>
    </row>
    <row r="856" spans="1:14" ht="60" x14ac:dyDescent="0.25">
      <c r="A856" s="49" t="s">
        <v>15983</v>
      </c>
      <c r="B856" s="49" t="s">
        <v>15969</v>
      </c>
      <c r="C856" s="49" t="s">
        <v>15984</v>
      </c>
      <c r="D856" s="49" t="s">
        <v>18583</v>
      </c>
      <c r="E856" s="49" t="s">
        <v>16134</v>
      </c>
      <c r="F856" s="49" t="s">
        <v>17195</v>
      </c>
      <c r="G856" s="49" t="s">
        <v>18584</v>
      </c>
      <c r="H856" s="49">
        <v>2011</v>
      </c>
      <c r="I856" s="49"/>
      <c r="J856" s="49" t="s">
        <v>15974</v>
      </c>
      <c r="K856" s="49" t="s">
        <v>17129</v>
      </c>
      <c r="L856" s="49">
        <v>13</v>
      </c>
      <c r="M856" s="49">
        <v>3</v>
      </c>
      <c r="N856" s="49" t="s">
        <v>15976</v>
      </c>
    </row>
    <row r="857" spans="1:14" ht="45" x14ac:dyDescent="0.25">
      <c r="A857" s="49" t="s">
        <v>15983</v>
      </c>
      <c r="B857" s="49" t="s">
        <v>15969</v>
      </c>
      <c r="C857" s="49" t="s">
        <v>15984</v>
      </c>
      <c r="D857" s="49" t="s">
        <v>18585</v>
      </c>
      <c r="E857" s="49" t="s">
        <v>16134</v>
      </c>
      <c r="F857" s="49" t="s">
        <v>18586</v>
      </c>
      <c r="G857" s="49" t="s">
        <v>18587</v>
      </c>
      <c r="H857" s="49">
        <v>2011</v>
      </c>
      <c r="I857" s="49"/>
      <c r="J857" s="49" t="s">
        <v>15974</v>
      </c>
      <c r="K857" s="49" t="s">
        <v>18588</v>
      </c>
      <c r="L857" s="49">
        <v>13</v>
      </c>
      <c r="M857" s="49">
        <v>3</v>
      </c>
      <c r="N857" s="49" t="s">
        <v>15976</v>
      </c>
    </row>
    <row r="858" spans="1:14" ht="30" x14ac:dyDescent="0.25">
      <c r="A858" s="49" t="s">
        <v>15983</v>
      </c>
      <c r="B858" s="49" t="s">
        <v>15969</v>
      </c>
      <c r="C858" s="49" t="s">
        <v>15984</v>
      </c>
      <c r="D858" s="49" t="s">
        <v>18589</v>
      </c>
      <c r="E858" s="49" t="s">
        <v>16134</v>
      </c>
      <c r="F858" s="49" t="s">
        <v>17195</v>
      </c>
      <c r="G858" s="49" t="s">
        <v>18590</v>
      </c>
      <c r="H858" s="49">
        <v>2011</v>
      </c>
      <c r="I858" s="49"/>
      <c r="J858" s="49" t="s">
        <v>15974</v>
      </c>
      <c r="K858" s="49" t="s">
        <v>17129</v>
      </c>
      <c r="L858" s="49">
        <v>13</v>
      </c>
      <c r="M858" s="49">
        <v>3</v>
      </c>
      <c r="N858" s="49" t="s">
        <v>15976</v>
      </c>
    </row>
    <row r="859" spans="1:14" ht="45" x14ac:dyDescent="0.25">
      <c r="A859" s="49" t="s">
        <v>15983</v>
      </c>
      <c r="B859" s="49" t="s">
        <v>15969</v>
      </c>
      <c r="C859" s="49" t="s">
        <v>15984</v>
      </c>
      <c r="D859" s="49" t="s">
        <v>18591</v>
      </c>
      <c r="E859" s="49" t="s">
        <v>16134</v>
      </c>
      <c r="F859" s="49" t="s">
        <v>18592</v>
      </c>
      <c r="G859" s="49" t="s">
        <v>18593</v>
      </c>
      <c r="H859" s="49">
        <v>2011</v>
      </c>
      <c r="I859" s="49"/>
      <c r="J859" s="49" t="s">
        <v>15974</v>
      </c>
      <c r="K859" s="49" t="s">
        <v>17188</v>
      </c>
      <c r="L859" s="49">
        <v>13</v>
      </c>
      <c r="M859" s="49">
        <v>3</v>
      </c>
      <c r="N859" s="49" t="s">
        <v>15976</v>
      </c>
    </row>
    <row r="860" spans="1:14" ht="90" x14ac:dyDescent="0.25">
      <c r="A860" s="49" t="s">
        <v>15983</v>
      </c>
      <c r="B860" s="49" t="s">
        <v>15969</v>
      </c>
      <c r="C860" s="49" t="s">
        <v>15984</v>
      </c>
      <c r="D860" s="49" t="s">
        <v>18594</v>
      </c>
      <c r="E860" s="49" t="s">
        <v>16134</v>
      </c>
      <c r="F860" s="49" t="s">
        <v>17195</v>
      </c>
      <c r="G860" s="49" t="s">
        <v>18595</v>
      </c>
      <c r="H860" s="49">
        <v>2011</v>
      </c>
      <c r="I860" s="49"/>
      <c r="J860" s="49" t="s">
        <v>15974</v>
      </c>
      <c r="K860" s="49" t="s">
        <v>17129</v>
      </c>
      <c r="L860" s="49">
        <v>13</v>
      </c>
      <c r="M860" s="49">
        <v>3</v>
      </c>
      <c r="N860" s="49" t="s">
        <v>15976</v>
      </c>
    </row>
    <row r="861" spans="1:14" ht="45" x14ac:dyDescent="0.25">
      <c r="A861" s="49" t="s">
        <v>15983</v>
      </c>
      <c r="B861" s="49" t="s">
        <v>15969</v>
      </c>
      <c r="C861" s="49" t="s">
        <v>15984</v>
      </c>
      <c r="D861" s="49" t="s">
        <v>18596</v>
      </c>
      <c r="E861" s="49" t="s">
        <v>16134</v>
      </c>
      <c r="F861" s="49" t="s">
        <v>17195</v>
      </c>
      <c r="G861" s="49" t="s">
        <v>18597</v>
      </c>
      <c r="H861" s="49">
        <v>2011</v>
      </c>
      <c r="I861" s="49"/>
      <c r="J861" s="49" t="s">
        <v>15974</v>
      </c>
      <c r="K861" s="49" t="s">
        <v>17129</v>
      </c>
      <c r="L861" s="49">
        <v>13</v>
      </c>
      <c r="M861" s="49">
        <v>3</v>
      </c>
      <c r="N861" s="49" t="s">
        <v>15976</v>
      </c>
    </row>
    <row r="862" spans="1:14" ht="60" x14ac:dyDescent="0.25">
      <c r="A862" s="49" t="s">
        <v>15983</v>
      </c>
      <c r="B862" s="49" t="s">
        <v>15969</v>
      </c>
      <c r="C862" s="49" t="s">
        <v>15984</v>
      </c>
      <c r="D862" s="49" t="s">
        <v>18598</v>
      </c>
      <c r="E862" s="49" t="s">
        <v>16134</v>
      </c>
      <c r="F862" s="49" t="s">
        <v>17195</v>
      </c>
      <c r="G862" s="49" t="s">
        <v>18599</v>
      </c>
      <c r="H862" s="49">
        <v>2011</v>
      </c>
      <c r="I862" s="49"/>
      <c r="J862" s="49" t="s">
        <v>15974</v>
      </c>
      <c r="K862" s="49" t="s">
        <v>17129</v>
      </c>
      <c r="L862" s="49">
        <v>13</v>
      </c>
      <c r="M862" s="49">
        <v>3</v>
      </c>
      <c r="N862" s="49" t="s">
        <v>15976</v>
      </c>
    </row>
    <row r="863" spans="1:14" ht="45" x14ac:dyDescent="0.25">
      <c r="A863" s="49" t="s">
        <v>15983</v>
      </c>
      <c r="B863" s="49" t="s">
        <v>15969</v>
      </c>
      <c r="C863" s="49" t="s">
        <v>15984</v>
      </c>
      <c r="D863" s="49" t="s">
        <v>18600</v>
      </c>
      <c r="E863" s="49" t="s">
        <v>16134</v>
      </c>
      <c r="F863" s="49" t="s">
        <v>18601</v>
      </c>
      <c r="G863" s="49" t="s">
        <v>17196</v>
      </c>
      <c r="H863" s="49">
        <v>2011</v>
      </c>
      <c r="I863" s="49"/>
      <c r="J863" s="49" t="s">
        <v>15974</v>
      </c>
      <c r="K863" s="49" t="s">
        <v>18602</v>
      </c>
      <c r="L863" s="49">
        <v>13</v>
      </c>
      <c r="M863" s="49">
        <v>3</v>
      </c>
      <c r="N863" s="49" t="s">
        <v>15976</v>
      </c>
    </row>
    <row r="864" spans="1:14" ht="45" x14ac:dyDescent="0.25">
      <c r="A864" s="49" t="s">
        <v>15983</v>
      </c>
      <c r="B864" s="49" t="s">
        <v>15969</v>
      </c>
      <c r="C864" s="49" t="s">
        <v>15984</v>
      </c>
      <c r="D864" s="49" t="s">
        <v>18600</v>
      </c>
      <c r="E864" s="49" t="s">
        <v>16134</v>
      </c>
      <c r="F864" s="49" t="s">
        <v>18601</v>
      </c>
      <c r="G864" s="49" t="s">
        <v>17196</v>
      </c>
      <c r="H864" s="49">
        <v>2011</v>
      </c>
      <c r="I864" s="49"/>
      <c r="J864" s="49" t="s">
        <v>15974</v>
      </c>
      <c r="K864" s="49" t="s">
        <v>18602</v>
      </c>
      <c r="L864" s="49">
        <v>13</v>
      </c>
      <c r="M864" s="49">
        <v>3</v>
      </c>
      <c r="N864" s="49" t="s">
        <v>15976</v>
      </c>
    </row>
    <row r="865" spans="1:14" ht="45" x14ac:dyDescent="0.25">
      <c r="A865" s="49" t="s">
        <v>15983</v>
      </c>
      <c r="B865" s="49" t="s">
        <v>15969</v>
      </c>
      <c r="C865" s="49" t="s">
        <v>15984</v>
      </c>
      <c r="D865" s="49" t="s">
        <v>18603</v>
      </c>
      <c r="E865" s="49" t="s">
        <v>16134</v>
      </c>
      <c r="F865" s="49" t="s">
        <v>17195</v>
      </c>
      <c r="G865" s="49" t="s">
        <v>18604</v>
      </c>
      <c r="H865" s="49">
        <v>2011</v>
      </c>
      <c r="I865" s="49"/>
      <c r="J865" s="49" t="s">
        <v>15974</v>
      </c>
      <c r="K865" s="49" t="s">
        <v>17129</v>
      </c>
      <c r="L865" s="49">
        <v>13</v>
      </c>
      <c r="M865" s="49">
        <v>3</v>
      </c>
      <c r="N865" s="49" t="s">
        <v>15976</v>
      </c>
    </row>
    <row r="866" spans="1:14" ht="60" x14ac:dyDescent="0.25">
      <c r="A866" s="49" t="s">
        <v>15983</v>
      </c>
      <c r="B866" s="49" t="s">
        <v>15969</v>
      </c>
      <c r="C866" s="49" t="s">
        <v>15984</v>
      </c>
      <c r="D866" s="49" t="s">
        <v>18605</v>
      </c>
      <c r="E866" s="49" t="s">
        <v>16134</v>
      </c>
      <c r="F866" s="49" t="s">
        <v>17195</v>
      </c>
      <c r="G866" s="49" t="s">
        <v>18606</v>
      </c>
      <c r="H866" s="49">
        <v>2011</v>
      </c>
      <c r="I866" s="49"/>
      <c r="J866" s="49" t="s">
        <v>15974</v>
      </c>
      <c r="K866" s="49" t="s">
        <v>17129</v>
      </c>
      <c r="L866" s="49">
        <v>13</v>
      </c>
      <c r="M866" s="49">
        <v>3</v>
      </c>
      <c r="N866" s="49" t="s">
        <v>15976</v>
      </c>
    </row>
    <row r="867" spans="1:14" ht="60" x14ac:dyDescent="0.25">
      <c r="A867" s="49" t="s">
        <v>15983</v>
      </c>
      <c r="B867" s="49" t="s">
        <v>15969</v>
      </c>
      <c r="C867" s="49" t="s">
        <v>15984</v>
      </c>
      <c r="D867" s="49" t="s">
        <v>18607</v>
      </c>
      <c r="E867" s="49" t="s">
        <v>16134</v>
      </c>
      <c r="F867" s="49" t="s">
        <v>18608</v>
      </c>
      <c r="G867" s="49" t="s">
        <v>18609</v>
      </c>
      <c r="H867" s="49">
        <v>2011</v>
      </c>
      <c r="I867" s="49"/>
      <c r="J867" s="49" t="s">
        <v>15974</v>
      </c>
      <c r="K867" s="49" t="s">
        <v>16021</v>
      </c>
      <c r="L867" s="49">
        <v>13</v>
      </c>
      <c r="M867" s="49">
        <v>3</v>
      </c>
      <c r="N867" s="49" t="s">
        <v>15976</v>
      </c>
    </row>
    <row r="868" spans="1:14" x14ac:dyDescent="0.25">
      <c r="A868" s="49" t="s">
        <v>15983</v>
      </c>
      <c r="B868" s="49" t="s">
        <v>15969</v>
      </c>
      <c r="C868" s="49" t="s">
        <v>15984</v>
      </c>
      <c r="D868" s="49" t="s">
        <v>18607</v>
      </c>
      <c r="E868" s="49" t="s">
        <v>16134</v>
      </c>
      <c r="F868" s="49" t="s">
        <v>18610</v>
      </c>
      <c r="G868" s="49"/>
      <c r="H868" s="49">
        <v>2011</v>
      </c>
      <c r="I868" s="49"/>
      <c r="J868" s="49" t="s">
        <v>15974</v>
      </c>
      <c r="K868" s="49" t="s">
        <v>16021</v>
      </c>
      <c r="L868" s="49">
        <v>13</v>
      </c>
      <c r="M868" s="49">
        <v>3</v>
      </c>
      <c r="N868" s="49" t="s">
        <v>15976</v>
      </c>
    </row>
    <row r="869" spans="1:14" ht="60" x14ac:dyDescent="0.25">
      <c r="A869" s="49" t="s">
        <v>15983</v>
      </c>
      <c r="B869" s="49" t="s">
        <v>15969</v>
      </c>
      <c r="C869" s="49" t="s">
        <v>15984</v>
      </c>
      <c r="D869" s="49" t="s">
        <v>18611</v>
      </c>
      <c r="E869" s="49" t="s">
        <v>16134</v>
      </c>
      <c r="F869" s="49" t="s">
        <v>18468</v>
      </c>
      <c r="G869" s="49" t="s">
        <v>18469</v>
      </c>
      <c r="H869" s="49">
        <v>2011</v>
      </c>
      <c r="I869" s="49"/>
      <c r="J869" s="49" t="s">
        <v>15974</v>
      </c>
      <c r="K869" s="49" t="s">
        <v>18422</v>
      </c>
      <c r="L869" s="49">
        <v>13</v>
      </c>
      <c r="M869" s="49">
        <v>3</v>
      </c>
      <c r="N869" s="49" t="s">
        <v>15976</v>
      </c>
    </row>
    <row r="870" spans="1:14" x14ac:dyDescent="0.25">
      <c r="A870" s="49" t="s">
        <v>15983</v>
      </c>
      <c r="B870" s="49" t="s">
        <v>15969</v>
      </c>
      <c r="C870" s="49" t="s">
        <v>15984</v>
      </c>
      <c r="D870" s="49" t="s">
        <v>18612</v>
      </c>
      <c r="E870" s="49" t="s">
        <v>16134</v>
      </c>
      <c r="F870" s="49" t="s">
        <v>18613</v>
      </c>
      <c r="G870" s="49"/>
      <c r="H870" s="49">
        <v>2011</v>
      </c>
      <c r="I870" s="49"/>
      <c r="J870" s="49" t="s">
        <v>15974</v>
      </c>
      <c r="K870" s="49" t="s">
        <v>18498</v>
      </c>
      <c r="L870" s="49">
        <v>13</v>
      </c>
      <c r="M870" s="49">
        <v>3</v>
      </c>
      <c r="N870" s="49" t="s">
        <v>15976</v>
      </c>
    </row>
    <row r="871" spans="1:14" ht="30" x14ac:dyDescent="0.25">
      <c r="A871" s="49" t="s">
        <v>15983</v>
      </c>
      <c r="B871" s="49" t="s">
        <v>15969</v>
      </c>
      <c r="C871" s="49" t="s">
        <v>15984</v>
      </c>
      <c r="D871" s="49" t="s">
        <v>18614</v>
      </c>
      <c r="E871" s="49" t="s">
        <v>16134</v>
      </c>
      <c r="F871" s="49" t="s">
        <v>18615</v>
      </c>
      <c r="G871" s="49" t="s">
        <v>18616</v>
      </c>
      <c r="H871" s="49">
        <v>2012</v>
      </c>
      <c r="I871" s="49"/>
      <c r="J871" s="49" t="s">
        <v>15974</v>
      </c>
      <c r="K871" s="49" t="s">
        <v>18154</v>
      </c>
      <c r="L871" s="49">
        <v>13</v>
      </c>
      <c r="M871" s="49">
        <v>3</v>
      </c>
      <c r="N871" s="49" t="s">
        <v>15976</v>
      </c>
    </row>
    <row r="872" spans="1:14" ht="30" x14ac:dyDescent="0.25">
      <c r="A872" s="49" t="s">
        <v>15983</v>
      </c>
      <c r="B872" s="49" t="s">
        <v>15969</v>
      </c>
      <c r="C872" s="49" t="s">
        <v>15984</v>
      </c>
      <c r="D872" s="49" t="s">
        <v>18617</v>
      </c>
      <c r="E872" s="49" t="s">
        <v>16134</v>
      </c>
      <c r="F872" s="49" t="s">
        <v>17679</v>
      </c>
      <c r="G872" s="49" t="s">
        <v>18618</v>
      </c>
      <c r="H872" s="49">
        <v>2011</v>
      </c>
      <c r="I872" s="49"/>
      <c r="J872" s="49" t="s">
        <v>15974</v>
      </c>
      <c r="K872" s="49" t="s">
        <v>18125</v>
      </c>
      <c r="L872" s="49">
        <v>13</v>
      </c>
      <c r="M872" s="49">
        <v>3</v>
      </c>
      <c r="N872" s="49" t="s">
        <v>15976</v>
      </c>
    </row>
    <row r="873" spans="1:14" ht="30" x14ac:dyDescent="0.25">
      <c r="A873" s="49" t="s">
        <v>15983</v>
      </c>
      <c r="B873" s="49" t="s">
        <v>15969</v>
      </c>
      <c r="C873" s="49" t="s">
        <v>15984</v>
      </c>
      <c r="D873" s="49" t="s">
        <v>18619</v>
      </c>
      <c r="E873" s="49" t="s">
        <v>16134</v>
      </c>
      <c r="F873" s="49" t="s">
        <v>18620</v>
      </c>
      <c r="G873" s="49" t="s">
        <v>18621</v>
      </c>
      <c r="H873" s="49">
        <v>2011</v>
      </c>
      <c r="I873" s="49"/>
      <c r="J873" s="49" t="s">
        <v>15974</v>
      </c>
      <c r="K873" s="49" t="s">
        <v>16792</v>
      </c>
      <c r="L873" s="49">
        <v>13</v>
      </c>
      <c r="M873" s="49">
        <v>3</v>
      </c>
      <c r="N873" s="49" t="s">
        <v>15976</v>
      </c>
    </row>
    <row r="874" spans="1:14" ht="60" x14ac:dyDescent="0.25">
      <c r="A874" s="49" t="s">
        <v>15983</v>
      </c>
      <c r="B874" s="49" t="s">
        <v>15969</v>
      </c>
      <c r="C874" s="49" t="s">
        <v>15984</v>
      </c>
      <c r="D874" s="49" t="s">
        <v>18622</v>
      </c>
      <c r="E874" s="49" t="s">
        <v>16134</v>
      </c>
      <c r="F874" s="49" t="s">
        <v>17679</v>
      </c>
      <c r="G874" s="49" t="s">
        <v>18623</v>
      </c>
      <c r="H874" s="49">
        <v>2011</v>
      </c>
      <c r="I874" s="49"/>
      <c r="J874" s="49" t="s">
        <v>15974</v>
      </c>
      <c r="K874" s="49" t="s">
        <v>18125</v>
      </c>
      <c r="L874" s="49">
        <v>13</v>
      </c>
      <c r="M874" s="49">
        <v>3</v>
      </c>
      <c r="N874" s="49" t="s">
        <v>15976</v>
      </c>
    </row>
    <row r="875" spans="1:14" ht="60" x14ac:dyDescent="0.25">
      <c r="A875" s="49" t="s">
        <v>15983</v>
      </c>
      <c r="B875" s="49" t="s">
        <v>15969</v>
      </c>
      <c r="C875" s="49" t="s">
        <v>15984</v>
      </c>
      <c r="D875" s="49" t="s">
        <v>18624</v>
      </c>
      <c r="E875" s="49" t="s">
        <v>16134</v>
      </c>
      <c r="F875" s="49" t="s">
        <v>17679</v>
      </c>
      <c r="G875" s="49" t="s">
        <v>18625</v>
      </c>
      <c r="H875" s="49">
        <v>2011</v>
      </c>
      <c r="I875" s="49"/>
      <c r="J875" s="49" t="s">
        <v>15974</v>
      </c>
      <c r="K875" s="49" t="s">
        <v>18125</v>
      </c>
      <c r="L875" s="49">
        <v>13</v>
      </c>
      <c r="M875" s="49">
        <v>3</v>
      </c>
      <c r="N875" s="49" t="s">
        <v>15976</v>
      </c>
    </row>
    <row r="876" spans="1:14" ht="60" x14ac:dyDescent="0.25">
      <c r="A876" s="49" t="s">
        <v>15983</v>
      </c>
      <c r="B876" s="49" t="s">
        <v>15969</v>
      </c>
      <c r="C876" s="49" t="s">
        <v>15984</v>
      </c>
      <c r="D876" s="49" t="s">
        <v>18626</v>
      </c>
      <c r="E876" s="49" t="s">
        <v>16134</v>
      </c>
      <c r="F876" s="49" t="s">
        <v>18627</v>
      </c>
      <c r="G876" s="49" t="s">
        <v>18628</v>
      </c>
      <c r="H876" s="49">
        <v>2012</v>
      </c>
      <c r="I876" s="49"/>
      <c r="J876" s="49" t="s">
        <v>15974</v>
      </c>
      <c r="K876" s="49" t="s">
        <v>15998</v>
      </c>
      <c r="L876" s="49">
        <v>13</v>
      </c>
      <c r="M876" s="49">
        <v>3</v>
      </c>
      <c r="N876" s="49" t="s">
        <v>15976</v>
      </c>
    </row>
    <row r="877" spans="1:14" ht="60" x14ac:dyDescent="0.25">
      <c r="A877" s="49" t="s">
        <v>15983</v>
      </c>
      <c r="B877" s="49" t="s">
        <v>15969</v>
      </c>
      <c r="C877" s="49" t="s">
        <v>15984</v>
      </c>
      <c r="D877" s="49" t="s">
        <v>18629</v>
      </c>
      <c r="E877" s="49" t="s">
        <v>16134</v>
      </c>
      <c r="F877" s="49" t="s">
        <v>18630</v>
      </c>
      <c r="G877" s="49" t="s">
        <v>18631</v>
      </c>
      <c r="H877" s="49">
        <v>2012</v>
      </c>
      <c r="I877" s="49"/>
      <c r="J877" s="49" t="s">
        <v>15974</v>
      </c>
      <c r="K877" s="49" t="s">
        <v>15998</v>
      </c>
      <c r="L877" s="49">
        <v>13</v>
      </c>
      <c r="M877" s="49">
        <v>3</v>
      </c>
      <c r="N877" s="49" t="s">
        <v>15976</v>
      </c>
    </row>
    <row r="878" spans="1:14" ht="30" x14ac:dyDescent="0.25">
      <c r="A878" s="49" t="s">
        <v>15983</v>
      </c>
      <c r="B878" s="49" t="s">
        <v>15969</v>
      </c>
      <c r="C878" s="49" t="s">
        <v>15984</v>
      </c>
      <c r="D878" s="49" t="s">
        <v>18632</v>
      </c>
      <c r="E878" s="49" t="s">
        <v>16134</v>
      </c>
      <c r="F878" s="49" t="s">
        <v>18633</v>
      </c>
      <c r="G878" s="49" t="s">
        <v>18634</v>
      </c>
      <c r="H878" s="49">
        <v>2012</v>
      </c>
      <c r="I878" s="49"/>
      <c r="J878" s="49" t="s">
        <v>15974</v>
      </c>
      <c r="K878" s="49" t="s">
        <v>18635</v>
      </c>
      <c r="L878" s="49">
        <v>13</v>
      </c>
      <c r="M878" s="49">
        <v>3</v>
      </c>
      <c r="N878" s="49" t="s">
        <v>15976</v>
      </c>
    </row>
    <row r="879" spans="1:14" ht="60" x14ac:dyDescent="0.25">
      <c r="A879" s="49" t="s">
        <v>15983</v>
      </c>
      <c r="B879" s="49" t="s">
        <v>15969</v>
      </c>
      <c r="C879" s="49" t="s">
        <v>15984</v>
      </c>
      <c r="D879" s="49" t="s">
        <v>18636</v>
      </c>
      <c r="E879" s="49" t="s">
        <v>16134</v>
      </c>
      <c r="F879" s="49" t="s">
        <v>18637</v>
      </c>
      <c r="G879" s="49" t="s">
        <v>18638</v>
      </c>
      <c r="H879" s="49">
        <v>2013</v>
      </c>
      <c r="I879" s="49"/>
      <c r="J879" s="49" t="s">
        <v>15974</v>
      </c>
      <c r="K879" s="49" t="s">
        <v>18203</v>
      </c>
      <c r="L879" s="49">
        <v>13</v>
      </c>
      <c r="M879" s="49">
        <v>3</v>
      </c>
      <c r="N879" s="49" t="s">
        <v>15976</v>
      </c>
    </row>
    <row r="880" spans="1:14" x14ac:dyDescent="0.25">
      <c r="A880" s="49" t="s">
        <v>15983</v>
      </c>
      <c r="B880" s="49" t="s">
        <v>15969</v>
      </c>
      <c r="C880" s="49" t="s">
        <v>15984</v>
      </c>
      <c r="D880" s="49" t="s">
        <v>18639</v>
      </c>
      <c r="E880" s="49" t="s">
        <v>16134</v>
      </c>
      <c r="F880" s="49" t="s">
        <v>18640</v>
      </c>
      <c r="G880" s="49" t="s">
        <v>18639</v>
      </c>
      <c r="H880" s="49">
        <v>2013</v>
      </c>
      <c r="I880" s="49"/>
      <c r="J880" s="49" t="s">
        <v>15974</v>
      </c>
      <c r="K880" s="49" t="s">
        <v>18299</v>
      </c>
      <c r="L880" s="49">
        <v>13</v>
      </c>
      <c r="M880" s="49">
        <v>3</v>
      </c>
      <c r="N880" s="49" t="s">
        <v>15976</v>
      </c>
    </row>
    <row r="881" spans="1:14" ht="75" x14ac:dyDescent="0.25">
      <c r="A881" s="49" t="s">
        <v>15983</v>
      </c>
      <c r="B881" s="49" t="s">
        <v>15969</v>
      </c>
      <c r="C881" s="49" t="s">
        <v>15984</v>
      </c>
      <c r="D881" s="49" t="s">
        <v>18641</v>
      </c>
      <c r="E881" s="49" t="s">
        <v>16134</v>
      </c>
      <c r="F881" s="49" t="s">
        <v>18642</v>
      </c>
      <c r="G881" s="49" t="s">
        <v>18643</v>
      </c>
      <c r="H881" s="49">
        <v>2012</v>
      </c>
      <c r="I881" s="49"/>
      <c r="J881" s="49" t="s">
        <v>15974</v>
      </c>
      <c r="K881" s="49" t="s">
        <v>18644</v>
      </c>
      <c r="L881" s="49">
        <v>13</v>
      </c>
      <c r="M881" s="49">
        <v>3</v>
      </c>
      <c r="N881" s="49" t="s">
        <v>15976</v>
      </c>
    </row>
    <row r="882" spans="1:14" ht="90" x14ac:dyDescent="0.25">
      <c r="A882" s="49" t="s">
        <v>15983</v>
      </c>
      <c r="B882" s="49" t="s">
        <v>15969</v>
      </c>
      <c r="C882" s="49" t="s">
        <v>15984</v>
      </c>
      <c r="D882" s="49" t="s">
        <v>18645</v>
      </c>
      <c r="E882" s="49" t="s">
        <v>16134</v>
      </c>
      <c r="F882" s="49" t="s">
        <v>18646</v>
      </c>
      <c r="G882" s="49" t="s">
        <v>18647</v>
      </c>
      <c r="H882" s="49">
        <v>2012</v>
      </c>
      <c r="I882" s="49"/>
      <c r="J882" s="49" t="s">
        <v>15974</v>
      </c>
      <c r="K882" s="49" t="s">
        <v>18333</v>
      </c>
      <c r="L882" s="49">
        <v>13</v>
      </c>
      <c r="M882" s="49">
        <v>3</v>
      </c>
      <c r="N882" s="49" t="s">
        <v>15976</v>
      </c>
    </row>
    <row r="883" spans="1:14" ht="45" x14ac:dyDescent="0.25">
      <c r="A883" s="49" t="s">
        <v>15983</v>
      </c>
      <c r="B883" s="49" t="s">
        <v>15969</v>
      </c>
      <c r="C883" s="49" t="s">
        <v>15984</v>
      </c>
      <c r="D883" s="49" t="s">
        <v>18648</v>
      </c>
      <c r="E883" s="49" t="s">
        <v>16134</v>
      </c>
      <c r="F883" s="49" t="s">
        <v>18649</v>
      </c>
      <c r="G883" s="49" t="s">
        <v>18650</v>
      </c>
      <c r="H883" s="49"/>
      <c r="I883" s="49"/>
      <c r="J883" s="49" t="s">
        <v>15974</v>
      </c>
      <c r="K883" s="49" t="s">
        <v>16025</v>
      </c>
      <c r="L883" s="49">
        <v>13</v>
      </c>
      <c r="M883" s="49">
        <v>3</v>
      </c>
      <c r="N883" s="49" t="s">
        <v>15976</v>
      </c>
    </row>
    <row r="884" spans="1:14" ht="30" x14ac:dyDescent="0.25">
      <c r="A884" s="49" t="s">
        <v>15983</v>
      </c>
      <c r="B884" s="49" t="s">
        <v>15969</v>
      </c>
      <c r="C884" s="49" t="s">
        <v>15984</v>
      </c>
      <c r="D884" s="49" t="s">
        <v>18651</v>
      </c>
      <c r="E884" s="49" t="s">
        <v>16134</v>
      </c>
      <c r="F884" s="49" t="s">
        <v>18652</v>
      </c>
      <c r="G884" s="49"/>
      <c r="H884" s="49">
        <v>2013</v>
      </c>
      <c r="I884" s="49"/>
      <c r="J884" s="49" t="s">
        <v>15974</v>
      </c>
      <c r="K884" s="49" t="s">
        <v>17546</v>
      </c>
      <c r="L884" s="49">
        <v>13</v>
      </c>
      <c r="M884" s="49">
        <v>3</v>
      </c>
      <c r="N884" s="49" t="s">
        <v>15976</v>
      </c>
    </row>
    <row r="885" spans="1:14" ht="30" x14ac:dyDescent="0.25">
      <c r="A885" s="49" t="s">
        <v>15983</v>
      </c>
      <c r="B885" s="49" t="s">
        <v>15969</v>
      </c>
      <c r="C885" s="49" t="s">
        <v>15984</v>
      </c>
      <c r="D885" s="49" t="s">
        <v>17815</v>
      </c>
      <c r="E885" s="49" t="s">
        <v>16134</v>
      </c>
      <c r="F885" s="49" t="s">
        <v>18653</v>
      </c>
      <c r="G885" s="49" t="s">
        <v>18654</v>
      </c>
      <c r="H885" s="49"/>
      <c r="I885" s="49"/>
      <c r="J885" s="49" t="s">
        <v>15974</v>
      </c>
      <c r="K885" s="49" t="s">
        <v>16025</v>
      </c>
      <c r="L885" s="49">
        <v>13</v>
      </c>
      <c r="M885" s="49">
        <v>3</v>
      </c>
      <c r="N885" s="49" t="s">
        <v>15976</v>
      </c>
    </row>
    <row r="886" spans="1:14" ht="45" x14ac:dyDescent="0.25">
      <c r="A886" s="49" t="s">
        <v>15983</v>
      </c>
      <c r="B886" s="49" t="s">
        <v>15969</v>
      </c>
      <c r="C886" s="49" t="s">
        <v>15984</v>
      </c>
      <c r="D886" s="49" t="s">
        <v>18655</v>
      </c>
      <c r="E886" s="49" t="s">
        <v>16134</v>
      </c>
      <c r="F886" s="49" t="s">
        <v>18656</v>
      </c>
      <c r="G886" s="49" t="s">
        <v>18657</v>
      </c>
      <c r="H886" s="49"/>
      <c r="I886" s="49"/>
      <c r="J886" s="49" t="s">
        <v>15974</v>
      </c>
      <c r="K886" s="49" t="s">
        <v>16029</v>
      </c>
      <c r="L886" s="49">
        <v>13</v>
      </c>
      <c r="M886" s="49">
        <v>3</v>
      </c>
      <c r="N886" s="49" t="s">
        <v>15976</v>
      </c>
    </row>
    <row r="887" spans="1:14" x14ac:dyDescent="0.25">
      <c r="A887" s="49" t="s">
        <v>15983</v>
      </c>
      <c r="B887" s="49" t="s">
        <v>15969</v>
      </c>
      <c r="C887" s="49" t="s">
        <v>15984</v>
      </c>
      <c r="D887" s="49" t="s">
        <v>18658</v>
      </c>
      <c r="E887" s="49" t="s">
        <v>16134</v>
      </c>
      <c r="F887" s="49" t="s">
        <v>18659</v>
      </c>
      <c r="G887" s="49" t="s">
        <v>18660</v>
      </c>
      <c r="H887" s="49">
        <v>2012</v>
      </c>
      <c r="I887" s="49"/>
      <c r="J887" s="49" t="s">
        <v>15974</v>
      </c>
      <c r="K887" s="49" t="s">
        <v>16348</v>
      </c>
      <c r="L887" s="49">
        <v>13</v>
      </c>
      <c r="M887" s="49">
        <v>3</v>
      </c>
      <c r="N887" s="49" t="s">
        <v>15976</v>
      </c>
    </row>
    <row r="888" spans="1:14" ht="30" x14ac:dyDescent="0.25">
      <c r="A888" s="49" t="s">
        <v>15983</v>
      </c>
      <c r="B888" s="49" t="s">
        <v>15969</v>
      </c>
      <c r="C888" s="49" t="s">
        <v>15984</v>
      </c>
      <c r="D888" s="49" t="s">
        <v>18661</v>
      </c>
      <c r="E888" s="49" t="s">
        <v>16134</v>
      </c>
      <c r="F888" s="49" t="s">
        <v>18662</v>
      </c>
      <c r="G888" s="49"/>
      <c r="H888" s="49">
        <v>2013</v>
      </c>
      <c r="I888" s="49"/>
      <c r="J888" s="49" t="s">
        <v>15974</v>
      </c>
      <c r="K888" s="49" t="s">
        <v>18251</v>
      </c>
      <c r="L888" s="49">
        <v>13</v>
      </c>
      <c r="M888" s="49">
        <v>3</v>
      </c>
      <c r="N888" s="49" t="s">
        <v>15976</v>
      </c>
    </row>
    <row r="889" spans="1:14" ht="60" x14ac:dyDescent="0.25">
      <c r="A889" s="49" t="s">
        <v>15983</v>
      </c>
      <c r="B889" s="49" t="s">
        <v>15969</v>
      </c>
      <c r="C889" s="49" t="s">
        <v>15984</v>
      </c>
      <c r="D889" s="49" t="s">
        <v>18663</v>
      </c>
      <c r="E889" s="49" t="s">
        <v>16134</v>
      </c>
      <c r="F889" s="49" t="s">
        <v>18664</v>
      </c>
      <c r="G889" s="49" t="s">
        <v>18664</v>
      </c>
      <c r="H889" s="49">
        <v>2012</v>
      </c>
      <c r="I889" s="49"/>
      <c r="J889" s="49" t="s">
        <v>15974</v>
      </c>
      <c r="K889" s="49" t="s">
        <v>16478</v>
      </c>
      <c r="L889" s="49">
        <v>13</v>
      </c>
      <c r="M889" s="49">
        <v>3</v>
      </c>
      <c r="N889" s="49" t="s">
        <v>15976</v>
      </c>
    </row>
    <row r="890" spans="1:14" ht="45" x14ac:dyDescent="0.25">
      <c r="A890" s="49" t="s">
        <v>15983</v>
      </c>
      <c r="B890" s="49" t="s">
        <v>15969</v>
      </c>
      <c r="C890" s="49" t="s">
        <v>15984</v>
      </c>
      <c r="D890" s="49" t="s">
        <v>18665</v>
      </c>
      <c r="E890" s="49" t="s">
        <v>16134</v>
      </c>
      <c r="F890" s="49" t="s">
        <v>18666</v>
      </c>
      <c r="G890" s="49" t="s">
        <v>18667</v>
      </c>
      <c r="H890" s="49">
        <v>2013</v>
      </c>
      <c r="I890" s="49"/>
      <c r="J890" s="49" t="s">
        <v>15974</v>
      </c>
      <c r="K890" s="49" t="s">
        <v>18668</v>
      </c>
      <c r="L890" s="49">
        <v>13</v>
      </c>
      <c r="M890" s="49">
        <v>3</v>
      </c>
      <c r="N890" s="49" t="s">
        <v>15976</v>
      </c>
    </row>
    <row r="891" spans="1:14" ht="30" x14ac:dyDescent="0.25">
      <c r="A891" s="49" t="s">
        <v>15983</v>
      </c>
      <c r="B891" s="49" t="s">
        <v>15969</v>
      </c>
      <c r="C891" s="49" t="s">
        <v>15984</v>
      </c>
      <c r="D891" s="49" t="s">
        <v>17819</v>
      </c>
      <c r="E891" s="49" t="s">
        <v>16134</v>
      </c>
      <c r="F891" s="49" t="s">
        <v>18669</v>
      </c>
      <c r="G891" s="49" t="s">
        <v>18670</v>
      </c>
      <c r="H891" s="49"/>
      <c r="I891" s="49"/>
      <c r="J891" s="49" t="s">
        <v>15974</v>
      </c>
      <c r="K891" s="49" t="s">
        <v>16025</v>
      </c>
      <c r="L891" s="49">
        <v>13</v>
      </c>
      <c r="M891" s="49">
        <v>3</v>
      </c>
      <c r="N891" s="49" t="s">
        <v>15976</v>
      </c>
    </row>
    <row r="892" spans="1:14" ht="30" x14ac:dyDescent="0.25">
      <c r="A892" s="49" t="s">
        <v>15983</v>
      </c>
      <c r="B892" s="49" t="s">
        <v>15969</v>
      </c>
      <c r="C892" s="49" t="s">
        <v>15984</v>
      </c>
      <c r="D892" s="49" t="s">
        <v>18671</v>
      </c>
      <c r="E892" s="49" t="s">
        <v>16134</v>
      </c>
      <c r="F892" s="49" t="s">
        <v>18672</v>
      </c>
      <c r="G892" s="49" t="s">
        <v>18673</v>
      </c>
      <c r="H892" s="49">
        <v>2013</v>
      </c>
      <c r="I892" s="49"/>
      <c r="J892" s="49" t="s">
        <v>15974</v>
      </c>
      <c r="K892" s="49" t="s">
        <v>17674</v>
      </c>
      <c r="L892" s="49">
        <v>13</v>
      </c>
      <c r="M892" s="49">
        <v>3</v>
      </c>
      <c r="N892" s="49" t="s">
        <v>15976</v>
      </c>
    </row>
    <row r="893" spans="1:14" ht="30" x14ac:dyDescent="0.25">
      <c r="A893" s="49" t="s">
        <v>15983</v>
      </c>
      <c r="B893" s="49" t="s">
        <v>15969</v>
      </c>
      <c r="C893" s="49" t="s">
        <v>15984</v>
      </c>
      <c r="D893" s="49" t="s">
        <v>18674</v>
      </c>
      <c r="E893" s="49" t="s">
        <v>16134</v>
      </c>
      <c r="F893" s="49" t="s">
        <v>18675</v>
      </c>
      <c r="G893" s="49" t="s">
        <v>18676</v>
      </c>
      <c r="H893" s="49"/>
      <c r="I893" s="49"/>
      <c r="J893" s="49" t="s">
        <v>15974</v>
      </c>
      <c r="K893" s="49" t="s">
        <v>16025</v>
      </c>
      <c r="L893" s="49">
        <v>13</v>
      </c>
      <c r="M893" s="49">
        <v>3</v>
      </c>
      <c r="N893" s="49" t="s">
        <v>15976</v>
      </c>
    </row>
    <row r="894" spans="1:14" ht="30" x14ac:dyDescent="0.25">
      <c r="A894" s="49" t="s">
        <v>15983</v>
      </c>
      <c r="B894" s="49" t="s">
        <v>15969</v>
      </c>
      <c r="C894" s="49" t="s">
        <v>15984</v>
      </c>
      <c r="D894" s="49" t="s">
        <v>18677</v>
      </c>
      <c r="E894" s="49" t="s">
        <v>16134</v>
      </c>
      <c r="F894" s="49" t="s">
        <v>17679</v>
      </c>
      <c r="G894" s="49" t="s">
        <v>18678</v>
      </c>
      <c r="H894" s="49">
        <v>2013</v>
      </c>
      <c r="I894" s="49"/>
      <c r="J894" s="49" t="s">
        <v>15974</v>
      </c>
      <c r="K894" s="49" t="s">
        <v>18679</v>
      </c>
      <c r="L894" s="49">
        <v>13</v>
      </c>
      <c r="M894" s="49">
        <v>3</v>
      </c>
      <c r="N894" s="49" t="s">
        <v>15976</v>
      </c>
    </row>
    <row r="895" spans="1:14" ht="30" x14ac:dyDescent="0.25">
      <c r="A895" s="49" t="s">
        <v>15983</v>
      </c>
      <c r="B895" s="49" t="s">
        <v>15969</v>
      </c>
      <c r="C895" s="49" t="s">
        <v>15984</v>
      </c>
      <c r="D895" s="49" t="s">
        <v>18680</v>
      </c>
      <c r="E895" s="49" t="s">
        <v>16134</v>
      </c>
      <c r="F895" s="49" t="s">
        <v>18681</v>
      </c>
      <c r="G895" s="49" t="s">
        <v>18682</v>
      </c>
      <c r="H895" s="49">
        <v>2010</v>
      </c>
      <c r="I895" s="49"/>
      <c r="J895" s="49" t="s">
        <v>15974</v>
      </c>
      <c r="K895" s="49" t="s">
        <v>18683</v>
      </c>
      <c r="L895" s="49">
        <v>13</v>
      </c>
      <c r="M895" s="49">
        <v>3</v>
      </c>
      <c r="N895" s="49" t="s">
        <v>15976</v>
      </c>
    </row>
    <row r="896" spans="1:14" ht="30" x14ac:dyDescent="0.25">
      <c r="A896" s="49" t="s">
        <v>15983</v>
      </c>
      <c r="B896" s="49" t="s">
        <v>15969</v>
      </c>
      <c r="C896" s="49" t="s">
        <v>15984</v>
      </c>
      <c r="D896" s="49" t="s">
        <v>18684</v>
      </c>
      <c r="E896" s="49" t="s">
        <v>16134</v>
      </c>
      <c r="F896" s="49" t="s">
        <v>18685</v>
      </c>
      <c r="G896" s="49"/>
      <c r="H896" s="49">
        <v>2010</v>
      </c>
      <c r="I896" s="49"/>
      <c r="J896" s="49" t="s">
        <v>15974</v>
      </c>
      <c r="K896" s="49" t="s">
        <v>15975</v>
      </c>
      <c r="L896" s="49">
        <v>13</v>
      </c>
      <c r="M896" s="49">
        <v>3</v>
      </c>
      <c r="N896" s="49" t="s">
        <v>15976</v>
      </c>
    </row>
    <row r="897" spans="1:14" ht="60" x14ac:dyDescent="0.25">
      <c r="A897" s="49" t="s">
        <v>15983</v>
      </c>
      <c r="B897" s="49" t="s">
        <v>15969</v>
      </c>
      <c r="C897" s="49" t="s">
        <v>15984</v>
      </c>
      <c r="D897" s="49" t="s">
        <v>18686</v>
      </c>
      <c r="E897" s="49" t="s">
        <v>16134</v>
      </c>
      <c r="F897" s="49">
        <v>1</v>
      </c>
      <c r="G897" s="49" t="s">
        <v>18687</v>
      </c>
      <c r="H897" s="49">
        <v>2011</v>
      </c>
      <c r="I897" s="49"/>
      <c r="J897" s="49" t="s">
        <v>15974</v>
      </c>
      <c r="K897" s="49" t="s">
        <v>18688</v>
      </c>
      <c r="L897" s="49">
        <v>13</v>
      </c>
      <c r="M897" s="49">
        <v>3</v>
      </c>
      <c r="N897" s="49" t="s">
        <v>15976</v>
      </c>
    </row>
    <row r="898" spans="1:14" ht="60" x14ac:dyDescent="0.25">
      <c r="A898" s="49" t="s">
        <v>15983</v>
      </c>
      <c r="B898" s="49" t="s">
        <v>15969</v>
      </c>
      <c r="C898" s="49" t="s">
        <v>15984</v>
      </c>
      <c r="D898" s="49" t="s">
        <v>18686</v>
      </c>
      <c r="E898" s="49" t="s">
        <v>16134</v>
      </c>
      <c r="F898" s="49">
        <v>1</v>
      </c>
      <c r="G898" s="49" t="s">
        <v>18687</v>
      </c>
      <c r="H898" s="49">
        <v>2011</v>
      </c>
      <c r="I898" s="49"/>
      <c r="J898" s="49" t="s">
        <v>15974</v>
      </c>
      <c r="K898" s="49" t="s">
        <v>18688</v>
      </c>
      <c r="L898" s="49">
        <v>13</v>
      </c>
      <c r="M898" s="49">
        <v>3</v>
      </c>
      <c r="N898" s="49" t="s">
        <v>15976</v>
      </c>
    </row>
    <row r="899" spans="1:14" ht="30" x14ac:dyDescent="0.25">
      <c r="A899" s="49" t="s">
        <v>15983</v>
      </c>
      <c r="B899" s="49" t="s">
        <v>15969</v>
      </c>
      <c r="C899" s="49" t="s">
        <v>15984</v>
      </c>
      <c r="D899" s="49" t="s">
        <v>18555</v>
      </c>
      <c r="E899" s="49" t="s">
        <v>16134</v>
      </c>
      <c r="F899" s="49" t="s">
        <v>18556</v>
      </c>
      <c r="G899" s="49" t="s">
        <v>18557</v>
      </c>
      <c r="H899" s="49"/>
      <c r="I899" s="49"/>
      <c r="J899" s="49" t="s">
        <v>15974</v>
      </c>
      <c r="K899" s="49" t="s">
        <v>16277</v>
      </c>
      <c r="L899" s="49">
        <v>13</v>
      </c>
      <c r="M899" s="49">
        <v>3</v>
      </c>
      <c r="N899" s="49" t="s">
        <v>15976</v>
      </c>
    </row>
    <row r="900" spans="1:14" ht="45" x14ac:dyDescent="0.25">
      <c r="A900" s="49" t="s">
        <v>15983</v>
      </c>
      <c r="B900" s="49" t="s">
        <v>15969</v>
      </c>
      <c r="C900" s="49" t="s">
        <v>15984</v>
      </c>
      <c r="D900" s="49" t="s">
        <v>18689</v>
      </c>
      <c r="E900" s="49" t="s">
        <v>16134</v>
      </c>
      <c r="F900" s="49" t="s">
        <v>18601</v>
      </c>
      <c r="G900" s="49" t="s">
        <v>18690</v>
      </c>
      <c r="H900" s="49">
        <v>2011</v>
      </c>
      <c r="I900" s="49"/>
      <c r="J900" s="49" t="s">
        <v>15974</v>
      </c>
      <c r="K900" s="49" t="s">
        <v>18691</v>
      </c>
      <c r="L900" s="49">
        <v>13</v>
      </c>
      <c r="M900" s="49">
        <v>3</v>
      </c>
      <c r="N900" s="49" t="s">
        <v>15976</v>
      </c>
    </row>
    <row r="901" spans="1:14" ht="75" x14ac:dyDescent="0.25">
      <c r="A901" s="49" t="s">
        <v>15983</v>
      </c>
      <c r="B901" s="49" t="s">
        <v>15969</v>
      </c>
      <c r="C901" s="49" t="s">
        <v>15984</v>
      </c>
      <c r="D901" s="49" t="s">
        <v>18692</v>
      </c>
      <c r="E901" s="49" t="s">
        <v>16134</v>
      </c>
      <c r="F901" s="49" t="s">
        <v>16888</v>
      </c>
      <c r="G901" s="49" t="s">
        <v>18693</v>
      </c>
      <c r="H901" s="49"/>
      <c r="I901" s="49"/>
      <c r="J901" s="49" t="s">
        <v>15974</v>
      </c>
      <c r="K901" s="49" t="s">
        <v>18694</v>
      </c>
      <c r="L901" s="49">
        <v>13</v>
      </c>
      <c r="M901" s="49">
        <v>3</v>
      </c>
      <c r="N901" s="49" t="s">
        <v>15976</v>
      </c>
    </row>
    <row r="902" spans="1:14" ht="75" x14ac:dyDescent="0.25">
      <c r="A902" s="49" t="s">
        <v>15983</v>
      </c>
      <c r="B902" s="49" t="s">
        <v>15969</v>
      </c>
      <c r="C902" s="49" t="s">
        <v>15984</v>
      </c>
      <c r="D902" s="49" t="s">
        <v>18695</v>
      </c>
      <c r="E902" s="49" t="s">
        <v>16134</v>
      </c>
      <c r="F902" s="49" t="s">
        <v>18696</v>
      </c>
      <c r="G902" s="49" t="s">
        <v>18697</v>
      </c>
      <c r="H902" s="49">
        <v>2012</v>
      </c>
      <c r="I902" s="49"/>
      <c r="J902" s="49" t="s">
        <v>15974</v>
      </c>
      <c r="K902" s="49" t="s">
        <v>18319</v>
      </c>
      <c r="L902" s="49">
        <v>13</v>
      </c>
      <c r="M902" s="49">
        <v>3</v>
      </c>
      <c r="N902" s="49" t="s">
        <v>15976</v>
      </c>
    </row>
    <row r="903" spans="1:14" x14ac:dyDescent="0.25">
      <c r="A903" s="49" t="s">
        <v>15983</v>
      </c>
      <c r="B903" s="49" t="s">
        <v>15969</v>
      </c>
      <c r="C903" s="49" t="s">
        <v>15984</v>
      </c>
      <c r="D903" s="49" t="s">
        <v>18698</v>
      </c>
      <c r="E903" s="49" t="s">
        <v>16134</v>
      </c>
      <c r="F903" s="49" t="s">
        <v>18699</v>
      </c>
      <c r="G903" s="49"/>
      <c r="H903" s="49">
        <v>2012</v>
      </c>
      <c r="I903" s="49"/>
      <c r="J903" s="49" t="s">
        <v>15974</v>
      </c>
      <c r="K903" s="49" t="s">
        <v>18700</v>
      </c>
      <c r="L903" s="49">
        <v>13</v>
      </c>
      <c r="M903" s="49">
        <v>3</v>
      </c>
      <c r="N903" s="49" t="s">
        <v>15976</v>
      </c>
    </row>
    <row r="904" spans="1:14" ht="30" x14ac:dyDescent="0.25">
      <c r="A904" s="49" t="s">
        <v>15983</v>
      </c>
      <c r="B904" s="49" t="s">
        <v>15969</v>
      </c>
      <c r="C904" s="49" t="s">
        <v>15984</v>
      </c>
      <c r="D904" s="49" t="s">
        <v>18701</v>
      </c>
      <c r="E904" s="49" t="s">
        <v>16134</v>
      </c>
      <c r="F904" s="49" t="s">
        <v>18702</v>
      </c>
      <c r="G904" s="49" t="s">
        <v>16791</v>
      </c>
      <c r="H904" s="49">
        <v>2013</v>
      </c>
      <c r="I904" s="49"/>
      <c r="J904" s="49" t="s">
        <v>15974</v>
      </c>
      <c r="K904" s="49" t="s">
        <v>16792</v>
      </c>
      <c r="L904" s="49">
        <v>13</v>
      </c>
      <c r="M904" s="49">
        <v>3</v>
      </c>
      <c r="N904" s="49" t="s">
        <v>15976</v>
      </c>
    </row>
    <row r="905" spans="1:14" ht="30" x14ac:dyDescent="0.25">
      <c r="A905" s="49" t="s">
        <v>15983</v>
      </c>
      <c r="B905" s="49" t="s">
        <v>15969</v>
      </c>
      <c r="C905" s="49" t="s">
        <v>15984</v>
      </c>
      <c r="D905" s="49" t="s">
        <v>5158</v>
      </c>
      <c r="E905" s="49" t="s">
        <v>16134</v>
      </c>
      <c r="F905" s="49" t="s">
        <v>18703</v>
      </c>
      <c r="G905" s="49" t="s">
        <v>18704</v>
      </c>
      <c r="H905" s="49">
        <v>2012</v>
      </c>
      <c r="I905" s="49"/>
      <c r="J905" s="49" t="s">
        <v>15974</v>
      </c>
      <c r="K905" s="49" t="s">
        <v>18221</v>
      </c>
      <c r="L905" s="49">
        <v>13</v>
      </c>
      <c r="M905" s="49">
        <v>3</v>
      </c>
      <c r="N905" s="49" t="s">
        <v>15976</v>
      </c>
    </row>
    <row r="906" spans="1:14" ht="45" x14ac:dyDescent="0.25">
      <c r="A906" s="49" t="s">
        <v>15983</v>
      </c>
      <c r="B906" s="49" t="s">
        <v>15969</v>
      </c>
      <c r="C906" s="49" t="s">
        <v>15984</v>
      </c>
      <c r="D906" s="49" t="s">
        <v>18705</v>
      </c>
      <c r="E906" s="49" t="s">
        <v>16134</v>
      </c>
      <c r="F906" s="49" t="s">
        <v>18706</v>
      </c>
      <c r="G906" s="49" t="s">
        <v>18707</v>
      </c>
      <c r="H906" s="49">
        <v>2012</v>
      </c>
      <c r="I906" s="49"/>
      <c r="J906" s="49" t="s">
        <v>15974</v>
      </c>
      <c r="K906" s="49" t="s">
        <v>18221</v>
      </c>
      <c r="L906" s="49">
        <v>13</v>
      </c>
      <c r="M906" s="49">
        <v>3</v>
      </c>
      <c r="N906" s="49" t="s">
        <v>15976</v>
      </c>
    </row>
    <row r="907" spans="1:14" ht="45" x14ac:dyDescent="0.25">
      <c r="A907" s="49" t="s">
        <v>15983</v>
      </c>
      <c r="B907" s="49" t="s">
        <v>15969</v>
      </c>
      <c r="C907" s="49" t="s">
        <v>15984</v>
      </c>
      <c r="D907" s="49" t="s">
        <v>18708</v>
      </c>
      <c r="E907" s="49" t="s">
        <v>16134</v>
      </c>
      <c r="F907" s="49" t="s">
        <v>17679</v>
      </c>
      <c r="G907" s="49" t="s">
        <v>18709</v>
      </c>
      <c r="H907" s="49">
        <v>2013</v>
      </c>
      <c r="I907" s="49"/>
      <c r="J907" s="49" t="s">
        <v>15974</v>
      </c>
      <c r="K907" s="49" t="s">
        <v>18679</v>
      </c>
      <c r="L907" s="49">
        <v>13</v>
      </c>
      <c r="M907" s="49">
        <v>3</v>
      </c>
      <c r="N907" s="49" t="s">
        <v>15976</v>
      </c>
    </row>
    <row r="908" spans="1:14" ht="45" x14ac:dyDescent="0.25">
      <c r="A908" s="49" t="s">
        <v>15983</v>
      </c>
      <c r="B908" s="49" t="s">
        <v>15969</v>
      </c>
      <c r="C908" s="49" t="s">
        <v>15984</v>
      </c>
      <c r="D908" s="49" t="s">
        <v>18710</v>
      </c>
      <c r="E908" s="49" t="s">
        <v>16134</v>
      </c>
      <c r="F908" s="49" t="s">
        <v>18205</v>
      </c>
      <c r="G908" s="49" t="s">
        <v>18711</v>
      </c>
      <c r="H908" s="49"/>
      <c r="I908" s="49"/>
      <c r="J908" s="49" t="s">
        <v>15974</v>
      </c>
      <c r="K908" s="49" t="s">
        <v>16277</v>
      </c>
      <c r="L908" s="49">
        <v>13</v>
      </c>
      <c r="M908" s="49">
        <v>3</v>
      </c>
      <c r="N908" s="49" t="s">
        <v>15976</v>
      </c>
    </row>
    <row r="909" spans="1:14" ht="45" x14ac:dyDescent="0.25">
      <c r="A909" s="49" t="s">
        <v>15983</v>
      </c>
      <c r="B909" s="49" t="s">
        <v>15969</v>
      </c>
      <c r="C909" s="49" t="s">
        <v>15984</v>
      </c>
      <c r="D909" s="49" t="s">
        <v>18712</v>
      </c>
      <c r="E909" s="49" t="s">
        <v>16134</v>
      </c>
      <c r="F909" s="49" t="s">
        <v>18713</v>
      </c>
      <c r="G909" s="49" t="s">
        <v>18714</v>
      </c>
      <c r="H909" s="49"/>
      <c r="I909" s="49"/>
      <c r="J909" s="49" t="s">
        <v>15974</v>
      </c>
      <c r="K909" s="49" t="s">
        <v>16277</v>
      </c>
      <c r="L909" s="49">
        <v>13</v>
      </c>
      <c r="M909" s="49">
        <v>3</v>
      </c>
      <c r="N909" s="49" t="s">
        <v>15976</v>
      </c>
    </row>
    <row r="910" spans="1:14" ht="45" x14ac:dyDescent="0.25">
      <c r="A910" s="49" t="s">
        <v>15983</v>
      </c>
      <c r="B910" s="49" t="s">
        <v>15969</v>
      </c>
      <c r="C910" s="49" t="s">
        <v>15984</v>
      </c>
      <c r="D910" s="49" t="s">
        <v>18715</v>
      </c>
      <c r="E910" s="49" t="s">
        <v>16134</v>
      </c>
      <c r="F910" s="49" t="s">
        <v>18716</v>
      </c>
      <c r="G910" s="49" t="s">
        <v>18717</v>
      </c>
      <c r="H910" s="49"/>
      <c r="I910" s="49"/>
      <c r="J910" s="49" t="s">
        <v>15974</v>
      </c>
      <c r="K910" s="49" t="s">
        <v>16277</v>
      </c>
      <c r="L910" s="49">
        <v>13</v>
      </c>
      <c r="M910" s="49">
        <v>3</v>
      </c>
      <c r="N910" s="49" t="s">
        <v>15976</v>
      </c>
    </row>
    <row r="911" spans="1:14" ht="30" x14ac:dyDescent="0.25">
      <c r="A911" s="49" t="s">
        <v>15983</v>
      </c>
      <c r="B911" s="49" t="s">
        <v>15969</v>
      </c>
      <c r="C911" s="49" t="s">
        <v>15984</v>
      </c>
      <c r="D911" s="49" t="s">
        <v>18718</v>
      </c>
      <c r="E911" s="49" t="s">
        <v>16134</v>
      </c>
      <c r="F911" s="49" t="s">
        <v>18716</v>
      </c>
      <c r="G911" s="49" t="s">
        <v>18719</v>
      </c>
      <c r="H911" s="49"/>
      <c r="I911" s="49"/>
      <c r="J911" s="49" t="s">
        <v>15974</v>
      </c>
      <c r="K911" s="49" t="s">
        <v>16277</v>
      </c>
      <c r="L911" s="49">
        <v>13</v>
      </c>
      <c r="M911" s="49">
        <v>3</v>
      </c>
      <c r="N911" s="49" t="s">
        <v>15976</v>
      </c>
    </row>
    <row r="912" spans="1:14" ht="45" x14ac:dyDescent="0.25">
      <c r="A912" s="49" t="s">
        <v>15983</v>
      </c>
      <c r="B912" s="49" t="s">
        <v>15969</v>
      </c>
      <c r="C912" s="49" t="s">
        <v>15984</v>
      </c>
      <c r="D912" s="49" t="s">
        <v>18720</v>
      </c>
      <c r="E912" s="49" t="s">
        <v>16134</v>
      </c>
      <c r="F912" s="49" t="s">
        <v>18716</v>
      </c>
      <c r="G912" s="49" t="s">
        <v>18721</v>
      </c>
      <c r="H912" s="49"/>
      <c r="I912" s="49"/>
      <c r="J912" s="49" t="s">
        <v>15974</v>
      </c>
      <c r="K912" s="49" t="s">
        <v>16277</v>
      </c>
      <c r="L912" s="49">
        <v>13</v>
      </c>
      <c r="M912" s="49">
        <v>3</v>
      </c>
      <c r="N912" s="49" t="s">
        <v>15976</v>
      </c>
    </row>
    <row r="913" spans="1:14" ht="45" x14ac:dyDescent="0.25">
      <c r="A913" s="49" t="s">
        <v>15983</v>
      </c>
      <c r="B913" s="49" t="s">
        <v>15969</v>
      </c>
      <c r="C913" s="49" t="s">
        <v>15984</v>
      </c>
      <c r="D913" s="49" t="s">
        <v>18722</v>
      </c>
      <c r="E913" s="49" t="s">
        <v>16134</v>
      </c>
      <c r="F913" s="49" t="s">
        <v>18716</v>
      </c>
      <c r="G913" s="49" t="s">
        <v>18723</v>
      </c>
      <c r="H913" s="49"/>
      <c r="I913" s="49"/>
      <c r="J913" s="49" t="s">
        <v>15974</v>
      </c>
      <c r="K913" s="49" t="s">
        <v>16277</v>
      </c>
      <c r="L913" s="49">
        <v>13</v>
      </c>
      <c r="M913" s="49">
        <v>3</v>
      </c>
      <c r="N913" s="49" t="s">
        <v>15976</v>
      </c>
    </row>
    <row r="914" spans="1:14" ht="75" x14ac:dyDescent="0.25">
      <c r="A914" s="49" t="s">
        <v>15983</v>
      </c>
      <c r="B914" s="49" t="s">
        <v>15969</v>
      </c>
      <c r="C914" s="49" t="s">
        <v>15984</v>
      </c>
      <c r="D914" s="49" t="s">
        <v>18724</v>
      </c>
      <c r="E914" s="49" t="s">
        <v>16134</v>
      </c>
      <c r="F914" s="49" t="s">
        <v>18725</v>
      </c>
      <c r="G914" s="49" t="s">
        <v>18726</v>
      </c>
      <c r="H914" s="49">
        <v>2011</v>
      </c>
      <c r="I914" s="49"/>
      <c r="J914" s="49" t="s">
        <v>15974</v>
      </c>
      <c r="K914" s="49" t="s">
        <v>17670</v>
      </c>
      <c r="L914" s="49">
        <v>13</v>
      </c>
      <c r="M914" s="49">
        <v>3</v>
      </c>
      <c r="N914" s="49" t="s">
        <v>15976</v>
      </c>
    </row>
    <row r="915" spans="1:14" ht="75" x14ac:dyDescent="0.25">
      <c r="A915" s="49" t="s">
        <v>15983</v>
      </c>
      <c r="B915" s="49" t="s">
        <v>15969</v>
      </c>
      <c r="C915" s="49" t="s">
        <v>15984</v>
      </c>
      <c r="D915" s="49" t="s">
        <v>18727</v>
      </c>
      <c r="E915" s="49" t="s">
        <v>16134</v>
      </c>
      <c r="F915" s="49" t="s">
        <v>18728</v>
      </c>
      <c r="G915" s="49" t="s">
        <v>18729</v>
      </c>
      <c r="H915" s="49">
        <v>2012</v>
      </c>
      <c r="I915" s="49"/>
      <c r="J915" s="49" t="s">
        <v>15974</v>
      </c>
      <c r="K915" s="49" t="s">
        <v>18730</v>
      </c>
      <c r="L915" s="49">
        <v>13</v>
      </c>
      <c r="M915" s="49">
        <v>3</v>
      </c>
      <c r="N915" s="49" t="s">
        <v>15976</v>
      </c>
    </row>
    <row r="916" spans="1:14" ht="60" x14ac:dyDescent="0.25">
      <c r="A916" s="49" t="s">
        <v>15983</v>
      </c>
      <c r="B916" s="49" t="s">
        <v>15969</v>
      </c>
      <c r="C916" s="49" t="s">
        <v>15984</v>
      </c>
      <c r="D916" s="49" t="s">
        <v>18731</v>
      </c>
      <c r="E916" s="49" t="s">
        <v>16134</v>
      </c>
      <c r="F916" s="49" t="s">
        <v>18732</v>
      </c>
      <c r="G916" s="49" t="s">
        <v>18733</v>
      </c>
      <c r="H916" s="49">
        <v>2012</v>
      </c>
      <c r="I916" s="49"/>
      <c r="J916" s="49" t="s">
        <v>15974</v>
      </c>
      <c r="K916" s="49" t="s">
        <v>18532</v>
      </c>
      <c r="L916" s="49">
        <v>13</v>
      </c>
      <c r="M916" s="49">
        <v>3</v>
      </c>
      <c r="N916" s="49" t="s">
        <v>15976</v>
      </c>
    </row>
    <row r="917" spans="1:14" x14ac:dyDescent="0.25">
      <c r="A917" s="49" t="s">
        <v>15983</v>
      </c>
      <c r="B917" s="49" t="s">
        <v>15969</v>
      </c>
      <c r="C917" s="49" t="s">
        <v>15984</v>
      </c>
      <c r="D917" s="49" t="s">
        <v>18734</v>
      </c>
      <c r="E917" s="49" t="s">
        <v>16134</v>
      </c>
      <c r="F917" s="49" t="s">
        <v>18735</v>
      </c>
      <c r="G917" s="49" t="s">
        <v>18736</v>
      </c>
      <c r="H917" s="49">
        <v>2012</v>
      </c>
      <c r="I917" s="49"/>
      <c r="J917" s="49" t="s">
        <v>15974</v>
      </c>
      <c r="K917" s="49" t="s">
        <v>17129</v>
      </c>
      <c r="L917" s="49">
        <v>13</v>
      </c>
      <c r="M917" s="49">
        <v>3</v>
      </c>
      <c r="N917" s="49" t="s">
        <v>15976</v>
      </c>
    </row>
    <row r="918" spans="1:14" ht="30" x14ac:dyDescent="0.25">
      <c r="A918" s="49" t="s">
        <v>15983</v>
      </c>
      <c r="B918" s="49" t="s">
        <v>15969</v>
      </c>
      <c r="C918" s="49" t="s">
        <v>15984</v>
      </c>
      <c r="D918" s="49" t="s">
        <v>18737</v>
      </c>
      <c r="E918" s="49" t="s">
        <v>16134</v>
      </c>
      <c r="F918" s="49" t="s">
        <v>18738</v>
      </c>
      <c r="G918" s="49" t="s">
        <v>18739</v>
      </c>
      <c r="H918" s="49">
        <v>2012</v>
      </c>
      <c r="I918" s="49"/>
      <c r="J918" s="49" t="s">
        <v>15974</v>
      </c>
      <c r="K918" s="49" t="s">
        <v>17129</v>
      </c>
      <c r="L918" s="49">
        <v>13</v>
      </c>
      <c r="M918" s="49">
        <v>3</v>
      </c>
      <c r="N918" s="49" t="s">
        <v>15976</v>
      </c>
    </row>
    <row r="919" spans="1:14" ht="60" x14ac:dyDescent="0.25">
      <c r="A919" s="49" t="s">
        <v>15983</v>
      </c>
      <c r="B919" s="49" t="s">
        <v>15969</v>
      </c>
      <c r="C919" s="49" t="s">
        <v>15984</v>
      </c>
      <c r="D919" s="49" t="s">
        <v>18740</v>
      </c>
      <c r="E919" s="49" t="s">
        <v>16134</v>
      </c>
      <c r="F919" s="49" t="s">
        <v>18741</v>
      </c>
      <c r="G919" s="49" t="s">
        <v>18742</v>
      </c>
      <c r="H919" s="49"/>
      <c r="I919" s="49"/>
      <c r="J919" s="49" t="s">
        <v>15974</v>
      </c>
      <c r="K919" s="49" t="s">
        <v>18743</v>
      </c>
      <c r="L919" s="49">
        <v>13</v>
      </c>
      <c r="M919" s="49">
        <v>3</v>
      </c>
      <c r="N919" s="49" t="s">
        <v>15976</v>
      </c>
    </row>
    <row r="920" spans="1:14" ht="30" x14ac:dyDescent="0.25">
      <c r="A920" s="49" t="s">
        <v>15983</v>
      </c>
      <c r="B920" s="49" t="s">
        <v>15969</v>
      </c>
      <c r="C920" s="49" t="s">
        <v>15984</v>
      </c>
      <c r="D920" s="49" t="s">
        <v>18744</v>
      </c>
      <c r="E920" s="49" t="s">
        <v>16134</v>
      </c>
      <c r="F920" s="49" t="s">
        <v>18745</v>
      </c>
      <c r="G920" s="49" t="s">
        <v>18746</v>
      </c>
      <c r="H920" s="49">
        <v>2013</v>
      </c>
      <c r="I920" s="49"/>
      <c r="J920" s="49" t="s">
        <v>15974</v>
      </c>
      <c r="K920" s="49" t="s">
        <v>16149</v>
      </c>
      <c r="L920" s="49">
        <v>13</v>
      </c>
      <c r="M920" s="49">
        <v>3</v>
      </c>
      <c r="N920" s="49" t="s">
        <v>15976</v>
      </c>
    </row>
    <row r="921" spans="1:14" ht="45" x14ac:dyDescent="0.25">
      <c r="A921" s="49" t="s">
        <v>15983</v>
      </c>
      <c r="B921" s="49" t="s">
        <v>15969</v>
      </c>
      <c r="C921" s="49" t="s">
        <v>15984</v>
      </c>
      <c r="D921" s="49" t="s">
        <v>18747</v>
      </c>
      <c r="E921" s="49" t="s">
        <v>16134</v>
      </c>
      <c r="F921" s="49" t="s">
        <v>18748</v>
      </c>
      <c r="G921" s="49" t="s">
        <v>18749</v>
      </c>
      <c r="H921" s="49">
        <v>2013</v>
      </c>
      <c r="I921" s="49"/>
      <c r="J921" s="49" t="s">
        <v>15974</v>
      </c>
      <c r="K921" s="49" t="s">
        <v>16149</v>
      </c>
      <c r="L921" s="49">
        <v>13</v>
      </c>
      <c r="M921" s="49">
        <v>3</v>
      </c>
      <c r="N921" s="49" t="s">
        <v>15976</v>
      </c>
    </row>
    <row r="922" spans="1:14" ht="75" x14ac:dyDescent="0.25">
      <c r="A922" s="49" t="s">
        <v>15983</v>
      </c>
      <c r="B922" s="49" t="s">
        <v>15969</v>
      </c>
      <c r="C922" s="49" t="s">
        <v>15984</v>
      </c>
      <c r="D922" s="49" t="s">
        <v>18750</v>
      </c>
      <c r="E922" s="49" t="s">
        <v>16134</v>
      </c>
      <c r="F922" s="49" t="s">
        <v>18751</v>
      </c>
      <c r="G922" s="49" t="s">
        <v>18752</v>
      </c>
      <c r="H922" s="49">
        <v>2013</v>
      </c>
      <c r="I922" s="49"/>
      <c r="J922" s="49" t="s">
        <v>15974</v>
      </c>
      <c r="K922" s="49" t="s">
        <v>18203</v>
      </c>
      <c r="L922" s="49">
        <v>13</v>
      </c>
      <c r="M922" s="49">
        <v>3</v>
      </c>
      <c r="N922" s="49" t="s">
        <v>15976</v>
      </c>
    </row>
    <row r="923" spans="1:14" ht="60" x14ac:dyDescent="0.25">
      <c r="A923" s="49" t="s">
        <v>15983</v>
      </c>
      <c r="B923" s="49" t="s">
        <v>15969</v>
      </c>
      <c r="C923" s="49" t="s">
        <v>15984</v>
      </c>
      <c r="D923" s="49" t="s">
        <v>18753</v>
      </c>
      <c r="E923" s="49" t="s">
        <v>16134</v>
      </c>
      <c r="F923" s="49" t="s">
        <v>18754</v>
      </c>
      <c r="G923" s="49" t="s">
        <v>18755</v>
      </c>
      <c r="H923" s="49">
        <v>2013</v>
      </c>
      <c r="I923" s="49"/>
      <c r="J923" s="49" t="s">
        <v>15974</v>
      </c>
      <c r="K923" s="49" t="s">
        <v>18214</v>
      </c>
      <c r="L923" s="49">
        <v>13</v>
      </c>
      <c r="M923" s="49">
        <v>3</v>
      </c>
      <c r="N923" s="49" t="s">
        <v>15976</v>
      </c>
    </row>
    <row r="924" spans="1:14" ht="45" x14ac:dyDescent="0.25">
      <c r="A924" s="49" t="s">
        <v>15983</v>
      </c>
      <c r="B924" s="49" t="s">
        <v>15969</v>
      </c>
      <c r="C924" s="49" t="s">
        <v>15984</v>
      </c>
      <c r="D924" s="49" t="s">
        <v>18756</v>
      </c>
      <c r="E924" s="49" t="s">
        <v>16134</v>
      </c>
      <c r="F924" s="49" t="s">
        <v>18757</v>
      </c>
      <c r="G924" s="49" t="s">
        <v>18758</v>
      </c>
      <c r="H924" s="49">
        <v>2013</v>
      </c>
      <c r="I924" s="49"/>
      <c r="J924" s="49" t="s">
        <v>15974</v>
      </c>
      <c r="K924" s="49" t="s">
        <v>18214</v>
      </c>
      <c r="L924" s="49">
        <v>13</v>
      </c>
      <c r="M924" s="49">
        <v>3</v>
      </c>
      <c r="N924" s="49" t="s">
        <v>15976</v>
      </c>
    </row>
    <row r="925" spans="1:14" ht="45" x14ac:dyDescent="0.25">
      <c r="A925" s="49" t="s">
        <v>15983</v>
      </c>
      <c r="B925" s="49" t="s">
        <v>15969</v>
      </c>
      <c r="C925" s="49" t="s">
        <v>15984</v>
      </c>
      <c r="D925" s="49" t="s">
        <v>18759</v>
      </c>
      <c r="E925" s="49" t="s">
        <v>16134</v>
      </c>
      <c r="F925" s="49" t="s">
        <v>18760</v>
      </c>
      <c r="G925" s="49" t="s">
        <v>18761</v>
      </c>
      <c r="H925" s="49">
        <v>2013</v>
      </c>
      <c r="I925" s="49"/>
      <c r="J925" s="49" t="s">
        <v>15974</v>
      </c>
      <c r="K925" s="49" t="s">
        <v>18214</v>
      </c>
      <c r="L925" s="49">
        <v>13</v>
      </c>
      <c r="M925" s="49">
        <v>3</v>
      </c>
      <c r="N925" s="49" t="s">
        <v>15976</v>
      </c>
    </row>
    <row r="926" spans="1:14" ht="60" x14ac:dyDescent="0.25">
      <c r="A926" s="49" t="s">
        <v>15983</v>
      </c>
      <c r="B926" s="49" t="s">
        <v>15969</v>
      </c>
      <c r="C926" s="49" t="s">
        <v>15984</v>
      </c>
      <c r="D926" s="49" t="s">
        <v>18762</v>
      </c>
      <c r="E926" s="49" t="s">
        <v>16134</v>
      </c>
      <c r="F926" s="49" t="s">
        <v>18763</v>
      </c>
      <c r="G926" s="49" t="s">
        <v>18764</v>
      </c>
      <c r="H926" s="49">
        <v>2013</v>
      </c>
      <c r="I926" s="49"/>
      <c r="J926" s="49" t="s">
        <v>15974</v>
      </c>
      <c r="K926" s="49" t="s">
        <v>18214</v>
      </c>
      <c r="L926" s="49">
        <v>13</v>
      </c>
      <c r="M926" s="49">
        <v>3</v>
      </c>
      <c r="N926" s="49" t="s">
        <v>15976</v>
      </c>
    </row>
    <row r="927" spans="1:14" ht="45" x14ac:dyDescent="0.25">
      <c r="A927" s="49" t="s">
        <v>15983</v>
      </c>
      <c r="B927" s="49" t="s">
        <v>15969</v>
      </c>
      <c r="C927" s="49" t="s">
        <v>15984</v>
      </c>
      <c r="D927" s="49" t="s">
        <v>18765</v>
      </c>
      <c r="E927" s="49" t="s">
        <v>16134</v>
      </c>
      <c r="F927" s="49" t="s">
        <v>18766</v>
      </c>
      <c r="G927" s="49" t="s">
        <v>18767</v>
      </c>
      <c r="H927" s="49">
        <v>2013</v>
      </c>
      <c r="I927" s="49"/>
      <c r="J927" s="49" t="s">
        <v>15974</v>
      </c>
      <c r="K927" s="49" t="s">
        <v>18214</v>
      </c>
      <c r="L927" s="49">
        <v>13</v>
      </c>
      <c r="M927" s="49">
        <v>3</v>
      </c>
      <c r="N927" s="49" t="s">
        <v>15976</v>
      </c>
    </row>
    <row r="928" spans="1:14" x14ac:dyDescent="0.25">
      <c r="A928" s="49" t="s">
        <v>15983</v>
      </c>
      <c r="B928" s="49" t="s">
        <v>15969</v>
      </c>
      <c r="C928" s="49" t="s">
        <v>15984</v>
      </c>
      <c r="D928" s="49" t="s">
        <v>18768</v>
      </c>
      <c r="E928" s="49" t="s">
        <v>16134</v>
      </c>
      <c r="F928" s="49" t="s">
        <v>18769</v>
      </c>
      <c r="G928" s="49" t="s">
        <v>18768</v>
      </c>
      <c r="H928" s="49">
        <v>2013</v>
      </c>
      <c r="I928" s="49"/>
      <c r="J928" s="49" t="s">
        <v>15974</v>
      </c>
      <c r="K928" s="49" t="s">
        <v>18299</v>
      </c>
      <c r="L928" s="49">
        <v>13</v>
      </c>
      <c r="M928" s="49">
        <v>3</v>
      </c>
      <c r="N928" s="49" t="s">
        <v>15976</v>
      </c>
    </row>
    <row r="929" spans="1:14" x14ac:dyDescent="0.25">
      <c r="A929" s="49" t="s">
        <v>15983</v>
      </c>
      <c r="B929" s="49" t="s">
        <v>15969</v>
      </c>
      <c r="C929" s="49" t="s">
        <v>15984</v>
      </c>
      <c r="D929" s="49" t="s">
        <v>18770</v>
      </c>
      <c r="E929" s="49" t="s">
        <v>16134</v>
      </c>
      <c r="F929" s="49" t="s">
        <v>18771</v>
      </c>
      <c r="G929" s="49" t="s">
        <v>18770</v>
      </c>
      <c r="H929" s="49">
        <v>2013</v>
      </c>
      <c r="I929" s="49"/>
      <c r="J929" s="49" t="s">
        <v>15974</v>
      </c>
      <c r="K929" s="49" t="s">
        <v>18299</v>
      </c>
      <c r="L929" s="49">
        <v>13</v>
      </c>
      <c r="M929" s="49">
        <v>3</v>
      </c>
      <c r="N929" s="49" t="s">
        <v>15976</v>
      </c>
    </row>
    <row r="930" spans="1:14" ht="60" x14ac:dyDescent="0.25">
      <c r="A930" s="49" t="s">
        <v>15983</v>
      </c>
      <c r="B930" s="49" t="s">
        <v>15969</v>
      </c>
      <c r="C930" s="49" t="s">
        <v>15984</v>
      </c>
      <c r="D930" s="49" t="s">
        <v>18772</v>
      </c>
      <c r="E930" s="49" t="s">
        <v>16134</v>
      </c>
      <c r="F930" s="49" t="s">
        <v>18773</v>
      </c>
      <c r="G930" s="49" t="s">
        <v>18774</v>
      </c>
      <c r="H930" s="49">
        <v>2013</v>
      </c>
      <c r="I930" s="49"/>
      <c r="J930" s="49" t="s">
        <v>15974</v>
      </c>
      <c r="K930" s="49" t="s">
        <v>16783</v>
      </c>
      <c r="L930" s="49">
        <v>13</v>
      </c>
      <c r="M930" s="49">
        <v>3</v>
      </c>
      <c r="N930" s="49" t="s">
        <v>15976</v>
      </c>
    </row>
    <row r="931" spans="1:14" ht="45" x14ac:dyDescent="0.25">
      <c r="A931" s="49" t="s">
        <v>15983</v>
      </c>
      <c r="B931" s="49" t="s">
        <v>15969</v>
      </c>
      <c r="C931" s="49" t="s">
        <v>15984</v>
      </c>
      <c r="D931" s="49" t="s">
        <v>18775</v>
      </c>
      <c r="E931" s="49" t="s">
        <v>16134</v>
      </c>
      <c r="F931" s="49" t="s">
        <v>18776</v>
      </c>
      <c r="G931" s="49" t="s">
        <v>18777</v>
      </c>
      <c r="H931" s="49">
        <v>2012</v>
      </c>
      <c r="I931" s="49"/>
      <c r="J931" s="49" t="s">
        <v>15974</v>
      </c>
      <c r="K931" s="49" t="s">
        <v>18778</v>
      </c>
      <c r="L931" s="49">
        <v>13</v>
      </c>
      <c r="M931" s="49">
        <v>3</v>
      </c>
      <c r="N931" s="49" t="s">
        <v>15976</v>
      </c>
    </row>
    <row r="932" spans="1:14" ht="45" x14ac:dyDescent="0.25">
      <c r="A932" s="49" t="s">
        <v>15983</v>
      </c>
      <c r="B932" s="49" t="s">
        <v>15969</v>
      </c>
      <c r="C932" s="49" t="s">
        <v>15984</v>
      </c>
      <c r="D932" s="49" t="s">
        <v>18779</v>
      </c>
      <c r="E932" s="49" t="s">
        <v>16134</v>
      </c>
      <c r="F932" s="49" t="s">
        <v>18780</v>
      </c>
      <c r="G932" s="49" t="s">
        <v>18781</v>
      </c>
      <c r="H932" s="49">
        <v>2012</v>
      </c>
      <c r="I932" s="49"/>
      <c r="J932" s="49" t="s">
        <v>15974</v>
      </c>
      <c r="K932" s="49" t="s">
        <v>18782</v>
      </c>
      <c r="L932" s="49">
        <v>13</v>
      </c>
      <c r="M932" s="49">
        <v>3</v>
      </c>
      <c r="N932" s="49" t="s">
        <v>15976</v>
      </c>
    </row>
    <row r="933" spans="1:14" ht="60" x14ac:dyDescent="0.25">
      <c r="A933" s="49" t="s">
        <v>15983</v>
      </c>
      <c r="B933" s="49" t="s">
        <v>15969</v>
      </c>
      <c r="C933" s="49" t="s">
        <v>15984</v>
      </c>
      <c r="D933" s="49" t="s">
        <v>18783</v>
      </c>
      <c r="E933" s="49" t="s">
        <v>16134</v>
      </c>
      <c r="F933" s="49" t="s">
        <v>18784</v>
      </c>
      <c r="G933" s="49" t="s">
        <v>18785</v>
      </c>
      <c r="H933" s="49">
        <v>2012</v>
      </c>
      <c r="I933" s="49"/>
      <c r="J933" s="49" t="s">
        <v>15974</v>
      </c>
      <c r="K933" s="49" t="s">
        <v>18782</v>
      </c>
      <c r="L933" s="49">
        <v>13</v>
      </c>
      <c r="M933" s="49">
        <v>3</v>
      </c>
      <c r="N933" s="49" t="s">
        <v>15976</v>
      </c>
    </row>
    <row r="934" spans="1:14" ht="90" x14ac:dyDescent="0.25">
      <c r="A934" s="49" t="s">
        <v>15983</v>
      </c>
      <c r="B934" s="49" t="s">
        <v>15969</v>
      </c>
      <c r="C934" s="49" t="s">
        <v>15984</v>
      </c>
      <c r="D934" s="49" t="s">
        <v>18786</v>
      </c>
      <c r="E934" s="49" t="s">
        <v>16134</v>
      </c>
      <c r="F934" s="49" t="s">
        <v>18787</v>
      </c>
      <c r="G934" s="49" t="s">
        <v>18788</v>
      </c>
      <c r="H934" s="49">
        <v>2012</v>
      </c>
      <c r="I934" s="49"/>
      <c r="J934" s="49" t="s">
        <v>15974</v>
      </c>
      <c r="K934" s="49" t="s">
        <v>18789</v>
      </c>
      <c r="L934" s="49">
        <v>13</v>
      </c>
      <c r="M934" s="49">
        <v>3</v>
      </c>
      <c r="N934" s="49" t="s">
        <v>15976</v>
      </c>
    </row>
    <row r="935" spans="1:14" ht="45" x14ac:dyDescent="0.25">
      <c r="A935" s="49" t="s">
        <v>15983</v>
      </c>
      <c r="B935" s="49" t="s">
        <v>15969</v>
      </c>
      <c r="C935" s="49" t="s">
        <v>15984</v>
      </c>
      <c r="D935" s="49" t="s">
        <v>18790</v>
      </c>
      <c r="E935" s="49" t="s">
        <v>16134</v>
      </c>
      <c r="F935" s="49" t="s">
        <v>18791</v>
      </c>
      <c r="G935" s="49" t="s">
        <v>18792</v>
      </c>
      <c r="H935" s="49">
        <v>2012</v>
      </c>
      <c r="I935" s="49"/>
      <c r="J935" s="49" t="s">
        <v>15974</v>
      </c>
      <c r="K935" s="49" t="s">
        <v>17474</v>
      </c>
      <c r="L935" s="49">
        <v>13</v>
      </c>
      <c r="M935" s="49">
        <v>3</v>
      </c>
      <c r="N935" s="49" t="s">
        <v>15976</v>
      </c>
    </row>
    <row r="936" spans="1:14" ht="60" x14ac:dyDescent="0.25">
      <c r="A936" s="49" t="s">
        <v>15983</v>
      </c>
      <c r="B936" s="49" t="s">
        <v>15969</v>
      </c>
      <c r="C936" s="49" t="s">
        <v>15984</v>
      </c>
      <c r="D936" s="49" t="s">
        <v>18793</v>
      </c>
      <c r="E936" s="49" t="s">
        <v>16134</v>
      </c>
      <c r="F936" s="49" t="s">
        <v>18794</v>
      </c>
      <c r="G936" s="49" t="s">
        <v>18795</v>
      </c>
      <c r="H936" s="49">
        <v>2013</v>
      </c>
      <c r="I936" s="49"/>
      <c r="J936" s="49" t="s">
        <v>15974</v>
      </c>
      <c r="K936" s="49" t="s">
        <v>18796</v>
      </c>
      <c r="L936" s="49">
        <v>13</v>
      </c>
      <c r="M936" s="49">
        <v>3</v>
      </c>
      <c r="N936" s="49" t="s">
        <v>15976</v>
      </c>
    </row>
    <row r="937" spans="1:14" ht="45" x14ac:dyDescent="0.25">
      <c r="A937" s="49" t="s">
        <v>15983</v>
      </c>
      <c r="B937" s="49" t="s">
        <v>15969</v>
      </c>
      <c r="C937" s="49" t="s">
        <v>15984</v>
      </c>
      <c r="D937" s="49" t="s">
        <v>18797</v>
      </c>
      <c r="E937" s="49" t="s">
        <v>16134</v>
      </c>
      <c r="F937" s="49" t="s">
        <v>16796</v>
      </c>
      <c r="G937" s="49" t="s">
        <v>16795</v>
      </c>
      <c r="H937" s="49">
        <v>2013</v>
      </c>
      <c r="I937" s="49"/>
      <c r="J937" s="49" t="s">
        <v>15974</v>
      </c>
      <c r="K937" s="49" t="s">
        <v>16797</v>
      </c>
      <c r="L937" s="49">
        <v>13</v>
      </c>
      <c r="M937" s="49">
        <v>3</v>
      </c>
      <c r="N937" s="49" t="s">
        <v>15976</v>
      </c>
    </row>
    <row r="938" spans="1:14" ht="45" x14ac:dyDescent="0.25">
      <c r="A938" s="49" t="s">
        <v>15983</v>
      </c>
      <c r="B938" s="49" t="s">
        <v>15969</v>
      </c>
      <c r="C938" s="49" t="s">
        <v>15984</v>
      </c>
      <c r="D938" s="49" t="s">
        <v>18798</v>
      </c>
      <c r="E938" s="49" t="s">
        <v>16134</v>
      </c>
      <c r="F938" s="49" t="s">
        <v>18799</v>
      </c>
      <c r="G938" s="49" t="s">
        <v>18800</v>
      </c>
      <c r="H938" s="49">
        <v>2013</v>
      </c>
      <c r="I938" s="49"/>
      <c r="J938" s="49" t="s">
        <v>15974</v>
      </c>
      <c r="K938" s="49" t="s">
        <v>18801</v>
      </c>
      <c r="L938" s="49">
        <v>13</v>
      </c>
      <c r="M938" s="49">
        <v>3</v>
      </c>
      <c r="N938" s="49" t="s">
        <v>15976</v>
      </c>
    </row>
    <row r="939" spans="1:14" ht="60" x14ac:dyDescent="0.25">
      <c r="A939" s="49" t="s">
        <v>15983</v>
      </c>
      <c r="B939" s="49" t="s">
        <v>15969</v>
      </c>
      <c r="C939" s="49" t="s">
        <v>15984</v>
      </c>
      <c r="D939" s="49" t="s">
        <v>16808</v>
      </c>
      <c r="E939" s="49" t="s">
        <v>16134</v>
      </c>
      <c r="F939" s="49" t="s">
        <v>18802</v>
      </c>
      <c r="G939" s="49" t="s">
        <v>16810</v>
      </c>
      <c r="H939" s="49">
        <v>2013</v>
      </c>
      <c r="I939" s="49"/>
      <c r="J939" s="49" t="s">
        <v>15974</v>
      </c>
      <c r="K939" s="49" t="s">
        <v>16811</v>
      </c>
      <c r="L939" s="49">
        <v>13</v>
      </c>
      <c r="M939" s="49">
        <v>3</v>
      </c>
      <c r="N939" s="49" t="s">
        <v>15976</v>
      </c>
    </row>
    <row r="940" spans="1:14" ht="30" x14ac:dyDescent="0.25">
      <c r="A940" s="49" t="s">
        <v>15983</v>
      </c>
      <c r="B940" s="49" t="s">
        <v>15969</v>
      </c>
      <c r="C940" s="49" t="s">
        <v>15984</v>
      </c>
      <c r="D940" s="49" t="s">
        <v>18803</v>
      </c>
      <c r="E940" s="49" t="s">
        <v>16134</v>
      </c>
      <c r="F940" s="49" t="s">
        <v>18804</v>
      </c>
      <c r="G940" s="49" t="s">
        <v>18805</v>
      </c>
      <c r="H940" s="49">
        <v>2013</v>
      </c>
      <c r="I940" s="49"/>
      <c r="J940" s="49" t="s">
        <v>15974</v>
      </c>
      <c r="K940" s="49" t="s">
        <v>18806</v>
      </c>
      <c r="L940" s="49">
        <v>13</v>
      </c>
      <c r="M940" s="49">
        <v>3</v>
      </c>
      <c r="N940" s="49" t="s">
        <v>15976</v>
      </c>
    </row>
    <row r="941" spans="1:14" ht="60" x14ac:dyDescent="0.25">
      <c r="A941" s="49" t="s">
        <v>15983</v>
      </c>
      <c r="B941" s="49" t="s">
        <v>15969</v>
      </c>
      <c r="C941" s="49" t="s">
        <v>15984</v>
      </c>
      <c r="D941" s="49" t="s">
        <v>18807</v>
      </c>
      <c r="E941" s="49" t="s">
        <v>16134</v>
      </c>
      <c r="F941" s="49" t="s">
        <v>18808</v>
      </c>
      <c r="G941" s="49" t="s">
        <v>18809</v>
      </c>
      <c r="H941" s="49">
        <v>2013</v>
      </c>
      <c r="I941" s="49"/>
      <c r="J941" s="49" t="s">
        <v>15974</v>
      </c>
      <c r="K941" s="49" t="s">
        <v>18810</v>
      </c>
      <c r="L941" s="49">
        <v>13</v>
      </c>
      <c r="M941" s="49">
        <v>3</v>
      </c>
      <c r="N941" s="49" t="s">
        <v>15976</v>
      </c>
    </row>
    <row r="942" spans="1:14" ht="90" x14ac:dyDescent="0.25">
      <c r="A942" s="49" t="s">
        <v>15983</v>
      </c>
      <c r="B942" s="49" t="s">
        <v>15969</v>
      </c>
      <c r="C942" s="49" t="s">
        <v>15984</v>
      </c>
      <c r="D942" s="49" t="s">
        <v>18811</v>
      </c>
      <c r="E942" s="49" t="s">
        <v>16134</v>
      </c>
      <c r="F942" s="49" t="s">
        <v>18812</v>
      </c>
      <c r="G942" s="49" t="s">
        <v>18813</v>
      </c>
      <c r="H942" s="49">
        <v>2013</v>
      </c>
      <c r="I942" s="49"/>
      <c r="J942" s="49" t="s">
        <v>15974</v>
      </c>
      <c r="K942" s="49" t="s">
        <v>18810</v>
      </c>
      <c r="L942" s="49">
        <v>13</v>
      </c>
      <c r="M942" s="49">
        <v>3</v>
      </c>
      <c r="N942" s="49" t="s">
        <v>15976</v>
      </c>
    </row>
    <row r="943" spans="1:14" ht="45" x14ac:dyDescent="0.25">
      <c r="A943" s="49" t="s">
        <v>15983</v>
      </c>
      <c r="B943" s="49" t="s">
        <v>15969</v>
      </c>
      <c r="C943" s="49" t="s">
        <v>15984</v>
      </c>
      <c r="D943" s="49" t="s">
        <v>18814</v>
      </c>
      <c r="E943" s="49" t="s">
        <v>16134</v>
      </c>
      <c r="F943" s="49" t="s">
        <v>18815</v>
      </c>
      <c r="G943" s="49" t="s">
        <v>18816</v>
      </c>
      <c r="H943" s="49">
        <v>2013</v>
      </c>
      <c r="I943" s="49"/>
      <c r="J943" s="49" t="s">
        <v>15974</v>
      </c>
      <c r="K943" s="49" t="s">
        <v>18810</v>
      </c>
      <c r="L943" s="49">
        <v>13</v>
      </c>
      <c r="M943" s="49">
        <v>3</v>
      </c>
      <c r="N943" s="49" t="s">
        <v>15976</v>
      </c>
    </row>
    <row r="944" spans="1:14" ht="75" x14ac:dyDescent="0.25">
      <c r="A944" s="49" t="s">
        <v>15983</v>
      </c>
      <c r="B944" s="49" t="s">
        <v>15969</v>
      </c>
      <c r="C944" s="49" t="s">
        <v>15984</v>
      </c>
      <c r="D944" s="49" t="s">
        <v>18817</v>
      </c>
      <c r="E944" s="49" t="s">
        <v>16134</v>
      </c>
      <c r="F944" s="49" t="s">
        <v>18818</v>
      </c>
      <c r="G944" s="49" t="s">
        <v>18819</v>
      </c>
      <c r="H944" s="49">
        <v>2013</v>
      </c>
      <c r="I944" s="49"/>
      <c r="J944" s="49" t="s">
        <v>15974</v>
      </c>
      <c r="K944" s="49" t="s">
        <v>18810</v>
      </c>
      <c r="L944" s="49">
        <v>13</v>
      </c>
      <c r="M944" s="49">
        <v>3</v>
      </c>
      <c r="N944" s="49" t="s">
        <v>15976</v>
      </c>
    </row>
    <row r="945" spans="1:14" ht="45" x14ac:dyDescent="0.25">
      <c r="A945" s="49" t="s">
        <v>15983</v>
      </c>
      <c r="B945" s="49" t="s">
        <v>15969</v>
      </c>
      <c r="C945" s="49" t="s">
        <v>15984</v>
      </c>
      <c r="D945" s="49" t="s">
        <v>17828</v>
      </c>
      <c r="E945" s="49" t="s">
        <v>16134</v>
      </c>
      <c r="F945" s="49" t="s">
        <v>18820</v>
      </c>
      <c r="G945" s="49" t="s">
        <v>18821</v>
      </c>
      <c r="H945" s="49">
        <v>2013</v>
      </c>
      <c r="I945" s="49"/>
      <c r="J945" s="49" t="s">
        <v>15974</v>
      </c>
      <c r="K945" s="49" t="s">
        <v>17831</v>
      </c>
      <c r="L945" s="49">
        <v>13</v>
      </c>
      <c r="M945" s="49">
        <v>3</v>
      </c>
      <c r="N945" s="49" t="s">
        <v>15976</v>
      </c>
    </row>
    <row r="946" spans="1:14" ht="45" x14ac:dyDescent="0.25">
      <c r="A946" s="49" t="s">
        <v>15983</v>
      </c>
      <c r="B946" s="49" t="s">
        <v>15969</v>
      </c>
      <c r="C946" s="49" t="s">
        <v>15984</v>
      </c>
      <c r="D946" s="49" t="s">
        <v>18822</v>
      </c>
      <c r="E946" s="49" t="s">
        <v>16134</v>
      </c>
      <c r="F946" s="49" t="s">
        <v>18823</v>
      </c>
      <c r="G946" s="49" t="s">
        <v>18824</v>
      </c>
      <c r="H946" s="49">
        <v>2013</v>
      </c>
      <c r="I946" s="49"/>
      <c r="J946" s="49" t="s">
        <v>15974</v>
      </c>
      <c r="K946" s="49" t="s">
        <v>18299</v>
      </c>
      <c r="L946" s="49">
        <v>13</v>
      </c>
      <c r="M946" s="49">
        <v>3</v>
      </c>
      <c r="N946" s="49" t="s">
        <v>15976</v>
      </c>
    </row>
    <row r="947" spans="1:14" ht="30" x14ac:dyDescent="0.25">
      <c r="A947" s="49" t="s">
        <v>15983</v>
      </c>
      <c r="B947" s="49" t="s">
        <v>15969</v>
      </c>
      <c r="C947" s="49" t="s">
        <v>15984</v>
      </c>
      <c r="D947" s="49" t="s">
        <v>18825</v>
      </c>
      <c r="E947" s="49" t="s">
        <v>16134</v>
      </c>
      <c r="F947" s="49" t="s">
        <v>18826</v>
      </c>
      <c r="G947" s="49" t="s">
        <v>18826</v>
      </c>
      <c r="H947" s="49"/>
      <c r="I947" s="49"/>
      <c r="J947" s="49" t="s">
        <v>15974</v>
      </c>
      <c r="K947" s="49" t="s">
        <v>18299</v>
      </c>
      <c r="L947" s="49">
        <v>13</v>
      </c>
      <c r="M947" s="49">
        <v>3</v>
      </c>
      <c r="N947" s="49" t="s">
        <v>15976</v>
      </c>
    </row>
    <row r="948" spans="1:14" ht="45" x14ac:dyDescent="0.25">
      <c r="A948" s="49" t="s">
        <v>15983</v>
      </c>
      <c r="B948" s="49" t="s">
        <v>15969</v>
      </c>
      <c r="C948" s="49" t="s">
        <v>15984</v>
      </c>
      <c r="D948" s="49" t="s">
        <v>18827</v>
      </c>
      <c r="E948" s="49" t="s">
        <v>16134</v>
      </c>
      <c r="F948" s="49" t="s">
        <v>18828</v>
      </c>
      <c r="G948" s="49" t="s">
        <v>18828</v>
      </c>
      <c r="H948" s="49">
        <v>2013</v>
      </c>
      <c r="I948" s="49"/>
      <c r="J948" s="49" t="s">
        <v>15974</v>
      </c>
      <c r="K948" s="49" t="s">
        <v>18299</v>
      </c>
      <c r="L948" s="49">
        <v>13</v>
      </c>
      <c r="M948" s="49">
        <v>3</v>
      </c>
      <c r="N948" s="49" t="s">
        <v>15976</v>
      </c>
    </row>
    <row r="949" spans="1:14" x14ac:dyDescent="0.25">
      <c r="A949" s="49" t="s">
        <v>15983</v>
      </c>
      <c r="B949" s="49" t="s">
        <v>15969</v>
      </c>
      <c r="C949" s="49" t="s">
        <v>15984</v>
      </c>
      <c r="D949" s="49" t="s">
        <v>18829</v>
      </c>
      <c r="E949" s="49" t="s">
        <v>16134</v>
      </c>
      <c r="F949" s="49" t="s">
        <v>18830</v>
      </c>
      <c r="G949" s="49" t="s">
        <v>18829</v>
      </c>
      <c r="H949" s="49">
        <v>2013</v>
      </c>
      <c r="I949" s="49"/>
      <c r="J949" s="49" t="s">
        <v>15974</v>
      </c>
      <c r="K949" s="49" t="s">
        <v>18299</v>
      </c>
      <c r="L949" s="49">
        <v>13</v>
      </c>
      <c r="M949" s="49">
        <v>3</v>
      </c>
      <c r="N949" s="49" t="s">
        <v>15976</v>
      </c>
    </row>
    <row r="950" spans="1:14" ht="45" x14ac:dyDescent="0.25">
      <c r="A950" s="49" t="s">
        <v>15983</v>
      </c>
      <c r="B950" s="49" t="s">
        <v>15969</v>
      </c>
      <c r="C950" s="49" t="s">
        <v>15984</v>
      </c>
      <c r="D950" s="49" t="s">
        <v>18831</v>
      </c>
      <c r="E950" s="49" t="s">
        <v>16134</v>
      </c>
      <c r="F950" s="49" t="s">
        <v>18832</v>
      </c>
      <c r="G950" s="49" t="s">
        <v>18831</v>
      </c>
      <c r="H950" s="49">
        <v>2013</v>
      </c>
      <c r="I950" s="49"/>
      <c r="J950" s="49" t="s">
        <v>15974</v>
      </c>
      <c r="K950" s="49" t="s">
        <v>18299</v>
      </c>
      <c r="L950" s="49">
        <v>13</v>
      </c>
      <c r="M950" s="49">
        <v>3</v>
      </c>
      <c r="N950" s="49" t="s">
        <v>15976</v>
      </c>
    </row>
    <row r="951" spans="1:14" ht="30" x14ac:dyDescent="0.25">
      <c r="A951" s="49" t="s">
        <v>15983</v>
      </c>
      <c r="B951" s="49" t="s">
        <v>15969</v>
      </c>
      <c r="C951" s="49" t="s">
        <v>15984</v>
      </c>
      <c r="D951" s="49" t="s">
        <v>18833</v>
      </c>
      <c r="E951" s="49" t="s">
        <v>16134</v>
      </c>
      <c r="F951" s="49" t="s">
        <v>18834</v>
      </c>
      <c r="G951" s="49" t="s">
        <v>18833</v>
      </c>
      <c r="H951" s="49">
        <v>2013</v>
      </c>
      <c r="I951" s="49"/>
      <c r="J951" s="49" t="s">
        <v>15974</v>
      </c>
      <c r="K951" s="49" t="s">
        <v>18299</v>
      </c>
      <c r="L951" s="49">
        <v>13</v>
      </c>
      <c r="M951" s="49">
        <v>3</v>
      </c>
      <c r="N951" s="49" t="s">
        <v>15976</v>
      </c>
    </row>
    <row r="952" spans="1:14" ht="60" x14ac:dyDescent="0.25">
      <c r="A952" s="49" t="s">
        <v>15983</v>
      </c>
      <c r="B952" s="49" t="s">
        <v>15969</v>
      </c>
      <c r="C952" s="49" t="s">
        <v>15984</v>
      </c>
      <c r="D952" s="49" t="s">
        <v>18835</v>
      </c>
      <c r="E952" s="49" t="s">
        <v>16134</v>
      </c>
      <c r="F952" s="49" t="s">
        <v>16805</v>
      </c>
      <c r="G952" s="49" t="s">
        <v>18836</v>
      </c>
      <c r="H952" s="49">
        <v>2013</v>
      </c>
      <c r="I952" s="49"/>
      <c r="J952" s="49" t="s">
        <v>15974</v>
      </c>
      <c r="K952" s="49" t="s">
        <v>16039</v>
      </c>
      <c r="L952" s="49">
        <v>13</v>
      </c>
      <c r="M952" s="49">
        <v>3</v>
      </c>
      <c r="N952" s="49" t="s">
        <v>15976</v>
      </c>
    </row>
    <row r="953" spans="1:14" ht="30" x14ac:dyDescent="0.25">
      <c r="A953" s="49" t="s">
        <v>15983</v>
      </c>
      <c r="B953" s="49" t="s">
        <v>15969</v>
      </c>
      <c r="C953" s="49" t="s">
        <v>15984</v>
      </c>
      <c r="D953" s="49" t="s">
        <v>18837</v>
      </c>
      <c r="E953" s="49" t="s">
        <v>16134</v>
      </c>
      <c r="F953" s="49" t="s">
        <v>16134</v>
      </c>
      <c r="G953" s="49" t="s">
        <v>18838</v>
      </c>
      <c r="H953" s="49">
        <v>313</v>
      </c>
      <c r="I953" s="49"/>
      <c r="J953" s="49" t="s">
        <v>15974</v>
      </c>
      <c r="K953" s="49" t="s">
        <v>18026</v>
      </c>
      <c r="L953" s="49">
        <v>13</v>
      </c>
      <c r="M953" s="49">
        <v>3</v>
      </c>
      <c r="N953" s="49" t="s">
        <v>15976</v>
      </c>
    </row>
    <row r="954" spans="1:14" ht="45" x14ac:dyDescent="0.25">
      <c r="A954" s="49" t="s">
        <v>15983</v>
      </c>
      <c r="B954" s="49" t="s">
        <v>15969</v>
      </c>
      <c r="C954" s="49" t="s">
        <v>15984</v>
      </c>
      <c r="D954" s="49" t="s">
        <v>18839</v>
      </c>
      <c r="E954" s="49" t="s">
        <v>16134</v>
      </c>
      <c r="F954" s="49" t="s">
        <v>16134</v>
      </c>
      <c r="G954" s="49" t="s">
        <v>18840</v>
      </c>
      <c r="H954" s="49"/>
      <c r="I954" s="49"/>
      <c r="J954" s="49" t="s">
        <v>15974</v>
      </c>
      <c r="K954" s="49" t="s">
        <v>17592</v>
      </c>
      <c r="L954" s="49">
        <v>13</v>
      </c>
      <c r="M954" s="49">
        <v>3</v>
      </c>
      <c r="N954" s="49" t="s">
        <v>15976</v>
      </c>
    </row>
    <row r="955" spans="1:14" ht="45" x14ac:dyDescent="0.25">
      <c r="A955" s="49" t="s">
        <v>15983</v>
      </c>
      <c r="B955" s="49" t="s">
        <v>15969</v>
      </c>
      <c r="C955" s="49" t="s">
        <v>15984</v>
      </c>
      <c r="D955" s="49" t="s">
        <v>18841</v>
      </c>
      <c r="E955" s="49" t="s">
        <v>16134</v>
      </c>
      <c r="F955" s="49" t="s">
        <v>18842</v>
      </c>
      <c r="G955" s="49" t="s">
        <v>18843</v>
      </c>
      <c r="H955" s="49">
        <v>2014</v>
      </c>
      <c r="I955" s="49"/>
      <c r="J955" s="49" t="s">
        <v>15974</v>
      </c>
      <c r="K955" s="49" t="s">
        <v>18844</v>
      </c>
      <c r="L955" s="49">
        <v>13</v>
      </c>
      <c r="M955" s="49">
        <v>3</v>
      </c>
      <c r="N955" s="49" t="s">
        <v>15976</v>
      </c>
    </row>
    <row r="956" spans="1:14" ht="30" x14ac:dyDescent="0.25">
      <c r="A956" s="49" t="s">
        <v>15983</v>
      </c>
      <c r="B956" s="49" t="s">
        <v>15969</v>
      </c>
      <c r="C956" s="49" t="s">
        <v>15984</v>
      </c>
      <c r="D956" s="49" t="s">
        <v>18845</v>
      </c>
      <c r="E956" s="49" t="s">
        <v>16134</v>
      </c>
      <c r="F956" s="49"/>
      <c r="G956" s="49"/>
      <c r="H956" s="49">
        <v>2012</v>
      </c>
      <c r="I956" s="49"/>
      <c r="J956" s="49" t="s">
        <v>15974</v>
      </c>
      <c r="K956" s="49" t="s">
        <v>16858</v>
      </c>
      <c r="L956" s="49">
        <v>13</v>
      </c>
      <c r="M956" s="49">
        <v>3</v>
      </c>
      <c r="N956" s="49" t="s">
        <v>15976</v>
      </c>
    </row>
    <row r="957" spans="1:14" ht="30" x14ac:dyDescent="0.25">
      <c r="A957" s="49" t="s">
        <v>15983</v>
      </c>
      <c r="B957" s="49" t="s">
        <v>15969</v>
      </c>
      <c r="C957" s="49" t="s">
        <v>15984</v>
      </c>
      <c r="D957" s="49" t="s">
        <v>18846</v>
      </c>
      <c r="E957" s="49" t="s">
        <v>16134</v>
      </c>
      <c r="F957" s="49"/>
      <c r="G957" s="49"/>
      <c r="H957" s="49">
        <v>2012</v>
      </c>
      <c r="I957" s="49"/>
      <c r="J957" s="49" t="s">
        <v>15974</v>
      </c>
      <c r="K957" s="49" t="s">
        <v>16858</v>
      </c>
      <c r="L957" s="49">
        <v>13</v>
      </c>
      <c r="M957" s="49">
        <v>3</v>
      </c>
      <c r="N957" s="49" t="s">
        <v>15976</v>
      </c>
    </row>
    <row r="958" spans="1:14" ht="60" x14ac:dyDescent="0.25">
      <c r="A958" s="49" t="s">
        <v>15983</v>
      </c>
      <c r="B958" s="49" t="s">
        <v>15969</v>
      </c>
      <c r="C958" s="49" t="s">
        <v>15984</v>
      </c>
      <c r="D958" s="49" t="s">
        <v>18847</v>
      </c>
      <c r="E958" s="49" t="s">
        <v>16134</v>
      </c>
      <c r="F958" s="49"/>
      <c r="G958" s="49" t="s">
        <v>18848</v>
      </c>
      <c r="H958" s="49"/>
      <c r="I958" s="49"/>
      <c r="J958" s="49" t="s">
        <v>15974</v>
      </c>
      <c r="K958" s="49" t="s">
        <v>18065</v>
      </c>
      <c r="L958" s="49">
        <v>13</v>
      </c>
      <c r="M958" s="49">
        <v>3</v>
      </c>
      <c r="N958" s="49" t="s">
        <v>15976</v>
      </c>
    </row>
    <row r="959" spans="1:14" ht="45" x14ac:dyDescent="0.25">
      <c r="A959" s="49" t="s">
        <v>15983</v>
      </c>
      <c r="B959" s="49" t="s">
        <v>15969</v>
      </c>
      <c r="C959" s="49" t="s">
        <v>15984</v>
      </c>
      <c r="D959" s="49" t="s">
        <v>18440</v>
      </c>
      <c r="E959" s="49" t="s">
        <v>16134</v>
      </c>
      <c r="F959" s="49"/>
      <c r="G959" s="49" t="s">
        <v>18849</v>
      </c>
      <c r="H959" s="49"/>
      <c r="I959" s="49"/>
      <c r="J959" s="49" t="s">
        <v>15974</v>
      </c>
      <c r="K959" s="49" t="s">
        <v>18285</v>
      </c>
      <c r="L959" s="49">
        <v>13</v>
      </c>
      <c r="M959" s="49">
        <v>3</v>
      </c>
      <c r="N959" s="49" t="s">
        <v>15976</v>
      </c>
    </row>
    <row r="960" spans="1:14" ht="60" x14ac:dyDescent="0.25">
      <c r="A960" s="49" t="s">
        <v>15983</v>
      </c>
      <c r="B960" s="49" t="s">
        <v>15969</v>
      </c>
      <c r="C960" s="49" t="s">
        <v>15984</v>
      </c>
      <c r="D960" s="49" t="s">
        <v>18850</v>
      </c>
      <c r="E960" s="49" t="s">
        <v>16134</v>
      </c>
      <c r="F960" s="49"/>
      <c r="G960" s="49" t="s">
        <v>18851</v>
      </c>
      <c r="H960" s="49"/>
      <c r="I960" s="49"/>
      <c r="J960" s="49" t="s">
        <v>15974</v>
      </c>
      <c r="K960" s="49" t="s">
        <v>18285</v>
      </c>
      <c r="L960" s="49">
        <v>13</v>
      </c>
      <c r="M960" s="49">
        <v>3</v>
      </c>
      <c r="N960" s="49" t="s">
        <v>15976</v>
      </c>
    </row>
    <row r="961" spans="1:14" ht="60" x14ac:dyDescent="0.25">
      <c r="A961" s="49" t="s">
        <v>15983</v>
      </c>
      <c r="B961" s="49" t="s">
        <v>15969</v>
      </c>
      <c r="C961" s="49" t="s">
        <v>15984</v>
      </c>
      <c r="D961" s="49" t="s">
        <v>18852</v>
      </c>
      <c r="E961" s="49" t="s">
        <v>16134</v>
      </c>
      <c r="F961" s="49" t="s">
        <v>16888</v>
      </c>
      <c r="G961" s="49" t="s">
        <v>18853</v>
      </c>
      <c r="H961" s="49"/>
      <c r="I961" s="49"/>
      <c r="J961" s="49" t="s">
        <v>15974</v>
      </c>
      <c r="K961" s="49" t="s">
        <v>18694</v>
      </c>
      <c r="L961" s="49">
        <v>13</v>
      </c>
      <c r="M961" s="49">
        <v>3</v>
      </c>
      <c r="N961" s="49" t="s">
        <v>15976</v>
      </c>
    </row>
    <row r="962" spans="1:14" ht="90" x14ac:dyDescent="0.25">
      <c r="A962" s="49" t="s">
        <v>15983</v>
      </c>
      <c r="B962" s="49" t="s">
        <v>15969</v>
      </c>
      <c r="C962" s="49" t="s">
        <v>15984</v>
      </c>
      <c r="D962" s="49" t="s">
        <v>18854</v>
      </c>
      <c r="E962" s="49" t="s">
        <v>16134</v>
      </c>
      <c r="F962" s="49" t="s">
        <v>18855</v>
      </c>
      <c r="G962" s="49" t="s">
        <v>18856</v>
      </c>
      <c r="H962" s="49">
        <v>2011</v>
      </c>
      <c r="I962" s="49"/>
      <c r="J962" s="49" t="s">
        <v>15974</v>
      </c>
      <c r="K962" s="49" t="s">
        <v>18857</v>
      </c>
      <c r="L962" s="49">
        <v>13</v>
      </c>
      <c r="M962" s="49">
        <v>3</v>
      </c>
      <c r="N962" s="49" t="s">
        <v>15976</v>
      </c>
    </row>
    <row r="963" spans="1:14" ht="45" x14ac:dyDescent="0.25">
      <c r="A963" s="49" t="s">
        <v>15983</v>
      </c>
      <c r="B963" s="49" t="s">
        <v>15969</v>
      </c>
      <c r="C963" s="49" t="s">
        <v>15984</v>
      </c>
      <c r="D963" s="49" t="s">
        <v>18858</v>
      </c>
      <c r="E963" s="49" t="s">
        <v>16134</v>
      </c>
      <c r="F963" s="49" t="s">
        <v>18859</v>
      </c>
      <c r="G963" s="49" t="s">
        <v>18860</v>
      </c>
      <c r="H963" s="49">
        <v>2012</v>
      </c>
      <c r="I963" s="49"/>
      <c r="J963" s="49" t="s">
        <v>15974</v>
      </c>
      <c r="K963" s="49" t="s">
        <v>18861</v>
      </c>
      <c r="L963" s="49">
        <v>13</v>
      </c>
      <c r="M963" s="49">
        <v>3</v>
      </c>
      <c r="N963" s="49" t="s">
        <v>15976</v>
      </c>
    </row>
    <row r="964" spans="1:14" ht="75" x14ac:dyDescent="0.25">
      <c r="A964" s="49" t="s">
        <v>15983</v>
      </c>
      <c r="B964" s="49" t="s">
        <v>15969</v>
      </c>
      <c r="C964" s="49" t="s">
        <v>15984</v>
      </c>
      <c r="D964" s="49" t="s">
        <v>18862</v>
      </c>
      <c r="E964" s="49" t="s">
        <v>16134</v>
      </c>
      <c r="F964" s="49" t="s">
        <v>18863</v>
      </c>
      <c r="G964" s="49" t="s">
        <v>18864</v>
      </c>
      <c r="H964" s="49">
        <v>2012</v>
      </c>
      <c r="I964" s="49"/>
      <c r="J964" s="49" t="s">
        <v>15974</v>
      </c>
      <c r="K964" s="49" t="s">
        <v>18861</v>
      </c>
      <c r="L964" s="49">
        <v>13</v>
      </c>
      <c r="M964" s="49">
        <v>3</v>
      </c>
      <c r="N964" s="49" t="s">
        <v>15976</v>
      </c>
    </row>
    <row r="965" spans="1:14" ht="45" x14ac:dyDescent="0.25">
      <c r="A965" s="49" t="s">
        <v>15983</v>
      </c>
      <c r="B965" s="49" t="s">
        <v>15969</v>
      </c>
      <c r="C965" s="49" t="s">
        <v>15984</v>
      </c>
      <c r="D965" s="49" t="s">
        <v>18865</v>
      </c>
      <c r="E965" s="49" t="s">
        <v>16134</v>
      </c>
      <c r="F965" s="49"/>
      <c r="G965" s="49" t="s">
        <v>18866</v>
      </c>
      <c r="H965" s="49"/>
      <c r="I965" s="49"/>
      <c r="J965" s="49" t="s">
        <v>15974</v>
      </c>
      <c r="K965" s="49" t="s">
        <v>18285</v>
      </c>
      <c r="L965" s="49">
        <v>13</v>
      </c>
      <c r="M965" s="49">
        <v>3</v>
      </c>
      <c r="N965" s="49" t="s">
        <v>15976</v>
      </c>
    </row>
    <row r="966" spans="1:14" ht="60" x14ac:dyDescent="0.25">
      <c r="A966" s="49" t="s">
        <v>15983</v>
      </c>
      <c r="B966" s="49" t="s">
        <v>15969</v>
      </c>
      <c r="C966" s="49" t="s">
        <v>15984</v>
      </c>
      <c r="D966" s="49" t="s">
        <v>18867</v>
      </c>
      <c r="E966" s="49" t="s">
        <v>16134</v>
      </c>
      <c r="F966" s="49"/>
      <c r="G966" s="49" t="s">
        <v>18850</v>
      </c>
      <c r="H966" s="49"/>
      <c r="I966" s="49"/>
      <c r="J966" s="49" t="s">
        <v>15974</v>
      </c>
      <c r="K966" s="49" t="s">
        <v>18285</v>
      </c>
      <c r="L966" s="49">
        <v>13</v>
      </c>
      <c r="M966" s="49">
        <v>3</v>
      </c>
      <c r="N966" s="49" t="s">
        <v>15976</v>
      </c>
    </row>
    <row r="967" spans="1:14" ht="30" x14ac:dyDescent="0.25">
      <c r="A967" s="49" t="s">
        <v>15983</v>
      </c>
      <c r="B967" s="49" t="s">
        <v>15969</v>
      </c>
      <c r="C967" s="49" t="s">
        <v>15984</v>
      </c>
      <c r="D967" s="49" t="s">
        <v>18868</v>
      </c>
      <c r="E967" s="49" t="s">
        <v>16134</v>
      </c>
      <c r="F967" s="49" t="s">
        <v>18868</v>
      </c>
      <c r="G967" s="49"/>
      <c r="H967" s="49">
        <v>2011</v>
      </c>
      <c r="I967" s="49"/>
      <c r="J967" s="49" t="s">
        <v>15974</v>
      </c>
      <c r="K967" s="49" t="s">
        <v>17407</v>
      </c>
      <c r="L967" s="49">
        <v>13</v>
      </c>
      <c r="M967" s="49">
        <v>3</v>
      </c>
      <c r="N967" s="49" t="s">
        <v>15976</v>
      </c>
    </row>
    <row r="968" spans="1:14" ht="60" x14ac:dyDescent="0.25">
      <c r="A968" s="49" t="s">
        <v>15983</v>
      </c>
      <c r="B968" s="49" t="s">
        <v>15969</v>
      </c>
      <c r="C968" s="49" t="s">
        <v>15984</v>
      </c>
      <c r="D968" s="49" t="s">
        <v>18869</v>
      </c>
      <c r="E968" s="49" t="s">
        <v>16134</v>
      </c>
      <c r="F968" s="49" t="s">
        <v>18870</v>
      </c>
      <c r="G968" s="49" t="s">
        <v>18871</v>
      </c>
      <c r="H968" s="49">
        <v>2012</v>
      </c>
      <c r="I968" s="49"/>
      <c r="J968" s="49" t="s">
        <v>15974</v>
      </c>
      <c r="K968" s="49" t="s">
        <v>18861</v>
      </c>
      <c r="L968" s="49">
        <v>13</v>
      </c>
      <c r="M968" s="49">
        <v>3</v>
      </c>
      <c r="N968" s="49" t="s">
        <v>15976</v>
      </c>
    </row>
    <row r="969" spans="1:14" ht="45" x14ac:dyDescent="0.25">
      <c r="A969" s="49" t="s">
        <v>15983</v>
      </c>
      <c r="B969" s="49" t="s">
        <v>15969</v>
      </c>
      <c r="C969" s="49" t="s">
        <v>15984</v>
      </c>
      <c r="D969" s="49" t="s">
        <v>18872</v>
      </c>
      <c r="E969" s="49" t="s">
        <v>16134</v>
      </c>
      <c r="F969" s="49" t="s">
        <v>18873</v>
      </c>
      <c r="G969" s="49" t="s">
        <v>18220</v>
      </c>
      <c r="H969" s="49">
        <v>2012</v>
      </c>
      <c r="I969" s="49"/>
      <c r="J969" s="49" t="s">
        <v>15974</v>
      </c>
      <c r="K969" s="49" t="s">
        <v>18221</v>
      </c>
      <c r="L969" s="49">
        <v>13</v>
      </c>
      <c r="M969" s="49">
        <v>3</v>
      </c>
      <c r="N969" s="49" t="s">
        <v>15976</v>
      </c>
    </row>
    <row r="970" spans="1:14" ht="45" x14ac:dyDescent="0.25">
      <c r="A970" s="49" t="s">
        <v>15983</v>
      </c>
      <c r="B970" s="49" t="s">
        <v>15969</v>
      </c>
      <c r="C970" s="49" t="s">
        <v>15984</v>
      </c>
      <c r="D970" s="49" t="s">
        <v>18874</v>
      </c>
      <c r="E970" s="49" t="s">
        <v>16134</v>
      </c>
      <c r="F970" s="49" t="s">
        <v>18875</v>
      </c>
      <c r="G970" s="49" t="s">
        <v>18876</v>
      </c>
      <c r="H970" s="49">
        <v>2011</v>
      </c>
      <c r="I970" s="49"/>
      <c r="J970" s="49" t="s">
        <v>15974</v>
      </c>
      <c r="K970" s="49" t="s">
        <v>18877</v>
      </c>
      <c r="L970" s="49">
        <v>13</v>
      </c>
      <c r="M970" s="49">
        <v>3</v>
      </c>
      <c r="N970" s="49" t="s">
        <v>15976</v>
      </c>
    </row>
    <row r="971" spans="1:14" ht="45" x14ac:dyDescent="0.25">
      <c r="A971" s="49" t="s">
        <v>15983</v>
      </c>
      <c r="B971" s="49" t="s">
        <v>15969</v>
      </c>
      <c r="C971" s="49" t="s">
        <v>15984</v>
      </c>
      <c r="D971" s="49" t="s">
        <v>18878</v>
      </c>
      <c r="E971" s="49" t="s">
        <v>16134</v>
      </c>
      <c r="F971" s="49" t="s">
        <v>18879</v>
      </c>
      <c r="G971" s="49" t="s">
        <v>18880</v>
      </c>
      <c r="H971" s="49"/>
      <c r="I971" s="49"/>
      <c r="J971" s="49" t="s">
        <v>15974</v>
      </c>
      <c r="K971" s="49" t="s">
        <v>18694</v>
      </c>
      <c r="L971" s="49">
        <v>13</v>
      </c>
      <c r="M971" s="49">
        <v>3</v>
      </c>
      <c r="N971" s="49" t="s">
        <v>15976</v>
      </c>
    </row>
    <row r="972" spans="1:14" ht="60" x14ac:dyDescent="0.25">
      <c r="A972" s="49" t="s">
        <v>15983</v>
      </c>
      <c r="B972" s="49" t="s">
        <v>15969</v>
      </c>
      <c r="C972" s="49" t="s">
        <v>15984</v>
      </c>
      <c r="D972" s="49" t="s">
        <v>18881</v>
      </c>
      <c r="E972" s="49" t="s">
        <v>16134</v>
      </c>
      <c r="F972" s="49" t="s">
        <v>18882</v>
      </c>
      <c r="G972" s="49" t="s">
        <v>18883</v>
      </c>
      <c r="H972" s="49">
        <v>2012</v>
      </c>
      <c r="I972" s="49"/>
      <c r="J972" s="49" t="s">
        <v>15974</v>
      </c>
      <c r="K972" s="49" t="s">
        <v>18094</v>
      </c>
      <c r="L972" s="49">
        <v>13</v>
      </c>
      <c r="M972" s="49">
        <v>3</v>
      </c>
      <c r="N972" s="49" t="s">
        <v>15976</v>
      </c>
    </row>
    <row r="973" spans="1:14" ht="60" x14ac:dyDescent="0.25">
      <c r="A973" s="49" t="s">
        <v>15983</v>
      </c>
      <c r="B973" s="49" t="s">
        <v>15969</v>
      </c>
      <c r="C973" s="49" t="s">
        <v>15984</v>
      </c>
      <c r="D973" s="49" t="s">
        <v>18884</v>
      </c>
      <c r="E973" s="49" t="s">
        <v>16134</v>
      </c>
      <c r="F973" s="49" t="s">
        <v>18885</v>
      </c>
      <c r="G973" s="49" t="s">
        <v>18886</v>
      </c>
      <c r="H973" s="49">
        <v>2011</v>
      </c>
      <c r="I973" s="49"/>
      <c r="J973" s="49" t="s">
        <v>15974</v>
      </c>
      <c r="K973" s="49" t="s">
        <v>17670</v>
      </c>
      <c r="L973" s="49">
        <v>13</v>
      </c>
      <c r="M973" s="49">
        <v>3</v>
      </c>
      <c r="N973" s="49" t="s">
        <v>15976</v>
      </c>
    </row>
    <row r="974" spans="1:14" ht="45" x14ac:dyDescent="0.25">
      <c r="A974" s="49" t="s">
        <v>15983</v>
      </c>
      <c r="B974" s="49" t="s">
        <v>15969</v>
      </c>
      <c r="C974" s="49" t="s">
        <v>15984</v>
      </c>
      <c r="D974" s="49" t="s">
        <v>18887</v>
      </c>
      <c r="E974" s="49" t="s">
        <v>16134</v>
      </c>
      <c r="F974" s="49" t="s">
        <v>18888</v>
      </c>
      <c r="G974" s="49" t="s">
        <v>18889</v>
      </c>
      <c r="H974" s="49">
        <v>2011</v>
      </c>
      <c r="I974" s="49"/>
      <c r="J974" s="49" t="s">
        <v>15974</v>
      </c>
      <c r="K974" s="49" t="s">
        <v>18184</v>
      </c>
      <c r="L974" s="49">
        <v>13</v>
      </c>
      <c r="M974" s="49">
        <v>3</v>
      </c>
      <c r="N974" s="49" t="s">
        <v>15976</v>
      </c>
    </row>
    <row r="975" spans="1:14" ht="30" x14ac:dyDescent="0.25">
      <c r="A975" s="49" t="s">
        <v>15983</v>
      </c>
      <c r="B975" s="49" t="s">
        <v>15969</v>
      </c>
      <c r="C975" s="49" t="s">
        <v>15984</v>
      </c>
      <c r="D975" s="49" t="s">
        <v>18890</v>
      </c>
      <c r="E975" s="49" t="s">
        <v>16134</v>
      </c>
      <c r="F975" s="49" t="s">
        <v>18891</v>
      </c>
      <c r="G975" s="49" t="s">
        <v>18892</v>
      </c>
      <c r="H975" s="49">
        <v>2012</v>
      </c>
      <c r="I975" s="49"/>
      <c r="J975" s="49" t="s">
        <v>15974</v>
      </c>
      <c r="K975" s="49" t="s">
        <v>18893</v>
      </c>
      <c r="L975" s="49">
        <v>13</v>
      </c>
      <c r="M975" s="49">
        <v>3</v>
      </c>
      <c r="N975" s="49" t="s">
        <v>15976</v>
      </c>
    </row>
    <row r="976" spans="1:14" ht="60" x14ac:dyDescent="0.25">
      <c r="A976" s="49" t="s">
        <v>15983</v>
      </c>
      <c r="B976" s="49" t="s">
        <v>15969</v>
      </c>
      <c r="C976" s="49" t="s">
        <v>15984</v>
      </c>
      <c r="D976" s="49" t="s">
        <v>18894</v>
      </c>
      <c r="E976" s="49" t="s">
        <v>16134</v>
      </c>
      <c r="F976" s="49" t="s">
        <v>18895</v>
      </c>
      <c r="G976" s="49" t="s">
        <v>18896</v>
      </c>
      <c r="H976" s="49">
        <v>2011</v>
      </c>
      <c r="I976" s="49"/>
      <c r="J976" s="49" t="s">
        <v>15974</v>
      </c>
      <c r="K976" s="49" t="s">
        <v>18154</v>
      </c>
      <c r="L976" s="49">
        <v>13</v>
      </c>
      <c r="M976" s="49">
        <v>3</v>
      </c>
      <c r="N976" s="49" t="s">
        <v>15976</v>
      </c>
    </row>
    <row r="977" spans="1:14" ht="60" x14ac:dyDescent="0.25">
      <c r="A977" s="49" t="s">
        <v>15983</v>
      </c>
      <c r="B977" s="49" t="s">
        <v>15969</v>
      </c>
      <c r="C977" s="49" t="s">
        <v>15984</v>
      </c>
      <c r="D977" s="49" t="s">
        <v>18897</v>
      </c>
      <c r="E977" s="49" t="s">
        <v>16134</v>
      </c>
      <c r="F977" s="49" t="s">
        <v>18898</v>
      </c>
      <c r="G977" s="49" t="s">
        <v>18899</v>
      </c>
      <c r="H977" s="49">
        <v>2011</v>
      </c>
      <c r="I977" s="49"/>
      <c r="J977" s="49" t="s">
        <v>15974</v>
      </c>
      <c r="K977" s="49" t="s">
        <v>18900</v>
      </c>
      <c r="L977" s="49">
        <v>13</v>
      </c>
      <c r="M977" s="49">
        <v>3</v>
      </c>
      <c r="N977" s="49" t="s">
        <v>15976</v>
      </c>
    </row>
    <row r="978" spans="1:14" ht="45" x14ac:dyDescent="0.25">
      <c r="A978" s="49" t="s">
        <v>15983</v>
      </c>
      <c r="B978" s="49" t="s">
        <v>15969</v>
      </c>
      <c r="C978" s="49" t="s">
        <v>15984</v>
      </c>
      <c r="D978" s="49" t="s">
        <v>18901</v>
      </c>
      <c r="E978" s="49" t="s">
        <v>16134</v>
      </c>
      <c r="F978" s="49" t="s">
        <v>18902</v>
      </c>
      <c r="G978" s="49" t="s">
        <v>18903</v>
      </c>
      <c r="H978" s="49">
        <v>2011</v>
      </c>
      <c r="I978" s="49"/>
      <c r="J978" s="49" t="s">
        <v>15974</v>
      </c>
      <c r="K978" s="49" t="s">
        <v>18900</v>
      </c>
      <c r="L978" s="49">
        <v>13</v>
      </c>
      <c r="M978" s="49">
        <v>3</v>
      </c>
      <c r="N978" s="49" t="s">
        <v>15976</v>
      </c>
    </row>
    <row r="979" spans="1:14" ht="30" x14ac:dyDescent="0.25">
      <c r="A979" s="49" t="s">
        <v>15983</v>
      </c>
      <c r="B979" s="49" t="s">
        <v>15969</v>
      </c>
      <c r="C979" s="49" t="s">
        <v>15984</v>
      </c>
      <c r="D979" s="49" t="s">
        <v>18904</v>
      </c>
      <c r="E979" s="49" t="s">
        <v>16134</v>
      </c>
      <c r="F979" s="49" t="s">
        <v>18905</v>
      </c>
      <c r="G979" s="49" t="s">
        <v>18156</v>
      </c>
      <c r="H979" s="49">
        <v>2011</v>
      </c>
      <c r="I979" s="49"/>
      <c r="J979" s="49" t="s">
        <v>15974</v>
      </c>
      <c r="K979" s="49" t="s">
        <v>18157</v>
      </c>
      <c r="L979" s="49">
        <v>13</v>
      </c>
      <c r="M979" s="49">
        <v>3</v>
      </c>
      <c r="N979" s="49" t="s">
        <v>15976</v>
      </c>
    </row>
    <row r="980" spans="1:14" ht="30" x14ac:dyDescent="0.25">
      <c r="A980" s="49" t="s">
        <v>15983</v>
      </c>
      <c r="B980" s="49" t="s">
        <v>15969</v>
      </c>
      <c r="C980" s="49" t="s">
        <v>15984</v>
      </c>
      <c r="D980" s="49" t="s">
        <v>18906</v>
      </c>
      <c r="E980" s="49" t="s">
        <v>16134</v>
      </c>
      <c r="F980" s="49" t="s">
        <v>10116</v>
      </c>
      <c r="G980" s="49" t="s">
        <v>18906</v>
      </c>
      <c r="H980" s="49"/>
      <c r="I980" s="49"/>
      <c r="J980" s="49" t="s">
        <v>15974</v>
      </c>
      <c r="K980" s="49" t="s">
        <v>18907</v>
      </c>
      <c r="L980" s="49">
        <v>13</v>
      </c>
      <c r="M980" s="49">
        <v>3</v>
      </c>
      <c r="N980" s="49" t="s">
        <v>15976</v>
      </c>
    </row>
    <row r="981" spans="1:14" ht="30" x14ac:dyDescent="0.25">
      <c r="A981" s="49" t="s">
        <v>15983</v>
      </c>
      <c r="B981" s="49" t="s">
        <v>15969</v>
      </c>
      <c r="C981" s="49" t="s">
        <v>15984</v>
      </c>
      <c r="D981" s="49" t="s">
        <v>18904</v>
      </c>
      <c r="E981" s="49" t="s">
        <v>16134</v>
      </c>
      <c r="F981" s="49" t="s">
        <v>18156</v>
      </c>
      <c r="G981" s="49" t="s">
        <v>18908</v>
      </c>
      <c r="H981" s="49">
        <v>2011</v>
      </c>
      <c r="I981" s="49"/>
      <c r="J981" s="49" t="s">
        <v>15974</v>
      </c>
      <c r="K981" s="49" t="s">
        <v>18157</v>
      </c>
      <c r="L981" s="49">
        <v>13</v>
      </c>
      <c r="M981" s="49">
        <v>3</v>
      </c>
      <c r="N981" s="49" t="s">
        <v>15976</v>
      </c>
    </row>
    <row r="982" spans="1:14" ht="45" x14ac:dyDescent="0.25">
      <c r="A982" s="49" t="s">
        <v>15983</v>
      </c>
      <c r="B982" s="49" t="s">
        <v>15969</v>
      </c>
      <c r="C982" s="49" t="s">
        <v>15984</v>
      </c>
      <c r="D982" s="49" t="s">
        <v>18909</v>
      </c>
      <c r="E982" s="49" t="s">
        <v>16134</v>
      </c>
      <c r="F982" s="49" t="s">
        <v>18910</v>
      </c>
      <c r="G982" s="49"/>
      <c r="H982" s="49">
        <v>2012</v>
      </c>
      <c r="I982" s="49"/>
      <c r="J982" s="49" t="s">
        <v>15974</v>
      </c>
      <c r="K982" s="49" t="s">
        <v>15998</v>
      </c>
      <c r="L982" s="49">
        <v>13</v>
      </c>
      <c r="M982" s="49">
        <v>3</v>
      </c>
      <c r="N982" s="49" t="s">
        <v>15976</v>
      </c>
    </row>
    <row r="983" spans="1:14" ht="45" x14ac:dyDescent="0.25">
      <c r="A983" s="49" t="s">
        <v>15983</v>
      </c>
      <c r="B983" s="49" t="s">
        <v>15969</v>
      </c>
      <c r="C983" s="49" t="s">
        <v>15984</v>
      </c>
      <c r="D983" s="49" t="s">
        <v>18911</v>
      </c>
      <c r="E983" s="49" t="s">
        <v>16134</v>
      </c>
      <c r="F983" s="49" t="s">
        <v>18912</v>
      </c>
      <c r="G983" s="49"/>
      <c r="H983" s="49">
        <v>2012</v>
      </c>
      <c r="I983" s="49"/>
      <c r="J983" s="49" t="s">
        <v>15974</v>
      </c>
      <c r="K983" s="49" t="s">
        <v>15998</v>
      </c>
      <c r="L983" s="49">
        <v>13</v>
      </c>
      <c r="M983" s="49">
        <v>3</v>
      </c>
      <c r="N983" s="49" t="s">
        <v>15976</v>
      </c>
    </row>
    <row r="984" spans="1:14" ht="45" x14ac:dyDescent="0.25">
      <c r="A984" s="49" t="s">
        <v>15983</v>
      </c>
      <c r="B984" s="49" t="s">
        <v>15969</v>
      </c>
      <c r="C984" s="49" t="s">
        <v>15984</v>
      </c>
      <c r="D984" s="49" t="s">
        <v>18913</v>
      </c>
      <c r="E984" s="49" t="s">
        <v>16134</v>
      </c>
      <c r="F984" s="49" t="s">
        <v>18914</v>
      </c>
      <c r="G984" s="49"/>
      <c r="H984" s="49">
        <v>2012</v>
      </c>
      <c r="I984" s="49"/>
      <c r="J984" s="49" t="s">
        <v>15974</v>
      </c>
      <c r="K984" s="49" t="s">
        <v>15998</v>
      </c>
      <c r="L984" s="49">
        <v>13</v>
      </c>
      <c r="M984" s="49">
        <v>3</v>
      </c>
      <c r="N984" s="49" t="s">
        <v>15976</v>
      </c>
    </row>
    <row r="985" spans="1:14" ht="60" x14ac:dyDescent="0.25">
      <c r="A985" s="49" t="s">
        <v>15983</v>
      </c>
      <c r="B985" s="49" t="s">
        <v>15969</v>
      </c>
      <c r="C985" s="49" t="s">
        <v>15984</v>
      </c>
      <c r="D985" s="49" t="s">
        <v>18915</v>
      </c>
      <c r="E985" s="49" t="s">
        <v>16134</v>
      </c>
      <c r="F985" s="49" t="s">
        <v>18916</v>
      </c>
      <c r="G985" s="49" t="s">
        <v>18917</v>
      </c>
      <c r="H985" s="49">
        <v>2012</v>
      </c>
      <c r="I985" s="49"/>
      <c r="J985" s="49" t="s">
        <v>15974</v>
      </c>
      <c r="K985" s="49" t="s">
        <v>18810</v>
      </c>
      <c r="L985" s="49">
        <v>13</v>
      </c>
      <c r="M985" s="49">
        <v>3</v>
      </c>
      <c r="N985" s="49" t="s">
        <v>15976</v>
      </c>
    </row>
    <row r="986" spans="1:14" ht="45" x14ac:dyDescent="0.25">
      <c r="A986" s="49" t="s">
        <v>15983</v>
      </c>
      <c r="B986" s="49" t="s">
        <v>15969</v>
      </c>
      <c r="C986" s="49" t="s">
        <v>15984</v>
      </c>
      <c r="D986" s="49" t="s">
        <v>18918</v>
      </c>
      <c r="E986" s="49" t="s">
        <v>16134</v>
      </c>
      <c r="F986" s="49" t="s">
        <v>18527</v>
      </c>
      <c r="G986" s="49" t="s">
        <v>18919</v>
      </c>
      <c r="H986" s="49">
        <v>2011</v>
      </c>
      <c r="I986" s="49"/>
      <c r="J986" s="49" t="s">
        <v>15974</v>
      </c>
      <c r="K986" s="49" t="s">
        <v>16139</v>
      </c>
      <c r="L986" s="49">
        <v>13</v>
      </c>
      <c r="M986" s="49">
        <v>3</v>
      </c>
      <c r="N986" s="49" t="s">
        <v>15976</v>
      </c>
    </row>
    <row r="987" spans="1:14" ht="30" x14ac:dyDescent="0.25">
      <c r="A987" s="49" t="s">
        <v>15983</v>
      </c>
      <c r="B987" s="49" t="s">
        <v>15969</v>
      </c>
      <c r="C987" s="49" t="s">
        <v>15984</v>
      </c>
      <c r="D987" s="49" t="s">
        <v>18920</v>
      </c>
      <c r="E987" s="49" t="s">
        <v>16134</v>
      </c>
      <c r="F987" s="49" t="s">
        <v>18534</v>
      </c>
      <c r="G987" s="49" t="s">
        <v>18535</v>
      </c>
      <c r="H987" s="49">
        <v>2011</v>
      </c>
      <c r="I987" s="49"/>
      <c r="J987" s="49" t="s">
        <v>15974</v>
      </c>
      <c r="K987" s="49" t="s">
        <v>16139</v>
      </c>
      <c r="L987" s="49">
        <v>13</v>
      </c>
      <c r="M987" s="49">
        <v>3</v>
      </c>
      <c r="N987" s="49" t="s">
        <v>15976</v>
      </c>
    </row>
    <row r="988" spans="1:14" ht="45" x14ac:dyDescent="0.25">
      <c r="A988" s="49" t="s">
        <v>15983</v>
      </c>
      <c r="B988" s="49" t="s">
        <v>15969</v>
      </c>
      <c r="C988" s="49" t="s">
        <v>15984</v>
      </c>
      <c r="D988" s="49" t="s">
        <v>18921</v>
      </c>
      <c r="E988" s="49" t="s">
        <v>16134</v>
      </c>
      <c r="F988" s="49" t="s">
        <v>18538</v>
      </c>
      <c r="G988" s="49" t="s">
        <v>18539</v>
      </c>
      <c r="H988" s="49">
        <v>2011</v>
      </c>
      <c r="I988" s="49"/>
      <c r="J988" s="49" t="s">
        <v>15974</v>
      </c>
      <c r="K988" s="49" t="s">
        <v>16139</v>
      </c>
      <c r="L988" s="49">
        <v>13</v>
      </c>
      <c r="M988" s="49">
        <v>3</v>
      </c>
      <c r="N988" s="49" t="s">
        <v>15976</v>
      </c>
    </row>
    <row r="989" spans="1:14" ht="60" x14ac:dyDescent="0.25">
      <c r="A989" s="49" t="s">
        <v>15983</v>
      </c>
      <c r="B989" s="49" t="s">
        <v>15969</v>
      </c>
      <c r="C989" s="49" t="s">
        <v>15984</v>
      </c>
      <c r="D989" s="49" t="s">
        <v>18922</v>
      </c>
      <c r="E989" s="49" t="s">
        <v>16134</v>
      </c>
      <c r="F989" s="49" t="s">
        <v>18923</v>
      </c>
      <c r="G989" s="49" t="s">
        <v>18924</v>
      </c>
      <c r="H989" s="49">
        <v>2011</v>
      </c>
      <c r="I989" s="49"/>
      <c r="J989" s="49" t="s">
        <v>15974</v>
      </c>
      <c r="K989" s="49" t="s">
        <v>16139</v>
      </c>
      <c r="L989" s="49">
        <v>13</v>
      </c>
      <c r="M989" s="49">
        <v>3</v>
      </c>
      <c r="N989" s="49" t="s">
        <v>15976</v>
      </c>
    </row>
    <row r="990" spans="1:14" ht="45" x14ac:dyDescent="0.25">
      <c r="A990" s="49" t="s">
        <v>15983</v>
      </c>
      <c r="B990" s="49" t="s">
        <v>15969</v>
      </c>
      <c r="C990" s="49" t="s">
        <v>15984</v>
      </c>
      <c r="D990" s="49" t="s">
        <v>18925</v>
      </c>
      <c r="E990" s="49" t="s">
        <v>16134</v>
      </c>
      <c r="F990" s="49" t="s">
        <v>18926</v>
      </c>
      <c r="G990" s="49" t="s">
        <v>18927</v>
      </c>
      <c r="H990" s="49">
        <v>2011</v>
      </c>
      <c r="I990" s="49"/>
      <c r="J990" s="49" t="s">
        <v>15974</v>
      </c>
      <c r="K990" s="49" t="s">
        <v>18161</v>
      </c>
      <c r="L990" s="49">
        <v>13</v>
      </c>
      <c r="M990" s="49">
        <v>3</v>
      </c>
      <c r="N990" s="49" t="s">
        <v>15976</v>
      </c>
    </row>
    <row r="991" spans="1:14" ht="30" x14ac:dyDescent="0.25">
      <c r="A991" s="49" t="s">
        <v>15983</v>
      </c>
      <c r="B991" s="49" t="s">
        <v>15969</v>
      </c>
      <c r="C991" s="49" t="s">
        <v>15984</v>
      </c>
      <c r="D991" s="49" t="s">
        <v>18928</v>
      </c>
      <c r="E991" s="49" t="s">
        <v>16134</v>
      </c>
      <c r="F991" s="49" t="s">
        <v>18929</v>
      </c>
      <c r="G991" s="49" t="s">
        <v>18930</v>
      </c>
      <c r="H991" s="49"/>
      <c r="I991" s="49"/>
      <c r="J991" s="49" t="s">
        <v>15974</v>
      </c>
      <c r="K991" s="49" t="s">
        <v>18907</v>
      </c>
      <c r="L991" s="49">
        <v>13</v>
      </c>
      <c r="M991" s="49">
        <v>3</v>
      </c>
      <c r="N991" s="49" t="s">
        <v>15976</v>
      </c>
    </row>
    <row r="992" spans="1:14" ht="75" x14ac:dyDescent="0.25">
      <c r="A992" s="49" t="s">
        <v>15983</v>
      </c>
      <c r="B992" s="49" t="s">
        <v>15969</v>
      </c>
      <c r="C992" s="49" t="s">
        <v>15984</v>
      </c>
      <c r="D992" s="49" t="s">
        <v>18931</v>
      </c>
      <c r="E992" s="49" t="s">
        <v>16134</v>
      </c>
      <c r="F992" s="49" t="s">
        <v>18932</v>
      </c>
      <c r="G992" s="49" t="s">
        <v>18933</v>
      </c>
      <c r="H992" s="49">
        <v>2011</v>
      </c>
      <c r="I992" s="49"/>
      <c r="J992" s="49" t="s">
        <v>15974</v>
      </c>
      <c r="K992" s="49" t="s">
        <v>16139</v>
      </c>
      <c r="L992" s="49">
        <v>13</v>
      </c>
      <c r="M992" s="49">
        <v>3</v>
      </c>
      <c r="N992" s="49" t="s">
        <v>15976</v>
      </c>
    </row>
    <row r="993" spans="1:14" ht="90" x14ac:dyDescent="0.25">
      <c r="A993" s="49" t="s">
        <v>15983</v>
      </c>
      <c r="B993" s="49" t="s">
        <v>15969</v>
      </c>
      <c r="C993" s="49" t="s">
        <v>15984</v>
      </c>
      <c r="D993" s="49" t="s">
        <v>18934</v>
      </c>
      <c r="E993" s="49" t="s">
        <v>16134</v>
      </c>
      <c r="F993" s="49" t="s">
        <v>18935</v>
      </c>
      <c r="G993" s="49" t="s">
        <v>18936</v>
      </c>
      <c r="H993" s="49">
        <v>2011</v>
      </c>
      <c r="I993" s="49"/>
      <c r="J993" s="49" t="s">
        <v>15974</v>
      </c>
      <c r="K993" s="49" t="s">
        <v>16139</v>
      </c>
      <c r="L993" s="49">
        <v>13</v>
      </c>
      <c r="M993" s="49">
        <v>3</v>
      </c>
      <c r="N993" s="49" t="s">
        <v>15976</v>
      </c>
    </row>
    <row r="994" spans="1:14" ht="60" x14ac:dyDescent="0.25">
      <c r="A994" s="49" t="s">
        <v>15983</v>
      </c>
      <c r="B994" s="49" t="s">
        <v>15969</v>
      </c>
      <c r="C994" s="49" t="s">
        <v>15984</v>
      </c>
      <c r="D994" s="49" t="s">
        <v>18937</v>
      </c>
      <c r="E994" s="49" t="s">
        <v>16134</v>
      </c>
      <c r="F994" s="49" t="s">
        <v>18938</v>
      </c>
      <c r="G994" s="49" t="s">
        <v>18924</v>
      </c>
      <c r="H994" s="49">
        <v>2011</v>
      </c>
      <c r="I994" s="49"/>
      <c r="J994" s="49" t="s">
        <v>15974</v>
      </c>
      <c r="K994" s="49" t="s">
        <v>18422</v>
      </c>
      <c r="L994" s="49">
        <v>13</v>
      </c>
      <c r="M994" s="49">
        <v>3</v>
      </c>
      <c r="N994" s="49" t="s">
        <v>15976</v>
      </c>
    </row>
    <row r="995" spans="1:14" ht="45" x14ac:dyDescent="0.25">
      <c r="A995" s="49" t="s">
        <v>15983</v>
      </c>
      <c r="B995" s="49" t="s">
        <v>15969</v>
      </c>
      <c r="C995" s="49" t="s">
        <v>15984</v>
      </c>
      <c r="D995" s="49" t="s">
        <v>18939</v>
      </c>
      <c r="E995" s="49" t="s">
        <v>16134</v>
      </c>
      <c r="F995" s="49" t="s">
        <v>18940</v>
      </c>
      <c r="G995" s="49"/>
      <c r="H995" s="49">
        <v>2012</v>
      </c>
      <c r="I995" s="49"/>
      <c r="J995" s="49" t="s">
        <v>15974</v>
      </c>
      <c r="K995" s="49" t="s">
        <v>15998</v>
      </c>
      <c r="L995" s="49">
        <v>13</v>
      </c>
      <c r="M995" s="49">
        <v>3</v>
      </c>
      <c r="N995" s="49" t="s">
        <v>15976</v>
      </c>
    </row>
    <row r="996" spans="1:14" ht="30" x14ac:dyDescent="0.25">
      <c r="A996" s="49" t="s">
        <v>16052</v>
      </c>
      <c r="B996" s="49" t="s">
        <v>15969</v>
      </c>
      <c r="C996" s="49" t="s">
        <v>18941</v>
      </c>
      <c r="D996" s="49" t="s">
        <v>18942</v>
      </c>
      <c r="E996" s="49" t="s">
        <v>16134</v>
      </c>
      <c r="F996" s="49" t="s">
        <v>18943</v>
      </c>
      <c r="G996" s="49" t="s">
        <v>18944</v>
      </c>
      <c r="H996" s="49">
        <v>2010</v>
      </c>
      <c r="I996" s="49"/>
      <c r="J996" s="49" t="s">
        <v>16033</v>
      </c>
      <c r="K996" s="49" t="s">
        <v>18393</v>
      </c>
      <c r="L996" s="49">
        <v>13</v>
      </c>
      <c r="M996" s="49">
        <v>3</v>
      </c>
      <c r="N996" s="49" t="s">
        <v>16034</v>
      </c>
    </row>
    <row r="997" spans="1:14" ht="30" x14ac:dyDescent="0.25">
      <c r="A997" s="49" t="s">
        <v>16168</v>
      </c>
      <c r="B997" s="49" t="s">
        <v>15969</v>
      </c>
      <c r="C997" s="49" t="s">
        <v>18945</v>
      </c>
      <c r="D997" s="49" t="s">
        <v>18946</v>
      </c>
      <c r="E997" s="49" t="s">
        <v>16134</v>
      </c>
      <c r="F997" s="49"/>
      <c r="G997" s="49"/>
      <c r="H997" s="49">
        <v>2000</v>
      </c>
      <c r="I997" s="49"/>
      <c r="J997" s="49" t="s">
        <v>16033</v>
      </c>
      <c r="K997" s="49"/>
      <c r="L997" s="49">
        <v>13</v>
      </c>
      <c r="M997" s="49">
        <v>3</v>
      </c>
      <c r="N997" s="49" t="s">
        <v>16034</v>
      </c>
    </row>
    <row r="998" spans="1:14" ht="30" x14ac:dyDescent="0.25">
      <c r="A998" s="49" t="s">
        <v>16168</v>
      </c>
      <c r="B998" s="49" t="s">
        <v>15969</v>
      </c>
      <c r="C998" s="49" t="s">
        <v>18947</v>
      </c>
      <c r="D998" s="49" t="s">
        <v>18948</v>
      </c>
      <c r="E998" s="49" t="s">
        <v>16134</v>
      </c>
      <c r="F998" s="49"/>
      <c r="G998" s="49"/>
      <c r="H998" s="49">
        <v>2000</v>
      </c>
      <c r="I998" s="49"/>
      <c r="J998" s="49" t="s">
        <v>16033</v>
      </c>
      <c r="K998" s="49"/>
      <c r="L998" s="49">
        <v>13</v>
      </c>
      <c r="M998" s="49">
        <v>3</v>
      </c>
      <c r="N998" s="49" t="s">
        <v>16034</v>
      </c>
    </row>
    <row r="999" spans="1:14" ht="30" x14ac:dyDescent="0.25">
      <c r="A999" s="49" t="s">
        <v>16168</v>
      </c>
      <c r="B999" s="49" t="s">
        <v>15969</v>
      </c>
      <c r="C999" s="49" t="s">
        <v>18949</v>
      </c>
      <c r="D999" s="49" t="s">
        <v>18950</v>
      </c>
      <c r="E999" s="49" t="s">
        <v>16134</v>
      </c>
      <c r="F999" s="49"/>
      <c r="G999" s="49"/>
      <c r="H999" s="49">
        <v>2000</v>
      </c>
      <c r="I999" s="49"/>
      <c r="J999" s="49" t="s">
        <v>16033</v>
      </c>
      <c r="K999" s="49"/>
      <c r="L999" s="49">
        <v>13</v>
      </c>
      <c r="M999" s="49">
        <v>3</v>
      </c>
      <c r="N999" s="49" t="s">
        <v>16034</v>
      </c>
    </row>
    <row r="1000" spans="1:14" ht="90" x14ac:dyDescent="0.25">
      <c r="A1000" s="49" t="s">
        <v>16168</v>
      </c>
      <c r="B1000" s="49" t="s">
        <v>15969</v>
      </c>
      <c r="C1000" s="49" t="s">
        <v>18951</v>
      </c>
      <c r="D1000" s="49" t="s">
        <v>18952</v>
      </c>
      <c r="E1000" s="49" t="s">
        <v>16134</v>
      </c>
      <c r="F1000" s="49" t="s">
        <v>18953</v>
      </c>
      <c r="G1000" s="49" t="s">
        <v>18954</v>
      </c>
      <c r="H1000" s="49">
        <v>2000</v>
      </c>
      <c r="I1000" s="49"/>
      <c r="J1000" s="49" t="s">
        <v>16033</v>
      </c>
      <c r="K1000" s="49"/>
      <c r="L1000" s="49">
        <v>13</v>
      </c>
      <c r="M1000" s="49">
        <v>3</v>
      </c>
      <c r="N1000" s="49" t="s">
        <v>16034</v>
      </c>
    </row>
    <row r="1001" spans="1:14" ht="90" x14ac:dyDescent="0.25">
      <c r="A1001" s="49" t="s">
        <v>16168</v>
      </c>
      <c r="B1001" s="49" t="s">
        <v>15969</v>
      </c>
      <c r="C1001" s="49" t="s">
        <v>18955</v>
      </c>
      <c r="D1001" s="49" t="s">
        <v>18956</v>
      </c>
      <c r="E1001" s="49" t="s">
        <v>16134</v>
      </c>
      <c r="F1001" s="49" t="s">
        <v>18957</v>
      </c>
      <c r="G1001" s="49" t="s">
        <v>18958</v>
      </c>
      <c r="H1001" s="49">
        <v>2000</v>
      </c>
      <c r="I1001" s="49"/>
      <c r="J1001" s="49" t="s">
        <v>16033</v>
      </c>
      <c r="K1001" s="49"/>
      <c r="L1001" s="49">
        <v>13</v>
      </c>
      <c r="M1001" s="49">
        <v>3</v>
      </c>
      <c r="N1001" s="49" t="s">
        <v>16034</v>
      </c>
    </row>
    <row r="1002" spans="1:14" ht="90" x14ac:dyDescent="0.25">
      <c r="A1002" s="49" t="s">
        <v>16168</v>
      </c>
      <c r="B1002" s="49" t="s">
        <v>15969</v>
      </c>
      <c r="C1002" s="49" t="s">
        <v>18959</v>
      </c>
      <c r="D1002" s="49" t="s">
        <v>18960</v>
      </c>
      <c r="E1002" s="49" t="s">
        <v>16134</v>
      </c>
      <c r="F1002" s="49" t="s">
        <v>18961</v>
      </c>
      <c r="G1002" s="49" t="s">
        <v>18962</v>
      </c>
      <c r="H1002" s="49">
        <v>2000</v>
      </c>
      <c r="I1002" s="49"/>
      <c r="J1002" s="49" t="s">
        <v>16033</v>
      </c>
      <c r="K1002" s="49"/>
      <c r="L1002" s="49">
        <v>13</v>
      </c>
      <c r="M1002" s="49">
        <v>3</v>
      </c>
      <c r="N1002" s="49" t="s">
        <v>16034</v>
      </c>
    </row>
    <row r="1003" spans="1:14" ht="75" x14ac:dyDescent="0.25">
      <c r="A1003" s="49" t="s">
        <v>16168</v>
      </c>
      <c r="B1003" s="49" t="s">
        <v>15969</v>
      </c>
      <c r="C1003" s="49" t="s">
        <v>18963</v>
      </c>
      <c r="D1003" s="49" t="s">
        <v>18964</v>
      </c>
      <c r="E1003" s="49" t="s">
        <v>16134</v>
      </c>
      <c r="F1003" s="49" t="s">
        <v>18965</v>
      </c>
      <c r="G1003" s="49" t="s">
        <v>18966</v>
      </c>
      <c r="H1003" s="49">
        <v>2000</v>
      </c>
      <c r="I1003" s="49"/>
      <c r="J1003" s="49" t="s">
        <v>16033</v>
      </c>
      <c r="K1003" s="49"/>
      <c r="L1003" s="49">
        <v>13</v>
      </c>
      <c r="M1003" s="49">
        <v>3</v>
      </c>
      <c r="N1003" s="49" t="s">
        <v>16034</v>
      </c>
    </row>
    <row r="1004" spans="1:14" ht="60" x14ac:dyDescent="0.25">
      <c r="A1004" s="49" t="s">
        <v>16168</v>
      </c>
      <c r="B1004" s="49" t="s">
        <v>15969</v>
      </c>
      <c r="C1004" s="49" t="s">
        <v>18967</v>
      </c>
      <c r="D1004" s="49" t="s">
        <v>18968</v>
      </c>
      <c r="E1004" s="49" t="s">
        <v>16134</v>
      </c>
      <c r="F1004" s="49" t="s">
        <v>18969</v>
      </c>
      <c r="G1004" s="49" t="s">
        <v>18970</v>
      </c>
      <c r="H1004" s="49">
        <v>2000</v>
      </c>
      <c r="I1004" s="49"/>
      <c r="J1004" s="49" t="s">
        <v>16033</v>
      </c>
      <c r="K1004" s="49"/>
      <c r="L1004" s="49">
        <v>13</v>
      </c>
      <c r="M1004" s="49">
        <v>3</v>
      </c>
      <c r="N1004" s="49" t="s">
        <v>16034</v>
      </c>
    </row>
    <row r="1005" spans="1:14" ht="75" x14ac:dyDescent="0.25">
      <c r="A1005" s="49" t="s">
        <v>16168</v>
      </c>
      <c r="B1005" s="49" t="s">
        <v>15969</v>
      </c>
      <c r="C1005" s="49" t="s">
        <v>18971</v>
      </c>
      <c r="D1005" s="49" t="s">
        <v>18972</v>
      </c>
      <c r="E1005" s="49" t="s">
        <v>16134</v>
      </c>
      <c r="F1005" s="49" t="s">
        <v>18973</v>
      </c>
      <c r="G1005" s="49" t="s">
        <v>18974</v>
      </c>
      <c r="H1005" s="49">
        <v>2000</v>
      </c>
      <c r="I1005" s="49"/>
      <c r="J1005" s="49" t="s">
        <v>16033</v>
      </c>
      <c r="K1005" s="49"/>
      <c r="L1005" s="49">
        <v>13</v>
      </c>
      <c r="M1005" s="49">
        <v>3</v>
      </c>
      <c r="N1005" s="49" t="s">
        <v>16034</v>
      </c>
    </row>
    <row r="1006" spans="1:14" ht="75" x14ac:dyDescent="0.25">
      <c r="A1006" s="49" t="s">
        <v>16168</v>
      </c>
      <c r="B1006" s="49" t="s">
        <v>15969</v>
      </c>
      <c r="C1006" s="49" t="s">
        <v>18975</v>
      </c>
      <c r="D1006" s="49" t="s">
        <v>18976</v>
      </c>
      <c r="E1006" s="49" t="s">
        <v>16134</v>
      </c>
      <c r="F1006" s="49" t="s">
        <v>18977</v>
      </c>
      <c r="G1006" s="49" t="s">
        <v>18978</v>
      </c>
      <c r="H1006" s="49">
        <v>2000</v>
      </c>
      <c r="I1006" s="49"/>
      <c r="J1006" s="49" t="s">
        <v>16033</v>
      </c>
      <c r="K1006" s="49"/>
      <c r="L1006" s="49">
        <v>13</v>
      </c>
      <c r="M1006" s="49">
        <v>3</v>
      </c>
      <c r="N1006" s="49" t="s">
        <v>16034</v>
      </c>
    </row>
    <row r="1007" spans="1:14" ht="45" x14ac:dyDescent="0.25">
      <c r="A1007" s="49" t="s">
        <v>16168</v>
      </c>
      <c r="B1007" s="49" t="s">
        <v>15969</v>
      </c>
      <c r="C1007" s="49" t="s">
        <v>18979</v>
      </c>
      <c r="D1007" s="49" t="s">
        <v>18980</v>
      </c>
      <c r="E1007" s="49" t="s">
        <v>16134</v>
      </c>
      <c r="F1007" s="49" t="s">
        <v>18981</v>
      </c>
      <c r="G1007" s="49" t="s">
        <v>18982</v>
      </c>
      <c r="H1007" s="49">
        <v>2000</v>
      </c>
      <c r="I1007" s="49"/>
      <c r="J1007" s="49" t="s">
        <v>16033</v>
      </c>
      <c r="K1007" s="49"/>
      <c r="L1007" s="49">
        <v>13</v>
      </c>
      <c r="M1007" s="49">
        <v>3</v>
      </c>
      <c r="N1007" s="49" t="s">
        <v>16034</v>
      </c>
    </row>
    <row r="1008" spans="1:14" ht="90" x14ac:dyDescent="0.25">
      <c r="A1008" s="49" t="s">
        <v>16168</v>
      </c>
      <c r="B1008" s="49" t="s">
        <v>15969</v>
      </c>
      <c r="C1008" s="49" t="s">
        <v>18983</v>
      </c>
      <c r="D1008" s="49" t="s">
        <v>18984</v>
      </c>
      <c r="E1008" s="49" t="s">
        <v>16134</v>
      </c>
      <c r="F1008" s="49" t="s">
        <v>18985</v>
      </c>
      <c r="G1008" s="49" t="s">
        <v>18986</v>
      </c>
      <c r="H1008" s="49">
        <v>2000</v>
      </c>
      <c r="I1008" s="49"/>
      <c r="J1008" s="49" t="s">
        <v>16033</v>
      </c>
      <c r="K1008" s="49"/>
      <c r="L1008" s="49">
        <v>13</v>
      </c>
      <c r="M1008" s="49">
        <v>3</v>
      </c>
      <c r="N1008" s="49" t="s">
        <v>16034</v>
      </c>
    </row>
    <row r="1009" spans="1:14" ht="30" x14ac:dyDescent="0.25">
      <c r="A1009" s="49" t="s">
        <v>16168</v>
      </c>
      <c r="B1009" s="49" t="s">
        <v>15969</v>
      </c>
      <c r="C1009" s="49" t="s">
        <v>18987</v>
      </c>
      <c r="D1009" s="49" t="s">
        <v>18988</v>
      </c>
      <c r="E1009" s="49" t="s">
        <v>16134</v>
      </c>
      <c r="F1009" s="49"/>
      <c r="G1009" s="49"/>
      <c r="H1009" s="49">
        <v>2000</v>
      </c>
      <c r="I1009" s="49"/>
      <c r="J1009" s="49" t="s">
        <v>16033</v>
      </c>
      <c r="K1009" s="49"/>
      <c r="L1009" s="49">
        <v>13</v>
      </c>
      <c r="M1009" s="49">
        <v>3</v>
      </c>
      <c r="N1009" s="49" t="s">
        <v>16034</v>
      </c>
    </row>
    <row r="1010" spans="1:14" ht="75" x14ac:dyDescent="0.25">
      <c r="A1010" s="49" t="s">
        <v>16168</v>
      </c>
      <c r="B1010" s="49" t="s">
        <v>15969</v>
      </c>
      <c r="C1010" s="49" t="s">
        <v>18989</v>
      </c>
      <c r="D1010" s="49" t="s">
        <v>18990</v>
      </c>
      <c r="E1010" s="49" t="s">
        <v>16134</v>
      </c>
      <c r="F1010" s="49" t="s">
        <v>18991</v>
      </c>
      <c r="G1010" s="49" t="s">
        <v>18992</v>
      </c>
      <c r="H1010" s="49">
        <v>2009</v>
      </c>
      <c r="I1010" s="49"/>
      <c r="J1010" s="49" t="s">
        <v>16033</v>
      </c>
      <c r="K1010" s="49" t="s">
        <v>16081</v>
      </c>
      <c r="L1010" s="49">
        <v>13</v>
      </c>
      <c r="M1010" s="49">
        <v>3</v>
      </c>
      <c r="N1010" s="49" t="s">
        <v>16034</v>
      </c>
    </row>
    <row r="1011" spans="1:14" ht="60" x14ac:dyDescent="0.25">
      <c r="A1011" s="49" t="s">
        <v>16168</v>
      </c>
      <c r="B1011" s="49" t="s">
        <v>15969</v>
      </c>
      <c r="C1011" s="49" t="s">
        <v>18993</v>
      </c>
      <c r="D1011" s="49" t="s">
        <v>18994</v>
      </c>
      <c r="E1011" s="49" t="s">
        <v>16134</v>
      </c>
      <c r="F1011" s="49"/>
      <c r="G1011" s="49" t="s">
        <v>18995</v>
      </c>
      <c r="H1011" s="49">
        <v>2009</v>
      </c>
      <c r="I1011" s="49"/>
      <c r="J1011" s="49" t="s">
        <v>16033</v>
      </c>
      <c r="K1011" s="49" t="s">
        <v>16081</v>
      </c>
      <c r="L1011" s="49">
        <v>13</v>
      </c>
      <c r="M1011" s="49">
        <v>3</v>
      </c>
      <c r="N1011" s="49" t="s">
        <v>16034</v>
      </c>
    </row>
    <row r="1012" spans="1:14" ht="60" x14ac:dyDescent="0.25">
      <c r="A1012" s="49" t="s">
        <v>16168</v>
      </c>
      <c r="B1012" s="49" t="s">
        <v>15969</v>
      </c>
      <c r="C1012" s="49" t="s">
        <v>18996</v>
      </c>
      <c r="D1012" s="49" t="s">
        <v>18997</v>
      </c>
      <c r="E1012" s="49" t="s">
        <v>16134</v>
      </c>
      <c r="F1012" s="49"/>
      <c r="G1012" s="49" t="s">
        <v>18998</v>
      </c>
      <c r="H1012" s="49">
        <v>2009</v>
      </c>
      <c r="I1012" s="49"/>
      <c r="J1012" s="49" t="s">
        <v>16033</v>
      </c>
      <c r="K1012" s="49" t="s">
        <v>16081</v>
      </c>
      <c r="L1012" s="49">
        <v>13</v>
      </c>
      <c r="M1012" s="49">
        <v>3</v>
      </c>
      <c r="N1012" s="49" t="s">
        <v>16034</v>
      </c>
    </row>
    <row r="1013" spans="1:14" ht="45" x14ac:dyDescent="0.25">
      <c r="A1013" s="49" t="s">
        <v>16168</v>
      </c>
      <c r="B1013" s="49" t="s">
        <v>15969</v>
      </c>
      <c r="C1013" s="49" t="s">
        <v>18999</v>
      </c>
      <c r="D1013" s="49" t="s">
        <v>19000</v>
      </c>
      <c r="E1013" s="49" t="s">
        <v>16134</v>
      </c>
      <c r="F1013" s="49"/>
      <c r="G1013" s="49"/>
      <c r="H1013" s="49">
        <v>2009</v>
      </c>
      <c r="I1013" s="49"/>
      <c r="J1013" s="49" t="s">
        <v>16033</v>
      </c>
      <c r="K1013" s="49" t="s">
        <v>16081</v>
      </c>
      <c r="L1013" s="49">
        <v>13</v>
      </c>
      <c r="M1013" s="49">
        <v>3</v>
      </c>
      <c r="N1013" s="49" t="s">
        <v>16034</v>
      </c>
    </row>
    <row r="1014" spans="1:14" ht="60" x14ac:dyDescent="0.25">
      <c r="A1014" s="49" t="s">
        <v>16168</v>
      </c>
      <c r="B1014" s="49" t="s">
        <v>15969</v>
      </c>
      <c r="C1014" s="49" t="s">
        <v>19001</v>
      </c>
      <c r="D1014" s="49" t="s">
        <v>19002</v>
      </c>
      <c r="E1014" s="49" t="s">
        <v>16134</v>
      </c>
      <c r="F1014" s="49"/>
      <c r="G1014" s="49"/>
      <c r="H1014" s="49">
        <v>2009</v>
      </c>
      <c r="I1014" s="49"/>
      <c r="J1014" s="49" t="s">
        <v>16033</v>
      </c>
      <c r="K1014" s="49" t="s">
        <v>16081</v>
      </c>
      <c r="L1014" s="49">
        <v>13</v>
      </c>
      <c r="M1014" s="49">
        <v>3</v>
      </c>
      <c r="N1014" s="49" t="s">
        <v>16034</v>
      </c>
    </row>
    <row r="1015" spans="1:14" ht="30" x14ac:dyDescent="0.25">
      <c r="A1015" s="49" t="s">
        <v>16168</v>
      </c>
      <c r="B1015" s="49" t="s">
        <v>15969</v>
      </c>
      <c r="C1015" s="49" t="s">
        <v>19003</v>
      </c>
      <c r="D1015" s="49" t="s">
        <v>19004</v>
      </c>
      <c r="E1015" s="49" t="s">
        <v>16134</v>
      </c>
      <c r="F1015" s="49"/>
      <c r="G1015" s="49"/>
      <c r="H1015" s="49">
        <v>2009</v>
      </c>
      <c r="I1015" s="49"/>
      <c r="J1015" s="49" t="s">
        <v>16033</v>
      </c>
      <c r="K1015" s="49" t="s">
        <v>16081</v>
      </c>
      <c r="L1015" s="49">
        <v>13</v>
      </c>
      <c r="M1015" s="49">
        <v>3</v>
      </c>
      <c r="N1015" s="49" t="s">
        <v>16034</v>
      </c>
    </row>
    <row r="1016" spans="1:14" ht="30" x14ac:dyDescent="0.25">
      <c r="A1016" s="49" t="s">
        <v>16168</v>
      </c>
      <c r="B1016" s="49" t="s">
        <v>15969</v>
      </c>
      <c r="C1016" s="49" t="s">
        <v>19005</v>
      </c>
      <c r="D1016" s="49" t="s">
        <v>19006</v>
      </c>
      <c r="E1016" s="49" t="s">
        <v>16134</v>
      </c>
      <c r="F1016" s="49" t="s">
        <v>19007</v>
      </c>
      <c r="G1016" s="49"/>
      <c r="H1016" s="49">
        <v>2010</v>
      </c>
      <c r="I1016" s="49"/>
      <c r="J1016" s="49" t="s">
        <v>16033</v>
      </c>
      <c r="K1016" s="49" t="s">
        <v>16081</v>
      </c>
      <c r="L1016" s="49">
        <v>13</v>
      </c>
      <c r="M1016" s="49">
        <v>3</v>
      </c>
      <c r="N1016" s="49" t="s">
        <v>16034</v>
      </c>
    </row>
    <row r="1017" spans="1:14" ht="75" x14ac:dyDescent="0.25">
      <c r="A1017" s="49" t="s">
        <v>16168</v>
      </c>
      <c r="B1017" s="49" t="s">
        <v>15969</v>
      </c>
      <c r="C1017" s="49" t="s">
        <v>19008</v>
      </c>
      <c r="D1017" s="49" t="s">
        <v>19009</v>
      </c>
      <c r="E1017" s="49" t="s">
        <v>16134</v>
      </c>
      <c r="F1017" s="49"/>
      <c r="G1017" s="49" t="s">
        <v>19010</v>
      </c>
      <c r="H1017" s="49">
        <v>2010</v>
      </c>
      <c r="I1017" s="49"/>
      <c r="J1017" s="49" t="s">
        <v>16033</v>
      </c>
      <c r="K1017" s="49" t="s">
        <v>16076</v>
      </c>
      <c r="L1017" s="49">
        <v>13</v>
      </c>
      <c r="M1017" s="49">
        <v>3</v>
      </c>
      <c r="N1017" s="49" t="s">
        <v>16034</v>
      </c>
    </row>
    <row r="1018" spans="1:14" ht="30" x14ac:dyDescent="0.25">
      <c r="A1018" s="49" t="s">
        <v>16168</v>
      </c>
      <c r="B1018" s="49" t="s">
        <v>15969</v>
      </c>
      <c r="C1018" s="49" t="s">
        <v>19011</v>
      </c>
      <c r="D1018" s="49" t="s">
        <v>19012</v>
      </c>
      <c r="E1018" s="49" t="s">
        <v>16134</v>
      </c>
      <c r="F1018" s="49"/>
      <c r="G1018" s="49"/>
      <c r="H1018" s="49">
        <v>2010</v>
      </c>
      <c r="I1018" s="49"/>
      <c r="J1018" s="49" t="s">
        <v>16033</v>
      </c>
      <c r="K1018" s="49" t="s">
        <v>16076</v>
      </c>
      <c r="L1018" s="49">
        <v>13</v>
      </c>
      <c r="M1018" s="49">
        <v>3</v>
      </c>
      <c r="N1018" s="49" t="s">
        <v>16034</v>
      </c>
    </row>
    <row r="1019" spans="1:14" x14ac:dyDescent="0.25">
      <c r="A1019" s="49" t="s">
        <v>16168</v>
      </c>
      <c r="B1019" s="49" t="s">
        <v>15969</v>
      </c>
      <c r="C1019" s="49" t="s">
        <v>19013</v>
      </c>
      <c r="D1019" s="49" t="s">
        <v>19014</v>
      </c>
      <c r="E1019" s="49" t="s">
        <v>16134</v>
      </c>
      <c r="F1019" s="49"/>
      <c r="G1019" s="49"/>
      <c r="H1019" s="49">
        <v>2010</v>
      </c>
      <c r="I1019" s="49"/>
      <c r="J1019" s="49" t="s">
        <v>16033</v>
      </c>
      <c r="K1019" s="49" t="s">
        <v>16076</v>
      </c>
      <c r="L1019" s="49">
        <v>13</v>
      </c>
      <c r="M1019" s="49">
        <v>3</v>
      </c>
      <c r="N1019" s="49" t="s">
        <v>16034</v>
      </c>
    </row>
    <row r="1020" spans="1:14" ht="60" x14ac:dyDescent="0.25">
      <c r="A1020" s="49" t="s">
        <v>16168</v>
      </c>
      <c r="B1020" s="49" t="s">
        <v>15969</v>
      </c>
      <c r="C1020" s="49" t="s">
        <v>19015</v>
      </c>
      <c r="D1020" s="49" t="s">
        <v>19016</v>
      </c>
      <c r="E1020" s="49" t="s">
        <v>16134</v>
      </c>
      <c r="F1020" s="49"/>
      <c r="G1020" s="49" t="s">
        <v>19017</v>
      </c>
      <c r="H1020" s="49">
        <v>2010</v>
      </c>
      <c r="I1020" s="49"/>
      <c r="J1020" s="49" t="s">
        <v>16033</v>
      </c>
      <c r="K1020" s="49" t="s">
        <v>16076</v>
      </c>
      <c r="L1020" s="49">
        <v>13</v>
      </c>
      <c r="M1020" s="49">
        <v>3</v>
      </c>
      <c r="N1020" s="49" t="s">
        <v>16034</v>
      </c>
    </row>
    <row r="1021" spans="1:14" ht="75" x14ac:dyDescent="0.25">
      <c r="A1021" s="49" t="s">
        <v>16168</v>
      </c>
      <c r="B1021" s="49" t="s">
        <v>15969</v>
      </c>
      <c r="C1021" s="49" t="s">
        <v>19018</v>
      </c>
      <c r="D1021" s="49" t="s">
        <v>19019</v>
      </c>
      <c r="E1021" s="49" t="s">
        <v>16134</v>
      </c>
      <c r="F1021" s="49"/>
      <c r="G1021" s="49" t="s">
        <v>19020</v>
      </c>
      <c r="H1021" s="49">
        <v>2010</v>
      </c>
      <c r="I1021" s="49"/>
      <c r="J1021" s="49" t="s">
        <v>16033</v>
      </c>
      <c r="K1021" s="49" t="s">
        <v>16076</v>
      </c>
      <c r="L1021" s="49">
        <v>13</v>
      </c>
      <c r="M1021" s="49">
        <v>3</v>
      </c>
      <c r="N1021" s="49" t="s">
        <v>16034</v>
      </c>
    </row>
    <row r="1022" spans="1:14" ht="60" x14ac:dyDescent="0.25">
      <c r="A1022" s="49" t="s">
        <v>16168</v>
      </c>
      <c r="B1022" s="49" t="s">
        <v>15969</v>
      </c>
      <c r="C1022" s="49" t="s">
        <v>19021</v>
      </c>
      <c r="D1022" s="49" t="s">
        <v>19022</v>
      </c>
      <c r="E1022" s="49" t="s">
        <v>16134</v>
      </c>
      <c r="F1022" s="49"/>
      <c r="G1022" s="49" t="s">
        <v>19023</v>
      </c>
      <c r="H1022" s="49">
        <v>2010</v>
      </c>
      <c r="I1022" s="49"/>
      <c r="J1022" s="49" t="s">
        <v>16033</v>
      </c>
      <c r="K1022" s="49" t="s">
        <v>16076</v>
      </c>
      <c r="L1022" s="49">
        <v>13</v>
      </c>
      <c r="M1022" s="49">
        <v>3</v>
      </c>
      <c r="N1022" s="49" t="s">
        <v>16034</v>
      </c>
    </row>
    <row r="1023" spans="1:14" ht="60" x14ac:dyDescent="0.25">
      <c r="A1023" s="49" t="s">
        <v>16168</v>
      </c>
      <c r="B1023" s="49" t="s">
        <v>15969</v>
      </c>
      <c r="C1023" s="49" t="s">
        <v>19024</v>
      </c>
      <c r="D1023" s="49" t="s">
        <v>19025</v>
      </c>
      <c r="E1023" s="49" t="s">
        <v>16134</v>
      </c>
      <c r="F1023" s="49" t="s">
        <v>19026</v>
      </c>
      <c r="G1023" s="49" t="s">
        <v>19027</v>
      </c>
      <c r="H1023" s="49">
        <v>2011</v>
      </c>
      <c r="I1023" s="49"/>
      <c r="J1023" s="49" t="s">
        <v>16033</v>
      </c>
      <c r="K1023" s="49" t="s">
        <v>16067</v>
      </c>
      <c r="L1023" s="49">
        <v>13</v>
      </c>
      <c r="M1023" s="49">
        <v>3</v>
      </c>
      <c r="N1023" s="49" t="s">
        <v>16034</v>
      </c>
    </row>
    <row r="1024" spans="1:14" ht="30" x14ac:dyDescent="0.25">
      <c r="A1024" s="49" t="s">
        <v>16168</v>
      </c>
      <c r="B1024" s="49" t="s">
        <v>15969</v>
      </c>
      <c r="C1024" s="49" t="s">
        <v>19028</v>
      </c>
      <c r="D1024" s="49" t="s">
        <v>19029</v>
      </c>
      <c r="E1024" s="49" t="s">
        <v>16134</v>
      </c>
      <c r="F1024" s="49" t="s">
        <v>19030</v>
      </c>
      <c r="G1024" s="49" t="s">
        <v>19031</v>
      </c>
      <c r="H1024" s="49">
        <v>2011</v>
      </c>
      <c r="I1024" s="49"/>
      <c r="J1024" s="49" t="s">
        <v>16033</v>
      </c>
      <c r="K1024" s="49" t="s">
        <v>19032</v>
      </c>
      <c r="L1024" s="49">
        <v>13</v>
      </c>
      <c r="M1024" s="49">
        <v>3</v>
      </c>
      <c r="N1024" s="49" t="s">
        <v>16034</v>
      </c>
    </row>
    <row r="1025" spans="1:14" ht="75" x14ac:dyDescent="0.25">
      <c r="A1025" s="49" t="s">
        <v>16168</v>
      </c>
      <c r="B1025" s="49" t="s">
        <v>15969</v>
      </c>
      <c r="C1025" s="49" t="s">
        <v>19033</v>
      </c>
      <c r="D1025" s="49" t="s">
        <v>19034</v>
      </c>
      <c r="E1025" s="49" t="s">
        <v>16134</v>
      </c>
      <c r="F1025" s="49" t="s">
        <v>19035</v>
      </c>
      <c r="G1025" s="49" t="s">
        <v>19036</v>
      </c>
      <c r="H1025" s="49">
        <v>2013</v>
      </c>
      <c r="I1025" s="49"/>
      <c r="J1025" s="49" t="s">
        <v>16033</v>
      </c>
      <c r="K1025" s="49" t="s">
        <v>17670</v>
      </c>
      <c r="L1025" s="49">
        <v>13</v>
      </c>
      <c r="M1025" s="49">
        <v>3</v>
      </c>
      <c r="N1025" s="49" t="s">
        <v>16034</v>
      </c>
    </row>
    <row r="1026" spans="1:14" ht="45" x14ac:dyDescent="0.25">
      <c r="A1026" s="49" t="s">
        <v>16168</v>
      </c>
      <c r="B1026" s="49" t="s">
        <v>15969</v>
      </c>
      <c r="C1026" s="49" t="s">
        <v>19037</v>
      </c>
      <c r="D1026" s="49" t="s">
        <v>19038</v>
      </c>
      <c r="E1026" s="49" t="s">
        <v>16134</v>
      </c>
      <c r="F1026" s="49" t="s">
        <v>19039</v>
      </c>
      <c r="G1026" s="49" t="s">
        <v>19040</v>
      </c>
      <c r="H1026" s="49">
        <v>2014</v>
      </c>
      <c r="I1026" s="49"/>
      <c r="J1026" s="49" t="s">
        <v>16033</v>
      </c>
      <c r="K1026" s="49" t="s">
        <v>19041</v>
      </c>
      <c r="L1026" s="49">
        <v>13</v>
      </c>
      <c r="M1026" s="49">
        <v>3</v>
      </c>
      <c r="N1026" s="49" t="s">
        <v>16034</v>
      </c>
    </row>
    <row r="1027" spans="1:14" ht="30" x14ac:dyDescent="0.25">
      <c r="A1027" s="49" t="s">
        <v>16168</v>
      </c>
      <c r="B1027" s="49" t="s">
        <v>15969</v>
      </c>
      <c r="C1027" s="49" t="s">
        <v>19042</v>
      </c>
      <c r="D1027" s="49" t="s">
        <v>19043</v>
      </c>
      <c r="E1027" s="49" t="s">
        <v>16134</v>
      </c>
      <c r="F1027" s="49" t="s">
        <v>19044</v>
      </c>
      <c r="G1027" s="49" t="s">
        <v>19045</v>
      </c>
      <c r="H1027" s="49">
        <v>2014</v>
      </c>
      <c r="I1027" s="49"/>
      <c r="J1027" s="49" t="s">
        <v>16033</v>
      </c>
      <c r="K1027" s="49" t="s">
        <v>19046</v>
      </c>
      <c r="L1027" s="49">
        <v>13</v>
      </c>
      <c r="M1027" s="49">
        <v>3</v>
      </c>
      <c r="N1027" s="49" t="s">
        <v>16034</v>
      </c>
    </row>
    <row r="1028" spans="1:14" ht="60" x14ac:dyDescent="0.25">
      <c r="A1028" s="49" t="s">
        <v>16168</v>
      </c>
      <c r="B1028" s="49" t="s">
        <v>15969</v>
      </c>
      <c r="C1028" s="49" t="s">
        <v>19047</v>
      </c>
      <c r="D1028" s="49" t="s">
        <v>19048</v>
      </c>
      <c r="E1028" s="49" t="s">
        <v>16134</v>
      </c>
      <c r="F1028" s="49" t="s">
        <v>19049</v>
      </c>
      <c r="G1028" s="49" t="s">
        <v>19050</v>
      </c>
      <c r="H1028" s="49">
        <v>2014</v>
      </c>
      <c r="I1028" s="49"/>
      <c r="J1028" s="49" t="s">
        <v>16033</v>
      </c>
      <c r="K1028" s="49" t="s">
        <v>19046</v>
      </c>
      <c r="L1028" s="49">
        <v>13</v>
      </c>
      <c r="M1028" s="49">
        <v>3</v>
      </c>
      <c r="N1028" s="49" t="s">
        <v>16034</v>
      </c>
    </row>
    <row r="1029" spans="1:14" ht="90" x14ac:dyDescent="0.25">
      <c r="A1029" s="49" t="s">
        <v>16168</v>
      </c>
      <c r="B1029" s="49" t="s">
        <v>15969</v>
      </c>
      <c r="C1029" s="49" t="s">
        <v>19051</v>
      </c>
      <c r="D1029" s="49" t="s">
        <v>19052</v>
      </c>
      <c r="E1029" s="49" t="s">
        <v>16134</v>
      </c>
      <c r="F1029" s="49" t="s">
        <v>19053</v>
      </c>
      <c r="G1029" s="49" t="s">
        <v>19054</v>
      </c>
      <c r="H1029" s="49">
        <v>2011</v>
      </c>
      <c r="I1029" s="49"/>
      <c r="J1029" s="49" t="s">
        <v>16033</v>
      </c>
      <c r="K1029" s="49" t="s">
        <v>18532</v>
      </c>
      <c r="L1029" s="49">
        <v>13</v>
      </c>
      <c r="M1029" s="49">
        <v>3</v>
      </c>
      <c r="N1029" s="49" t="s">
        <v>16034</v>
      </c>
    </row>
    <row r="1030" spans="1:14" ht="60" x14ac:dyDescent="0.25">
      <c r="A1030" s="49" t="s">
        <v>16168</v>
      </c>
      <c r="B1030" s="49" t="s">
        <v>15969</v>
      </c>
      <c r="C1030" s="49" t="s">
        <v>19055</v>
      </c>
      <c r="D1030" s="49" t="s">
        <v>19056</v>
      </c>
      <c r="E1030" s="49" t="s">
        <v>16134</v>
      </c>
      <c r="F1030" s="49" t="s">
        <v>19057</v>
      </c>
      <c r="G1030" s="49" t="s">
        <v>19058</v>
      </c>
      <c r="H1030" s="49">
        <v>2012</v>
      </c>
      <c r="I1030" s="49"/>
      <c r="J1030" s="49" t="s">
        <v>16033</v>
      </c>
      <c r="K1030" s="49" t="s">
        <v>19059</v>
      </c>
      <c r="L1030" s="49">
        <v>13</v>
      </c>
      <c r="M1030" s="49">
        <v>3</v>
      </c>
      <c r="N1030" s="49" t="s">
        <v>16034</v>
      </c>
    </row>
    <row r="1031" spans="1:14" ht="30" x14ac:dyDescent="0.25">
      <c r="A1031" s="49" t="s">
        <v>16168</v>
      </c>
      <c r="B1031" s="49" t="s">
        <v>15969</v>
      </c>
      <c r="C1031" s="49" t="s">
        <v>19060</v>
      </c>
      <c r="D1031" s="49" t="s">
        <v>19061</v>
      </c>
      <c r="E1031" s="49" t="s">
        <v>16134</v>
      </c>
      <c r="F1031" s="49" t="s">
        <v>19062</v>
      </c>
      <c r="G1031" s="49" t="s">
        <v>19063</v>
      </c>
      <c r="H1031" s="49">
        <v>2012</v>
      </c>
      <c r="I1031" s="49"/>
      <c r="J1031" s="49" t="s">
        <v>16033</v>
      </c>
      <c r="K1031" s="49" t="s">
        <v>18275</v>
      </c>
      <c r="L1031" s="49">
        <v>13</v>
      </c>
      <c r="M1031" s="49">
        <v>3</v>
      </c>
      <c r="N1031" s="49" t="s">
        <v>16034</v>
      </c>
    </row>
    <row r="1032" spans="1:14" ht="45" x14ac:dyDescent="0.25">
      <c r="A1032" s="49" t="s">
        <v>16168</v>
      </c>
      <c r="B1032" s="49" t="s">
        <v>15969</v>
      </c>
      <c r="C1032" s="49" t="s">
        <v>19064</v>
      </c>
      <c r="D1032" s="49" t="s">
        <v>19065</v>
      </c>
      <c r="E1032" s="49" t="s">
        <v>16134</v>
      </c>
      <c r="F1032" s="49" t="s">
        <v>19066</v>
      </c>
      <c r="G1032" s="49" t="s">
        <v>19067</v>
      </c>
      <c r="H1032" s="49">
        <v>2012</v>
      </c>
      <c r="I1032" s="49"/>
      <c r="J1032" s="49" t="s">
        <v>16033</v>
      </c>
      <c r="K1032" s="49" t="s">
        <v>18275</v>
      </c>
      <c r="L1032" s="49">
        <v>13</v>
      </c>
      <c r="M1032" s="49">
        <v>3</v>
      </c>
      <c r="N1032" s="49" t="s">
        <v>16034</v>
      </c>
    </row>
    <row r="1033" spans="1:14" ht="30" x14ac:dyDescent="0.25">
      <c r="A1033" s="49" t="s">
        <v>16168</v>
      </c>
      <c r="B1033" s="49" t="s">
        <v>15969</v>
      </c>
      <c r="C1033" s="49" t="s">
        <v>19068</v>
      </c>
      <c r="D1033" s="49" t="s">
        <v>19069</v>
      </c>
      <c r="E1033" s="49" t="s">
        <v>16134</v>
      </c>
      <c r="F1033" s="49" t="s">
        <v>19070</v>
      </c>
      <c r="G1033" s="49" t="s">
        <v>19071</v>
      </c>
      <c r="H1033" s="49">
        <v>2012</v>
      </c>
      <c r="I1033" s="49"/>
      <c r="J1033" s="49" t="s">
        <v>16033</v>
      </c>
      <c r="K1033" s="49" t="s">
        <v>18275</v>
      </c>
      <c r="L1033" s="49">
        <v>13</v>
      </c>
      <c r="M1033" s="49">
        <v>3</v>
      </c>
      <c r="N1033" s="49" t="s">
        <v>16034</v>
      </c>
    </row>
    <row r="1034" spans="1:14" ht="30" x14ac:dyDescent="0.25">
      <c r="A1034" s="49" t="s">
        <v>16168</v>
      </c>
      <c r="B1034" s="49" t="s">
        <v>15969</v>
      </c>
      <c r="C1034" s="49" t="s">
        <v>19072</v>
      </c>
      <c r="D1034" s="49" t="s">
        <v>19073</v>
      </c>
      <c r="E1034" s="49" t="s">
        <v>16134</v>
      </c>
      <c r="F1034" s="49" t="s">
        <v>19074</v>
      </c>
      <c r="G1034" s="49" t="s">
        <v>19075</v>
      </c>
      <c r="H1034" s="49">
        <v>2010</v>
      </c>
      <c r="I1034" s="49"/>
      <c r="J1034" s="49" t="s">
        <v>16033</v>
      </c>
      <c r="K1034" s="49" t="s">
        <v>18367</v>
      </c>
      <c r="L1034" s="49">
        <v>13</v>
      </c>
      <c r="M1034" s="49">
        <v>3</v>
      </c>
      <c r="N1034" s="49" t="s">
        <v>16034</v>
      </c>
    </row>
    <row r="1035" spans="1:14" ht="45" x14ac:dyDescent="0.25">
      <c r="A1035" s="49" t="s">
        <v>16168</v>
      </c>
      <c r="B1035" s="49" t="s">
        <v>15969</v>
      </c>
      <c r="C1035" s="49" t="s">
        <v>19076</v>
      </c>
      <c r="D1035" s="49" t="s">
        <v>19077</v>
      </c>
      <c r="E1035" s="49" t="s">
        <v>16134</v>
      </c>
      <c r="F1035" s="49" t="s">
        <v>19078</v>
      </c>
      <c r="G1035" s="49" t="s">
        <v>19079</v>
      </c>
      <c r="H1035" s="49">
        <v>2011</v>
      </c>
      <c r="I1035" s="49"/>
      <c r="J1035" s="49" t="s">
        <v>16033</v>
      </c>
      <c r="K1035" s="49" t="s">
        <v>18367</v>
      </c>
      <c r="L1035" s="49">
        <v>13</v>
      </c>
      <c r="M1035" s="49">
        <v>3</v>
      </c>
      <c r="N1035" s="49" t="s">
        <v>16034</v>
      </c>
    </row>
    <row r="1036" spans="1:14" ht="75" x14ac:dyDescent="0.25">
      <c r="A1036" s="49" t="s">
        <v>16168</v>
      </c>
      <c r="B1036" s="49" t="s">
        <v>15969</v>
      </c>
      <c r="C1036" s="49" t="s">
        <v>19080</v>
      </c>
      <c r="D1036" s="49" t="s">
        <v>19081</v>
      </c>
      <c r="E1036" s="49" t="s">
        <v>16134</v>
      </c>
      <c r="F1036" s="49" t="s">
        <v>19082</v>
      </c>
      <c r="G1036" s="49" t="s">
        <v>19083</v>
      </c>
      <c r="H1036" s="49">
        <v>2011</v>
      </c>
      <c r="I1036" s="49"/>
      <c r="J1036" s="49" t="s">
        <v>16033</v>
      </c>
      <c r="K1036" s="49" t="s">
        <v>19084</v>
      </c>
      <c r="L1036" s="49">
        <v>13</v>
      </c>
      <c r="M1036" s="49">
        <v>3</v>
      </c>
      <c r="N1036" s="49" t="s">
        <v>16034</v>
      </c>
    </row>
    <row r="1037" spans="1:14" ht="75" x14ac:dyDescent="0.25">
      <c r="A1037" s="49" t="s">
        <v>16168</v>
      </c>
      <c r="B1037" s="49" t="s">
        <v>15969</v>
      </c>
      <c r="C1037" s="49" t="s">
        <v>19085</v>
      </c>
      <c r="D1037" s="49" t="s">
        <v>19086</v>
      </c>
      <c r="E1037" s="49" t="s">
        <v>16134</v>
      </c>
      <c r="F1037" s="49" t="s">
        <v>19087</v>
      </c>
      <c r="G1037" s="49" t="s">
        <v>19088</v>
      </c>
      <c r="H1037" s="49">
        <v>2011</v>
      </c>
      <c r="I1037" s="49"/>
      <c r="J1037" s="49" t="s">
        <v>16033</v>
      </c>
      <c r="K1037" s="49" t="s">
        <v>19084</v>
      </c>
      <c r="L1037" s="49">
        <v>13</v>
      </c>
      <c r="M1037" s="49">
        <v>3</v>
      </c>
      <c r="N1037" s="49" t="s">
        <v>16034</v>
      </c>
    </row>
    <row r="1038" spans="1:14" ht="45" x14ac:dyDescent="0.25">
      <c r="A1038" s="49" t="s">
        <v>16168</v>
      </c>
      <c r="B1038" s="49" t="s">
        <v>15969</v>
      </c>
      <c r="C1038" s="49" t="s">
        <v>19089</v>
      </c>
      <c r="D1038" s="49" t="s">
        <v>19090</v>
      </c>
      <c r="E1038" s="49" t="s">
        <v>16134</v>
      </c>
      <c r="F1038" s="49" t="s">
        <v>19091</v>
      </c>
      <c r="G1038" s="49" t="s">
        <v>19092</v>
      </c>
      <c r="H1038" s="49">
        <v>2011</v>
      </c>
      <c r="I1038" s="49"/>
      <c r="J1038" s="49" t="s">
        <v>16033</v>
      </c>
      <c r="K1038" s="49" t="s">
        <v>18532</v>
      </c>
      <c r="L1038" s="49">
        <v>13</v>
      </c>
      <c r="M1038" s="49">
        <v>3</v>
      </c>
      <c r="N1038" s="49" t="s">
        <v>16034</v>
      </c>
    </row>
    <row r="1039" spans="1:14" ht="90" x14ac:dyDescent="0.25">
      <c r="A1039" s="49" t="s">
        <v>16168</v>
      </c>
      <c r="B1039" s="49" t="s">
        <v>15969</v>
      </c>
      <c r="C1039" s="49" t="s">
        <v>19093</v>
      </c>
      <c r="D1039" s="49" t="s">
        <v>19094</v>
      </c>
      <c r="E1039" s="49" t="s">
        <v>16134</v>
      </c>
      <c r="F1039" s="49" t="s">
        <v>19095</v>
      </c>
      <c r="G1039" s="49" t="s">
        <v>19096</v>
      </c>
      <c r="H1039" s="49">
        <v>2011</v>
      </c>
      <c r="I1039" s="49"/>
      <c r="J1039" s="49" t="s">
        <v>16033</v>
      </c>
      <c r="K1039" s="49" t="s">
        <v>18532</v>
      </c>
      <c r="L1039" s="49">
        <v>13</v>
      </c>
      <c r="M1039" s="49">
        <v>3</v>
      </c>
      <c r="N1039" s="49" t="s">
        <v>16034</v>
      </c>
    </row>
    <row r="1040" spans="1:14" ht="45" x14ac:dyDescent="0.25">
      <c r="A1040" s="49" t="s">
        <v>16168</v>
      </c>
      <c r="B1040" s="49" t="s">
        <v>15969</v>
      </c>
      <c r="C1040" s="49" t="s">
        <v>19097</v>
      </c>
      <c r="D1040" s="49" t="s">
        <v>19098</v>
      </c>
      <c r="E1040" s="49" t="s">
        <v>16134</v>
      </c>
      <c r="F1040" s="49" t="s">
        <v>19099</v>
      </c>
      <c r="G1040" s="49" t="s">
        <v>19100</v>
      </c>
      <c r="H1040" s="49">
        <v>2011</v>
      </c>
      <c r="I1040" s="49"/>
      <c r="J1040" s="49" t="s">
        <v>16033</v>
      </c>
      <c r="K1040" s="49" t="s">
        <v>19041</v>
      </c>
      <c r="L1040" s="49">
        <v>13</v>
      </c>
      <c r="M1040" s="49">
        <v>3</v>
      </c>
      <c r="N1040" s="49" t="s">
        <v>16034</v>
      </c>
    </row>
    <row r="1041" spans="1:14" ht="75" x14ac:dyDescent="0.25">
      <c r="A1041" s="49" t="s">
        <v>16168</v>
      </c>
      <c r="B1041" s="49" t="s">
        <v>15969</v>
      </c>
      <c r="C1041" s="49" t="s">
        <v>19101</v>
      </c>
      <c r="D1041" s="49" t="s">
        <v>19102</v>
      </c>
      <c r="E1041" s="49" t="s">
        <v>16134</v>
      </c>
      <c r="F1041" s="49" t="s">
        <v>19103</v>
      </c>
      <c r="G1041" s="49" t="s">
        <v>19104</v>
      </c>
      <c r="H1041" s="49">
        <v>2011</v>
      </c>
      <c r="I1041" s="49"/>
      <c r="J1041" s="49" t="s">
        <v>16033</v>
      </c>
      <c r="K1041" s="49" t="s">
        <v>19041</v>
      </c>
      <c r="L1041" s="49">
        <v>13</v>
      </c>
      <c r="M1041" s="49">
        <v>3</v>
      </c>
      <c r="N1041" s="49" t="s">
        <v>16034</v>
      </c>
    </row>
    <row r="1042" spans="1:14" ht="75" x14ac:dyDescent="0.25">
      <c r="A1042" s="49" t="s">
        <v>16168</v>
      </c>
      <c r="B1042" s="49" t="s">
        <v>15969</v>
      </c>
      <c r="C1042" s="49" t="s">
        <v>19105</v>
      </c>
      <c r="D1042" s="49" t="s">
        <v>19106</v>
      </c>
      <c r="E1042" s="49" t="s">
        <v>16134</v>
      </c>
      <c r="F1042" s="49" t="s">
        <v>19107</v>
      </c>
      <c r="G1042" s="49" t="s">
        <v>19108</v>
      </c>
      <c r="H1042" s="49">
        <v>2011</v>
      </c>
      <c r="I1042" s="49"/>
      <c r="J1042" s="49" t="s">
        <v>16033</v>
      </c>
      <c r="K1042" s="49" t="s">
        <v>18730</v>
      </c>
      <c r="L1042" s="49">
        <v>13</v>
      </c>
      <c r="M1042" s="49">
        <v>3</v>
      </c>
      <c r="N1042" s="49" t="s">
        <v>16034</v>
      </c>
    </row>
    <row r="1043" spans="1:14" ht="60" x14ac:dyDescent="0.25">
      <c r="A1043" s="49" t="s">
        <v>16168</v>
      </c>
      <c r="B1043" s="49" t="s">
        <v>15969</v>
      </c>
      <c r="C1043" s="49" t="s">
        <v>19109</v>
      </c>
      <c r="D1043" s="49" t="s">
        <v>19110</v>
      </c>
      <c r="E1043" s="49" t="s">
        <v>16134</v>
      </c>
      <c r="F1043" s="49" t="s">
        <v>19111</v>
      </c>
      <c r="G1043" s="49" t="s">
        <v>19112</v>
      </c>
      <c r="H1043" s="49">
        <v>2011</v>
      </c>
      <c r="I1043" s="49"/>
      <c r="J1043" s="49" t="s">
        <v>16033</v>
      </c>
      <c r="K1043" s="49" t="s">
        <v>18532</v>
      </c>
      <c r="L1043" s="49">
        <v>13</v>
      </c>
      <c r="M1043" s="49">
        <v>3</v>
      </c>
      <c r="N1043" s="49" t="s">
        <v>16034</v>
      </c>
    </row>
    <row r="1044" spans="1:14" ht="60" x14ac:dyDescent="0.25">
      <c r="A1044" s="49" t="s">
        <v>16168</v>
      </c>
      <c r="B1044" s="49" t="s">
        <v>15969</v>
      </c>
      <c r="C1044" s="49" t="s">
        <v>19113</v>
      </c>
      <c r="D1044" s="49" t="s">
        <v>19114</v>
      </c>
      <c r="E1044" s="49" t="s">
        <v>16134</v>
      </c>
      <c r="F1044" s="49" t="s">
        <v>19115</v>
      </c>
      <c r="G1044" s="49" t="s">
        <v>19116</v>
      </c>
      <c r="H1044" s="49">
        <v>2011</v>
      </c>
      <c r="I1044" s="49"/>
      <c r="J1044" s="49" t="s">
        <v>16033</v>
      </c>
      <c r="K1044" s="49" t="s">
        <v>18532</v>
      </c>
      <c r="L1044" s="49">
        <v>13</v>
      </c>
      <c r="M1044" s="49">
        <v>3</v>
      </c>
      <c r="N1044" s="49" t="s">
        <v>16034</v>
      </c>
    </row>
    <row r="1045" spans="1:14" ht="90" x14ac:dyDescent="0.25">
      <c r="A1045" s="49" t="s">
        <v>16168</v>
      </c>
      <c r="B1045" s="49" t="s">
        <v>15969</v>
      </c>
      <c r="C1045" s="49" t="s">
        <v>19117</v>
      </c>
      <c r="D1045" s="49" t="s">
        <v>19118</v>
      </c>
      <c r="E1045" s="49" t="s">
        <v>16134</v>
      </c>
      <c r="F1045" s="49" t="s">
        <v>19119</v>
      </c>
      <c r="G1045" s="49" t="s">
        <v>19120</v>
      </c>
      <c r="H1045" s="49">
        <v>2011</v>
      </c>
      <c r="I1045" s="49"/>
      <c r="J1045" s="49" t="s">
        <v>16033</v>
      </c>
      <c r="K1045" s="49" t="s">
        <v>18730</v>
      </c>
      <c r="L1045" s="49">
        <v>13</v>
      </c>
      <c r="M1045" s="49">
        <v>3</v>
      </c>
      <c r="N1045" s="49" t="s">
        <v>16034</v>
      </c>
    </row>
    <row r="1046" spans="1:14" ht="90" x14ac:dyDescent="0.25">
      <c r="A1046" s="49" t="s">
        <v>16168</v>
      </c>
      <c r="B1046" s="49" t="s">
        <v>15969</v>
      </c>
      <c r="C1046" s="49" t="s">
        <v>19121</v>
      </c>
      <c r="D1046" s="49" t="s">
        <v>19122</v>
      </c>
      <c r="E1046" s="49" t="s">
        <v>16134</v>
      </c>
      <c r="F1046" s="49" t="s">
        <v>19123</v>
      </c>
      <c r="G1046" s="49" t="s">
        <v>19124</v>
      </c>
      <c r="H1046" s="49">
        <v>2011</v>
      </c>
      <c r="I1046" s="49"/>
      <c r="J1046" s="49" t="s">
        <v>16033</v>
      </c>
      <c r="K1046" s="49" t="s">
        <v>18532</v>
      </c>
      <c r="L1046" s="49">
        <v>13</v>
      </c>
      <c r="M1046" s="49">
        <v>3</v>
      </c>
      <c r="N1046" s="49" t="s">
        <v>16034</v>
      </c>
    </row>
    <row r="1047" spans="1:14" ht="75" x14ac:dyDescent="0.25">
      <c r="A1047" s="49" t="s">
        <v>16168</v>
      </c>
      <c r="B1047" s="49" t="s">
        <v>15969</v>
      </c>
      <c r="C1047" s="49" t="s">
        <v>19125</v>
      </c>
      <c r="D1047" s="49" t="s">
        <v>19126</v>
      </c>
      <c r="E1047" s="49" t="s">
        <v>16134</v>
      </c>
      <c r="F1047" s="49" t="s">
        <v>19127</v>
      </c>
      <c r="G1047" s="49" t="s">
        <v>19128</v>
      </c>
      <c r="H1047" s="49">
        <v>2011</v>
      </c>
      <c r="I1047" s="49"/>
      <c r="J1047" s="49" t="s">
        <v>16033</v>
      </c>
      <c r="K1047" s="49" t="s">
        <v>18532</v>
      </c>
      <c r="L1047" s="49">
        <v>13</v>
      </c>
      <c r="M1047" s="49">
        <v>3</v>
      </c>
      <c r="N1047" s="49" t="s">
        <v>16034</v>
      </c>
    </row>
    <row r="1048" spans="1:14" ht="45" x14ac:dyDescent="0.25">
      <c r="A1048" s="49" t="s">
        <v>16168</v>
      </c>
      <c r="B1048" s="49" t="s">
        <v>15969</v>
      </c>
      <c r="C1048" s="49" t="s">
        <v>19129</v>
      </c>
      <c r="D1048" s="49" t="s">
        <v>19130</v>
      </c>
      <c r="E1048" s="49" t="s">
        <v>16134</v>
      </c>
      <c r="F1048" s="49" t="s">
        <v>19131</v>
      </c>
      <c r="G1048" s="49" t="s">
        <v>19132</v>
      </c>
      <c r="H1048" s="49">
        <v>2011</v>
      </c>
      <c r="I1048" s="49"/>
      <c r="J1048" s="49" t="s">
        <v>16033</v>
      </c>
      <c r="K1048" s="49" t="s">
        <v>18532</v>
      </c>
      <c r="L1048" s="49">
        <v>13</v>
      </c>
      <c r="M1048" s="49">
        <v>3</v>
      </c>
      <c r="N1048" s="49" t="s">
        <v>16034</v>
      </c>
    </row>
    <row r="1049" spans="1:14" ht="90" x14ac:dyDescent="0.25">
      <c r="A1049" s="49" t="s">
        <v>16168</v>
      </c>
      <c r="B1049" s="49" t="s">
        <v>15969</v>
      </c>
      <c r="C1049" s="49" t="s">
        <v>19133</v>
      </c>
      <c r="D1049" s="49" t="s">
        <v>19134</v>
      </c>
      <c r="E1049" s="49" t="s">
        <v>16134</v>
      </c>
      <c r="F1049" s="49" t="s">
        <v>19135</v>
      </c>
      <c r="G1049" s="49" t="s">
        <v>19136</v>
      </c>
      <c r="H1049" s="49">
        <v>2011</v>
      </c>
      <c r="I1049" s="49"/>
      <c r="J1049" s="49" t="s">
        <v>16033</v>
      </c>
      <c r="K1049" s="49" t="s">
        <v>19059</v>
      </c>
      <c r="L1049" s="49">
        <v>13</v>
      </c>
      <c r="M1049" s="49">
        <v>3</v>
      </c>
      <c r="N1049" s="49" t="s">
        <v>16034</v>
      </c>
    </row>
    <row r="1050" spans="1:14" ht="45" x14ac:dyDescent="0.25">
      <c r="A1050" s="49" t="s">
        <v>16168</v>
      </c>
      <c r="B1050" s="49" t="s">
        <v>15969</v>
      </c>
      <c r="C1050" s="49" t="s">
        <v>19137</v>
      </c>
      <c r="D1050" s="49" t="s">
        <v>19138</v>
      </c>
      <c r="E1050" s="49" t="s">
        <v>16134</v>
      </c>
      <c r="F1050" s="49" t="s">
        <v>19139</v>
      </c>
      <c r="G1050" s="49" t="s">
        <v>19140</v>
      </c>
      <c r="H1050" s="49">
        <v>2000</v>
      </c>
      <c r="I1050" s="49"/>
      <c r="J1050" s="49" t="s">
        <v>16033</v>
      </c>
      <c r="K1050" s="49"/>
      <c r="L1050" s="49">
        <v>13</v>
      </c>
      <c r="M1050" s="49">
        <v>3</v>
      </c>
      <c r="N1050" s="49" t="s">
        <v>16034</v>
      </c>
    </row>
    <row r="1051" spans="1:14" ht="90" x14ac:dyDescent="0.25">
      <c r="A1051" s="49" t="s">
        <v>16168</v>
      </c>
      <c r="B1051" s="49" t="s">
        <v>15969</v>
      </c>
      <c r="C1051" s="49" t="s">
        <v>19141</v>
      </c>
      <c r="D1051" s="49" t="s">
        <v>19142</v>
      </c>
      <c r="E1051" s="49" t="s">
        <v>16134</v>
      </c>
      <c r="F1051" s="49" t="s">
        <v>19143</v>
      </c>
      <c r="G1051" s="49" t="s">
        <v>19144</v>
      </c>
      <c r="H1051" s="49">
        <v>2000</v>
      </c>
      <c r="I1051" s="49"/>
      <c r="J1051" s="49" t="s">
        <v>16033</v>
      </c>
      <c r="K1051" s="49"/>
      <c r="L1051" s="49">
        <v>13</v>
      </c>
      <c r="M1051" s="49">
        <v>3</v>
      </c>
      <c r="N1051" s="49" t="s">
        <v>16034</v>
      </c>
    </row>
    <row r="1052" spans="1:14" ht="45" x14ac:dyDescent="0.25">
      <c r="A1052" s="49" t="s">
        <v>16061</v>
      </c>
      <c r="B1052" s="49" t="s">
        <v>15969</v>
      </c>
      <c r="C1052" s="49" t="s">
        <v>19145</v>
      </c>
      <c r="D1052" s="49" t="s">
        <v>19146</v>
      </c>
      <c r="E1052" s="49" t="s">
        <v>16134</v>
      </c>
      <c r="F1052" s="49"/>
      <c r="G1052" s="49" t="s">
        <v>19147</v>
      </c>
      <c r="H1052" s="49">
        <v>2013</v>
      </c>
      <c r="I1052" s="49"/>
      <c r="J1052" s="49" t="s">
        <v>16033</v>
      </c>
      <c r="K1052" s="49" t="s">
        <v>19148</v>
      </c>
      <c r="L1052" s="49">
        <v>13</v>
      </c>
      <c r="M1052" s="49">
        <v>3</v>
      </c>
      <c r="N1052" s="49" t="s">
        <v>16034</v>
      </c>
    </row>
    <row r="1053" spans="1:14" ht="30" x14ac:dyDescent="0.25">
      <c r="A1053" s="49" t="s">
        <v>16175</v>
      </c>
      <c r="B1053" s="49" t="s">
        <v>15969</v>
      </c>
      <c r="C1053" s="49" t="s">
        <v>19149</v>
      </c>
      <c r="D1053" s="49" t="s">
        <v>19150</v>
      </c>
      <c r="E1053" s="49" t="s">
        <v>16134</v>
      </c>
      <c r="F1053" s="49" t="s">
        <v>19151</v>
      </c>
      <c r="G1053" s="49" t="s">
        <v>19152</v>
      </c>
      <c r="H1053" s="49">
        <v>2010</v>
      </c>
      <c r="I1053" s="49">
        <v>2050</v>
      </c>
      <c r="J1053" s="49" t="s">
        <v>15974</v>
      </c>
      <c r="K1053" s="49" t="s">
        <v>19153</v>
      </c>
      <c r="L1053" s="49">
        <v>13</v>
      </c>
      <c r="M1053" s="49">
        <v>3</v>
      </c>
      <c r="N1053" s="49" t="s">
        <v>15976</v>
      </c>
    </row>
    <row r="1054" spans="1:14" ht="30" x14ac:dyDescent="0.25">
      <c r="A1054" s="49" t="s">
        <v>16168</v>
      </c>
      <c r="B1054" s="49" t="s">
        <v>15969</v>
      </c>
      <c r="C1054" s="49" t="s">
        <v>19154</v>
      </c>
      <c r="D1054" s="49" t="s">
        <v>19155</v>
      </c>
      <c r="E1054" s="49" t="s">
        <v>16134</v>
      </c>
      <c r="F1054" s="49" t="s">
        <v>19156</v>
      </c>
      <c r="G1054" s="49" t="s">
        <v>19157</v>
      </c>
      <c r="H1054" s="49">
        <v>2000</v>
      </c>
      <c r="I1054" s="49"/>
      <c r="J1054" s="49" t="s">
        <v>16033</v>
      </c>
      <c r="K1054" s="49"/>
      <c r="L1054" s="49">
        <v>13</v>
      </c>
      <c r="M1054" s="49">
        <v>3</v>
      </c>
      <c r="N1054" s="49" t="s">
        <v>16034</v>
      </c>
    </row>
    <row r="1055" spans="1:14" ht="30" x14ac:dyDescent="0.25">
      <c r="A1055" s="49" t="s">
        <v>16168</v>
      </c>
      <c r="B1055" s="49" t="s">
        <v>15969</v>
      </c>
      <c r="C1055" s="49" t="s">
        <v>19158</v>
      </c>
      <c r="D1055" s="49" t="s">
        <v>19159</v>
      </c>
      <c r="E1055" s="49" t="s">
        <v>16134</v>
      </c>
      <c r="F1055" s="49" t="s">
        <v>19160</v>
      </c>
      <c r="G1055" s="49" t="s">
        <v>19161</v>
      </c>
      <c r="H1055" s="49">
        <v>2000</v>
      </c>
      <c r="I1055" s="49"/>
      <c r="J1055" s="49" t="s">
        <v>16033</v>
      </c>
      <c r="K1055" s="49"/>
      <c r="L1055" s="49">
        <v>13</v>
      </c>
      <c r="M1055" s="49">
        <v>3</v>
      </c>
      <c r="N1055" s="49" t="s">
        <v>16034</v>
      </c>
    </row>
    <row r="1056" spans="1:14" ht="45" x14ac:dyDescent="0.25">
      <c r="A1056" s="49" t="s">
        <v>16168</v>
      </c>
      <c r="B1056" s="49" t="s">
        <v>15969</v>
      </c>
      <c r="C1056" s="49" t="s">
        <v>19162</v>
      </c>
      <c r="D1056" s="49" t="s">
        <v>19163</v>
      </c>
      <c r="E1056" s="49" t="s">
        <v>16134</v>
      </c>
      <c r="F1056" s="49" t="s">
        <v>19164</v>
      </c>
      <c r="G1056" s="49" t="s">
        <v>19165</v>
      </c>
      <c r="H1056" s="49">
        <v>2000</v>
      </c>
      <c r="I1056" s="49">
        <v>2010</v>
      </c>
      <c r="J1056" s="49" t="s">
        <v>16033</v>
      </c>
      <c r="K1056" s="49"/>
      <c r="L1056" s="49">
        <v>13</v>
      </c>
      <c r="M1056" s="49">
        <v>3</v>
      </c>
      <c r="N1056" s="49" t="s">
        <v>16034</v>
      </c>
    </row>
    <row r="1057" spans="1:14" x14ac:dyDescent="0.25">
      <c r="A1057" s="49" t="s">
        <v>16168</v>
      </c>
      <c r="B1057" s="49" t="s">
        <v>15969</v>
      </c>
      <c r="C1057" s="49" t="s">
        <v>19166</v>
      </c>
      <c r="D1057" s="49" t="s">
        <v>19167</v>
      </c>
      <c r="E1057" s="49" t="s">
        <v>16134</v>
      </c>
      <c r="F1057" s="49"/>
      <c r="G1057" s="49"/>
      <c r="H1057" s="49">
        <v>2000</v>
      </c>
      <c r="I1057" s="49"/>
      <c r="J1057" s="49" t="s">
        <v>16033</v>
      </c>
      <c r="K1057" s="49"/>
      <c r="L1057" s="49">
        <v>13</v>
      </c>
      <c r="M1057" s="49">
        <v>3</v>
      </c>
      <c r="N1057" s="49" t="s">
        <v>16034</v>
      </c>
    </row>
    <row r="1058" spans="1:14" x14ac:dyDescent="0.25">
      <c r="A1058" s="49" t="s">
        <v>16168</v>
      </c>
      <c r="B1058" s="49" t="s">
        <v>15969</v>
      </c>
      <c r="C1058" s="49" t="s">
        <v>19168</v>
      </c>
      <c r="D1058" s="49" t="s">
        <v>19169</v>
      </c>
      <c r="E1058" s="49" t="s">
        <v>16134</v>
      </c>
      <c r="F1058" s="49"/>
      <c r="G1058" s="49"/>
      <c r="H1058" s="49">
        <v>2000</v>
      </c>
      <c r="I1058" s="49">
        <v>2010</v>
      </c>
      <c r="J1058" s="49" t="s">
        <v>16033</v>
      </c>
      <c r="K1058" s="49"/>
      <c r="L1058" s="49">
        <v>13</v>
      </c>
      <c r="M1058" s="49">
        <v>3</v>
      </c>
      <c r="N1058" s="49" t="s">
        <v>16034</v>
      </c>
    </row>
    <row r="1059" spans="1:14" ht="45" x14ac:dyDescent="0.25">
      <c r="A1059" s="49" t="s">
        <v>16168</v>
      </c>
      <c r="B1059" s="49" t="s">
        <v>15969</v>
      </c>
      <c r="C1059" s="49" t="s">
        <v>19170</v>
      </c>
      <c r="D1059" s="49" t="s">
        <v>19171</v>
      </c>
      <c r="E1059" s="49" t="s">
        <v>16134</v>
      </c>
      <c r="F1059" s="49"/>
      <c r="G1059" s="49"/>
      <c r="H1059" s="49">
        <v>2000</v>
      </c>
      <c r="I1059" s="49"/>
      <c r="J1059" s="49" t="s">
        <v>16033</v>
      </c>
      <c r="K1059" s="49"/>
      <c r="L1059" s="49">
        <v>13</v>
      </c>
      <c r="M1059" s="49">
        <v>3</v>
      </c>
      <c r="N1059" s="49" t="s">
        <v>16034</v>
      </c>
    </row>
    <row r="1060" spans="1:14" ht="30" x14ac:dyDescent="0.25">
      <c r="A1060" s="49" t="s">
        <v>16168</v>
      </c>
      <c r="B1060" s="49" t="s">
        <v>15969</v>
      </c>
      <c r="C1060" s="49" t="s">
        <v>19172</v>
      </c>
      <c r="D1060" s="49" t="s">
        <v>19173</v>
      </c>
      <c r="E1060" s="49" t="s">
        <v>16134</v>
      </c>
      <c r="F1060" s="49"/>
      <c r="G1060" s="49"/>
      <c r="H1060" s="49">
        <v>2000</v>
      </c>
      <c r="I1060" s="49"/>
      <c r="J1060" s="49" t="s">
        <v>16033</v>
      </c>
      <c r="K1060" s="49"/>
      <c r="L1060" s="49">
        <v>13</v>
      </c>
      <c r="M1060" s="49">
        <v>3</v>
      </c>
      <c r="N1060" s="49" t="s">
        <v>16034</v>
      </c>
    </row>
    <row r="1061" spans="1:14" ht="30" x14ac:dyDescent="0.25">
      <c r="A1061" s="49" t="s">
        <v>16168</v>
      </c>
      <c r="B1061" s="49" t="s">
        <v>15969</v>
      </c>
      <c r="C1061" s="49" t="s">
        <v>19174</v>
      </c>
      <c r="D1061" s="49" t="s">
        <v>19175</v>
      </c>
      <c r="E1061" s="49" t="s">
        <v>16134</v>
      </c>
      <c r="F1061" s="49"/>
      <c r="G1061" s="49"/>
      <c r="H1061" s="49">
        <v>2000</v>
      </c>
      <c r="I1061" s="49"/>
      <c r="J1061" s="49" t="s">
        <v>16033</v>
      </c>
      <c r="K1061" s="49"/>
      <c r="L1061" s="49">
        <v>13</v>
      </c>
      <c r="M1061" s="49">
        <v>3</v>
      </c>
      <c r="N1061" s="49" t="s">
        <v>16034</v>
      </c>
    </row>
    <row r="1062" spans="1:14" ht="30" x14ac:dyDescent="0.25">
      <c r="A1062" s="49" t="s">
        <v>16168</v>
      </c>
      <c r="B1062" s="49" t="s">
        <v>15969</v>
      </c>
      <c r="C1062" s="49" t="s">
        <v>19176</v>
      </c>
      <c r="D1062" s="49" t="s">
        <v>19177</v>
      </c>
      <c r="E1062" s="49" t="s">
        <v>16134</v>
      </c>
      <c r="F1062" s="49"/>
      <c r="G1062" s="49"/>
      <c r="H1062" s="49">
        <v>2000</v>
      </c>
      <c r="I1062" s="49">
        <v>2010</v>
      </c>
      <c r="J1062" s="49" t="s">
        <v>16033</v>
      </c>
      <c r="K1062" s="49"/>
      <c r="L1062" s="49">
        <v>13</v>
      </c>
      <c r="M1062" s="49">
        <v>3</v>
      </c>
      <c r="N1062" s="49" t="s">
        <v>16034</v>
      </c>
    </row>
    <row r="1063" spans="1:14" x14ac:dyDescent="0.25">
      <c r="A1063" s="49" t="s">
        <v>16168</v>
      </c>
      <c r="B1063" s="49" t="s">
        <v>15969</v>
      </c>
      <c r="C1063" s="49" t="s">
        <v>19178</v>
      </c>
      <c r="D1063" s="49" t="s">
        <v>19179</v>
      </c>
      <c r="E1063" s="49" t="s">
        <v>16134</v>
      </c>
      <c r="F1063" s="49"/>
      <c r="G1063" s="49"/>
      <c r="H1063" s="49">
        <v>2000</v>
      </c>
      <c r="I1063" s="49"/>
      <c r="J1063" s="49" t="s">
        <v>16033</v>
      </c>
      <c r="K1063" s="49"/>
      <c r="L1063" s="49">
        <v>13</v>
      </c>
      <c r="M1063" s="49">
        <v>3</v>
      </c>
      <c r="N1063" s="49" t="s">
        <v>16034</v>
      </c>
    </row>
    <row r="1064" spans="1:14" ht="45" x14ac:dyDescent="0.25">
      <c r="A1064" s="49" t="s">
        <v>16168</v>
      </c>
      <c r="B1064" s="49" t="s">
        <v>15969</v>
      </c>
      <c r="C1064" s="49" t="s">
        <v>19180</v>
      </c>
      <c r="D1064" s="49" t="s">
        <v>19181</v>
      </c>
      <c r="E1064" s="49" t="s">
        <v>16134</v>
      </c>
      <c r="F1064" s="49"/>
      <c r="G1064" s="49"/>
      <c r="H1064" s="49">
        <v>2000</v>
      </c>
      <c r="I1064" s="49"/>
      <c r="J1064" s="49" t="s">
        <v>16033</v>
      </c>
      <c r="K1064" s="49"/>
      <c r="L1064" s="49">
        <v>13</v>
      </c>
      <c r="M1064" s="49">
        <v>3</v>
      </c>
      <c r="N1064" s="49" t="s">
        <v>16034</v>
      </c>
    </row>
    <row r="1065" spans="1:14" ht="60" x14ac:dyDescent="0.25">
      <c r="A1065" s="49" t="s">
        <v>16168</v>
      </c>
      <c r="B1065" s="49" t="s">
        <v>15969</v>
      </c>
      <c r="C1065" s="49" t="s">
        <v>19182</v>
      </c>
      <c r="D1065" s="49" t="s">
        <v>19183</v>
      </c>
      <c r="E1065" s="49" t="s">
        <v>16134</v>
      </c>
      <c r="F1065" s="49"/>
      <c r="G1065" s="49"/>
      <c r="H1065" s="49">
        <v>2000</v>
      </c>
      <c r="I1065" s="49"/>
      <c r="J1065" s="49" t="s">
        <v>16033</v>
      </c>
      <c r="K1065" s="49"/>
      <c r="L1065" s="49">
        <v>13</v>
      </c>
      <c r="M1065" s="49">
        <v>3</v>
      </c>
      <c r="N1065" s="49" t="s">
        <v>16034</v>
      </c>
    </row>
    <row r="1066" spans="1:14" ht="30" x14ac:dyDescent="0.25">
      <c r="A1066" s="49" t="s">
        <v>16168</v>
      </c>
      <c r="B1066" s="49" t="s">
        <v>15969</v>
      </c>
      <c r="C1066" s="49" t="s">
        <v>19184</v>
      </c>
      <c r="D1066" s="49" t="s">
        <v>19185</v>
      </c>
      <c r="E1066" s="49" t="s">
        <v>16134</v>
      </c>
      <c r="F1066" s="49"/>
      <c r="G1066" s="49"/>
      <c r="H1066" s="49">
        <v>2000</v>
      </c>
      <c r="I1066" s="49"/>
      <c r="J1066" s="49" t="s">
        <v>16033</v>
      </c>
      <c r="K1066" s="49"/>
      <c r="L1066" s="49">
        <v>13</v>
      </c>
      <c r="M1066" s="49">
        <v>3</v>
      </c>
      <c r="N1066" s="49" t="s">
        <v>16034</v>
      </c>
    </row>
    <row r="1067" spans="1:14" ht="30" x14ac:dyDescent="0.25">
      <c r="A1067" s="49" t="s">
        <v>16168</v>
      </c>
      <c r="B1067" s="49" t="s">
        <v>15969</v>
      </c>
      <c r="C1067" s="49" t="s">
        <v>19186</v>
      </c>
      <c r="D1067" s="49" t="s">
        <v>19187</v>
      </c>
      <c r="E1067" s="49" t="s">
        <v>16134</v>
      </c>
      <c r="F1067" s="49"/>
      <c r="G1067" s="49"/>
      <c r="H1067" s="49">
        <v>2000</v>
      </c>
      <c r="I1067" s="49"/>
      <c r="J1067" s="49" t="s">
        <v>16033</v>
      </c>
      <c r="K1067" s="49"/>
      <c r="L1067" s="49">
        <v>13</v>
      </c>
      <c r="M1067" s="49">
        <v>3</v>
      </c>
      <c r="N1067" s="49" t="s">
        <v>16034</v>
      </c>
    </row>
    <row r="1068" spans="1:14" ht="60" x14ac:dyDescent="0.25">
      <c r="A1068" s="49" t="s">
        <v>16175</v>
      </c>
      <c r="B1068" s="49" t="s">
        <v>15969</v>
      </c>
      <c r="C1068" s="49" t="s">
        <v>19188</v>
      </c>
      <c r="D1068" s="49" t="s">
        <v>19189</v>
      </c>
      <c r="E1068" s="49" t="s">
        <v>16134</v>
      </c>
      <c r="F1068" s="49" t="s">
        <v>19190</v>
      </c>
      <c r="G1068" s="49" t="s">
        <v>19191</v>
      </c>
      <c r="H1068" s="49">
        <v>2000</v>
      </c>
      <c r="I1068" s="49"/>
      <c r="J1068" s="49" t="s">
        <v>16033</v>
      </c>
      <c r="K1068" s="49"/>
      <c r="L1068" s="49">
        <v>13</v>
      </c>
      <c r="M1068" s="49">
        <v>3</v>
      </c>
      <c r="N1068" s="49" t="s">
        <v>16034</v>
      </c>
    </row>
    <row r="1069" spans="1:14" ht="30" x14ac:dyDescent="0.25">
      <c r="A1069" s="49" t="s">
        <v>16175</v>
      </c>
      <c r="B1069" s="49" t="s">
        <v>15969</v>
      </c>
      <c r="C1069" s="49" t="s">
        <v>19192</v>
      </c>
      <c r="D1069" s="49" t="s">
        <v>19193</v>
      </c>
      <c r="E1069" s="49" t="s">
        <v>16134</v>
      </c>
      <c r="F1069" s="49" t="s">
        <v>19194</v>
      </c>
      <c r="G1069" s="49" t="s">
        <v>19195</v>
      </c>
      <c r="H1069" s="49">
        <v>2000</v>
      </c>
      <c r="I1069" s="49"/>
      <c r="J1069" s="49" t="s">
        <v>16033</v>
      </c>
      <c r="K1069" s="49"/>
      <c r="L1069" s="49">
        <v>13</v>
      </c>
      <c r="M1069" s="49">
        <v>3</v>
      </c>
      <c r="N1069" s="49" t="s">
        <v>16034</v>
      </c>
    </row>
    <row r="1070" spans="1:14" ht="30" x14ac:dyDescent="0.25">
      <c r="A1070" s="49" t="s">
        <v>16175</v>
      </c>
      <c r="B1070" s="49" t="s">
        <v>15969</v>
      </c>
      <c r="C1070" s="49" t="s">
        <v>19196</v>
      </c>
      <c r="D1070" s="49" t="s">
        <v>19197</v>
      </c>
      <c r="E1070" s="49" t="s">
        <v>16134</v>
      </c>
      <c r="F1070" s="49" t="s">
        <v>19198</v>
      </c>
      <c r="G1070" s="49" t="s">
        <v>19199</v>
      </c>
      <c r="H1070" s="49">
        <v>2000</v>
      </c>
      <c r="I1070" s="49"/>
      <c r="J1070" s="49" t="s">
        <v>16033</v>
      </c>
      <c r="K1070" s="49"/>
      <c r="L1070" s="49">
        <v>13</v>
      </c>
      <c r="M1070" s="49">
        <v>3</v>
      </c>
      <c r="N1070" s="49" t="s">
        <v>16034</v>
      </c>
    </row>
    <row r="1071" spans="1:14" ht="75" x14ac:dyDescent="0.25">
      <c r="A1071" s="49" t="s">
        <v>16175</v>
      </c>
      <c r="B1071" s="49" t="s">
        <v>15969</v>
      </c>
      <c r="C1071" s="49" t="s">
        <v>19200</v>
      </c>
      <c r="D1071" s="49" t="s">
        <v>19201</v>
      </c>
      <c r="E1071" s="49" t="s">
        <v>16134</v>
      </c>
      <c r="F1071" s="49" t="s">
        <v>19202</v>
      </c>
      <c r="G1071" s="49" t="s">
        <v>19203</v>
      </c>
      <c r="H1071" s="49">
        <v>2010</v>
      </c>
      <c r="I1071" s="49"/>
      <c r="J1071" s="49" t="s">
        <v>16033</v>
      </c>
      <c r="K1071" s="49" t="s">
        <v>16191</v>
      </c>
      <c r="L1071" s="49">
        <v>13</v>
      </c>
      <c r="M1071" s="49">
        <v>3</v>
      </c>
      <c r="N1071" s="49" t="s">
        <v>16034</v>
      </c>
    </row>
    <row r="1072" spans="1:14" ht="90" x14ac:dyDescent="0.25">
      <c r="A1072" s="49" t="s">
        <v>16175</v>
      </c>
      <c r="B1072" s="49" t="s">
        <v>15969</v>
      </c>
      <c r="C1072" s="49" t="s">
        <v>19204</v>
      </c>
      <c r="D1072" s="49" t="s">
        <v>19205</v>
      </c>
      <c r="E1072" s="49" t="s">
        <v>16134</v>
      </c>
      <c r="F1072" s="49" t="s">
        <v>19206</v>
      </c>
      <c r="G1072" s="49" t="s">
        <v>19207</v>
      </c>
      <c r="H1072" s="49">
        <v>2011</v>
      </c>
      <c r="I1072" s="49"/>
      <c r="J1072" s="49" t="s">
        <v>16033</v>
      </c>
      <c r="K1072" s="49" t="s">
        <v>19208</v>
      </c>
      <c r="L1072" s="49">
        <v>13</v>
      </c>
      <c r="M1072" s="49">
        <v>3</v>
      </c>
      <c r="N1072" s="49" t="s">
        <v>16034</v>
      </c>
    </row>
    <row r="1073" spans="1:14" ht="75" x14ac:dyDescent="0.25">
      <c r="A1073" s="49" t="s">
        <v>16175</v>
      </c>
      <c r="B1073" s="49" t="s">
        <v>15969</v>
      </c>
      <c r="C1073" s="49" t="s">
        <v>19209</v>
      </c>
      <c r="D1073" s="49" t="s">
        <v>19210</v>
      </c>
      <c r="E1073" s="49" t="s">
        <v>16134</v>
      </c>
      <c r="F1073" s="49" t="s">
        <v>19211</v>
      </c>
      <c r="G1073" s="49" t="s">
        <v>19212</v>
      </c>
      <c r="H1073" s="49">
        <v>2017</v>
      </c>
      <c r="I1073" s="49"/>
      <c r="J1073" s="49" t="s">
        <v>16033</v>
      </c>
      <c r="K1073" s="49" t="s">
        <v>19213</v>
      </c>
      <c r="L1073" s="49">
        <v>13</v>
      </c>
      <c r="M1073" s="49">
        <v>3</v>
      </c>
      <c r="N1073" s="49" t="s">
        <v>16034</v>
      </c>
    </row>
    <row r="1074" spans="1:14" ht="60" x14ac:dyDescent="0.25">
      <c r="A1074" s="49" t="s">
        <v>16175</v>
      </c>
      <c r="B1074" s="49" t="s">
        <v>15969</v>
      </c>
      <c r="C1074" s="49" t="s">
        <v>19214</v>
      </c>
      <c r="D1074" s="49" t="s">
        <v>19215</v>
      </c>
      <c r="E1074" s="49" t="s">
        <v>16134</v>
      </c>
      <c r="F1074" s="49" t="s">
        <v>19216</v>
      </c>
      <c r="G1074" s="49" t="s">
        <v>19217</v>
      </c>
      <c r="H1074" s="49">
        <v>2017</v>
      </c>
      <c r="I1074" s="49"/>
      <c r="J1074" s="49" t="s">
        <v>16033</v>
      </c>
      <c r="K1074" s="49" t="s">
        <v>17603</v>
      </c>
      <c r="L1074" s="49">
        <v>13</v>
      </c>
      <c r="M1074" s="49">
        <v>3</v>
      </c>
      <c r="N1074" s="49" t="s">
        <v>16034</v>
      </c>
    </row>
    <row r="1075" spans="1:14" x14ac:dyDescent="0.25">
      <c r="A1075" s="49" t="s">
        <v>16175</v>
      </c>
      <c r="B1075" s="49" t="s">
        <v>15969</v>
      </c>
      <c r="C1075" s="49" t="s">
        <v>19218</v>
      </c>
      <c r="D1075" s="49" t="s">
        <v>19219</v>
      </c>
      <c r="E1075" s="49" t="s">
        <v>16134</v>
      </c>
      <c r="F1075" s="49"/>
      <c r="G1075" s="49"/>
      <c r="H1075" s="49">
        <v>2010</v>
      </c>
      <c r="I1075" s="49"/>
      <c r="J1075" s="49" t="s">
        <v>16033</v>
      </c>
      <c r="K1075" s="49" t="s">
        <v>16076</v>
      </c>
      <c r="L1075" s="49">
        <v>13</v>
      </c>
      <c r="M1075" s="49">
        <v>3</v>
      </c>
      <c r="N1075" s="49" t="s">
        <v>16034</v>
      </c>
    </row>
    <row r="1076" spans="1:14" x14ac:dyDescent="0.25">
      <c r="A1076" s="49" t="s">
        <v>16175</v>
      </c>
      <c r="B1076" s="49" t="s">
        <v>15969</v>
      </c>
      <c r="C1076" s="49" t="s">
        <v>19220</v>
      </c>
      <c r="D1076" s="49" t="s">
        <v>19221</v>
      </c>
      <c r="E1076" s="49" t="s">
        <v>16134</v>
      </c>
      <c r="F1076" s="49"/>
      <c r="G1076" s="49"/>
      <c r="H1076" s="49">
        <v>2010</v>
      </c>
      <c r="I1076" s="49"/>
      <c r="J1076" s="49" t="s">
        <v>16033</v>
      </c>
      <c r="K1076" s="49" t="s">
        <v>16076</v>
      </c>
      <c r="L1076" s="49">
        <v>13</v>
      </c>
      <c r="M1076" s="49">
        <v>3</v>
      </c>
      <c r="N1076" s="49" t="s">
        <v>16034</v>
      </c>
    </row>
    <row r="1077" spans="1:14" x14ac:dyDescent="0.25">
      <c r="A1077" s="49" t="s">
        <v>16175</v>
      </c>
      <c r="B1077" s="49" t="s">
        <v>15969</v>
      </c>
      <c r="C1077" s="49" t="s">
        <v>19222</v>
      </c>
      <c r="D1077" s="49" t="s">
        <v>19223</v>
      </c>
      <c r="E1077" s="49" t="s">
        <v>16134</v>
      </c>
      <c r="F1077" s="49"/>
      <c r="G1077" s="49"/>
      <c r="H1077" s="49">
        <v>2010</v>
      </c>
      <c r="I1077" s="49"/>
      <c r="J1077" s="49" t="s">
        <v>16033</v>
      </c>
      <c r="K1077" s="49" t="s">
        <v>16076</v>
      </c>
      <c r="L1077" s="49">
        <v>13</v>
      </c>
      <c r="M1077" s="49">
        <v>3</v>
      </c>
      <c r="N1077" s="49" t="s">
        <v>16034</v>
      </c>
    </row>
    <row r="1078" spans="1:14" x14ac:dyDescent="0.25">
      <c r="A1078" s="49" t="s">
        <v>16175</v>
      </c>
      <c r="B1078" s="49" t="s">
        <v>15969</v>
      </c>
      <c r="C1078" s="49" t="s">
        <v>19224</v>
      </c>
      <c r="D1078" s="49" t="s">
        <v>19225</v>
      </c>
      <c r="E1078" s="49" t="s">
        <v>16134</v>
      </c>
      <c r="F1078" s="49"/>
      <c r="G1078" s="49"/>
      <c r="H1078" s="49">
        <v>2010</v>
      </c>
      <c r="I1078" s="49"/>
      <c r="J1078" s="49" t="s">
        <v>16033</v>
      </c>
      <c r="K1078" s="49" t="s">
        <v>16067</v>
      </c>
      <c r="L1078" s="49">
        <v>13</v>
      </c>
      <c r="M1078" s="49">
        <v>3</v>
      </c>
      <c r="N1078" s="49" t="s">
        <v>16034</v>
      </c>
    </row>
    <row r="1079" spans="1:14" ht="30" x14ac:dyDescent="0.25">
      <c r="A1079" s="49" t="s">
        <v>16175</v>
      </c>
      <c r="B1079" s="49" t="s">
        <v>15969</v>
      </c>
      <c r="C1079" s="49" t="s">
        <v>19226</v>
      </c>
      <c r="D1079" s="49" t="s">
        <v>19227</v>
      </c>
      <c r="E1079" s="49" t="s">
        <v>16134</v>
      </c>
      <c r="F1079" s="49"/>
      <c r="G1079" s="49" t="s">
        <v>19228</v>
      </c>
      <c r="H1079" s="49">
        <v>2010</v>
      </c>
      <c r="I1079" s="49"/>
      <c r="J1079" s="49" t="s">
        <v>16033</v>
      </c>
      <c r="K1079" s="49" t="s">
        <v>16067</v>
      </c>
      <c r="L1079" s="49">
        <v>13</v>
      </c>
      <c r="M1079" s="49">
        <v>3</v>
      </c>
      <c r="N1079" s="49" t="s">
        <v>16034</v>
      </c>
    </row>
    <row r="1080" spans="1:14" ht="30" x14ac:dyDescent="0.25">
      <c r="A1080" s="49" t="s">
        <v>16175</v>
      </c>
      <c r="B1080" s="49" t="s">
        <v>15969</v>
      </c>
      <c r="C1080" s="49" t="s">
        <v>19229</v>
      </c>
      <c r="D1080" s="49" t="s">
        <v>19230</v>
      </c>
      <c r="E1080" s="49" t="s">
        <v>16134</v>
      </c>
      <c r="F1080" s="49"/>
      <c r="G1080" s="49"/>
      <c r="H1080" s="49">
        <v>2010</v>
      </c>
      <c r="I1080" s="49"/>
      <c r="J1080" s="49" t="s">
        <v>16033</v>
      </c>
      <c r="K1080" s="49" t="s">
        <v>16067</v>
      </c>
      <c r="L1080" s="49">
        <v>13</v>
      </c>
      <c r="M1080" s="49">
        <v>3</v>
      </c>
      <c r="N1080" s="49" t="s">
        <v>16034</v>
      </c>
    </row>
    <row r="1081" spans="1:14" ht="30" x14ac:dyDescent="0.25">
      <c r="A1081" s="49" t="s">
        <v>16175</v>
      </c>
      <c r="B1081" s="49" t="s">
        <v>15969</v>
      </c>
      <c r="C1081" s="49" t="s">
        <v>19231</v>
      </c>
      <c r="D1081" s="49" t="s">
        <v>19232</v>
      </c>
      <c r="E1081" s="49" t="s">
        <v>16134</v>
      </c>
      <c r="F1081" s="49" t="s">
        <v>19233</v>
      </c>
      <c r="G1081" s="49" t="s">
        <v>19234</v>
      </c>
      <c r="H1081" s="49">
        <v>2010</v>
      </c>
      <c r="I1081" s="49"/>
      <c r="J1081" s="49" t="s">
        <v>16033</v>
      </c>
      <c r="K1081" s="49" t="s">
        <v>16067</v>
      </c>
      <c r="L1081" s="49">
        <v>13</v>
      </c>
      <c r="M1081" s="49">
        <v>3</v>
      </c>
      <c r="N1081" s="49" t="s">
        <v>16034</v>
      </c>
    </row>
    <row r="1082" spans="1:14" ht="30" x14ac:dyDescent="0.25">
      <c r="A1082" s="49" t="s">
        <v>16175</v>
      </c>
      <c r="B1082" s="49" t="s">
        <v>15969</v>
      </c>
      <c r="C1082" s="49" t="s">
        <v>19235</v>
      </c>
      <c r="D1082" s="49" t="s">
        <v>19236</v>
      </c>
      <c r="E1082" s="49" t="s">
        <v>16134</v>
      </c>
      <c r="F1082" s="49"/>
      <c r="G1082" s="49"/>
      <c r="H1082" s="49">
        <v>2010</v>
      </c>
      <c r="I1082" s="49"/>
      <c r="J1082" s="49" t="s">
        <v>16033</v>
      </c>
      <c r="K1082" s="49" t="s">
        <v>16067</v>
      </c>
      <c r="L1082" s="49">
        <v>13</v>
      </c>
      <c r="M1082" s="49">
        <v>3</v>
      </c>
      <c r="N1082" s="49" t="s">
        <v>16034</v>
      </c>
    </row>
    <row r="1083" spans="1:14" ht="45" x14ac:dyDescent="0.25">
      <c r="A1083" s="49" t="s">
        <v>16175</v>
      </c>
      <c r="B1083" s="49" t="s">
        <v>15969</v>
      </c>
      <c r="C1083" s="49" t="s">
        <v>19237</v>
      </c>
      <c r="D1083" s="49" t="s">
        <v>19238</v>
      </c>
      <c r="E1083" s="49" t="s">
        <v>16134</v>
      </c>
      <c r="F1083" s="49"/>
      <c r="G1083" s="49" t="s">
        <v>19239</v>
      </c>
      <c r="H1083" s="49">
        <v>2010</v>
      </c>
      <c r="I1083" s="49"/>
      <c r="J1083" s="49" t="s">
        <v>16033</v>
      </c>
      <c r="K1083" s="49" t="s">
        <v>16067</v>
      </c>
      <c r="L1083" s="49">
        <v>13</v>
      </c>
      <c r="M1083" s="49">
        <v>3</v>
      </c>
      <c r="N1083" s="49" t="s">
        <v>16034</v>
      </c>
    </row>
    <row r="1084" spans="1:14" ht="30" x14ac:dyDescent="0.25">
      <c r="A1084" s="49" t="s">
        <v>16175</v>
      </c>
      <c r="B1084" s="49" t="s">
        <v>15969</v>
      </c>
      <c r="C1084" s="49" t="s">
        <v>19240</v>
      </c>
      <c r="D1084" s="49" t="s">
        <v>19241</v>
      </c>
      <c r="E1084" s="49" t="s">
        <v>16134</v>
      </c>
      <c r="F1084" s="49" t="s">
        <v>19151</v>
      </c>
      <c r="G1084" s="49" t="s">
        <v>19152</v>
      </c>
      <c r="H1084" s="49">
        <v>2010</v>
      </c>
      <c r="I1084" s="49"/>
      <c r="J1084" s="49" t="s">
        <v>16033</v>
      </c>
      <c r="K1084" s="49" t="s">
        <v>16067</v>
      </c>
      <c r="L1084" s="49">
        <v>13</v>
      </c>
      <c r="M1084" s="49">
        <v>3</v>
      </c>
      <c r="N1084" s="49" t="s">
        <v>16034</v>
      </c>
    </row>
    <row r="1085" spans="1:14" ht="75" x14ac:dyDescent="0.25">
      <c r="A1085" s="49" t="s">
        <v>16168</v>
      </c>
      <c r="B1085" s="49" t="s">
        <v>15969</v>
      </c>
      <c r="C1085" s="49" t="s">
        <v>19242</v>
      </c>
      <c r="D1085" s="49" t="s">
        <v>19243</v>
      </c>
      <c r="E1085" s="49" t="s">
        <v>16134</v>
      </c>
      <c r="F1085" s="49" t="s">
        <v>19244</v>
      </c>
      <c r="G1085" s="49" t="s">
        <v>19245</v>
      </c>
      <c r="H1085" s="49">
        <v>2000</v>
      </c>
      <c r="I1085" s="49"/>
      <c r="J1085" s="49" t="s">
        <v>16033</v>
      </c>
      <c r="K1085" s="49"/>
      <c r="L1085" s="49">
        <v>13</v>
      </c>
      <c r="M1085" s="49">
        <v>3</v>
      </c>
      <c r="N1085" s="49" t="s">
        <v>16034</v>
      </c>
    </row>
    <row r="1086" spans="1:14" ht="90" x14ac:dyDescent="0.25">
      <c r="A1086" s="49" t="s">
        <v>16168</v>
      </c>
      <c r="B1086" s="49" t="s">
        <v>15969</v>
      </c>
      <c r="C1086" s="49" t="s">
        <v>19246</v>
      </c>
      <c r="D1086" s="49" t="s">
        <v>19247</v>
      </c>
      <c r="E1086" s="49" t="s">
        <v>16134</v>
      </c>
      <c r="F1086" s="49" t="s">
        <v>19248</v>
      </c>
      <c r="G1086" s="49" t="s">
        <v>19249</v>
      </c>
      <c r="H1086" s="49">
        <v>2000</v>
      </c>
      <c r="I1086" s="49">
        <v>2007</v>
      </c>
      <c r="J1086" s="49" t="s">
        <v>15974</v>
      </c>
      <c r="K1086" s="49"/>
      <c r="L1086" s="49">
        <v>13</v>
      </c>
      <c r="M1086" s="49">
        <v>3</v>
      </c>
      <c r="N1086" s="49" t="s">
        <v>15976</v>
      </c>
    </row>
    <row r="1087" spans="1:14" ht="90" x14ac:dyDescent="0.25">
      <c r="A1087" s="49" t="s">
        <v>16168</v>
      </c>
      <c r="B1087" s="49" t="s">
        <v>15969</v>
      </c>
      <c r="C1087" s="49" t="s">
        <v>19250</v>
      </c>
      <c r="D1087" s="49" t="s">
        <v>19251</v>
      </c>
      <c r="E1087" s="49" t="s">
        <v>16134</v>
      </c>
      <c r="F1087" s="49" t="s">
        <v>19252</v>
      </c>
      <c r="G1087" s="49" t="s">
        <v>19253</v>
      </c>
      <c r="H1087" s="49">
        <v>2000</v>
      </c>
      <c r="I1087" s="49"/>
      <c r="J1087" s="49" t="s">
        <v>16033</v>
      </c>
      <c r="K1087" s="49"/>
      <c r="L1087" s="49">
        <v>13</v>
      </c>
      <c r="M1087" s="49">
        <v>3</v>
      </c>
      <c r="N1087" s="49" t="s">
        <v>16034</v>
      </c>
    </row>
    <row r="1088" spans="1:14" ht="75" x14ac:dyDescent="0.25">
      <c r="A1088" s="49" t="s">
        <v>16168</v>
      </c>
      <c r="B1088" s="49" t="s">
        <v>15969</v>
      </c>
      <c r="C1088" s="49" t="s">
        <v>19254</v>
      </c>
      <c r="D1088" s="49" t="s">
        <v>19255</v>
      </c>
      <c r="E1088" s="49" t="s">
        <v>16134</v>
      </c>
      <c r="F1088" s="49" t="s">
        <v>19256</v>
      </c>
      <c r="G1088" s="49" t="s">
        <v>19257</v>
      </c>
      <c r="H1088" s="49">
        <v>2000</v>
      </c>
      <c r="I1088" s="49"/>
      <c r="J1088" s="49" t="s">
        <v>16033</v>
      </c>
      <c r="K1088" s="49"/>
      <c r="L1088" s="49">
        <v>13</v>
      </c>
      <c r="M1088" s="49">
        <v>3</v>
      </c>
      <c r="N1088" s="49" t="s">
        <v>16034</v>
      </c>
    </row>
    <row r="1089" spans="1:14" ht="90" x14ac:dyDescent="0.25">
      <c r="A1089" s="49" t="s">
        <v>16168</v>
      </c>
      <c r="B1089" s="49" t="s">
        <v>15969</v>
      </c>
      <c r="C1089" s="49" t="s">
        <v>19258</v>
      </c>
      <c r="D1089" s="49" t="s">
        <v>19259</v>
      </c>
      <c r="E1089" s="49" t="s">
        <v>16134</v>
      </c>
      <c r="F1089" s="49" t="s">
        <v>19260</v>
      </c>
      <c r="G1089" s="49" t="s">
        <v>19261</v>
      </c>
      <c r="H1089" s="49">
        <v>2000</v>
      </c>
      <c r="I1089" s="49"/>
      <c r="J1089" s="49" t="s">
        <v>16033</v>
      </c>
      <c r="K1089" s="49"/>
      <c r="L1089" s="49">
        <v>13</v>
      </c>
      <c r="M1089" s="49">
        <v>3</v>
      </c>
      <c r="N1089" s="49" t="s">
        <v>16034</v>
      </c>
    </row>
    <row r="1090" spans="1:14" ht="75" x14ac:dyDescent="0.25">
      <c r="A1090" s="49" t="s">
        <v>16168</v>
      </c>
      <c r="B1090" s="49" t="s">
        <v>15969</v>
      </c>
      <c r="C1090" s="49" t="s">
        <v>19262</v>
      </c>
      <c r="D1090" s="49" t="s">
        <v>19263</v>
      </c>
      <c r="E1090" s="49" t="s">
        <v>16134</v>
      </c>
      <c r="F1090" s="49" t="s">
        <v>19264</v>
      </c>
      <c r="G1090" s="49" t="s">
        <v>19265</v>
      </c>
      <c r="H1090" s="49">
        <v>2000</v>
      </c>
      <c r="I1090" s="49"/>
      <c r="J1090" s="49" t="s">
        <v>16033</v>
      </c>
      <c r="K1090" s="49"/>
      <c r="L1090" s="49">
        <v>13</v>
      </c>
      <c r="M1090" s="49">
        <v>3</v>
      </c>
      <c r="N1090" s="49" t="s">
        <v>16034</v>
      </c>
    </row>
    <row r="1091" spans="1:14" ht="75" x14ac:dyDescent="0.25">
      <c r="A1091" s="49" t="s">
        <v>16168</v>
      </c>
      <c r="B1091" s="49" t="s">
        <v>15969</v>
      </c>
      <c r="C1091" s="49" t="s">
        <v>19266</v>
      </c>
      <c r="D1091" s="49" t="s">
        <v>19267</v>
      </c>
      <c r="E1091" s="49" t="s">
        <v>16134</v>
      </c>
      <c r="F1091" s="49" t="s">
        <v>19268</v>
      </c>
      <c r="G1091" s="49" t="s">
        <v>19269</v>
      </c>
      <c r="H1091" s="49">
        <v>2000</v>
      </c>
      <c r="I1091" s="49"/>
      <c r="J1091" s="49" t="s">
        <v>16033</v>
      </c>
      <c r="K1091" s="49"/>
      <c r="L1091" s="49">
        <v>13</v>
      </c>
      <c r="M1091" s="49">
        <v>3</v>
      </c>
      <c r="N1091" s="49" t="s">
        <v>16034</v>
      </c>
    </row>
    <row r="1092" spans="1:14" ht="75" x14ac:dyDescent="0.25">
      <c r="A1092" s="49" t="s">
        <v>16168</v>
      </c>
      <c r="B1092" s="49" t="s">
        <v>15969</v>
      </c>
      <c r="C1092" s="49" t="s">
        <v>19270</v>
      </c>
      <c r="D1092" s="49" t="s">
        <v>19271</v>
      </c>
      <c r="E1092" s="49" t="s">
        <v>16134</v>
      </c>
      <c r="F1092" s="49" t="s">
        <v>19272</v>
      </c>
      <c r="G1092" s="49" t="s">
        <v>19273</v>
      </c>
      <c r="H1092" s="49">
        <v>2000</v>
      </c>
      <c r="I1092" s="49">
        <v>2007</v>
      </c>
      <c r="J1092" s="49" t="s">
        <v>15974</v>
      </c>
      <c r="K1092" s="49"/>
      <c r="L1092" s="49">
        <v>13</v>
      </c>
      <c r="M1092" s="49">
        <v>3</v>
      </c>
      <c r="N1092" s="49" t="s">
        <v>15976</v>
      </c>
    </row>
    <row r="1093" spans="1:14" ht="90" x14ac:dyDescent="0.25">
      <c r="A1093" s="49" t="s">
        <v>16168</v>
      </c>
      <c r="B1093" s="49" t="s">
        <v>15969</v>
      </c>
      <c r="C1093" s="49" t="s">
        <v>19274</v>
      </c>
      <c r="D1093" s="49" t="s">
        <v>19275</v>
      </c>
      <c r="E1093" s="49" t="s">
        <v>16134</v>
      </c>
      <c r="F1093" s="49" t="s">
        <v>19276</v>
      </c>
      <c r="G1093" s="49" t="s">
        <v>19277</v>
      </c>
      <c r="H1093" s="49">
        <v>2000</v>
      </c>
      <c r="I1093" s="49">
        <v>2007</v>
      </c>
      <c r="J1093" s="49" t="s">
        <v>15974</v>
      </c>
      <c r="K1093" s="49"/>
      <c r="L1093" s="49">
        <v>13</v>
      </c>
      <c r="M1093" s="49">
        <v>3</v>
      </c>
      <c r="N1093" s="49" t="s">
        <v>15976</v>
      </c>
    </row>
    <row r="1094" spans="1:14" ht="90" x14ac:dyDescent="0.25">
      <c r="A1094" s="49" t="s">
        <v>16168</v>
      </c>
      <c r="B1094" s="49" t="s">
        <v>15969</v>
      </c>
      <c r="C1094" s="49" t="s">
        <v>19278</v>
      </c>
      <c r="D1094" s="49" t="s">
        <v>19279</v>
      </c>
      <c r="E1094" s="49" t="s">
        <v>16134</v>
      </c>
      <c r="F1094" s="49" t="s">
        <v>19280</v>
      </c>
      <c r="G1094" s="49" t="s">
        <v>19281</v>
      </c>
      <c r="H1094" s="49">
        <v>2000</v>
      </c>
      <c r="I1094" s="49">
        <v>2007</v>
      </c>
      <c r="J1094" s="49" t="s">
        <v>15974</v>
      </c>
      <c r="K1094" s="49"/>
      <c r="L1094" s="49">
        <v>13</v>
      </c>
      <c r="M1094" s="49">
        <v>3</v>
      </c>
      <c r="N1094" s="49" t="s">
        <v>15976</v>
      </c>
    </row>
    <row r="1095" spans="1:14" ht="75" x14ac:dyDescent="0.25">
      <c r="A1095" s="49" t="s">
        <v>16168</v>
      </c>
      <c r="B1095" s="49" t="s">
        <v>15969</v>
      </c>
      <c r="C1095" s="49" t="s">
        <v>19282</v>
      </c>
      <c r="D1095" s="49" t="s">
        <v>19283</v>
      </c>
      <c r="E1095" s="49" t="s">
        <v>16134</v>
      </c>
      <c r="F1095" s="49" t="s">
        <v>19284</v>
      </c>
      <c r="G1095" s="49" t="s">
        <v>19285</v>
      </c>
      <c r="H1095" s="49">
        <v>2000</v>
      </c>
      <c r="I1095" s="49"/>
      <c r="J1095" s="49" t="s">
        <v>16033</v>
      </c>
      <c r="K1095" s="49"/>
      <c r="L1095" s="49">
        <v>13</v>
      </c>
      <c r="M1095" s="49">
        <v>3</v>
      </c>
      <c r="N1095" s="49" t="s">
        <v>16034</v>
      </c>
    </row>
    <row r="1096" spans="1:14" ht="60" x14ac:dyDescent="0.25">
      <c r="A1096" s="49" t="s">
        <v>16168</v>
      </c>
      <c r="B1096" s="49" t="s">
        <v>15969</v>
      </c>
      <c r="C1096" s="49" t="s">
        <v>19286</v>
      </c>
      <c r="D1096" s="49" t="s">
        <v>18607</v>
      </c>
      <c r="E1096" s="49" t="s">
        <v>16134</v>
      </c>
      <c r="F1096" s="49" t="s">
        <v>18608</v>
      </c>
      <c r="G1096" s="49" t="s">
        <v>18609</v>
      </c>
      <c r="H1096" s="49">
        <v>2000</v>
      </c>
      <c r="I1096" s="49"/>
      <c r="J1096" s="49" t="s">
        <v>16033</v>
      </c>
      <c r="K1096" s="49"/>
      <c r="L1096" s="49">
        <v>13</v>
      </c>
      <c r="M1096" s="49">
        <v>3</v>
      </c>
      <c r="N1096" s="49" t="s">
        <v>16034</v>
      </c>
    </row>
    <row r="1097" spans="1:14" ht="90" x14ac:dyDescent="0.25">
      <c r="A1097" s="49" t="s">
        <v>16168</v>
      </c>
      <c r="B1097" s="49" t="s">
        <v>15969</v>
      </c>
      <c r="C1097" s="49" t="s">
        <v>19287</v>
      </c>
      <c r="D1097" s="49" t="s">
        <v>19288</v>
      </c>
      <c r="E1097" s="49" t="s">
        <v>16134</v>
      </c>
      <c r="F1097" s="49" t="s">
        <v>19289</v>
      </c>
      <c r="G1097" s="49" t="s">
        <v>19290</v>
      </c>
      <c r="H1097" s="49">
        <v>2000</v>
      </c>
      <c r="I1097" s="49">
        <v>2007</v>
      </c>
      <c r="J1097" s="49" t="s">
        <v>15974</v>
      </c>
      <c r="K1097" s="49"/>
      <c r="L1097" s="49">
        <v>13</v>
      </c>
      <c r="M1097" s="49">
        <v>3</v>
      </c>
      <c r="N1097" s="49" t="s">
        <v>15976</v>
      </c>
    </row>
    <row r="1098" spans="1:14" ht="90" x14ac:dyDescent="0.25">
      <c r="A1098" s="49" t="s">
        <v>16102</v>
      </c>
      <c r="B1098" s="49" t="s">
        <v>15969</v>
      </c>
      <c r="C1098" s="49" t="s">
        <v>19291</v>
      </c>
      <c r="D1098" s="49" t="s">
        <v>19292</v>
      </c>
      <c r="E1098" s="49" t="s">
        <v>16134</v>
      </c>
      <c r="F1098" s="49" t="s">
        <v>19293</v>
      </c>
      <c r="G1098" s="49" t="s">
        <v>19294</v>
      </c>
      <c r="H1098" s="49">
        <v>2000</v>
      </c>
      <c r="I1098" s="49">
        <v>2007</v>
      </c>
      <c r="J1098" s="49" t="s">
        <v>15974</v>
      </c>
      <c r="K1098" s="49"/>
      <c r="L1098" s="49">
        <v>13</v>
      </c>
      <c r="M1098" s="49">
        <v>3</v>
      </c>
      <c r="N1098" s="49" t="s">
        <v>15976</v>
      </c>
    </row>
    <row r="1099" spans="1:14" ht="90" x14ac:dyDescent="0.25">
      <c r="A1099" s="49" t="s">
        <v>16102</v>
      </c>
      <c r="B1099" s="49" t="s">
        <v>15969</v>
      </c>
      <c r="C1099" s="49" t="s">
        <v>19295</v>
      </c>
      <c r="D1099" s="49" t="s">
        <v>19296</v>
      </c>
      <c r="E1099" s="49" t="s">
        <v>16134</v>
      </c>
      <c r="F1099" s="49" t="s">
        <v>19297</v>
      </c>
      <c r="G1099" s="49" t="s">
        <v>19298</v>
      </c>
      <c r="H1099" s="49">
        <v>2000</v>
      </c>
      <c r="I1099" s="49"/>
      <c r="J1099" s="49" t="s">
        <v>16033</v>
      </c>
      <c r="K1099" s="49"/>
      <c r="L1099" s="49">
        <v>13</v>
      </c>
      <c r="M1099" s="49">
        <v>3</v>
      </c>
      <c r="N1099" s="49" t="s">
        <v>16034</v>
      </c>
    </row>
    <row r="1100" spans="1:14" ht="75" x14ac:dyDescent="0.25">
      <c r="A1100" s="49" t="s">
        <v>16077</v>
      </c>
      <c r="B1100" s="49" t="s">
        <v>15969</v>
      </c>
      <c r="C1100" s="49" t="s">
        <v>19299</v>
      </c>
      <c r="D1100" s="49" t="s">
        <v>19300</v>
      </c>
      <c r="E1100" s="49" t="s">
        <v>16134</v>
      </c>
      <c r="F1100" s="49" t="s">
        <v>19301</v>
      </c>
      <c r="G1100" s="49" t="s">
        <v>19302</v>
      </c>
      <c r="H1100" s="49">
        <v>2016</v>
      </c>
      <c r="I1100" s="49"/>
      <c r="J1100" s="49" t="s">
        <v>16033</v>
      </c>
      <c r="K1100" s="49" t="s">
        <v>19303</v>
      </c>
      <c r="L1100" s="49">
        <v>13</v>
      </c>
      <c r="M1100" s="49">
        <v>3</v>
      </c>
      <c r="N1100" s="49" t="s">
        <v>16034</v>
      </c>
    </row>
    <row r="1101" spans="1:14" ht="60" x14ac:dyDescent="0.25">
      <c r="A1101" s="49" t="s">
        <v>16077</v>
      </c>
      <c r="B1101" s="49" t="s">
        <v>15969</v>
      </c>
      <c r="C1101" s="49" t="s">
        <v>19304</v>
      </c>
      <c r="D1101" s="49" t="s">
        <v>19305</v>
      </c>
      <c r="E1101" s="49" t="s">
        <v>16134</v>
      </c>
      <c r="F1101" s="49" t="s">
        <v>19306</v>
      </c>
      <c r="G1101" s="49" t="s">
        <v>19307</v>
      </c>
      <c r="H1101" s="49">
        <v>2016</v>
      </c>
      <c r="I1101" s="49"/>
      <c r="J1101" s="49" t="s">
        <v>16033</v>
      </c>
      <c r="K1101" s="49" t="s">
        <v>17654</v>
      </c>
      <c r="L1101" s="49">
        <v>13</v>
      </c>
      <c r="M1101" s="49">
        <v>3</v>
      </c>
      <c r="N1101" s="49" t="s">
        <v>16034</v>
      </c>
    </row>
    <row r="1102" spans="1:14" ht="45" x14ac:dyDescent="0.25">
      <c r="A1102" s="49" t="s">
        <v>16077</v>
      </c>
      <c r="B1102" s="49" t="s">
        <v>15969</v>
      </c>
      <c r="C1102" s="49" t="s">
        <v>19308</v>
      </c>
      <c r="D1102" s="49" t="s">
        <v>17770</v>
      </c>
      <c r="E1102" s="49" t="s">
        <v>16134</v>
      </c>
      <c r="F1102" s="49" t="s">
        <v>19309</v>
      </c>
      <c r="G1102" s="49" t="s">
        <v>19310</v>
      </c>
      <c r="H1102" s="49">
        <v>2016</v>
      </c>
      <c r="I1102" s="49"/>
      <c r="J1102" s="49" t="s">
        <v>16033</v>
      </c>
      <c r="K1102" s="49" t="s">
        <v>19311</v>
      </c>
      <c r="L1102" s="49">
        <v>13</v>
      </c>
      <c r="M1102" s="49">
        <v>3</v>
      </c>
      <c r="N1102" s="49" t="s">
        <v>16034</v>
      </c>
    </row>
    <row r="1103" spans="1:14" ht="60" x14ac:dyDescent="0.25">
      <c r="A1103" s="49" t="s">
        <v>16077</v>
      </c>
      <c r="B1103" s="49" t="s">
        <v>15969</v>
      </c>
      <c r="C1103" s="49" t="s">
        <v>19312</v>
      </c>
      <c r="D1103" s="49" t="s">
        <v>19313</v>
      </c>
      <c r="E1103" s="49" t="s">
        <v>16134</v>
      </c>
      <c r="F1103" s="49" t="s">
        <v>19314</v>
      </c>
      <c r="G1103" s="49" t="s">
        <v>19315</v>
      </c>
      <c r="H1103" s="49">
        <v>2016</v>
      </c>
      <c r="I1103" s="49"/>
      <c r="J1103" s="49" t="s">
        <v>16033</v>
      </c>
      <c r="K1103" s="49" t="s">
        <v>19311</v>
      </c>
      <c r="L1103" s="49">
        <v>13</v>
      </c>
      <c r="M1103" s="49">
        <v>3</v>
      </c>
      <c r="N1103" s="49" t="s">
        <v>16034</v>
      </c>
    </row>
    <row r="1104" spans="1:14" ht="45" x14ac:dyDescent="0.25">
      <c r="A1104" s="49" t="s">
        <v>16077</v>
      </c>
      <c r="B1104" s="49" t="s">
        <v>15969</v>
      </c>
      <c r="C1104" s="49" t="s">
        <v>19316</v>
      </c>
      <c r="D1104" s="49" t="s">
        <v>19317</v>
      </c>
      <c r="E1104" s="49" t="s">
        <v>16134</v>
      </c>
      <c r="F1104" s="49" t="s">
        <v>19318</v>
      </c>
      <c r="G1104" s="49" t="s">
        <v>19319</v>
      </c>
      <c r="H1104" s="49">
        <v>2017</v>
      </c>
      <c r="I1104" s="49">
        <v>2021</v>
      </c>
      <c r="J1104" s="49" t="s">
        <v>16033</v>
      </c>
      <c r="K1104" s="49" t="s">
        <v>19311</v>
      </c>
      <c r="L1104" s="49">
        <v>13</v>
      </c>
      <c r="M1104" s="49">
        <v>3</v>
      </c>
      <c r="N1104" s="49" t="s">
        <v>16034</v>
      </c>
    </row>
    <row r="1105" spans="1:14" ht="45" x14ac:dyDescent="0.25">
      <c r="A1105" s="49" t="s">
        <v>16077</v>
      </c>
      <c r="B1105" s="49" t="s">
        <v>15969</v>
      </c>
      <c r="C1105" s="49" t="s">
        <v>19320</v>
      </c>
      <c r="D1105" s="49" t="s">
        <v>19321</v>
      </c>
      <c r="E1105" s="49" t="s">
        <v>16134</v>
      </c>
      <c r="F1105" s="49" t="s">
        <v>19322</v>
      </c>
      <c r="G1105" s="49" t="s">
        <v>19323</v>
      </c>
      <c r="H1105" s="49">
        <v>2017</v>
      </c>
      <c r="I1105" s="49">
        <v>2021</v>
      </c>
      <c r="J1105" s="49" t="s">
        <v>16033</v>
      </c>
      <c r="K1105" s="49" t="s">
        <v>19311</v>
      </c>
      <c r="L1105" s="49">
        <v>13</v>
      </c>
      <c r="M1105" s="49">
        <v>3</v>
      </c>
      <c r="N1105" s="49" t="s">
        <v>16034</v>
      </c>
    </row>
    <row r="1106" spans="1:14" ht="60" x14ac:dyDescent="0.25">
      <c r="A1106" s="49" t="s">
        <v>16077</v>
      </c>
      <c r="B1106" s="49" t="s">
        <v>15969</v>
      </c>
      <c r="C1106" s="49" t="s">
        <v>19324</v>
      </c>
      <c r="D1106" s="49" t="s">
        <v>19325</v>
      </c>
      <c r="E1106" s="49" t="s">
        <v>16134</v>
      </c>
      <c r="F1106" s="49" t="s">
        <v>19326</v>
      </c>
      <c r="G1106" s="49" t="s">
        <v>19327</v>
      </c>
      <c r="H1106" s="49">
        <v>2017</v>
      </c>
      <c r="I1106" s="49">
        <v>2021</v>
      </c>
      <c r="J1106" s="49" t="s">
        <v>16033</v>
      </c>
      <c r="K1106" s="49" t="s">
        <v>19311</v>
      </c>
      <c r="L1106" s="49">
        <v>13</v>
      </c>
      <c r="M1106" s="49">
        <v>3</v>
      </c>
      <c r="N1106" s="49" t="s">
        <v>16034</v>
      </c>
    </row>
    <row r="1107" spans="1:14" ht="45" x14ac:dyDescent="0.25">
      <c r="A1107" s="49" t="s">
        <v>16077</v>
      </c>
      <c r="B1107" s="49" t="s">
        <v>15969</v>
      </c>
      <c r="C1107" s="49" t="s">
        <v>19328</v>
      </c>
      <c r="D1107" s="49" t="s">
        <v>19329</v>
      </c>
      <c r="E1107" s="49" t="s">
        <v>16134</v>
      </c>
      <c r="F1107" s="49" t="s">
        <v>19330</v>
      </c>
      <c r="G1107" s="49" t="s">
        <v>19331</v>
      </c>
      <c r="H1107" s="49">
        <v>2017</v>
      </c>
      <c r="I1107" s="49">
        <v>2021</v>
      </c>
      <c r="J1107" s="49" t="s">
        <v>16033</v>
      </c>
      <c r="K1107" s="49" t="s">
        <v>19311</v>
      </c>
      <c r="L1107" s="49">
        <v>13</v>
      </c>
      <c r="M1107" s="49">
        <v>3</v>
      </c>
      <c r="N1107" s="49" t="s">
        <v>16034</v>
      </c>
    </row>
    <row r="1108" spans="1:14" ht="45" x14ac:dyDescent="0.25">
      <c r="A1108" s="49" t="s">
        <v>16077</v>
      </c>
      <c r="B1108" s="49" t="s">
        <v>15969</v>
      </c>
      <c r="C1108" s="49" t="s">
        <v>19332</v>
      </c>
      <c r="D1108" s="49" t="s">
        <v>19333</v>
      </c>
      <c r="E1108" s="49" t="s">
        <v>16134</v>
      </c>
      <c r="F1108" s="49" t="s">
        <v>19334</v>
      </c>
      <c r="G1108" s="49" t="s">
        <v>19335</v>
      </c>
      <c r="H1108" s="49">
        <v>2017</v>
      </c>
      <c r="I1108" s="49">
        <v>2021</v>
      </c>
      <c r="J1108" s="49" t="s">
        <v>16033</v>
      </c>
      <c r="K1108" s="49" t="s">
        <v>19311</v>
      </c>
      <c r="L1108" s="49">
        <v>13</v>
      </c>
      <c r="M1108" s="49">
        <v>3</v>
      </c>
      <c r="N1108" s="49" t="s">
        <v>16034</v>
      </c>
    </row>
    <row r="1109" spans="1:14" ht="30" x14ac:dyDescent="0.25">
      <c r="A1109" s="49" t="s">
        <v>16077</v>
      </c>
      <c r="B1109" s="49" t="s">
        <v>15969</v>
      </c>
      <c r="C1109" s="49" t="s">
        <v>19336</v>
      </c>
      <c r="D1109" s="49" t="s">
        <v>19337</v>
      </c>
      <c r="E1109" s="49" t="s">
        <v>16134</v>
      </c>
      <c r="F1109" s="49" t="e">
        <f xml:space="preserve"> Numero de Personas capacitadas</f>
        <v>#NAME?</v>
      </c>
      <c r="G1109" s="49" t="s">
        <v>19338</v>
      </c>
      <c r="H1109" s="49">
        <v>2010</v>
      </c>
      <c r="I1109" s="49"/>
      <c r="J1109" s="49" t="s">
        <v>15974</v>
      </c>
      <c r="K1109" s="49" t="s">
        <v>19339</v>
      </c>
      <c r="L1109" s="49">
        <v>13</v>
      </c>
      <c r="M1109" s="49">
        <v>3</v>
      </c>
      <c r="N1109" s="49" t="s">
        <v>15976</v>
      </c>
    </row>
    <row r="1110" spans="1:14" ht="90" x14ac:dyDescent="0.25">
      <c r="A1110" s="49" t="s">
        <v>16102</v>
      </c>
      <c r="B1110" s="49" t="s">
        <v>15969</v>
      </c>
      <c r="C1110" s="49" t="s">
        <v>19340</v>
      </c>
      <c r="D1110" s="49" t="s">
        <v>19341</v>
      </c>
      <c r="E1110" s="49" t="s">
        <v>16134</v>
      </c>
      <c r="F1110" s="49" t="s">
        <v>19342</v>
      </c>
      <c r="G1110" s="49" t="s">
        <v>19343</v>
      </c>
      <c r="H1110" s="49">
        <v>2000</v>
      </c>
      <c r="I1110" s="49"/>
      <c r="J1110" s="49" t="s">
        <v>16033</v>
      </c>
      <c r="K1110" s="49"/>
      <c r="L1110" s="49">
        <v>13</v>
      </c>
      <c r="M1110" s="49">
        <v>3</v>
      </c>
      <c r="N1110" s="49" t="s">
        <v>16034</v>
      </c>
    </row>
    <row r="1111" spans="1:14" ht="90" x14ac:dyDescent="0.25">
      <c r="A1111" s="49" t="s">
        <v>16102</v>
      </c>
      <c r="B1111" s="49" t="s">
        <v>15969</v>
      </c>
      <c r="C1111" s="49" t="s">
        <v>19344</v>
      </c>
      <c r="D1111" s="49" t="s">
        <v>19345</v>
      </c>
      <c r="E1111" s="49" t="s">
        <v>16134</v>
      </c>
      <c r="F1111" s="49" t="s">
        <v>19346</v>
      </c>
      <c r="G1111" s="49" t="s">
        <v>19347</v>
      </c>
      <c r="H1111" s="49">
        <v>2000</v>
      </c>
      <c r="I1111" s="49"/>
      <c r="J1111" s="49" t="s">
        <v>16033</v>
      </c>
      <c r="K1111" s="49"/>
      <c r="L1111" s="49">
        <v>13</v>
      </c>
      <c r="M1111" s="49">
        <v>3</v>
      </c>
      <c r="N1111" s="49" t="s">
        <v>16034</v>
      </c>
    </row>
    <row r="1112" spans="1:14" ht="45" x14ac:dyDescent="0.25">
      <c r="A1112" s="49" t="s">
        <v>16102</v>
      </c>
      <c r="B1112" s="49" t="s">
        <v>15969</v>
      </c>
      <c r="C1112" s="49" t="s">
        <v>19348</v>
      </c>
      <c r="D1112" s="49" t="s">
        <v>19349</v>
      </c>
      <c r="E1112" s="49" t="s">
        <v>16134</v>
      </c>
      <c r="F1112" s="49"/>
      <c r="G1112" s="49"/>
      <c r="H1112" s="49">
        <v>2000</v>
      </c>
      <c r="I1112" s="49"/>
      <c r="J1112" s="49" t="s">
        <v>16033</v>
      </c>
      <c r="K1112" s="49"/>
      <c r="L1112" s="49">
        <v>13</v>
      </c>
      <c r="M1112" s="49">
        <v>3</v>
      </c>
      <c r="N1112" s="49" t="s">
        <v>16034</v>
      </c>
    </row>
    <row r="1113" spans="1:14" ht="30" x14ac:dyDescent="0.25">
      <c r="A1113" s="49" t="s">
        <v>16102</v>
      </c>
      <c r="B1113" s="49" t="s">
        <v>15969</v>
      </c>
      <c r="C1113" s="49" t="s">
        <v>19350</v>
      </c>
      <c r="D1113" s="49" t="s">
        <v>19351</v>
      </c>
      <c r="E1113" s="49" t="s">
        <v>16134</v>
      </c>
      <c r="F1113" s="49"/>
      <c r="G1113" s="49"/>
      <c r="H1113" s="49">
        <v>2000</v>
      </c>
      <c r="I1113" s="49"/>
      <c r="J1113" s="49" t="s">
        <v>16033</v>
      </c>
      <c r="K1113" s="49"/>
      <c r="L1113" s="49">
        <v>13</v>
      </c>
      <c r="M1113" s="49">
        <v>3</v>
      </c>
      <c r="N1113" s="49" t="s">
        <v>16034</v>
      </c>
    </row>
    <row r="1114" spans="1:14" ht="30" x14ac:dyDescent="0.25">
      <c r="A1114" s="49" t="s">
        <v>16102</v>
      </c>
      <c r="B1114" s="49" t="s">
        <v>15969</v>
      </c>
      <c r="C1114" s="49" t="s">
        <v>19352</v>
      </c>
      <c r="D1114" s="49" t="s">
        <v>19353</v>
      </c>
      <c r="E1114" s="49" t="s">
        <v>16134</v>
      </c>
      <c r="F1114" s="49"/>
      <c r="G1114" s="49"/>
      <c r="H1114" s="49">
        <v>2000</v>
      </c>
      <c r="I1114" s="49"/>
      <c r="J1114" s="49" t="s">
        <v>16033</v>
      </c>
      <c r="K1114" s="49"/>
      <c r="L1114" s="49">
        <v>13</v>
      </c>
      <c r="M1114" s="49">
        <v>3</v>
      </c>
      <c r="N1114" s="49" t="s">
        <v>16034</v>
      </c>
    </row>
    <row r="1115" spans="1:14" ht="30" x14ac:dyDescent="0.25">
      <c r="A1115" s="49" t="s">
        <v>16102</v>
      </c>
      <c r="B1115" s="49" t="s">
        <v>15969</v>
      </c>
      <c r="C1115" s="49" t="s">
        <v>19354</v>
      </c>
      <c r="D1115" s="49" t="s">
        <v>19355</v>
      </c>
      <c r="E1115" s="49" t="s">
        <v>16134</v>
      </c>
      <c r="F1115" s="49"/>
      <c r="G1115" s="49"/>
      <c r="H1115" s="49">
        <v>2000</v>
      </c>
      <c r="I1115" s="49"/>
      <c r="J1115" s="49" t="s">
        <v>16033</v>
      </c>
      <c r="K1115" s="49"/>
      <c r="L1115" s="49">
        <v>13</v>
      </c>
      <c r="M1115" s="49">
        <v>3</v>
      </c>
      <c r="N1115" s="49" t="s">
        <v>16034</v>
      </c>
    </row>
    <row r="1116" spans="1:14" ht="30" x14ac:dyDescent="0.25">
      <c r="A1116" s="49" t="s">
        <v>16102</v>
      </c>
      <c r="B1116" s="49" t="s">
        <v>15969</v>
      </c>
      <c r="C1116" s="49" t="s">
        <v>19356</v>
      </c>
      <c r="D1116" s="49" t="s">
        <v>19357</v>
      </c>
      <c r="E1116" s="49" t="s">
        <v>16134</v>
      </c>
      <c r="F1116" s="49"/>
      <c r="G1116" s="49"/>
      <c r="H1116" s="49">
        <v>2000</v>
      </c>
      <c r="I1116" s="49"/>
      <c r="J1116" s="49" t="s">
        <v>16033</v>
      </c>
      <c r="K1116" s="49"/>
      <c r="L1116" s="49">
        <v>13</v>
      </c>
      <c r="M1116" s="49">
        <v>3</v>
      </c>
      <c r="N1116" s="49" t="s">
        <v>16034</v>
      </c>
    </row>
    <row r="1117" spans="1:14" ht="30" x14ac:dyDescent="0.25">
      <c r="A1117" s="49" t="s">
        <v>16102</v>
      </c>
      <c r="B1117" s="49" t="s">
        <v>15969</v>
      </c>
      <c r="C1117" s="49" t="s">
        <v>19358</v>
      </c>
      <c r="D1117" s="49" t="s">
        <v>19359</v>
      </c>
      <c r="E1117" s="49" t="s">
        <v>16134</v>
      </c>
      <c r="F1117" s="49"/>
      <c r="G1117" s="49"/>
      <c r="H1117" s="49">
        <v>2000</v>
      </c>
      <c r="I1117" s="49"/>
      <c r="J1117" s="49" t="s">
        <v>16033</v>
      </c>
      <c r="K1117" s="49"/>
      <c r="L1117" s="49">
        <v>13</v>
      </c>
      <c r="M1117" s="49">
        <v>3</v>
      </c>
      <c r="N1117" s="49" t="s">
        <v>16034</v>
      </c>
    </row>
    <row r="1118" spans="1:14" ht="30" x14ac:dyDescent="0.25">
      <c r="A1118" s="49" t="s">
        <v>16102</v>
      </c>
      <c r="B1118" s="49" t="s">
        <v>15969</v>
      </c>
      <c r="C1118" s="49" t="s">
        <v>19360</v>
      </c>
      <c r="D1118" s="49" t="s">
        <v>19361</v>
      </c>
      <c r="E1118" s="49" t="s">
        <v>16134</v>
      </c>
      <c r="F1118" s="49"/>
      <c r="G1118" s="49"/>
      <c r="H1118" s="49">
        <v>2000</v>
      </c>
      <c r="I1118" s="49"/>
      <c r="J1118" s="49" t="s">
        <v>16033</v>
      </c>
      <c r="K1118" s="49"/>
      <c r="L1118" s="49">
        <v>13</v>
      </c>
      <c r="M1118" s="49">
        <v>3</v>
      </c>
      <c r="N1118" s="49" t="s">
        <v>16034</v>
      </c>
    </row>
    <row r="1119" spans="1:14" x14ac:dyDescent="0.25">
      <c r="A1119" s="49" t="s">
        <v>16102</v>
      </c>
      <c r="B1119" s="49" t="s">
        <v>15969</v>
      </c>
      <c r="C1119" s="49" t="s">
        <v>19362</v>
      </c>
      <c r="D1119" s="49" t="s">
        <v>19363</v>
      </c>
      <c r="E1119" s="49" t="s">
        <v>16134</v>
      </c>
      <c r="F1119" s="49"/>
      <c r="G1119" s="49"/>
      <c r="H1119" s="49">
        <v>2000</v>
      </c>
      <c r="I1119" s="49"/>
      <c r="J1119" s="49" t="s">
        <v>16033</v>
      </c>
      <c r="K1119" s="49"/>
      <c r="L1119" s="49">
        <v>13</v>
      </c>
      <c r="M1119" s="49">
        <v>3</v>
      </c>
      <c r="N1119" s="49" t="s">
        <v>16034</v>
      </c>
    </row>
    <row r="1120" spans="1:14" x14ac:dyDescent="0.25">
      <c r="A1120" s="49" t="s">
        <v>16102</v>
      </c>
      <c r="B1120" s="49" t="s">
        <v>15969</v>
      </c>
      <c r="C1120" s="49" t="s">
        <v>19364</v>
      </c>
      <c r="D1120" s="49" t="s">
        <v>19365</v>
      </c>
      <c r="E1120" s="49" t="s">
        <v>16134</v>
      </c>
      <c r="F1120" s="49"/>
      <c r="G1120" s="49"/>
      <c r="H1120" s="49">
        <v>2000</v>
      </c>
      <c r="I1120" s="49"/>
      <c r="J1120" s="49" t="s">
        <v>16033</v>
      </c>
      <c r="K1120" s="49"/>
      <c r="L1120" s="49">
        <v>13</v>
      </c>
      <c r="M1120" s="49">
        <v>3</v>
      </c>
      <c r="N1120" s="49" t="s">
        <v>16034</v>
      </c>
    </row>
    <row r="1121" spans="1:14" x14ac:dyDescent="0.25">
      <c r="A1121" s="49" t="s">
        <v>16102</v>
      </c>
      <c r="B1121" s="49" t="s">
        <v>15969</v>
      </c>
      <c r="C1121" s="49" t="s">
        <v>19366</v>
      </c>
      <c r="D1121" s="49" t="s">
        <v>19367</v>
      </c>
      <c r="E1121" s="49" t="s">
        <v>16134</v>
      </c>
      <c r="F1121" s="49"/>
      <c r="G1121" s="49"/>
      <c r="H1121" s="49">
        <v>2000</v>
      </c>
      <c r="I1121" s="49"/>
      <c r="J1121" s="49" t="s">
        <v>16033</v>
      </c>
      <c r="K1121" s="49"/>
      <c r="L1121" s="49">
        <v>13</v>
      </c>
      <c r="M1121" s="49">
        <v>3</v>
      </c>
      <c r="N1121" s="49" t="s">
        <v>16034</v>
      </c>
    </row>
    <row r="1122" spans="1:14" ht="45" x14ac:dyDescent="0.25">
      <c r="A1122" s="49" t="s">
        <v>16102</v>
      </c>
      <c r="B1122" s="49" t="s">
        <v>15969</v>
      </c>
      <c r="C1122" s="49" t="s">
        <v>19368</v>
      </c>
      <c r="D1122" s="49" t="s">
        <v>19369</v>
      </c>
      <c r="E1122" s="49" t="s">
        <v>16134</v>
      </c>
      <c r="F1122" s="49"/>
      <c r="G1122" s="49"/>
      <c r="H1122" s="49">
        <v>2000</v>
      </c>
      <c r="I1122" s="49"/>
      <c r="J1122" s="49" t="s">
        <v>16033</v>
      </c>
      <c r="K1122" s="49"/>
      <c r="L1122" s="49">
        <v>13</v>
      </c>
      <c r="M1122" s="49">
        <v>3</v>
      </c>
      <c r="N1122" s="49" t="s">
        <v>16034</v>
      </c>
    </row>
    <row r="1123" spans="1:14" x14ac:dyDescent="0.25">
      <c r="A1123" s="49" t="s">
        <v>16102</v>
      </c>
      <c r="B1123" s="49" t="s">
        <v>15969</v>
      </c>
      <c r="C1123" s="49" t="s">
        <v>19370</v>
      </c>
      <c r="D1123" s="49" t="s">
        <v>19371</v>
      </c>
      <c r="E1123" s="49" t="s">
        <v>16134</v>
      </c>
      <c r="F1123" s="49"/>
      <c r="G1123" s="49"/>
      <c r="H1123" s="49">
        <v>2000</v>
      </c>
      <c r="I1123" s="49"/>
      <c r="J1123" s="49" t="s">
        <v>16033</v>
      </c>
      <c r="K1123" s="49"/>
      <c r="L1123" s="49">
        <v>13</v>
      </c>
      <c r="M1123" s="49">
        <v>3</v>
      </c>
      <c r="N1123" s="49" t="s">
        <v>16034</v>
      </c>
    </row>
    <row r="1124" spans="1:14" x14ac:dyDescent="0.25">
      <c r="A1124" s="49" t="s">
        <v>16102</v>
      </c>
      <c r="B1124" s="49" t="s">
        <v>15969</v>
      </c>
      <c r="C1124" s="49" t="s">
        <v>19372</v>
      </c>
      <c r="D1124" s="49" t="s">
        <v>19373</v>
      </c>
      <c r="E1124" s="49" t="s">
        <v>16134</v>
      </c>
      <c r="F1124" s="49"/>
      <c r="G1124" s="49"/>
      <c r="H1124" s="49">
        <v>2000</v>
      </c>
      <c r="I1124" s="49"/>
      <c r="J1124" s="49" t="s">
        <v>16033</v>
      </c>
      <c r="K1124" s="49"/>
      <c r="L1124" s="49">
        <v>13</v>
      </c>
      <c r="M1124" s="49">
        <v>3</v>
      </c>
      <c r="N1124" s="49" t="s">
        <v>16034</v>
      </c>
    </row>
    <row r="1125" spans="1:14" ht="30" x14ac:dyDescent="0.25">
      <c r="A1125" s="49" t="s">
        <v>16102</v>
      </c>
      <c r="B1125" s="49" t="s">
        <v>15969</v>
      </c>
      <c r="C1125" s="49" t="s">
        <v>19374</v>
      </c>
      <c r="D1125" s="49" t="s">
        <v>19375</v>
      </c>
      <c r="E1125" s="49" t="s">
        <v>16134</v>
      </c>
      <c r="F1125" s="49"/>
      <c r="G1125" s="49"/>
      <c r="H1125" s="49">
        <v>2000</v>
      </c>
      <c r="I1125" s="49"/>
      <c r="J1125" s="49" t="s">
        <v>16033</v>
      </c>
      <c r="K1125" s="49"/>
      <c r="L1125" s="49">
        <v>13</v>
      </c>
      <c r="M1125" s="49">
        <v>3</v>
      </c>
      <c r="N1125" s="49" t="s">
        <v>16034</v>
      </c>
    </row>
    <row r="1126" spans="1:14" x14ac:dyDescent="0.25">
      <c r="A1126" s="49" t="s">
        <v>16102</v>
      </c>
      <c r="B1126" s="49" t="s">
        <v>15969</v>
      </c>
      <c r="C1126" s="49" t="s">
        <v>19376</v>
      </c>
      <c r="D1126" s="49" t="s">
        <v>19377</v>
      </c>
      <c r="E1126" s="49" t="s">
        <v>16134</v>
      </c>
      <c r="F1126" s="49"/>
      <c r="G1126" s="49"/>
      <c r="H1126" s="49">
        <v>2000</v>
      </c>
      <c r="I1126" s="49"/>
      <c r="J1126" s="49" t="s">
        <v>16033</v>
      </c>
      <c r="K1126" s="49"/>
      <c r="L1126" s="49">
        <v>13</v>
      </c>
      <c r="M1126" s="49">
        <v>3</v>
      </c>
      <c r="N1126" s="49" t="s">
        <v>16034</v>
      </c>
    </row>
    <row r="1127" spans="1:14" ht="30" x14ac:dyDescent="0.25">
      <c r="A1127" s="49" t="s">
        <v>16102</v>
      </c>
      <c r="B1127" s="49" t="s">
        <v>15969</v>
      </c>
      <c r="C1127" s="49" t="s">
        <v>19378</v>
      </c>
      <c r="D1127" s="49" t="s">
        <v>19379</v>
      </c>
      <c r="E1127" s="49" t="s">
        <v>16134</v>
      </c>
      <c r="F1127" s="49"/>
      <c r="G1127" s="49"/>
      <c r="H1127" s="49">
        <v>2000</v>
      </c>
      <c r="I1127" s="49"/>
      <c r="J1127" s="49" t="s">
        <v>16033</v>
      </c>
      <c r="K1127" s="49"/>
      <c r="L1127" s="49">
        <v>13</v>
      </c>
      <c r="M1127" s="49">
        <v>3</v>
      </c>
      <c r="N1127" s="49" t="s">
        <v>16034</v>
      </c>
    </row>
    <row r="1128" spans="1:14" ht="30" x14ac:dyDescent="0.25">
      <c r="A1128" s="49" t="s">
        <v>16102</v>
      </c>
      <c r="B1128" s="49" t="s">
        <v>15969</v>
      </c>
      <c r="C1128" s="49" t="s">
        <v>19380</v>
      </c>
      <c r="D1128" s="49" t="s">
        <v>19381</v>
      </c>
      <c r="E1128" s="49" t="s">
        <v>16134</v>
      </c>
      <c r="F1128" s="49"/>
      <c r="G1128" s="49"/>
      <c r="H1128" s="49">
        <v>2000</v>
      </c>
      <c r="I1128" s="49"/>
      <c r="J1128" s="49" t="s">
        <v>16033</v>
      </c>
      <c r="K1128" s="49"/>
      <c r="L1128" s="49">
        <v>13</v>
      </c>
      <c r="M1128" s="49">
        <v>3</v>
      </c>
      <c r="N1128" s="49" t="s">
        <v>16034</v>
      </c>
    </row>
    <row r="1129" spans="1:14" ht="30" x14ac:dyDescent="0.25">
      <c r="A1129" s="49" t="s">
        <v>16102</v>
      </c>
      <c r="B1129" s="49" t="s">
        <v>15969</v>
      </c>
      <c r="C1129" s="49" t="s">
        <v>19382</v>
      </c>
      <c r="D1129" s="49" t="s">
        <v>19383</v>
      </c>
      <c r="E1129" s="49" t="s">
        <v>16134</v>
      </c>
      <c r="F1129" s="49"/>
      <c r="G1129" s="49"/>
      <c r="H1129" s="49">
        <v>2000</v>
      </c>
      <c r="I1129" s="49"/>
      <c r="J1129" s="49" t="s">
        <v>16033</v>
      </c>
      <c r="K1129" s="49"/>
      <c r="L1129" s="49">
        <v>13</v>
      </c>
      <c r="M1129" s="49">
        <v>3</v>
      </c>
      <c r="N1129" s="49" t="s">
        <v>16034</v>
      </c>
    </row>
    <row r="1130" spans="1:14" ht="30" x14ac:dyDescent="0.25">
      <c r="A1130" s="49" t="s">
        <v>16102</v>
      </c>
      <c r="B1130" s="49" t="s">
        <v>15969</v>
      </c>
      <c r="C1130" s="49" t="s">
        <v>19384</v>
      </c>
      <c r="D1130" s="49" t="s">
        <v>19385</v>
      </c>
      <c r="E1130" s="49" t="s">
        <v>16134</v>
      </c>
      <c r="F1130" s="49"/>
      <c r="G1130" s="49"/>
      <c r="H1130" s="49">
        <v>2000</v>
      </c>
      <c r="I1130" s="49"/>
      <c r="J1130" s="49" t="s">
        <v>16033</v>
      </c>
      <c r="K1130" s="49"/>
      <c r="L1130" s="49">
        <v>13</v>
      </c>
      <c r="M1130" s="49">
        <v>3</v>
      </c>
      <c r="N1130" s="49" t="s">
        <v>16034</v>
      </c>
    </row>
    <row r="1131" spans="1:14" ht="75" x14ac:dyDescent="0.25">
      <c r="A1131" s="49" t="s">
        <v>16077</v>
      </c>
      <c r="B1131" s="49" t="s">
        <v>15969</v>
      </c>
      <c r="C1131" s="49" t="s">
        <v>19386</v>
      </c>
      <c r="D1131" s="49" t="s">
        <v>19387</v>
      </c>
      <c r="E1131" s="49" t="s">
        <v>16134</v>
      </c>
      <c r="F1131" s="49" t="s">
        <v>19388</v>
      </c>
      <c r="G1131" s="49" t="s">
        <v>19389</v>
      </c>
      <c r="H1131" s="49">
        <v>2013</v>
      </c>
      <c r="I1131" s="49"/>
      <c r="J1131" s="49" t="s">
        <v>16033</v>
      </c>
      <c r="K1131" s="49" t="s">
        <v>17592</v>
      </c>
      <c r="L1131" s="49">
        <v>13</v>
      </c>
      <c r="M1131" s="49">
        <v>3</v>
      </c>
      <c r="N1131" s="49" t="s">
        <v>16034</v>
      </c>
    </row>
    <row r="1132" spans="1:14" ht="75" x14ac:dyDescent="0.25">
      <c r="A1132" s="49" t="s">
        <v>16077</v>
      </c>
      <c r="B1132" s="49" t="s">
        <v>15969</v>
      </c>
      <c r="C1132" s="49" t="s">
        <v>19390</v>
      </c>
      <c r="D1132" s="49" t="s">
        <v>19391</v>
      </c>
      <c r="E1132" s="49" t="s">
        <v>16134</v>
      </c>
      <c r="F1132" s="49" t="s">
        <v>19392</v>
      </c>
      <c r="G1132" s="49" t="s">
        <v>19393</v>
      </c>
      <c r="H1132" s="49">
        <v>2013</v>
      </c>
      <c r="I1132" s="49"/>
      <c r="J1132" s="49" t="s">
        <v>16033</v>
      </c>
      <c r="K1132" s="49" t="s">
        <v>17592</v>
      </c>
      <c r="L1132" s="49">
        <v>13</v>
      </c>
      <c r="M1132" s="49">
        <v>3</v>
      </c>
      <c r="N1132" s="49" t="s">
        <v>16034</v>
      </c>
    </row>
    <row r="1133" spans="1:14" ht="75" x14ac:dyDescent="0.25">
      <c r="A1133" s="49" t="s">
        <v>16077</v>
      </c>
      <c r="B1133" s="49" t="s">
        <v>15969</v>
      </c>
      <c r="C1133" s="49" t="s">
        <v>19394</v>
      </c>
      <c r="D1133" s="49" t="s">
        <v>17538</v>
      </c>
      <c r="E1133" s="49" t="s">
        <v>16134</v>
      </c>
      <c r="F1133" s="49" t="s">
        <v>17538</v>
      </c>
      <c r="G1133" s="49" t="s">
        <v>19395</v>
      </c>
      <c r="H1133" s="49">
        <v>2013</v>
      </c>
      <c r="I1133" s="49"/>
      <c r="J1133" s="49" t="s">
        <v>16033</v>
      </c>
      <c r="K1133" s="49" t="s">
        <v>17540</v>
      </c>
      <c r="L1133" s="49">
        <v>13</v>
      </c>
      <c r="M1133" s="49">
        <v>3</v>
      </c>
      <c r="N1133" s="49" t="s">
        <v>16034</v>
      </c>
    </row>
    <row r="1134" spans="1:14" ht="75" x14ac:dyDescent="0.25">
      <c r="A1134" s="49" t="s">
        <v>16077</v>
      </c>
      <c r="B1134" s="49" t="s">
        <v>15969</v>
      </c>
      <c r="C1134" s="49" t="s">
        <v>19396</v>
      </c>
      <c r="D1134" s="49" t="s">
        <v>19397</v>
      </c>
      <c r="E1134" s="49" t="s">
        <v>16134</v>
      </c>
      <c r="F1134" s="49" t="s">
        <v>19398</v>
      </c>
      <c r="G1134" s="49" t="s">
        <v>19399</v>
      </c>
      <c r="H1134" s="49">
        <v>2000</v>
      </c>
      <c r="I1134" s="49"/>
      <c r="J1134" s="49" t="s">
        <v>16033</v>
      </c>
      <c r="K1134" s="49"/>
      <c r="L1134" s="49">
        <v>13</v>
      </c>
      <c r="M1134" s="49">
        <v>3</v>
      </c>
      <c r="N1134" s="49" t="s">
        <v>16034</v>
      </c>
    </row>
    <row r="1135" spans="1:14" ht="75" x14ac:dyDescent="0.25">
      <c r="A1135" s="49" t="s">
        <v>16077</v>
      </c>
      <c r="B1135" s="49" t="s">
        <v>15969</v>
      </c>
      <c r="C1135" s="49" t="s">
        <v>19400</v>
      </c>
      <c r="D1135" s="49" t="s">
        <v>19401</v>
      </c>
      <c r="E1135" s="49" t="s">
        <v>16134</v>
      </c>
      <c r="F1135" s="49" t="s">
        <v>19402</v>
      </c>
      <c r="G1135" s="49" t="s">
        <v>19403</v>
      </c>
      <c r="H1135" s="49">
        <v>2000</v>
      </c>
      <c r="I1135" s="49"/>
      <c r="J1135" s="49" t="s">
        <v>16033</v>
      </c>
      <c r="K1135" s="49"/>
      <c r="L1135" s="49">
        <v>13</v>
      </c>
      <c r="M1135" s="49">
        <v>3</v>
      </c>
      <c r="N1135" s="49" t="s">
        <v>16034</v>
      </c>
    </row>
    <row r="1136" spans="1:14" ht="60" x14ac:dyDescent="0.25">
      <c r="A1136" s="49" t="s">
        <v>16077</v>
      </c>
      <c r="B1136" s="49" t="s">
        <v>15969</v>
      </c>
      <c r="C1136" s="49" t="s">
        <v>19404</v>
      </c>
      <c r="D1136" s="49" t="s">
        <v>19405</v>
      </c>
      <c r="E1136" s="49" t="s">
        <v>16134</v>
      </c>
      <c r="F1136" s="49" t="s">
        <v>19405</v>
      </c>
      <c r="G1136" s="49" t="s">
        <v>19406</v>
      </c>
      <c r="H1136" s="49">
        <v>2014</v>
      </c>
      <c r="I1136" s="49"/>
      <c r="J1136" s="49" t="s">
        <v>16033</v>
      </c>
      <c r="K1136" s="49" t="s">
        <v>18810</v>
      </c>
      <c r="L1136" s="49">
        <v>13</v>
      </c>
      <c r="M1136" s="49">
        <v>3</v>
      </c>
      <c r="N1136" s="49" t="s">
        <v>16034</v>
      </c>
    </row>
    <row r="1137" spans="1:14" ht="30" x14ac:dyDescent="0.25">
      <c r="A1137" s="49" t="s">
        <v>16077</v>
      </c>
      <c r="B1137" s="49" t="s">
        <v>15969</v>
      </c>
      <c r="C1137" s="49" t="s">
        <v>19407</v>
      </c>
      <c r="D1137" s="49" t="s">
        <v>19408</v>
      </c>
      <c r="E1137" s="49" t="s">
        <v>16134</v>
      </c>
      <c r="F1137" s="49" t="s">
        <v>19409</v>
      </c>
      <c r="G1137" s="49" t="s">
        <v>19410</v>
      </c>
      <c r="H1137" s="49">
        <v>2014</v>
      </c>
      <c r="I1137" s="49"/>
      <c r="J1137" s="49" t="s">
        <v>15974</v>
      </c>
      <c r="K1137" s="49" t="s">
        <v>17592</v>
      </c>
      <c r="L1137" s="49">
        <v>13</v>
      </c>
      <c r="M1137" s="49">
        <v>3</v>
      </c>
      <c r="N1137" s="49" t="s">
        <v>15976</v>
      </c>
    </row>
    <row r="1138" spans="1:14" ht="30" x14ac:dyDescent="0.25">
      <c r="A1138" s="49" t="s">
        <v>16077</v>
      </c>
      <c r="B1138" s="49" t="s">
        <v>15969</v>
      </c>
      <c r="C1138" s="49" t="s">
        <v>19411</v>
      </c>
      <c r="D1138" s="49" t="s">
        <v>19412</v>
      </c>
      <c r="E1138" s="49" t="s">
        <v>16134</v>
      </c>
      <c r="F1138" s="49" t="s">
        <v>19413</v>
      </c>
      <c r="G1138" s="49" t="s">
        <v>19414</v>
      </c>
      <c r="H1138" s="49">
        <v>2014</v>
      </c>
      <c r="I1138" s="49"/>
      <c r="J1138" s="49" t="s">
        <v>16033</v>
      </c>
      <c r="K1138" s="49" t="s">
        <v>17592</v>
      </c>
      <c r="L1138" s="49">
        <v>13</v>
      </c>
      <c r="M1138" s="49">
        <v>3</v>
      </c>
      <c r="N1138" s="49" t="s">
        <v>16034</v>
      </c>
    </row>
    <row r="1139" spans="1:14" ht="30" x14ac:dyDescent="0.25">
      <c r="A1139" s="49" t="s">
        <v>16077</v>
      </c>
      <c r="B1139" s="49" t="s">
        <v>15969</v>
      </c>
      <c r="C1139" s="49" t="s">
        <v>19415</v>
      </c>
      <c r="D1139" s="49" t="s">
        <v>19416</v>
      </c>
      <c r="E1139" s="49" t="s">
        <v>16134</v>
      </c>
      <c r="F1139" s="49" t="s">
        <v>19417</v>
      </c>
      <c r="G1139" s="49" t="s">
        <v>19418</v>
      </c>
      <c r="H1139" s="49">
        <v>2014</v>
      </c>
      <c r="I1139" s="49"/>
      <c r="J1139" s="49" t="s">
        <v>16033</v>
      </c>
      <c r="K1139" s="49" t="s">
        <v>17592</v>
      </c>
      <c r="L1139" s="49">
        <v>13</v>
      </c>
      <c r="M1139" s="49">
        <v>3</v>
      </c>
      <c r="N1139" s="49" t="s">
        <v>16034</v>
      </c>
    </row>
    <row r="1140" spans="1:14" ht="75" x14ac:dyDescent="0.25">
      <c r="A1140" s="49" t="s">
        <v>16077</v>
      </c>
      <c r="B1140" s="49" t="s">
        <v>15969</v>
      </c>
      <c r="C1140" s="49" t="s">
        <v>19419</v>
      </c>
      <c r="D1140" s="49" t="s">
        <v>19420</v>
      </c>
      <c r="E1140" s="49" t="s">
        <v>16134</v>
      </c>
      <c r="F1140" s="49" t="s">
        <v>19421</v>
      </c>
      <c r="G1140" s="49" t="s">
        <v>19422</v>
      </c>
      <c r="H1140" s="49">
        <v>2014</v>
      </c>
      <c r="I1140" s="49"/>
      <c r="J1140" s="49" t="s">
        <v>16033</v>
      </c>
      <c r="K1140" s="49" t="s">
        <v>17592</v>
      </c>
      <c r="L1140" s="49">
        <v>13</v>
      </c>
      <c r="M1140" s="49">
        <v>3</v>
      </c>
      <c r="N1140" s="49" t="s">
        <v>16034</v>
      </c>
    </row>
    <row r="1141" spans="1:14" ht="60" x14ac:dyDescent="0.25">
      <c r="A1141" s="49" t="s">
        <v>16077</v>
      </c>
      <c r="B1141" s="49" t="s">
        <v>15969</v>
      </c>
      <c r="C1141" s="49" t="s">
        <v>19423</v>
      </c>
      <c r="D1141" s="49" t="s">
        <v>19424</v>
      </c>
      <c r="E1141" s="49" t="s">
        <v>16134</v>
      </c>
      <c r="F1141" s="49" t="s">
        <v>19424</v>
      </c>
      <c r="G1141" s="49" t="s">
        <v>19425</v>
      </c>
      <c r="H1141" s="49"/>
      <c r="I1141" s="49"/>
      <c r="J1141" s="49" t="s">
        <v>16033</v>
      </c>
      <c r="K1141" s="49" t="s">
        <v>17592</v>
      </c>
      <c r="L1141" s="49">
        <v>13</v>
      </c>
      <c r="M1141" s="49">
        <v>3</v>
      </c>
      <c r="N1141" s="49" t="s">
        <v>16034</v>
      </c>
    </row>
    <row r="1142" spans="1:14" ht="30" x14ac:dyDescent="0.25">
      <c r="A1142" s="49" t="s">
        <v>16077</v>
      </c>
      <c r="B1142" s="49" t="s">
        <v>15969</v>
      </c>
      <c r="C1142" s="49" t="s">
        <v>19426</v>
      </c>
      <c r="D1142" s="49" t="s">
        <v>19427</v>
      </c>
      <c r="E1142" s="49" t="s">
        <v>16134</v>
      </c>
      <c r="F1142" s="49" t="s">
        <v>19428</v>
      </c>
      <c r="G1142" s="49" t="s">
        <v>19428</v>
      </c>
      <c r="H1142" s="49">
        <v>2014</v>
      </c>
      <c r="I1142" s="49"/>
      <c r="J1142" s="49" t="s">
        <v>16033</v>
      </c>
      <c r="K1142" s="49" t="s">
        <v>17559</v>
      </c>
      <c r="L1142" s="49">
        <v>13</v>
      </c>
      <c r="M1142" s="49">
        <v>3</v>
      </c>
      <c r="N1142" s="49" t="s">
        <v>16034</v>
      </c>
    </row>
    <row r="1143" spans="1:14" ht="45" x14ac:dyDescent="0.25">
      <c r="A1143" s="49" t="s">
        <v>16077</v>
      </c>
      <c r="B1143" s="49" t="s">
        <v>15969</v>
      </c>
      <c r="C1143" s="49" t="s">
        <v>19429</v>
      </c>
      <c r="D1143" s="49" t="s">
        <v>19430</v>
      </c>
      <c r="E1143" s="49" t="s">
        <v>16134</v>
      </c>
      <c r="F1143" s="49" t="s">
        <v>17557</v>
      </c>
      <c r="G1143" s="49" t="s">
        <v>17558</v>
      </c>
      <c r="H1143" s="49">
        <v>2014</v>
      </c>
      <c r="I1143" s="49"/>
      <c r="J1143" s="49" t="s">
        <v>16033</v>
      </c>
      <c r="K1143" s="49" t="s">
        <v>17559</v>
      </c>
      <c r="L1143" s="49">
        <v>13</v>
      </c>
      <c r="M1143" s="49">
        <v>3</v>
      </c>
      <c r="N1143" s="49" t="s">
        <v>16034</v>
      </c>
    </row>
    <row r="1144" spans="1:14" ht="45" x14ac:dyDescent="0.25">
      <c r="A1144" s="49" t="s">
        <v>16077</v>
      </c>
      <c r="B1144" s="49" t="s">
        <v>15969</v>
      </c>
      <c r="C1144" s="49" t="s">
        <v>19431</v>
      </c>
      <c r="D1144" s="49" t="s">
        <v>19432</v>
      </c>
      <c r="E1144" s="49" t="s">
        <v>16134</v>
      </c>
      <c r="F1144" s="49" t="s">
        <v>19433</v>
      </c>
      <c r="G1144" s="49" t="s">
        <v>19433</v>
      </c>
      <c r="H1144" s="49">
        <v>2014</v>
      </c>
      <c r="I1144" s="49"/>
      <c r="J1144" s="49" t="s">
        <v>16033</v>
      </c>
      <c r="K1144" s="49" t="s">
        <v>17559</v>
      </c>
      <c r="L1144" s="49">
        <v>13</v>
      </c>
      <c r="M1144" s="49">
        <v>3</v>
      </c>
      <c r="N1144" s="49" t="s">
        <v>16034</v>
      </c>
    </row>
    <row r="1145" spans="1:14" ht="45" x14ac:dyDescent="0.25">
      <c r="A1145" s="49" t="s">
        <v>16077</v>
      </c>
      <c r="B1145" s="49" t="s">
        <v>15969</v>
      </c>
      <c r="C1145" s="49" t="s">
        <v>19434</v>
      </c>
      <c r="D1145" s="49" t="s">
        <v>19435</v>
      </c>
      <c r="E1145" s="49" t="s">
        <v>16134</v>
      </c>
      <c r="F1145" s="49" t="s">
        <v>19436</v>
      </c>
      <c r="G1145" s="49" t="s">
        <v>19435</v>
      </c>
      <c r="H1145" s="49">
        <v>2014</v>
      </c>
      <c r="I1145" s="49"/>
      <c r="J1145" s="49" t="s">
        <v>16033</v>
      </c>
      <c r="K1145" s="49" t="s">
        <v>17559</v>
      </c>
      <c r="L1145" s="49">
        <v>13</v>
      </c>
      <c r="M1145" s="49">
        <v>3</v>
      </c>
      <c r="N1145" s="49" t="s">
        <v>16034</v>
      </c>
    </row>
    <row r="1146" spans="1:14" ht="45" x14ac:dyDescent="0.25">
      <c r="A1146" s="49" t="s">
        <v>16077</v>
      </c>
      <c r="B1146" s="49" t="s">
        <v>15969</v>
      </c>
      <c r="C1146" s="49" t="s">
        <v>19437</v>
      </c>
      <c r="D1146" s="49" t="s">
        <v>19438</v>
      </c>
      <c r="E1146" s="49" t="s">
        <v>16134</v>
      </c>
      <c r="F1146" s="49" t="s">
        <v>19439</v>
      </c>
      <c r="G1146" s="49"/>
      <c r="H1146" s="49">
        <v>2014</v>
      </c>
      <c r="I1146" s="49"/>
      <c r="J1146" s="49" t="s">
        <v>16033</v>
      </c>
      <c r="K1146" s="49" t="s">
        <v>17559</v>
      </c>
      <c r="L1146" s="49">
        <v>13</v>
      </c>
      <c r="M1146" s="49">
        <v>3</v>
      </c>
      <c r="N1146" s="49" t="s">
        <v>16034</v>
      </c>
    </row>
    <row r="1147" spans="1:14" ht="75" x14ac:dyDescent="0.25">
      <c r="A1147" s="49" t="s">
        <v>16077</v>
      </c>
      <c r="B1147" s="49" t="s">
        <v>15969</v>
      </c>
      <c r="C1147" s="49" t="s">
        <v>19440</v>
      </c>
      <c r="D1147" s="49" t="s">
        <v>19441</v>
      </c>
      <c r="E1147" s="49" t="s">
        <v>16134</v>
      </c>
      <c r="F1147" s="49"/>
      <c r="G1147" s="49" t="s">
        <v>19442</v>
      </c>
      <c r="H1147" s="49"/>
      <c r="I1147" s="49"/>
      <c r="J1147" s="49" t="s">
        <v>16033</v>
      </c>
      <c r="K1147" s="49" t="s">
        <v>19443</v>
      </c>
      <c r="L1147" s="49">
        <v>13</v>
      </c>
      <c r="M1147" s="49">
        <v>3</v>
      </c>
      <c r="N1147" s="49" t="s">
        <v>16034</v>
      </c>
    </row>
    <row r="1148" spans="1:14" ht="60" x14ac:dyDescent="0.25">
      <c r="A1148" s="49" t="s">
        <v>16077</v>
      </c>
      <c r="B1148" s="49" t="s">
        <v>15969</v>
      </c>
      <c r="C1148" s="49" t="s">
        <v>19444</v>
      </c>
      <c r="D1148" s="49" t="s">
        <v>19445</v>
      </c>
      <c r="E1148" s="49" t="s">
        <v>16134</v>
      </c>
      <c r="F1148" s="49"/>
      <c r="G1148" s="49" t="s">
        <v>19446</v>
      </c>
      <c r="H1148" s="49"/>
      <c r="I1148" s="49"/>
      <c r="J1148" s="49" t="s">
        <v>16033</v>
      </c>
      <c r="K1148" s="49" t="s">
        <v>19443</v>
      </c>
      <c r="L1148" s="49">
        <v>13</v>
      </c>
      <c r="M1148" s="49">
        <v>3</v>
      </c>
      <c r="N1148" s="49" t="s">
        <v>16034</v>
      </c>
    </row>
    <row r="1149" spans="1:14" ht="45" x14ac:dyDescent="0.25">
      <c r="A1149" s="49" t="s">
        <v>16077</v>
      </c>
      <c r="B1149" s="49" t="s">
        <v>15969</v>
      </c>
      <c r="C1149" s="49" t="s">
        <v>19447</v>
      </c>
      <c r="D1149" s="49" t="s">
        <v>19448</v>
      </c>
      <c r="E1149" s="49" t="s">
        <v>16134</v>
      </c>
      <c r="F1149" s="49" t="s">
        <v>19449</v>
      </c>
      <c r="G1149" s="49" t="s">
        <v>19450</v>
      </c>
      <c r="H1149" s="49">
        <v>2016</v>
      </c>
      <c r="I1149" s="49"/>
      <c r="J1149" s="49" t="s">
        <v>16033</v>
      </c>
      <c r="K1149" s="49" t="s">
        <v>19451</v>
      </c>
      <c r="L1149" s="49">
        <v>13</v>
      </c>
      <c r="M1149" s="49">
        <v>3</v>
      </c>
      <c r="N1149" s="49" t="s">
        <v>16034</v>
      </c>
    </row>
    <row r="1150" spans="1:14" ht="75" x14ac:dyDescent="0.25">
      <c r="A1150" s="49" t="s">
        <v>16077</v>
      </c>
      <c r="B1150" s="49" t="s">
        <v>15969</v>
      </c>
      <c r="C1150" s="49" t="s">
        <v>19452</v>
      </c>
      <c r="D1150" s="49" t="s">
        <v>19453</v>
      </c>
      <c r="E1150" s="49" t="s">
        <v>16134</v>
      </c>
      <c r="F1150" s="49" t="s">
        <v>19454</v>
      </c>
      <c r="G1150" s="49" t="s">
        <v>19455</v>
      </c>
      <c r="H1150" s="49">
        <v>2018</v>
      </c>
      <c r="I1150" s="49"/>
      <c r="J1150" s="49" t="s">
        <v>16033</v>
      </c>
      <c r="K1150" s="49" t="s">
        <v>19451</v>
      </c>
      <c r="L1150" s="49">
        <v>13</v>
      </c>
      <c r="M1150" s="49">
        <v>3</v>
      </c>
      <c r="N1150" s="49" t="s">
        <v>16034</v>
      </c>
    </row>
    <row r="1151" spans="1:14" ht="45" x14ac:dyDescent="0.25">
      <c r="A1151" s="49" t="s">
        <v>16077</v>
      </c>
      <c r="B1151" s="49" t="s">
        <v>15969</v>
      </c>
      <c r="C1151" s="49" t="s">
        <v>19456</v>
      </c>
      <c r="D1151" s="49" t="s">
        <v>19457</v>
      </c>
      <c r="E1151" s="49" t="s">
        <v>16134</v>
      </c>
      <c r="F1151" s="49" t="s">
        <v>19458</v>
      </c>
      <c r="G1151" s="49" t="s">
        <v>19459</v>
      </c>
      <c r="H1151" s="49">
        <v>2015</v>
      </c>
      <c r="I1151" s="49"/>
      <c r="J1151" s="49" t="s">
        <v>16033</v>
      </c>
      <c r="K1151" s="49" t="s">
        <v>19460</v>
      </c>
      <c r="L1151" s="49">
        <v>13</v>
      </c>
      <c r="M1151" s="49">
        <v>3</v>
      </c>
      <c r="N1151" s="49" t="s">
        <v>16034</v>
      </c>
    </row>
    <row r="1152" spans="1:14" ht="30" x14ac:dyDescent="0.25">
      <c r="A1152" s="49" t="s">
        <v>16077</v>
      </c>
      <c r="B1152" s="49" t="s">
        <v>15969</v>
      </c>
      <c r="C1152" s="49" t="s">
        <v>19461</v>
      </c>
      <c r="D1152" s="49" t="s">
        <v>19462</v>
      </c>
      <c r="E1152" s="49" t="s">
        <v>16134</v>
      </c>
      <c r="F1152" s="49" t="s">
        <v>19463</v>
      </c>
      <c r="G1152" s="49" t="s">
        <v>19464</v>
      </c>
      <c r="H1152" s="49"/>
      <c r="I1152" s="49"/>
      <c r="J1152" s="49" t="s">
        <v>16033</v>
      </c>
      <c r="K1152" s="49" t="s">
        <v>19460</v>
      </c>
      <c r="L1152" s="49">
        <v>13</v>
      </c>
      <c r="M1152" s="49">
        <v>3</v>
      </c>
      <c r="N1152" s="49" t="s">
        <v>16034</v>
      </c>
    </row>
    <row r="1153" spans="1:14" ht="45" x14ac:dyDescent="0.25">
      <c r="A1153" s="49" t="s">
        <v>16077</v>
      </c>
      <c r="B1153" s="49" t="s">
        <v>15969</v>
      </c>
      <c r="C1153" s="49" t="s">
        <v>19465</v>
      </c>
      <c r="D1153" s="49" t="s">
        <v>19466</v>
      </c>
      <c r="E1153" s="49" t="s">
        <v>16134</v>
      </c>
      <c r="F1153" s="49" t="s">
        <v>19467</v>
      </c>
      <c r="G1153" s="49" t="s">
        <v>19468</v>
      </c>
      <c r="H1153" s="49">
        <v>2016</v>
      </c>
      <c r="I1153" s="49"/>
      <c r="J1153" s="49" t="s">
        <v>16033</v>
      </c>
      <c r="K1153" s="49" t="s">
        <v>19469</v>
      </c>
      <c r="L1153" s="49">
        <v>13</v>
      </c>
      <c r="M1153" s="49">
        <v>3</v>
      </c>
      <c r="N1153" s="49" t="s">
        <v>16034</v>
      </c>
    </row>
    <row r="1154" spans="1:14" ht="45" x14ac:dyDescent="0.25">
      <c r="A1154" s="49" t="s">
        <v>16077</v>
      </c>
      <c r="B1154" s="49" t="s">
        <v>15969</v>
      </c>
      <c r="C1154" s="49" t="s">
        <v>19470</v>
      </c>
      <c r="D1154" s="49" t="s">
        <v>19471</v>
      </c>
      <c r="E1154" s="49" t="s">
        <v>16134</v>
      </c>
      <c r="F1154" s="49" t="s">
        <v>19472</v>
      </c>
      <c r="G1154" s="49" t="s">
        <v>19473</v>
      </c>
      <c r="H1154" s="49">
        <v>2016</v>
      </c>
      <c r="I1154" s="49"/>
      <c r="J1154" s="49" t="s">
        <v>16033</v>
      </c>
      <c r="K1154" s="49" t="s">
        <v>19469</v>
      </c>
      <c r="L1154" s="49">
        <v>13</v>
      </c>
      <c r="M1154" s="49">
        <v>3</v>
      </c>
      <c r="N1154" s="49" t="s">
        <v>16034</v>
      </c>
    </row>
    <row r="1155" spans="1:14" ht="45" x14ac:dyDescent="0.25">
      <c r="A1155" s="49" t="s">
        <v>16077</v>
      </c>
      <c r="B1155" s="49" t="s">
        <v>15969</v>
      </c>
      <c r="C1155" s="49" t="s">
        <v>19474</v>
      </c>
      <c r="D1155" s="49" t="s">
        <v>19475</v>
      </c>
      <c r="E1155" s="49" t="s">
        <v>16134</v>
      </c>
      <c r="F1155" s="49" t="s">
        <v>19476</v>
      </c>
      <c r="G1155" s="49" t="s">
        <v>19477</v>
      </c>
      <c r="H1155" s="49">
        <v>2016</v>
      </c>
      <c r="I1155" s="49"/>
      <c r="J1155" s="49" t="s">
        <v>16033</v>
      </c>
      <c r="K1155" s="49" t="s">
        <v>19469</v>
      </c>
      <c r="L1155" s="49">
        <v>13</v>
      </c>
      <c r="M1155" s="49">
        <v>3</v>
      </c>
      <c r="N1155" s="49" t="s">
        <v>16034</v>
      </c>
    </row>
    <row r="1156" spans="1:14" ht="45" x14ac:dyDescent="0.25">
      <c r="A1156" s="49" t="s">
        <v>16077</v>
      </c>
      <c r="B1156" s="49" t="s">
        <v>15969</v>
      </c>
      <c r="C1156" s="49" t="s">
        <v>19478</v>
      </c>
      <c r="D1156" s="49" t="s">
        <v>19479</v>
      </c>
      <c r="E1156" s="49" t="s">
        <v>16134</v>
      </c>
      <c r="F1156" s="49" t="s">
        <v>19480</v>
      </c>
      <c r="G1156" s="49" t="s">
        <v>19481</v>
      </c>
      <c r="H1156" s="49"/>
      <c r="I1156" s="49"/>
      <c r="J1156" s="49" t="s">
        <v>16033</v>
      </c>
      <c r="K1156" s="49" t="s">
        <v>19482</v>
      </c>
      <c r="L1156" s="49">
        <v>13</v>
      </c>
      <c r="M1156" s="49">
        <v>3</v>
      </c>
      <c r="N1156" s="49" t="s">
        <v>16034</v>
      </c>
    </row>
    <row r="1157" spans="1:14" ht="45" x14ac:dyDescent="0.25">
      <c r="A1157" s="49" t="s">
        <v>16077</v>
      </c>
      <c r="B1157" s="49" t="s">
        <v>15969</v>
      </c>
      <c r="C1157" s="49" t="s">
        <v>19483</v>
      </c>
      <c r="D1157" s="49" t="s">
        <v>19484</v>
      </c>
      <c r="E1157" s="49" t="s">
        <v>16134</v>
      </c>
      <c r="F1157" s="49"/>
      <c r="G1157" s="49"/>
      <c r="H1157" s="49">
        <v>2009</v>
      </c>
      <c r="I1157" s="49"/>
      <c r="J1157" s="49" t="s">
        <v>16033</v>
      </c>
      <c r="K1157" s="49" t="s">
        <v>16081</v>
      </c>
      <c r="L1157" s="49">
        <v>13</v>
      </c>
      <c r="M1157" s="49">
        <v>3</v>
      </c>
      <c r="N1157" s="49" t="s">
        <v>16034</v>
      </c>
    </row>
    <row r="1158" spans="1:14" ht="30" x14ac:dyDescent="0.25">
      <c r="A1158" s="49" t="s">
        <v>16077</v>
      </c>
      <c r="B1158" s="49" t="s">
        <v>15969</v>
      </c>
      <c r="C1158" s="49" t="s">
        <v>19485</v>
      </c>
      <c r="D1158" s="49" t="s">
        <v>19486</v>
      </c>
      <c r="E1158" s="49" t="s">
        <v>16134</v>
      </c>
      <c r="F1158" s="49"/>
      <c r="G1158" s="49"/>
      <c r="H1158" s="49">
        <v>2009</v>
      </c>
      <c r="I1158" s="49"/>
      <c r="J1158" s="49" t="s">
        <v>16033</v>
      </c>
      <c r="K1158" s="49" t="s">
        <v>16081</v>
      </c>
      <c r="L1158" s="49">
        <v>13</v>
      </c>
      <c r="M1158" s="49">
        <v>3</v>
      </c>
      <c r="N1158" s="49" t="s">
        <v>16034</v>
      </c>
    </row>
    <row r="1159" spans="1:14" ht="30" x14ac:dyDescent="0.25">
      <c r="A1159" s="49" t="s">
        <v>16077</v>
      </c>
      <c r="B1159" s="49" t="s">
        <v>15969</v>
      </c>
      <c r="C1159" s="49" t="s">
        <v>19487</v>
      </c>
      <c r="D1159" s="49" t="s">
        <v>19488</v>
      </c>
      <c r="E1159" s="49" t="s">
        <v>16134</v>
      </c>
      <c r="F1159" s="49"/>
      <c r="G1159" s="49"/>
      <c r="H1159" s="49">
        <v>2009</v>
      </c>
      <c r="I1159" s="49"/>
      <c r="J1159" s="49" t="s">
        <v>16033</v>
      </c>
      <c r="K1159" s="49" t="s">
        <v>16081</v>
      </c>
      <c r="L1159" s="49">
        <v>13</v>
      </c>
      <c r="M1159" s="49">
        <v>3</v>
      </c>
      <c r="N1159" s="49" t="s">
        <v>16034</v>
      </c>
    </row>
    <row r="1160" spans="1:14" ht="30" x14ac:dyDescent="0.25">
      <c r="A1160" s="49" t="s">
        <v>16077</v>
      </c>
      <c r="B1160" s="49" t="s">
        <v>15969</v>
      </c>
      <c r="C1160" s="49" t="s">
        <v>19489</v>
      </c>
      <c r="D1160" s="49" t="s">
        <v>19490</v>
      </c>
      <c r="E1160" s="49" t="s">
        <v>16134</v>
      </c>
      <c r="F1160" s="49"/>
      <c r="G1160" s="49"/>
      <c r="H1160" s="49">
        <v>2009</v>
      </c>
      <c r="I1160" s="49"/>
      <c r="J1160" s="49" t="s">
        <v>16033</v>
      </c>
      <c r="K1160" s="49" t="s">
        <v>16081</v>
      </c>
      <c r="L1160" s="49">
        <v>13</v>
      </c>
      <c r="M1160" s="49">
        <v>3</v>
      </c>
      <c r="N1160" s="49" t="s">
        <v>16034</v>
      </c>
    </row>
    <row r="1161" spans="1:14" ht="45" x14ac:dyDescent="0.25">
      <c r="A1161" s="49" t="s">
        <v>16077</v>
      </c>
      <c r="B1161" s="49" t="s">
        <v>15969</v>
      </c>
      <c r="C1161" s="49" t="s">
        <v>19491</v>
      </c>
      <c r="D1161" s="49" t="s">
        <v>19492</v>
      </c>
      <c r="E1161" s="49" t="s">
        <v>16134</v>
      </c>
      <c r="F1161" s="49"/>
      <c r="G1161" s="49"/>
      <c r="H1161" s="49">
        <v>2009</v>
      </c>
      <c r="I1161" s="49"/>
      <c r="J1161" s="49" t="s">
        <v>16033</v>
      </c>
      <c r="K1161" s="49" t="s">
        <v>16081</v>
      </c>
      <c r="L1161" s="49">
        <v>13</v>
      </c>
      <c r="M1161" s="49">
        <v>3</v>
      </c>
      <c r="N1161" s="49" t="s">
        <v>16034</v>
      </c>
    </row>
    <row r="1162" spans="1:14" ht="30" x14ac:dyDescent="0.25">
      <c r="A1162" s="49" t="s">
        <v>16077</v>
      </c>
      <c r="B1162" s="49" t="s">
        <v>15969</v>
      </c>
      <c r="C1162" s="49" t="s">
        <v>19493</v>
      </c>
      <c r="D1162" s="49" t="s">
        <v>19494</v>
      </c>
      <c r="E1162" s="49" t="s">
        <v>16134</v>
      </c>
      <c r="F1162" s="49"/>
      <c r="G1162" s="49"/>
      <c r="H1162" s="49">
        <v>2009</v>
      </c>
      <c r="I1162" s="49">
        <v>2010</v>
      </c>
      <c r="J1162" s="49" t="s">
        <v>16033</v>
      </c>
      <c r="K1162" s="49" t="s">
        <v>16081</v>
      </c>
      <c r="L1162" s="49">
        <v>13</v>
      </c>
      <c r="M1162" s="49">
        <v>3</v>
      </c>
      <c r="N1162" s="49" t="s">
        <v>16034</v>
      </c>
    </row>
    <row r="1163" spans="1:14" ht="30" x14ac:dyDescent="0.25">
      <c r="A1163" s="49" t="s">
        <v>16077</v>
      </c>
      <c r="B1163" s="49" t="s">
        <v>15969</v>
      </c>
      <c r="C1163" s="49" t="s">
        <v>19495</v>
      </c>
      <c r="D1163" s="49" t="s">
        <v>19496</v>
      </c>
      <c r="E1163" s="49" t="s">
        <v>16134</v>
      </c>
      <c r="F1163" s="49"/>
      <c r="G1163" s="49"/>
      <c r="H1163" s="49">
        <v>2009</v>
      </c>
      <c r="I1163" s="49"/>
      <c r="J1163" s="49" t="s">
        <v>16033</v>
      </c>
      <c r="K1163" s="49" t="s">
        <v>16081</v>
      </c>
      <c r="L1163" s="49">
        <v>13</v>
      </c>
      <c r="M1163" s="49">
        <v>3</v>
      </c>
      <c r="N1163" s="49" t="s">
        <v>16034</v>
      </c>
    </row>
    <row r="1164" spans="1:14" ht="30" x14ac:dyDescent="0.25">
      <c r="A1164" s="49" t="s">
        <v>16077</v>
      </c>
      <c r="B1164" s="49" t="s">
        <v>15969</v>
      </c>
      <c r="C1164" s="49" t="s">
        <v>19497</v>
      </c>
      <c r="D1164" s="49" t="s">
        <v>19498</v>
      </c>
      <c r="E1164" s="49" t="s">
        <v>16134</v>
      </c>
      <c r="F1164" s="49"/>
      <c r="G1164" s="49"/>
      <c r="H1164" s="49">
        <v>2009</v>
      </c>
      <c r="I1164" s="49"/>
      <c r="J1164" s="49" t="s">
        <v>16033</v>
      </c>
      <c r="K1164" s="49" t="s">
        <v>16081</v>
      </c>
      <c r="L1164" s="49">
        <v>13</v>
      </c>
      <c r="M1164" s="49">
        <v>3</v>
      </c>
      <c r="N1164" s="49" t="s">
        <v>16034</v>
      </c>
    </row>
    <row r="1165" spans="1:14" ht="30" x14ac:dyDescent="0.25">
      <c r="A1165" s="49" t="s">
        <v>16077</v>
      </c>
      <c r="B1165" s="49" t="s">
        <v>15969</v>
      </c>
      <c r="C1165" s="49" t="s">
        <v>19499</v>
      </c>
      <c r="D1165" s="49" t="s">
        <v>19500</v>
      </c>
      <c r="E1165" s="49" t="s">
        <v>16134</v>
      </c>
      <c r="F1165" s="49"/>
      <c r="G1165" s="49"/>
      <c r="H1165" s="49">
        <v>2009</v>
      </c>
      <c r="I1165" s="49"/>
      <c r="J1165" s="49" t="s">
        <v>16033</v>
      </c>
      <c r="K1165" s="49" t="s">
        <v>16081</v>
      </c>
      <c r="L1165" s="49">
        <v>13</v>
      </c>
      <c r="M1165" s="49">
        <v>3</v>
      </c>
      <c r="N1165" s="49" t="s">
        <v>16034</v>
      </c>
    </row>
    <row r="1166" spans="1:14" x14ac:dyDescent="0.25">
      <c r="A1166" s="49" t="s">
        <v>16077</v>
      </c>
      <c r="B1166" s="49" t="s">
        <v>15969</v>
      </c>
      <c r="C1166" s="49" t="s">
        <v>19501</v>
      </c>
      <c r="D1166" s="49" t="s">
        <v>19502</v>
      </c>
      <c r="E1166" s="49" t="s">
        <v>16134</v>
      </c>
      <c r="F1166" s="49"/>
      <c r="G1166" s="49"/>
      <c r="H1166" s="49">
        <v>2009</v>
      </c>
      <c r="I1166" s="49"/>
      <c r="J1166" s="49" t="s">
        <v>16033</v>
      </c>
      <c r="K1166" s="49" t="s">
        <v>16081</v>
      </c>
      <c r="L1166" s="49">
        <v>13</v>
      </c>
      <c r="M1166" s="49">
        <v>3</v>
      </c>
      <c r="N1166" s="49" t="s">
        <v>16034</v>
      </c>
    </row>
    <row r="1167" spans="1:14" x14ac:dyDescent="0.25">
      <c r="A1167" s="49" t="s">
        <v>16077</v>
      </c>
      <c r="B1167" s="49" t="s">
        <v>15969</v>
      </c>
      <c r="C1167" s="49" t="s">
        <v>19503</v>
      </c>
      <c r="D1167" s="49" t="s">
        <v>19504</v>
      </c>
      <c r="E1167" s="49" t="s">
        <v>16134</v>
      </c>
      <c r="F1167" s="49"/>
      <c r="G1167" s="49"/>
      <c r="H1167" s="49">
        <v>2009</v>
      </c>
      <c r="I1167" s="49"/>
      <c r="J1167" s="49" t="s">
        <v>16033</v>
      </c>
      <c r="K1167" s="49" t="s">
        <v>16081</v>
      </c>
      <c r="L1167" s="49">
        <v>13</v>
      </c>
      <c r="M1167" s="49">
        <v>3</v>
      </c>
      <c r="N1167" s="49" t="s">
        <v>16034</v>
      </c>
    </row>
    <row r="1168" spans="1:14" x14ac:dyDescent="0.25">
      <c r="A1168" s="49" t="s">
        <v>16077</v>
      </c>
      <c r="B1168" s="49" t="s">
        <v>15969</v>
      </c>
      <c r="C1168" s="49" t="s">
        <v>19505</v>
      </c>
      <c r="D1168" s="49" t="s">
        <v>19506</v>
      </c>
      <c r="E1168" s="49" t="s">
        <v>16134</v>
      </c>
      <c r="F1168" s="49"/>
      <c r="G1168" s="49"/>
      <c r="H1168" s="49">
        <v>2009</v>
      </c>
      <c r="I1168" s="49"/>
      <c r="J1168" s="49" t="s">
        <v>16033</v>
      </c>
      <c r="K1168" s="49" t="s">
        <v>16081</v>
      </c>
      <c r="L1168" s="49">
        <v>13</v>
      </c>
      <c r="M1168" s="49">
        <v>3</v>
      </c>
      <c r="N1168" s="49" t="s">
        <v>16034</v>
      </c>
    </row>
    <row r="1169" spans="1:14" ht="30" x14ac:dyDescent="0.25">
      <c r="A1169" s="49" t="s">
        <v>16077</v>
      </c>
      <c r="B1169" s="49" t="s">
        <v>15969</v>
      </c>
      <c r="C1169" s="49" t="s">
        <v>19507</v>
      </c>
      <c r="D1169" s="49" t="s">
        <v>19508</v>
      </c>
      <c r="E1169" s="49" t="s">
        <v>16134</v>
      </c>
      <c r="F1169" s="49"/>
      <c r="G1169" s="49"/>
      <c r="H1169" s="49">
        <v>2009</v>
      </c>
      <c r="I1169" s="49"/>
      <c r="J1169" s="49" t="s">
        <v>16033</v>
      </c>
      <c r="K1169" s="49" t="s">
        <v>16081</v>
      </c>
      <c r="L1169" s="49">
        <v>13</v>
      </c>
      <c r="M1169" s="49">
        <v>3</v>
      </c>
      <c r="N1169" s="49" t="s">
        <v>16034</v>
      </c>
    </row>
    <row r="1170" spans="1:14" x14ac:dyDescent="0.25">
      <c r="A1170" s="49" t="s">
        <v>16077</v>
      </c>
      <c r="B1170" s="49" t="s">
        <v>15969</v>
      </c>
      <c r="C1170" s="49" t="s">
        <v>19509</v>
      </c>
      <c r="D1170" s="49" t="s">
        <v>19510</v>
      </c>
      <c r="E1170" s="49" t="s">
        <v>16134</v>
      </c>
      <c r="F1170" s="49"/>
      <c r="G1170" s="49"/>
      <c r="H1170" s="49">
        <v>2009</v>
      </c>
      <c r="I1170" s="49"/>
      <c r="J1170" s="49" t="s">
        <v>16033</v>
      </c>
      <c r="K1170" s="49" t="s">
        <v>16081</v>
      </c>
      <c r="L1170" s="49">
        <v>13</v>
      </c>
      <c r="M1170" s="49">
        <v>3</v>
      </c>
      <c r="N1170" s="49" t="s">
        <v>16034</v>
      </c>
    </row>
    <row r="1171" spans="1:14" ht="45" x14ac:dyDescent="0.25">
      <c r="A1171" s="49" t="s">
        <v>16077</v>
      </c>
      <c r="B1171" s="49" t="s">
        <v>15969</v>
      </c>
      <c r="C1171" s="49" t="s">
        <v>19511</v>
      </c>
      <c r="D1171" s="49" t="s">
        <v>19512</v>
      </c>
      <c r="E1171" s="49" t="s">
        <v>16134</v>
      </c>
      <c r="F1171" s="49"/>
      <c r="G1171" s="49"/>
      <c r="H1171" s="49">
        <v>2009</v>
      </c>
      <c r="I1171" s="49"/>
      <c r="J1171" s="49" t="s">
        <v>16033</v>
      </c>
      <c r="K1171" s="49" t="s">
        <v>16081</v>
      </c>
      <c r="L1171" s="49">
        <v>13</v>
      </c>
      <c r="M1171" s="49">
        <v>3</v>
      </c>
      <c r="N1171" s="49" t="s">
        <v>16034</v>
      </c>
    </row>
    <row r="1172" spans="1:14" x14ac:dyDescent="0.25">
      <c r="A1172" s="49" t="s">
        <v>16077</v>
      </c>
      <c r="B1172" s="49" t="s">
        <v>15969</v>
      </c>
      <c r="C1172" s="49" t="s">
        <v>19513</v>
      </c>
      <c r="D1172" s="49" t="s">
        <v>19514</v>
      </c>
      <c r="E1172" s="49" t="s">
        <v>16134</v>
      </c>
      <c r="F1172" s="49"/>
      <c r="G1172" s="49"/>
      <c r="H1172" s="49">
        <v>2009</v>
      </c>
      <c r="I1172" s="49"/>
      <c r="J1172" s="49" t="s">
        <v>16033</v>
      </c>
      <c r="K1172" s="49" t="s">
        <v>16081</v>
      </c>
      <c r="L1172" s="49">
        <v>13</v>
      </c>
      <c r="M1172" s="49">
        <v>3</v>
      </c>
      <c r="N1172" s="49" t="s">
        <v>16034</v>
      </c>
    </row>
    <row r="1173" spans="1:14" ht="30" x14ac:dyDescent="0.25">
      <c r="A1173" s="49" t="s">
        <v>16077</v>
      </c>
      <c r="B1173" s="49" t="s">
        <v>15969</v>
      </c>
      <c r="C1173" s="49" t="s">
        <v>19515</v>
      </c>
      <c r="D1173" s="49" t="s">
        <v>19516</v>
      </c>
      <c r="E1173" s="49" t="s">
        <v>16134</v>
      </c>
      <c r="F1173" s="49"/>
      <c r="G1173" s="49"/>
      <c r="H1173" s="49">
        <v>2009</v>
      </c>
      <c r="I1173" s="49"/>
      <c r="J1173" s="49" t="s">
        <v>16033</v>
      </c>
      <c r="K1173" s="49" t="s">
        <v>16081</v>
      </c>
      <c r="L1173" s="49">
        <v>13</v>
      </c>
      <c r="M1173" s="49">
        <v>3</v>
      </c>
      <c r="N1173" s="49" t="s">
        <v>16034</v>
      </c>
    </row>
    <row r="1174" spans="1:14" x14ac:dyDescent="0.25">
      <c r="A1174" s="49" t="s">
        <v>16077</v>
      </c>
      <c r="B1174" s="49" t="s">
        <v>15969</v>
      </c>
      <c r="C1174" s="49" t="s">
        <v>19517</v>
      </c>
      <c r="D1174" s="49" t="s">
        <v>19518</v>
      </c>
      <c r="E1174" s="49" t="s">
        <v>16134</v>
      </c>
      <c r="F1174" s="49"/>
      <c r="G1174" s="49"/>
      <c r="H1174" s="49">
        <v>2009</v>
      </c>
      <c r="I1174" s="49"/>
      <c r="J1174" s="49" t="s">
        <v>16033</v>
      </c>
      <c r="K1174" s="49" t="s">
        <v>16081</v>
      </c>
      <c r="L1174" s="49">
        <v>13</v>
      </c>
      <c r="M1174" s="49">
        <v>3</v>
      </c>
      <c r="N1174" s="49" t="s">
        <v>16034</v>
      </c>
    </row>
    <row r="1175" spans="1:14" ht="30" x14ac:dyDescent="0.25">
      <c r="A1175" s="49" t="s">
        <v>16077</v>
      </c>
      <c r="B1175" s="49" t="s">
        <v>15969</v>
      </c>
      <c r="C1175" s="49" t="s">
        <v>19519</v>
      </c>
      <c r="D1175" s="49" t="s">
        <v>19520</v>
      </c>
      <c r="E1175" s="49" t="s">
        <v>16134</v>
      </c>
      <c r="F1175" s="49"/>
      <c r="G1175" s="49"/>
      <c r="H1175" s="49">
        <v>2010</v>
      </c>
      <c r="I1175" s="49"/>
      <c r="J1175" s="49" t="s">
        <v>16033</v>
      </c>
      <c r="K1175" s="49" t="s">
        <v>16081</v>
      </c>
      <c r="L1175" s="49">
        <v>13</v>
      </c>
      <c r="M1175" s="49">
        <v>3</v>
      </c>
      <c r="N1175" s="49" t="s">
        <v>16034</v>
      </c>
    </row>
    <row r="1176" spans="1:14" ht="30" x14ac:dyDescent="0.25">
      <c r="A1176" s="49" t="s">
        <v>16077</v>
      </c>
      <c r="B1176" s="49" t="s">
        <v>15969</v>
      </c>
      <c r="C1176" s="49" t="s">
        <v>19521</v>
      </c>
      <c r="D1176" s="49" t="s">
        <v>19522</v>
      </c>
      <c r="E1176" s="49" t="s">
        <v>16134</v>
      </c>
      <c r="F1176" s="49"/>
      <c r="G1176" s="49"/>
      <c r="H1176" s="49">
        <v>2010</v>
      </c>
      <c r="I1176" s="49"/>
      <c r="J1176" s="49" t="s">
        <v>16033</v>
      </c>
      <c r="K1176" s="49" t="s">
        <v>16076</v>
      </c>
      <c r="L1176" s="49">
        <v>13</v>
      </c>
      <c r="M1176" s="49">
        <v>3</v>
      </c>
      <c r="N1176" s="49" t="s">
        <v>16034</v>
      </c>
    </row>
    <row r="1177" spans="1:14" x14ac:dyDescent="0.25">
      <c r="A1177" s="49" t="s">
        <v>16077</v>
      </c>
      <c r="B1177" s="49" t="s">
        <v>15969</v>
      </c>
      <c r="C1177" s="49" t="s">
        <v>19523</v>
      </c>
      <c r="D1177" s="49" t="s">
        <v>19524</v>
      </c>
      <c r="E1177" s="49" t="s">
        <v>16134</v>
      </c>
      <c r="F1177" s="49"/>
      <c r="G1177" s="49"/>
      <c r="H1177" s="49">
        <v>2010</v>
      </c>
      <c r="I1177" s="49"/>
      <c r="J1177" s="49" t="s">
        <v>16033</v>
      </c>
      <c r="K1177" s="49" t="s">
        <v>16076</v>
      </c>
      <c r="L1177" s="49">
        <v>13</v>
      </c>
      <c r="M1177" s="49">
        <v>3</v>
      </c>
      <c r="N1177" s="49" t="s">
        <v>16034</v>
      </c>
    </row>
    <row r="1178" spans="1:14" ht="90" x14ac:dyDescent="0.25">
      <c r="A1178" s="49" t="s">
        <v>16168</v>
      </c>
      <c r="B1178" s="49" t="s">
        <v>15969</v>
      </c>
      <c r="C1178" s="49" t="s">
        <v>19525</v>
      </c>
      <c r="D1178" s="49" t="s">
        <v>19526</v>
      </c>
      <c r="E1178" s="49" t="s">
        <v>16134</v>
      </c>
      <c r="F1178" s="49" t="s">
        <v>19527</v>
      </c>
      <c r="G1178" s="49" t="s">
        <v>19528</v>
      </c>
      <c r="H1178" s="49">
        <v>2016</v>
      </c>
      <c r="I1178" s="49"/>
      <c r="J1178" s="49" t="s">
        <v>16033</v>
      </c>
      <c r="K1178" s="49" t="s">
        <v>17588</v>
      </c>
      <c r="L1178" s="49">
        <v>13</v>
      </c>
      <c r="M1178" s="49">
        <v>3</v>
      </c>
      <c r="N1178" s="49" t="s">
        <v>16034</v>
      </c>
    </row>
    <row r="1179" spans="1:14" ht="45" x14ac:dyDescent="0.25">
      <c r="A1179" s="49" t="s">
        <v>16168</v>
      </c>
      <c r="B1179" s="49" t="s">
        <v>15969</v>
      </c>
      <c r="C1179" s="49" t="s">
        <v>19529</v>
      </c>
      <c r="D1179" s="49" t="s">
        <v>19530</v>
      </c>
      <c r="E1179" s="49" t="s">
        <v>16134</v>
      </c>
      <c r="F1179" s="49" t="s">
        <v>19531</v>
      </c>
      <c r="G1179" s="49" t="s">
        <v>19532</v>
      </c>
      <c r="H1179" s="49">
        <v>2016</v>
      </c>
      <c r="I1179" s="49"/>
      <c r="J1179" s="49" t="s">
        <v>16033</v>
      </c>
      <c r="K1179" s="49" t="s">
        <v>17588</v>
      </c>
      <c r="L1179" s="49">
        <v>13</v>
      </c>
      <c r="M1179" s="49">
        <v>3</v>
      </c>
      <c r="N1179" s="49" t="s">
        <v>16034</v>
      </c>
    </row>
    <row r="1180" spans="1:14" ht="60" x14ac:dyDescent="0.25">
      <c r="A1180" s="49" t="s">
        <v>16168</v>
      </c>
      <c r="B1180" s="49" t="s">
        <v>15969</v>
      </c>
      <c r="C1180" s="49" t="s">
        <v>19533</v>
      </c>
      <c r="D1180" s="49" t="s">
        <v>19534</v>
      </c>
      <c r="E1180" s="49" t="s">
        <v>16134</v>
      </c>
      <c r="F1180" s="49" t="s">
        <v>19535</v>
      </c>
      <c r="G1180" s="49" t="s">
        <v>19536</v>
      </c>
      <c r="H1180" s="49">
        <v>2016</v>
      </c>
      <c r="I1180" s="49"/>
      <c r="J1180" s="49" t="s">
        <v>16033</v>
      </c>
      <c r="K1180" s="49" t="s">
        <v>17588</v>
      </c>
      <c r="L1180" s="49">
        <v>13</v>
      </c>
      <c r="M1180" s="49">
        <v>3</v>
      </c>
      <c r="N1180" s="49" t="s">
        <v>16034</v>
      </c>
    </row>
    <row r="1181" spans="1:14" ht="75" x14ac:dyDescent="0.25">
      <c r="A1181" s="49" t="s">
        <v>16077</v>
      </c>
      <c r="B1181" s="49" t="s">
        <v>15969</v>
      </c>
      <c r="C1181" s="49" t="s">
        <v>19537</v>
      </c>
      <c r="D1181" s="49" t="s">
        <v>19538</v>
      </c>
      <c r="E1181" s="49" t="s">
        <v>16134</v>
      </c>
      <c r="F1181" s="49" t="s">
        <v>19539</v>
      </c>
      <c r="G1181" s="49" t="s">
        <v>19540</v>
      </c>
      <c r="H1181" s="49">
        <v>2000</v>
      </c>
      <c r="I1181" s="49"/>
      <c r="J1181" s="49" t="s">
        <v>16033</v>
      </c>
      <c r="K1181" s="49"/>
      <c r="L1181" s="49">
        <v>13</v>
      </c>
      <c r="M1181" s="49">
        <v>3</v>
      </c>
      <c r="N1181" s="49" t="s">
        <v>16034</v>
      </c>
    </row>
    <row r="1182" spans="1:14" ht="90" x14ac:dyDescent="0.25">
      <c r="A1182" s="49" t="s">
        <v>16077</v>
      </c>
      <c r="B1182" s="49" t="s">
        <v>15969</v>
      </c>
      <c r="C1182" s="49" t="s">
        <v>19541</v>
      </c>
      <c r="D1182" s="49" t="s">
        <v>19542</v>
      </c>
      <c r="E1182" s="49" t="s">
        <v>16134</v>
      </c>
      <c r="F1182" s="49" t="s">
        <v>19543</v>
      </c>
      <c r="G1182" s="49" t="s">
        <v>19544</v>
      </c>
      <c r="H1182" s="49">
        <v>2000</v>
      </c>
      <c r="I1182" s="49">
        <v>2008</v>
      </c>
      <c r="J1182" s="49" t="s">
        <v>15974</v>
      </c>
      <c r="K1182" s="49"/>
      <c r="L1182" s="49">
        <v>13</v>
      </c>
      <c r="M1182" s="49">
        <v>3</v>
      </c>
      <c r="N1182" s="49" t="s">
        <v>15976</v>
      </c>
    </row>
    <row r="1183" spans="1:14" ht="90" x14ac:dyDescent="0.25">
      <c r="A1183" s="49" t="s">
        <v>16077</v>
      </c>
      <c r="B1183" s="49" t="s">
        <v>15969</v>
      </c>
      <c r="C1183" s="49" t="s">
        <v>19545</v>
      </c>
      <c r="D1183" s="49" t="s">
        <v>19546</v>
      </c>
      <c r="E1183" s="49" t="s">
        <v>16134</v>
      </c>
      <c r="F1183" s="49" t="s">
        <v>19547</v>
      </c>
      <c r="G1183" s="49" t="s">
        <v>19548</v>
      </c>
      <c r="H1183" s="49">
        <v>2000</v>
      </c>
      <c r="I1183" s="49"/>
      <c r="J1183" s="49" t="s">
        <v>16033</v>
      </c>
      <c r="K1183" s="49"/>
      <c r="L1183" s="49">
        <v>13</v>
      </c>
      <c r="M1183" s="49">
        <v>3</v>
      </c>
      <c r="N1183" s="49" t="s">
        <v>16034</v>
      </c>
    </row>
    <row r="1184" spans="1:14" ht="60" x14ac:dyDescent="0.25">
      <c r="A1184" s="49" t="s">
        <v>16077</v>
      </c>
      <c r="B1184" s="49" t="s">
        <v>15969</v>
      </c>
      <c r="C1184" s="49" t="s">
        <v>19549</v>
      </c>
      <c r="D1184" s="49" t="s">
        <v>19550</v>
      </c>
      <c r="E1184" s="49" t="s">
        <v>16134</v>
      </c>
      <c r="F1184" s="49" t="s">
        <v>19551</v>
      </c>
      <c r="G1184" s="49" t="s">
        <v>19552</v>
      </c>
      <c r="H1184" s="49">
        <v>2000</v>
      </c>
      <c r="I1184" s="49"/>
      <c r="J1184" s="49" t="s">
        <v>16033</v>
      </c>
      <c r="K1184" s="49"/>
      <c r="L1184" s="49">
        <v>13</v>
      </c>
      <c r="M1184" s="49">
        <v>3</v>
      </c>
      <c r="N1184" s="49" t="s">
        <v>16034</v>
      </c>
    </row>
    <row r="1185" spans="1:14" ht="75" x14ac:dyDescent="0.25">
      <c r="A1185" s="49" t="s">
        <v>16077</v>
      </c>
      <c r="B1185" s="49" t="s">
        <v>15969</v>
      </c>
      <c r="C1185" s="49" t="s">
        <v>19553</v>
      </c>
      <c r="D1185" s="49" t="s">
        <v>19554</v>
      </c>
      <c r="E1185" s="49" t="s">
        <v>16134</v>
      </c>
      <c r="F1185" s="49" t="s">
        <v>19555</v>
      </c>
      <c r="G1185" s="49" t="s">
        <v>19556</v>
      </c>
      <c r="H1185" s="49">
        <v>2000</v>
      </c>
      <c r="I1185" s="49"/>
      <c r="J1185" s="49" t="s">
        <v>16033</v>
      </c>
      <c r="K1185" s="49"/>
      <c r="L1185" s="49">
        <v>13</v>
      </c>
      <c r="M1185" s="49">
        <v>3</v>
      </c>
      <c r="N1185" s="49" t="s">
        <v>16034</v>
      </c>
    </row>
    <row r="1186" spans="1:14" ht="60" x14ac:dyDescent="0.25">
      <c r="A1186" s="49" t="s">
        <v>16077</v>
      </c>
      <c r="B1186" s="49" t="s">
        <v>15969</v>
      </c>
      <c r="C1186" s="49" t="s">
        <v>19557</v>
      </c>
      <c r="D1186" s="49" t="s">
        <v>19558</v>
      </c>
      <c r="E1186" s="49" t="s">
        <v>16134</v>
      </c>
      <c r="F1186" s="49" t="s">
        <v>19559</v>
      </c>
      <c r="G1186" s="49" t="s">
        <v>19560</v>
      </c>
      <c r="H1186" s="49">
        <v>2000</v>
      </c>
      <c r="I1186" s="49"/>
      <c r="J1186" s="49" t="s">
        <v>16033</v>
      </c>
      <c r="K1186" s="49"/>
      <c r="L1186" s="49">
        <v>13</v>
      </c>
      <c r="M1186" s="49">
        <v>3</v>
      </c>
      <c r="N1186" s="49" t="s">
        <v>16034</v>
      </c>
    </row>
    <row r="1187" spans="1:14" ht="45" x14ac:dyDescent="0.25">
      <c r="A1187" s="49" t="s">
        <v>16077</v>
      </c>
      <c r="B1187" s="49" t="s">
        <v>15969</v>
      </c>
      <c r="C1187" s="49" t="s">
        <v>19561</v>
      </c>
      <c r="D1187" s="49" t="s">
        <v>19562</v>
      </c>
      <c r="E1187" s="49" t="s">
        <v>16134</v>
      </c>
      <c r="F1187" s="49" t="s">
        <v>19563</v>
      </c>
      <c r="G1187" s="49" t="s">
        <v>19564</v>
      </c>
      <c r="H1187" s="49">
        <v>2000</v>
      </c>
      <c r="I1187" s="49"/>
      <c r="J1187" s="49" t="s">
        <v>16033</v>
      </c>
      <c r="K1187" s="49"/>
      <c r="L1187" s="49">
        <v>13</v>
      </c>
      <c r="M1187" s="49">
        <v>3</v>
      </c>
      <c r="N1187" s="49" t="s">
        <v>16034</v>
      </c>
    </row>
    <row r="1188" spans="1:14" ht="45" x14ac:dyDescent="0.25">
      <c r="A1188" s="49" t="s">
        <v>16077</v>
      </c>
      <c r="B1188" s="49" t="s">
        <v>15969</v>
      </c>
      <c r="C1188" s="49" t="s">
        <v>19565</v>
      </c>
      <c r="D1188" s="49" t="s">
        <v>19566</v>
      </c>
      <c r="E1188" s="49" t="s">
        <v>16134</v>
      </c>
      <c r="F1188" s="49" t="s">
        <v>19567</v>
      </c>
      <c r="G1188" s="49" t="s">
        <v>19568</v>
      </c>
      <c r="H1188" s="49">
        <v>2000</v>
      </c>
      <c r="I1188" s="49"/>
      <c r="J1188" s="49" t="s">
        <v>16033</v>
      </c>
      <c r="K1188" s="49"/>
      <c r="L1188" s="49">
        <v>13</v>
      </c>
      <c r="M1188" s="49">
        <v>3</v>
      </c>
      <c r="N1188" s="49" t="s">
        <v>16034</v>
      </c>
    </row>
    <row r="1189" spans="1:14" ht="60" x14ac:dyDescent="0.25">
      <c r="A1189" s="49" t="s">
        <v>16077</v>
      </c>
      <c r="B1189" s="49" t="s">
        <v>15969</v>
      </c>
      <c r="C1189" s="49" t="s">
        <v>19569</v>
      </c>
      <c r="D1189" s="49" t="s">
        <v>19570</v>
      </c>
      <c r="E1189" s="49" t="s">
        <v>16134</v>
      </c>
      <c r="F1189" s="49" t="s">
        <v>19571</v>
      </c>
      <c r="G1189" s="49" t="s">
        <v>19572</v>
      </c>
      <c r="H1189" s="49">
        <v>2000</v>
      </c>
      <c r="I1189" s="49"/>
      <c r="J1189" s="49" t="s">
        <v>16033</v>
      </c>
      <c r="K1189" s="49"/>
      <c r="L1189" s="49">
        <v>13</v>
      </c>
      <c r="M1189" s="49">
        <v>3</v>
      </c>
      <c r="N1189" s="49" t="s">
        <v>16034</v>
      </c>
    </row>
    <row r="1190" spans="1:14" ht="30" x14ac:dyDescent="0.25">
      <c r="A1190" s="49" t="s">
        <v>16077</v>
      </c>
      <c r="B1190" s="49" t="s">
        <v>15969</v>
      </c>
      <c r="C1190" s="49" t="s">
        <v>19573</v>
      </c>
      <c r="D1190" s="49" t="s">
        <v>19574</v>
      </c>
      <c r="E1190" s="49" t="s">
        <v>16134</v>
      </c>
      <c r="F1190" s="49"/>
      <c r="G1190" s="49"/>
      <c r="H1190" s="49">
        <v>2000</v>
      </c>
      <c r="I1190" s="49"/>
      <c r="J1190" s="49" t="s">
        <v>16033</v>
      </c>
      <c r="K1190" s="49"/>
      <c r="L1190" s="49">
        <v>13</v>
      </c>
      <c r="M1190" s="49">
        <v>3</v>
      </c>
      <c r="N1190" s="49" t="s">
        <v>16034</v>
      </c>
    </row>
    <row r="1191" spans="1:14" x14ac:dyDescent="0.25">
      <c r="A1191" s="49" t="s">
        <v>16077</v>
      </c>
      <c r="B1191" s="49" t="s">
        <v>15969</v>
      </c>
      <c r="C1191" s="49" t="s">
        <v>19575</v>
      </c>
      <c r="D1191" s="49" t="s">
        <v>19576</v>
      </c>
      <c r="E1191" s="49" t="s">
        <v>16134</v>
      </c>
      <c r="F1191" s="49"/>
      <c r="G1191" s="49"/>
      <c r="H1191" s="49">
        <v>2000</v>
      </c>
      <c r="I1191" s="49"/>
      <c r="J1191" s="49" t="s">
        <v>16033</v>
      </c>
      <c r="K1191" s="49"/>
      <c r="L1191" s="49">
        <v>13</v>
      </c>
      <c r="M1191" s="49">
        <v>3</v>
      </c>
      <c r="N1191" s="49" t="s">
        <v>16034</v>
      </c>
    </row>
    <row r="1192" spans="1:14" ht="45" x14ac:dyDescent="0.25">
      <c r="A1192" s="49" t="s">
        <v>16077</v>
      </c>
      <c r="B1192" s="49" t="s">
        <v>15969</v>
      </c>
      <c r="C1192" s="49" t="s">
        <v>19577</v>
      </c>
      <c r="D1192" s="49" t="s">
        <v>19578</v>
      </c>
      <c r="E1192" s="49" t="s">
        <v>16134</v>
      </c>
      <c r="F1192" s="49"/>
      <c r="G1192" s="49"/>
      <c r="H1192" s="49">
        <v>2009</v>
      </c>
      <c r="I1192" s="49"/>
      <c r="J1192" s="49" t="s">
        <v>16033</v>
      </c>
      <c r="K1192" s="49" t="s">
        <v>16081</v>
      </c>
      <c r="L1192" s="49">
        <v>13</v>
      </c>
      <c r="M1192" s="49">
        <v>3</v>
      </c>
      <c r="N1192" s="49" t="s">
        <v>16034</v>
      </c>
    </row>
    <row r="1193" spans="1:14" ht="30" x14ac:dyDescent="0.25">
      <c r="A1193" s="49" t="s">
        <v>16077</v>
      </c>
      <c r="B1193" s="49" t="s">
        <v>15969</v>
      </c>
      <c r="C1193" s="49" t="s">
        <v>19579</v>
      </c>
      <c r="D1193" s="49" t="s">
        <v>19580</v>
      </c>
      <c r="E1193" s="49" t="s">
        <v>16134</v>
      </c>
      <c r="F1193" s="49"/>
      <c r="G1193" s="49"/>
      <c r="H1193" s="49">
        <v>2009</v>
      </c>
      <c r="I1193" s="49"/>
      <c r="J1193" s="49" t="s">
        <v>16033</v>
      </c>
      <c r="K1193" s="49" t="s">
        <v>16081</v>
      </c>
      <c r="L1193" s="49">
        <v>13</v>
      </c>
      <c r="M1193" s="49">
        <v>3</v>
      </c>
      <c r="N1193" s="49" t="s">
        <v>16034</v>
      </c>
    </row>
    <row r="1194" spans="1:14" ht="30" x14ac:dyDescent="0.25">
      <c r="A1194" s="49" t="s">
        <v>16077</v>
      </c>
      <c r="B1194" s="49" t="s">
        <v>15969</v>
      </c>
      <c r="C1194" s="49" t="s">
        <v>19581</v>
      </c>
      <c r="D1194" s="49" t="s">
        <v>19582</v>
      </c>
      <c r="E1194" s="49" t="s">
        <v>16134</v>
      </c>
      <c r="F1194" s="49"/>
      <c r="G1194" s="49"/>
      <c r="H1194" s="49">
        <v>2009</v>
      </c>
      <c r="I1194" s="49"/>
      <c r="J1194" s="49" t="s">
        <v>16033</v>
      </c>
      <c r="K1194" s="49" t="s">
        <v>16081</v>
      </c>
      <c r="L1194" s="49">
        <v>13</v>
      </c>
      <c r="M1194" s="49">
        <v>3</v>
      </c>
      <c r="N1194" s="49" t="s">
        <v>16034</v>
      </c>
    </row>
    <row r="1195" spans="1:14" ht="30" x14ac:dyDescent="0.25">
      <c r="A1195" s="49" t="s">
        <v>16077</v>
      </c>
      <c r="B1195" s="49" t="s">
        <v>15969</v>
      </c>
      <c r="C1195" s="49" t="s">
        <v>19583</v>
      </c>
      <c r="D1195" s="49" t="s">
        <v>19584</v>
      </c>
      <c r="E1195" s="49" t="s">
        <v>16134</v>
      </c>
      <c r="F1195" s="49"/>
      <c r="G1195" s="49"/>
      <c r="H1195" s="49">
        <v>2009</v>
      </c>
      <c r="I1195" s="49"/>
      <c r="J1195" s="49" t="s">
        <v>16033</v>
      </c>
      <c r="K1195" s="49" t="s">
        <v>16081</v>
      </c>
      <c r="L1195" s="49">
        <v>13</v>
      </c>
      <c r="M1195" s="49">
        <v>3</v>
      </c>
      <c r="N1195" s="49" t="s">
        <v>16034</v>
      </c>
    </row>
    <row r="1196" spans="1:14" ht="30" x14ac:dyDescent="0.25">
      <c r="A1196" s="49" t="s">
        <v>16077</v>
      </c>
      <c r="B1196" s="49" t="s">
        <v>15969</v>
      </c>
      <c r="C1196" s="49" t="s">
        <v>19585</v>
      </c>
      <c r="D1196" s="49" t="s">
        <v>19586</v>
      </c>
      <c r="E1196" s="49" t="s">
        <v>16134</v>
      </c>
      <c r="F1196" s="49"/>
      <c r="G1196" s="49"/>
      <c r="H1196" s="49">
        <v>2009</v>
      </c>
      <c r="I1196" s="49"/>
      <c r="J1196" s="49" t="s">
        <v>16033</v>
      </c>
      <c r="K1196" s="49" t="s">
        <v>16081</v>
      </c>
      <c r="L1196" s="49">
        <v>13</v>
      </c>
      <c r="M1196" s="49">
        <v>3</v>
      </c>
      <c r="N1196" s="49" t="s">
        <v>16034</v>
      </c>
    </row>
    <row r="1197" spans="1:14" ht="75" x14ac:dyDescent="0.25">
      <c r="A1197" s="49" t="s">
        <v>16077</v>
      </c>
      <c r="B1197" s="49" t="s">
        <v>15969</v>
      </c>
      <c r="C1197" s="49" t="s">
        <v>19587</v>
      </c>
      <c r="D1197" s="49" t="s">
        <v>19588</v>
      </c>
      <c r="E1197" s="49" t="s">
        <v>16134</v>
      </c>
      <c r="F1197" s="49" t="s">
        <v>19589</v>
      </c>
      <c r="G1197" s="49" t="s">
        <v>19590</v>
      </c>
      <c r="H1197" s="49">
        <v>2010</v>
      </c>
      <c r="I1197" s="49"/>
      <c r="J1197" s="49" t="s">
        <v>16033</v>
      </c>
      <c r="K1197" s="49" t="s">
        <v>16076</v>
      </c>
      <c r="L1197" s="49">
        <v>13</v>
      </c>
      <c r="M1197" s="49">
        <v>3</v>
      </c>
      <c r="N1197" s="49" t="s">
        <v>16034</v>
      </c>
    </row>
    <row r="1198" spans="1:14" ht="30" x14ac:dyDescent="0.25">
      <c r="A1198" s="49" t="s">
        <v>16077</v>
      </c>
      <c r="B1198" s="49" t="s">
        <v>15969</v>
      </c>
      <c r="C1198" s="49" t="s">
        <v>19591</v>
      </c>
      <c r="D1198" s="49" t="s">
        <v>19592</v>
      </c>
      <c r="E1198" s="49" t="s">
        <v>16134</v>
      </c>
      <c r="F1198" s="49" t="s">
        <v>19593</v>
      </c>
      <c r="G1198" s="49" t="s">
        <v>19594</v>
      </c>
      <c r="H1198" s="49">
        <v>2010</v>
      </c>
      <c r="I1198" s="49"/>
      <c r="J1198" s="49" t="s">
        <v>16033</v>
      </c>
      <c r="K1198" s="49" t="s">
        <v>19595</v>
      </c>
      <c r="L1198" s="49">
        <v>13</v>
      </c>
      <c r="M1198" s="49">
        <v>3</v>
      </c>
      <c r="N1198" s="49" t="s">
        <v>16034</v>
      </c>
    </row>
    <row r="1199" spans="1:14" ht="30" x14ac:dyDescent="0.25">
      <c r="A1199" s="49" t="s">
        <v>16077</v>
      </c>
      <c r="B1199" s="49" t="s">
        <v>15969</v>
      </c>
      <c r="C1199" s="49" t="s">
        <v>19596</v>
      </c>
      <c r="D1199" s="49" t="s">
        <v>19597</v>
      </c>
      <c r="E1199" s="49" t="s">
        <v>16134</v>
      </c>
      <c r="F1199" s="49" t="s">
        <v>19598</v>
      </c>
      <c r="G1199" s="49" t="s">
        <v>19599</v>
      </c>
      <c r="H1199" s="49">
        <v>2010</v>
      </c>
      <c r="I1199" s="49"/>
      <c r="J1199" s="49" t="s">
        <v>16033</v>
      </c>
      <c r="K1199" s="49" t="s">
        <v>19600</v>
      </c>
      <c r="L1199" s="49">
        <v>13</v>
      </c>
      <c r="M1199" s="49">
        <v>3</v>
      </c>
      <c r="N1199" s="49" t="s">
        <v>16034</v>
      </c>
    </row>
    <row r="1200" spans="1:14" ht="45" x14ac:dyDescent="0.25">
      <c r="A1200" s="49" t="s">
        <v>16077</v>
      </c>
      <c r="B1200" s="49" t="s">
        <v>15969</v>
      </c>
      <c r="C1200" s="49" t="s">
        <v>19601</v>
      </c>
      <c r="D1200" s="49" t="s">
        <v>19602</v>
      </c>
      <c r="E1200" s="49" t="s">
        <v>16134</v>
      </c>
      <c r="F1200" s="49" t="s">
        <v>19603</v>
      </c>
      <c r="G1200" s="49" t="s">
        <v>19604</v>
      </c>
      <c r="H1200" s="49">
        <v>2010</v>
      </c>
      <c r="I1200" s="49"/>
      <c r="J1200" s="49" t="s">
        <v>16033</v>
      </c>
      <c r="K1200" s="49" t="s">
        <v>19595</v>
      </c>
      <c r="L1200" s="49">
        <v>13</v>
      </c>
      <c r="M1200" s="49">
        <v>3</v>
      </c>
      <c r="N1200" s="49" t="s">
        <v>16034</v>
      </c>
    </row>
    <row r="1201" spans="1:14" ht="30" x14ac:dyDescent="0.25">
      <c r="A1201" s="49" t="s">
        <v>16077</v>
      </c>
      <c r="B1201" s="49" t="s">
        <v>15969</v>
      </c>
      <c r="C1201" s="49" t="s">
        <v>19605</v>
      </c>
      <c r="D1201" s="49" t="s">
        <v>19606</v>
      </c>
      <c r="E1201" s="49" t="s">
        <v>16134</v>
      </c>
      <c r="F1201" s="49" t="s">
        <v>19607</v>
      </c>
      <c r="G1201" s="49" t="s">
        <v>19608</v>
      </c>
      <c r="H1201" s="49">
        <v>2010</v>
      </c>
      <c r="I1201" s="49"/>
      <c r="J1201" s="49" t="s">
        <v>16033</v>
      </c>
      <c r="K1201" s="49" t="s">
        <v>19609</v>
      </c>
      <c r="L1201" s="49">
        <v>13</v>
      </c>
      <c r="M1201" s="49">
        <v>3</v>
      </c>
      <c r="N1201" s="49" t="s">
        <v>16034</v>
      </c>
    </row>
    <row r="1202" spans="1:14" ht="30" x14ac:dyDescent="0.25">
      <c r="A1202" s="49" t="s">
        <v>16077</v>
      </c>
      <c r="B1202" s="49" t="s">
        <v>15969</v>
      </c>
      <c r="C1202" s="49" t="s">
        <v>19610</v>
      </c>
      <c r="D1202" s="49" t="s">
        <v>19611</v>
      </c>
      <c r="E1202" s="49" t="s">
        <v>16134</v>
      </c>
      <c r="F1202" s="49" t="s">
        <v>19612</v>
      </c>
      <c r="G1202" s="49" t="s">
        <v>19613</v>
      </c>
      <c r="H1202" s="49">
        <v>2000</v>
      </c>
      <c r="I1202" s="49"/>
      <c r="J1202" s="49" t="s">
        <v>16033</v>
      </c>
      <c r="K1202" s="49"/>
      <c r="L1202" s="49">
        <v>13</v>
      </c>
      <c r="M1202" s="49">
        <v>3</v>
      </c>
      <c r="N1202" s="49" t="s">
        <v>16034</v>
      </c>
    </row>
    <row r="1203" spans="1:14" ht="60" x14ac:dyDescent="0.25">
      <c r="A1203" s="49" t="s">
        <v>16077</v>
      </c>
      <c r="B1203" s="49" t="s">
        <v>15969</v>
      </c>
      <c r="C1203" s="49" t="s">
        <v>19614</v>
      </c>
      <c r="D1203" s="49" t="s">
        <v>19615</v>
      </c>
      <c r="E1203" s="49" t="s">
        <v>16134</v>
      </c>
      <c r="F1203" s="49" t="s">
        <v>19616</v>
      </c>
      <c r="G1203" s="49" t="s">
        <v>19617</v>
      </c>
      <c r="H1203" s="49">
        <v>2012</v>
      </c>
      <c r="I1203" s="49"/>
      <c r="J1203" s="49" t="s">
        <v>16033</v>
      </c>
      <c r="K1203" s="49" t="s">
        <v>19618</v>
      </c>
      <c r="L1203" s="49">
        <v>13</v>
      </c>
      <c r="M1203" s="49">
        <v>3</v>
      </c>
      <c r="N1203" s="49" t="s">
        <v>16034</v>
      </c>
    </row>
    <row r="1204" spans="1:14" ht="30" x14ac:dyDescent="0.25">
      <c r="A1204" s="49" t="s">
        <v>16077</v>
      </c>
      <c r="B1204" s="49" t="s">
        <v>15969</v>
      </c>
      <c r="C1204" s="49" t="s">
        <v>19619</v>
      </c>
      <c r="D1204" s="49" t="s">
        <v>19620</v>
      </c>
      <c r="E1204" s="49" t="s">
        <v>16134</v>
      </c>
      <c r="F1204" s="49" t="s">
        <v>19621</v>
      </c>
      <c r="G1204" s="49" t="s">
        <v>19622</v>
      </c>
      <c r="H1204" s="49">
        <v>2012</v>
      </c>
      <c r="I1204" s="49"/>
      <c r="J1204" s="49" t="s">
        <v>16033</v>
      </c>
      <c r="K1204" s="49" t="s">
        <v>19623</v>
      </c>
      <c r="L1204" s="49">
        <v>13</v>
      </c>
      <c r="M1204" s="49">
        <v>3</v>
      </c>
      <c r="N1204" s="49" t="s">
        <v>16034</v>
      </c>
    </row>
    <row r="1205" spans="1:14" ht="45" x14ac:dyDescent="0.25">
      <c r="A1205" s="49" t="s">
        <v>16077</v>
      </c>
      <c r="B1205" s="49" t="s">
        <v>15969</v>
      </c>
      <c r="C1205" s="49" t="s">
        <v>19624</v>
      </c>
      <c r="D1205" s="49" t="s">
        <v>19625</v>
      </c>
      <c r="E1205" s="49" t="s">
        <v>16134</v>
      </c>
      <c r="F1205" s="49" t="s">
        <v>19626</v>
      </c>
      <c r="G1205" s="49" t="s">
        <v>19627</v>
      </c>
      <c r="H1205" s="49">
        <v>2012</v>
      </c>
      <c r="I1205" s="49"/>
      <c r="J1205" s="49" t="s">
        <v>16033</v>
      </c>
      <c r="K1205" s="49" t="s">
        <v>19623</v>
      </c>
      <c r="L1205" s="49">
        <v>13</v>
      </c>
      <c r="M1205" s="49">
        <v>3</v>
      </c>
      <c r="N1205" s="49" t="s">
        <v>16034</v>
      </c>
    </row>
    <row r="1206" spans="1:14" ht="45" x14ac:dyDescent="0.25">
      <c r="A1206" s="49" t="s">
        <v>16077</v>
      </c>
      <c r="B1206" s="49" t="s">
        <v>15969</v>
      </c>
      <c r="C1206" s="49" t="s">
        <v>19628</v>
      </c>
      <c r="D1206" s="49" t="s">
        <v>19629</v>
      </c>
      <c r="E1206" s="49" t="s">
        <v>16134</v>
      </c>
      <c r="F1206" s="49" t="s">
        <v>19630</v>
      </c>
      <c r="G1206" s="49" t="s">
        <v>19631</v>
      </c>
      <c r="H1206" s="49">
        <v>2012</v>
      </c>
      <c r="I1206" s="49"/>
      <c r="J1206" s="49" t="s">
        <v>16033</v>
      </c>
      <c r="K1206" s="49" t="s">
        <v>18683</v>
      </c>
      <c r="L1206" s="49">
        <v>13</v>
      </c>
      <c r="M1206" s="49">
        <v>3</v>
      </c>
      <c r="N1206" s="49" t="s">
        <v>16034</v>
      </c>
    </row>
    <row r="1207" spans="1:14" ht="60" x14ac:dyDescent="0.25">
      <c r="A1207" s="49" t="s">
        <v>16077</v>
      </c>
      <c r="B1207" s="49" t="s">
        <v>15969</v>
      </c>
      <c r="C1207" s="49" t="s">
        <v>19632</v>
      </c>
      <c r="D1207" s="49" t="s">
        <v>19633</v>
      </c>
      <c r="E1207" s="49" t="s">
        <v>16134</v>
      </c>
      <c r="F1207" s="49" t="s">
        <v>19634</v>
      </c>
      <c r="G1207" s="49" t="s">
        <v>19635</v>
      </c>
      <c r="H1207" s="49">
        <v>2012</v>
      </c>
      <c r="I1207" s="49"/>
      <c r="J1207" s="49" t="s">
        <v>16033</v>
      </c>
      <c r="K1207" s="49" t="s">
        <v>18319</v>
      </c>
      <c r="L1207" s="49">
        <v>13</v>
      </c>
      <c r="M1207" s="49">
        <v>3</v>
      </c>
      <c r="N1207" s="49" t="s">
        <v>16034</v>
      </c>
    </row>
    <row r="1208" spans="1:14" ht="45" x14ac:dyDescent="0.25">
      <c r="A1208" s="49" t="s">
        <v>16077</v>
      </c>
      <c r="B1208" s="49" t="s">
        <v>15969</v>
      </c>
      <c r="C1208" s="49" t="s">
        <v>19636</v>
      </c>
      <c r="D1208" s="49" t="s">
        <v>19637</v>
      </c>
      <c r="E1208" s="49" t="s">
        <v>16134</v>
      </c>
      <c r="F1208" s="49" t="s">
        <v>19638</v>
      </c>
      <c r="G1208" s="49" t="s">
        <v>19639</v>
      </c>
      <c r="H1208" s="49">
        <v>2012</v>
      </c>
      <c r="I1208" s="49"/>
      <c r="J1208" s="49" t="s">
        <v>16033</v>
      </c>
      <c r="K1208" s="49" t="s">
        <v>19640</v>
      </c>
      <c r="L1208" s="49">
        <v>13</v>
      </c>
      <c r="M1208" s="49">
        <v>3</v>
      </c>
      <c r="N1208" s="49" t="s">
        <v>16034</v>
      </c>
    </row>
    <row r="1209" spans="1:14" ht="45" x14ac:dyDescent="0.25">
      <c r="A1209" s="49" t="s">
        <v>16077</v>
      </c>
      <c r="B1209" s="49" t="s">
        <v>15969</v>
      </c>
      <c r="C1209" s="49" t="s">
        <v>19641</v>
      </c>
      <c r="D1209" s="49" t="s">
        <v>19642</v>
      </c>
      <c r="E1209" s="49" t="s">
        <v>16134</v>
      </c>
      <c r="F1209" s="49" t="s">
        <v>19643</v>
      </c>
      <c r="G1209" s="49" t="s">
        <v>19644</v>
      </c>
      <c r="H1209" s="49">
        <v>2012</v>
      </c>
      <c r="I1209" s="49"/>
      <c r="J1209" s="49" t="s">
        <v>16033</v>
      </c>
      <c r="K1209" s="49" t="s">
        <v>19640</v>
      </c>
      <c r="L1209" s="49">
        <v>13</v>
      </c>
      <c r="M1209" s="49">
        <v>3</v>
      </c>
      <c r="N1209" s="49" t="s">
        <v>16034</v>
      </c>
    </row>
    <row r="1210" spans="1:14" ht="60" x14ac:dyDescent="0.25">
      <c r="A1210" s="49" t="s">
        <v>16077</v>
      </c>
      <c r="B1210" s="49" t="s">
        <v>15969</v>
      </c>
      <c r="C1210" s="49" t="s">
        <v>19645</v>
      </c>
      <c r="D1210" s="49" t="s">
        <v>19646</v>
      </c>
      <c r="E1210" s="49" t="s">
        <v>16134</v>
      </c>
      <c r="F1210" s="49" t="s">
        <v>19647</v>
      </c>
      <c r="G1210" s="49" t="s">
        <v>19648</v>
      </c>
      <c r="H1210" s="49">
        <v>2012</v>
      </c>
      <c r="I1210" s="49"/>
      <c r="J1210" s="49" t="s">
        <v>16033</v>
      </c>
      <c r="K1210" s="49" t="s">
        <v>19640</v>
      </c>
      <c r="L1210" s="49">
        <v>13</v>
      </c>
      <c r="M1210" s="49">
        <v>3</v>
      </c>
      <c r="N1210" s="49" t="s">
        <v>16034</v>
      </c>
    </row>
    <row r="1211" spans="1:14" ht="60" x14ac:dyDescent="0.25">
      <c r="A1211" s="49" t="s">
        <v>16077</v>
      </c>
      <c r="B1211" s="49" t="s">
        <v>15969</v>
      </c>
      <c r="C1211" s="49" t="s">
        <v>19649</v>
      </c>
      <c r="D1211" s="49" t="s">
        <v>19650</v>
      </c>
      <c r="E1211" s="49" t="s">
        <v>16134</v>
      </c>
      <c r="F1211" s="49" t="s">
        <v>19651</v>
      </c>
      <c r="G1211" s="49" t="s">
        <v>19652</v>
      </c>
      <c r="H1211" s="49">
        <v>2012</v>
      </c>
      <c r="I1211" s="49"/>
      <c r="J1211" s="49" t="s">
        <v>16033</v>
      </c>
      <c r="K1211" s="49" t="s">
        <v>19640</v>
      </c>
      <c r="L1211" s="49">
        <v>13</v>
      </c>
      <c r="M1211" s="49">
        <v>3</v>
      </c>
      <c r="N1211" s="49" t="s">
        <v>16034</v>
      </c>
    </row>
    <row r="1212" spans="1:14" ht="30" x14ac:dyDescent="0.25">
      <c r="A1212" s="49" t="s">
        <v>16077</v>
      </c>
      <c r="B1212" s="49" t="s">
        <v>15969</v>
      </c>
      <c r="C1212" s="49" t="s">
        <v>19653</v>
      </c>
      <c r="D1212" s="49" t="s">
        <v>19654</v>
      </c>
      <c r="E1212" s="49" t="s">
        <v>16134</v>
      </c>
      <c r="F1212" s="49" t="s">
        <v>19655</v>
      </c>
      <c r="G1212" s="49" t="s">
        <v>19656</v>
      </c>
      <c r="H1212" s="49">
        <v>2012</v>
      </c>
      <c r="I1212" s="49"/>
      <c r="J1212" s="49" t="s">
        <v>16033</v>
      </c>
      <c r="K1212" s="49" t="s">
        <v>19657</v>
      </c>
      <c r="L1212" s="49">
        <v>13</v>
      </c>
      <c r="M1212" s="49">
        <v>3</v>
      </c>
      <c r="N1212" s="49" t="s">
        <v>16034</v>
      </c>
    </row>
    <row r="1213" spans="1:14" ht="30" x14ac:dyDescent="0.25">
      <c r="A1213" s="49" t="s">
        <v>16077</v>
      </c>
      <c r="B1213" s="49" t="s">
        <v>15969</v>
      </c>
      <c r="C1213" s="49" t="s">
        <v>19658</v>
      </c>
      <c r="D1213" s="49" t="s">
        <v>19659</v>
      </c>
      <c r="E1213" s="49" t="s">
        <v>16134</v>
      </c>
      <c r="F1213" s="49" t="s">
        <v>19660</v>
      </c>
      <c r="G1213" s="49" t="s">
        <v>19661</v>
      </c>
      <c r="H1213" s="49">
        <v>2012</v>
      </c>
      <c r="I1213" s="49"/>
      <c r="J1213" s="49" t="s">
        <v>16033</v>
      </c>
      <c r="K1213" s="49" t="s">
        <v>19657</v>
      </c>
      <c r="L1213" s="49">
        <v>13</v>
      </c>
      <c r="M1213" s="49">
        <v>3</v>
      </c>
      <c r="N1213" s="49" t="s">
        <v>16034</v>
      </c>
    </row>
    <row r="1214" spans="1:14" ht="90" x14ac:dyDescent="0.25">
      <c r="A1214" s="49" t="s">
        <v>16077</v>
      </c>
      <c r="B1214" s="49" t="s">
        <v>15969</v>
      </c>
      <c r="C1214" s="49" t="s">
        <v>19662</v>
      </c>
      <c r="D1214" s="49" t="s">
        <v>18837</v>
      </c>
      <c r="E1214" s="49" t="s">
        <v>16134</v>
      </c>
      <c r="F1214" s="49" t="s">
        <v>16134</v>
      </c>
      <c r="G1214" s="49" t="s">
        <v>19663</v>
      </c>
      <c r="H1214" s="49">
        <v>2013</v>
      </c>
      <c r="I1214" s="49"/>
      <c r="J1214" s="49" t="s">
        <v>16033</v>
      </c>
      <c r="K1214" s="49" t="s">
        <v>18026</v>
      </c>
      <c r="L1214" s="49">
        <v>13</v>
      </c>
      <c r="M1214" s="49">
        <v>3</v>
      </c>
      <c r="N1214" s="49" t="s">
        <v>16034</v>
      </c>
    </row>
    <row r="1215" spans="1:14" ht="75" x14ac:dyDescent="0.25">
      <c r="A1215" s="49" t="s">
        <v>16077</v>
      </c>
      <c r="B1215" s="49" t="s">
        <v>15969</v>
      </c>
      <c r="C1215" s="49" t="s">
        <v>19664</v>
      </c>
      <c r="D1215" s="49" t="s">
        <v>19665</v>
      </c>
      <c r="E1215" s="49" t="s">
        <v>16134</v>
      </c>
      <c r="F1215" s="49" t="s">
        <v>19666</v>
      </c>
      <c r="G1215" s="49" t="s">
        <v>19667</v>
      </c>
      <c r="H1215" s="49">
        <v>2013</v>
      </c>
      <c r="I1215" s="49"/>
      <c r="J1215" s="49" t="s">
        <v>16033</v>
      </c>
      <c r="K1215" s="49" t="s">
        <v>17592</v>
      </c>
      <c r="L1215" s="49">
        <v>13</v>
      </c>
      <c r="M1215" s="49">
        <v>3</v>
      </c>
      <c r="N1215" s="49" t="s">
        <v>16034</v>
      </c>
    </row>
    <row r="1216" spans="1:14" ht="60" x14ac:dyDescent="0.25">
      <c r="A1216" s="49" t="s">
        <v>16061</v>
      </c>
      <c r="B1216" s="49" t="s">
        <v>15969</v>
      </c>
      <c r="C1216" s="49" t="s">
        <v>19668</v>
      </c>
      <c r="D1216" s="49" t="s">
        <v>19669</v>
      </c>
      <c r="E1216" s="49" t="s">
        <v>16134</v>
      </c>
      <c r="F1216" s="49"/>
      <c r="G1216" s="49" t="s">
        <v>19670</v>
      </c>
      <c r="H1216" s="49">
        <v>2010</v>
      </c>
      <c r="I1216" s="49"/>
      <c r="J1216" s="49" t="s">
        <v>16033</v>
      </c>
      <c r="K1216" s="49" t="s">
        <v>16067</v>
      </c>
      <c r="L1216" s="49">
        <v>13</v>
      </c>
      <c r="M1216" s="49">
        <v>3</v>
      </c>
      <c r="N1216" s="49" t="s">
        <v>16034</v>
      </c>
    </row>
    <row r="1217" spans="1:14" x14ac:dyDescent="0.25">
      <c r="A1217" s="49" t="s">
        <v>16061</v>
      </c>
      <c r="B1217" s="49" t="s">
        <v>15969</v>
      </c>
      <c r="C1217" s="49" t="s">
        <v>19671</v>
      </c>
      <c r="D1217" s="49" t="s">
        <v>19672</v>
      </c>
      <c r="E1217" s="49" t="s">
        <v>16134</v>
      </c>
      <c r="F1217" s="49"/>
      <c r="G1217" s="49"/>
      <c r="H1217" s="49">
        <v>2009</v>
      </c>
      <c r="I1217" s="49"/>
      <c r="J1217" s="49" t="s">
        <v>16033</v>
      </c>
      <c r="K1217" s="49"/>
      <c r="L1217" s="49">
        <v>13</v>
      </c>
      <c r="M1217" s="49">
        <v>3</v>
      </c>
      <c r="N1217" s="49" t="s">
        <v>16034</v>
      </c>
    </row>
    <row r="1218" spans="1:14" x14ac:dyDescent="0.25">
      <c r="A1218" s="49" t="s">
        <v>16061</v>
      </c>
      <c r="B1218" s="49" t="s">
        <v>15969</v>
      </c>
      <c r="C1218" s="49" t="s">
        <v>19673</v>
      </c>
      <c r="D1218" s="49" t="s">
        <v>19674</v>
      </c>
      <c r="E1218" s="49" t="s">
        <v>16134</v>
      </c>
      <c r="F1218" s="49"/>
      <c r="G1218" s="49"/>
      <c r="H1218" s="49">
        <v>2009</v>
      </c>
      <c r="I1218" s="49"/>
      <c r="J1218" s="49" t="s">
        <v>16033</v>
      </c>
      <c r="K1218" s="49"/>
      <c r="L1218" s="49">
        <v>13</v>
      </c>
      <c r="M1218" s="49">
        <v>3</v>
      </c>
      <c r="N1218" s="49" t="s">
        <v>16034</v>
      </c>
    </row>
    <row r="1219" spans="1:14" ht="30" x14ac:dyDescent="0.25">
      <c r="A1219" s="49" t="s">
        <v>16061</v>
      </c>
      <c r="B1219" s="49" t="s">
        <v>15969</v>
      </c>
      <c r="C1219" s="49" t="s">
        <v>19675</v>
      </c>
      <c r="D1219" s="49" t="s">
        <v>19676</v>
      </c>
      <c r="E1219" s="49" t="s">
        <v>16134</v>
      </c>
      <c r="F1219" s="49"/>
      <c r="G1219" s="49"/>
      <c r="H1219" s="49">
        <v>2009</v>
      </c>
      <c r="I1219" s="49"/>
      <c r="J1219" s="49" t="s">
        <v>16033</v>
      </c>
      <c r="K1219" s="49"/>
      <c r="L1219" s="49">
        <v>13</v>
      </c>
      <c r="M1219" s="49">
        <v>3</v>
      </c>
      <c r="N1219" s="49" t="s">
        <v>16034</v>
      </c>
    </row>
    <row r="1220" spans="1:14" x14ac:dyDescent="0.25">
      <c r="A1220" s="49" t="s">
        <v>16061</v>
      </c>
      <c r="B1220" s="49" t="s">
        <v>15969</v>
      </c>
      <c r="C1220" s="49" t="s">
        <v>19677</v>
      </c>
      <c r="D1220" s="49" t="s">
        <v>19678</v>
      </c>
      <c r="E1220" s="49" t="s">
        <v>16134</v>
      </c>
      <c r="F1220" s="49"/>
      <c r="G1220" s="49"/>
      <c r="H1220" s="49">
        <v>2000</v>
      </c>
      <c r="I1220" s="49"/>
      <c r="J1220" s="49" t="s">
        <v>16033</v>
      </c>
      <c r="K1220" s="49"/>
      <c r="L1220" s="49">
        <v>13</v>
      </c>
      <c r="M1220" s="49">
        <v>3</v>
      </c>
      <c r="N1220" s="49" t="s">
        <v>16034</v>
      </c>
    </row>
    <row r="1221" spans="1:14" x14ac:dyDescent="0.25">
      <c r="A1221" s="49" t="s">
        <v>16061</v>
      </c>
      <c r="B1221" s="49" t="s">
        <v>15969</v>
      </c>
      <c r="C1221" s="49" t="s">
        <v>19679</v>
      </c>
      <c r="D1221" s="49" t="s">
        <v>19680</v>
      </c>
      <c r="E1221" s="49" t="s">
        <v>16134</v>
      </c>
      <c r="F1221" s="49"/>
      <c r="G1221" s="49"/>
      <c r="H1221" s="49">
        <v>2000</v>
      </c>
      <c r="I1221" s="49"/>
      <c r="J1221" s="49" t="s">
        <v>16033</v>
      </c>
      <c r="K1221" s="49"/>
      <c r="L1221" s="49">
        <v>13</v>
      </c>
      <c r="M1221" s="49">
        <v>3</v>
      </c>
      <c r="N1221" s="49" t="s">
        <v>16034</v>
      </c>
    </row>
    <row r="1222" spans="1:14" ht="30" x14ac:dyDescent="0.25">
      <c r="A1222" s="49" t="s">
        <v>16061</v>
      </c>
      <c r="B1222" s="49" t="s">
        <v>15969</v>
      </c>
      <c r="C1222" s="49" t="s">
        <v>19681</v>
      </c>
      <c r="D1222" s="49" t="s">
        <v>19682</v>
      </c>
      <c r="E1222" s="49" t="s">
        <v>16134</v>
      </c>
      <c r="F1222" s="49"/>
      <c r="G1222" s="49"/>
      <c r="H1222" s="49">
        <v>2000</v>
      </c>
      <c r="I1222" s="49"/>
      <c r="J1222" s="49" t="s">
        <v>16033</v>
      </c>
      <c r="K1222" s="49"/>
      <c r="L1222" s="49">
        <v>13</v>
      </c>
      <c r="M1222" s="49">
        <v>3</v>
      </c>
      <c r="N1222" s="49" t="s">
        <v>16034</v>
      </c>
    </row>
    <row r="1223" spans="1:14" ht="30" x14ac:dyDescent="0.25">
      <c r="A1223" s="49" t="s">
        <v>16061</v>
      </c>
      <c r="B1223" s="49" t="s">
        <v>15969</v>
      </c>
      <c r="C1223" s="49" t="s">
        <v>19683</v>
      </c>
      <c r="D1223" s="49" t="s">
        <v>19684</v>
      </c>
      <c r="E1223" s="49" t="s">
        <v>16134</v>
      </c>
      <c r="F1223" s="49"/>
      <c r="G1223" s="49"/>
      <c r="H1223" s="49">
        <v>2000</v>
      </c>
      <c r="I1223" s="49"/>
      <c r="J1223" s="49" t="s">
        <v>16033</v>
      </c>
      <c r="K1223" s="49"/>
      <c r="L1223" s="49">
        <v>13</v>
      </c>
      <c r="M1223" s="49">
        <v>3</v>
      </c>
      <c r="N1223" s="49" t="s">
        <v>16034</v>
      </c>
    </row>
    <row r="1224" spans="1:14" ht="60" x14ac:dyDescent="0.25">
      <c r="A1224" s="49" t="s">
        <v>16061</v>
      </c>
      <c r="B1224" s="49" t="s">
        <v>15969</v>
      </c>
      <c r="C1224" s="49" t="s">
        <v>19685</v>
      </c>
      <c r="D1224" s="49" t="s">
        <v>19686</v>
      </c>
      <c r="E1224" s="49" t="s">
        <v>16134</v>
      </c>
      <c r="F1224" s="49"/>
      <c r="G1224" s="49" t="s">
        <v>19687</v>
      </c>
      <c r="H1224" s="49">
        <v>2000</v>
      </c>
      <c r="I1224" s="49"/>
      <c r="J1224" s="49" t="s">
        <v>16033</v>
      </c>
      <c r="K1224" s="49"/>
      <c r="L1224" s="49">
        <v>13</v>
      </c>
      <c r="M1224" s="49">
        <v>3</v>
      </c>
      <c r="N1224" s="49" t="s">
        <v>16034</v>
      </c>
    </row>
    <row r="1225" spans="1:14" ht="30" x14ac:dyDescent="0.25">
      <c r="A1225" s="49" t="s">
        <v>16061</v>
      </c>
      <c r="B1225" s="49" t="s">
        <v>15969</v>
      </c>
      <c r="C1225" s="49" t="s">
        <v>19688</v>
      </c>
      <c r="D1225" s="49" t="s">
        <v>19689</v>
      </c>
      <c r="E1225" s="49" t="s">
        <v>16134</v>
      </c>
      <c r="F1225" s="49"/>
      <c r="G1225" s="49"/>
      <c r="H1225" s="49">
        <v>2000</v>
      </c>
      <c r="I1225" s="49"/>
      <c r="J1225" s="49" t="s">
        <v>16033</v>
      </c>
      <c r="K1225" s="49"/>
      <c r="L1225" s="49">
        <v>13</v>
      </c>
      <c r="M1225" s="49">
        <v>3</v>
      </c>
      <c r="N1225" s="49" t="s">
        <v>16034</v>
      </c>
    </row>
    <row r="1226" spans="1:14" ht="30" x14ac:dyDescent="0.25">
      <c r="A1226" s="49" t="s">
        <v>16061</v>
      </c>
      <c r="B1226" s="49" t="s">
        <v>15969</v>
      </c>
      <c r="C1226" s="49" t="s">
        <v>19690</v>
      </c>
      <c r="D1226" s="49" t="s">
        <v>19691</v>
      </c>
      <c r="E1226" s="49" t="s">
        <v>16134</v>
      </c>
      <c r="F1226" s="49"/>
      <c r="G1226" s="49"/>
      <c r="H1226" s="49">
        <v>2000</v>
      </c>
      <c r="I1226" s="49"/>
      <c r="J1226" s="49" t="s">
        <v>16033</v>
      </c>
      <c r="K1226" s="49"/>
      <c r="L1226" s="49">
        <v>13</v>
      </c>
      <c r="M1226" s="49">
        <v>3</v>
      </c>
      <c r="N1226" s="49" t="s">
        <v>16034</v>
      </c>
    </row>
    <row r="1227" spans="1:14" ht="75" x14ac:dyDescent="0.25">
      <c r="A1227" s="49" t="s">
        <v>16061</v>
      </c>
      <c r="B1227" s="49" t="s">
        <v>15969</v>
      </c>
      <c r="C1227" s="49" t="s">
        <v>19692</v>
      </c>
      <c r="D1227" s="49" t="s">
        <v>19693</v>
      </c>
      <c r="E1227" s="49" t="s">
        <v>16134</v>
      </c>
      <c r="F1227" s="49" t="s">
        <v>19694</v>
      </c>
      <c r="G1227" s="49" t="s">
        <v>19695</v>
      </c>
      <c r="H1227" s="49">
        <v>2000</v>
      </c>
      <c r="I1227" s="49">
        <v>2007</v>
      </c>
      <c r="J1227" s="49" t="s">
        <v>15974</v>
      </c>
      <c r="K1227" s="49"/>
      <c r="L1227" s="49">
        <v>13</v>
      </c>
      <c r="M1227" s="49">
        <v>3</v>
      </c>
      <c r="N1227" s="49" t="s">
        <v>15976</v>
      </c>
    </row>
    <row r="1228" spans="1:14" ht="60" x14ac:dyDescent="0.25">
      <c r="A1228" s="49" t="s">
        <v>16061</v>
      </c>
      <c r="B1228" s="49" t="s">
        <v>15969</v>
      </c>
      <c r="C1228" s="49" t="s">
        <v>19696</v>
      </c>
      <c r="D1228" s="49" t="s">
        <v>19697</v>
      </c>
      <c r="E1228" s="49" t="s">
        <v>16134</v>
      </c>
      <c r="F1228" s="49" t="s">
        <v>19698</v>
      </c>
      <c r="G1228" s="49" t="s">
        <v>19699</v>
      </c>
      <c r="H1228" s="49">
        <v>2000</v>
      </c>
      <c r="I1228" s="49">
        <v>2007</v>
      </c>
      <c r="J1228" s="49" t="s">
        <v>15974</v>
      </c>
      <c r="K1228" s="49"/>
      <c r="L1228" s="49">
        <v>13</v>
      </c>
      <c r="M1228" s="49">
        <v>3</v>
      </c>
      <c r="N1228" s="49" t="s">
        <v>15976</v>
      </c>
    </row>
    <row r="1229" spans="1:14" ht="30" x14ac:dyDescent="0.25">
      <c r="A1229" s="49" t="s">
        <v>16061</v>
      </c>
      <c r="B1229" s="49" t="s">
        <v>15969</v>
      </c>
      <c r="C1229" s="49" t="s">
        <v>19700</v>
      </c>
      <c r="D1229" s="49" t="s">
        <v>19701</v>
      </c>
      <c r="E1229" s="49" t="s">
        <v>16134</v>
      </c>
      <c r="F1229" s="49"/>
      <c r="G1229" s="49"/>
      <c r="H1229" s="49">
        <v>2000</v>
      </c>
      <c r="I1229" s="49"/>
      <c r="J1229" s="49" t="s">
        <v>16033</v>
      </c>
      <c r="K1229" s="49"/>
      <c r="L1229" s="49">
        <v>13</v>
      </c>
      <c r="M1229" s="49">
        <v>3</v>
      </c>
      <c r="N1229" s="49" t="s">
        <v>16034</v>
      </c>
    </row>
    <row r="1230" spans="1:14" ht="60" x14ac:dyDescent="0.25">
      <c r="A1230" s="49" t="s">
        <v>16061</v>
      </c>
      <c r="B1230" s="49" t="s">
        <v>15969</v>
      </c>
      <c r="C1230" s="49" t="s">
        <v>19702</v>
      </c>
      <c r="D1230" s="49" t="s">
        <v>19703</v>
      </c>
      <c r="E1230" s="49" t="s">
        <v>16134</v>
      </c>
      <c r="F1230" s="49"/>
      <c r="G1230" s="49"/>
      <c r="H1230" s="49">
        <v>2000</v>
      </c>
      <c r="I1230" s="49"/>
      <c r="J1230" s="49" t="s">
        <v>16033</v>
      </c>
      <c r="K1230" s="49"/>
      <c r="L1230" s="49">
        <v>13</v>
      </c>
      <c r="M1230" s="49">
        <v>3</v>
      </c>
      <c r="N1230" s="49" t="s">
        <v>16034</v>
      </c>
    </row>
    <row r="1231" spans="1:14" ht="30" x14ac:dyDescent="0.25">
      <c r="A1231" s="49" t="s">
        <v>16061</v>
      </c>
      <c r="B1231" s="49" t="s">
        <v>15969</v>
      </c>
      <c r="C1231" s="49" t="s">
        <v>19704</v>
      </c>
      <c r="D1231" s="49" t="s">
        <v>19705</v>
      </c>
      <c r="E1231" s="49" t="s">
        <v>16134</v>
      </c>
      <c r="F1231" s="49"/>
      <c r="G1231" s="49"/>
      <c r="H1231" s="49">
        <v>2000</v>
      </c>
      <c r="I1231" s="49"/>
      <c r="J1231" s="49" t="s">
        <v>16033</v>
      </c>
      <c r="K1231" s="49"/>
      <c r="L1231" s="49">
        <v>13</v>
      </c>
      <c r="M1231" s="49">
        <v>3</v>
      </c>
      <c r="N1231" s="49" t="s">
        <v>16034</v>
      </c>
    </row>
    <row r="1232" spans="1:14" ht="30" x14ac:dyDescent="0.25">
      <c r="A1232" s="49" t="s">
        <v>16061</v>
      </c>
      <c r="B1232" s="49" t="s">
        <v>15969</v>
      </c>
      <c r="C1232" s="49" t="s">
        <v>19706</v>
      </c>
      <c r="D1232" s="49" t="s">
        <v>19707</v>
      </c>
      <c r="E1232" s="49" t="s">
        <v>16134</v>
      </c>
      <c r="F1232" s="49"/>
      <c r="G1232" s="49"/>
      <c r="H1232" s="49">
        <v>2000</v>
      </c>
      <c r="I1232" s="49"/>
      <c r="J1232" s="49" t="s">
        <v>16033</v>
      </c>
      <c r="K1232" s="49"/>
      <c r="L1232" s="49">
        <v>13</v>
      </c>
      <c r="M1232" s="49">
        <v>3</v>
      </c>
      <c r="N1232" s="49" t="s">
        <v>16034</v>
      </c>
    </row>
    <row r="1233" spans="1:14" ht="30" x14ac:dyDescent="0.25">
      <c r="A1233" s="49" t="s">
        <v>16061</v>
      </c>
      <c r="B1233" s="49" t="s">
        <v>15969</v>
      </c>
      <c r="C1233" s="49" t="s">
        <v>19708</v>
      </c>
      <c r="D1233" s="49" t="s">
        <v>19709</v>
      </c>
      <c r="E1233" s="49" t="s">
        <v>16134</v>
      </c>
      <c r="F1233" s="49" t="s">
        <v>19710</v>
      </c>
      <c r="G1233" s="49" t="s">
        <v>19711</v>
      </c>
      <c r="H1233" s="49">
        <v>2017</v>
      </c>
      <c r="I1233" s="49"/>
      <c r="J1233" s="49" t="s">
        <v>16033</v>
      </c>
      <c r="K1233" s="49" t="s">
        <v>16072</v>
      </c>
      <c r="L1233" s="49">
        <v>13</v>
      </c>
      <c r="M1233" s="49">
        <v>3</v>
      </c>
      <c r="N1233" s="49" t="s">
        <v>16034</v>
      </c>
    </row>
    <row r="1234" spans="1:14" ht="30" x14ac:dyDescent="0.25">
      <c r="A1234" s="49" t="s">
        <v>16175</v>
      </c>
      <c r="B1234" s="49" t="s">
        <v>15969</v>
      </c>
      <c r="C1234" s="49" t="s">
        <v>19712</v>
      </c>
      <c r="D1234" s="49" t="s">
        <v>19713</v>
      </c>
      <c r="E1234" s="49" t="s">
        <v>16134</v>
      </c>
      <c r="F1234" s="49" t="s">
        <v>19714</v>
      </c>
      <c r="G1234" s="49" t="s">
        <v>19715</v>
      </c>
      <c r="H1234" s="49">
        <v>2010</v>
      </c>
      <c r="I1234" s="49">
        <v>2014</v>
      </c>
      <c r="J1234" s="49" t="s">
        <v>15974</v>
      </c>
      <c r="K1234" s="49" t="s">
        <v>19716</v>
      </c>
      <c r="L1234" s="49">
        <v>13</v>
      </c>
      <c r="M1234" s="49">
        <v>3</v>
      </c>
      <c r="N1234" s="49" t="s">
        <v>15976</v>
      </c>
    </row>
    <row r="1235" spans="1:14" ht="60" x14ac:dyDescent="0.25">
      <c r="A1235" s="49" t="s">
        <v>16061</v>
      </c>
      <c r="B1235" s="49" t="s">
        <v>15969</v>
      </c>
      <c r="C1235" s="49" t="s">
        <v>19717</v>
      </c>
      <c r="D1235" s="49" t="s">
        <v>19718</v>
      </c>
      <c r="E1235" s="49" t="s">
        <v>16134</v>
      </c>
      <c r="F1235" s="49" t="s">
        <v>19719</v>
      </c>
      <c r="G1235" s="49" t="s">
        <v>19720</v>
      </c>
      <c r="H1235" s="49">
        <v>2000</v>
      </c>
      <c r="I1235" s="49"/>
      <c r="J1235" s="49" t="s">
        <v>16033</v>
      </c>
      <c r="K1235" s="49"/>
      <c r="L1235" s="49">
        <v>13</v>
      </c>
      <c r="M1235" s="49">
        <v>3</v>
      </c>
      <c r="N1235" s="49" t="s">
        <v>16034</v>
      </c>
    </row>
    <row r="1236" spans="1:14" ht="30" x14ac:dyDescent="0.25">
      <c r="A1236" s="49" t="s">
        <v>16061</v>
      </c>
      <c r="B1236" s="49" t="s">
        <v>15969</v>
      </c>
      <c r="C1236" s="49" t="s">
        <v>19721</v>
      </c>
      <c r="D1236" s="49" t="s">
        <v>19722</v>
      </c>
      <c r="E1236" s="49" t="s">
        <v>16134</v>
      </c>
      <c r="F1236" s="49"/>
      <c r="G1236" s="49"/>
      <c r="H1236" s="49">
        <v>2000</v>
      </c>
      <c r="I1236" s="49"/>
      <c r="J1236" s="49" t="s">
        <v>16033</v>
      </c>
      <c r="K1236" s="49"/>
      <c r="L1236" s="49">
        <v>13</v>
      </c>
      <c r="M1236" s="49">
        <v>3</v>
      </c>
      <c r="N1236" s="49" t="s">
        <v>16034</v>
      </c>
    </row>
    <row r="1237" spans="1:14" x14ac:dyDescent="0.25">
      <c r="A1237" s="49" t="s">
        <v>16061</v>
      </c>
      <c r="B1237" s="49" t="s">
        <v>15969</v>
      </c>
      <c r="C1237" s="49" t="s">
        <v>19723</v>
      </c>
      <c r="D1237" s="49" t="s">
        <v>19724</v>
      </c>
      <c r="E1237" s="49" t="s">
        <v>16134</v>
      </c>
      <c r="F1237" s="49"/>
      <c r="G1237" s="49"/>
      <c r="H1237" s="49">
        <v>2000</v>
      </c>
      <c r="I1237" s="49"/>
      <c r="J1237" s="49" t="s">
        <v>16033</v>
      </c>
      <c r="K1237" s="49"/>
      <c r="L1237" s="49">
        <v>13</v>
      </c>
      <c r="M1237" s="49">
        <v>3</v>
      </c>
      <c r="N1237" s="49" t="s">
        <v>16034</v>
      </c>
    </row>
    <row r="1238" spans="1:14" ht="45" x14ac:dyDescent="0.25">
      <c r="A1238" s="49" t="s">
        <v>16061</v>
      </c>
      <c r="B1238" s="49" t="s">
        <v>15969</v>
      </c>
      <c r="C1238" s="49" t="s">
        <v>19725</v>
      </c>
      <c r="D1238" s="49" t="s">
        <v>19726</v>
      </c>
      <c r="E1238" s="49" t="s">
        <v>16134</v>
      </c>
      <c r="F1238" s="49"/>
      <c r="G1238" s="49" t="s">
        <v>19727</v>
      </c>
      <c r="H1238" s="49">
        <v>2011</v>
      </c>
      <c r="I1238" s="49"/>
      <c r="J1238" s="49" t="s">
        <v>16033</v>
      </c>
      <c r="K1238" s="49" t="s">
        <v>19728</v>
      </c>
      <c r="L1238" s="49">
        <v>13</v>
      </c>
      <c r="M1238" s="49">
        <v>3</v>
      </c>
      <c r="N1238" s="49" t="s">
        <v>16034</v>
      </c>
    </row>
    <row r="1239" spans="1:14" ht="45" x14ac:dyDescent="0.25">
      <c r="A1239" s="49" t="s">
        <v>16061</v>
      </c>
      <c r="B1239" s="49" t="s">
        <v>15969</v>
      </c>
      <c r="C1239" s="49" t="s">
        <v>19729</v>
      </c>
      <c r="D1239" s="49" t="s">
        <v>19730</v>
      </c>
      <c r="E1239" s="49" t="s">
        <v>16134</v>
      </c>
      <c r="F1239" s="49" t="s">
        <v>19731</v>
      </c>
      <c r="G1239" s="49" t="s">
        <v>19732</v>
      </c>
      <c r="H1239" s="49">
        <v>2011</v>
      </c>
      <c r="I1239" s="49"/>
      <c r="J1239" s="49" t="s">
        <v>16033</v>
      </c>
      <c r="K1239" s="49" t="s">
        <v>19733</v>
      </c>
      <c r="L1239" s="49">
        <v>13</v>
      </c>
      <c r="M1239" s="49">
        <v>3</v>
      </c>
      <c r="N1239" s="49" t="s">
        <v>16034</v>
      </c>
    </row>
    <row r="1240" spans="1:14" ht="45" x14ac:dyDescent="0.25">
      <c r="A1240" s="49" t="s">
        <v>16061</v>
      </c>
      <c r="B1240" s="49" t="s">
        <v>15969</v>
      </c>
      <c r="C1240" s="49" t="s">
        <v>19734</v>
      </c>
      <c r="D1240" s="49" t="s">
        <v>19735</v>
      </c>
      <c r="E1240" s="49" t="s">
        <v>16134</v>
      </c>
      <c r="F1240" s="49" t="s">
        <v>19736</v>
      </c>
      <c r="G1240" s="49" t="s">
        <v>19737</v>
      </c>
      <c r="H1240" s="49">
        <v>2011</v>
      </c>
      <c r="I1240" s="49"/>
      <c r="J1240" s="49" t="s">
        <v>16033</v>
      </c>
      <c r="K1240" s="49" t="s">
        <v>18174</v>
      </c>
      <c r="L1240" s="49">
        <v>13</v>
      </c>
      <c r="M1240" s="49">
        <v>3</v>
      </c>
      <c r="N1240" s="49" t="s">
        <v>16034</v>
      </c>
    </row>
    <row r="1241" spans="1:14" ht="45" x14ac:dyDescent="0.25">
      <c r="A1241" s="49" t="s">
        <v>16061</v>
      </c>
      <c r="B1241" s="49" t="s">
        <v>15969</v>
      </c>
      <c r="C1241" s="49" t="s">
        <v>19738</v>
      </c>
      <c r="D1241" s="49" t="s">
        <v>19739</v>
      </c>
      <c r="E1241" s="49" t="s">
        <v>16134</v>
      </c>
      <c r="F1241" s="49" t="s">
        <v>19740</v>
      </c>
      <c r="G1241" s="49" t="s">
        <v>19741</v>
      </c>
      <c r="H1241" s="49">
        <v>2012</v>
      </c>
      <c r="I1241" s="49"/>
      <c r="J1241" s="49" t="s">
        <v>16033</v>
      </c>
      <c r="K1241" s="49" t="s">
        <v>19742</v>
      </c>
      <c r="L1241" s="49">
        <v>13</v>
      </c>
      <c r="M1241" s="49">
        <v>3</v>
      </c>
      <c r="N1241" s="49" t="s">
        <v>16034</v>
      </c>
    </row>
    <row r="1242" spans="1:14" ht="75" x14ac:dyDescent="0.25">
      <c r="A1242" s="49" t="s">
        <v>16061</v>
      </c>
      <c r="B1242" s="49" t="s">
        <v>15969</v>
      </c>
      <c r="C1242" s="49" t="s">
        <v>19743</v>
      </c>
      <c r="D1242" s="49" t="s">
        <v>19744</v>
      </c>
      <c r="E1242" s="49" t="s">
        <v>16134</v>
      </c>
      <c r="F1242" s="49" t="s">
        <v>19745</v>
      </c>
      <c r="G1242" s="49" t="s">
        <v>19746</v>
      </c>
      <c r="H1242" s="49">
        <v>2012</v>
      </c>
      <c r="I1242" s="49"/>
      <c r="J1242" s="49" t="s">
        <v>16033</v>
      </c>
      <c r="K1242" s="49" t="s">
        <v>19747</v>
      </c>
      <c r="L1242" s="49">
        <v>13</v>
      </c>
      <c r="M1242" s="49">
        <v>3</v>
      </c>
      <c r="N1242" s="49" t="s">
        <v>16034</v>
      </c>
    </row>
    <row r="1243" spans="1:14" ht="60" x14ac:dyDescent="0.25">
      <c r="A1243" s="49" t="s">
        <v>16061</v>
      </c>
      <c r="B1243" s="49" t="s">
        <v>15969</v>
      </c>
      <c r="C1243" s="49" t="s">
        <v>19748</v>
      </c>
      <c r="D1243" s="49" t="s">
        <v>19749</v>
      </c>
      <c r="E1243" s="49" t="s">
        <v>16134</v>
      </c>
      <c r="F1243" s="49" t="s">
        <v>19750</v>
      </c>
      <c r="G1243" s="49" t="s">
        <v>19751</v>
      </c>
      <c r="H1243" s="49">
        <v>2012</v>
      </c>
      <c r="I1243" s="49"/>
      <c r="J1243" s="49" t="s">
        <v>16033</v>
      </c>
      <c r="K1243" s="49" t="s">
        <v>19747</v>
      </c>
      <c r="L1243" s="49">
        <v>13</v>
      </c>
      <c r="M1243" s="49">
        <v>3</v>
      </c>
      <c r="N1243" s="49" t="s">
        <v>16034</v>
      </c>
    </row>
    <row r="1244" spans="1:14" ht="30" x14ac:dyDescent="0.25">
      <c r="A1244" s="49" t="s">
        <v>16061</v>
      </c>
      <c r="B1244" s="49" t="s">
        <v>15969</v>
      </c>
      <c r="C1244" s="49" t="s">
        <v>19752</v>
      </c>
      <c r="D1244" s="49" t="s">
        <v>19753</v>
      </c>
      <c r="E1244" s="49" t="s">
        <v>16134</v>
      </c>
      <c r="F1244" s="49" t="s">
        <v>19754</v>
      </c>
      <c r="G1244" s="49" t="s">
        <v>19755</v>
      </c>
      <c r="H1244" s="49">
        <v>2012</v>
      </c>
      <c r="I1244" s="49"/>
      <c r="J1244" s="49" t="s">
        <v>16033</v>
      </c>
      <c r="K1244" s="49" t="s">
        <v>19747</v>
      </c>
      <c r="L1244" s="49">
        <v>13</v>
      </c>
      <c r="M1244" s="49">
        <v>3</v>
      </c>
      <c r="N1244" s="49" t="s">
        <v>16034</v>
      </c>
    </row>
    <row r="1245" spans="1:14" ht="45" x14ac:dyDescent="0.25">
      <c r="A1245" s="49" t="s">
        <v>16175</v>
      </c>
      <c r="B1245" s="49" t="s">
        <v>15969</v>
      </c>
      <c r="C1245" s="49" t="s">
        <v>19756</v>
      </c>
      <c r="D1245" s="49" t="s">
        <v>19757</v>
      </c>
      <c r="E1245" s="49" t="s">
        <v>16134</v>
      </c>
      <c r="F1245" s="49" t="s">
        <v>19758</v>
      </c>
      <c r="G1245" s="49" t="s">
        <v>19759</v>
      </c>
      <c r="H1245" s="49">
        <v>2000</v>
      </c>
      <c r="I1245" s="49"/>
      <c r="J1245" s="49" t="s">
        <v>16033</v>
      </c>
      <c r="K1245" s="49"/>
      <c r="L1245" s="49">
        <v>13</v>
      </c>
      <c r="M1245" s="49">
        <v>3</v>
      </c>
      <c r="N1245" s="49" t="s">
        <v>16034</v>
      </c>
    </row>
    <row r="1246" spans="1:14" ht="60" x14ac:dyDescent="0.25">
      <c r="A1246" s="49" t="s">
        <v>16175</v>
      </c>
      <c r="B1246" s="49" t="s">
        <v>15969</v>
      </c>
      <c r="C1246" s="49" t="s">
        <v>19760</v>
      </c>
      <c r="D1246" s="49" t="s">
        <v>19761</v>
      </c>
      <c r="E1246" s="49" t="s">
        <v>16134</v>
      </c>
      <c r="F1246" s="49" t="s">
        <v>19762</v>
      </c>
      <c r="G1246" s="49" t="s">
        <v>19763</v>
      </c>
      <c r="H1246" s="49">
        <v>2000</v>
      </c>
      <c r="I1246" s="49"/>
      <c r="J1246" s="49" t="s">
        <v>16033</v>
      </c>
      <c r="K1246" s="49"/>
      <c r="L1246" s="49">
        <v>13</v>
      </c>
      <c r="M1246" s="49">
        <v>3</v>
      </c>
      <c r="N1246" s="49" t="s">
        <v>16034</v>
      </c>
    </row>
    <row r="1247" spans="1:14" ht="30" x14ac:dyDescent="0.25">
      <c r="A1247" s="49" t="s">
        <v>16175</v>
      </c>
      <c r="B1247" s="49" t="s">
        <v>15969</v>
      </c>
      <c r="C1247" s="49" t="s">
        <v>19764</v>
      </c>
      <c r="D1247" s="49" t="s">
        <v>19765</v>
      </c>
      <c r="E1247" s="49" t="s">
        <v>16134</v>
      </c>
      <c r="F1247" s="49" t="s">
        <v>19766</v>
      </c>
      <c r="G1247" s="49" t="s">
        <v>19767</v>
      </c>
      <c r="H1247" s="49">
        <v>2000</v>
      </c>
      <c r="I1247" s="49"/>
      <c r="J1247" s="49" t="s">
        <v>16033</v>
      </c>
      <c r="K1247" s="49"/>
      <c r="L1247" s="49">
        <v>13</v>
      </c>
      <c r="M1247" s="49">
        <v>3</v>
      </c>
      <c r="N1247" s="49" t="s">
        <v>16034</v>
      </c>
    </row>
    <row r="1248" spans="1:14" ht="45" x14ac:dyDescent="0.25">
      <c r="A1248" s="49" t="s">
        <v>16175</v>
      </c>
      <c r="B1248" s="49" t="s">
        <v>15969</v>
      </c>
      <c r="C1248" s="49" t="s">
        <v>19768</v>
      </c>
      <c r="D1248" s="49" t="s">
        <v>19769</v>
      </c>
      <c r="E1248" s="49" t="s">
        <v>16134</v>
      </c>
      <c r="F1248" s="49" t="s">
        <v>19770</v>
      </c>
      <c r="G1248" s="49" t="s">
        <v>19771</v>
      </c>
      <c r="H1248" s="49">
        <v>2000</v>
      </c>
      <c r="I1248" s="49"/>
      <c r="J1248" s="49" t="s">
        <v>16033</v>
      </c>
      <c r="K1248" s="49"/>
      <c r="L1248" s="49">
        <v>13</v>
      </c>
      <c r="M1248" s="49">
        <v>3</v>
      </c>
      <c r="N1248" s="49" t="s">
        <v>16034</v>
      </c>
    </row>
    <row r="1249" spans="1:14" ht="45" x14ac:dyDescent="0.25">
      <c r="A1249" s="49" t="s">
        <v>16175</v>
      </c>
      <c r="B1249" s="49" t="s">
        <v>15969</v>
      </c>
      <c r="C1249" s="49" t="s">
        <v>19772</v>
      </c>
      <c r="D1249" s="49" t="s">
        <v>19773</v>
      </c>
      <c r="E1249" s="49" t="s">
        <v>16134</v>
      </c>
      <c r="F1249" s="49" t="s">
        <v>19774</v>
      </c>
      <c r="G1249" s="49" t="s">
        <v>19775</v>
      </c>
      <c r="H1249" s="49">
        <v>2000</v>
      </c>
      <c r="I1249" s="49"/>
      <c r="J1249" s="49" t="s">
        <v>16033</v>
      </c>
      <c r="K1249" s="49"/>
      <c r="L1249" s="49">
        <v>13</v>
      </c>
      <c r="M1249" s="49">
        <v>3</v>
      </c>
      <c r="N1249" s="49" t="s">
        <v>16034</v>
      </c>
    </row>
    <row r="1250" spans="1:14" ht="30" x14ac:dyDescent="0.25">
      <c r="A1250" s="49" t="s">
        <v>16175</v>
      </c>
      <c r="B1250" s="49" t="s">
        <v>15969</v>
      </c>
      <c r="C1250" s="49" t="s">
        <v>19776</v>
      </c>
      <c r="D1250" s="49" t="s">
        <v>19777</v>
      </c>
      <c r="E1250" s="49" t="s">
        <v>16134</v>
      </c>
      <c r="F1250" s="49" t="s">
        <v>19778</v>
      </c>
      <c r="G1250" s="49" t="s">
        <v>19779</v>
      </c>
      <c r="H1250" s="49">
        <v>2000</v>
      </c>
      <c r="I1250" s="49"/>
      <c r="J1250" s="49" t="s">
        <v>16033</v>
      </c>
      <c r="K1250" s="49"/>
      <c r="L1250" s="49">
        <v>13</v>
      </c>
      <c r="M1250" s="49">
        <v>3</v>
      </c>
      <c r="N1250" s="49" t="s">
        <v>16034</v>
      </c>
    </row>
    <row r="1251" spans="1:14" ht="45" x14ac:dyDescent="0.25">
      <c r="A1251" s="49" t="s">
        <v>16175</v>
      </c>
      <c r="B1251" s="49" t="s">
        <v>15969</v>
      </c>
      <c r="C1251" s="49" t="s">
        <v>19780</v>
      </c>
      <c r="D1251" s="49" t="s">
        <v>19781</v>
      </c>
      <c r="E1251" s="49" t="s">
        <v>16134</v>
      </c>
      <c r="F1251" s="49" t="s">
        <v>19782</v>
      </c>
      <c r="G1251" s="49" t="s">
        <v>19783</v>
      </c>
      <c r="H1251" s="49">
        <v>2000</v>
      </c>
      <c r="I1251" s="49"/>
      <c r="J1251" s="49" t="s">
        <v>16033</v>
      </c>
      <c r="K1251" s="49"/>
      <c r="L1251" s="49">
        <v>13</v>
      </c>
      <c r="M1251" s="49">
        <v>3</v>
      </c>
      <c r="N1251" s="49" t="s">
        <v>16034</v>
      </c>
    </row>
    <row r="1252" spans="1:14" ht="30" x14ac:dyDescent="0.25">
      <c r="A1252" s="49" t="s">
        <v>16061</v>
      </c>
      <c r="B1252" s="49" t="s">
        <v>15969</v>
      </c>
      <c r="C1252" s="49" t="s">
        <v>19784</v>
      </c>
      <c r="D1252" s="49" t="s">
        <v>19785</v>
      </c>
      <c r="E1252" s="49" t="s">
        <v>16134</v>
      </c>
      <c r="F1252" s="49" t="s">
        <v>19786</v>
      </c>
      <c r="G1252" s="49" t="s">
        <v>19787</v>
      </c>
      <c r="H1252" s="49">
        <v>2014</v>
      </c>
      <c r="I1252" s="49"/>
      <c r="J1252" s="49" t="s">
        <v>16033</v>
      </c>
      <c r="K1252" s="49" t="s">
        <v>19788</v>
      </c>
      <c r="L1252" s="49">
        <v>13</v>
      </c>
      <c r="M1252" s="49">
        <v>3</v>
      </c>
      <c r="N1252" s="49" t="s">
        <v>16034</v>
      </c>
    </row>
    <row r="1253" spans="1:14" ht="45" x14ac:dyDescent="0.25">
      <c r="A1253" s="49" t="s">
        <v>16061</v>
      </c>
      <c r="B1253" s="49" t="s">
        <v>15969</v>
      </c>
      <c r="C1253" s="49" t="s">
        <v>19789</v>
      </c>
      <c r="D1253" s="49" t="s">
        <v>19790</v>
      </c>
      <c r="E1253" s="49" t="s">
        <v>16134</v>
      </c>
      <c r="F1253" s="49" t="s">
        <v>19791</v>
      </c>
      <c r="G1253" s="49" t="s">
        <v>19792</v>
      </c>
      <c r="H1253" s="49">
        <v>2014</v>
      </c>
      <c r="I1253" s="49"/>
      <c r="J1253" s="49" t="s">
        <v>16033</v>
      </c>
      <c r="K1253" s="49" t="s">
        <v>19788</v>
      </c>
      <c r="L1253" s="49">
        <v>13</v>
      </c>
      <c r="M1253" s="49">
        <v>3</v>
      </c>
      <c r="N1253" s="49" t="s">
        <v>16034</v>
      </c>
    </row>
    <row r="1254" spans="1:14" ht="30" x14ac:dyDescent="0.25">
      <c r="A1254" s="49" t="s">
        <v>16061</v>
      </c>
      <c r="B1254" s="49" t="s">
        <v>15969</v>
      </c>
      <c r="C1254" s="49" t="s">
        <v>19793</v>
      </c>
      <c r="D1254" s="49" t="s">
        <v>19794</v>
      </c>
      <c r="E1254" s="49" t="s">
        <v>16134</v>
      </c>
      <c r="F1254" s="49" t="s">
        <v>19795</v>
      </c>
      <c r="G1254" s="49" t="s">
        <v>19796</v>
      </c>
      <c r="H1254" s="49">
        <v>2014</v>
      </c>
      <c r="I1254" s="49"/>
      <c r="J1254" s="49" t="s">
        <v>16033</v>
      </c>
      <c r="K1254" s="49" t="s">
        <v>19788</v>
      </c>
      <c r="L1254" s="49">
        <v>13</v>
      </c>
      <c r="M1254" s="49">
        <v>3</v>
      </c>
      <c r="N1254" s="49" t="s">
        <v>16034</v>
      </c>
    </row>
    <row r="1255" spans="1:14" ht="45" x14ac:dyDescent="0.25">
      <c r="A1255" s="49" t="s">
        <v>16061</v>
      </c>
      <c r="B1255" s="49" t="s">
        <v>15969</v>
      </c>
      <c r="C1255" s="49" t="s">
        <v>19797</v>
      </c>
      <c r="D1255" s="49" t="s">
        <v>19798</v>
      </c>
      <c r="E1255" s="49" t="s">
        <v>16134</v>
      </c>
      <c r="F1255" s="49" t="s">
        <v>19799</v>
      </c>
      <c r="G1255" s="49" t="s">
        <v>19800</v>
      </c>
      <c r="H1255" s="49">
        <v>2014</v>
      </c>
      <c r="I1255" s="49"/>
      <c r="J1255" s="49" t="s">
        <v>16033</v>
      </c>
      <c r="K1255" s="49" t="s">
        <v>19788</v>
      </c>
      <c r="L1255" s="49">
        <v>13</v>
      </c>
      <c r="M1255" s="49">
        <v>3</v>
      </c>
      <c r="N1255" s="49" t="s">
        <v>16034</v>
      </c>
    </row>
    <row r="1256" spans="1:14" ht="75" x14ac:dyDescent="0.25">
      <c r="A1256" s="49" t="s">
        <v>16175</v>
      </c>
      <c r="B1256" s="49" t="s">
        <v>15969</v>
      </c>
      <c r="C1256" s="49" t="s">
        <v>19801</v>
      </c>
      <c r="D1256" s="49" t="s">
        <v>19802</v>
      </c>
      <c r="E1256" s="49" t="s">
        <v>16134</v>
      </c>
      <c r="F1256" s="49" t="s">
        <v>19803</v>
      </c>
      <c r="G1256" s="49" t="s">
        <v>19804</v>
      </c>
      <c r="H1256" s="49">
        <v>2000</v>
      </c>
      <c r="I1256" s="49">
        <v>2007</v>
      </c>
      <c r="J1256" s="49" t="s">
        <v>15974</v>
      </c>
      <c r="K1256" s="49"/>
      <c r="L1256" s="49">
        <v>13</v>
      </c>
      <c r="M1256" s="49">
        <v>3</v>
      </c>
      <c r="N1256" s="49" t="s">
        <v>15976</v>
      </c>
    </row>
    <row r="1257" spans="1:14" ht="45" x14ac:dyDescent="0.25">
      <c r="A1257" s="49" t="s">
        <v>16175</v>
      </c>
      <c r="B1257" s="49" t="s">
        <v>15969</v>
      </c>
      <c r="C1257" s="49" t="s">
        <v>19805</v>
      </c>
      <c r="D1257" s="49" t="s">
        <v>19806</v>
      </c>
      <c r="E1257" s="49" t="s">
        <v>16134</v>
      </c>
      <c r="F1257" s="49" t="s">
        <v>19807</v>
      </c>
      <c r="G1257" s="49" t="s">
        <v>19808</v>
      </c>
      <c r="H1257" s="49">
        <v>2000</v>
      </c>
      <c r="I1257" s="49"/>
      <c r="J1257" s="49" t="s">
        <v>16033</v>
      </c>
      <c r="K1257" s="49"/>
      <c r="L1257" s="49">
        <v>13</v>
      </c>
      <c r="M1257" s="49">
        <v>3</v>
      </c>
      <c r="N1257" s="49" t="s">
        <v>16034</v>
      </c>
    </row>
    <row r="1258" spans="1:14" ht="30" x14ac:dyDescent="0.25">
      <c r="A1258" s="49" t="s">
        <v>16175</v>
      </c>
      <c r="B1258" s="49" t="s">
        <v>15969</v>
      </c>
      <c r="C1258" s="49" t="s">
        <v>19809</v>
      </c>
      <c r="D1258" s="49" t="s">
        <v>19810</v>
      </c>
      <c r="E1258" s="49" t="s">
        <v>16134</v>
      </c>
      <c r="F1258" s="49" t="s">
        <v>19811</v>
      </c>
      <c r="G1258" s="49" t="s">
        <v>19812</v>
      </c>
      <c r="H1258" s="49">
        <v>2000</v>
      </c>
      <c r="I1258" s="49"/>
      <c r="J1258" s="49" t="s">
        <v>16033</v>
      </c>
      <c r="K1258" s="49"/>
      <c r="L1258" s="49">
        <v>13</v>
      </c>
      <c r="M1258" s="49">
        <v>3</v>
      </c>
      <c r="N1258" s="49" t="s">
        <v>16034</v>
      </c>
    </row>
    <row r="1259" spans="1:14" ht="30" x14ac:dyDescent="0.25">
      <c r="A1259" s="49" t="s">
        <v>16175</v>
      </c>
      <c r="B1259" s="49" t="s">
        <v>15969</v>
      </c>
      <c r="C1259" s="49" t="s">
        <v>19813</v>
      </c>
      <c r="D1259" s="49" t="s">
        <v>19814</v>
      </c>
      <c r="E1259" s="49" t="s">
        <v>16134</v>
      </c>
      <c r="F1259" s="49" t="s">
        <v>19815</v>
      </c>
      <c r="G1259" s="49" t="s">
        <v>19816</v>
      </c>
      <c r="H1259" s="49">
        <v>2000</v>
      </c>
      <c r="I1259" s="49"/>
      <c r="J1259" s="49" t="s">
        <v>16033</v>
      </c>
      <c r="K1259" s="49"/>
      <c r="L1259" s="49">
        <v>13</v>
      </c>
      <c r="M1259" s="49">
        <v>3</v>
      </c>
      <c r="N1259" s="49" t="s">
        <v>16034</v>
      </c>
    </row>
    <row r="1260" spans="1:14" ht="45" x14ac:dyDescent="0.25">
      <c r="A1260" s="49" t="s">
        <v>16175</v>
      </c>
      <c r="B1260" s="49" t="s">
        <v>15969</v>
      </c>
      <c r="C1260" s="49" t="s">
        <v>19817</v>
      </c>
      <c r="D1260" s="49" t="s">
        <v>19818</v>
      </c>
      <c r="E1260" s="49" t="s">
        <v>16134</v>
      </c>
      <c r="F1260" s="49" t="s">
        <v>19819</v>
      </c>
      <c r="G1260" s="49" t="s">
        <v>19820</v>
      </c>
      <c r="H1260" s="49">
        <v>2000</v>
      </c>
      <c r="I1260" s="49"/>
      <c r="J1260" s="49" t="s">
        <v>16033</v>
      </c>
      <c r="K1260" s="49"/>
      <c r="L1260" s="49">
        <v>13</v>
      </c>
      <c r="M1260" s="49">
        <v>3</v>
      </c>
      <c r="N1260" s="49" t="s">
        <v>16034</v>
      </c>
    </row>
    <row r="1261" spans="1:14" ht="45" x14ac:dyDescent="0.25">
      <c r="A1261" s="49" t="s">
        <v>16175</v>
      </c>
      <c r="B1261" s="49" t="s">
        <v>15969</v>
      </c>
      <c r="C1261" s="49" t="s">
        <v>19821</v>
      </c>
      <c r="D1261" s="49" t="s">
        <v>19822</v>
      </c>
      <c r="E1261" s="49" t="s">
        <v>16134</v>
      </c>
      <c r="F1261" s="49" t="s">
        <v>19823</v>
      </c>
      <c r="G1261" s="49" t="s">
        <v>19824</v>
      </c>
      <c r="H1261" s="49">
        <v>2000</v>
      </c>
      <c r="I1261" s="49"/>
      <c r="J1261" s="49" t="s">
        <v>15974</v>
      </c>
      <c r="K1261" s="49"/>
      <c r="L1261" s="49">
        <v>13</v>
      </c>
      <c r="M1261" s="49">
        <v>3</v>
      </c>
      <c r="N1261" s="49" t="s">
        <v>15976</v>
      </c>
    </row>
    <row r="1262" spans="1:14" ht="90" x14ac:dyDescent="0.25">
      <c r="A1262" s="49" t="s">
        <v>16175</v>
      </c>
      <c r="B1262" s="49" t="s">
        <v>15969</v>
      </c>
      <c r="C1262" s="49" t="s">
        <v>19825</v>
      </c>
      <c r="D1262" s="49" t="s">
        <v>19826</v>
      </c>
      <c r="E1262" s="49" t="s">
        <v>16134</v>
      </c>
      <c r="F1262" s="49" t="s">
        <v>19827</v>
      </c>
      <c r="G1262" s="49" t="s">
        <v>19828</v>
      </c>
      <c r="H1262" s="49">
        <v>2000</v>
      </c>
      <c r="I1262" s="49">
        <v>2010</v>
      </c>
      <c r="J1262" s="49" t="s">
        <v>16033</v>
      </c>
      <c r="K1262" s="49"/>
      <c r="L1262" s="49">
        <v>13</v>
      </c>
      <c r="M1262" s="49">
        <v>3</v>
      </c>
      <c r="N1262" s="49" t="s">
        <v>16034</v>
      </c>
    </row>
    <row r="1263" spans="1:14" ht="45" x14ac:dyDescent="0.25">
      <c r="A1263" s="49" t="s">
        <v>16175</v>
      </c>
      <c r="B1263" s="49" t="s">
        <v>15969</v>
      </c>
      <c r="C1263" s="49" t="s">
        <v>19829</v>
      </c>
      <c r="D1263" s="49" t="s">
        <v>19830</v>
      </c>
      <c r="E1263" s="49" t="s">
        <v>16134</v>
      </c>
      <c r="F1263" s="49" t="s">
        <v>19831</v>
      </c>
      <c r="G1263" s="49" t="s">
        <v>19832</v>
      </c>
      <c r="H1263" s="49">
        <v>2000</v>
      </c>
      <c r="I1263" s="49"/>
      <c r="J1263" s="49" t="s">
        <v>16033</v>
      </c>
      <c r="K1263" s="49"/>
      <c r="L1263" s="49">
        <v>13</v>
      </c>
      <c r="M1263" s="49">
        <v>3</v>
      </c>
      <c r="N1263" s="49" t="s">
        <v>16034</v>
      </c>
    </row>
    <row r="1264" spans="1:14" ht="90" x14ac:dyDescent="0.25">
      <c r="A1264" s="49" t="s">
        <v>16175</v>
      </c>
      <c r="B1264" s="49" t="s">
        <v>15969</v>
      </c>
      <c r="C1264" s="49" t="s">
        <v>19833</v>
      </c>
      <c r="D1264" s="49" t="s">
        <v>19834</v>
      </c>
      <c r="E1264" s="49" t="s">
        <v>16134</v>
      </c>
      <c r="F1264" s="49" t="s">
        <v>19835</v>
      </c>
      <c r="G1264" s="49" t="s">
        <v>19836</v>
      </c>
      <c r="H1264" s="49">
        <v>2000</v>
      </c>
      <c r="I1264" s="49"/>
      <c r="J1264" s="49" t="s">
        <v>16033</v>
      </c>
      <c r="K1264" s="49"/>
      <c r="L1264" s="49">
        <v>13</v>
      </c>
      <c r="M1264" s="49">
        <v>3</v>
      </c>
      <c r="N1264" s="49" t="s">
        <v>16034</v>
      </c>
    </row>
    <row r="1265" spans="1:14" ht="90" x14ac:dyDescent="0.25">
      <c r="A1265" s="49" t="s">
        <v>16175</v>
      </c>
      <c r="B1265" s="49" t="s">
        <v>15969</v>
      </c>
      <c r="C1265" s="49" t="s">
        <v>19837</v>
      </c>
      <c r="D1265" s="49" t="s">
        <v>19838</v>
      </c>
      <c r="E1265" s="49" t="s">
        <v>16134</v>
      </c>
      <c r="F1265" s="49" t="s">
        <v>19839</v>
      </c>
      <c r="G1265" s="49" t="s">
        <v>19840</v>
      </c>
      <c r="H1265" s="49">
        <v>2000</v>
      </c>
      <c r="I1265" s="49"/>
      <c r="J1265" s="49" t="s">
        <v>16033</v>
      </c>
      <c r="K1265" s="49"/>
      <c r="L1265" s="49">
        <v>13</v>
      </c>
      <c r="M1265" s="49">
        <v>3</v>
      </c>
      <c r="N1265" s="49" t="s">
        <v>16034</v>
      </c>
    </row>
    <row r="1266" spans="1:14" ht="30" x14ac:dyDescent="0.25">
      <c r="A1266" s="49" t="s">
        <v>16175</v>
      </c>
      <c r="B1266" s="49" t="s">
        <v>15969</v>
      </c>
      <c r="C1266" s="49" t="s">
        <v>19841</v>
      </c>
      <c r="D1266" s="49" t="s">
        <v>19842</v>
      </c>
      <c r="E1266" s="49" t="s">
        <v>16134</v>
      </c>
      <c r="F1266" s="49" t="s">
        <v>19843</v>
      </c>
      <c r="G1266" s="49" t="s">
        <v>19844</v>
      </c>
      <c r="H1266" s="49">
        <v>2000</v>
      </c>
      <c r="I1266" s="49"/>
      <c r="J1266" s="49" t="s">
        <v>16033</v>
      </c>
      <c r="K1266" s="49"/>
      <c r="L1266" s="49">
        <v>13</v>
      </c>
      <c r="M1266" s="49">
        <v>3</v>
      </c>
      <c r="N1266" s="49" t="s">
        <v>16034</v>
      </c>
    </row>
    <row r="1267" spans="1:14" ht="45" x14ac:dyDescent="0.25">
      <c r="A1267" s="49" t="s">
        <v>16175</v>
      </c>
      <c r="B1267" s="49" t="s">
        <v>15969</v>
      </c>
      <c r="C1267" s="49" t="s">
        <v>19845</v>
      </c>
      <c r="D1267" s="49" t="s">
        <v>19846</v>
      </c>
      <c r="E1267" s="49" t="s">
        <v>16134</v>
      </c>
      <c r="F1267" s="49" t="s">
        <v>19847</v>
      </c>
      <c r="G1267" s="49" t="s">
        <v>19848</v>
      </c>
      <c r="H1267" s="49">
        <v>2000</v>
      </c>
      <c r="I1267" s="49"/>
      <c r="J1267" s="49" t="s">
        <v>16033</v>
      </c>
      <c r="K1267" s="49"/>
      <c r="L1267" s="49">
        <v>13</v>
      </c>
      <c r="M1267" s="49">
        <v>3</v>
      </c>
      <c r="N1267" s="49" t="s">
        <v>16034</v>
      </c>
    </row>
    <row r="1268" spans="1:14" ht="30" x14ac:dyDescent="0.25">
      <c r="A1268" s="49" t="s">
        <v>16175</v>
      </c>
      <c r="B1268" s="49" t="s">
        <v>15969</v>
      </c>
      <c r="C1268" s="49" t="s">
        <v>19849</v>
      </c>
      <c r="D1268" s="49" t="s">
        <v>19850</v>
      </c>
      <c r="E1268" s="49" t="s">
        <v>16134</v>
      </c>
      <c r="F1268" s="49" t="s">
        <v>19851</v>
      </c>
      <c r="G1268" s="49" t="s">
        <v>19852</v>
      </c>
      <c r="H1268" s="49">
        <v>2000</v>
      </c>
      <c r="I1268" s="49"/>
      <c r="J1268" s="49" t="s">
        <v>16033</v>
      </c>
      <c r="K1268" s="49"/>
      <c r="L1268" s="49">
        <v>13</v>
      </c>
      <c r="M1268" s="49">
        <v>3</v>
      </c>
      <c r="N1268" s="49" t="s">
        <v>16034</v>
      </c>
    </row>
    <row r="1269" spans="1:14" ht="75" x14ac:dyDescent="0.25">
      <c r="A1269" s="49" t="s">
        <v>16175</v>
      </c>
      <c r="B1269" s="49" t="s">
        <v>15969</v>
      </c>
      <c r="C1269" s="49" t="s">
        <v>19853</v>
      </c>
      <c r="D1269" s="49" t="s">
        <v>19854</v>
      </c>
      <c r="E1269" s="49" t="s">
        <v>16134</v>
      </c>
      <c r="F1269" s="49" t="s">
        <v>19855</v>
      </c>
      <c r="G1269" s="49" t="s">
        <v>19856</v>
      </c>
      <c r="H1269" s="49">
        <v>2000</v>
      </c>
      <c r="I1269" s="49"/>
      <c r="J1269" s="49" t="s">
        <v>16033</v>
      </c>
      <c r="K1269" s="49"/>
      <c r="L1269" s="49">
        <v>13</v>
      </c>
      <c r="M1269" s="49">
        <v>3</v>
      </c>
      <c r="N1269" s="49" t="s">
        <v>16034</v>
      </c>
    </row>
    <row r="1270" spans="1:14" ht="60" x14ac:dyDescent="0.25">
      <c r="A1270" s="49" t="s">
        <v>16175</v>
      </c>
      <c r="B1270" s="49" t="s">
        <v>15969</v>
      </c>
      <c r="C1270" s="49" t="s">
        <v>19857</v>
      </c>
      <c r="D1270" s="49" t="s">
        <v>19858</v>
      </c>
      <c r="E1270" s="49" t="s">
        <v>16134</v>
      </c>
      <c r="F1270" s="49" t="s">
        <v>19859</v>
      </c>
      <c r="G1270" s="49" t="s">
        <v>19860</v>
      </c>
      <c r="H1270" s="49">
        <v>2000</v>
      </c>
      <c r="I1270" s="49"/>
      <c r="J1270" s="49" t="s">
        <v>16033</v>
      </c>
      <c r="K1270" s="49"/>
      <c r="L1270" s="49">
        <v>13</v>
      </c>
      <c r="M1270" s="49">
        <v>3</v>
      </c>
      <c r="N1270" s="49" t="s">
        <v>16034</v>
      </c>
    </row>
    <row r="1271" spans="1:14" ht="45" x14ac:dyDescent="0.25">
      <c r="A1271" s="49" t="s">
        <v>16175</v>
      </c>
      <c r="B1271" s="49" t="s">
        <v>15969</v>
      </c>
      <c r="C1271" s="49" t="s">
        <v>19861</v>
      </c>
      <c r="D1271" s="49" t="s">
        <v>19862</v>
      </c>
      <c r="E1271" s="49" t="s">
        <v>16134</v>
      </c>
      <c r="F1271" s="49" t="s">
        <v>19863</v>
      </c>
      <c r="G1271" s="49" t="s">
        <v>19864</v>
      </c>
      <c r="H1271" s="49">
        <v>2000</v>
      </c>
      <c r="I1271" s="49"/>
      <c r="J1271" s="49" t="s">
        <v>16033</v>
      </c>
      <c r="K1271" s="49"/>
      <c r="L1271" s="49">
        <v>13</v>
      </c>
      <c r="M1271" s="49">
        <v>3</v>
      </c>
      <c r="N1271" s="49" t="s">
        <v>16034</v>
      </c>
    </row>
    <row r="1272" spans="1:14" ht="60" x14ac:dyDescent="0.25">
      <c r="A1272" s="49" t="s">
        <v>16175</v>
      </c>
      <c r="B1272" s="49" t="s">
        <v>15969</v>
      </c>
      <c r="C1272" s="49" t="s">
        <v>19865</v>
      </c>
      <c r="D1272" s="49" t="s">
        <v>19866</v>
      </c>
      <c r="E1272" s="49" t="s">
        <v>16134</v>
      </c>
      <c r="F1272" s="49" t="s">
        <v>19867</v>
      </c>
      <c r="G1272" s="49" t="s">
        <v>19868</v>
      </c>
      <c r="H1272" s="49">
        <v>2000</v>
      </c>
      <c r="I1272" s="49"/>
      <c r="J1272" s="49" t="s">
        <v>16033</v>
      </c>
      <c r="K1272" s="49"/>
      <c r="L1272" s="49">
        <v>13</v>
      </c>
      <c r="M1272" s="49">
        <v>3</v>
      </c>
      <c r="N1272" s="49" t="s">
        <v>16034</v>
      </c>
    </row>
    <row r="1273" spans="1:14" ht="75" x14ac:dyDescent="0.25">
      <c r="A1273" s="49" t="s">
        <v>16175</v>
      </c>
      <c r="B1273" s="49" t="s">
        <v>15969</v>
      </c>
      <c r="C1273" s="49" t="s">
        <v>19869</v>
      </c>
      <c r="D1273" s="49" t="s">
        <v>19870</v>
      </c>
      <c r="E1273" s="49" t="s">
        <v>16134</v>
      </c>
      <c r="F1273" s="49" t="s">
        <v>19871</v>
      </c>
      <c r="G1273" s="49" t="s">
        <v>19872</v>
      </c>
      <c r="H1273" s="49">
        <v>2000</v>
      </c>
      <c r="I1273" s="49"/>
      <c r="J1273" s="49" t="s">
        <v>16033</v>
      </c>
      <c r="K1273" s="49"/>
      <c r="L1273" s="49">
        <v>13</v>
      </c>
      <c r="M1273" s="49">
        <v>3</v>
      </c>
      <c r="N1273" s="49" t="s">
        <v>16034</v>
      </c>
    </row>
    <row r="1274" spans="1:14" ht="45" x14ac:dyDescent="0.25">
      <c r="A1274" s="49" t="s">
        <v>16175</v>
      </c>
      <c r="B1274" s="49" t="s">
        <v>15969</v>
      </c>
      <c r="C1274" s="49" t="s">
        <v>19873</v>
      </c>
      <c r="D1274" s="49" t="s">
        <v>19874</v>
      </c>
      <c r="E1274" s="49" t="s">
        <v>16134</v>
      </c>
      <c r="F1274" s="49" t="s">
        <v>19875</v>
      </c>
      <c r="G1274" s="49" t="s">
        <v>19876</v>
      </c>
      <c r="H1274" s="49">
        <v>2000</v>
      </c>
      <c r="I1274" s="49"/>
      <c r="J1274" s="49" t="s">
        <v>16033</v>
      </c>
      <c r="K1274" s="49"/>
      <c r="L1274" s="49">
        <v>13</v>
      </c>
      <c r="M1274" s="49">
        <v>3</v>
      </c>
      <c r="N1274" s="49" t="s">
        <v>16034</v>
      </c>
    </row>
    <row r="1275" spans="1:14" ht="60" x14ac:dyDescent="0.25">
      <c r="A1275" s="49" t="s">
        <v>16175</v>
      </c>
      <c r="B1275" s="49" t="s">
        <v>15969</v>
      </c>
      <c r="C1275" s="49" t="s">
        <v>19877</v>
      </c>
      <c r="D1275" s="49" t="s">
        <v>19878</v>
      </c>
      <c r="E1275" s="49" t="s">
        <v>16134</v>
      </c>
      <c r="F1275" s="49" t="s">
        <v>19879</v>
      </c>
      <c r="G1275" s="49" t="s">
        <v>19880</v>
      </c>
      <c r="H1275" s="49">
        <v>2000</v>
      </c>
      <c r="I1275" s="49"/>
      <c r="J1275" s="49" t="s">
        <v>16033</v>
      </c>
      <c r="K1275" s="49"/>
      <c r="L1275" s="49">
        <v>13</v>
      </c>
      <c r="M1275" s="49">
        <v>3</v>
      </c>
      <c r="N1275" s="49" t="s">
        <v>16034</v>
      </c>
    </row>
    <row r="1276" spans="1:14" ht="90" x14ac:dyDescent="0.25">
      <c r="A1276" s="49" t="s">
        <v>16175</v>
      </c>
      <c r="B1276" s="49" t="s">
        <v>15969</v>
      </c>
      <c r="C1276" s="49" t="s">
        <v>19881</v>
      </c>
      <c r="D1276" s="49" t="s">
        <v>19882</v>
      </c>
      <c r="E1276" s="49" t="s">
        <v>16134</v>
      </c>
      <c r="F1276" s="49" t="s">
        <v>19883</v>
      </c>
      <c r="G1276" s="49" t="s">
        <v>19884</v>
      </c>
      <c r="H1276" s="49">
        <v>2000</v>
      </c>
      <c r="I1276" s="49"/>
      <c r="J1276" s="49" t="s">
        <v>16033</v>
      </c>
      <c r="K1276" s="49"/>
      <c r="L1276" s="49">
        <v>13</v>
      </c>
      <c r="M1276" s="49">
        <v>3</v>
      </c>
      <c r="N1276" s="49" t="s">
        <v>16034</v>
      </c>
    </row>
    <row r="1277" spans="1:14" ht="45" x14ac:dyDescent="0.25">
      <c r="A1277" s="49" t="s">
        <v>16175</v>
      </c>
      <c r="B1277" s="49" t="s">
        <v>15969</v>
      </c>
      <c r="C1277" s="49" t="s">
        <v>19885</v>
      </c>
      <c r="D1277" s="49" t="s">
        <v>19886</v>
      </c>
      <c r="E1277" s="49" t="s">
        <v>16134</v>
      </c>
      <c r="F1277" s="49" t="s">
        <v>19887</v>
      </c>
      <c r="G1277" s="49" t="s">
        <v>19888</v>
      </c>
      <c r="H1277" s="49">
        <v>2000</v>
      </c>
      <c r="I1277" s="49"/>
      <c r="J1277" s="49" t="s">
        <v>16033</v>
      </c>
      <c r="K1277" s="49"/>
      <c r="L1277" s="49">
        <v>13</v>
      </c>
      <c r="M1277" s="49">
        <v>3</v>
      </c>
      <c r="N1277" s="49" t="s">
        <v>16034</v>
      </c>
    </row>
    <row r="1278" spans="1:14" ht="75" x14ac:dyDescent="0.25">
      <c r="A1278" s="49" t="s">
        <v>16175</v>
      </c>
      <c r="B1278" s="49" t="s">
        <v>15969</v>
      </c>
      <c r="C1278" s="49" t="s">
        <v>19889</v>
      </c>
      <c r="D1278" s="49" t="s">
        <v>19890</v>
      </c>
      <c r="E1278" s="49" t="s">
        <v>16134</v>
      </c>
      <c r="F1278" s="49" t="s">
        <v>19891</v>
      </c>
      <c r="G1278" s="49" t="s">
        <v>19892</v>
      </c>
      <c r="H1278" s="49">
        <v>2000</v>
      </c>
      <c r="I1278" s="49"/>
      <c r="J1278" s="49" t="s">
        <v>16033</v>
      </c>
      <c r="K1278" s="49"/>
      <c r="L1278" s="49">
        <v>13</v>
      </c>
      <c r="M1278" s="49">
        <v>3</v>
      </c>
      <c r="N1278" s="49" t="s">
        <v>16034</v>
      </c>
    </row>
    <row r="1279" spans="1:14" ht="60" x14ac:dyDescent="0.25">
      <c r="A1279" s="49" t="s">
        <v>16175</v>
      </c>
      <c r="B1279" s="49" t="s">
        <v>15969</v>
      </c>
      <c r="C1279" s="49" t="s">
        <v>19893</v>
      </c>
      <c r="D1279" s="49" t="s">
        <v>19894</v>
      </c>
      <c r="E1279" s="49" t="s">
        <v>16134</v>
      </c>
      <c r="F1279" s="49" t="s">
        <v>19895</v>
      </c>
      <c r="G1279" s="49" t="s">
        <v>19896</v>
      </c>
      <c r="H1279" s="49">
        <v>2000</v>
      </c>
      <c r="I1279" s="49"/>
      <c r="J1279" s="49" t="s">
        <v>16033</v>
      </c>
      <c r="K1279" s="49"/>
      <c r="L1279" s="49">
        <v>13</v>
      </c>
      <c r="M1279" s="49">
        <v>3</v>
      </c>
      <c r="N1279" s="49" t="s">
        <v>16034</v>
      </c>
    </row>
    <row r="1280" spans="1:14" ht="60" x14ac:dyDescent="0.25">
      <c r="A1280" s="49" t="s">
        <v>16175</v>
      </c>
      <c r="B1280" s="49" t="s">
        <v>15969</v>
      </c>
      <c r="C1280" s="49" t="s">
        <v>19897</v>
      </c>
      <c r="D1280" s="49" t="s">
        <v>19898</v>
      </c>
      <c r="E1280" s="49" t="s">
        <v>16134</v>
      </c>
      <c r="F1280" s="49" t="s">
        <v>19899</v>
      </c>
      <c r="G1280" s="49" t="s">
        <v>19900</v>
      </c>
      <c r="H1280" s="49">
        <v>2000</v>
      </c>
      <c r="I1280" s="49"/>
      <c r="J1280" s="49" t="s">
        <v>16033</v>
      </c>
      <c r="K1280" s="49"/>
      <c r="L1280" s="49">
        <v>13</v>
      </c>
      <c r="M1280" s="49">
        <v>3</v>
      </c>
      <c r="N1280" s="49" t="s">
        <v>16034</v>
      </c>
    </row>
    <row r="1281" spans="1:14" ht="60" x14ac:dyDescent="0.25">
      <c r="A1281" s="49" t="s">
        <v>16175</v>
      </c>
      <c r="B1281" s="49" t="s">
        <v>15969</v>
      </c>
      <c r="C1281" s="49" t="s">
        <v>19901</v>
      </c>
      <c r="D1281" s="49" t="s">
        <v>19902</v>
      </c>
      <c r="E1281" s="49" t="s">
        <v>16134</v>
      </c>
      <c r="F1281" s="49" t="s">
        <v>19903</v>
      </c>
      <c r="G1281" s="49" t="s">
        <v>19904</v>
      </c>
      <c r="H1281" s="49">
        <v>2000</v>
      </c>
      <c r="I1281" s="49"/>
      <c r="J1281" s="49" t="s">
        <v>16033</v>
      </c>
      <c r="K1281" s="49"/>
      <c r="L1281" s="49">
        <v>13</v>
      </c>
      <c r="M1281" s="49">
        <v>3</v>
      </c>
      <c r="N1281" s="49" t="s">
        <v>16034</v>
      </c>
    </row>
    <row r="1282" spans="1:14" ht="90" x14ac:dyDescent="0.25">
      <c r="A1282" s="49" t="s">
        <v>16175</v>
      </c>
      <c r="B1282" s="49" t="s">
        <v>15969</v>
      </c>
      <c r="C1282" s="49" t="s">
        <v>19905</v>
      </c>
      <c r="D1282" s="49" t="s">
        <v>19906</v>
      </c>
      <c r="E1282" s="49" t="s">
        <v>16134</v>
      </c>
      <c r="F1282" s="49" t="s">
        <v>19907</v>
      </c>
      <c r="G1282" s="49" t="s">
        <v>19908</v>
      </c>
      <c r="H1282" s="49">
        <v>2000</v>
      </c>
      <c r="I1282" s="49"/>
      <c r="J1282" s="49" t="s">
        <v>16033</v>
      </c>
      <c r="K1282" s="49"/>
      <c r="L1282" s="49">
        <v>13</v>
      </c>
      <c r="M1282" s="49">
        <v>3</v>
      </c>
      <c r="N1282" s="49" t="s">
        <v>16034</v>
      </c>
    </row>
    <row r="1283" spans="1:14" ht="45" x14ac:dyDescent="0.25">
      <c r="A1283" s="49" t="s">
        <v>16175</v>
      </c>
      <c r="B1283" s="49" t="s">
        <v>15969</v>
      </c>
      <c r="C1283" s="49" t="s">
        <v>19909</v>
      </c>
      <c r="D1283" s="49" t="s">
        <v>19910</v>
      </c>
      <c r="E1283" s="49" t="s">
        <v>16134</v>
      </c>
      <c r="F1283" s="49" t="s">
        <v>19911</v>
      </c>
      <c r="G1283" s="49" t="s">
        <v>19912</v>
      </c>
      <c r="H1283" s="49">
        <v>2000</v>
      </c>
      <c r="I1283" s="49"/>
      <c r="J1283" s="49" t="s">
        <v>16033</v>
      </c>
      <c r="K1283" s="49"/>
      <c r="L1283" s="49">
        <v>13</v>
      </c>
      <c r="M1283" s="49">
        <v>3</v>
      </c>
      <c r="N1283" s="49" t="s">
        <v>16034</v>
      </c>
    </row>
    <row r="1284" spans="1:14" ht="60" x14ac:dyDescent="0.25">
      <c r="A1284" s="49" t="s">
        <v>16175</v>
      </c>
      <c r="B1284" s="49" t="s">
        <v>15969</v>
      </c>
      <c r="C1284" s="49" t="s">
        <v>19913</v>
      </c>
      <c r="D1284" s="49" t="s">
        <v>19914</v>
      </c>
      <c r="E1284" s="49" t="s">
        <v>16134</v>
      </c>
      <c r="F1284" s="49" t="s">
        <v>19915</v>
      </c>
      <c r="G1284" s="49" t="s">
        <v>19916</v>
      </c>
      <c r="H1284" s="49">
        <v>2000</v>
      </c>
      <c r="I1284" s="49"/>
      <c r="J1284" s="49" t="s">
        <v>16033</v>
      </c>
      <c r="K1284" s="49"/>
      <c r="L1284" s="49">
        <v>13</v>
      </c>
      <c r="M1284" s="49">
        <v>3</v>
      </c>
      <c r="N1284" s="49" t="s">
        <v>16034</v>
      </c>
    </row>
    <row r="1285" spans="1:14" ht="45" x14ac:dyDescent="0.25">
      <c r="A1285" s="49" t="s">
        <v>16175</v>
      </c>
      <c r="B1285" s="49" t="s">
        <v>15969</v>
      </c>
      <c r="C1285" s="49" t="s">
        <v>19917</v>
      </c>
      <c r="D1285" s="49" t="s">
        <v>19918</v>
      </c>
      <c r="E1285" s="49" t="s">
        <v>16134</v>
      </c>
      <c r="F1285" s="49" t="s">
        <v>19919</v>
      </c>
      <c r="G1285" s="49" t="s">
        <v>19920</v>
      </c>
      <c r="H1285" s="49">
        <v>2000</v>
      </c>
      <c r="I1285" s="49"/>
      <c r="J1285" s="49" t="s">
        <v>16033</v>
      </c>
      <c r="K1285" s="49"/>
      <c r="L1285" s="49">
        <v>13</v>
      </c>
      <c r="M1285" s="49">
        <v>3</v>
      </c>
      <c r="N1285" s="49" t="s">
        <v>16034</v>
      </c>
    </row>
    <row r="1286" spans="1:14" ht="45" x14ac:dyDescent="0.25">
      <c r="A1286" s="49" t="s">
        <v>16175</v>
      </c>
      <c r="B1286" s="49" t="s">
        <v>15969</v>
      </c>
      <c r="C1286" s="49" t="s">
        <v>19921</v>
      </c>
      <c r="D1286" s="49" t="s">
        <v>19922</v>
      </c>
      <c r="E1286" s="49" t="s">
        <v>16134</v>
      </c>
      <c r="F1286" s="49" t="s">
        <v>19923</v>
      </c>
      <c r="G1286" s="49" t="s">
        <v>19924</v>
      </c>
      <c r="H1286" s="49">
        <v>2000</v>
      </c>
      <c r="I1286" s="49"/>
      <c r="J1286" s="49" t="s">
        <v>16033</v>
      </c>
      <c r="K1286" s="49"/>
      <c r="L1286" s="49">
        <v>13</v>
      </c>
      <c r="M1286" s="49">
        <v>3</v>
      </c>
      <c r="N1286" s="49" t="s">
        <v>16034</v>
      </c>
    </row>
    <row r="1287" spans="1:14" ht="45" x14ac:dyDescent="0.25">
      <c r="A1287" s="49" t="s">
        <v>16175</v>
      </c>
      <c r="B1287" s="49" t="s">
        <v>15969</v>
      </c>
      <c r="C1287" s="49" t="s">
        <v>19925</v>
      </c>
      <c r="D1287" s="49" t="s">
        <v>19926</v>
      </c>
      <c r="E1287" s="49" t="s">
        <v>16134</v>
      </c>
      <c r="F1287" s="49" t="s">
        <v>19927</v>
      </c>
      <c r="G1287" s="49" t="s">
        <v>19928</v>
      </c>
      <c r="H1287" s="49">
        <v>2000</v>
      </c>
      <c r="I1287" s="49"/>
      <c r="J1287" s="49" t="s">
        <v>16033</v>
      </c>
      <c r="K1287" s="49"/>
      <c r="L1287" s="49">
        <v>13</v>
      </c>
      <c r="M1287" s="49">
        <v>3</v>
      </c>
      <c r="N1287" s="49" t="s">
        <v>16034</v>
      </c>
    </row>
    <row r="1288" spans="1:14" ht="90" x14ac:dyDescent="0.25">
      <c r="A1288" s="49" t="s">
        <v>16175</v>
      </c>
      <c r="B1288" s="49" t="s">
        <v>15969</v>
      </c>
      <c r="C1288" s="49" t="s">
        <v>19929</v>
      </c>
      <c r="D1288" s="49" t="s">
        <v>19930</v>
      </c>
      <c r="E1288" s="49" t="s">
        <v>16134</v>
      </c>
      <c r="F1288" s="49" t="s">
        <v>19931</v>
      </c>
      <c r="G1288" s="49" t="s">
        <v>19932</v>
      </c>
      <c r="H1288" s="49">
        <v>2000</v>
      </c>
      <c r="I1288" s="49"/>
      <c r="J1288" s="49" t="s">
        <v>16033</v>
      </c>
      <c r="K1288" s="49"/>
      <c r="L1288" s="49">
        <v>13</v>
      </c>
      <c r="M1288" s="49">
        <v>3</v>
      </c>
      <c r="N1288" s="49" t="s">
        <v>16034</v>
      </c>
    </row>
    <row r="1289" spans="1:14" ht="75" x14ac:dyDescent="0.25">
      <c r="A1289" s="49" t="s">
        <v>16175</v>
      </c>
      <c r="B1289" s="49" t="s">
        <v>15969</v>
      </c>
      <c r="C1289" s="49" t="s">
        <v>19933</v>
      </c>
      <c r="D1289" s="49" t="s">
        <v>19934</v>
      </c>
      <c r="E1289" s="49" t="s">
        <v>16134</v>
      </c>
      <c r="F1289" s="49" t="s">
        <v>19935</v>
      </c>
      <c r="G1289" s="49" t="s">
        <v>19936</v>
      </c>
      <c r="H1289" s="49">
        <v>2000</v>
      </c>
      <c r="I1289" s="49"/>
      <c r="J1289" s="49" t="s">
        <v>16033</v>
      </c>
      <c r="K1289" s="49"/>
      <c r="L1289" s="49">
        <v>13</v>
      </c>
      <c r="M1289" s="49">
        <v>3</v>
      </c>
      <c r="N1289" s="49" t="s">
        <v>16034</v>
      </c>
    </row>
    <row r="1290" spans="1:14" ht="90" x14ac:dyDescent="0.25">
      <c r="A1290" s="49" t="s">
        <v>16175</v>
      </c>
      <c r="B1290" s="49" t="s">
        <v>15969</v>
      </c>
      <c r="C1290" s="49" t="s">
        <v>19937</v>
      </c>
      <c r="D1290" s="49" t="s">
        <v>19938</v>
      </c>
      <c r="E1290" s="49" t="s">
        <v>16134</v>
      </c>
      <c r="F1290" s="49" t="s">
        <v>19939</v>
      </c>
      <c r="G1290" s="49" t="s">
        <v>19940</v>
      </c>
      <c r="H1290" s="49">
        <v>2000</v>
      </c>
      <c r="I1290" s="49"/>
      <c r="J1290" s="49" t="s">
        <v>16033</v>
      </c>
      <c r="K1290" s="49"/>
      <c r="L1290" s="49">
        <v>13</v>
      </c>
      <c r="M1290" s="49">
        <v>3</v>
      </c>
      <c r="N1290" s="49" t="s">
        <v>16034</v>
      </c>
    </row>
    <row r="1291" spans="1:14" ht="45" x14ac:dyDescent="0.25">
      <c r="A1291" s="49" t="s">
        <v>16175</v>
      </c>
      <c r="B1291" s="49" t="s">
        <v>15969</v>
      </c>
      <c r="C1291" s="49" t="s">
        <v>19941</v>
      </c>
      <c r="D1291" s="49" t="s">
        <v>19942</v>
      </c>
      <c r="E1291" s="49" t="s">
        <v>16134</v>
      </c>
      <c r="F1291" s="49" t="s">
        <v>19943</v>
      </c>
      <c r="G1291" s="49" t="s">
        <v>19944</v>
      </c>
      <c r="H1291" s="49">
        <v>2000</v>
      </c>
      <c r="I1291" s="49"/>
      <c r="J1291" s="49" t="s">
        <v>16033</v>
      </c>
      <c r="K1291" s="49"/>
      <c r="L1291" s="49">
        <v>13</v>
      </c>
      <c r="M1291" s="49">
        <v>3</v>
      </c>
      <c r="N1291" s="49" t="s">
        <v>16034</v>
      </c>
    </row>
    <row r="1292" spans="1:14" ht="60" x14ac:dyDescent="0.25">
      <c r="A1292" s="49" t="s">
        <v>16175</v>
      </c>
      <c r="B1292" s="49" t="s">
        <v>15969</v>
      </c>
      <c r="C1292" s="49" t="s">
        <v>19945</v>
      </c>
      <c r="D1292" s="49" t="s">
        <v>19946</v>
      </c>
      <c r="E1292" s="49" t="s">
        <v>16134</v>
      </c>
      <c r="F1292" s="49" t="s">
        <v>19947</v>
      </c>
      <c r="G1292" s="49" t="s">
        <v>19948</v>
      </c>
      <c r="H1292" s="49">
        <v>2000</v>
      </c>
      <c r="I1292" s="49"/>
      <c r="J1292" s="49" t="s">
        <v>16033</v>
      </c>
      <c r="K1292" s="49"/>
      <c r="L1292" s="49">
        <v>13</v>
      </c>
      <c r="M1292" s="49">
        <v>3</v>
      </c>
      <c r="N1292" s="49" t="s">
        <v>16034</v>
      </c>
    </row>
    <row r="1293" spans="1:14" ht="60" x14ac:dyDescent="0.25">
      <c r="A1293" s="49" t="s">
        <v>16175</v>
      </c>
      <c r="B1293" s="49" t="s">
        <v>15969</v>
      </c>
      <c r="C1293" s="49" t="s">
        <v>19949</v>
      </c>
      <c r="D1293" s="49" t="s">
        <v>19950</v>
      </c>
      <c r="E1293" s="49" t="s">
        <v>16134</v>
      </c>
      <c r="F1293" s="49" t="s">
        <v>19951</v>
      </c>
      <c r="G1293" s="49" t="s">
        <v>19952</v>
      </c>
      <c r="H1293" s="49">
        <v>2000</v>
      </c>
      <c r="I1293" s="49"/>
      <c r="J1293" s="49" t="s">
        <v>16033</v>
      </c>
      <c r="K1293" s="49"/>
      <c r="L1293" s="49">
        <v>13</v>
      </c>
      <c r="M1293" s="49">
        <v>3</v>
      </c>
      <c r="N1293" s="49" t="s">
        <v>16034</v>
      </c>
    </row>
    <row r="1294" spans="1:14" ht="90" x14ac:dyDescent="0.25">
      <c r="A1294" s="49" t="s">
        <v>16175</v>
      </c>
      <c r="B1294" s="49" t="s">
        <v>15969</v>
      </c>
      <c r="C1294" s="49" t="s">
        <v>19953</v>
      </c>
      <c r="D1294" s="49" t="s">
        <v>19954</v>
      </c>
      <c r="E1294" s="49" t="s">
        <v>16134</v>
      </c>
      <c r="F1294" s="49" t="s">
        <v>19955</v>
      </c>
      <c r="G1294" s="49" t="s">
        <v>19956</v>
      </c>
      <c r="H1294" s="49">
        <v>2000</v>
      </c>
      <c r="I1294" s="49"/>
      <c r="J1294" s="49" t="s">
        <v>16033</v>
      </c>
      <c r="K1294" s="49"/>
      <c r="L1294" s="49">
        <v>13</v>
      </c>
      <c r="M1294" s="49">
        <v>3</v>
      </c>
      <c r="N1294" s="49" t="s">
        <v>16034</v>
      </c>
    </row>
    <row r="1295" spans="1:14" ht="60" x14ac:dyDescent="0.25">
      <c r="A1295" s="49" t="s">
        <v>16175</v>
      </c>
      <c r="B1295" s="49" t="s">
        <v>15969</v>
      </c>
      <c r="C1295" s="49" t="s">
        <v>19957</v>
      </c>
      <c r="D1295" s="49" t="s">
        <v>19958</v>
      </c>
      <c r="E1295" s="49" t="s">
        <v>16134</v>
      </c>
      <c r="F1295" s="49" t="s">
        <v>19959</v>
      </c>
      <c r="G1295" s="49" t="s">
        <v>19960</v>
      </c>
      <c r="H1295" s="49">
        <v>2000</v>
      </c>
      <c r="I1295" s="49"/>
      <c r="J1295" s="49" t="s">
        <v>16033</v>
      </c>
      <c r="K1295" s="49"/>
      <c r="L1295" s="49">
        <v>13</v>
      </c>
      <c r="M1295" s="49">
        <v>3</v>
      </c>
      <c r="N1295" s="49" t="s">
        <v>16034</v>
      </c>
    </row>
    <row r="1296" spans="1:14" ht="75" x14ac:dyDescent="0.25">
      <c r="A1296" s="49" t="s">
        <v>16175</v>
      </c>
      <c r="B1296" s="49" t="s">
        <v>15969</v>
      </c>
      <c r="C1296" s="49" t="s">
        <v>19961</v>
      </c>
      <c r="D1296" s="49" t="s">
        <v>19962</v>
      </c>
      <c r="E1296" s="49" t="s">
        <v>16134</v>
      </c>
      <c r="F1296" s="49" t="s">
        <v>19963</v>
      </c>
      <c r="G1296" s="49" t="s">
        <v>19964</v>
      </c>
      <c r="H1296" s="49">
        <v>2000</v>
      </c>
      <c r="I1296" s="49"/>
      <c r="J1296" s="49" t="s">
        <v>16033</v>
      </c>
      <c r="K1296" s="49"/>
      <c r="L1296" s="49">
        <v>13</v>
      </c>
      <c r="M1296" s="49">
        <v>3</v>
      </c>
      <c r="N1296" s="49" t="s">
        <v>16034</v>
      </c>
    </row>
    <row r="1297" spans="1:14" ht="45" x14ac:dyDescent="0.25">
      <c r="A1297" s="49" t="s">
        <v>16175</v>
      </c>
      <c r="B1297" s="49" t="s">
        <v>15969</v>
      </c>
      <c r="C1297" s="49" t="s">
        <v>19965</v>
      </c>
      <c r="D1297" s="49" t="s">
        <v>19966</v>
      </c>
      <c r="E1297" s="49" t="s">
        <v>16134</v>
      </c>
      <c r="F1297" s="49" t="s">
        <v>19967</v>
      </c>
      <c r="G1297" s="49" t="s">
        <v>19968</v>
      </c>
      <c r="H1297" s="49">
        <v>2000</v>
      </c>
      <c r="I1297" s="49"/>
      <c r="J1297" s="49" t="s">
        <v>16033</v>
      </c>
      <c r="K1297" s="49"/>
      <c r="L1297" s="49">
        <v>13</v>
      </c>
      <c r="M1297" s="49">
        <v>3</v>
      </c>
      <c r="N1297" s="49" t="s">
        <v>16034</v>
      </c>
    </row>
    <row r="1298" spans="1:14" ht="75" x14ac:dyDescent="0.25">
      <c r="A1298" s="49" t="s">
        <v>16175</v>
      </c>
      <c r="B1298" s="49" t="s">
        <v>15969</v>
      </c>
      <c r="C1298" s="49" t="s">
        <v>19969</v>
      </c>
      <c r="D1298" s="49" t="s">
        <v>19970</v>
      </c>
      <c r="E1298" s="49" t="s">
        <v>16134</v>
      </c>
      <c r="F1298" s="49" t="s">
        <v>19971</v>
      </c>
      <c r="G1298" s="49" t="s">
        <v>19972</v>
      </c>
      <c r="H1298" s="49">
        <v>2000</v>
      </c>
      <c r="I1298" s="49"/>
      <c r="J1298" s="49" t="s">
        <v>16033</v>
      </c>
      <c r="K1298" s="49"/>
      <c r="L1298" s="49">
        <v>13</v>
      </c>
      <c r="M1298" s="49">
        <v>3</v>
      </c>
      <c r="N1298" s="49" t="s">
        <v>16034</v>
      </c>
    </row>
    <row r="1299" spans="1:14" ht="90" x14ac:dyDescent="0.25">
      <c r="A1299" s="49" t="s">
        <v>16175</v>
      </c>
      <c r="B1299" s="49" t="s">
        <v>15969</v>
      </c>
      <c r="C1299" s="49" t="s">
        <v>19973</v>
      </c>
      <c r="D1299" s="49" t="s">
        <v>19974</v>
      </c>
      <c r="E1299" s="49" t="s">
        <v>16134</v>
      </c>
      <c r="F1299" s="49" t="s">
        <v>19975</v>
      </c>
      <c r="G1299" s="49" t="s">
        <v>19976</v>
      </c>
      <c r="H1299" s="49">
        <v>2000</v>
      </c>
      <c r="I1299" s="49"/>
      <c r="J1299" s="49" t="s">
        <v>16033</v>
      </c>
      <c r="K1299" s="49"/>
      <c r="L1299" s="49">
        <v>13</v>
      </c>
      <c r="M1299" s="49">
        <v>3</v>
      </c>
      <c r="N1299" s="49" t="s">
        <v>16034</v>
      </c>
    </row>
    <row r="1300" spans="1:14" ht="60" x14ac:dyDescent="0.25">
      <c r="A1300" s="49" t="s">
        <v>16175</v>
      </c>
      <c r="B1300" s="49" t="s">
        <v>15969</v>
      </c>
      <c r="C1300" s="49" t="s">
        <v>19977</v>
      </c>
      <c r="D1300" s="49" t="s">
        <v>19978</v>
      </c>
      <c r="E1300" s="49" t="s">
        <v>16134</v>
      </c>
      <c r="F1300" s="49" t="s">
        <v>19979</v>
      </c>
      <c r="G1300" s="49" t="s">
        <v>19980</v>
      </c>
      <c r="H1300" s="49">
        <v>2000</v>
      </c>
      <c r="I1300" s="49"/>
      <c r="J1300" s="49" t="s">
        <v>16033</v>
      </c>
      <c r="K1300" s="49"/>
      <c r="L1300" s="49">
        <v>13</v>
      </c>
      <c r="M1300" s="49">
        <v>3</v>
      </c>
      <c r="N1300" s="49" t="s">
        <v>16034</v>
      </c>
    </row>
    <row r="1301" spans="1:14" ht="45" x14ac:dyDescent="0.25">
      <c r="A1301" s="49" t="s">
        <v>16175</v>
      </c>
      <c r="B1301" s="49" t="s">
        <v>15969</v>
      </c>
      <c r="C1301" s="49" t="s">
        <v>19981</v>
      </c>
      <c r="D1301" s="49" t="s">
        <v>19982</v>
      </c>
      <c r="E1301" s="49" t="s">
        <v>16134</v>
      </c>
      <c r="F1301" s="49" t="s">
        <v>19983</v>
      </c>
      <c r="G1301" s="49" t="s">
        <v>19984</v>
      </c>
      <c r="H1301" s="49">
        <v>2000</v>
      </c>
      <c r="I1301" s="49"/>
      <c r="J1301" s="49" t="s">
        <v>16033</v>
      </c>
      <c r="K1301" s="49"/>
      <c r="L1301" s="49">
        <v>13</v>
      </c>
      <c r="M1301" s="49">
        <v>3</v>
      </c>
      <c r="N1301" s="49" t="s">
        <v>16034</v>
      </c>
    </row>
    <row r="1302" spans="1:14" ht="90" x14ac:dyDescent="0.25">
      <c r="A1302" s="49" t="s">
        <v>16175</v>
      </c>
      <c r="B1302" s="49" t="s">
        <v>15969</v>
      </c>
      <c r="C1302" s="49" t="s">
        <v>19985</v>
      </c>
      <c r="D1302" s="49" t="s">
        <v>19986</v>
      </c>
      <c r="E1302" s="49" t="s">
        <v>16134</v>
      </c>
      <c r="F1302" s="49" t="s">
        <v>19987</v>
      </c>
      <c r="G1302" s="49" t="s">
        <v>19988</v>
      </c>
      <c r="H1302" s="49">
        <v>2000</v>
      </c>
      <c r="I1302" s="49"/>
      <c r="J1302" s="49" t="s">
        <v>16033</v>
      </c>
      <c r="K1302" s="49"/>
      <c r="L1302" s="49">
        <v>13</v>
      </c>
      <c r="M1302" s="49">
        <v>3</v>
      </c>
      <c r="N1302" s="49" t="s">
        <v>16034</v>
      </c>
    </row>
    <row r="1303" spans="1:14" ht="45" x14ac:dyDescent="0.25">
      <c r="A1303" s="49" t="s">
        <v>16175</v>
      </c>
      <c r="B1303" s="49" t="s">
        <v>15969</v>
      </c>
      <c r="C1303" s="49" t="s">
        <v>19989</v>
      </c>
      <c r="D1303" s="49" t="s">
        <v>19990</v>
      </c>
      <c r="E1303" s="49" t="s">
        <v>16134</v>
      </c>
      <c r="F1303" s="49" t="s">
        <v>19991</v>
      </c>
      <c r="G1303" s="49" t="s">
        <v>19992</v>
      </c>
      <c r="H1303" s="49">
        <v>2000</v>
      </c>
      <c r="I1303" s="49"/>
      <c r="J1303" s="49" t="s">
        <v>16033</v>
      </c>
      <c r="K1303" s="49"/>
      <c r="L1303" s="49">
        <v>13</v>
      </c>
      <c r="M1303" s="49">
        <v>3</v>
      </c>
      <c r="N1303" s="49" t="s">
        <v>16034</v>
      </c>
    </row>
    <row r="1304" spans="1:14" ht="30" x14ac:dyDescent="0.25">
      <c r="A1304" s="49" t="s">
        <v>16175</v>
      </c>
      <c r="B1304" s="49" t="s">
        <v>15969</v>
      </c>
      <c r="C1304" s="49" t="s">
        <v>19993</v>
      </c>
      <c r="D1304" s="49" t="s">
        <v>19994</v>
      </c>
      <c r="E1304" s="49" t="s">
        <v>16134</v>
      </c>
      <c r="F1304" s="49"/>
      <c r="G1304" s="49"/>
      <c r="H1304" s="49">
        <v>2000</v>
      </c>
      <c r="I1304" s="49"/>
      <c r="J1304" s="49" t="s">
        <v>16033</v>
      </c>
      <c r="K1304" s="49"/>
      <c r="L1304" s="49">
        <v>13</v>
      </c>
      <c r="M1304" s="49">
        <v>3</v>
      </c>
      <c r="N1304" s="49" t="s">
        <v>16034</v>
      </c>
    </row>
    <row r="1305" spans="1:14" ht="30" x14ac:dyDescent="0.25">
      <c r="A1305" s="49" t="s">
        <v>16175</v>
      </c>
      <c r="B1305" s="49" t="s">
        <v>15969</v>
      </c>
      <c r="C1305" s="49" t="s">
        <v>19995</v>
      </c>
      <c r="D1305" s="49" t="s">
        <v>19996</v>
      </c>
      <c r="E1305" s="49" t="s">
        <v>16134</v>
      </c>
      <c r="F1305" s="49"/>
      <c r="G1305" s="49"/>
      <c r="H1305" s="49">
        <v>2000</v>
      </c>
      <c r="I1305" s="49"/>
      <c r="J1305" s="49" t="s">
        <v>16033</v>
      </c>
      <c r="K1305" s="49"/>
      <c r="L1305" s="49">
        <v>13</v>
      </c>
      <c r="M1305" s="49">
        <v>3</v>
      </c>
      <c r="N1305" s="49" t="s">
        <v>16034</v>
      </c>
    </row>
    <row r="1306" spans="1:14" ht="30" x14ac:dyDescent="0.25">
      <c r="A1306" s="49" t="s">
        <v>16175</v>
      </c>
      <c r="B1306" s="49" t="s">
        <v>15969</v>
      </c>
      <c r="C1306" s="49" t="s">
        <v>19997</v>
      </c>
      <c r="D1306" s="49" t="s">
        <v>19998</v>
      </c>
      <c r="E1306" s="49" t="s">
        <v>16134</v>
      </c>
      <c r="F1306" s="49"/>
      <c r="G1306" s="49"/>
      <c r="H1306" s="49">
        <v>2000</v>
      </c>
      <c r="I1306" s="49"/>
      <c r="J1306" s="49" t="s">
        <v>16033</v>
      </c>
      <c r="K1306" s="49"/>
      <c r="L1306" s="49">
        <v>13</v>
      </c>
      <c r="M1306" s="49">
        <v>3</v>
      </c>
      <c r="N1306" s="49" t="s">
        <v>16034</v>
      </c>
    </row>
    <row r="1307" spans="1:14" x14ac:dyDescent="0.25">
      <c r="A1307" s="49" t="s">
        <v>16175</v>
      </c>
      <c r="B1307" s="49" t="s">
        <v>15969</v>
      </c>
      <c r="C1307" s="49" t="s">
        <v>19999</v>
      </c>
      <c r="D1307" s="49" t="s">
        <v>20000</v>
      </c>
      <c r="E1307" s="49" t="s">
        <v>16134</v>
      </c>
      <c r="F1307" s="49"/>
      <c r="G1307" s="49"/>
      <c r="H1307" s="49">
        <v>2000</v>
      </c>
      <c r="I1307" s="49"/>
      <c r="J1307" s="49" t="s">
        <v>16033</v>
      </c>
      <c r="K1307" s="49"/>
      <c r="L1307" s="49">
        <v>13</v>
      </c>
      <c r="M1307" s="49">
        <v>3</v>
      </c>
      <c r="N1307" s="49" t="s">
        <v>16034</v>
      </c>
    </row>
    <row r="1308" spans="1:14" ht="30" x14ac:dyDescent="0.25">
      <c r="A1308" s="49" t="s">
        <v>16175</v>
      </c>
      <c r="B1308" s="49" t="s">
        <v>15969</v>
      </c>
      <c r="C1308" s="49" t="s">
        <v>20001</v>
      </c>
      <c r="D1308" s="49" t="s">
        <v>20002</v>
      </c>
      <c r="E1308" s="49" t="s">
        <v>16134</v>
      </c>
      <c r="F1308" s="49"/>
      <c r="G1308" s="49"/>
      <c r="H1308" s="49">
        <v>2000</v>
      </c>
      <c r="I1308" s="49"/>
      <c r="J1308" s="49" t="s">
        <v>16033</v>
      </c>
      <c r="K1308" s="49"/>
      <c r="L1308" s="49">
        <v>13</v>
      </c>
      <c r="M1308" s="49">
        <v>3</v>
      </c>
      <c r="N1308" s="49" t="s">
        <v>16034</v>
      </c>
    </row>
    <row r="1309" spans="1:14" x14ac:dyDescent="0.25">
      <c r="A1309" s="49" t="s">
        <v>16175</v>
      </c>
      <c r="B1309" s="49" t="s">
        <v>15969</v>
      </c>
      <c r="C1309" s="49" t="s">
        <v>20003</v>
      </c>
      <c r="D1309" s="49" t="s">
        <v>20004</v>
      </c>
      <c r="E1309" s="49" t="s">
        <v>16134</v>
      </c>
      <c r="F1309" s="49"/>
      <c r="G1309" s="49"/>
      <c r="H1309" s="49">
        <v>2000</v>
      </c>
      <c r="I1309" s="49"/>
      <c r="J1309" s="49" t="s">
        <v>16033</v>
      </c>
      <c r="K1309" s="49"/>
      <c r="L1309" s="49">
        <v>13</v>
      </c>
      <c r="M1309" s="49">
        <v>3</v>
      </c>
      <c r="N1309" s="49" t="s">
        <v>16034</v>
      </c>
    </row>
    <row r="1310" spans="1:14" ht="45" x14ac:dyDescent="0.25">
      <c r="A1310" s="49" t="s">
        <v>16052</v>
      </c>
      <c r="B1310" s="49" t="s">
        <v>15969</v>
      </c>
      <c r="C1310" s="49" t="s">
        <v>20005</v>
      </c>
      <c r="D1310" s="49" t="s">
        <v>20006</v>
      </c>
      <c r="E1310" s="49" t="s">
        <v>16134</v>
      </c>
      <c r="F1310" s="49" t="s">
        <v>20007</v>
      </c>
      <c r="G1310" s="49" t="s">
        <v>20008</v>
      </c>
      <c r="H1310" s="49">
        <v>2014</v>
      </c>
      <c r="I1310" s="49"/>
      <c r="J1310" s="49" t="s">
        <v>16033</v>
      </c>
      <c r="K1310" s="49" t="s">
        <v>16260</v>
      </c>
      <c r="L1310" s="49">
        <v>13</v>
      </c>
      <c r="M1310" s="49">
        <v>3</v>
      </c>
      <c r="N1310" s="49" t="s">
        <v>16034</v>
      </c>
    </row>
    <row r="1311" spans="1:14" ht="30" x14ac:dyDescent="0.25">
      <c r="A1311" s="49" t="s">
        <v>16052</v>
      </c>
      <c r="B1311" s="49" t="s">
        <v>15969</v>
      </c>
      <c r="C1311" s="49" t="s">
        <v>20009</v>
      </c>
      <c r="D1311" s="49" t="s">
        <v>2098</v>
      </c>
      <c r="E1311" s="49" t="s">
        <v>16134</v>
      </c>
      <c r="F1311" s="49" t="s">
        <v>17679</v>
      </c>
      <c r="G1311" s="49" t="s">
        <v>20010</v>
      </c>
      <c r="H1311" s="49">
        <v>2014</v>
      </c>
      <c r="I1311" s="49"/>
      <c r="J1311" s="49" t="s">
        <v>16033</v>
      </c>
      <c r="K1311" s="49" t="s">
        <v>18251</v>
      </c>
      <c r="L1311" s="49">
        <v>13</v>
      </c>
      <c r="M1311" s="49">
        <v>3</v>
      </c>
      <c r="N1311" s="49" t="s">
        <v>16034</v>
      </c>
    </row>
    <row r="1312" spans="1:14" ht="45" x14ac:dyDescent="0.25">
      <c r="A1312" s="49" t="s">
        <v>16052</v>
      </c>
      <c r="B1312" s="49" t="s">
        <v>15969</v>
      </c>
      <c r="C1312" s="49" t="s">
        <v>20011</v>
      </c>
      <c r="D1312" s="49" t="s">
        <v>20012</v>
      </c>
      <c r="E1312" s="49" t="s">
        <v>16134</v>
      </c>
      <c r="F1312" s="49" t="s">
        <v>20013</v>
      </c>
      <c r="G1312" s="49" t="s">
        <v>20014</v>
      </c>
      <c r="H1312" s="49">
        <v>2015</v>
      </c>
      <c r="I1312" s="49"/>
      <c r="J1312" s="49" t="s">
        <v>16033</v>
      </c>
      <c r="K1312" s="49" t="s">
        <v>20015</v>
      </c>
      <c r="L1312" s="49">
        <v>13</v>
      </c>
      <c r="M1312" s="49">
        <v>3</v>
      </c>
      <c r="N1312" s="49" t="s">
        <v>16034</v>
      </c>
    </row>
    <row r="1313" spans="1:14" ht="45" x14ac:dyDescent="0.25">
      <c r="A1313" s="49" t="s">
        <v>16052</v>
      </c>
      <c r="B1313" s="49" t="s">
        <v>15969</v>
      </c>
      <c r="C1313" s="49" t="s">
        <v>20016</v>
      </c>
      <c r="D1313" s="49" t="s">
        <v>20017</v>
      </c>
      <c r="E1313" s="49" t="s">
        <v>16134</v>
      </c>
      <c r="F1313" s="49"/>
      <c r="G1313" s="49"/>
      <c r="H1313" s="49">
        <v>2000</v>
      </c>
      <c r="I1313" s="49"/>
      <c r="J1313" s="49" t="s">
        <v>16033</v>
      </c>
      <c r="K1313" s="49"/>
      <c r="L1313" s="49">
        <v>13</v>
      </c>
      <c r="M1313" s="49">
        <v>3</v>
      </c>
      <c r="N1313" s="49" t="s">
        <v>16034</v>
      </c>
    </row>
    <row r="1314" spans="1:14" x14ac:dyDescent="0.25">
      <c r="A1314" s="49" t="s">
        <v>16052</v>
      </c>
      <c r="B1314" s="49" t="s">
        <v>15969</v>
      </c>
      <c r="C1314" s="49" t="s">
        <v>20018</v>
      </c>
      <c r="D1314" s="49" t="s">
        <v>20019</v>
      </c>
      <c r="E1314" s="49" t="s">
        <v>16134</v>
      </c>
      <c r="F1314" s="49"/>
      <c r="G1314" s="49"/>
      <c r="H1314" s="49">
        <v>2010</v>
      </c>
      <c r="I1314" s="49"/>
      <c r="J1314" s="49" t="s">
        <v>16033</v>
      </c>
      <c r="K1314" s="49" t="s">
        <v>16076</v>
      </c>
      <c r="L1314" s="49">
        <v>13</v>
      </c>
      <c r="M1314" s="49">
        <v>3</v>
      </c>
      <c r="N1314" s="49" t="s">
        <v>16034</v>
      </c>
    </row>
    <row r="1315" spans="1:14" x14ac:dyDescent="0.25">
      <c r="A1315" s="49" t="s">
        <v>16052</v>
      </c>
      <c r="B1315" s="49" t="s">
        <v>15969</v>
      </c>
      <c r="C1315" s="49" t="s">
        <v>20020</v>
      </c>
      <c r="D1315" s="49" t="s">
        <v>20021</v>
      </c>
      <c r="E1315" s="49" t="s">
        <v>16134</v>
      </c>
      <c r="F1315" s="49"/>
      <c r="G1315" s="49"/>
      <c r="H1315" s="49">
        <v>2015</v>
      </c>
      <c r="I1315" s="49"/>
      <c r="J1315" s="49" t="s">
        <v>16033</v>
      </c>
      <c r="K1315" s="49" t="s">
        <v>20022</v>
      </c>
      <c r="L1315" s="49">
        <v>13</v>
      </c>
      <c r="M1315" s="49">
        <v>3</v>
      </c>
      <c r="N1315" s="49" t="s">
        <v>16034</v>
      </c>
    </row>
    <row r="1316" spans="1:14" x14ac:dyDescent="0.25">
      <c r="A1316" s="49" t="s">
        <v>16052</v>
      </c>
      <c r="B1316" s="49" t="s">
        <v>15969</v>
      </c>
      <c r="C1316" s="49" t="s">
        <v>20023</v>
      </c>
      <c r="D1316" s="49" t="s">
        <v>20021</v>
      </c>
      <c r="E1316" s="49" t="s">
        <v>16134</v>
      </c>
      <c r="F1316" s="49"/>
      <c r="G1316" s="49"/>
      <c r="H1316" s="49">
        <v>2015</v>
      </c>
      <c r="I1316" s="49"/>
      <c r="J1316" s="49" t="s">
        <v>16033</v>
      </c>
      <c r="K1316" s="49" t="s">
        <v>20022</v>
      </c>
      <c r="L1316" s="49">
        <v>13</v>
      </c>
      <c r="M1316" s="49">
        <v>3</v>
      </c>
      <c r="N1316" s="49" t="s">
        <v>16034</v>
      </c>
    </row>
    <row r="1317" spans="1:14" ht="90" x14ac:dyDescent="0.25">
      <c r="A1317" s="49" t="s">
        <v>16061</v>
      </c>
      <c r="B1317" s="49" t="s">
        <v>15969</v>
      </c>
      <c r="C1317" s="49" t="s">
        <v>20024</v>
      </c>
      <c r="D1317" s="49" t="s">
        <v>20025</v>
      </c>
      <c r="E1317" s="49" t="s">
        <v>16134</v>
      </c>
      <c r="F1317" s="49" t="s">
        <v>20026</v>
      </c>
      <c r="G1317" s="49" t="s">
        <v>20027</v>
      </c>
      <c r="H1317" s="49">
        <v>2000</v>
      </c>
      <c r="I1317" s="49">
        <v>2007</v>
      </c>
      <c r="J1317" s="49" t="s">
        <v>15974</v>
      </c>
      <c r="K1317" s="49"/>
      <c r="L1317" s="49">
        <v>13</v>
      </c>
      <c r="M1317" s="49">
        <v>3</v>
      </c>
      <c r="N1317" s="49" t="s">
        <v>15976</v>
      </c>
    </row>
    <row r="1318" spans="1:14" ht="90" x14ac:dyDescent="0.25">
      <c r="A1318" s="49" t="s">
        <v>16061</v>
      </c>
      <c r="B1318" s="49" t="s">
        <v>15969</v>
      </c>
      <c r="C1318" s="49" t="s">
        <v>20028</v>
      </c>
      <c r="D1318" s="49" t="s">
        <v>20029</v>
      </c>
      <c r="E1318" s="49" t="s">
        <v>16134</v>
      </c>
      <c r="F1318" s="49" t="s">
        <v>20030</v>
      </c>
      <c r="G1318" s="49" t="s">
        <v>20031</v>
      </c>
      <c r="H1318" s="49">
        <v>2000</v>
      </c>
      <c r="I1318" s="49"/>
      <c r="J1318" s="49" t="s">
        <v>16033</v>
      </c>
      <c r="K1318" s="49"/>
      <c r="L1318" s="49">
        <v>13</v>
      </c>
      <c r="M1318" s="49">
        <v>3</v>
      </c>
      <c r="N1318" s="49" t="s">
        <v>16034</v>
      </c>
    </row>
    <row r="1319" spans="1:14" ht="75" x14ac:dyDescent="0.25">
      <c r="A1319" s="49" t="s">
        <v>16061</v>
      </c>
      <c r="B1319" s="49" t="s">
        <v>15969</v>
      </c>
      <c r="C1319" s="49" t="s">
        <v>20032</v>
      </c>
      <c r="D1319" s="49" t="s">
        <v>20033</v>
      </c>
      <c r="E1319" s="49" t="s">
        <v>16134</v>
      </c>
      <c r="F1319" s="49" t="s">
        <v>20034</v>
      </c>
      <c r="G1319" s="49" t="s">
        <v>20035</v>
      </c>
      <c r="H1319" s="49">
        <v>2000</v>
      </c>
      <c r="I1319" s="49">
        <v>2007</v>
      </c>
      <c r="J1319" s="49" t="s">
        <v>15974</v>
      </c>
      <c r="K1319" s="49"/>
      <c r="L1319" s="49">
        <v>13</v>
      </c>
      <c r="M1319" s="49">
        <v>3</v>
      </c>
      <c r="N1319" s="49" t="s">
        <v>15976</v>
      </c>
    </row>
    <row r="1320" spans="1:14" ht="90" x14ac:dyDescent="0.25">
      <c r="A1320" s="49" t="s">
        <v>16052</v>
      </c>
      <c r="B1320" s="49" t="s">
        <v>15969</v>
      </c>
      <c r="C1320" s="49" t="s">
        <v>20036</v>
      </c>
      <c r="D1320" s="49" t="s">
        <v>20037</v>
      </c>
      <c r="E1320" s="49" t="s">
        <v>16134</v>
      </c>
      <c r="F1320" s="49" t="s">
        <v>20038</v>
      </c>
      <c r="G1320" s="49" t="s">
        <v>20039</v>
      </c>
      <c r="H1320" s="49">
        <v>2012</v>
      </c>
      <c r="I1320" s="49"/>
      <c r="J1320" s="49" t="s">
        <v>16033</v>
      </c>
      <c r="K1320" s="49" t="s">
        <v>18184</v>
      </c>
      <c r="L1320" s="49">
        <v>13</v>
      </c>
      <c r="M1320" s="49">
        <v>3</v>
      </c>
      <c r="N1320" s="49" t="s">
        <v>16034</v>
      </c>
    </row>
    <row r="1321" spans="1:14" ht="60" x14ac:dyDescent="0.25">
      <c r="A1321" s="49" t="s">
        <v>16052</v>
      </c>
      <c r="B1321" s="49" t="s">
        <v>15969</v>
      </c>
      <c r="C1321" s="49" t="s">
        <v>20040</v>
      </c>
      <c r="D1321" s="49" t="s">
        <v>20041</v>
      </c>
      <c r="E1321" s="49" t="s">
        <v>16134</v>
      </c>
      <c r="F1321" s="49" t="s">
        <v>20042</v>
      </c>
      <c r="G1321" s="49" t="s">
        <v>20043</v>
      </c>
      <c r="H1321" s="49">
        <v>2016</v>
      </c>
      <c r="I1321" s="49"/>
      <c r="J1321" s="49" t="s">
        <v>16033</v>
      </c>
      <c r="K1321" s="49" t="s">
        <v>20022</v>
      </c>
      <c r="L1321" s="49">
        <v>13</v>
      </c>
      <c r="M1321" s="49">
        <v>3</v>
      </c>
      <c r="N1321" s="49" t="s">
        <v>16034</v>
      </c>
    </row>
    <row r="1322" spans="1:14" ht="90" x14ac:dyDescent="0.25">
      <c r="A1322" s="49" t="s">
        <v>16052</v>
      </c>
      <c r="B1322" s="49" t="s">
        <v>15969</v>
      </c>
      <c r="C1322" s="49" t="s">
        <v>20044</v>
      </c>
      <c r="D1322" s="49" t="s">
        <v>20045</v>
      </c>
      <c r="E1322" s="49" t="s">
        <v>16134</v>
      </c>
      <c r="F1322" s="49" t="s">
        <v>20046</v>
      </c>
      <c r="G1322" s="49" t="s">
        <v>20047</v>
      </c>
      <c r="H1322" s="49">
        <v>2018</v>
      </c>
      <c r="I1322" s="49">
        <v>2020</v>
      </c>
      <c r="J1322" s="49" t="s">
        <v>16033</v>
      </c>
      <c r="K1322" s="49" t="s">
        <v>20048</v>
      </c>
      <c r="L1322" s="49">
        <v>13</v>
      </c>
      <c r="M1322" s="49">
        <v>3</v>
      </c>
      <c r="N1322" s="49" t="s">
        <v>16034</v>
      </c>
    </row>
    <row r="1323" spans="1:14" ht="60" x14ac:dyDescent="0.25">
      <c r="A1323" s="49" t="s">
        <v>16052</v>
      </c>
      <c r="B1323" s="49" t="s">
        <v>15969</v>
      </c>
      <c r="C1323" s="49" t="s">
        <v>20049</v>
      </c>
      <c r="D1323" s="49" t="s">
        <v>20050</v>
      </c>
      <c r="E1323" s="49" t="s">
        <v>16134</v>
      </c>
      <c r="F1323" s="49" t="s">
        <v>20051</v>
      </c>
      <c r="G1323" s="49" t="s">
        <v>20052</v>
      </c>
      <c r="H1323" s="49">
        <v>2011</v>
      </c>
      <c r="I1323" s="49"/>
      <c r="J1323" s="49" t="s">
        <v>16033</v>
      </c>
      <c r="K1323" s="49" t="s">
        <v>20053</v>
      </c>
      <c r="L1323" s="49">
        <v>13</v>
      </c>
      <c r="M1323" s="49">
        <v>3</v>
      </c>
      <c r="N1323" s="49" t="s">
        <v>16034</v>
      </c>
    </row>
    <row r="1324" spans="1:14" ht="45" x14ac:dyDescent="0.25">
      <c r="A1324" s="49" t="s">
        <v>16052</v>
      </c>
      <c r="B1324" s="49" t="s">
        <v>15969</v>
      </c>
      <c r="C1324" s="49" t="s">
        <v>20054</v>
      </c>
      <c r="D1324" s="49" t="s">
        <v>20055</v>
      </c>
      <c r="E1324" s="49" t="s">
        <v>16134</v>
      </c>
      <c r="F1324" s="49" t="s">
        <v>20056</v>
      </c>
      <c r="G1324" s="49" t="s">
        <v>20057</v>
      </c>
      <c r="H1324" s="49">
        <v>2011</v>
      </c>
      <c r="I1324" s="49"/>
      <c r="J1324" s="49" t="s">
        <v>16033</v>
      </c>
      <c r="K1324" s="49" t="s">
        <v>20053</v>
      </c>
      <c r="L1324" s="49">
        <v>13</v>
      </c>
      <c r="M1324" s="49">
        <v>3</v>
      </c>
      <c r="N1324" s="49" t="s">
        <v>16034</v>
      </c>
    </row>
    <row r="1325" spans="1:14" x14ac:dyDescent="0.25">
      <c r="A1325" s="49" t="s">
        <v>16052</v>
      </c>
      <c r="B1325" s="49" t="s">
        <v>15969</v>
      </c>
      <c r="C1325" s="49" t="s">
        <v>20058</v>
      </c>
      <c r="D1325" s="49" t="s">
        <v>20059</v>
      </c>
      <c r="E1325" s="49" t="s">
        <v>16134</v>
      </c>
      <c r="F1325" s="49" t="s">
        <v>20060</v>
      </c>
      <c r="G1325" s="49" t="s">
        <v>20060</v>
      </c>
      <c r="H1325" s="49">
        <v>2011</v>
      </c>
      <c r="I1325" s="49"/>
      <c r="J1325" s="49" t="s">
        <v>16033</v>
      </c>
      <c r="K1325" s="49" t="s">
        <v>18147</v>
      </c>
      <c r="L1325" s="49">
        <v>13</v>
      </c>
      <c r="M1325" s="49">
        <v>3</v>
      </c>
      <c r="N1325" s="49" t="s">
        <v>16034</v>
      </c>
    </row>
    <row r="1326" spans="1:14" ht="75" x14ac:dyDescent="0.25">
      <c r="A1326" s="49" t="s">
        <v>16052</v>
      </c>
      <c r="B1326" s="49" t="s">
        <v>15969</v>
      </c>
      <c r="C1326" s="49" t="s">
        <v>20061</v>
      </c>
      <c r="D1326" s="49" t="s">
        <v>20062</v>
      </c>
      <c r="E1326" s="49" t="s">
        <v>16134</v>
      </c>
      <c r="F1326" s="49" t="s">
        <v>20063</v>
      </c>
      <c r="G1326" s="49" t="s">
        <v>20064</v>
      </c>
      <c r="H1326" s="49">
        <v>2011</v>
      </c>
      <c r="I1326" s="49"/>
      <c r="J1326" s="49" t="s">
        <v>16033</v>
      </c>
      <c r="K1326" s="49" t="s">
        <v>20053</v>
      </c>
      <c r="L1326" s="49">
        <v>13</v>
      </c>
      <c r="M1326" s="49">
        <v>3</v>
      </c>
      <c r="N1326" s="49" t="s">
        <v>16034</v>
      </c>
    </row>
    <row r="1327" spans="1:14" ht="45" x14ac:dyDescent="0.25">
      <c r="A1327" s="49" t="s">
        <v>16052</v>
      </c>
      <c r="B1327" s="49" t="s">
        <v>15969</v>
      </c>
      <c r="C1327" s="49" t="s">
        <v>20065</v>
      </c>
      <c r="D1327" s="49" t="s">
        <v>20066</v>
      </c>
      <c r="E1327" s="49" t="s">
        <v>16134</v>
      </c>
      <c r="F1327" s="49" t="s">
        <v>20067</v>
      </c>
      <c r="G1327" s="49" t="s">
        <v>20068</v>
      </c>
      <c r="H1327" s="49">
        <v>2011</v>
      </c>
      <c r="I1327" s="49"/>
      <c r="J1327" s="49" t="s">
        <v>15974</v>
      </c>
      <c r="K1327" s="49" t="s">
        <v>18498</v>
      </c>
      <c r="L1327" s="49">
        <v>13</v>
      </c>
      <c r="M1327" s="49">
        <v>3</v>
      </c>
      <c r="N1327" s="49" t="s">
        <v>15976</v>
      </c>
    </row>
    <row r="1328" spans="1:14" ht="75" x14ac:dyDescent="0.25">
      <c r="A1328" s="49" t="s">
        <v>16052</v>
      </c>
      <c r="B1328" s="49" t="s">
        <v>15969</v>
      </c>
      <c r="C1328" s="49" t="s">
        <v>20069</v>
      </c>
      <c r="D1328" s="49" t="s">
        <v>20070</v>
      </c>
      <c r="E1328" s="49" t="s">
        <v>16134</v>
      </c>
      <c r="F1328" s="49" t="s">
        <v>20071</v>
      </c>
      <c r="G1328" s="49" t="s">
        <v>20072</v>
      </c>
      <c r="H1328" s="49">
        <v>2011</v>
      </c>
      <c r="I1328" s="49"/>
      <c r="J1328" s="49" t="s">
        <v>15974</v>
      </c>
      <c r="K1328" s="49" t="s">
        <v>18498</v>
      </c>
      <c r="L1328" s="49">
        <v>13</v>
      </c>
      <c r="M1328" s="49">
        <v>3</v>
      </c>
      <c r="N1328" s="49" t="s">
        <v>15976</v>
      </c>
    </row>
    <row r="1329" spans="1:14" ht="45" x14ac:dyDescent="0.25">
      <c r="A1329" s="49" t="s">
        <v>16052</v>
      </c>
      <c r="B1329" s="49" t="s">
        <v>15969</v>
      </c>
      <c r="C1329" s="49" t="s">
        <v>20073</v>
      </c>
      <c r="D1329" s="49" t="s">
        <v>20074</v>
      </c>
      <c r="E1329" s="49" t="s">
        <v>16134</v>
      </c>
      <c r="F1329" s="49" t="s">
        <v>20075</v>
      </c>
      <c r="G1329" s="49" t="s">
        <v>20076</v>
      </c>
      <c r="H1329" s="49">
        <v>2011</v>
      </c>
      <c r="I1329" s="49"/>
      <c r="J1329" s="49" t="s">
        <v>16033</v>
      </c>
      <c r="K1329" s="49" t="s">
        <v>16067</v>
      </c>
      <c r="L1329" s="49">
        <v>13</v>
      </c>
      <c r="M1329" s="49">
        <v>3</v>
      </c>
      <c r="N1329" s="49" t="s">
        <v>16034</v>
      </c>
    </row>
    <row r="1330" spans="1:14" ht="30" x14ac:dyDescent="0.25">
      <c r="A1330" s="49" t="s">
        <v>16052</v>
      </c>
      <c r="B1330" s="49" t="s">
        <v>15969</v>
      </c>
      <c r="C1330" s="49" t="s">
        <v>20077</v>
      </c>
      <c r="D1330" s="49" t="s">
        <v>20078</v>
      </c>
      <c r="E1330" s="49" t="s">
        <v>16134</v>
      </c>
      <c r="F1330" s="49" t="s">
        <v>17679</v>
      </c>
      <c r="G1330" s="49" t="s">
        <v>20079</v>
      </c>
      <c r="H1330" s="49">
        <v>2011</v>
      </c>
      <c r="I1330" s="49"/>
      <c r="J1330" s="49" t="s">
        <v>16033</v>
      </c>
      <c r="K1330" s="49" t="s">
        <v>15988</v>
      </c>
      <c r="L1330" s="49">
        <v>13</v>
      </c>
      <c r="M1330" s="49">
        <v>3</v>
      </c>
      <c r="N1330" s="49" t="s">
        <v>16034</v>
      </c>
    </row>
    <row r="1331" spans="1:14" ht="30" x14ac:dyDescent="0.25">
      <c r="A1331" s="49" t="s">
        <v>16052</v>
      </c>
      <c r="B1331" s="49" t="s">
        <v>15969</v>
      </c>
      <c r="C1331" s="49" t="s">
        <v>20080</v>
      </c>
      <c r="D1331" s="49" t="s">
        <v>20081</v>
      </c>
      <c r="E1331" s="49" t="s">
        <v>16134</v>
      </c>
      <c r="F1331" s="49" t="s">
        <v>20082</v>
      </c>
      <c r="G1331" s="49" t="s">
        <v>20083</v>
      </c>
      <c r="H1331" s="49">
        <v>2011</v>
      </c>
      <c r="I1331" s="49"/>
      <c r="J1331" s="49" t="s">
        <v>16033</v>
      </c>
      <c r="K1331" s="49" t="s">
        <v>15988</v>
      </c>
      <c r="L1331" s="49">
        <v>13</v>
      </c>
      <c r="M1331" s="49">
        <v>3</v>
      </c>
      <c r="N1331" s="49" t="s">
        <v>16034</v>
      </c>
    </row>
    <row r="1332" spans="1:14" ht="90" x14ac:dyDescent="0.25">
      <c r="A1332" s="49" t="s">
        <v>16052</v>
      </c>
      <c r="B1332" s="49" t="s">
        <v>15969</v>
      </c>
      <c r="C1332" s="49" t="s">
        <v>20084</v>
      </c>
      <c r="D1332" s="49" t="s">
        <v>20085</v>
      </c>
      <c r="E1332" s="49" t="s">
        <v>16134</v>
      </c>
      <c r="F1332" s="49" t="s">
        <v>20086</v>
      </c>
      <c r="G1332" s="49" t="s">
        <v>20087</v>
      </c>
      <c r="H1332" s="49">
        <v>2011</v>
      </c>
      <c r="I1332" s="49"/>
      <c r="J1332" s="49" t="s">
        <v>16033</v>
      </c>
      <c r="K1332" s="49" t="s">
        <v>18069</v>
      </c>
      <c r="L1332" s="49">
        <v>13</v>
      </c>
      <c r="M1332" s="49">
        <v>3</v>
      </c>
      <c r="N1332" s="49" t="s">
        <v>16034</v>
      </c>
    </row>
    <row r="1333" spans="1:14" ht="75" x14ac:dyDescent="0.25">
      <c r="A1333" s="49" t="s">
        <v>16052</v>
      </c>
      <c r="B1333" s="49" t="s">
        <v>15969</v>
      </c>
      <c r="C1333" s="49" t="s">
        <v>20088</v>
      </c>
      <c r="D1333" s="49" t="s">
        <v>20089</v>
      </c>
      <c r="E1333" s="49" t="s">
        <v>16134</v>
      </c>
      <c r="F1333" s="49" t="s">
        <v>20090</v>
      </c>
      <c r="G1333" s="49" t="s">
        <v>20091</v>
      </c>
      <c r="H1333" s="49">
        <v>2011</v>
      </c>
      <c r="I1333" s="49"/>
      <c r="J1333" s="49" t="s">
        <v>16033</v>
      </c>
      <c r="K1333" s="49" t="s">
        <v>18069</v>
      </c>
      <c r="L1333" s="49">
        <v>13</v>
      </c>
      <c r="M1333" s="49">
        <v>3</v>
      </c>
      <c r="N1333" s="49" t="s">
        <v>16034</v>
      </c>
    </row>
    <row r="1334" spans="1:14" ht="75" x14ac:dyDescent="0.25">
      <c r="A1334" s="49" t="s">
        <v>16052</v>
      </c>
      <c r="B1334" s="49" t="s">
        <v>15969</v>
      </c>
      <c r="C1334" s="49" t="s">
        <v>20092</v>
      </c>
      <c r="D1334" s="49" t="s">
        <v>20093</v>
      </c>
      <c r="E1334" s="49" t="s">
        <v>16134</v>
      </c>
      <c r="F1334" s="49" t="s">
        <v>20094</v>
      </c>
      <c r="G1334" s="49" t="s">
        <v>20095</v>
      </c>
      <c r="H1334" s="49">
        <v>2011</v>
      </c>
      <c r="I1334" s="49"/>
      <c r="J1334" s="49" t="s">
        <v>16033</v>
      </c>
      <c r="K1334" s="49" t="s">
        <v>18069</v>
      </c>
      <c r="L1334" s="49">
        <v>13</v>
      </c>
      <c r="M1334" s="49">
        <v>3</v>
      </c>
      <c r="N1334" s="49" t="s">
        <v>16034</v>
      </c>
    </row>
    <row r="1335" spans="1:14" ht="45" x14ac:dyDescent="0.25">
      <c r="A1335" s="49" t="s">
        <v>16052</v>
      </c>
      <c r="B1335" s="49" t="s">
        <v>15969</v>
      </c>
      <c r="C1335" s="49" t="s">
        <v>20096</v>
      </c>
      <c r="D1335" s="49" t="s">
        <v>20097</v>
      </c>
      <c r="E1335" s="49" t="s">
        <v>16134</v>
      </c>
      <c r="F1335" s="49" t="s">
        <v>20098</v>
      </c>
      <c r="G1335" s="49" t="s">
        <v>20099</v>
      </c>
      <c r="H1335" s="49">
        <v>2011</v>
      </c>
      <c r="I1335" s="49"/>
      <c r="J1335" s="49" t="s">
        <v>16033</v>
      </c>
      <c r="K1335" s="49" t="s">
        <v>18069</v>
      </c>
      <c r="L1335" s="49">
        <v>13</v>
      </c>
      <c r="M1335" s="49">
        <v>3</v>
      </c>
      <c r="N1335" s="49" t="s">
        <v>16034</v>
      </c>
    </row>
    <row r="1336" spans="1:14" ht="60" x14ac:dyDescent="0.25">
      <c r="A1336" s="49" t="s">
        <v>16052</v>
      </c>
      <c r="B1336" s="49" t="s">
        <v>15969</v>
      </c>
      <c r="C1336" s="49" t="s">
        <v>20100</v>
      </c>
      <c r="D1336" s="49" t="s">
        <v>20101</v>
      </c>
      <c r="E1336" s="49" t="s">
        <v>16134</v>
      </c>
      <c r="F1336" s="49" t="s">
        <v>20102</v>
      </c>
      <c r="G1336" s="49" t="s">
        <v>20103</v>
      </c>
      <c r="H1336" s="49">
        <v>2011</v>
      </c>
      <c r="I1336" s="49"/>
      <c r="J1336" s="49" t="s">
        <v>16033</v>
      </c>
      <c r="K1336" s="49" t="s">
        <v>18069</v>
      </c>
      <c r="L1336" s="49">
        <v>13</v>
      </c>
      <c r="M1336" s="49">
        <v>3</v>
      </c>
      <c r="N1336" s="49" t="s">
        <v>16034</v>
      </c>
    </row>
    <row r="1337" spans="1:14" ht="45" x14ac:dyDescent="0.25">
      <c r="A1337" s="49" t="s">
        <v>16052</v>
      </c>
      <c r="B1337" s="49" t="s">
        <v>15969</v>
      </c>
      <c r="C1337" s="49" t="s">
        <v>20104</v>
      </c>
      <c r="D1337" s="49" t="s">
        <v>20105</v>
      </c>
      <c r="E1337" s="49" t="s">
        <v>16134</v>
      </c>
      <c r="F1337" s="49" t="s">
        <v>20106</v>
      </c>
      <c r="G1337" s="49" t="s">
        <v>20107</v>
      </c>
      <c r="H1337" s="49">
        <v>2011</v>
      </c>
      <c r="I1337" s="49"/>
      <c r="J1337" s="49" t="s">
        <v>16033</v>
      </c>
      <c r="K1337" s="49" t="s">
        <v>18069</v>
      </c>
      <c r="L1337" s="49">
        <v>13</v>
      </c>
      <c r="M1337" s="49">
        <v>3</v>
      </c>
      <c r="N1337" s="49" t="s">
        <v>16034</v>
      </c>
    </row>
    <row r="1338" spans="1:14" ht="60" x14ac:dyDescent="0.25">
      <c r="A1338" s="49" t="s">
        <v>16052</v>
      </c>
      <c r="B1338" s="49" t="s">
        <v>15969</v>
      </c>
      <c r="C1338" s="49" t="s">
        <v>20108</v>
      </c>
      <c r="D1338" s="49" t="s">
        <v>20109</v>
      </c>
      <c r="E1338" s="49" t="s">
        <v>16134</v>
      </c>
      <c r="F1338" s="49" t="s">
        <v>20110</v>
      </c>
      <c r="G1338" s="49" t="s">
        <v>20111</v>
      </c>
      <c r="H1338" s="49">
        <v>2011</v>
      </c>
      <c r="I1338" s="49"/>
      <c r="J1338" s="49" t="s">
        <v>16033</v>
      </c>
      <c r="K1338" s="49" t="s">
        <v>18069</v>
      </c>
      <c r="L1338" s="49">
        <v>13</v>
      </c>
      <c r="M1338" s="49">
        <v>3</v>
      </c>
      <c r="N1338" s="49" t="s">
        <v>16034</v>
      </c>
    </row>
    <row r="1339" spans="1:14" ht="90" x14ac:dyDescent="0.25">
      <c r="A1339" s="49" t="s">
        <v>16052</v>
      </c>
      <c r="B1339" s="49" t="s">
        <v>15969</v>
      </c>
      <c r="C1339" s="49" t="s">
        <v>20112</v>
      </c>
      <c r="D1339" s="49" t="s">
        <v>18165</v>
      </c>
      <c r="E1339" s="49" t="s">
        <v>16134</v>
      </c>
      <c r="F1339" s="49" t="s">
        <v>20113</v>
      </c>
      <c r="G1339" s="49" t="s">
        <v>18167</v>
      </c>
      <c r="H1339" s="49">
        <v>2011</v>
      </c>
      <c r="I1339" s="49"/>
      <c r="J1339" s="49" t="s">
        <v>16033</v>
      </c>
      <c r="K1339" s="49" t="s">
        <v>18069</v>
      </c>
      <c r="L1339" s="49">
        <v>13</v>
      </c>
      <c r="M1339" s="49">
        <v>3</v>
      </c>
      <c r="N1339" s="49" t="s">
        <v>16034</v>
      </c>
    </row>
    <row r="1340" spans="1:14" ht="45" x14ac:dyDescent="0.25">
      <c r="A1340" s="49" t="s">
        <v>16052</v>
      </c>
      <c r="B1340" s="49" t="s">
        <v>15969</v>
      </c>
      <c r="C1340" s="49" t="s">
        <v>20114</v>
      </c>
      <c r="D1340" s="49" t="s">
        <v>20115</v>
      </c>
      <c r="E1340" s="49" t="s">
        <v>16134</v>
      </c>
      <c r="F1340" s="49" t="s">
        <v>20116</v>
      </c>
      <c r="G1340" s="49" t="s">
        <v>20117</v>
      </c>
      <c r="H1340" s="49">
        <v>2011</v>
      </c>
      <c r="I1340" s="49"/>
      <c r="J1340" s="49" t="s">
        <v>16033</v>
      </c>
      <c r="K1340" s="49" t="s">
        <v>18069</v>
      </c>
      <c r="L1340" s="49">
        <v>13</v>
      </c>
      <c r="M1340" s="49">
        <v>3</v>
      </c>
      <c r="N1340" s="49" t="s">
        <v>16034</v>
      </c>
    </row>
    <row r="1341" spans="1:14" ht="30" x14ac:dyDescent="0.25">
      <c r="A1341" s="49" t="s">
        <v>16052</v>
      </c>
      <c r="B1341" s="49" t="s">
        <v>15969</v>
      </c>
      <c r="C1341" s="49" t="s">
        <v>20118</v>
      </c>
      <c r="D1341" s="49" t="s">
        <v>20119</v>
      </c>
      <c r="E1341" s="49" t="s">
        <v>16134</v>
      </c>
      <c r="F1341" s="49" t="s">
        <v>20120</v>
      </c>
      <c r="G1341" s="49" t="s">
        <v>20121</v>
      </c>
      <c r="H1341" s="49">
        <v>2011</v>
      </c>
      <c r="I1341" s="49"/>
      <c r="J1341" s="49" t="s">
        <v>16033</v>
      </c>
      <c r="K1341" s="49" t="s">
        <v>18476</v>
      </c>
      <c r="L1341" s="49">
        <v>13</v>
      </c>
      <c r="M1341" s="49">
        <v>3</v>
      </c>
      <c r="N1341" s="49" t="s">
        <v>16034</v>
      </c>
    </row>
    <row r="1342" spans="1:14" ht="30" x14ac:dyDescent="0.25">
      <c r="A1342" s="49" t="s">
        <v>16052</v>
      </c>
      <c r="B1342" s="49" t="s">
        <v>15969</v>
      </c>
      <c r="C1342" s="49" t="s">
        <v>20122</v>
      </c>
      <c r="D1342" s="49" t="s">
        <v>20123</v>
      </c>
      <c r="E1342" s="49" t="s">
        <v>16134</v>
      </c>
      <c r="F1342" s="49" t="s">
        <v>20123</v>
      </c>
      <c r="G1342" s="49" t="s">
        <v>20124</v>
      </c>
      <c r="H1342" s="49">
        <v>2011</v>
      </c>
      <c r="I1342" s="49"/>
      <c r="J1342" s="49" t="s">
        <v>16033</v>
      </c>
      <c r="K1342" s="49"/>
      <c r="L1342" s="49">
        <v>13</v>
      </c>
      <c r="M1342" s="49">
        <v>3</v>
      </c>
      <c r="N1342" s="49" t="s">
        <v>16034</v>
      </c>
    </row>
    <row r="1343" spans="1:14" ht="75" x14ac:dyDescent="0.25">
      <c r="A1343" s="49" t="s">
        <v>16052</v>
      </c>
      <c r="B1343" s="49" t="s">
        <v>15969</v>
      </c>
      <c r="C1343" s="49" t="s">
        <v>20125</v>
      </c>
      <c r="D1343" s="49" t="s">
        <v>20126</v>
      </c>
      <c r="E1343" s="49" t="s">
        <v>16134</v>
      </c>
      <c r="F1343" s="49" t="s">
        <v>20127</v>
      </c>
      <c r="G1343" s="49" t="s">
        <v>20128</v>
      </c>
      <c r="H1343" s="49">
        <v>2011</v>
      </c>
      <c r="I1343" s="49"/>
      <c r="J1343" s="49" t="s">
        <v>16033</v>
      </c>
      <c r="K1343" s="49"/>
      <c r="L1343" s="49">
        <v>13</v>
      </c>
      <c r="M1343" s="49">
        <v>3</v>
      </c>
      <c r="N1343" s="49" t="s">
        <v>16034</v>
      </c>
    </row>
    <row r="1344" spans="1:14" ht="60" x14ac:dyDescent="0.25">
      <c r="A1344" s="49" t="s">
        <v>16052</v>
      </c>
      <c r="B1344" s="49" t="s">
        <v>15969</v>
      </c>
      <c r="C1344" s="49" t="s">
        <v>20129</v>
      </c>
      <c r="D1344" s="49" t="s">
        <v>20130</v>
      </c>
      <c r="E1344" s="49" t="s">
        <v>16134</v>
      </c>
      <c r="F1344" s="49" t="s">
        <v>20131</v>
      </c>
      <c r="G1344" s="49" t="s">
        <v>20132</v>
      </c>
      <c r="H1344" s="49">
        <v>2011</v>
      </c>
      <c r="I1344" s="49"/>
      <c r="J1344" s="49" t="s">
        <v>16033</v>
      </c>
      <c r="K1344" s="49"/>
      <c r="L1344" s="49">
        <v>13</v>
      </c>
      <c r="M1344" s="49">
        <v>3</v>
      </c>
      <c r="N1344" s="49" t="s">
        <v>16034</v>
      </c>
    </row>
    <row r="1345" spans="1:14" ht="90" x14ac:dyDescent="0.25">
      <c r="A1345" s="49" t="s">
        <v>16052</v>
      </c>
      <c r="B1345" s="49" t="s">
        <v>15969</v>
      </c>
      <c r="C1345" s="49" t="s">
        <v>20133</v>
      </c>
      <c r="D1345" s="49" t="s">
        <v>18473</v>
      </c>
      <c r="E1345" s="49" t="s">
        <v>16134</v>
      </c>
      <c r="F1345" s="49" t="s">
        <v>20134</v>
      </c>
      <c r="G1345" s="49" t="s">
        <v>20135</v>
      </c>
      <c r="H1345" s="49">
        <v>2011</v>
      </c>
      <c r="I1345" s="49"/>
      <c r="J1345" s="49" t="s">
        <v>16033</v>
      </c>
      <c r="K1345" s="49" t="s">
        <v>18476</v>
      </c>
      <c r="L1345" s="49">
        <v>13</v>
      </c>
      <c r="M1345" s="49">
        <v>3</v>
      </c>
      <c r="N1345" s="49" t="s">
        <v>16034</v>
      </c>
    </row>
    <row r="1346" spans="1:14" ht="45" x14ac:dyDescent="0.25">
      <c r="A1346" s="49" t="s">
        <v>16052</v>
      </c>
      <c r="B1346" s="49" t="s">
        <v>15969</v>
      </c>
      <c r="C1346" s="49" t="s">
        <v>20136</v>
      </c>
      <c r="D1346" s="49" t="s">
        <v>18477</v>
      </c>
      <c r="E1346" s="49" t="s">
        <v>16134</v>
      </c>
      <c r="F1346" s="49" t="s">
        <v>20137</v>
      </c>
      <c r="G1346" s="49" t="s">
        <v>20138</v>
      </c>
      <c r="H1346" s="49">
        <v>2011</v>
      </c>
      <c r="I1346" s="49"/>
      <c r="J1346" s="49" t="s">
        <v>16033</v>
      </c>
      <c r="K1346" s="49" t="s">
        <v>18476</v>
      </c>
      <c r="L1346" s="49">
        <v>13</v>
      </c>
      <c r="M1346" s="49">
        <v>3</v>
      </c>
      <c r="N1346" s="49" t="s">
        <v>16034</v>
      </c>
    </row>
    <row r="1347" spans="1:14" ht="60" x14ac:dyDescent="0.25">
      <c r="A1347" s="49" t="s">
        <v>16052</v>
      </c>
      <c r="B1347" s="49" t="s">
        <v>15969</v>
      </c>
      <c r="C1347" s="49" t="s">
        <v>20139</v>
      </c>
      <c r="D1347" s="49" t="s">
        <v>20140</v>
      </c>
      <c r="E1347" s="49" t="s">
        <v>16134</v>
      </c>
      <c r="F1347" s="49" t="s">
        <v>20141</v>
      </c>
      <c r="G1347" s="49" t="s">
        <v>20142</v>
      </c>
      <c r="H1347" s="49">
        <v>2011</v>
      </c>
      <c r="I1347" s="49"/>
      <c r="J1347" s="49" t="s">
        <v>16033</v>
      </c>
      <c r="K1347" s="49" t="s">
        <v>18476</v>
      </c>
      <c r="L1347" s="49">
        <v>13</v>
      </c>
      <c r="M1347" s="49">
        <v>3</v>
      </c>
      <c r="N1347" s="49" t="s">
        <v>16034</v>
      </c>
    </row>
    <row r="1348" spans="1:14" ht="30" x14ac:dyDescent="0.25">
      <c r="A1348" s="49" t="s">
        <v>16052</v>
      </c>
      <c r="B1348" s="49" t="s">
        <v>15969</v>
      </c>
      <c r="C1348" s="49" t="s">
        <v>20143</v>
      </c>
      <c r="D1348" s="49" t="s">
        <v>20144</v>
      </c>
      <c r="E1348" s="49" t="s">
        <v>16134</v>
      </c>
      <c r="F1348" s="49" t="s">
        <v>20134</v>
      </c>
      <c r="G1348" s="49" t="s">
        <v>20145</v>
      </c>
      <c r="H1348" s="49">
        <v>2011</v>
      </c>
      <c r="I1348" s="49"/>
      <c r="J1348" s="49" t="s">
        <v>16033</v>
      </c>
      <c r="K1348" s="49" t="s">
        <v>18476</v>
      </c>
      <c r="L1348" s="49">
        <v>13</v>
      </c>
      <c r="M1348" s="49">
        <v>3</v>
      </c>
      <c r="N1348" s="49" t="s">
        <v>16034</v>
      </c>
    </row>
    <row r="1349" spans="1:14" ht="30" x14ac:dyDescent="0.25">
      <c r="A1349" s="49" t="s">
        <v>16052</v>
      </c>
      <c r="B1349" s="49" t="s">
        <v>15969</v>
      </c>
      <c r="C1349" s="49" t="s">
        <v>20146</v>
      </c>
      <c r="D1349" s="49" t="s">
        <v>20147</v>
      </c>
      <c r="E1349" s="49" t="s">
        <v>16134</v>
      </c>
      <c r="F1349" s="49" t="s">
        <v>20148</v>
      </c>
      <c r="G1349" s="49" t="s">
        <v>20149</v>
      </c>
      <c r="H1349" s="49">
        <v>2011</v>
      </c>
      <c r="I1349" s="49"/>
      <c r="J1349" s="49" t="s">
        <v>16033</v>
      </c>
      <c r="K1349" s="49" t="s">
        <v>18429</v>
      </c>
      <c r="L1349" s="49">
        <v>13</v>
      </c>
      <c r="M1349" s="49">
        <v>3</v>
      </c>
      <c r="N1349" s="49" t="s">
        <v>16034</v>
      </c>
    </row>
    <row r="1350" spans="1:14" ht="75" x14ac:dyDescent="0.25">
      <c r="A1350" s="49" t="s">
        <v>16052</v>
      </c>
      <c r="B1350" s="49" t="s">
        <v>15969</v>
      </c>
      <c r="C1350" s="49" t="s">
        <v>20150</v>
      </c>
      <c r="D1350" s="49" t="s">
        <v>20151</v>
      </c>
      <c r="E1350" s="49" t="s">
        <v>16134</v>
      </c>
      <c r="F1350" s="49" t="s">
        <v>20152</v>
      </c>
      <c r="G1350" s="49" t="s">
        <v>20153</v>
      </c>
      <c r="H1350" s="49">
        <v>2011</v>
      </c>
      <c r="I1350" s="49"/>
      <c r="J1350" s="49" t="s">
        <v>16033</v>
      </c>
      <c r="K1350" s="49" t="s">
        <v>18429</v>
      </c>
      <c r="L1350" s="49">
        <v>13</v>
      </c>
      <c r="M1350" s="49">
        <v>3</v>
      </c>
      <c r="N1350" s="49" t="s">
        <v>16034</v>
      </c>
    </row>
    <row r="1351" spans="1:14" ht="60" x14ac:dyDescent="0.25">
      <c r="A1351" s="49" t="s">
        <v>16052</v>
      </c>
      <c r="B1351" s="49" t="s">
        <v>15969</v>
      </c>
      <c r="C1351" s="49" t="s">
        <v>20154</v>
      </c>
      <c r="D1351" s="49" t="s">
        <v>20155</v>
      </c>
      <c r="E1351" s="49" t="s">
        <v>16134</v>
      </c>
      <c r="F1351" s="49" t="s">
        <v>20156</v>
      </c>
      <c r="G1351" s="49" t="s">
        <v>20157</v>
      </c>
      <c r="H1351" s="49">
        <v>2011</v>
      </c>
      <c r="I1351" s="49"/>
      <c r="J1351" s="49" t="s">
        <v>16033</v>
      </c>
      <c r="K1351" s="49" t="s">
        <v>18429</v>
      </c>
      <c r="L1351" s="49">
        <v>13</v>
      </c>
      <c r="M1351" s="49">
        <v>3</v>
      </c>
      <c r="N1351" s="49" t="s">
        <v>16034</v>
      </c>
    </row>
    <row r="1352" spans="1:14" ht="75" x14ac:dyDescent="0.25">
      <c r="A1352" s="49" t="s">
        <v>16052</v>
      </c>
      <c r="B1352" s="49" t="s">
        <v>15969</v>
      </c>
      <c r="C1352" s="49" t="s">
        <v>20158</v>
      </c>
      <c r="D1352" s="49" t="s">
        <v>20159</v>
      </c>
      <c r="E1352" s="49" t="s">
        <v>16134</v>
      </c>
      <c r="F1352" s="49" t="s">
        <v>20160</v>
      </c>
      <c r="G1352" s="49" t="s">
        <v>20161</v>
      </c>
      <c r="H1352" s="49">
        <v>2011</v>
      </c>
      <c r="I1352" s="49"/>
      <c r="J1352" s="49" t="s">
        <v>16033</v>
      </c>
      <c r="K1352" s="49" t="s">
        <v>18429</v>
      </c>
      <c r="L1352" s="49">
        <v>13</v>
      </c>
      <c r="M1352" s="49">
        <v>3</v>
      </c>
      <c r="N1352" s="49" t="s">
        <v>16034</v>
      </c>
    </row>
    <row r="1353" spans="1:14" x14ac:dyDescent="0.25">
      <c r="A1353" s="49" t="s">
        <v>16052</v>
      </c>
      <c r="B1353" s="49" t="s">
        <v>15969</v>
      </c>
      <c r="C1353" s="49" t="s">
        <v>20162</v>
      </c>
      <c r="D1353" s="49" t="s">
        <v>20163</v>
      </c>
      <c r="E1353" s="49" t="s">
        <v>16134</v>
      </c>
      <c r="F1353" s="49" t="s">
        <v>20164</v>
      </c>
      <c r="G1353" s="49" t="s">
        <v>20165</v>
      </c>
      <c r="H1353" s="49">
        <v>2012</v>
      </c>
      <c r="I1353" s="49"/>
      <c r="J1353" s="49" t="s">
        <v>16033</v>
      </c>
      <c r="K1353" s="49" t="s">
        <v>18184</v>
      </c>
      <c r="L1353" s="49">
        <v>13</v>
      </c>
      <c r="M1353" s="49">
        <v>3</v>
      </c>
      <c r="N1353" s="49" t="s">
        <v>16034</v>
      </c>
    </row>
    <row r="1354" spans="1:14" ht="60" x14ac:dyDescent="0.25">
      <c r="A1354" s="49" t="s">
        <v>16052</v>
      </c>
      <c r="B1354" s="49" t="s">
        <v>15969</v>
      </c>
      <c r="C1354" s="49" t="s">
        <v>20166</v>
      </c>
      <c r="D1354" s="49" t="s">
        <v>20167</v>
      </c>
      <c r="E1354" s="49" t="s">
        <v>16134</v>
      </c>
      <c r="F1354" s="49" t="s">
        <v>20168</v>
      </c>
      <c r="G1354" s="49" t="s">
        <v>20169</v>
      </c>
      <c r="H1354" s="49">
        <v>2012</v>
      </c>
      <c r="I1354" s="49"/>
      <c r="J1354" s="49" t="s">
        <v>16033</v>
      </c>
      <c r="K1354" s="49" t="s">
        <v>18184</v>
      </c>
      <c r="L1354" s="49">
        <v>13</v>
      </c>
      <c r="M1354" s="49">
        <v>3</v>
      </c>
      <c r="N1354" s="49" t="s">
        <v>16034</v>
      </c>
    </row>
    <row r="1355" spans="1:14" ht="45" x14ac:dyDescent="0.25">
      <c r="A1355" s="49" t="s">
        <v>16052</v>
      </c>
      <c r="B1355" s="49" t="s">
        <v>15969</v>
      </c>
      <c r="C1355" s="49" t="s">
        <v>20170</v>
      </c>
      <c r="D1355" s="49" t="s">
        <v>20171</v>
      </c>
      <c r="E1355" s="49" t="s">
        <v>16134</v>
      </c>
      <c r="F1355" s="49" t="s">
        <v>20172</v>
      </c>
      <c r="G1355" s="49" t="s">
        <v>20173</v>
      </c>
      <c r="H1355" s="49">
        <v>2012</v>
      </c>
      <c r="I1355" s="49"/>
      <c r="J1355" s="49" t="s">
        <v>16033</v>
      </c>
      <c r="K1355" s="49" t="s">
        <v>18184</v>
      </c>
      <c r="L1355" s="49">
        <v>13</v>
      </c>
      <c r="M1355" s="49">
        <v>3</v>
      </c>
      <c r="N1355" s="49" t="s">
        <v>16034</v>
      </c>
    </row>
    <row r="1356" spans="1:14" ht="60" x14ac:dyDescent="0.25">
      <c r="A1356" s="49" t="s">
        <v>16052</v>
      </c>
      <c r="B1356" s="49" t="s">
        <v>15969</v>
      </c>
      <c r="C1356" s="49" t="s">
        <v>20174</v>
      </c>
      <c r="D1356" s="49" t="s">
        <v>20175</v>
      </c>
      <c r="E1356" s="49" t="s">
        <v>16134</v>
      </c>
      <c r="F1356" s="49" t="s">
        <v>20176</v>
      </c>
      <c r="G1356" s="49" t="s">
        <v>20177</v>
      </c>
      <c r="H1356" s="49">
        <v>2012</v>
      </c>
      <c r="I1356" s="49"/>
      <c r="J1356" s="49" t="s">
        <v>16033</v>
      </c>
      <c r="K1356" s="49" t="s">
        <v>20022</v>
      </c>
      <c r="L1356" s="49">
        <v>13</v>
      </c>
      <c r="M1356" s="49">
        <v>3</v>
      </c>
      <c r="N1356" s="49" t="s">
        <v>16034</v>
      </c>
    </row>
    <row r="1357" spans="1:14" ht="60" x14ac:dyDescent="0.25">
      <c r="A1357" s="49" t="s">
        <v>16052</v>
      </c>
      <c r="B1357" s="49" t="s">
        <v>15969</v>
      </c>
      <c r="C1357" s="49" t="s">
        <v>20178</v>
      </c>
      <c r="D1357" s="49" t="s">
        <v>20179</v>
      </c>
      <c r="E1357" s="49" t="s">
        <v>16134</v>
      </c>
      <c r="F1357" s="49" t="s">
        <v>20180</v>
      </c>
      <c r="G1357" s="49" t="s">
        <v>20181</v>
      </c>
      <c r="H1357" s="49">
        <v>2012</v>
      </c>
      <c r="I1357" s="49"/>
      <c r="J1357" s="49" t="s">
        <v>16033</v>
      </c>
      <c r="K1357" s="49" t="s">
        <v>20022</v>
      </c>
      <c r="L1357" s="49">
        <v>13</v>
      </c>
      <c r="M1357" s="49">
        <v>3</v>
      </c>
      <c r="N1357" s="49" t="s">
        <v>16034</v>
      </c>
    </row>
    <row r="1358" spans="1:14" ht="60" x14ac:dyDescent="0.25">
      <c r="A1358" s="49" t="s">
        <v>16052</v>
      </c>
      <c r="B1358" s="49" t="s">
        <v>15969</v>
      </c>
      <c r="C1358" s="49" t="s">
        <v>20182</v>
      </c>
      <c r="D1358" s="49" t="s">
        <v>20183</v>
      </c>
      <c r="E1358" s="49" t="s">
        <v>16134</v>
      </c>
      <c r="F1358" s="49" t="s">
        <v>20184</v>
      </c>
      <c r="G1358" s="49" t="s">
        <v>20185</v>
      </c>
      <c r="H1358" s="49">
        <v>2014</v>
      </c>
      <c r="I1358" s="49"/>
      <c r="J1358" s="49" t="s">
        <v>16033</v>
      </c>
      <c r="K1358" s="49" t="s">
        <v>20186</v>
      </c>
      <c r="L1358" s="49">
        <v>13</v>
      </c>
      <c r="M1358" s="49">
        <v>3</v>
      </c>
      <c r="N1358" s="49" t="s">
        <v>16034</v>
      </c>
    </row>
    <row r="1359" spans="1:14" ht="75" x14ac:dyDescent="0.25">
      <c r="A1359" s="49" t="s">
        <v>16052</v>
      </c>
      <c r="B1359" s="49" t="s">
        <v>15969</v>
      </c>
      <c r="C1359" s="49" t="s">
        <v>20187</v>
      </c>
      <c r="D1359" s="49" t="s">
        <v>20188</v>
      </c>
      <c r="E1359" s="49" t="s">
        <v>16134</v>
      </c>
      <c r="F1359" s="49" t="s">
        <v>20189</v>
      </c>
      <c r="G1359" s="49" t="s">
        <v>20190</v>
      </c>
      <c r="H1359" s="49">
        <v>2014</v>
      </c>
      <c r="I1359" s="49"/>
      <c r="J1359" s="49" t="s">
        <v>16033</v>
      </c>
      <c r="K1359" s="49" t="s">
        <v>20191</v>
      </c>
      <c r="L1359" s="49">
        <v>13</v>
      </c>
      <c r="M1359" s="49">
        <v>3</v>
      </c>
      <c r="N1359" s="49" t="s">
        <v>16034</v>
      </c>
    </row>
    <row r="1360" spans="1:14" ht="60" x14ac:dyDescent="0.25">
      <c r="A1360" s="49" t="s">
        <v>16052</v>
      </c>
      <c r="B1360" s="49" t="s">
        <v>15969</v>
      </c>
      <c r="C1360" s="49" t="s">
        <v>20192</v>
      </c>
      <c r="D1360" s="49" t="s">
        <v>20193</v>
      </c>
      <c r="E1360" s="49" t="s">
        <v>16134</v>
      </c>
      <c r="F1360" s="49" t="s">
        <v>20194</v>
      </c>
      <c r="G1360" s="49" t="s">
        <v>20195</v>
      </c>
      <c r="H1360" s="49">
        <v>2015</v>
      </c>
      <c r="I1360" s="49"/>
      <c r="J1360" s="49" t="s">
        <v>16033</v>
      </c>
      <c r="K1360" s="49" t="s">
        <v>20191</v>
      </c>
      <c r="L1360" s="49">
        <v>13</v>
      </c>
      <c r="M1360" s="49">
        <v>3</v>
      </c>
      <c r="N1360" s="49" t="s">
        <v>16034</v>
      </c>
    </row>
    <row r="1361" spans="1:14" ht="75" x14ac:dyDescent="0.25">
      <c r="A1361" s="49" t="s">
        <v>16052</v>
      </c>
      <c r="B1361" s="49" t="s">
        <v>15969</v>
      </c>
      <c r="C1361" s="49" t="s">
        <v>20196</v>
      </c>
      <c r="D1361" s="49" t="s">
        <v>20197</v>
      </c>
      <c r="E1361" s="49" t="s">
        <v>16134</v>
      </c>
      <c r="F1361" s="49" t="s">
        <v>20198</v>
      </c>
      <c r="G1361" s="49" t="s">
        <v>20199</v>
      </c>
      <c r="H1361" s="49">
        <v>2014</v>
      </c>
      <c r="I1361" s="49"/>
      <c r="J1361" s="49" t="s">
        <v>16033</v>
      </c>
      <c r="K1361" s="49" t="s">
        <v>20191</v>
      </c>
      <c r="L1361" s="49">
        <v>13</v>
      </c>
      <c r="M1361" s="49">
        <v>3</v>
      </c>
      <c r="N1361" s="49" t="s">
        <v>16034</v>
      </c>
    </row>
    <row r="1362" spans="1:14" ht="30" x14ac:dyDescent="0.25">
      <c r="A1362" s="49" t="s">
        <v>16052</v>
      </c>
      <c r="B1362" s="49" t="s">
        <v>15969</v>
      </c>
      <c r="C1362" s="49" t="s">
        <v>20200</v>
      </c>
      <c r="D1362" s="49" t="s">
        <v>20201</v>
      </c>
      <c r="E1362" s="49" t="s">
        <v>16134</v>
      </c>
      <c r="F1362" s="49" t="s">
        <v>20202</v>
      </c>
      <c r="G1362" s="49"/>
      <c r="H1362" s="49">
        <v>2011</v>
      </c>
      <c r="I1362" s="49"/>
      <c r="J1362" s="49" t="s">
        <v>16033</v>
      </c>
      <c r="K1362" s="49" t="s">
        <v>16021</v>
      </c>
      <c r="L1362" s="49">
        <v>13</v>
      </c>
      <c r="M1362" s="49">
        <v>3</v>
      </c>
      <c r="N1362" s="49" t="s">
        <v>16034</v>
      </c>
    </row>
    <row r="1363" spans="1:14" ht="60" x14ac:dyDescent="0.25">
      <c r="A1363" s="49" t="s">
        <v>16052</v>
      </c>
      <c r="B1363" s="49" t="s">
        <v>15969</v>
      </c>
      <c r="C1363" s="49" t="s">
        <v>20203</v>
      </c>
      <c r="D1363" s="49" t="s">
        <v>20204</v>
      </c>
      <c r="E1363" s="49" t="s">
        <v>16134</v>
      </c>
      <c r="F1363" s="49" t="s">
        <v>20205</v>
      </c>
      <c r="G1363" s="49" t="s">
        <v>20206</v>
      </c>
      <c r="H1363" s="49">
        <v>2010</v>
      </c>
      <c r="I1363" s="49"/>
      <c r="J1363" s="49" t="s">
        <v>16033</v>
      </c>
      <c r="K1363" s="49" t="s">
        <v>18125</v>
      </c>
      <c r="L1363" s="49">
        <v>13</v>
      </c>
      <c r="M1363" s="49">
        <v>3</v>
      </c>
      <c r="N1363" s="49" t="s">
        <v>16034</v>
      </c>
    </row>
    <row r="1364" spans="1:14" ht="45" x14ac:dyDescent="0.25">
      <c r="A1364" s="49" t="s">
        <v>16052</v>
      </c>
      <c r="B1364" s="49" t="s">
        <v>15969</v>
      </c>
      <c r="C1364" s="49" t="s">
        <v>20207</v>
      </c>
      <c r="D1364" s="49" t="s">
        <v>18175</v>
      </c>
      <c r="E1364" s="49" t="s">
        <v>16134</v>
      </c>
      <c r="F1364" s="49" t="s">
        <v>18175</v>
      </c>
      <c r="G1364" s="49" t="s">
        <v>20208</v>
      </c>
      <c r="H1364" s="49">
        <v>2011</v>
      </c>
      <c r="I1364" s="49"/>
      <c r="J1364" s="49" t="s">
        <v>16033</v>
      </c>
      <c r="K1364" s="49" t="s">
        <v>18069</v>
      </c>
      <c r="L1364" s="49">
        <v>13</v>
      </c>
      <c r="M1364" s="49">
        <v>3</v>
      </c>
      <c r="N1364" s="49" t="s">
        <v>16034</v>
      </c>
    </row>
    <row r="1365" spans="1:14" ht="30" x14ac:dyDescent="0.25">
      <c r="A1365" s="49" t="s">
        <v>16052</v>
      </c>
      <c r="B1365" s="49" t="s">
        <v>15969</v>
      </c>
      <c r="C1365" s="49" t="s">
        <v>20209</v>
      </c>
      <c r="D1365" s="49" t="s">
        <v>20210</v>
      </c>
      <c r="E1365" s="49" t="s">
        <v>16134</v>
      </c>
      <c r="F1365" s="49" t="s">
        <v>20210</v>
      </c>
      <c r="G1365" s="49" t="s">
        <v>20210</v>
      </c>
      <c r="H1365" s="49">
        <v>2011</v>
      </c>
      <c r="I1365" s="49"/>
      <c r="J1365" s="49" t="s">
        <v>16033</v>
      </c>
      <c r="K1365" s="49" t="s">
        <v>18069</v>
      </c>
      <c r="L1365" s="49">
        <v>13</v>
      </c>
      <c r="M1365" s="49">
        <v>3</v>
      </c>
      <c r="N1365" s="49" t="s">
        <v>16034</v>
      </c>
    </row>
    <row r="1366" spans="1:14" ht="30" x14ac:dyDescent="0.25">
      <c r="A1366" s="49" t="s">
        <v>16052</v>
      </c>
      <c r="B1366" s="49" t="s">
        <v>15969</v>
      </c>
      <c r="C1366" s="49" t="s">
        <v>20211</v>
      </c>
      <c r="D1366" s="49" t="s">
        <v>20212</v>
      </c>
      <c r="E1366" s="49" t="s">
        <v>16134</v>
      </c>
      <c r="F1366" s="49" t="s">
        <v>20212</v>
      </c>
      <c r="G1366" s="49" t="s">
        <v>20213</v>
      </c>
      <c r="H1366" s="49">
        <v>2011</v>
      </c>
      <c r="I1366" s="49"/>
      <c r="J1366" s="49" t="s">
        <v>16033</v>
      </c>
      <c r="K1366" s="49" t="s">
        <v>18069</v>
      </c>
      <c r="L1366" s="49">
        <v>13</v>
      </c>
      <c r="M1366" s="49">
        <v>3</v>
      </c>
      <c r="N1366" s="49" t="s">
        <v>16034</v>
      </c>
    </row>
    <row r="1367" spans="1:14" ht="45" x14ac:dyDescent="0.25">
      <c r="A1367" s="49" t="s">
        <v>16052</v>
      </c>
      <c r="B1367" s="49" t="s">
        <v>15969</v>
      </c>
      <c r="C1367" s="49" t="s">
        <v>20214</v>
      </c>
      <c r="D1367" s="49" t="s">
        <v>20215</v>
      </c>
      <c r="E1367" s="49" t="s">
        <v>16134</v>
      </c>
      <c r="F1367" s="49" t="s">
        <v>20215</v>
      </c>
      <c r="G1367" s="49" t="s">
        <v>20216</v>
      </c>
      <c r="H1367" s="49">
        <v>2011</v>
      </c>
      <c r="I1367" s="49"/>
      <c r="J1367" s="49" t="s">
        <v>16033</v>
      </c>
      <c r="K1367" s="49" t="s">
        <v>18069</v>
      </c>
      <c r="L1367" s="49">
        <v>13</v>
      </c>
      <c r="M1367" s="49">
        <v>3</v>
      </c>
      <c r="N1367" s="49" t="s">
        <v>16034</v>
      </c>
    </row>
    <row r="1368" spans="1:14" ht="75" x14ac:dyDescent="0.25">
      <c r="A1368" s="49" t="s">
        <v>16052</v>
      </c>
      <c r="B1368" s="49" t="s">
        <v>15969</v>
      </c>
      <c r="C1368" s="49" t="s">
        <v>20217</v>
      </c>
      <c r="D1368" s="49" t="s">
        <v>20218</v>
      </c>
      <c r="E1368" s="49" t="s">
        <v>16134</v>
      </c>
      <c r="F1368" s="49" t="s">
        <v>20219</v>
      </c>
      <c r="G1368" s="49" t="s">
        <v>20220</v>
      </c>
      <c r="H1368" s="49">
        <v>2010</v>
      </c>
      <c r="I1368" s="49"/>
      <c r="J1368" s="49" t="s">
        <v>16033</v>
      </c>
      <c r="K1368" s="49" t="s">
        <v>16067</v>
      </c>
      <c r="L1368" s="49">
        <v>13</v>
      </c>
      <c r="M1368" s="49">
        <v>3</v>
      </c>
      <c r="N1368" s="49" t="s">
        <v>16034</v>
      </c>
    </row>
    <row r="1369" spans="1:14" ht="90" x14ac:dyDescent="0.25">
      <c r="A1369" s="49" t="s">
        <v>16052</v>
      </c>
      <c r="B1369" s="49" t="s">
        <v>15969</v>
      </c>
      <c r="C1369" s="49" t="s">
        <v>20221</v>
      </c>
      <c r="D1369" s="49" t="s">
        <v>20222</v>
      </c>
      <c r="E1369" s="49" t="s">
        <v>16134</v>
      </c>
      <c r="F1369" s="49" t="s">
        <v>20219</v>
      </c>
      <c r="G1369" s="49" t="s">
        <v>20223</v>
      </c>
      <c r="H1369" s="49">
        <v>2011</v>
      </c>
      <c r="I1369" s="49"/>
      <c r="J1369" s="49" t="s">
        <v>16033</v>
      </c>
      <c r="K1369" s="49" t="s">
        <v>16067</v>
      </c>
      <c r="L1369" s="49">
        <v>13</v>
      </c>
      <c r="M1369" s="49">
        <v>3</v>
      </c>
      <c r="N1369" s="49" t="s">
        <v>16034</v>
      </c>
    </row>
    <row r="1370" spans="1:14" ht="45" x14ac:dyDescent="0.25">
      <c r="A1370" s="49" t="s">
        <v>16052</v>
      </c>
      <c r="B1370" s="49" t="s">
        <v>15969</v>
      </c>
      <c r="C1370" s="49" t="s">
        <v>20224</v>
      </c>
      <c r="D1370" s="49" t="s">
        <v>20225</v>
      </c>
      <c r="E1370" s="49" t="s">
        <v>16134</v>
      </c>
      <c r="F1370" s="49"/>
      <c r="G1370" s="49"/>
      <c r="H1370" s="49">
        <v>2000</v>
      </c>
      <c r="I1370" s="49"/>
      <c r="J1370" s="49" t="s">
        <v>16033</v>
      </c>
      <c r="K1370" s="49"/>
      <c r="L1370" s="49">
        <v>13</v>
      </c>
      <c r="M1370" s="49">
        <v>3</v>
      </c>
      <c r="N1370" s="49" t="s">
        <v>16034</v>
      </c>
    </row>
    <row r="1371" spans="1:14" x14ac:dyDescent="0.25">
      <c r="A1371" s="49" t="s">
        <v>16052</v>
      </c>
      <c r="B1371" s="49" t="s">
        <v>15969</v>
      </c>
      <c r="C1371" s="49" t="s">
        <v>20226</v>
      </c>
      <c r="D1371" s="49" t="s">
        <v>20227</v>
      </c>
      <c r="E1371" s="49" t="s">
        <v>16134</v>
      </c>
      <c r="F1371" s="49"/>
      <c r="G1371" s="49"/>
      <c r="H1371" s="49">
        <v>2000</v>
      </c>
      <c r="I1371" s="49"/>
      <c r="J1371" s="49" t="s">
        <v>16033</v>
      </c>
      <c r="K1371" s="49"/>
      <c r="L1371" s="49">
        <v>13</v>
      </c>
      <c r="M1371" s="49">
        <v>3</v>
      </c>
      <c r="N1371" s="49" t="s">
        <v>16034</v>
      </c>
    </row>
    <row r="1372" spans="1:14" ht="30" x14ac:dyDescent="0.25">
      <c r="A1372" s="49" t="s">
        <v>16052</v>
      </c>
      <c r="B1372" s="49" t="s">
        <v>15969</v>
      </c>
      <c r="C1372" s="49" t="s">
        <v>20228</v>
      </c>
      <c r="D1372" s="49" t="s">
        <v>20229</v>
      </c>
      <c r="E1372" s="49" t="s">
        <v>16134</v>
      </c>
      <c r="F1372" s="49" t="s">
        <v>20230</v>
      </c>
      <c r="G1372" s="49" t="s">
        <v>20231</v>
      </c>
      <c r="H1372" s="49">
        <v>2014</v>
      </c>
      <c r="I1372" s="49"/>
      <c r="J1372" s="49" t="s">
        <v>16033</v>
      </c>
      <c r="K1372" s="49"/>
      <c r="L1372" s="49">
        <v>13</v>
      </c>
      <c r="M1372" s="49">
        <v>3</v>
      </c>
      <c r="N1372" s="49" t="s">
        <v>16034</v>
      </c>
    </row>
    <row r="1373" spans="1:14" x14ac:dyDescent="0.25">
      <c r="A1373" s="49" t="s">
        <v>16052</v>
      </c>
      <c r="B1373" s="49" t="s">
        <v>15969</v>
      </c>
      <c r="C1373" s="49" t="s">
        <v>20232</v>
      </c>
      <c r="D1373" s="49" t="s">
        <v>20233</v>
      </c>
      <c r="E1373" s="49" t="s">
        <v>16134</v>
      </c>
      <c r="F1373" s="49"/>
      <c r="G1373" s="49"/>
      <c r="H1373" s="49">
        <v>2000</v>
      </c>
      <c r="I1373" s="49"/>
      <c r="J1373" s="49" t="s">
        <v>16033</v>
      </c>
      <c r="K1373" s="49"/>
      <c r="L1373" s="49">
        <v>13</v>
      </c>
      <c r="M1373" s="49">
        <v>3</v>
      </c>
      <c r="N1373" s="49" t="s">
        <v>16034</v>
      </c>
    </row>
    <row r="1374" spans="1:14" x14ac:dyDescent="0.25">
      <c r="A1374" s="49" t="s">
        <v>16052</v>
      </c>
      <c r="B1374" s="49" t="s">
        <v>15969</v>
      </c>
      <c r="C1374" s="49" t="s">
        <v>20234</v>
      </c>
      <c r="D1374" s="49" t="s">
        <v>20235</v>
      </c>
      <c r="E1374" s="49" t="s">
        <v>16134</v>
      </c>
      <c r="F1374" s="49"/>
      <c r="G1374" s="49"/>
      <c r="H1374" s="49">
        <v>2000</v>
      </c>
      <c r="I1374" s="49"/>
      <c r="J1374" s="49" t="s">
        <v>16033</v>
      </c>
      <c r="K1374" s="49"/>
      <c r="L1374" s="49">
        <v>13</v>
      </c>
      <c r="M1374" s="49">
        <v>3</v>
      </c>
      <c r="N1374" s="49" t="s">
        <v>16034</v>
      </c>
    </row>
    <row r="1375" spans="1:14" ht="45" x14ac:dyDescent="0.25">
      <c r="A1375" s="49" t="s">
        <v>16052</v>
      </c>
      <c r="B1375" s="49" t="s">
        <v>15969</v>
      </c>
      <c r="C1375" s="49" t="s">
        <v>20236</v>
      </c>
      <c r="D1375" s="49" t="s">
        <v>20237</v>
      </c>
      <c r="E1375" s="49" t="s">
        <v>16134</v>
      </c>
      <c r="F1375" s="49"/>
      <c r="G1375" s="49"/>
      <c r="H1375" s="49">
        <v>2000</v>
      </c>
      <c r="I1375" s="49">
        <v>2010</v>
      </c>
      <c r="J1375" s="49" t="s">
        <v>16033</v>
      </c>
      <c r="K1375" s="49"/>
      <c r="L1375" s="49">
        <v>13</v>
      </c>
      <c r="M1375" s="49">
        <v>3</v>
      </c>
      <c r="N1375" s="49" t="s">
        <v>16034</v>
      </c>
    </row>
    <row r="1376" spans="1:14" ht="45" x14ac:dyDescent="0.25">
      <c r="A1376" s="49" t="s">
        <v>16052</v>
      </c>
      <c r="B1376" s="49" t="s">
        <v>15969</v>
      </c>
      <c r="C1376" s="49" t="s">
        <v>20238</v>
      </c>
      <c r="D1376" s="49" t="s">
        <v>20237</v>
      </c>
      <c r="E1376" s="49" t="s">
        <v>16134</v>
      </c>
      <c r="F1376" s="49"/>
      <c r="G1376" s="49"/>
      <c r="H1376" s="49">
        <v>2000</v>
      </c>
      <c r="I1376" s="49"/>
      <c r="J1376" s="49" t="s">
        <v>16033</v>
      </c>
      <c r="K1376" s="49"/>
      <c r="L1376" s="49">
        <v>13</v>
      </c>
      <c r="M1376" s="49">
        <v>3</v>
      </c>
      <c r="N1376" s="49" t="s">
        <v>16034</v>
      </c>
    </row>
    <row r="1377" spans="1:14" ht="30" x14ac:dyDescent="0.25">
      <c r="A1377" s="49" t="s">
        <v>16052</v>
      </c>
      <c r="B1377" s="49" t="s">
        <v>15969</v>
      </c>
      <c r="C1377" s="49" t="s">
        <v>20239</v>
      </c>
      <c r="D1377" s="49" t="s">
        <v>20240</v>
      </c>
      <c r="E1377" s="49" t="s">
        <v>16134</v>
      </c>
      <c r="F1377" s="49"/>
      <c r="G1377" s="49"/>
      <c r="H1377" s="49">
        <v>2000</v>
      </c>
      <c r="I1377" s="49"/>
      <c r="J1377" s="49" t="s">
        <v>16033</v>
      </c>
      <c r="K1377" s="49"/>
      <c r="L1377" s="49">
        <v>13</v>
      </c>
      <c r="M1377" s="49">
        <v>3</v>
      </c>
      <c r="N1377" s="49" t="s">
        <v>16034</v>
      </c>
    </row>
    <row r="1378" spans="1:14" ht="45" x14ac:dyDescent="0.25">
      <c r="A1378" s="49" t="s">
        <v>16052</v>
      </c>
      <c r="B1378" s="49" t="s">
        <v>15969</v>
      </c>
      <c r="C1378" s="49" t="s">
        <v>20241</v>
      </c>
      <c r="D1378" s="49" t="s">
        <v>20242</v>
      </c>
      <c r="E1378" s="49" t="s">
        <v>16134</v>
      </c>
      <c r="F1378" s="49"/>
      <c r="G1378" s="49"/>
      <c r="H1378" s="49">
        <v>2000</v>
      </c>
      <c r="I1378" s="49"/>
      <c r="J1378" s="49" t="s">
        <v>16033</v>
      </c>
      <c r="K1378" s="49"/>
      <c r="L1378" s="49">
        <v>13</v>
      </c>
      <c r="M1378" s="49">
        <v>3</v>
      </c>
      <c r="N1378" s="49" t="s">
        <v>16034</v>
      </c>
    </row>
    <row r="1379" spans="1:14" ht="45" x14ac:dyDescent="0.25">
      <c r="A1379" s="49" t="s">
        <v>16052</v>
      </c>
      <c r="B1379" s="49" t="s">
        <v>15969</v>
      </c>
      <c r="C1379" s="49" t="s">
        <v>20243</v>
      </c>
      <c r="D1379" s="49" t="s">
        <v>20244</v>
      </c>
      <c r="E1379" s="49" t="s">
        <v>16134</v>
      </c>
      <c r="F1379" s="49"/>
      <c r="G1379" s="49"/>
      <c r="H1379" s="49">
        <v>2000</v>
      </c>
      <c r="I1379" s="49">
        <v>2010</v>
      </c>
      <c r="J1379" s="49" t="s">
        <v>16033</v>
      </c>
      <c r="K1379" s="49"/>
      <c r="L1379" s="49">
        <v>13</v>
      </c>
      <c r="M1379" s="49">
        <v>3</v>
      </c>
      <c r="N1379" s="49" t="s">
        <v>16034</v>
      </c>
    </row>
    <row r="1380" spans="1:14" ht="30" x14ac:dyDescent="0.25">
      <c r="A1380" s="49" t="s">
        <v>16052</v>
      </c>
      <c r="B1380" s="49" t="s">
        <v>15969</v>
      </c>
      <c r="C1380" s="49" t="s">
        <v>20245</v>
      </c>
      <c r="D1380" s="49" t="s">
        <v>20246</v>
      </c>
      <c r="E1380" s="49" t="s">
        <v>16134</v>
      </c>
      <c r="F1380" s="49"/>
      <c r="G1380" s="49"/>
      <c r="H1380" s="49">
        <v>2000</v>
      </c>
      <c r="I1380" s="49"/>
      <c r="J1380" s="49" t="s">
        <v>16033</v>
      </c>
      <c r="K1380" s="49"/>
      <c r="L1380" s="49">
        <v>13</v>
      </c>
      <c r="M1380" s="49">
        <v>3</v>
      </c>
      <c r="N1380" s="49" t="s">
        <v>16034</v>
      </c>
    </row>
    <row r="1381" spans="1:14" ht="30" x14ac:dyDescent="0.25">
      <c r="A1381" s="49" t="s">
        <v>16052</v>
      </c>
      <c r="B1381" s="49" t="s">
        <v>15969</v>
      </c>
      <c r="C1381" s="49" t="s">
        <v>20247</v>
      </c>
      <c r="D1381" s="49" t="s">
        <v>20248</v>
      </c>
      <c r="E1381" s="49" t="s">
        <v>16134</v>
      </c>
      <c r="F1381" s="49"/>
      <c r="G1381" s="49"/>
      <c r="H1381" s="49">
        <v>2000</v>
      </c>
      <c r="I1381" s="49"/>
      <c r="J1381" s="49" t="s">
        <v>16033</v>
      </c>
      <c r="K1381" s="49"/>
      <c r="L1381" s="49">
        <v>13</v>
      </c>
      <c r="M1381" s="49">
        <v>3</v>
      </c>
      <c r="N1381" s="49" t="s">
        <v>16034</v>
      </c>
    </row>
    <row r="1382" spans="1:14" ht="30" x14ac:dyDescent="0.25">
      <c r="A1382" s="49" t="s">
        <v>16052</v>
      </c>
      <c r="B1382" s="49" t="s">
        <v>15969</v>
      </c>
      <c r="C1382" s="49" t="s">
        <v>20249</v>
      </c>
      <c r="D1382" s="49" t="s">
        <v>20250</v>
      </c>
      <c r="E1382" s="49" t="s">
        <v>16134</v>
      </c>
      <c r="F1382" s="49"/>
      <c r="G1382" s="49"/>
      <c r="H1382" s="49">
        <v>2000</v>
      </c>
      <c r="I1382" s="49"/>
      <c r="J1382" s="49" t="s">
        <v>16033</v>
      </c>
      <c r="K1382" s="49"/>
      <c r="L1382" s="49">
        <v>13</v>
      </c>
      <c r="M1382" s="49">
        <v>3</v>
      </c>
      <c r="N1382" s="49" t="s">
        <v>16034</v>
      </c>
    </row>
    <row r="1383" spans="1:14" x14ac:dyDescent="0.25">
      <c r="A1383" s="49" t="s">
        <v>16052</v>
      </c>
      <c r="B1383" s="49" t="s">
        <v>15969</v>
      </c>
      <c r="C1383" s="49" t="s">
        <v>20251</v>
      </c>
      <c r="D1383" s="49" t="s">
        <v>20252</v>
      </c>
      <c r="E1383" s="49" t="s">
        <v>16134</v>
      </c>
      <c r="F1383" s="49"/>
      <c r="G1383" s="49"/>
      <c r="H1383" s="49">
        <v>2000</v>
      </c>
      <c r="I1383" s="49"/>
      <c r="J1383" s="49" t="s">
        <v>16033</v>
      </c>
      <c r="K1383" s="49"/>
      <c r="L1383" s="49">
        <v>13</v>
      </c>
      <c r="M1383" s="49">
        <v>3</v>
      </c>
      <c r="N1383" s="49" t="s">
        <v>16034</v>
      </c>
    </row>
    <row r="1384" spans="1:14" ht="30" x14ac:dyDescent="0.25">
      <c r="A1384" s="49" t="s">
        <v>16052</v>
      </c>
      <c r="B1384" s="49" t="s">
        <v>15969</v>
      </c>
      <c r="C1384" s="49" t="s">
        <v>20253</v>
      </c>
      <c r="D1384" s="49" t="s">
        <v>20254</v>
      </c>
      <c r="E1384" s="49" t="s">
        <v>16134</v>
      </c>
      <c r="F1384" s="49" t="s">
        <v>20255</v>
      </c>
      <c r="G1384" s="49"/>
      <c r="H1384" s="49">
        <v>2000</v>
      </c>
      <c r="I1384" s="49"/>
      <c r="J1384" s="49" t="s">
        <v>16033</v>
      </c>
      <c r="K1384" s="49"/>
      <c r="L1384" s="49">
        <v>13</v>
      </c>
      <c r="M1384" s="49">
        <v>3</v>
      </c>
      <c r="N1384" s="49" t="s">
        <v>16034</v>
      </c>
    </row>
    <row r="1385" spans="1:14" x14ac:dyDescent="0.25">
      <c r="A1385" s="49" t="s">
        <v>16052</v>
      </c>
      <c r="B1385" s="49" t="s">
        <v>15969</v>
      </c>
      <c r="C1385" s="49" t="s">
        <v>20256</v>
      </c>
      <c r="D1385" s="49" t="s">
        <v>20257</v>
      </c>
      <c r="E1385" s="49" t="s">
        <v>16134</v>
      </c>
      <c r="F1385" s="49"/>
      <c r="G1385" s="49"/>
      <c r="H1385" s="49">
        <v>2000</v>
      </c>
      <c r="I1385" s="49"/>
      <c r="J1385" s="49" t="s">
        <v>16033</v>
      </c>
      <c r="K1385" s="49"/>
      <c r="L1385" s="49">
        <v>13</v>
      </c>
      <c r="M1385" s="49">
        <v>3</v>
      </c>
      <c r="N1385" s="49" t="s">
        <v>16034</v>
      </c>
    </row>
    <row r="1386" spans="1:14" ht="30" x14ac:dyDescent="0.25">
      <c r="A1386" s="49" t="s">
        <v>16052</v>
      </c>
      <c r="B1386" s="49" t="s">
        <v>15969</v>
      </c>
      <c r="C1386" s="49" t="s">
        <v>20258</v>
      </c>
      <c r="D1386" s="49" t="s">
        <v>20259</v>
      </c>
      <c r="E1386" s="49" t="s">
        <v>16134</v>
      </c>
      <c r="F1386" s="49"/>
      <c r="G1386" s="49"/>
      <c r="H1386" s="49">
        <v>2000</v>
      </c>
      <c r="I1386" s="49"/>
      <c r="J1386" s="49" t="s">
        <v>16033</v>
      </c>
      <c r="K1386" s="49"/>
      <c r="L1386" s="49">
        <v>13</v>
      </c>
      <c r="M1386" s="49">
        <v>3</v>
      </c>
      <c r="N1386" s="49" t="s">
        <v>16034</v>
      </c>
    </row>
    <row r="1387" spans="1:14" x14ac:dyDescent="0.25">
      <c r="A1387" s="49" t="s">
        <v>16052</v>
      </c>
      <c r="B1387" s="49" t="s">
        <v>15969</v>
      </c>
      <c r="C1387" s="49" t="s">
        <v>20260</v>
      </c>
      <c r="D1387" s="49" t="s">
        <v>20261</v>
      </c>
      <c r="E1387" s="49" t="s">
        <v>16134</v>
      </c>
      <c r="F1387" s="49"/>
      <c r="G1387" s="49"/>
      <c r="H1387" s="49">
        <v>2009</v>
      </c>
      <c r="I1387" s="49"/>
      <c r="J1387" s="49" t="s">
        <v>16033</v>
      </c>
      <c r="K1387" s="49" t="s">
        <v>16081</v>
      </c>
      <c r="L1387" s="49">
        <v>13</v>
      </c>
      <c r="M1387" s="49">
        <v>3</v>
      </c>
      <c r="N1387" s="49" t="s">
        <v>16034</v>
      </c>
    </row>
    <row r="1388" spans="1:14" ht="45" x14ac:dyDescent="0.25">
      <c r="A1388" s="49" t="s">
        <v>16052</v>
      </c>
      <c r="B1388" s="49" t="s">
        <v>15969</v>
      </c>
      <c r="C1388" s="49" t="s">
        <v>20260</v>
      </c>
      <c r="D1388" s="49" t="s">
        <v>20262</v>
      </c>
      <c r="E1388" s="49" t="s">
        <v>16134</v>
      </c>
      <c r="F1388" s="49"/>
      <c r="G1388" s="49" t="s">
        <v>20263</v>
      </c>
      <c r="H1388" s="49">
        <v>2009</v>
      </c>
      <c r="I1388" s="49"/>
      <c r="J1388" s="49" t="s">
        <v>15974</v>
      </c>
      <c r="K1388" s="49" t="s">
        <v>16081</v>
      </c>
      <c r="L1388" s="49">
        <v>13</v>
      </c>
      <c r="M1388" s="49">
        <v>3</v>
      </c>
      <c r="N1388" s="49" t="s">
        <v>15976</v>
      </c>
    </row>
    <row r="1389" spans="1:14" ht="30" x14ac:dyDescent="0.25">
      <c r="A1389" s="49" t="s">
        <v>16052</v>
      </c>
      <c r="B1389" s="49" t="s">
        <v>15969</v>
      </c>
      <c r="C1389" s="49" t="s">
        <v>20264</v>
      </c>
      <c r="D1389" s="49" t="s">
        <v>20265</v>
      </c>
      <c r="E1389" s="49" t="s">
        <v>16134</v>
      </c>
      <c r="F1389" s="49"/>
      <c r="G1389" s="49"/>
      <c r="H1389" s="49">
        <v>2009</v>
      </c>
      <c r="I1389" s="49"/>
      <c r="J1389" s="49" t="s">
        <v>16033</v>
      </c>
      <c r="K1389" s="49" t="s">
        <v>16081</v>
      </c>
      <c r="L1389" s="49">
        <v>13</v>
      </c>
      <c r="M1389" s="49">
        <v>3</v>
      </c>
      <c r="N1389" s="49" t="s">
        <v>16034</v>
      </c>
    </row>
    <row r="1390" spans="1:14" ht="45" x14ac:dyDescent="0.25">
      <c r="A1390" s="49" t="s">
        <v>16052</v>
      </c>
      <c r="B1390" s="49" t="s">
        <v>15969</v>
      </c>
      <c r="C1390" s="49" t="s">
        <v>20264</v>
      </c>
      <c r="D1390" s="49" t="s">
        <v>20266</v>
      </c>
      <c r="E1390" s="49" t="s">
        <v>16134</v>
      </c>
      <c r="F1390" s="49"/>
      <c r="G1390" s="49" t="s">
        <v>20263</v>
      </c>
      <c r="H1390" s="49">
        <v>2009</v>
      </c>
      <c r="I1390" s="49"/>
      <c r="J1390" s="49" t="s">
        <v>15974</v>
      </c>
      <c r="K1390" s="49" t="s">
        <v>16081</v>
      </c>
      <c r="L1390" s="49">
        <v>13</v>
      </c>
      <c r="M1390" s="49">
        <v>3</v>
      </c>
      <c r="N1390" s="49" t="s">
        <v>15976</v>
      </c>
    </row>
    <row r="1391" spans="1:14" ht="30" x14ac:dyDescent="0.25">
      <c r="A1391" s="49" t="s">
        <v>16052</v>
      </c>
      <c r="B1391" s="49" t="s">
        <v>15969</v>
      </c>
      <c r="C1391" s="49" t="s">
        <v>20267</v>
      </c>
      <c r="D1391" s="49" t="s">
        <v>20268</v>
      </c>
      <c r="E1391" s="49" t="s">
        <v>16134</v>
      </c>
      <c r="F1391" s="49"/>
      <c r="G1391" s="49"/>
      <c r="H1391" s="49">
        <v>2009</v>
      </c>
      <c r="I1391" s="49"/>
      <c r="J1391" s="49" t="s">
        <v>16033</v>
      </c>
      <c r="K1391" s="49" t="s">
        <v>16081</v>
      </c>
      <c r="L1391" s="49">
        <v>13</v>
      </c>
      <c r="M1391" s="49">
        <v>3</v>
      </c>
      <c r="N1391" s="49" t="s">
        <v>16034</v>
      </c>
    </row>
    <row r="1392" spans="1:14" ht="45" x14ac:dyDescent="0.25">
      <c r="A1392" s="49" t="s">
        <v>16052</v>
      </c>
      <c r="B1392" s="49" t="s">
        <v>15969</v>
      </c>
      <c r="C1392" s="49" t="s">
        <v>20269</v>
      </c>
      <c r="D1392" s="49" t="s">
        <v>20270</v>
      </c>
      <c r="E1392" s="49" t="s">
        <v>16134</v>
      </c>
      <c r="F1392" s="49"/>
      <c r="G1392" s="49" t="s">
        <v>20271</v>
      </c>
      <c r="H1392" s="49">
        <v>2010</v>
      </c>
      <c r="I1392" s="49"/>
      <c r="J1392" s="49" t="s">
        <v>16033</v>
      </c>
      <c r="K1392" s="49" t="s">
        <v>16076</v>
      </c>
      <c r="L1392" s="49">
        <v>13</v>
      </c>
      <c r="M1392" s="49">
        <v>3</v>
      </c>
      <c r="N1392" s="49" t="s">
        <v>16034</v>
      </c>
    </row>
    <row r="1393" spans="1:14" ht="45" x14ac:dyDescent="0.25">
      <c r="A1393" s="49" t="s">
        <v>16052</v>
      </c>
      <c r="B1393" s="49" t="s">
        <v>15969</v>
      </c>
      <c r="C1393" s="49" t="s">
        <v>20272</v>
      </c>
      <c r="D1393" s="49" t="s">
        <v>20273</v>
      </c>
      <c r="E1393" s="49" t="s">
        <v>16134</v>
      </c>
      <c r="F1393" s="49"/>
      <c r="G1393" s="49"/>
      <c r="H1393" s="49">
        <v>2010</v>
      </c>
      <c r="I1393" s="49"/>
      <c r="J1393" s="49" t="s">
        <v>16033</v>
      </c>
      <c r="K1393" s="49" t="s">
        <v>16076</v>
      </c>
      <c r="L1393" s="49">
        <v>13</v>
      </c>
      <c r="M1393" s="49">
        <v>3</v>
      </c>
      <c r="N1393" s="49" t="s">
        <v>16034</v>
      </c>
    </row>
    <row r="1394" spans="1:14" ht="30" x14ac:dyDescent="0.25">
      <c r="A1394" s="49" t="s">
        <v>16052</v>
      </c>
      <c r="B1394" s="49" t="s">
        <v>15969</v>
      </c>
      <c r="C1394" s="49" t="s">
        <v>20274</v>
      </c>
      <c r="D1394" s="49" t="s">
        <v>20275</v>
      </c>
      <c r="E1394" s="49" t="s">
        <v>16134</v>
      </c>
      <c r="F1394" s="49"/>
      <c r="G1394" s="49"/>
      <c r="H1394" s="49">
        <v>2009</v>
      </c>
      <c r="I1394" s="49"/>
      <c r="J1394" s="49" t="s">
        <v>16033</v>
      </c>
      <c r="K1394" s="49" t="s">
        <v>16081</v>
      </c>
      <c r="L1394" s="49">
        <v>13</v>
      </c>
      <c r="M1394" s="49">
        <v>3</v>
      </c>
      <c r="N1394" s="49" t="s">
        <v>16034</v>
      </c>
    </row>
    <row r="1395" spans="1:14" ht="30" x14ac:dyDescent="0.25">
      <c r="A1395" s="49" t="s">
        <v>16052</v>
      </c>
      <c r="B1395" s="49" t="s">
        <v>15969</v>
      </c>
      <c r="C1395" s="49" t="s">
        <v>20276</v>
      </c>
      <c r="D1395" s="49" t="s">
        <v>20277</v>
      </c>
      <c r="E1395" s="49" t="s">
        <v>16134</v>
      </c>
      <c r="F1395" s="49"/>
      <c r="G1395" s="49"/>
      <c r="H1395" s="49">
        <v>2009</v>
      </c>
      <c r="I1395" s="49"/>
      <c r="J1395" s="49" t="s">
        <v>16033</v>
      </c>
      <c r="K1395" s="49" t="s">
        <v>16081</v>
      </c>
      <c r="L1395" s="49">
        <v>13</v>
      </c>
      <c r="M1395" s="49">
        <v>3</v>
      </c>
      <c r="N1395" s="49" t="s">
        <v>16034</v>
      </c>
    </row>
    <row r="1396" spans="1:14" ht="30" x14ac:dyDescent="0.25">
      <c r="A1396" s="49" t="s">
        <v>16052</v>
      </c>
      <c r="B1396" s="49" t="s">
        <v>15969</v>
      </c>
      <c r="C1396" s="49" t="s">
        <v>20278</v>
      </c>
      <c r="D1396" s="49" t="s">
        <v>20279</v>
      </c>
      <c r="E1396" s="49" t="s">
        <v>16134</v>
      </c>
      <c r="F1396" s="49"/>
      <c r="G1396" s="49"/>
      <c r="H1396" s="49">
        <v>2010</v>
      </c>
      <c r="I1396" s="49"/>
      <c r="J1396" s="49" t="s">
        <v>15974</v>
      </c>
      <c r="K1396" s="49" t="s">
        <v>16076</v>
      </c>
      <c r="L1396" s="49">
        <v>13</v>
      </c>
      <c r="M1396" s="49">
        <v>3</v>
      </c>
      <c r="N1396" s="49" t="s">
        <v>15976</v>
      </c>
    </row>
    <row r="1397" spans="1:14" ht="45" x14ac:dyDescent="0.25">
      <c r="A1397" s="49" t="s">
        <v>16052</v>
      </c>
      <c r="B1397" s="49" t="s">
        <v>15969</v>
      </c>
      <c r="C1397" s="49" t="s">
        <v>20280</v>
      </c>
      <c r="D1397" s="49" t="s">
        <v>20281</v>
      </c>
      <c r="E1397" s="49" t="s">
        <v>16134</v>
      </c>
      <c r="F1397" s="49"/>
      <c r="G1397" s="49"/>
      <c r="H1397" s="49">
        <v>2010</v>
      </c>
      <c r="I1397" s="49"/>
      <c r="J1397" s="49" t="s">
        <v>16033</v>
      </c>
      <c r="K1397" s="49" t="s">
        <v>16076</v>
      </c>
      <c r="L1397" s="49">
        <v>13</v>
      </c>
      <c r="M1397" s="49">
        <v>3</v>
      </c>
      <c r="N1397" s="49" t="s">
        <v>16034</v>
      </c>
    </row>
    <row r="1398" spans="1:14" ht="30" x14ac:dyDescent="0.25">
      <c r="A1398" s="49" t="s">
        <v>16073</v>
      </c>
      <c r="B1398" s="49" t="s">
        <v>15969</v>
      </c>
      <c r="C1398" s="49" t="s">
        <v>20282</v>
      </c>
      <c r="D1398" s="49" t="s">
        <v>20283</v>
      </c>
      <c r="E1398" s="49" t="s">
        <v>16134</v>
      </c>
      <c r="F1398" s="49"/>
      <c r="G1398" s="49"/>
      <c r="H1398" s="49">
        <v>2010</v>
      </c>
      <c r="I1398" s="49"/>
      <c r="J1398" s="49" t="s">
        <v>16033</v>
      </c>
      <c r="K1398" s="49" t="s">
        <v>16076</v>
      </c>
      <c r="L1398" s="49">
        <v>13</v>
      </c>
      <c r="M1398" s="49">
        <v>3</v>
      </c>
      <c r="N1398" s="49" t="s">
        <v>16034</v>
      </c>
    </row>
    <row r="1399" spans="1:14" ht="30" x14ac:dyDescent="0.25">
      <c r="A1399" s="49" t="s">
        <v>16073</v>
      </c>
      <c r="B1399" s="49" t="s">
        <v>15969</v>
      </c>
      <c r="C1399" s="49" t="s">
        <v>20284</v>
      </c>
      <c r="D1399" s="49" t="s">
        <v>20285</v>
      </c>
      <c r="E1399" s="49" t="s">
        <v>16134</v>
      </c>
      <c r="F1399" s="49"/>
      <c r="G1399" s="49"/>
      <c r="H1399" s="49">
        <v>2010</v>
      </c>
      <c r="I1399" s="49"/>
      <c r="J1399" s="49" t="s">
        <v>16033</v>
      </c>
      <c r="K1399" s="49" t="s">
        <v>16076</v>
      </c>
      <c r="L1399" s="49">
        <v>13</v>
      </c>
      <c r="M1399" s="49">
        <v>3</v>
      </c>
      <c r="N1399" s="49" t="s">
        <v>16034</v>
      </c>
    </row>
    <row r="1400" spans="1:14" x14ac:dyDescent="0.25">
      <c r="A1400" s="49" t="s">
        <v>16073</v>
      </c>
      <c r="B1400" s="49" t="s">
        <v>15969</v>
      </c>
      <c r="C1400" s="49" t="s">
        <v>20286</v>
      </c>
      <c r="D1400" s="49" t="s">
        <v>20287</v>
      </c>
      <c r="E1400" s="49" t="s">
        <v>16134</v>
      </c>
      <c r="F1400" s="49"/>
      <c r="G1400" s="49"/>
      <c r="H1400" s="49">
        <v>2010</v>
      </c>
      <c r="I1400" s="49"/>
      <c r="J1400" s="49" t="s">
        <v>16033</v>
      </c>
      <c r="K1400" s="49" t="s">
        <v>16076</v>
      </c>
      <c r="L1400" s="49">
        <v>13</v>
      </c>
      <c r="M1400" s="49">
        <v>3</v>
      </c>
      <c r="N1400" s="49" t="s">
        <v>16034</v>
      </c>
    </row>
    <row r="1401" spans="1:14" ht="45" x14ac:dyDescent="0.25">
      <c r="A1401" s="49" t="s">
        <v>16073</v>
      </c>
      <c r="B1401" s="49" t="s">
        <v>15969</v>
      </c>
      <c r="C1401" s="49" t="s">
        <v>20288</v>
      </c>
      <c r="D1401" s="49" t="s">
        <v>20289</v>
      </c>
      <c r="E1401" s="49" t="s">
        <v>16134</v>
      </c>
      <c r="F1401" s="49" t="s">
        <v>20290</v>
      </c>
      <c r="G1401" s="49" t="s">
        <v>20291</v>
      </c>
      <c r="H1401" s="49">
        <v>2010</v>
      </c>
      <c r="I1401" s="49"/>
      <c r="J1401" s="49" t="s">
        <v>16033</v>
      </c>
      <c r="K1401" s="49" t="s">
        <v>16076</v>
      </c>
      <c r="L1401" s="49">
        <v>13</v>
      </c>
      <c r="M1401" s="49">
        <v>3</v>
      </c>
      <c r="N1401" s="49" t="s">
        <v>16034</v>
      </c>
    </row>
    <row r="1402" spans="1:14" ht="75" x14ac:dyDescent="0.25">
      <c r="A1402" s="49" t="s">
        <v>16073</v>
      </c>
      <c r="B1402" s="49" t="s">
        <v>15969</v>
      </c>
      <c r="C1402" s="49" t="s">
        <v>20292</v>
      </c>
      <c r="D1402" s="49" t="s">
        <v>20293</v>
      </c>
      <c r="E1402" s="49" t="s">
        <v>16134</v>
      </c>
      <c r="F1402" s="49" t="s">
        <v>20294</v>
      </c>
      <c r="G1402" s="49" t="s">
        <v>20295</v>
      </c>
      <c r="H1402" s="49">
        <v>2010</v>
      </c>
      <c r="I1402" s="49"/>
      <c r="J1402" s="49" t="s">
        <v>16033</v>
      </c>
      <c r="K1402" s="49" t="s">
        <v>16076</v>
      </c>
      <c r="L1402" s="49">
        <v>13</v>
      </c>
      <c r="M1402" s="49">
        <v>3</v>
      </c>
      <c r="N1402" s="49" t="s">
        <v>16034</v>
      </c>
    </row>
    <row r="1403" spans="1:14" ht="60" x14ac:dyDescent="0.25">
      <c r="A1403" s="49" t="s">
        <v>16073</v>
      </c>
      <c r="B1403" s="49" t="s">
        <v>15969</v>
      </c>
      <c r="C1403" s="49" t="s">
        <v>20296</v>
      </c>
      <c r="D1403" s="49" t="s">
        <v>20297</v>
      </c>
      <c r="E1403" s="49" t="s">
        <v>16134</v>
      </c>
      <c r="F1403" s="49" t="s">
        <v>20298</v>
      </c>
      <c r="G1403" s="49" t="s">
        <v>20299</v>
      </c>
      <c r="H1403" s="49">
        <v>2010</v>
      </c>
      <c r="I1403" s="49"/>
      <c r="J1403" s="49" t="s">
        <v>16033</v>
      </c>
      <c r="K1403" s="49" t="s">
        <v>16076</v>
      </c>
      <c r="L1403" s="49">
        <v>13</v>
      </c>
      <c r="M1403" s="49">
        <v>3</v>
      </c>
      <c r="N1403" s="49" t="s">
        <v>16034</v>
      </c>
    </row>
    <row r="1404" spans="1:14" x14ac:dyDescent="0.25">
      <c r="A1404" s="49" t="s">
        <v>16073</v>
      </c>
      <c r="B1404" s="49" t="s">
        <v>15969</v>
      </c>
      <c r="C1404" s="49" t="s">
        <v>20300</v>
      </c>
      <c r="D1404" s="49" t="s">
        <v>20301</v>
      </c>
      <c r="E1404" s="49" t="s">
        <v>16134</v>
      </c>
      <c r="F1404" s="49" t="s">
        <v>20302</v>
      </c>
      <c r="G1404" s="49" t="s">
        <v>20301</v>
      </c>
      <c r="H1404" s="49">
        <v>2010</v>
      </c>
      <c r="I1404" s="49"/>
      <c r="J1404" s="49" t="s">
        <v>16033</v>
      </c>
      <c r="K1404" s="49" t="s">
        <v>20303</v>
      </c>
      <c r="L1404" s="49">
        <v>13</v>
      </c>
      <c r="M1404" s="49">
        <v>3</v>
      </c>
      <c r="N1404" s="49" t="s">
        <v>16034</v>
      </c>
    </row>
    <row r="1405" spans="1:14" ht="45" x14ac:dyDescent="0.25">
      <c r="A1405" s="49" t="s">
        <v>16073</v>
      </c>
      <c r="B1405" s="49" t="s">
        <v>15969</v>
      </c>
      <c r="C1405" s="49" t="s">
        <v>20304</v>
      </c>
      <c r="D1405" s="49" t="s">
        <v>20305</v>
      </c>
      <c r="E1405" s="49" t="s">
        <v>16134</v>
      </c>
      <c r="F1405" s="49" t="s">
        <v>20306</v>
      </c>
      <c r="G1405" s="49" t="s">
        <v>20307</v>
      </c>
      <c r="H1405" s="49">
        <v>2010</v>
      </c>
      <c r="I1405" s="49"/>
      <c r="J1405" s="49" t="s">
        <v>16033</v>
      </c>
      <c r="K1405" s="49" t="s">
        <v>20303</v>
      </c>
      <c r="L1405" s="49">
        <v>13</v>
      </c>
      <c r="M1405" s="49">
        <v>3</v>
      </c>
      <c r="N1405" s="49" t="s">
        <v>16034</v>
      </c>
    </row>
    <row r="1406" spans="1:14" ht="30" x14ac:dyDescent="0.25">
      <c r="A1406" s="49" t="s">
        <v>16073</v>
      </c>
      <c r="B1406" s="49" t="s">
        <v>15969</v>
      </c>
      <c r="C1406" s="49" t="s">
        <v>20308</v>
      </c>
      <c r="D1406" s="49" t="s">
        <v>20309</v>
      </c>
      <c r="E1406" s="49" t="s">
        <v>16134</v>
      </c>
      <c r="F1406" s="49" t="s">
        <v>20310</v>
      </c>
      <c r="G1406" s="49" t="s">
        <v>20311</v>
      </c>
      <c r="H1406" s="49">
        <v>2010</v>
      </c>
      <c r="I1406" s="49"/>
      <c r="J1406" s="49" t="s">
        <v>16033</v>
      </c>
      <c r="K1406" s="49" t="s">
        <v>16303</v>
      </c>
      <c r="L1406" s="49">
        <v>13</v>
      </c>
      <c r="M1406" s="49">
        <v>3</v>
      </c>
      <c r="N1406" s="49" t="s">
        <v>16034</v>
      </c>
    </row>
    <row r="1407" spans="1:14" ht="45" x14ac:dyDescent="0.25">
      <c r="A1407" s="49" t="s">
        <v>16073</v>
      </c>
      <c r="B1407" s="49" t="s">
        <v>15969</v>
      </c>
      <c r="C1407" s="49" t="s">
        <v>20312</v>
      </c>
      <c r="D1407" s="49" t="s">
        <v>20313</v>
      </c>
      <c r="E1407" s="49" t="s">
        <v>16134</v>
      </c>
      <c r="F1407" s="49" t="s">
        <v>20314</v>
      </c>
      <c r="G1407" s="49" t="s">
        <v>20315</v>
      </c>
      <c r="H1407" s="49">
        <v>2012</v>
      </c>
      <c r="I1407" s="49"/>
      <c r="J1407" s="49" t="s">
        <v>16033</v>
      </c>
      <c r="K1407" s="49" t="s">
        <v>18203</v>
      </c>
      <c r="L1407" s="49">
        <v>13</v>
      </c>
      <c r="M1407" s="49">
        <v>3</v>
      </c>
      <c r="N1407" s="49" t="s">
        <v>16034</v>
      </c>
    </row>
    <row r="1408" spans="1:14" ht="30" x14ac:dyDescent="0.25">
      <c r="A1408" s="49" t="s">
        <v>16073</v>
      </c>
      <c r="B1408" s="49" t="s">
        <v>15969</v>
      </c>
      <c r="C1408" s="49" t="s">
        <v>20316</v>
      </c>
      <c r="D1408" s="49" t="s">
        <v>20317</v>
      </c>
      <c r="E1408" s="49" t="s">
        <v>16134</v>
      </c>
      <c r="F1408" s="49" t="s">
        <v>20318</v>
      </c>
      <c r="G1408" s="49" t="s">
        <v>20319</v>
      </c>
      <c r="H1408" s="49">
        <v>2012</v>
      </c>
      <c r="I1408" s="49"/>
      <c r="J1408" s="49" t="s">
        <v>16033</v>
      </c>
      <c r="K1408" s="49" t="s">
        <v>18203</v>
      </c>
      <c r="L1408" s="49">
        <v>13</v>
      </c>
      <c r="M1408" s="49">
        <v>3</v>
      </c>
      <c r="N1408" s="49" t="s">
        <v>16034</v>
      </c>
    </row>
    <row r="1409" spans="1:14" ht="60" x14ac:dyDescent="0.25">
      <c r="A1409" s="49" t="s">
        <v>16073</v>
      </c>
      <c r="B1409" s="49" t="s">
        <v>15969</v>
      </c>
      <c r="C1409" s="49" t="s">
        <v>20320</v>
      </c>
      <c r="D1409" s="49" t="s">
        <v>20321</v>
      </c>
      <c r="E1409" s="49" t="s">
        <v>16134</v>
      </c>
      <c r="F1409" s="49" t="s">
        <v>20322</v>
      </c>
      <c r="G1409" s="49" t="s">
        <v>20323</v>
      </c>
      <c r="H1409" s="49">
        <v>2012</v>
      </c>
      <c r="I1409" s="49"/>
      <c r="J1409" s="49" t="s">
        <v>16033</v>
      </c>
      <c r="K1409" s="49" t="s">
        <v>18062</v>
      </c>
      <c r="L1409" s="49">
        <v>13</v>
      </c>
      <c r="M1409" s="49">
        <v>3</v>
      </c>
      <c r="N1409" s="49" t="s">
        <v>16034</v>
      </c>
    </row>
    <row r="1410" spans="1:14" ht="60" x14ac:dyDescent="0.25">
      <c r="A1410" s="49" t="s">
        <v>16073</v>
      </c>
      <c r="B1410" s="49" t="s">
        <v>15969</v>
      </c>
      <c r="C1410" s="49" t="s">
        <v>20324</v>
      </c>
      <c r="D1410" s="49" t="s">
        <v>20325</v>
      </c>
      <c r="E1410" s="49" t="s">
        <v>16134</v>
      </c>
      <c r="F1410" s="49" t="s">
        <v>20326</v>
      </c>
      <c r="G1410" s="49" t="s">
        <v>20327</v>
      </c>
      <c r="H1410" s="49">
        <v>2012</v>
      </c>
      <c r="I1410" s="49"/>
      <c r="J1410" s="49" t="s">
        <v>16033</v>
      </c>
      <c r="K1410" s="49" t="s">
        <v>18668</v>
      </c>
      <c r="L1410" s="49">
        <v>13</v>
      </c>
      <c r="M1410" s="49">
        <v>3</v>
      </c>
      <c r="N1410" s="49" t="s">
        <v>16034</v>
      </c>
    </row>
    <row r="1411" spans="1:14" ht="60" x14ac:dyDescent="0.25">
      <c r="A1411" s="49" t="s">
        <v>16073</v>
      </c>
      <c r="B1411" s="49" t="s">
        <v>15969</v>
      </c>
      <c r="C1411" s="49" t="s">
        <v>20328</v>
      </c>
      <c r="D1411" s="49" t="s">
        <v>20329</v>
      </c>
      <c r="E1411" s="49" t="s">
        <v>16134</v>
      </c>
      <c r="F1411" s="49" t="s">
        <v>20330</v>
      </c>
      <c r="G1411" s="49" t="s">
        <v>20331</v>
      </c>
      <c r="H1411" s="49">
        <v>2012</v>
      </c>
      <c r="I1411" s="49"/>
      <c r="J1411" s="49" t="s">
        <v>16033</v>
      </c>
      <c r="K1411" s="49" t="s">
        <v>18668</v>
      </c>
      <c r="L1411" s="49">
        <v>13</v>
      </c>
      <c r="M1411" s="49">
        <v>3</v>
      </c>
      <c r="N1411" s="49" t="s">
        <v>16034</v>
      </c>
    </row>
    <row r="1412" spans="1:14" ht="45" x14ac:dyDescent="0.25">
      <c r="A1412" s="49" t="s">
        <v>16073</v>
      </c>
      <c r="B1412" s="49" t="s">
        <v>15969</v>
      </c>
      <c r="C1412" s="49" t="s">
        <v>20332</v>
      </c>
      <c r="D1412" s="49" t="s">
        <v>20333</v>
      </c>
      <c r="E1412" s="49" t="s">
        <v>16134</v>
      </c>
      <c r="F1412" s="49" t="s">
        <v>20334</v>
      </c>
      <c r="G1412" s="49" t="s">
        <v>20334</v>
      </c>
      <c r="H1412" s="49">
        <v>2013</v>
      </c>
      <c r="I1412" s="49"/>
      <c r="J1412" s="49" t="s">
        <v>16033</v>
      </c>
      <c r="K1412" s="49" t="s">
        <v>20335</v>
      </c>
      <c r="L1412" s="49">
        <v>13</v>
      </c>
      <c r="M1412" s="49">
        <v>3</v>
      </c>
      <c r="N1412" s="49" t="s">
        <v>16034</v>
      </c>
    </row>
    <row r="1413" spans="1:14" ht="30" x14ac:dyDescent="0.25">
      <c r="A1413" s="49" t="s">
        <v>16073</v>
      </c>
      <c r="B1413" s="49" t="s">
        <v>15969</v>
      </c>
      <c r="C1413" s="49" t="s">
        <v>20336</v>
      </c>
      <c r="D1413" s="49" t="s">
        <v>20337</v>
      </c>
      <c r="E1413" s="49" t="s">
        <v>16134</v>
      </c>
      <c r="F1413" s="49" t="s">
        <v>20338</v>
      </c>
      <c r="G1413" s="49" t="s">
        <v>20338</v>
      </c>
      <c r="H1413" s="49">
        <v>2013</v>
      </c>
      <c r="I1413" s="49"/>
      <c r="J1413" s="49" t="s">
        <v>16033</v>
      </c>
      <c r="K1413" s="49" t="s">
        <v>20335</v>
      </c>
      <c r="L1413" s="49">
        <v>13</v>
      </c>
      <c r="M1413" s="49">
        <v>3</v>
      </c>
      <c r="N1413" s="49" t="s">
        <v>16034</v>
      </c>
    </row>
    <row r="1414" spans="1:14" ht="30" x14ac:dyDescent="0.25">
      <c r="A1414" s="49" t="s">
        <v>16073</v>
      </c>
      <c r="B1414" s="49" t="s">
        <v>15969</v>
      </c>
      <c r="C1414" s="49" t="s">
        <v>20336</v>
      </c>
      <c r="D1414" s="49" t="s">
        <v>20339</v>
      </c>
      <c r="E1414" s="49" t="s">
        <v>16134</v>
      </c>
      <c r="F1414" s="49" t="s">
        <v>20340</v>
      </c>
      <c r="G1414" s="49" t="s">
        <v>20340</v>
      </c>
      <c r="H1414" s="49"/>
      <c r="I1414" s="49"/>
      <c r="J1414" s="49" t="s">
        <v>15974</v>
      </c>
      <c r="K1414" s="49" t="s">
        <v>20335</v>
      </c>
      <c r="L1414" s="49">
        <v>13</v>
      </c>
      <c r="M1414" s="49">
        <v>3</v>
      </c>
      <c r="N1414" s="49" t="s">
        <v>15976</v>
      </c>
    </row>
    <row r="1415" spans="1:14" ht="30" x14ac:dyDescent="0.25">
      <c r="A1415" s="49" t="s">
        <v>16073</v>
      </c>
      <c r="B1415" s="49" t="s">
        <v>15969</v>
      </c>
      <c r="C1415" s="49" t="s">
        <v>20341</v>
      </c>
      <c r="D1415" s="49" t="s">
        <v>20342</v>
      </c>
      <c r="E1415" s="49" t="s">
        <v>16134</v>
      </c>
      <c r="F1415" s="49" t="s">
        <v>20343</v>
      </c>
      <c r="G1415" s="49" t="s">
        <v>20343</v>
      </c>
      <c r="H1415" s="49">
        <v>2013</v>
      </c>
      <c r="I1415" s="49"/>
      <c r="J1415" s="49" t="s">
        <v>16033</v>
      </c>
      <c r="K1415" s="49" t="s">
        <v>20335</v>
      </c>
      <c r="L1415" s="49">
        <v>13</v>
      </c>
      <c r="M1415" s="49">
        <v>3</v>
      </c>
      <c r="N1415" s="49" t="s">
        <v>16034</v>
      </c>
    </row>
    <row r="1416" spans="1:14" ht="30" x14ac:dyDescent="0.25">
      <c r="A1416" s="49" t="s">
        <v>16073</v>
      </c>
      <c r="B1416" s="49" t="s">
        <v>15969</v>
      </c>
      <c r="C1416" s="49" t="s">
        <v>20344</v>
      </c>
      <c r="D1416" s="49" t="s">
        <v>20345</v>
      </c>
      <c r="E1416" s="49" t="s">
        <v>16134</v>
      </c>
      <c r="F1416" s="49" t="s">
        <v>20346</v>
      </c>
      <c r="G1416" s="49" t="s">
        <v>20347</v>
      </c>
      <c r="H1416" s="49">
        <v>2016</v>
      </c>
      <c r="I1416" s="49"/>
      <c r="J1416" s="49" t="s">
        <v>16033</v>
      </c>
      <c r="K1416" s="49" t="s">
        <v>17618</v>
      </c>
      <c r="L1416" s="49">
        <v>13</v>
      </c>
      <c r="M1416" s="49">
        <v>3</v>
      </c>
      <c r="N1416" s="49" t="s">
        <v>16034</v>
      </c>
    </row>
    <row r="1417" spans="1:14" ht="45" x14ac:dyDescent="0.25">
      <c r="A1417" s="49" t="s">
        <v>16073</v>
      </c>
      <c r="B1417" s="49" t="s">
        <v>15969</v>
      </c>
      <c r="C1417" s="49" t="s">
        <v>20348</v>
      </c>
      <c r="D1417" s="49" t="s">
        <v>20349</v>
      </c>
      <c r="E1417" s="49" t="s">
        <v>16134</v>
      </c>
      <c r="F1417" s="49" t="s">
        <v>20350</v>
      </c>
      <c r="G1417" s="49" t="s">
        <v>20351</v>
      </c>
      <c r="H1417" s="49">
        <v>2016</v>
      </c>
      <c r="I1417" s="49"/>
      <c r="J1417" s="49" t="s">
        <v>16033</v>
      </c>
      <c r="K1417" s="49" t="s">
        <v>20352</v>
      </c>
      <c r="L1417" s="49">
        <v>13</v>
      </c>
      <c r="M1417" s="49">
        <v>3</v>
      </c>
      <c r="N1417" s="49" t="s">
        <v>16034</v>
      </c>
    </row>
    <row r="1418" spans="1:14" ht="60" x14ac:dyDescent="0.25">
      <c r="A1418" s="49" t="s">
        <v>16073</v>
      </c>
      <c r="B1418" s="49" t="s">
        <v>15969</v>
      </c>
      <c r="C1418" s="49" t="s">
        <v>20353</v>
      </c>
      <c r="D1418" s="49" t="s">
        <v>20354</v>
      </c>
      <c r="E1418" s="49" t="s">
        <v>16134</v>
      </c>
      <c r="F1418" s="49" t="s">
        <v>20355</v>
      </c>
      <c r="G1418" s="49" t="s">
        <v>20356</v>
      </c>
      <c r="H1418" s="49">
        <v>2010</v>
      </c>
      <c r="I1418" s="49"/>
      <c r="J1418" s="49" t="s">
        <v>15974</v>
      </c>
      <c r="K1418" s="49" t="s">
        <v>16149</v>
      </c>
      <c r="L1418" s="49">
        <v>13</v>
      </c>
      <c r="M1418" s="49">
        <v>3</v>
      </c>
      <c r="N1418" s="49" t="s">
        <v>15976</v>
      </c>
    </row>
    <row r="1419" spans="1:14" ht="60" x14ac:dyDescent="0.25">
      <c r="A1419" s="49" t="s">
        <v>16073</v>
      </c>
      <c r="B1419" s="49" t="s">
        <v>15969</v>
      </c>
      <c r="C1419" s="49" t="s">
        <v>20357</v>
      </c>
      <c r="D1419" s="49" t="s">
        <v>20358</v>
      </c>
      <c r="E1419" s="49" t="s">
        <v>16134</v>
      </c>
      <c r="F1419" s="49" t="s">
        <v>20359</v>
      </c>
      <c r="G1419" s="49" t="s">
        <v>20360</v>
      </c>
      <c r="H1419" s="49">
        <v>2010</v>
      </c>
      <c r="I1419" s="49"/>
      <c r="J1419" s="49" t="s">
        <v>15974</v>
      </c>
      <c r="K1419" s="49" t="s">
        <v>20361</v>
      </c>
      <c r="L1419" s="49">
        <v>13</v>
      </c>
      <c r="M1419" s="49">
        <v>3</v>
      </c>
      <c r="N1419" s="49" t="s">
        <v>15976</v>
      </c>
    </row>
    <row r="1420" spans="1:14" ht="30" x14ac:dyDescent="0.25">
      <c r="A1420" s="49" t="s">
        <v>16073</v>
      </c>
      <c r="B1420" s="49" t="s">
        <v>15969</v>
      </c>
      <c r="C1420" s="49" t="s">
        <v>20362</v>
      </c>
      <c r="D1420" s="49" t="s">
        <v>20363</v>
      </c>
      <c r="E1420" s="49" t="s">
        <v>16134</v>
      </c>
      <c r="F1420" s="49" t="s">
        <v>20364</v>
      </c>
      <c r="G1420" s="49" t="s">
        <v>20365</v>
      </c>
      <c r="H1420" s="49">
        <v>2010</v>
      </c>
      <c r="I1420" s="49"/>
      <c r="J1420" s="49" t="s">
        <v>15974</v>
      </c>
      <c r="K1420" s="49" t="s">
        <v>20361</v>
      </c>
      <c r="L1420" s="49">
        <v>13</v>
      </c>
      <c r="M1420" s="49">
        <v>3</v>
      </c>
      <c r="N1420" s="49" t="s">
        <v>15976</v>
      </c>
    </row>
    <row r="1421" spans="1:14" ht="90" x14ac:dyDescent="0.25">
      <c r="A1421" s="49" t="s">
        <v>16052</v>
      </c>
      <c r="B1421" s="49" t="s">
        <v>15969</v>
      </c>
      <c r="C1421" s="49" t="s">
        <v>20366</v>
      </c>
      <c r="D1421" s="49" t="s">
        <v>20367</v>
      </c>
      <c r="E1421" s="49" t="s">
        <v>16134</v>
      </c>
      <c r="F1421" s="49" t="s">
        <v>20368</v>
      </c>
      <c r="G1421" s="49" t="s">
        <v>20369</v>
      </c>
      <c r="H1421" s="49">
        <v>2000</v>
      </c>
      <c r="I1421" s="49"/>
      <c r="J1421" s="49" t="s">
        <v>16033</v>
      </c>
      <c r="K1421" s="49"/>
      <c r="L1421" s="49">
        <v>13</v>
      </c>
      <c r="M1421" s="49">
        <v>3</v>
      </c>
      <c r="N1421" s="49" t="s">
        <v>16034</v>
      </c>
    </row>
    <row r="1422" spans="1:14" ht="45" x14ac:dyDescent="0.25">
      <c r="A1422" s="49" t="s">
        <v>16073</v>
      </c>
      <c r="B1422" s="49" t="s">
        <v>15969</v>
      </c>
      <c r="C1422" s="49" t="s">
        <v>20370</v>
      </c>
      <c r="D1422" s="49" t="s">
        <v>18091</v>
      </c>
      <c r="E1422" s="49" t="s">
        <v>16134</v>
      </c>
      <c r="F1422" s="49" t="s">
        <v>20371</v>
      </c>
      <c r="G1422" s="49" t="s">
        <v>18283</v>
      </c>
      <c r="H1422" s="49">
        <v>2011</v>
      </c>
      <c r="I1422" s="49"/>
      <c r="J1422" s="49" t="s">
        <v>16033</v>
      </c>
      <c r="K1422" s="49" t="s">
        <v>18094</v>
      </c>
      <c r="L1422" s="49">
        <v>13</v>
      </c>
      <c r="M1422" s="49">
        <v>3</v>
      </c>
      <c r="N1422" s="49" t="s">
        <v>16034</v>
      </c>
    </row>
    <row r="1423" spans="1:14" ht="60" x14ac:dyDescent="0.25">
      <c r="A1423" s="49" t="s">
        <v>16052</v>
      </c>
      <c r="B1423" s="49" t="s">
        <v>15969</v>
      </c>
      <c r="C1423" s="49" t="s">
        <v>20372</v>
      </c>
      <c r="D1423" s="49" t="s">
        <v>20373</v>
      </c>
      <c r="E1423" s="49" t="s">
        <v>16134</v>
      </c>
      <c r="F1423" s="49" t="s">
        <v>20374</v>
      </c>
      <c r="G1423" s="49" t="s">
        <v>20375</v>
      </c>
      <c r="H1423" s="49">
        <v>2000</v>
      </c>
      <c r="I1423" s="49"/>
      <c r="J1423" s="49" t="s">
        <v>16033</v>
      </c>
      <c r="K1423" s="49"/>
      <c r="L1423" s="49">
        <v>13</v>
      </c>
      <c r="M1423" s="49">
        <v>3</v>
      </c>
      <c r="N1423" s="49" t="s">
        <v>16034</v>
      </c>
    </row>
    <row r="1424" spans="1:14" ht="45" x14ac:dyDescent="0.25">
      <c r="A1424" s="49" t="s">
        <v>16052</v>
      </c>
      <c r="B1424" s="49" t="s">
        <v>15969</v>
      </c>
      <c r="C1424" s="49" t="s">
        <v>20376</v>
      </c>
      <c r="D1424" s="49" t="s">
        <v>20377</v>
      </c>
      <c r="E1424" s="49" t="s">
        <v>16134</v>
      </c>
      <c r="F1424" s="49" t="s">
        <v>20378</v>
      </c>
      <c r="G1424" s="49" t="s">
        <v>20379</v>
      </c>
      <c r="H1424" s="49">
        <v>2000</v>
      </c>
      <c r="I1424" s="49"/>
      <c r="J1424" s="49" t="s">
        <v>16033</v>
      </c>
      <c r="K1424" s="49"/>
      <c r="L1424" s="49">
        <v>13</v>
      </c>
      <c r="M1424" s="49">
        <v>3</v>
      </c>
      <c r="N1424" s="49" t="s">
        <v>16034</v>
      </c>
    </row>
    <row r="1425" spans="1:14" ht="30" x14ac:dyDescent="0.25">
      <c r="A1425" s="49" t="s">
        <v>16052</v>
      </c>
      <c r="B1425" s="49" t="s">
        <v>15969</v>
      </c>
      <c r="C1425" s="49" t="s">
        <v>20380</v>
      </c>
      <c r="D1425" s="49" t="s">
        <v>20381</v>
      </c>
      <c r="E1425" s="49" t="s">
        <v>16134</v>
      </c>
      <c r="F1425" s="49" t="s">
        <v>20382</v>
      </c>
      <c r="G1425" s="49" t="s">
        <v>20383</v>
      </c>
      <c r="H1425" s="49">
        <v>2000</v>
      </c>
      <c r="I1425" s="49"/>
      <c r="J1425" s="49" t="s">
        <v>16033</v>
      </c>
      <c r="K1425" s="49"/>
      <c r="L1425" s="49">
        <v>13</v>
      </c>
      <c r="M1425" s="49">
        <v>3</v>
      </c>
      <c r="N1425" s="49" t="s">
        <v>16034</v>
      </c>
    </row>
    <row r="1426" spans="1:14" ht="30" x14ac:dyDescent="0.25">
      <c r="A1426" s="49" t="s">
        <v>16052</v>
      </c>
      <c r="B1426" s="49" t="s">
        <v>15969</v>
      </c>
      <c r="C1426" s="49" t="s">
        <v>20384</v>
      </c>
      <c r="D1426" s="49" t="s">
        <v>20385</v>
      </c>
      <c r="E1426" s="49" t="s">
        <v>16134</v>
      </c>
      <c r="F1426" s="49"/>
      <c r="G1426" s="49"/>
      <c r="H1426" s="49">
        <v>2000</v>
      </c>
      <c r="I1426" s="49"/>
      <c r="J1426" s="49" t="s">
        <v>16033</v>
      </c>
      <c r="K1426" s="49"/>
      <c r="L1426" s="49">
        <v>13</v>
      </c>
      <c r="M1426" s="49">
        <v>3</v>
      </c>
      <c r="N1426" s="49" t="s">
        <v>16034</v>
      </c>
    </row>
    <row r="1427" spans="1:14" ht="30" x14ac:dyDescent="0.25">
      <c r="A1427" s="49" t="s">
        <v>16052</v>
      </c>
      <c r="B1427" s="49" t="s">
        <v>15969</v>
      </c>
      <c r="C1427" s="49" t="s">
        <v>20386</v>
      </c>
      <c r="D1427" s="49" t="s">
        <v>20387</v>
      </c>
      <c r="E1427" s="49" t="s">
        <v>16134</v>
      </c>
      <c r="F1427" s="49"/>
      <c r="G1427" s="49"/>
      <c r="H1427" s="49">
        <v>2000</v>
      </c>
      <c r="I1427" s="49"/>
      <c r="J1427" s="49" t="s">
        <v>16033</v>
      </c>
      <c r="K1427" s="49"/>
      <c r="L1427" s="49">
        <v>13</v>
      </c>
      <c r="M1427" s="49">
        <v>3</v>
      </c>
      <c r="N1427" s="49" t="s">
        <v>16034</v>
      </c>
    </row>
    <row r="1428" spans="1:14" x14ac:dyDescent="0.25">
      <c r="A1428" s="49" t="s">
        <v>16052</v>
      </c>
      <c r="B1428" s="49" t="s">
        <v>15969</v>
      </c>
      <c r="C1428" s="49" t="s">
        <v>20388</v>
      </c>
      <c r="D1428" s="49" t="s">
        <v>20389</v>
      </c>
      <c r="E1428" s="49" t="s">
        <v>16134</v>
      </c>
      <c r="F1428" s="49"/>
      <c r="G1428" s="49"/>
      <c r="H1428" s="49">
        <v>2000</v>
      </c>
      <c r="I1428" s="49"/>
      <c r="J1428" s="49" t="s">
        <v>16033</v>
      </c>
      <c r="K1428" s="49"/>
      <c r="L1428" s="49">
        <v>13</v>
      </c>
      <c r="M1428" s="49">
        <v>3</v>
      </c>
      <c r="N1428" s="49" t="s">
        <v>16034</v>
      </c>
    </row>
    <row r="1429" spans="1:14" x14ac:dyDescent="0.25">
      <c r="A1429" s="49" t="s">
        <v>16052</v>
      </c>
      <c r="B1429" s="49" t="s">
        <v>15969</v>
      </c>
      <c r="C1429" s="49" t="s">
        <v>20390</v>
      </c>
      <c r="D1429" s="49" t="s">
        <v>20391</v>
      </c>
      <c r="E1429" s="49" t="s">
        <v>16134</v>
      </c>
      <c r="F1429" s="49"/>
      <c r="G1429" s="49"/>
      <c r="H1429" s="49">
        <v>2000</v>
      </c>
      <c r="I1429" s="49"/>
      <c r="J1429" s="49" t="s">
        <v>16033</v>
      </c>
      <c r="K1429" s="49"/>
      <c r="L1429" s="49">
        <v>13</v>
      </c>
      <c r="M1429" s="49">
        <v>3</v>
      </c>
      <c r="N1429" s="49" t="s">
        <v>16034</v>
      </c>
    </row>
    <row r="1430" spans="1:14" x14ac:dyDescent="0.25">
      <c r="A1430" s="49" t="s">
        <v>16052</v>
      </c>
      <c r="B1430" s="49" t="s">
        <v>15969</v>
      </c>
      <c r="C1430" s="49" t="s">
        <v>20392</v>
      </c>
      <c r="D1430" s="49" t="s">
        <v>20393</v>
      </c>
      <c r="E1430" s="49" t="s">
        <v>16134</v>
      </c>
      <c r="F1430" s="49"/>
      <c r="G1430" s="49"/>
      <c r="H1430" s="49">
        <v>2000</v>
      </c>
      <c r="I1430" s="49"/>
      <c r="J1430" s="49" t="s">
        <v>16033</v>
      </c>
      <c r="K1430" s="49"/>
      <c r="L1430" s="49">
        <v>13</v>
      </c>
      <c r="M1430" s="49">
        <v>3</v>
      </c>
      <c r="N1430" s="49" t="s">
        <v>16034</v>
      </c>
    </row>
    <row r="1431" spans="1:14" ht="30" x14ac:dyDescent="0.25">
      <c r="A1431" s="49" t="s">
        <v>16159</v>
      </c>
      <c r="B1431" s="49" t="s">
        <v>15969</v>
      </c>
      <c r="C1431" s="49" t="s">
        <v>20394</v>
      </c>
      <c r="D1431" s="49" t="s">
        <v>20395</v>
      </c>
      <c r="E1431" s="49" t="s">
        <v>16134</v>
      </c>
      <c r="F1431" s="49"/>
      <c r="G1431" s="49"/>
      <c r="H1431" s="49">
        <v>2000</v>
      </c>
      <c r="I1431" s="49"/>
      <c r="J1431" s="49" t="s">
        <v>16033</v>
      </c>
      <c r="K1431" s="49"/>
      <c r="L1431" s="49">
        <v>13</v>
      </c>
      <c r="M1431" s="49">
        <v>3</v>
      </c>
      <c r="N1431" s="49" t="s">
        <v>16034</v>
      </c>
    </row>
    <row r="1432" spans="1:14" ht="45" x14ac:dyDescent="0.25">
      <c r="A1432" s="49" t="s">
        <v>16159</v>
      </c>
      <c r="B1432" s="49" t="s">
        <v>15969</v>
      </c>
      <c r="C1432" s="49" t="s">
        <v>20396</v>
      </c>
      <c r="D1432" s="49" t="s">
        <v>20397</v>
      </c>
      <c r="E1432" s="49" t="s">
        <v>16134</v>
      </c>
      <c r="F1432" s="49"/>
      <c r="G1432" s="49"/>
      <c r="H1432" s="49">
        <v>2000</v>
      </c>
      <c r="I1432" s="49"/>
      <c r="J1432" s="49" t="s">
        <v>16033</v>
      </c>
      <c r="K1432" s="49"/>
      <c r="L1432" s="49">
        <v>13</v>
      </c>
      <c r="M1432" s="49">
        <v>3</v>
      </c>
      <c r="N1432" s="49" t="s">
        <v>16034</v>
      </c>
    </row>
    <row r="1433" spans="1:14" ht="30" x14ac:dyDescent="0.25">
      <c r="A1433" s="49" t="s">
        <v>16159</v>
      </c>
      <c r="B1433" s="49" t="s">
        <v>15969</v>
      </c>
      <c r="C1433" s="49" t="s">
        <v>20398</v>
      </c>
      <c r="D1433" s="49" t="s">
        <v>20399</v>
      </c>
      <c r="E1433" s="49" t="s">
        <v>16134</v>
      </c>
      <c r="F1433" s="49"/>
      <c r="G1433" s="49"/>
      <c r="H1433" s="49">
        <v>2000</v>
      </c>
      <c r="I1433" s="49"/>
      <c r="J1433" s="49" t="s">
        <v>16033</v>
      </c>
      <c r="K1433" s="49"/>
      <c r="L1433" s="49">
        <v>13</v>
      </c>
      <c r="M1433" s="49">
        <v>3</v>
      </c>
      <c r="N1433" s="49" t="s">
        <v>16034</v>
      </c>
    </row>
    <row r="1434" spans="1:14" ht="45" x14ac:dyDescent="0.25">
      <c r="A1434" s="49" t="s">
        <v>16159</v>
      </c>
      <c r="B1434" s="49" t="s">
        <v>15969</v>
      </c>
      <c r="C1434" s="49" t="s">
        <v>20400</v>
      </c>
      <c r="D1434" s="49" t="s">
        <v>20401</v>
      </c>
      <c r="E1434" s="49" t="s">
        <v>16134</v>
      </c>
      <c r="F1434" s="49"/>
      <c r="G1434" s="49"/>
      <c r="H1434" s="49">
        <v>2000</v>
      </c>
      <c r="I1434" s="49"/>
      <c r="J1434" s="49" t="s">
        <v>16033</v>
      </c>
      <c r="K1434" s="49"/>
      <c r="L1434" s="49">
        <v>13</v>
      </c>
      <c r="M1434" s="49">
        <v>3</v>
      </c>
      <c r="N1434" s="49" t="s">
        <v>16034</v>
      </c>
    </row>
    <row r="1435" spans="1:14" ht="30" x14ac:dyDescent="0.25">
      <c r="A1435" s="49" t="s">
        <v>16159</v>
      </c>
      <c r="B1435" s="49" t="s">
        <v>15969</v>
      </c>
      <c r="C1435" s="49" t="s">
        <v>20402</v>
      </c>
      <c r="D1435" s="49" t="s">
        <v>20403</v>
      </c>
      <c r="E1435" s="49" t="s">
        <v>16134</v>
      </c>
      <c r="F1435" s="49"/>
      <c r="G1435" s="49"/>
      <c r="H1435" s="49">
        <v>2000</v>
      </c>
      <c r="I1435" s="49"/>
      <c r="J1435" s="49" t="s">
        <v>16033</v>
      </c>
      <c r="K1435" s="49"/>
      <c r="L1435" s="49">
        <v>13</v>
      </c>
      <c r="M1435" s="49">
        <v>3</v>
      </c>
      <c r="N1435" s="49" t="s">
        <v>16034</v>
      </c>
    </row>
    <row r="1436" spans="1:14" x14ac:dyDescent="0.25">
      <c r="A1436" s="49" t="s">
        <v>16159</v>
      </c>
      <c r="B1436" s="49" t="s">
        <v>15969</v>
      </c>
      <c r="C1436" s="49" t="s">
        <v>20404</v>
      </c>
      <c r="D1436" s="49" t="s">
        <v>20405</v>
      </c>
      <c r="E1436" s="49" t="s">
        <v>16134</v>
      </c>
      <c r="F1436" s="49"/>
      <c r="G1436" s="49"/>
      <c r="H1436" s="49">
        <v>2000</v>
      </c>
      <c r="I1436" s="49"/>
      <c r="J1436" s="49" t="s">
        <v>16033</v>
      </c>
      <c r="K1436" s="49"/>
      <c r="L1436" s="49">
        <v>13</v>
      </c>
      <c r="M1436" s="49">
        <v>3</v>
      </c>
      <c r="N1436" s="49" t="s">
        <v>16034</v>
      </c>
    </row>
    <row r="1437" spans="1:14" ht="30" x14ac:dyDescent="0.25">
      <c r="A1437" s="49" t="s">
        <v>16159</v>
      </c>
      <c r="B1437" s="49" t="s">
        <v>15969</v>
      </c>
      <c r="C1437" s="49" t="s">
        <v>20406</v>
      </c>
      <c r="D1437" s="49" t="s">
        <v>20407</v>
      </c>
      <c r="E1437" s="49" t="s">
        <v>16134</v>
      </c>
      <c r="F1437" s="49"/>
      <c r="G1437" s="49"/>
      <c r="H1437" s="49">
        <v>2000</v>
      </c>
      <c r="I1437" s="49">
        <v>2010</v>
      </c>
      <c r="J1437" s="49" t="s">
        <v>16033</v>
      </c>
      <c r="K1437" s="49"/>
      <c r="L1437" s="49">
        <v>13</v>
      </c>
      <c r="M1437" s="49">
        <v>3</v>
      </c>
      <c r="N1437" s="49" t="s">
        <v>16034</v>
      </c>
    </row>
    <row r="1438" spans="1:14" ht="30" x14ac:dyDescent="0.25">
      <c r="A1438" s="49" t="s">
        <v>16159</v>
      </c>
      <c r="B1438" s="49" t="s">
        <v>15969</v>
      </c>
      <c r="C1438" s="49" t="s">
        <v>20408</v>
      </c>
      <c r="D1438" s="49" t="s">
        <v>20409</v>
      </c>
      <c r="E1438" s="49" t="s">
        <v>16134</v>
      </c>
      <c r="F1438" s="49"/>
      <c r="G1438" s="49"/>
      <c r="H1438" s="49">
        <v>2000</v>
      </c>
      <c r="I1438" s="49"/>
      <c r="J1438" s="49" t="s">
        <v>16033</v>
      </c>
      <c r="K1438" s="49"/>
      <c r="L1438" s="49">
        <v>13</v>
      </c>
      <c r="M1438" s="49">
        <v>3</v>
      </c>
      <c r="N1438" s="49" t="s">
        <v>16034</v>
      </c>
    </row>
    <row r="1439" spans="1:14" ht="45" x14ac:dyDescent="0.25">
      <c r="A1439" s="49" t="s">
        <v>16159</v>
      </c>
      <c r="B1439" s="49" t="s">
        <v>15969</v>
      </c>
      <c r="C1439" s="49" t="s">
        <v>20410</v>
      </c>
      <c r="D1439" s="49" t="s">
        <v>20411</v>
      </c>
      <c r="E1439" s="49" t="s">
        <v>16134</v>
      </c>
      <c r="F1439" s="49"/>
      <c r="G1439" s="49"/>
      <c r="H1439" s="49">
        <v>2000</v>
      </c>
      <c r="I1439" s="49"/>
      <c r="J1439" s="49" t="s">
        <v>16033</v>
      </c>
      <c r="K1439" s="49"/>
      <c r="L1439" s="49">
        <v>13</v>
      </c>
      <c r="M1439" s="49">
        <v>3</v>
      </c>
      <c r="N1439" s="49" t="s">
        <v>16034</v>
      </c>
    </row>
    <row r="1440" spans="1:14" ht="30" x14ac:dyDescent="0.25">
      <c r="A1440" s="49" t="s">
        <v>16159</v>
      </c>
      <c r="B1440" s="49" t="s">
        <v>15969</v>
      </c>
      <c r="C1440" s="49" t="s">
        <v>20412</v>
      </c>
      <c r="D1440" s="49" t="s">
        <v>20413</v>
      </c>
      <c r="E1440" s="49" t="s">
        <v>16134</v>
      </c>
      <c r="F1440" s="49"/>
      <c r="G1440" s="49"/>
      <c r="H1440" s="49">
        <v>2000</v>
      </c>
      <c r="I1440" s="49"/>
      <c r="J1440" s="49" t="s">
        <v>16033</v>
      </c>
      <c r="K1440" s="49"/>
      <c r="L1440" s="49">
        <v>13</v>
      </c>
      <c r="M1440" s="49">
        <v>3</v>
      </c>
      <c r="N1440" s="49" t="s">
        <v>16034</v>
      </c>
    </row>
    <row r="1441" spans="1:14" ht="30" x14ac:dyDescent="0.25">
      <c r="A1441" s="49" t="s">
        <v>16159</v>
      </c>
      <c r="B1441" s="49" t="s">
        <v>15969</v>
      </c>
      <c r="C1441" s="49" t="s">
        <v>20414</v>
      </c>
      <c r="D1441" s="49" t="s">
        <v>20415</v>
      </c>
      <c r="E1441" s="49" t="s">
        <v>16134</v>
      </c>
      <c r="F1441" s="49"/>
      <c r="G1441" s="49"/>
      <c r="H1441" s="49">
        <v>2000</v>
      </c>
      <c r="I1441" s="49"/>
      <c r="J1441" s="49" t="s">
        <v>16033</v>
      </c>
      <c r="K1441" s="49"/>
      <c r="L1441" s="49">
        <v>13</v>
      </c>
      <c r="M1441" s="49">
        <v>3</v>
      </c>
      <c r="N1441" s="49" t="s">
        <v>16034</v>
      </c>
    </row>
    <row r="1442" spans="1:14" ht="30" x14ac:dyDescent="0.25">
      <c r="A1442" s="49" t="s">
        <v>16159</v>
      </c>
      <c r="B1442" s="49" t="s">
        <v>15969</v>
      </c>
      <c r="C1442" s="49" t="s">
        <v>20416</v>
      </c>
      <c r="D1442" s="49" t="s">
        <v>20417</v>
      </c>
      <c r="E1442" s="49" t="s">
        <v>16134</v>
      </c>
      <c r="F1442" s="49"/>
      <c r="G1442" s="49"/>
      <c r="H1442" s="49">
        <v>2000</v>
      </c>
      <c r="I1442" s="49"/>
      <c r="J1442" s="49" t="s">
        <v>16033</v>
      </c>
      <c r="K1442" s="49"/>
      <c r="L1442" s="49">
        <v>13</v>
      </c>
      <c r="M1442" s="49">
        <v>3</v>
      </c>
      <c r="N1442" s="49" t="s">
        <v>16034</v>
      </c>
    </row>
    <row r="1443" spans="1:14" ht="30" x14ac:dyDescent="0.25">
      <c r="A1443" s="49" t="s">
        <v>16159</v>
      </c>
      <c r="B1443" s="49" t="s">
        <v>15969</v>
      </c>
      <c r="C1443" s="49" t="s">
        <v>20418</v>
      </c>
      <c r="D1443" s="49" t="s">
        <v>20419</v>
      </c>
      <c r="E1443" s="49" t="s">
        <v>16134</v>
      </c>
      <c r="F1443" s="49"/>
      <c r="G1443" s="49"/>
      <c r="H1443" s="49">
        <v>2000</v>
      </c>
      <c r="I1443" s="49"/>
      <c r="J1443" s="49" t="s">
        <v>16033</v>
      </c>
      <c r="K1443" s="49"/>
      <c r="L1443" s="49">
        <v>13</v>
      </c>
      <c r="M1443" s="49">
        <v>3</v>
      </c>
      <c r="N1443" s="49" t="s">
        <v>16034</v>
      </c>
    </row>
    <row r="1444" spans="1:14" ht="30" x14ac:dyDescent="0.25">
      <c r="A1444" s="49" t="s">
        <v>15977</v>
      </c>
      <c r="B1444" s="49" t="s">
        <v>15969</v>
      </c>
      <c r="C1444" s="49" t="s">
        <v>20420</v>
      </c>
      <c r="D1444" s="49" t="s">
        <v>20421</v>
      </c>
      <c r="E1444" s="49" t="s">
        <v>16134</v>
      </c>
      <c r="F1444" s="49"/>
      <c r="G1444" s="49"/>
      <c r="H1444" s="49">
        <v>2010</v>
      </c>
      <c r="I1444" s="49"/>
      <c r="J1444" s="49" t="s">
        <v>16033</v>
      </c>
      <c r="K1444" s="49" t="s">
        <v>16076</v>
      </c>
      <c r="L1444" s="49">
        <v>13</v>
      </c>
      <c r="M1444" s="49">
        <v>3</v>
      </c>
      <c r="N1444" s="49" t="s">
        <v>16034</v>
      </c>
    </row>
    <row r="1445" spans="1:14" x14ac:dyDescent="0.25">
      <c r="A1445" s="49" t="s">
        <v>15977</v>
      </c>
      <c r="B1445" s="49" t="s">
        <v>15969</v>
      </c>
      <c r="C1445" s="49" t="s">
        <v>20422</v>
      </c>
      <c r="D1445" s="49" t="s">
        <v>20423</v>
      </c>
      <c r="E1445" s="49" t="s">
        <v>16134</v>
      </c>
      <c r="F1445" s="49"/>
      <c r="G1445" s="49"/>
      <c r="H1445" s="49">
        <v>2010</v>
      </c>
      <c r="I1445" s="49"/>
      <c r="J1445" s="49" t="s">
        <v>16033</v>
      </c>
      <c r="K1445" s="49" t="s">
        <v>16076</v>
      </c>
      <c r="L1445" s="49">
        <v>13</v>
      </c>
      <c r="M1445" s="49">
        <v>3</v>
      </c>
      <c r="N1445" s="49" t="s">
        <v>16034</v>
      </c>
    </row>
    <row r="1446" spans="1:14" ht="30" x14ac:dyDescent="0.25">
      <c r="A1446" s="49" t="s">
        <v>15977</v>
      </c>
      <c r="B1446" s="49" t="s">
        <v>15969</v>
      </c>
      <c r="C1446" s="49" t="s">
        <v>20424</v>
      </c>
      <c r="D1446" s="49" t="s">
        <v>20425</v>
      </c>
      <c r="E1446" s="49" t="s">
        <v>16134</v>
      </c>
      <c r="F1446" s="49"/>
      <c r="G1446" s="49" t="s">
        <v>20426</v>
      </c>
      <c r="H1446" s="49">
        <v>2010</v>
      </c>
      <c r="I1446" s="49"/>
      <c r="J1446" s="49" t="s">
        <v>16033</v>
      </c>
      <c r="K1446" s="49" t="s">
        <v>16076</v>
      </c>
      <c r="L1446" s="49">
        <v>13</v>
      </c>
      <c r="M1446" s="49">
        <v>3</v>
      </c>
      <c r="N1446" s="49" t="s">
        <v>16034</v>
      </c>
    </row>
    <row r="1447" spans="1:14" ht="45" x14ac:dyDescent="0.25">
      <c r="A1447" s="49" t="s">
        <v>15977</v>
      </c>
      <c r="B1447" s="49" t="s">
        <v>15969</v>
      </c>
      <c r="C1447" s="49" t="s">
        <v>20427</v>
      </c>
      <c r="D1447" s="49" t="s">
        <v>20428</v>
      </c>
      <c r="E1447" s="49" t="s">
        <v>16134</v>
      </c>
      <c r="F1447" s="49"/>
      <c r="G1447" s="49" t="s">
        <v>20429</v>
      </c>
      <c r="H1447" s="49">
        <v>2010</v>
      </c>
      <c r="I1447" s="49"/>
      <c r="J1447" s="49" t="s">
        <v>16033</v>
      </c>
      <c r="K1447" s="49" t="s">
        <v>16076</v>
      </c>
      <c r="L1447" s="49">
        <v>13</v>
      </c>
      <c r="M1447" s="49">
        <v>3</v>
      </c>
      <c r="N1447" s="49" t="s">
        <v>16034</v>
      </c>
    </row>
    <row r="1448" spans="1:14" ht="30" x14ac:dyDescent="0.25">
      <c r="A1448" s="49" t="s">
        <v>15977</v>
      </c>
      <c r="B1448" s="49" t="s">
        <v>15969</v>
      </c>
      <c r="C1448" s="49" t="s">
        <v>20430</v>
      </c>
      <c r="D1448" s="49" t="s">
        <v>20431</v>
      </c>
      <c r="E1448" s="49" t="s">
        <v>16134</v>
      </c>
      <c r="F1448" s="49"/>
      <c r="G1448" s="49" t="s">
        <v>20432</v>
      </c>
      <c r="H1448" s="49">
        <v>2010</v>
      </c>
      <c r="I1448" s="49"/>
      <c r="J1448" s="49" t="s">
        <v>16033</v>
      </c>
      <c r="K1448" s="49" t="s">
        <v>16076</v>
      </c>
      <c r="L1448" s="49">
        <v>13</v>
      </c>
      <c r="M1448" s="49">
        <v>3</v>
      </c>
      <c r="N1448" s="49" t="s">
        <v>16034</v>
      </c>
    </row>
    <row r="1449" spans="1:14" ht="30" x14ac:dyDescent="0.25">
      <c r="A1449" s="49" t="s">
        <v>15977</v>
      </c>
      <c r="B1449" s="49" t="s">
        <v>15969</v>
      </c>
      <c r="C1449" s="49" t="s">
        <v>20433</v>
      </c>
      <c r="D1449" s="49" t="s">
        <v>20434</v>
      </c>
      <c r="E1449" s="49" t="s">
        <v>16134</v>
      </c>
      <c r="F1449" s="49"/>
      <c r="G1449" s="49"/>
      <c r="H1449" s="49">
        <v>2000</v>
      </c>
      <c r="I1449" s="49"/>
      <c r="J1449" s="49" t="s">
        <v>16033</v>
      </c>
      <c r="K1449" s="49"/>
      <c r="L1449" s="49">
        <v>13</v>
      </c>
      <c r="M1449" s="49">
        <v>3</v>
      </c>
      <c r="N1449" s="49" t="s">
        <v>16034</v>
      </c>
    </row>
    <row r="1450" spans="1:14" ht="30" x14ac:dyDescent="0.25">
      <c r="A1450" s="49" t="s">
        <v>15977</v>
      </c>
      <c r="B1450" s="49" t="s">
        <v>15969</v>
      </c>
      <c r="C1450" s="49" t="s">
        <v>20435</v>
      </c>
      <c r="D1450" s="49" t="s">
        <v>20436</v>
      </c>
      <c r="E1450" s="49" t="s">
        <v>16134</v>
      </c>
      <c r="F1450" s="49"/>
      <c r="G1450" s="49"/>
      <c r="H1450" s="49">
        <v>2000</v>
      </c>
      <c r="I1450" s="49"/>
      <c r="J1450" s="49" t="s">
        <v>16033</v>
      </c>
      <c r="K1450" s="49"/>
      <c r="L1450" s="49">
        <v>13</v>
      </c>
      <c r="M1450" s="49">
        <v>3</v>
      </c>
      <c r="N1450" s="49" t="s">
        <v>16034</v>
      </c>
    </row>
    <row r="1451" spans="1:14" x14ac:dyDescent="0.25">
      <c r="A1451" s="49" t="s">
        <v>15977</v>
      </c>
      <c r="B1451" s="49" t="s">
        <v>15969</v>
      </c>
      <c r="C1451" s="49" t="s">
        <v>20437</v>
      </c>
      <c r="D1451" s="49" t="s">
        <v>20438</v>
      </c>
      <c r="E1451" s="49" t="s">
        <v>16134</v>
      </c>
      <c r="F1451" s="49"/>
      <c r="G1451" s="49"/>
      <c r="H1451" s="49">
        <v>2000</v>
      </c>
      <c r="I1451" s="49"/>
      <c r="J1451" s="49" t="s">
        <v>16033</v>
      </c>
      <c r="K1451" s="49"/>
      <c r="L1451" s="49">
        <v>13</v>
      </c>
      <c r="M1451" s="49">
        <v>3</v>
      </c>
      <c r="N1451" s="49" t="s">
        <v>16034</v>
      </c>
    </row>
    <row r="1452" spans="1:14" ht="30" x14ac:dyDescent="0.25">
      <c r="A1452" s="49" t="s">
        <v>16082</v>
      </c>
      <c r="B1452" s="49" t="s">
        <v>15969</v>
      </c>
      <c r="C1452" s="49" t="s">
        <v>20439</v>
      </c>
      <c r="D1452" s="49" t="s">
        <v>20440</v>
      </c>
      <c r="E1452" s="49" t="s">
        <v>16134</v>
      </c>
      <c r="F1452" s="49" t="s">
        <v>20441</v>
      </c>
      <c r="G1452" s="49" t="s">
        <v>20442</v>
      </c>
      <c r="H1452" s="49">
        <v>2014</v>
      </c>
      <c r="I1452" s="49"/>
      <c r="J1452" s="49" t="s">
        <v>16033</v>
      </c>
      <c r="K1452" s="49" t="s">
        <v>16092</v>
      </c>
      <c r="L1452" s="49">
        <v>13</v>
      </c>
      <c r="M1452" s="49">
        <v>3</v>
      </c>
      <c r="N1452" s="49" t="s">
        <v>16034</v>
      </c>
    </row>
    <row r="1453" spans="1:14" x14ac:dyDescent="0.25">
      <c r="A1453" s="49" t="s">
        <v>15977</v>
      </c>
      <c r="B1453" s="49" t="s">
        <v>15969</v>
      </c>
      <c r="C1453" s="49" t="s">
        <v>20443</v>
      </c>
      <c r="D1453" s="49" t="s">
        <v>20444</v>
      </c>
      <c r="E1453" s="49" t="s">
        <v>16134</v>
      </c>
      <c r="F1453" s="49"/>
      <c r="G1453" s="49"/>
      <c r="H1453" s="49">
        <v>2010</v>
      </c>
      <c r="I1453" s="49"/>
      <c r="J1453" s="49" t="s">
        <v>16033</v>
      </c>
      <c r="K1453" s="49" t="s">
        <v>16081</v>
      </c>
      <c r="L1453" s="49">
        <v>13</v>
      </c>
      <c r="M1453" s="49">
        <v>3</v>
      </c>
      <c r="N1453" s="49" t="s">
        <v>16034</v>
      </c>
    </row>
    <row r="1454" spans="1:14" ht="30" x14ac:dyDescent="0.25">
      <c r="A1454" s="49" t="s">
        <v>15977</v>
      </c>
      <c r="B1454" s="49" t="s">
        <v>15969</v>
      </c>
      <c r="C1454" s="49" t="s">
        <v>20445</v>
      </c>
      <c r="D1454" s="49" t="s">
        <v>20446</v>
      </c>
      <c r="E1454" s="49" t="s">
        <v>16134</v>
      </c>
      <c r="F1454" s="49"/>
      <c r="G1454" s="49"/>
      <c r="H1454" s="49">
        <v>2010</v>
      </c>
      <c r="I1454" s="49"/>
      <c r="J1454" s="49" t="s">
        <v>16033</v>
      </c>
      <c r="K1454" s="49" t="s">
        <v>16081</v>
      </c>
      <c r="L1454" s="49">
        <v>13</v>
      </c>
      <c r="M1454" s="49">
        <v>3</v>
      </c>
      <c r="N1454" s="49" t="s">
        <v>16034</v>
      </c>
    </row>
    <row r="1455" spans="1:14" x14ac:dyDescent="0.25">
      <c r="A1455" s="49" t="s">
        <v>16159</v>
      </c>
      <c r="B1455" s="49" t="s">
        <v>15969</v>
      </c>
      <c r="C1455" s="49" t="s">
        <v>20447</v>
      </c>
      <c r="D1455" s="49" t="s">
        <v>20448</v>
      </c>
      <c r="E1455" s="49" t="s">
        <v>16134</v>
      </c>
      <c r="F1455" s="49"/>
      <c r="G1455" s="49"/>
      <c r="H1455" s="49">
        <v>2000</v>
      </c>
      <c r="I1455" s="49"/>
      <c r="J1455" s="49" t="s">
        <v>16033</v>
      </c>
      <c r="K1455" s="49"/>
      <c r="L1455" s="49">
        <v>13</v>
      </c>
      <c r="M1455" s="49">
        <v>3</v>
      </c>
      <c r="N1455" s="49" t="s">
        <v>16034</v>
      </c>
    </row>
    <row r="1456" spans="1:14" x14ac:dyDescent="0.25">
      <c r="A1456" s="49" t="s">
        <v>16159</v>
      </c>
      <c r="B1456" s="49" t="s">
        <v>15969</v>
      </c>
      <c r="C1456" s="49" t="s">
        <v>20449</v>
      </c>
      <c r="D1456" s="49" t="s">
        <v>20450</v>
      </c>
      <c r="E1456" s="49" t="s">
        <v>16134</v>
      </c>
      <c r="F1456" s="49"/>
      <c r="G1456" s="49"/>
      <c r="H1456" s="49">
        <v>2000</v>
      </c>
      <c r="I1456" s="49"/>
      <c r="J1456" s="49" t="s">
        <v>16033</v>
      </c>
      <c r="K1456" s="49"/>
      <c r="L1456" s="49">
        <v>13</v>
      </c>
      <c r="M1456" s="49">
        <v>3</v>
      </c>
      <c r="N1456" s="49" t="s">
        <v>16034</v>
      </c>
    </row>
    <row r="1457" spans="1:14" ht="30" x14ac:dyDescent="0.25">
      <c r="A1457" s="49" t="s">
        <v>16159</v>
      </c>
      <c r="B1457" s="49" t="s">
        <v>15969</v>
      </c>
      <c r="C1457" s="49" t="s">
        <v>20451</v>
      </c>
      <c r="D1457" s="49" t="s">
        <v>20452</v>
      </c>
      <c r="E1457" s="49" t="s">
        <v>16134</v>
      </c>
      <c r="F1457" s="49"/>
      <c r="G1457" s="49"/>
      <c r="H1457" s="49">
        <v>2000</v>
      </c>
      <c r="I1457" s="49"/>
      <c r="J1457" s="49" t="s">
        <v>16033</v>
      </c>
      <c r="K1457" s="49"/>
      <c r="L1457" s="49">
        <v>13</v>
      </c>
      <c r="M1457" s="49">
        <v>3</v>
      </c>
      <c r="N1457" s="49" t="s">
        <v>16034</v>
      </c>
    </row>
    <row r="1458" spans="1:14" ht="30" x14ac:dyDescent="0.25">
      <c r="A1458" s="49" t="s">
        <v>16159</v>
      </c>
      <c r="B1458" s="49" t="s">
        <v>15969</v>
      </c>
      <c r="C1458" s="49" t="s">
        <v>20453</v>
      </c>
      <c r="D1458" s="49" t="s">
        <v>20454</v>
      </c>
      <c r="E1458" s="49" t="s">
        <v>16134</v>
      </c>
      <c r="F1458" s="49"/>
      <c r="G1458" s="49"/>
      <c r="H1458" s="49">
        <v>2000</v>
      </c>
      <c r="I1458" s="49"/>
      <c r="J1458" s="49" t="s">
        <v>16033</v>
      </c>
      <c r="K1458" s="49"/>
      <c r="L1458" s="49">
        <v>13</v>
      </c>
      <c r="M1458" s="49">
        <v>3</v>
      </c>
      <c r="N1458" s="49" t="s">
        <v>16034</v>
      </c>
    </row>
    <row r="1459" spans="1:14" ht="30" x14ac:dyDescent="0.25">
      <c r="A1459" s="49" t="s">
        <v>16159</v>
      </c>
      <c r="B1459" s="49" t="s">
        <v>15969</v>
      </c>
      <c r="C1459" s="49" t="s">
        <v>20455</v>
      </c>
      <c r="D1459" s="49" t="s">
        <v>20456</v>
      </c>
      <c r="E1459" s="49" t="s">
        <v>16134</v>
      </c>
      <c r="F1459" s="49"/>
      <c r="G1459" s="49"/>
      <c r="H1459" s="49">
        <v>2000</v>
      </c>
      <c r="I1459" s="49"/>
      <c r="J1459" s="49" t="s">
        <v>16033</v>
      </c>
      <c r="K1459" s="49"/>
      <c r="L1459" s="49">
        <v>13</v>
      </c>
      <c r="M1459" s="49">
        <v>3</v>
      </c>
      <c r="N1459" s="49" t="s">
        <v>16034</v>
      </c>
    </row>
    <row r="1460" spans="1:14" x14ac:dyDescent="0.25">
      <c r="A1460" s="49" t="s">
        <v>16159</v>
      </c>
      <c r="B1460" s="49" t="s">
        <v>15969</v>
      </c>
      <c r="C1460" s="49" t="s">
        <v>20457</v>
      </c>
      <c r="D1460" s="49" t="s">
        <v>20458</v>
      </c>
      <c r="E1460" s="49" t="s">
        <v>16134</v>
      </c>
      <c r="F1460" s="49"/>
      <c r="G1460" s="49"/>
      <c r="H1460" s="49">
        <v>2000</v>
      </c>
      <c r="I1460" s="49"/>
      <c r="J1460" s="49" t="s">
        <v>16033</v>
      </c>
      <c r="K1460" s="49"/>
      <c r="L1460" s="49">
        <v>13</v>
      </c>
      <c r="M1460" s="49">
        <v>3</v>
      </c>
      <c r="N1460" s="49" t="s">
        <v>16034</v>
      </c>
    </row>
    <row r="1461" spans="1:14" ht="30" x14ac:dyDescent="0.25">
      <c r="A1461" s="49" t="s">
        <v>16159</v>
      </c>
      <c r="B1461" s="49" t="s">
        <v>15969</v>
      </c>
      <c r="C1461" s="49" t="s">
        <v>20459</v>
      </c>
      <c r="D1461" s="49" t="s">
        <v>20460</v>
      </c>
      <c r="E1461" s="49" t="s">
        <v>16134</v>
      </c>
      <c r="F1461" s="49"/>
      <c r="G1461" s="49"/>
      <c r="H1461" s="49">
        <v>2000</v>
      </c>
      <c r="I1461" s="49"/>
      <c r="J1461" s="49" t="s">
        <v>16033</v>
      </c>
      <c r="K1461" s="49"/>
      <c r="L1461" s="49">
        <v>13</v>
      </c>
      <c r="M1461" s="49">
        <v>3</v>
      </c>
      <c r="N1461" s="49" t="s">
        <v>16034</v>
      </c>
    </row>
    <row r="1462" spans="1:14" x14ac:dyDescent="0.25">
      <c r="A1462" s="49" t="s">
        <v>16159</v>
      </c>
      <c r="B1462" s="49" t="s">
        <v>15969</v>
      </c>
      <c r="C1462" s="49" t="s">
        <v>20461</v>
      </c>
      <c r="D1462" s="49" t="s">
        <v>20462</v>
      </c>
      <c r="E1462" s="49" t="s">
        <v>16134</v>
      </c>
      <c r="F1462" s="49"/>
      <c r="G1462" s="49"/>
      <c r="H1462" s="49">
        <v>2000</v>
      </c>
      <c r="I1462" s="49"/>
      <c r="J1462" s="49" t="s">
        <v>16033</v>
      </c>
      <c r="K1462" s="49"/>
      <c r="L1462" s="49">
        <v>13</v>
      </c>
      <c r="M1462" s="49">
        <v>3</v>
      </c>
      <c r="N1462" s="49" t="s">
        <v>16034</v>
      </c>
    </row>
    <row r="1463" spans="1:14" ht="30" x14ac:dyDescent="0.25">
      <c r="A1463" s="49" t="s">
        <v>16159</v>
      </c>
      <c r="B1463" s="49" t="s">
        <v>15969</v>
      </c>
      <c r="C1463" s="49" t="s">
        <v>20463</v>
      </c>
      <c r="D1463" s="49" t="s">
        <v>20464</v>
      </c>
      <c r="E1463" s="49" t="s">
        <v>16134</v>
      </c>
      <c r="F1463" s="49"/>
      <c r="G1463" s="49"/>
      <c r="H1463" s="49">
        <v>2000</v>
      </c>
      <c r="I1463" s="49"/>
      <c r="J1463" s="49" t="s">
        <v>16033</v>
      </c>
      <c r="K1463" s="49"/>
      <c r="L1463" s="49">
        <v>13</v>
      </c>
      <c r="M1463" s="49">
        <v>3</v>
      </c>
      <c r="N1463" s="49" t="s">
        <v>16034</v>
      </c>
    </row>
    <row r="1464" spans="1:14" x14ac:dyDescent="0.25">
      <c r="A1464" s="49" t="s">
        <v>16159</v>
      </c>
      <c r="B1464" s="49" t="s">
        <v>15969</v>
      </c>
      <c r="C1464" s="49" t="s">
        <v>20465</v>
      </c>
      <c r="D1464" s="49" t="s">
        <v>20466</v>
      </c>
      <c r="E1464" s="49" t="s">
        <v>16134</v>
      </c>
      <c r="F1464" s="49"/>
      <c r="G1464" s="49"/>
      <c r="H1464" s="49">
        <v>2000</v>
      </c>
      <c r="I1464" s="49"/>
      <c r="J1464" s="49" t="s">
        <v>16033</v>
      </c>
      <c r="K1464" s="49"/>
      <c r="L1464" s="49">
        <v>13</v>
      </c>
      <c r="M1464" s="49">
        <v>3</v>
      </c>
      <c r="N1464" s="49" t="s">
        <v>16034</v>
      </c>
    </row>
    <row r="1465" spans="1:14" ht="75" x14ac:dyDescent="0.25">
      <c r="A1465" s="49" t="s">
        <v>16159</v>
      </c>
      <c r="B1465" s="49" t="s">
        <v>15969</v>
      </c>
      <c r="C1465" s="49" t="s">
        <v>20467</v>
      </c>
      <c r="D1465" s="49" t="s">
        <v>20468</v>
      </c>
      <c r="E1465" s="49" t="s">
        <v>16134</v>
      </c>
      <c r="F1465" s="49" t="s">
        <v>20469</v>
      </c>
      <c r="G1465" s="49" t="s">
        <v>20470</v>
      </c>
      <c r="H1465" s="49">
        <v>2000</v>
      </c>
      <c r="I1465" s="49"/>
      <c r="J1465" s="49" t="s">
        <v>16033</v>
      </c>
      <c r="K1465" s="49"/>
      <c r="L1465" s="49">
        <v>13</v>
      </c>
      <c r="M1465" s="49">
        <v>3</v>
      </c>
      <c r="N1465" s="49" t="s">
        <v>16034</v>
      </c>
    </row>
    <row r="1466" spans="1:14" ht="90" x14ac:dyDescent="0.25">
      <c r="A1466" s="49" t="s">
        <v>16159</v>
      </c>
      <c r="B1466" s="49" t="s">
        <v>15969</v>
      </c>
      <c r="C1466" s="49" t="s">
        <v>20471</v>
      </c>
      <c r="D1466" s="49" t="s">
        <v>20472</v>
      </c>
      <c r="E1466" s="49" t="s">
        <v>16134</v>
      </c>
      <c r="F1466" s="49" t="s">
        <v>20473</v>
      </c>
      <c r="G1466" s="49" t="s">
        <v>20474</v>
      </c>
      <c r="H1466" s="49">
        <v>2000</v>
      </c>
      <c r="I1466" s="49">
        <v>2007</v>
      </c>
      <c r="J1466" s="49" t="s">
        <v>15974</v>
      </c>
      <c r="K1466" s="49"/>
      <c r="L1466" s="49">
        <v>13</v>
      </c>
      <c r="M1466" s="49">
        <v>3</v>
      </c>
      <c r="N1466" s="49" t="s">
        <v>15976</v>
      </c>
    </row>
    <row r="1467" spans="1:14" ht="90" x14ac:dyDescent="0.25">
      <c r="A1467" s="49" t="s">
        <v>16159</v>
      </c>
      <c r="B1467" s="49" t="s">
        <v>15969</v>
      </c>
      <c r="C1467" s="49" t="s">
        <v>20475</v>
      </c>
      <c r="D1467" s="49" t="s">
        <v>20476</v>
      </c>
      <c r="E1467" s="49" t="s">
        <v>16134</v>
      </c>
      <c r="F1467" s="49" t="s">
        <v>20477</v>
      </c>
      <c r="G1467" s="49" t="s">
        <v>20478</v>
      </c>
      <c r="H1467" s="49">
        <v>2000</v>
      </c>
      <c r="I1467" s="49"/>
      <c r="J1467" s="49" t="s">
        <v>16033</v>
      </c>
      <c r="K1467" s="49"/>
      <c r="L1467" s="49">
        <v>13</v>
      </c>
      <c r="M1467" s="49">
        <v>3</v>
      </c>
      <c r="N1467" s="49" t="s">
        <v>16034</v>
      </c>
    </row>
    <row r="1468" spans="1:14" ht="30" x14ac:dyDescent="0.25">
      <c r="A1468" s="49" t="s">
        <v>16159</v>
      </c>
      <c r="B1468" s="49" t="s">
        <v>15969</v>
      </c>
      <c r="C1468" s="49" t="s">
        <v>20479</v>
      </c>
      <c r="D1468" s="49" t="s">
        <v>20480</v>
      </c>
      <c r="E1468" s="49" t="s">
        <v>16134</v>
      </c>
      <c r="F1468" s="49"/>
      <c r="G1468" s="49"/>
      <c r="H1468" s="49">
        <v>2000</v>
      </c>
      <c r="I1468" s="49"/>
      <c r="J1468" s="49" t="s">
        <v>16033</v>
      </c>
      <c r="K1468" s="49"/>
      <c r="L1468" s="49">
        <v>13</v>
      </c>
      <c r="M1468" s="49">
        <v>3</v>
      </c>
      <c r="N1468" s="49" t="s">
        <v>16034</v>
      </c>
    </row>
    <row r="1469" spans="1:14" ht="30" x14ac:dyDescent="0.25">
      <c r="A1469" s="49" t="s">
        <v>16159</v>
      </c>
      <c r="B1469" s="49" t="s">
        <v>15969</v>
      </c>
      <c r="C1469" s="49" t="s">
        <v>20481</v>
      </c>
      <c r="D1469" s="49" t="s">
        <v>20482</v>
      </c>
      <c r="E1469" s="49" t="s">
        <v>16134</v>
      </c>
      <c r="F1469" s="49"/>
      <c r="G1469" s="49"/>
      <c r="H1469" s="49">
        <v>2000</v>
      </c>
      <c r="I1469" s="49"/>
      <c r="J1469" s="49" t="s">
        <v>16033</v>
      </c>
      <c r="K1469" s="49"/>
      <c r="L1469" s="49">
        <v>13</v>
      </c>
      <c r="M1469" s="49">
        <v>3</v>
      </c>
      <c r="N1469" s="49" t="s">
        <v>16034</v>
      </c>
    </row>
    <row r="1470" spans="1:14" x14ac:dyDescent="0.25">
      <c r="A1470" s="49" t="s">
        <v>16159</v>
      </c>
      <c r="B1470" s="49" t="s">
        <v>15969</v>
      </c>
      <c r="C1470" s="49" t="s">
        <v>20483</v>
      </c>
      <c r="D1470" s="49" t="s">
        <v>20484</v>
      </c>
      <c r="E1470" s="49" t="s">
        <v>16134</v>
      </c>
      <c r="F1470" s="49"/>
      <c r="G1470" s="49"/>
      <c r="H1470" s="49">
        <v>2000</v>
      </c>
      <c r="I1470" s="49"/>
      <c r="J1470" s="49" t="s">
        <v>16033</v>
      </c>
      <c r="K1470" s="49"/>
      <c r="L1470" s="49">
        <v>13</v>
      </c>
      <c r="M1470" s="49">
        <v>3</v>
      </c>
      <c r="N1470" s="49" t="s">
        <v>16034</v>
      </c>
    </row>
    <row r="1471" spans="1:14" ht="30" x14ac:dyDescent="0.25">
      <c r="A1471" s="49" t="s">
        <v>16159</v>
      </c>
      <c r="B1471" s="49" t="s">
        <v>15969</v>
      </c>
      <c r="C1471" s="49" t="s">
        <v>20485</v>
      </c>
      <c r="D1471" s="49" t="s">
        <v>20486</v>
      </c>
      <c r="E1471" s="49" t="s">
        <v>16134</v>
      </c>
      <c r="F1471" s="49"/>
      <c r="G1471" s="49"/>
      <c r="H1471" s="49">
        <v>2000</v>
      </c>
      <c r="I1471" s="49"/>
      <c r="J1471" s="49" t="s">
        <v>16033</v>
      </c>
      <c r="K1471" s="49"/>
      <c r="L1471" s="49">
        <v>13</v>
      </c>
      <c r="M1471" s="49">
        <v>3</v>
      </c>
      <c r="N1471" s="49" t="s">
        <v>16034</v>
      </c>
    </row>
    <row r="1472" spans="1:14" x14ac:dyDescent="0.25">
      <c r="A1472" s="49" t="s">
        <v>16159</v>
      </c>
      <c r="B1472" s="49" t="s">
        <v>15969</v>
      </c>
      <c r="C1472" s="49" t="s">
        <v>20487</v>
      </c>
      <c r="D1472" s="49" t="s">
        <v>20488</v>
      </c>
      <c r="E1472" s="49" t="s">
        <v>16134</v>
      </c>
      <c r="F1472" s="49"/>
      <c r="G1472" s="49"/>
      <c r="H1472" s="49">
        <v>2000</v>
      </c>
      <c r="I1472" s="49"/>
      <c r="J1472" s="49" t="s">
        <v>16033</v>
      </c>
      <c r="K1472" s="49"/>
      <c r="L1472" s="49">
        <v>13</v>
      </c>
      <c r="M1472" s="49">
        <v>3</v>
      </c>
      <c r="N1472" s="49" t="s">
        <v>16034</v>
      </c>
    </row>
    <row r="1473" spans="1:14" x14ac:dyDescent="0.25">
      <c r="A1473" s="49" t="s">
        <v>16159</v>
      </c>
      <c r="B1473" s="49" t="s">
        <v>15969</v>
      </c>
      <c r="C1473" s="49" t="s">
        <v>20489</v>
      </c>
      <c r="D1473" s="49" t="s">
        <v>17908</v>
      </c>
      <c r="E1473" s="49" t="s">
        <v>16134</v>
      </c>
      <c r="F1473" s="49"/>
      <c r="G1473" s="49"/>
      <c r="H1473" s="49">
        <v>2000</v>
      </c>
      <c r="I1473" s="49"/>
      <c r="J1473" s="49" t="s">
        <v>16033</v>
      </c>
      <c r="K1473" s="49"/>
      <c r="L1473" s="49">
        <v>13</v>
      </c>
      <c r="M1473" s="49">
        <v>3</v>
      </c>
      <c r="N1473" s="49" t="s">
        <v>16034</v>
      </c>
    </row>
    <row r="1474" spans="1:14" x14ac:dyDescent="0.25">
      <c r="A1474" s="49" t="s">
        <v>16159</v>
      </c>
      <c r="B1474" s="49" t="s">
        <v>15969</v>
      </c>
      <c r="C1474" s="49" t="s">
        <v>20490</v>
      </c>
      <c r="D1474" s="49" t="s">
        <v>20491</v>
      </c>
      <c r="E1474" s="49" t="s">
        <v>16134</v>
      </c>
      <c r="F1474" s="49"/>
      <c r="G1474" s="49"/>
      <c r="H1474" s="49">
        <v>2000</v>
      </c>
      <c r="I1474" s="49"/>
      <c r="J1474" s="49" t="s">
        <v>16033</v>
      </c>
      <c r="K1474" s="49"/>
      <c r="L1474" s="49">
        <v>13</v>
      </c>
      <c r="M1474" s="49">
        <v>3</v>
      </c>
      <c r="N1474" s="49" t="s">
        <v>16034</v>
      </c>
    </row>
    <row r="1475" spans="1:14" x14ac:dyDescent="0.25">
      <c r="A1475" s="49" t="s">
        <v>16159</v>
      </c>
      <c r="B1475" s="49" t="s">
        <v>15969</v>
      </c>
      <c r="C1475" s="49" t="s">
        <v>20492</v>
      </c>
      <c r="D1475" s="49" t="s">
        <v>20493</v>
      </c>
      <c r="E1475" s="49" t="s">
        <v>16134</v>
      </c>
      <c r="F1475" s="49"/>
      <c r="G1475" s="49"/>
      <c r="H1475" s="49">
        <v>2000</v>
      </c>
      <c r="I1475" s="49"/>
      <c r="J1475" s="49" t="s">
        <v>16033</v>
      </c>
      <c r="K1475" s="49"/>
      <c r="L1475" s="49">
        <v>13</v>
      </c>
      <c r="M1475" s="49">
        <v>3</v>
      </c>
      <c r="N1475" s="49" t="s">
        <v>16034</v>
      </c>
    </row>
    <row r="1476" spans="1:14" ht="30" x14ac:dyDescent="0.25">
      <c r="A1476" s="49" t="s">
        <v>16159</v>
      </c>
      <c r="B1476" s="49" t="s">
        <v>15969</v>
      </c>
      <c r="C1476" s="49" t="s">
        <v>20494</v>
      </c>
      <c r="D1476" s="49" t="s">
        <v>20495</v>
      </c>
      <c r="E1476" s="49" t="s">
        <v>16134</v>
      </c>
      <c r="F1476" s="49"/>
      <c r="G1476" s="49"/>
      <c r="H1476" s="49">
        <v>2009</v>
      </c>
      <c r="I1476" s="49"/>
      <c r="J1476" s="49" t="s">
        <v>16033</v>
      </c>
      <c r="K1476" s="49"/>
      <c r="L1476" s="49">
        <v>13</v>
      </c>
      <c r="M1476" s="49">
        <v>3</v>
      </c>
      <c r="N1476" s="49" t="s">
        <v>16034</v>
      </c>
    </row>
    <row r="1477" spans="1:14" ht="90" x14ac:dyDescent="0.25">
      <c r="A1477" s="49" t="s">
        <v>16159</v>
      </c>
      <c r="B1477" s="49" t="s">
        <v>15969</v>
      </c>
      <c r="C1477" s="49" t="s">
        <v>20496</v>
      </c>
      <c r="D1477" s="49" t="s">
        <v>20497</v>
      </c>
      <c r="E1477" s="49" t="s">
        <v>16134</v>
      </c>
      <c r="F1477" s="49" t="s">
        <v>20498</v>
      </c>
      <c r="G1477" s="49" t="s">
        <v>20499</v>
      </c>
      <c r="H1477" s="49">
        <v>2010</v>
      </c>
      <c r="I1477" s="49"/>
      <c r="J1477" s="49" t="s">
        <v>16033</v>
      </c>
      <c r="K1477" s="49" t="s">
        <v>16076</v>
      </c>
      <c r="L1477" s="49">
        <v>13</v>
      </c>
      <c r="M1477" s="49">
        <v>3</v>
      </c>
      <c r="N1477" s="49" t="s">
        <v>16034</v>
      </c>
    </row>
    <row r="1478" spans="1:14" ht="60" x14ac:dyDescent="0.25">
      <c r="A1478" s="49" t="s">
        <v>16159</v>
      </c>
      <c r="B1478" s="49" t="s">
        <v>15969</v>
      </c>
      <c r="C1478" s="49" t="s">
        <v>20500</v>
      </c>
      <c r="D1478" s="49" t="s">
        <v>20501</v>
      </c>
      <c r="E1478" s="49" t="s">
        <v>16134</v>
      </c>
      <c r="F1478" s="49" t="s">
        <v>20502</v>
      </c>
      <c r="G1478" s="49" t="s">
        <v>20503</v>
      </c>
      <c r="H1478" s="49">
        <v>2010</v>
      </c>
      <c r="I1478" s="49"/>
      <c r="J1478" s="49" t="s">
        <v>16033</v>
      </c>
      <c r="K1478" s="49" t="s">
        <v>16076</v>
      </c>
      <c r="L1478" s="49">
        <v>13</v>
      </c>
      <c r="M1478" s="49">
        <v>3</v>
      </c>
      <c r="N1478" s="49" t="s">
        <v>16034</v>
      </c>
    </row>
    <row r="1479" spans="1:14" x14ac:dyDescent="0.25">
      <c r="A1479" s="49" t="s">
        <v>16159</v>
      </c>
      <c r="B1479" s="49" t="s">
        <v>15969</v>
      </c>
      <c r="C1479" s="49" t="s">
        <v>20504</v>
      </c>
      <c r="D1479" s="49" t="s">
        <v>20505</v>
      </c>
      <c r="E1479" s="49" t="s">
        <v>16134</v>
      </c>
      <c r="F1479" s="49"/>
      <c r="G1479" s="49"/>
      <c r="H1479" s="49">
        <v>2010</v>
      </c>
      <c r="I1479" s="49"/>
      <c r="J1479" s="49" t="s">
        <v>16033</v>
      </c>
      <c r="K1479" s="49" t="s">
        <v>16076</v>
      </c>
      <c r="L1479" s="49">
        <v>13</v>
      </c>
      <c r="M1479" s="49">
        <v>3</v>
      </c>
      <c r="N1479" s="49" t="s">
        <v>16034</v>
      </c>
    </row>
    <row r="1480" spans="1:14" x14ac:dyDescent="0.25">
      <c r="A1480" s="49" t="s">
        <v>16159</v>
      </c>
      <c r="B1480" s="49" t="s">
        <v>15969</v>
      </c>
      <c r="C1480" s="49" t="s">
        <v>20506</v>
      </c>
      <c r="D1480" s="49" t="s">
        <v>20507</v>
      </c>
      <c r="E1480" s="49" t="s">
        <v>16134</v>
      </c>
      <c r="F1480" s="49"/>
      <c r="G1480" s="49"/>
      <c r="H1480" s="49">
        <v>2010</v>
      </c>
      <c r="I1480" s="49"/>
      <c r="J1480" s="49" t="s">
        <v>16033</v>
      </c>
      <c r="K1480" s="49" t="s">
        <v>16076</v>
      </c>
      <c r="L1480" s="49">
        <v>13</v>
      </c>
      <c r="M1480" s="49">
        <v>3</v>
      </c>
      <c r="N1480" s="49" t="s">
        <v>16034</v>
      </c>
    </row>
    <row r="1481" spans="1:14" x14ac:dyDescent="0.25">
      <c r="A1481" s="49" t="s">
        <v>16159</v>
      </c>
      <c r="B1481" s="49" t="s">
        <v>15969</v>
      </c>
      <c r="C1481" s="49" t="s">
        <v>20508</v>
      </c>
      <c r="D1481" s="49" t="s">
        <v>20509</v>
      </c>
      <c r="E1481" s="49" t="s">
        <v>16134</v>
      </c>
      <c r="F1481" s="49"/>
      <c r="G1481" s="49"/>
      <c r="H1481" s="49">
        <v>2010</v>
      </c>
      <c r="I1481" s="49"/>
      <c r="J1481" s="49" t="s">
        <v>16033</v>
      </c>
      <c r="K1481" s="49" t="s">
        <v>16076</v>
      </c>
      <c r="L1481" s="49">
        <v>13</v>
      </c>
      <c r="M1481" s="49">
        <v>3</v>
      </c>
      <c r="N1481" s="49" t="s">
        <v>16034</v>
      </c>
    </row>
    <row r="1482" spans="1:14" x14ac:dyDescent="0.25">
      <c r="A1482" s="49" t="s">
        <v>16159</v>
      </c>
      <c r="B1482" s="49" t="s">
        <v>15969</v>
      </c>
      <c r="C1482" s="49" t="s">
        <v>20510</v>
      </c>
      <c r="D1482" s="49" t="s">
        <v>20511</v>
      </c>
      <c r="E1482" s="49" t="s">
        <v>16134</v>
      </c>
      <c r="F1482" s="49"/>
      <c r="G1482" s="49"/>
      <c r="H1482" s="49">
        <v>2010</v>
      </c>
      <c r="I1482" s="49"/>
      <c r="J1482" s="49" t="s">
        <v>16033</v>
      </c>
      <c r="K1482" s="49" t="s">
        <v>16076</v>
      </c>
      <c r="L1482" s="49">
        <v>13</v>
      </c>
      <c r="M1482" s="49">
        <v>3</v>
      </c>
      <c r="N1482" s="49" t="s">
        <v>16034</v>
      </c>
    </row>
    <row r="1483" spans="1:14" ht="30" x14ac:dyDescent="0.25">
      <c r="A1483" s="49" t="s">
        <v>16159</v>
      </c>
      <c r="B1483" s="49" t="s">
        <v>15969</v>
      </c>
      <c r="C1483" s="49" t="s">
        <v>20512</v>
      </c>
      <c r="D1483" s="49" t="s">
        <v>20513</v>
      </c>
      <c r="E1483" s="49" t="s">
        <v>16134</v>
      </c>
      <c r="F1483" s="49"/>
      <c r="G1483" s="49"/>
      <c r="H1483" s="49">
        <v>2010</v>
      </c>
      <c r="I1483" s="49"/>
      <c r="J1483" s="49" t="s">
        <v>16033</v>
      </c>
      <c r="K1483" s="49" t="s">
        <v>16076</v>
      </c>
      <c r="L1483" s="49">
        <v>13</v>
      </c>
      <c r="M1483" s="49">
        <v>3</v>
      </c>
      <c r="N1483" s="49" t="s">
        <v>16034</v>
      </c>
    </row>
    <row r="1484" spans="1:14" x14ac:dyDescent="0.25">
      <c r="A1484" s="49" t="s">
        <v>16159</v>
      </c>
      <c r="B1484" s="49" t="s">
        <v>15969</v>
      </c>
      <c r="C1484" s="49" t="s">
        <v>20514</v>
      </c>
      <c r="D1484" s="49" t="s">
        <v>20515</v>
      </c>
      <c r="E1484" s="49" t="s">
        <v>16134</v>
      </c>
      <c r="F1484" s="49"/>
      <c r="G1484" s="49"/>
      <c r="H1484" s="49">
        <v>2010</v>
      </c>
      <c r="I1484" s="49"/>
      <c r="J1484" s="49" t="s">
        <v>16033</v>
      </c>
      <c r="K1484" s="49" t="s">
        <v>16076</v>
      </c>
      <c r="L1484" s="49">
        <v>13</v>
      </c>
      <c r="M1484" s="49">
        <v>3</v>
      </c>
      <c r="N1484" s="49" t="s">
        <v>16034</v>
      </c>
    </row>
    <row r="1485" spans="1:14" ht="30" x14ac:dyDescent="0.25">
      <c r="A1485" s="49" t="s">
        <v>16159</v>
      </c>
      <c r="B1485" s="49" t="s">
        <v>15969</v>
      </c>
      <c r="C1485" s="49" t="s">
        <v>20516</v>
      </c>
      <c r="D1485" s="49" t="s">
        <v>20517</v>
      </c>
      <c r="E1485" s="49" t="s">
        <v>16134</v>
      </c>
      <c r="F1485" s="49"/>
      <c r="G1485" s="49"/>
      <c r="H1485" s="49">
        <v>2010</v>
      </c>
      <c r="I1485" s="49"/>
      <c r="J1485" s="49" t="s">
        <v>16033</v>
      </c>
      <c r="K1485" s="49" t="s">
        <v>16076</v>
      </c>
      <c r="L1485" s="49">
        <v>13</v>
      </c>
      <c r="M1485" s="49">
        <v>3</v>
      </c>
      <c r="N1485" s="49" t="s">
        <v>16034</v>
      </c>
    </row>
    <row r="1486" spans="1:14" ht="60" x14ac:dyDescent="0.25">
      <c r="A1486" s="49" t="s">
        <v>16159</v>
      </c>
      <c r="B1486" s="49" t="s">
        <v>15969</v>
      </c>
      <c r="C1486" s="49" t="s">
        <v>20518</v>
      </c>
      <c r="D1486" s="49" t="s">
        <v>20519</v>
      </c>
      <c r="E1486" s="49" t="s">
        <v>16134</v>
      </c>
      <c r="F1486" s="49" t="s">
        <v>20520</v>
      </c>
      <c r="G1486" s="49" t="s">
        <v>20521</v>
      </c>
      <c r="H1486" s="49">
        <v>2010</v>
      </c>
      <c r="I1486" s="49"/>
      <c r="J1486" s="49" t="s">
        <v>16033</v>
      </c>
      <c r="K1486" s="49" t="s">
        <v>16076</v>
      </c>
      <c r="L1486" s="49">
        <v>13</v>
      </c>
      <c r="M1486" s="49">
        <v>3</v>
      </c>
      <c r="N1486" s="49" t="s">
        <v>16034</v>
      </c>
    </row>
    <row r="1487" spans="1:14" ht="90" x14ac:dyDescent="0.25">
      <c r="A1487" s="49" t="s">
        <v>15977</v>
      </c>
      <c r="B1487" s="49" t="s">
        <v>15969</v>
      </c>
      <c r="C1487" s="49" t="s">
        <v>20522</v>
      </c>
      <c r="D1487" s="49" t="s">
        <v>20523</v>
      </c>
      <c r="E1487" s="49" t="s">
        <v>16134</v>
      </c>
      <c r="F1487" s="49" t="s">
        <v>20524</v>
      </c>
      <c r="G1487" s="49" t="s">
        <v>20525</v>
      </c>
      <c r="H1487" s="49">
        <v>2000</v>
      </c>
      <c r="I1487" s="49"/>
      <c r="J1487" s="49" t="s">
        <v>16033</v>
      </c>
      <c r="K1487" s="49"/>
      <c r="L1487" s="49">
        <v>13</v>
      </c>
      <c r="M1487" s="49">
        <v>3</v>
      </c>
      <c r="N1487" s="49" t="s">
        <v>16034</v>
      </c>
    </row>
    <row r="1488" spans="1:14" ht="90" x14ac:dyDescent="0.25">
      <c r="A1488" s="49" t="s">
        <v>15977</v>
      </c>
      <c r="B1488" s="49" t="s">
        <v>15969</v>
      </c>
      <c r="C1488" s="49" t="s">
        <v>20526</v>
      </c>
      <c r="D1488" s="49" t="s">
        <v>20527</v>
      </c>
      <c r="E1488" s="49" t="s">
        <v>16134</v>
      </c>
      <c r="F1488" s="49" t="s">
        <v>20528</v>
      </c>
      <c r="G1488" s="49" t="s">
        <v>20529</v>
      </c>
      <c r="H1488" s="49">
        <v>2000</v>
      </c>
      <c r="I1488" s="49"/>
      <c r="J1488" s="49" t="s">
        <v>16033</v>
      </c>
      <c r="K1488" s="49"/>
      <c r="L1488" s="49">
        <v>13</v>
      </c>
      <c r="M1488" s="49">
        <v>3</v>
      </c>
      <c r="N1488" s="49" t="s">
        <v>16034</v>
      </c>
    </row>
    <row r="1489" spans="1:14" ht="75" x14ac:dyDescent="0.25">
      <c r="A1489" s="49" t="s">
        <v>15977</v>
      </c>
      <c r="B1489" s="49" t="s">
        <v>15969</v>
      </c>
      <c r="C1489" s="49" t="s">
        <v>20530</v>
      </c>
      <c r="D1489" s="49" t="s">
        <v>20531</v>
      </c>
      <c r="E1489" s="49" t="s">
        <v>16134</v>
      </c>
      <c r="F1489" s="49" t="s">
        <v>20532</v>
      </c>
      <c r="G1489" s="49" t="s">
        <v>20533</v>
      </c>
      <c r="H1489" s="49">
        <v>2000</v>
      </c>
      <c r="I1489" s="49">
        <v>2007</v>
      </c>
      <c r="J1489" s="49" t="s">
        <v>15974</v>
      </c>
      <c r="K1489" s="49"/>
      <c r="L1489" s="49">
        <v>13</v>
      </c>
      <c r="M1489" s="49">
        <v>3</v>
      </c>
      <c r="N1489" s="49" t="s">
        <v>15976</v>
      </c>
    </row>
    <row r="1490" spans="1:14" ht="60" x14ac:dyDescent="0.25">
      <c r="A1490" s="49" t="s">
        <v>16082</v>
      </c>
      <c r="B1490" s="49" t="s">
        <v>15969</v>
      </c>
      <c r="C1490" s="49" t="s">
        <v>20534</v>
      </c>
      <c r="D1490" s="49" t="s">
        <v>20535</v>
      </c>
      <c r="E1490" s="49" t="s">
        <v>16134</v>
      </c>
      <c r="F1490" s="49" t="s">
        <v>20536</v>
      </c>
      <c r="G1490" s="49" t="s">
        <v>20537</v>
      </c>
      <c r="H1490" s="49"/>
      <c r="I1490" s="49"/>
      <c r="J1490" s="49" t="s">
        <v>16033</v>
      </c>
      <c r="K1490" s="49" t="s">
        <v>16128</v>
      </c>
      <c r="L1490" s="49">
        <v>13</v>
      </c>
      <c r="M1490" s="49">
        <v>3</v>
      </c>
      <c r="N1490" s="49" t="s">
        <v>16034</v>
      </c>
    </row>
    <row r="1491" spans="1:14" ht="90" x14ac:dyDescent="0.25">
      <c r="A1491" s="49" t="s">
        <v>16082</v>
      </c>
      <c r="B1491" s="49" t="s">
        <v>15969</v>
      </c>
      <c r="C1491" s="49" t="s">
        <v>20538</v>
      </c>
      <c r="D1491" s="49" t="s">
        <v>20539</v>
      </c>
      <c r="E1491" s="49" t="s">
        <v>16134</v>
      </c>
      <c r="F1491" s="49" t="s">
        <v>20540</v>
      </c>
      <c r="G1491" s="49" t="s">
        <v>20541</v>
      </c>
      <c r="H1491" s="49">
        <v>2015</v>
      </c>
      <c r="I1491" s="49"/>
      <c r="J1491" s="49" t="s">
        <v>16033</v>
      </c>
      <c r="K1491" s="49" t="s">
        <v>16128</v>
      </c>
      <c r="L1491" s="49">
        <v>13</v>
      </c>
      <c r="M1491" s="49">
        <v>3</v>
      </c>
      <c r="N1491" s="49" t="s">
        <v>16034</v>
      </c>
    </row>
    <row r="1492" spans="1:14" ht="90" x14ac:dyDescent="0.25">
      <c r="A1492" s="49" t="s">
        <v>16082</v>
      </c>
      <c r="B1492" s="49" t="s">
        <v>15969</v>
      </c>
      <c r="C1492" s="49" t="s">
        <v>20542</v>
      </c>
      <c r="D1492" s="49" t="s">
        <v>20543</v>
      </c>
      <c r="E1492" s="49" t="s">
        <v>16134</v>
      </c>
      <c r="F1492" s="49" t="s">
        <v>20544</v>
      </c>
      <c r="G1492" s="49" t="s">
        <v>20545</v>
      </c>
      <c r="H1492" s="49"/>
      <c r="I1492" s="49"/>
      <c r="J1492" s="49" t="s">
        <v>16033</v>
      </c>
      <c r="K1492" s="49" t="s">
        <v>16128</v>
      </c>
      <c r="L1492" s="49">
        <v>13</v>
      </c>
      <c r="M1492" s="49">
        <v>3</v>
      </c>
      <c r="N1492" s="49" t="s">
        <v>16034</v>
      </c>
    </row>
    <row r="1493" spans="1:14" ht="75" x14ac:dyDescent="0.25">
      <c r="A1493" s="49" t="s">
        <v>16082</v>
      </c>
      <c r="B1493" s="49" t="s">
        <v>15969</v>
      </c>
      <c r="C1493" s="49" t="s">
        <v>20546</v>
      </c>
      <c r="D1493" s="49" t="s">
        <v>20547</v>
      </c>
      <c r="E1493" s="49" t="s">
        <v>16134</v>
      </c>
      <c r="F1493" s="49" t="s">
        <v>20548</v>
      </c>
      <c r="G1493" s="49" t="s">
        <v>20549</v>
      </c>
      <c r="H1493" s="49">
        <v>2017</v>
      </c>
      <c r="I1493" s="49">
        <v>2020</v>
      </c>
      <c r="J1493" s="49" t="s">
        <v>16033</v>
      </c>
      <c r="K1493" s="49" t="s">
        <v>20550</v>
      </c>
      <c r="L1493" s="49">
        <v>13</v>
      </c>
      <c r="M1493" s="49">
        <v>3</v>
      </c>
      <c r="N1493" s="49" t="s">
        <v>16034</v>
      </c>
    </row>
    <row r="1494" spans="1:14" ht="75" x14ac:dyDescent="0.25">
      <c r="A1494" s="49" t="s">
        <v>16082</v>
      </c>
      <c r="B1494" s="49" t="s">
        <v>15969</v>
      </c>
      <c r="C1494" s="49" t="s">
        <v>20551</v>
      </c>
      <c r="D1494" s="49" t="s">
        <v>20552</v>
      </c>
      <c r="E1494" s="49" t="s">
        <v>16134</v>
      </c>
      <c r="F1494" s="49" t="s">
        <v>20553</v>
      </c>
      <c r="G1494" s="49" t="s">
        <v>20554</v>
      </c>
      <c r="H1494" s="49">
        <v>2014</v>
      </c>
      <c r="I1494" s="49"/>
      <c r="J1494" s="49" t="s">
        <v>16033</v>
      </c>
      <c r="K1494" s="49" t="s">
        <v>20555</v>
      </c>
      <c r="L1494" s="49">
        <v>13</v>
      </c>
      <c r="M1494" s="49">
        <v>3</v>
      </c>
      <c r="N1494" s="49" t="s">
        <v>16034</v>
      </c>
    </row>
    <row r="1495" spans="1:14" ht="45" x14ac:dyDescent="0.25">
      <c r="A1495" s="49" t="s">
        <v>16082</v>
      </c>
      <c r="B1495" s="49" t="s">
        <v>15969</v>
      </c>
      <c r="C1495" s="49" t="s">
        <v>20556</v>
      </c>
      <c r="D1495" s="49" t="s">
        <v>20557</v>
      </c>
      <c r="E1495" s="49" t="s">
        <v>16134</v>
      </c>
      <c r="F1495" s="49" t="s">
        <v>20558</v>
      </c>
      <c r="G1495" s="49" t="s">
        <v>20559</v>
      </c>
      <c r="H1495" s="49">
        <v>2014</v>
      </c>
      <c r="I1495" s="49"/>
      <c r="J1495" s="49" t="s">
        <v>16033</v>
      </c>
      <c r="K1495" s="49" t="s">
        <v>20555</v>
      </c>
      <c r="L1495" s="49">
        <v>13</v>
      </c>
      <c r="M1495" s="49">
        <v>3</v>
      </c>
      <c r="N1495" s="49" t="s">
        <v>16034</v>
      </c>
    </row>
    <row r="1496" spans="1:14" ht="45" x14ac:dyDescent="0.25">
      <c r="A1496" s="49" t="s">
        <v>16082</v>
      </c>
      <c r="B1496" s="49" t="s">
        <v>15969</v>
      </c>
      <c r="C1496" s="49" t="s">
        <v>20560</v>
      </c>
      <c r="D1496" s="49" t="s">
        <v>20561</v>
      </c>
      <c r="E1496" s="49" t="s">
        <v>16134</v>
      </c>
      <c r="F1496" s="49" t="s">
        <v>20562</v>
      </c>
      <c r="G1496" s="49" t="s">
        <v>20563</v>
      </c>
      <c r="H1496" s="49">
        <v>2014</v>
      </c>
      <c r="I1496" s="49"/>
      <c r="J1496" s="49" t="s">
        <v>16033</v>
      </c>
      <c r="K1496" s="49" t="s">
        <v>16097</v>
      </c>
      <c r="L1496" s="49">
        <v>13</v>
      </c>
      <c r="M1496" s="49">
        <v>3</v>
      </c>
      <c r="N1496" s="49" t="s">
        <v>16034</v>
      </c>
    </row>
    <row r="1497" spans="1:14" ht="45" x14ac:dyDescent="0.25">
      <c r="A1497" s="49" t="s">
        <v>16082</v>
      </c>
      <c r="B1497" s="49" t="s">
        <v>15969</v>
      </c>
      <c r="C1497" s="49" t="s">
        <v>20564</v>
      </c>
      <c r="D1497" s="49" t="s">
        <v>20565</v>
      </c>
      <c r="E1497" s="49" t="s">
        <v>16134</v>
      </c>
      <c r="F1497" s="49" t="s">
        <v>20566</v>
      </c>
      <c r="G1497" s="49" t="s">
        <v>20567</v>
      </c>
      <c r="H1497" s="49">
        <v>2014</v>
      </c>
      <c r="I1497" s="49"/>
      <c r="J1497" s="49" t="s">
        <v>16033</v>
      </c>
      <c r="K1497" s="49" t="s">
        <v>16097</v>
      </c>
      <c r="L1497" s="49">
        <v>13</v>
      </c>
      <c r="M1497" s="49">
        <v>3</v>
      </c>
      <c r="N1497" s="49" t="s">
        <v>16034</v>
      </c>
    </row>
    <row r="1498" spans="1:14" ht="30" x14ac:dyDescent="0.25">
      <c r="A1498" s="49" t="s">
        <v>16082</v>
      </c>
      <c r="B1498" s="49" t="s">
        <v>15969</v>
      </c>
      <c r="C1498" s="49" t="s">
        <v>20568</v>
      </c>
      <c r="D1498" s="49" t="s">
        <v>20569</v>
      </c>
      <c r="E1498" s="49" t="s">
        <v>16134</v>
      </c>
      <c r="F1498" s="49" t="s">
        <v>20570</v>
      </c>
      <c r="G1498" s="49" t="s">
        <v>20571</v>
      </c>
      <c r="H1498" s="49">
        <v>2013</v>
      </c>
      <c r="I1498" s="49"/>
      <c r="J1498" s="49" t="s">
        <v>16033</v>
      </c>
      <c r="K1498" s="49" t="s">
        <v>16092</v>
      </c>
      <c r="L1498" s="49">
        <v>13</v>
      </c>
      <c r="M1498" s="49">
        <v>3</v>
      </c>
      <c r="N1498" s="49" t="s">
        <v>16034</v>
      </c>
    </row>
    <row r="1499" spans="1:14" ht="30" x14ac:dyDescent="0.25">
      <c r="A1499" s="49" t="s">
        <v>16082</v>
      </c>
      <c r="B1499" s="49" t="s">
        <v>15969</v>
      </c>
      <c r="C1499" s="49" t="s">
        <v>20572</v>
      </c>
      <c r="D1499" s="49" t="s">
        <v>20573</v>
      </c>
      <c r="E1499" s="49" t="s">
        <v>16134</v>
      </c>
      <c r="F1499" s="49" t="s">
        <v>20574</v>
      </c>
      <c r="G1499" s="49" t="s">
        <v>20571</v>
      </c>
      <c r="H1499" s="49">
        <v>2013</v>
      </c>
      <c r="I1499" s="49"/>
      <c r="J1499" s="49" t="s">
        <v>16033</v>
      </c>
      <c r="K1499" s="49" t="s">
        <v>16092</v>
      </c>
      <c r="L1499" s="49">
        <v>13</v>
      </c>
      <c r="M1499" s="49">
        <v>3</v>
      </c>
      <c r="N1499" s="49" t="s">
        <v>16034</v>
      </c>
    </row>
    <row r="1500" spans="1:14" ht="60" x14ac:dyDescent="0.25">
      <c r="A1500" s="49" t="s">
        <v>16082</v>
      </c>
      <c r="B1500" s="49" t="s">
        <v>15969</v>
      </c>
      <c r="C1500" s="49" t="s">
        <v>20575</v>
      </c>
      <c r="D1500" s="49" t="s">
        <v>20576</v>
      </c>
      <c r="E1500" s="49" t="s">
        <v>16134</v>
      </c>
      <c r="F1500" s="49" t="s">
        <v>20577</v>
      </c>
      <c r="G1500" s="49" t="s">
        <v>20578</v>
      </c>
      <c r="H1500" s="49">
        <v>2014</v>
      </c>
      <c r="I1500" s="49"/>
      <c r="J1500" s="49" t="s">
        <v>16033</v>
      </c>
      <c r="K1500" s="49" t="s">
        <v>20579</v>
      </c>
      <c r="L1500" s="49">
        <v>13</v>
      </c>
      <c r="M1500" s="49">
        <v>3</v>
      </c>
      <c r="N1500" s="49" t="s">
        <v>16034</v>
      </c>
    </row>
    <row r="1501" spans="1:14" ht="75" x14ac:dyDescent="0.25">
      <c r="A1501" s="49" t="s">
        <v>16082</v>
      </c>
      <c r="B1501" s="49" t="s">
        <v>15969</v>
      </c>
      <c r="C1501" s="49" t="s">
        <v>20580</v>
      </c>
      <c r="D1501" s="49" t="s">
        <v>20581</v>
      </c>
      <c r="E1501" s="49" t="s">
        <v>16134</v>
      </c>
      <c r="F1501" s="49" t="s">
        <v>20582</v>
      </c>
      <c r="G1501" s="49" t="s">
        <v>20583</v>
      </c>
      <c r="H1501" s="49">
        <v>2014</v>
      </c>
      <c r="I1501" s="49"/>
      <c r="J1501" s="49" t="s">
        <v>16033</v>
      </c>
      <c r="K1501" s="49" t="s">
        <v>18844</v>
      </c>
      <c r="L1501" s="49">
        <v>13</v>
      </c>
      <c r="M1501" s="49">
        <v>3</v>
      </c>
      <c r="N1501" s="49" t="s">
        <v>16034</v>
      </c>
    </row>
    <row r="1502" spans="1:14" ht="45" x14ac:dyDescent="0.25">
      <c r="A1502" s="49" t="s">
        <v>16082</v>
      </c>
      <c r="B1502" s="49" t="s">
        <v>15969</v>
      </c>
      <c r="C1502" s="49" t="s">
        <v>20584</v>
      </c>
      <c r="D1502" s="49" t="s">
        <v>20585</v>
      </c>
      <c r="E1502" s="49" t="s">
        <v>16134</v>
      </c>
      <c r="F1502" s="49" t="s">
        <v>20586</v>
      </c>
      <c r="G1502" s="49" t="s">
        <v>20587</v>
      </c>
      <c r="H1502" s="49">
        <v>2015</v>
      </c>
      <c r="I1502" s="49"/>
      <c r="J1502" s="49" t="s">
        <v>16033</v>
      </c>
      <c r="K1502" s="49" t="s">
        <v>16092</v>
      </c>
      <c r="L1502" s="49">
        <v>13</v>
      </c>
      <c r="M1502" s="49">
        <v>3</v>
      </c>
      <c r="N1502" s="49" t="s">
        <v>16034</v>
      </c>
    </row>
    <row r="1503" spans="1:14" ht="30" x14ac:dyDescent="0.25">
      <c r="A1503" s="49" t="s">
        <v>16082</v>
      </c>
      <c r="B1503" s="49" t="s">
        <v>15969</v>
      </c>
      <c r="C1503" s="49" t="s">
        <v>20588</v>
      </c>
      <c r="D1503" s="49" t="s">
        <v>20589</v>
      </c>
      <c r="E1503" s="49" t="s">
        <v>16134</v>
      </c>
      <c r="F1503" s="49" t="s">
        <v>20590</v>
      </c>
      <c r="G1503" s="49" t="s">
        <v>20591</v>
      </c>
      <c r="H1503" s="49">
        <v>2014</v>
      </c>
      <c r="I1503" s="49"/>
      <c r="J1503" s="49" t="s">
        <v>16033</v>
      </c>
      <c r="K1503" s="49" t="s">
        <v>20592</v>
      </c>
      <c r="L1503" s="49">
        <v>13</v>
      </c>
      <c r="M1503" s="49">
        <v>3</v>
      </c>
      <c r="N1503" s="49" t="s">
        <v>16034</v>
      </c>
    </row>
    <row r="1504" spans="1:14" ht="75" x14ac:dyDescent="0.25">
      <c r="A1504" s="49" t="s">
        <v>16082</v>
      </c>
      <c r="B1504" s="49" t="s">
        <v>15969</v>
      </c>
      <c r="C1504" s="49" t="s">
        <v>20593</v>
      </c>
      <c r="D1504" s="49" t="s">
        <v>16973</v>
      </c>
      <c r="E1504" s="49" t="s">
        <v>16134</v>
      </c>
      <c r="F1504" s="49" t="s">
        <v>20594</v>
      </c>
      <c r="G1504" s="49" t="s">
        <v>20595</v>
      </c>
      <c r="H1504" s="49">
        <v>2014</v>
      </c>
      <c r="I1504" s="49"/>
      <c r="J1504" s="49" t="s">
        <v>16033</v>
      </c>
      <c r="K1504" s="49" t="s">
        <v>20596</v>
      </c>
      <c r="L1504" s="49">
        <v>13</v>
      </c>
      <c r="M1504" s="49">
        <v>3</v>
      </c>
      <c r="N1504" s="49" t="s">
        <v>16034</v>
      </c>
    </row>
    <row r="1505" spans="1:14" ht="60" x14ac:dyDescent="0.25">
      <c r="A1505" s="49" t="s">
        <v>16082</v>
      </c>
      <c r="B1505" s="49" t="s">
        <v>15969</v>
      </c>
      <c r="C1505" s="49" t="s">
        <v>20597</v>
      </c>
      <c r="D1505" s="49" t="s">
        <v>20598</v>
      </c>
      <c r="E1505" s="49" t="s">
        <v>16134</v>
      </c>
      <c r="F1505" s="49" t="s">
        <v>20599</v>
      </c>
      <c r="G1505" s="49" t="s">
        <v>20600</v>
      </c>
      <c r="H1505" s="49">
        <v>2014</v>
      </c>
      <c r="I1505" s="49"/>
      <c r="J1505" s="49" t="s">
        <v>16033</v>
      </c>
      <c r="K1505" s="49" t="s">
        <v>20596</v>
      </c>
      <c r="L1505" s="49">
        <v>13</v>
      </c>
      <c r="M1505" s="49">
        <v>3</v>
      </c>
      <c r="N1505" s="49" t="s">
        <v>16034</v>
      </c>
    </row>
    <row r="1506" spans="1:14" ht="30" x14ac:dyDescent="0.25">
      <c r="A1506" s="49" t="s">
        <v>16082</v>
      </c>
      <c r="B1506" s="49" t="s">
        <v>15969</v>
      </c>
      <c r="C1506" s="49" t="s">
        <v>20601</v>
      </c>
      <c r="D1506" s="49" t="s">
        <v>17550</v>
      </c>
      <c r="E1506" s="49" t="s">
        <v>16134</v>
      </c>
      <c r="F1506" s="49" t="s">
        <v>20602</v>
      </c>
      <c r="G1506" s="49" t="s">
        <v>20603</v>
      </c>
      <c r="H1506" s="49">
        <v>2014</v>
      </c>
      <c r="I1506" s="49"/>
      <c r="J1506" s="49" t="s">
        <v>16033</v>
      </c>
      <c r="K1506" s="49" t="s">
        <v>17624</v>
      </c>
      <c r="L1506" s="49">
        <v>13</v>
      </c>
      <c r="M1506" s="49">
        <v>3</v>
      </c>
      <c r="N1506" s="49" t="s">
        <v>16034</v>
      </c>
    </row>
    <row r="1507" spans="1:14" ht="30" x14ac:dyDescent="0.25">
      <c r="A1507" s="49" t="s">
        <v>16082</v>
      </c>
      <c r="B1507" s="49" t="s">
        <v>15969</v>
      </c>
      <c r="C1507" s="49" t="s">
        <v>20604</v>
      </c>
      <c r="D1507" s="49" t="s">
        <v>17553</v>
      </c>
      <c r="E1507" s="49" t="s">
        <v>16134</v>
      </c>
      <c r="F1507" s="49" t="s">
        <v>20605</v>
      </c>
      <c r="G1507" s="49" t="s">
        <v>20606</v>
      </c>
      <c r="H1507" s="49">
        <v>2014</v>
      </c>
      <c r="I1507" s="49"/>
      <c r="J1507" s="49" t="s">
        <v>16033</v>
      </c>
      <c r="K1507" s="49" t="s">
        <v>17624</v>
      </c>
      <c r="L1507" s="49">
        <v>13</v>
      </c>
      <c r="M1507" s="49">
        <v>3</v>
      </c>
      <c r="N1507" s="49" t="s">
        <v>16034</v>
      </c>
    </row>
    <row r="1508" spans="1:14" ht="45" x14ac:dyDescent="0.25">
      <c r="A1508" s="49" t="s">
        <v>16082</v>
      </c>
      <c r="B1508" s="49" t="s">
        <v>15969</v>
      </c>
      <c r="C1508" s="49" t="s">
        <v>20607</v>
      </c>
      <c r="D1508" s="49" t="s">
        <v>20608</v>
      </c>
      <c r="E1508" s="49" t="s">
        <v>16134</v>
      </c>
      <c r="F1508" s="49" t="s">
        <v>20609</v>
      </c>
      <c r="G1508" s="49" t="s">
        <v>20610</v>
      </c>
      <c r="H1508" s="49">
        <v>2014</v>
      </c>
      <c r="I1508" s="49"/>
      <c r="J1508" s="49" t="s">
        <v>16033</v>
      </c>
      <c r="K1508" s="49" t="s">
        <v>17624</v>
      </c>
      <c r="L1508" s="49">
        <v>13</v>
      </c>
      <c r="M1508" s="49">
        <v>3</v>
      </c>
      <c r="N1508" s="49" t="s">
        <v>16034</v>
      </c>
    </row>
    <row r="1509" spans="1:14" ht="90" x14ac:dyDescent="0.25">
      <c r="A1509" s="49" t="s">
        <v>16082</v>
      </c>
      <c r="B1509" s="49" t="s">
        <v>15969</v>
      </c>
      <c r="C1509" s="49" t="s">
        <v>20611</v>
      </c>
      <c r="D1509" s="49" t="s">
        <v>20612</v>
      </c>
      <c r="E1509" s="49" t="s">
        <v>16134</v>
      </c>
      <c r="F1509" s="49" t="s">
        <v>20613</v>
      </c>
      <c r="G1509" s="49" t="s">
        <v>20614</v>
      </c>
      <c r="H1509" s="49">
        <v>2012</v>
      </c>
      <c r="I1509" s="49"/>
      <c r="J1509" s="49" t="s">
        <v>16033</v>
      </c>
      <c r="K1509" s="49" t="s">
        <v>16092</v>
      </c>
      <c r="L1509" s="49">
        <v>13</v>
      </c>
      <c r="M1509" s="49">
        <v>3</v>
      </c>
      <c r="N1509" s="49" t="s">
        <v>16034</v>
      </c>
    </row>
    <row r="1510" spans="1:14" ht="60" x14ac:dyDescent="0.25">
      <c r="A1510" s="49" t="s">
        <v>16082</v>
      </c>
      <c r="B1510" s="49" t="s">
        <v>15969</v>
      </c>
      <c r="C1510" s="49" t="s">
        <v>20615</v>
      </c>
      <c r="D1510" s="49" t="s">
        <v>20616</v>
      </c>
      <c r="E1510" s="49" t="s">
        <v>16134</v>
      </c>
      <c r="F1510" s="49" t="s">
        <v>20617</v>
      </c>
      <c r="G1510" s="49" t="s">
        <v>20618</v>
      </c>
      <c r="H1510" s="49">
        <v>2012</v>
      </c>
      <c r="I1510" s="49"/>
      <c r="J1510" s="49" t="s">
        <v>16033</v>
      </c>
      <c r="K1510" s="49" t="s">
        <v>16092</v>
      </c>
      <c r="L1510" s="49">
        <v>13</v>
      </c>
      <c r="M1510" s="49">
        <v>3</v>
      </c>
      <c r="N1510" s="49" t="s">
        <v>16034</v>
      </c>
    </row>
    <row r="1511" spans="1:14" ht="90" x14ac:dyDescent="0.25">
      <c r="A1511" s="49" t="s">
        <v>16082</v>
      </c>
      <c r="B1511" s="49" t="s">
        <v>15969</v>
      </c>
      <c r="C1511" s="49" t="s">
        <v>20619</v>
      </c>
      <c r="D1511" s="49" t="s">
        <v>20620</v>
      </c>
      <c r="E1511" s="49" t="s">
        <v>16134</v>
      </c>
      <c r="F1511" s="49" t="s">
        <v>20621</v>
      </c>
      <c r="G1511" s="49" t="s">
        <v>20622</v>
      </c>
      <c r="H1511" s="49">
        <v>2012</v>
      </c>
      <c r="I1511" s="49"/>
      <c r="J1511" s="49" t="s">
        <v>16033</v>
      </c>
      <c r="K1511" s="49" t="s">
        <v>20623</v>
      </c>
      <c r="L1511" s="49">
        <v>13</v>
      </c>
      <c r="M1511" s="49">
        <v>3</v>
      </c>
      <c r="N1511" s="49" t="s">
        <v>16034</v>
      </c>
    </row>
    <row r="1512" spans="1:14" ht="60" x14ac:dyDescent="0.25">
      <c r="A1512" s="49" t="s">
        <v>16082</v>
      </c>
      <c r="B1512" s="49" t="s">
        <v>15969</v>
      </c>
      <c r="C1512" s="49" t="s">
        <v>20624</v>
      </c>
      <c r="D1512" s="49" t="s">
        <v>20625</v>
      </c>
      <c r="E1512" s="49" t="s">
        <v>16134</v>
      </c>
      <c r="F1512" s="49" t="s">
        <v>20626</v>
      </c>
      <c r="G1512" s="49" t="s">
        <v>20627</v>
      </c>
      <c r="H1512" s="49">
        <v>2012</v>
      </c>
      <c r="I1512" s="49"/>
      <c r="J1512" s="49" t="s">
        <v>16033</v>
      </c>
      <c r="K1512" s="49" t="s">
        <v>20623</v>
      </c>
      <c r="L1512" s="49">
        <v>13</v>
      </c>
      <c r="M1512" s="49">
        <v>3</v>
      </c>
      <c r="N1512" s="49" t="s">
        <v>16034</v>
      </c>
    </row>
    <row r="1513" spans="1:14" ht="45" x14ac:dyDescent="0.25">
      <c r="A1513" s="49" t="s">
        <v>16082</v>
      </c>
      <c r="B1513" s="49" t="s">
        <v>15969</v>
      </c>
      <c r="C1513" s="49" t="s">
        <v>20628</v>
      </c>
      <c r="D1513" s="49" t="s">
        <v>20629</v>
      </c>
      <c r="E1513" s="49" t="s">
        <v>16134</v>
      </c>
      <c r="F1513" s="49" t="s">
        <v>20630</v>
      </c>
      <c r="G1513" s="49" t="s">
        <v>20631</v>
      </c>
      <c r="H1513" s="49">
        <v>2012</v>
      </c>
      <c r="I1513" s="49"/>
      <c r="J1513" s="49" t="s">
        <v>16033</v>
      </c>
      <c r="K1513" s="49" t="s">
        <v>16092</v>
      </c>
      <c r="L1513" s="49">
        <v>13</v>
      </c>
      <c r="M1513" s="49">
        <v>3</v>
      </c>
      <c r="N1513" s="49" t="s">
        <v>16034</v>
      </c>
    </row>
    <row r="1514" spans="1:14" ht="45" x14ac:dyDescent="0.25">
      <c r="A1514" s="49" t="s">
        <v>16082</v>
      </c>
      <c r="B1514" s="49" t="s">
        <v>15969</v>
      </c>
      <c r="C1514" s="49" t="s">
        <v>20632</v>
      </c>
      <c r="D1514" s="49" t="s">
        <v>20633</v>
      </c>
      <c r="E1514" s="49" t="s">
        <v>16134</v>
      </c>
      <c r="F1514" s="49" t="s">
        <v>20634</v>
      </c>
      <c r="G1514" s="49" t="s">
        <v>20635</v>
      </c>
      <c r="H1514" s="49">
        <v>2012</v>
      </c>
      <c r="I1514" s="49"/>
      <c r="J1514" s="49" t="s">
        <v>16033</v>
      </c>
      <c r="K1514" s="49" t="s">
        <v>16092</v>
      </c>
      <c r="L1514" s="49">
        <v>13</v>
      </c>
      <c r="M1514" s="49">
        <v>3</v>
      </c>
      <c r="N1514" s="49" t="s">
        <v>16034</v>
      </c>
    </row>
    <row r="1515" spans="1:14" ht="45" x14ac:dyDescent="0.25">
      <c r="A1515" s="49" t="s">
        <v>16082</v>
      </c>
      <c r="B1515" s="49" t="s">
        <v>15969</v>
      </c>
      <c r="C1515" s="49" t="s">
        <v>20636</v>
      </c>
      <c r="D1515" s="49" t="s">
        <v>20637</v>
      </c>
      <c r="E1515" s="49" t="s">
        <v>16134</v>
      </c>
      <c r="F1515" s="49" t="s">
        <v>20638</v>
      </c>
      <c r="G1515" s="49" t="s">
        <v>20639</v>
      </c>
      <c r="H1515" s="49">
        <v>2012</v>
      </c>
      <c r="I1515" s="49"/>
      <c r="J1515" s="49" t="s">
        <v>16033</v>
      </c>
      <c r="K1515" s="49" t="s">
        <v>16092</v>
      </c>
      <c r="L1515" s="49">
        <v>13</v>
      </c>
      <c r="M1515" s="49">
        <v>3</v>
      </c>
      <c r="N1515" s="49" t="s">
        <v>16034</v>
      </c>
    </row>
    <row r="1516" spans="1:14" x14ac:dyDescent="0.25">
      <c r="A1516" s="49" t="s">
        <v>16082</v>
      </c>
      <c r="B1516" s="49" t="s">
        <v>15969</v>
      </c>
      <c r="C1516" s="49" t="s">
        <v>20640</v>
      </c>
      <c r="D1516" s="49" t="s">
        <v>20641</v>
      </c>
      <c r="E1516" s="49" t="s">
        <v>16134</v>
      </c>
      <c r="F1516" s="49"/>
      <c r="G1516" s="49"/>
      <c r="H1516" s="49">
        <v>2000</v>
      </c>
      <c r="I1516" s="49"/>
      <c r="J1516" s="49" t="s">
        <v>16033</v>
      </c>
      <c r="K1516" s="49"/>
      <c r="L1516" s="49">
        <v>13</v>
      </c>
      <c r="M1516" s="49">
        <v>3</v>
      </c>
      <c r="N1516" s="49" t="s">
        <v>16034</v>
      </c>
    </row>
    <row r="1517" spans="1:14" ht="45" x14ac:dyDescent="0.25">
      <c r="A1517" s="49" t="s">
        <v>16082</v>
      </c>
      <c r="B1517" s="49" t="s">
        <v>15969</v>
      </c>
      <c r="C1517" s="49" t="s">
        <v>20642</v>
      </c>
      <c r="D1517" s="49" t="s">
        <v>20643</v>
      </c>
      <c r="E1517" s="49" t="s">
        <v>16134</v>
      </c>
      <c r="F1517" s="49" t="s">
        <v>20644</v>
      </c>
      <c r="G1517" s="49" t="s">
        <v>20645</v>
      </c>
      <c r="H1517" s="49">
        <v>2011</v>
      </c>
      <c r="I1517" s="49"/>
      <c r="J1517" s="49" t="s">
        <v>16033</v>
      </c>
      <c r="K1517" s="49" t="s">
        <v>16816</v>
      </c>
      <c r="L1517" s="49">
        <v>13</v>
      </c>
      <c r="M1517" s="49">
        <v>3</v>
      </c>
      <c r="N1517" s="49" t="s">
        <v>16034</v>
      </c>
    </row>
    <row r="1518" spans="1:14" ht="45" x14ac:dyDescent="0.25">
      <c r="A1518" s="49" t="s">
        <v>16082</v>
      </c>
      <c r="B1518" s="49" t="s">
        <v>15969</v>
      </c>
      <c r="C1518" s="49" t="s">
        <v>20646</v>
      </c>
      <c r="D1518" s="49" t="s">
        <v>20647</v>
      </c>
      <c r="E1518" s="49" t="s">
        <v>16134</v>
      </c>
      <c r="F1518" s="49" t="s">
        <v>20648</v>
      </c>
      <c r="G1518" s="49" t="s">
        <v>20649</v>
      </c>
      <c r="H1518" s="49">
        <v>2012</v>
      </c>
      <c r="I1518" s="49"/>
      <c r="J1518" s="49" t="s">
        <v>16033</v>
      </c>
      <c r="K1518" s="49" t="s">
        <v>18861</v>
      </c>
      <c r="L1518" s="49">
        <v>13</v>
      </c>
      <c r="M1518" s="49">
        <v>3</v>
      </c>
      <c r="N1518" s="49" t="s">
        <v>16034</v>
      </c>
    </row>
    <row r="1519" spans="1:14" ht="75" x14ac:dyDescent="0.25">
      <c r="A1519" s="49" t="s">
        <v>16082</v>
      </c>
      <c r="B1519" s="49" t="s">
        <v>15969</v>
      </c>
      <c r="C1519" s="49" t="s">
        <v>20650</v>
      </c>
      <c r="D1519" s="49" t="s">
        <v>20651</v>
      </c>
      <c r="E1519" s="49" t="s">
        <v>16134</v>
      </c>
      <c r="F1519" s="49" t="s">
        <v>20652</v>
      </c>
      <c r="G1519" s="49" t="s">
        <v>20653</v>
      </c>
      <c r="H1519" s="49">
        <v>2012</v>
      </c>
      <c r="I1519" s="49"/>
      <c r="J1519" s="49" t="s">
        <v>16033</v>
      </c>
      <c r="K1519" s="49" t="s">
        <v>18861</v>
      </c>
      <c r="L1519" s="49">
        <v>13</v>
      </c>
      <c r="M1519" s="49">
        <v>3</v>
      </c>
      <c r="N1519" s="49" t="s">
        <v>16034</v>
      </c>
    </row>
    <row r="1520" spans="1:14" ht="60" x14ac:dyDescent="0.25">
      <c r="A1520" s="49" t="s">
        <v>16082</v>
      </c>
      <c r="B1520" s="49" t="s">
        <v>15969</v>
      </c>
      <c r="C1520" s="49" t="s">
        <v>20654</v>
      </c>
      <c r="D1520" s="49" t="s">
        <v>20655</v>
      </c>
      <c r="E1520" s="49" t="s">
        <v>16134</v>
      </c>
      <c r="F1520" s="49" t="s">
        <v>20656</v>
      </c>
      <c r="G1520" s="49" t="s">
        <v>20657</v>
      </c>
      <c r="H1520" s="49">
        <v>2012</v>
      </c>
      <c r="I1520" s="49"/>
      <c r="J1520" s="49" t="s">
        <v>16033</v>
      </c>
      <c r="K1520" s="49" t="s">
        <v>18861</v>
      </c>
      <c r="L1520" s="49">
        <v>13</v>
      </c>
      <c r="M1520" s="49">
        <v>3</v>
      </c>
      <c r="N1520" s="49" t="s">
        <v>16034</v>
      </c>
    </row>
    <row r="1521" spans="1:14" ht="60" x14ac:dyDescent="0.25">
      <c r="A1521" s="49" t="s">
        <v>16082</v>
      </c>
      <c r="B1521" s="49" t="s">
        <v>15969</v>
      </c>
      <c r="C1521" s="49" t="s">
        <v>20658</v>
      </c>
      <c r="D1521" s="49" t="s">
        <v>20659</v>
      </c>
      <c r="E1521" s="49" t="s">
        <v>16134</v>
      </c>
      <c r="F1521" s="49" t="s">
        <v>20660</v>
      </c>
      <c r="G1521" s="49" t="s">
        <v>20661</v>
      </c>
      <c r="H1521" s="49">
        <v>2012</v>
      </c>
      <c r="I1521" s="49"/>
      <c r="J1521" s="49" t="s">
        <v>16033</v>
      </c>
      <c r="K1521" s="49" t="s">
        <v>18861</v>
      </c>
      <c r="L1521" s="49">
        <v>13</v>
      </c>
      <c r="M1521" s="49">
        <v>3</v>
      </c>
      <c r="N1521" s="49" t="s">
        <v>16034</v>
      </c>
    </row>
    <row r="1522" spans="1:14" ht="45" x14ac:dyDescent="0.25">
      <c r="A1522" s="49" t="s">
        <v>16082</v>
      </c>
      <c r="B1522" s="49" t="s">
        <v>15969</v>
      </c>
      <c r="C1522" s="49" t="s">
        <v>20662</v>
      </c>
      <c r="D1522" s="49" t="s">
        <v>20663</v>
      </c>
      <c r="E1522" s="49" t="s">
        <v>16134</v>
      </c>
      <c r="F1522" s="49" t="s">
        <v>20664</v>
      </c>
      <c r="G1522" s="49" t="s">
        <v>20665</v>
      </c>
      <c r="H1522" s="49">
        <v>2012</v>
      </c>
      <c r="I1522" s="49"/>
      <c r="J1522" s="49" t="s">
        <v>16033</v>
      </c>
      <c r="K1522" s="49" t="s">
        <v>16092</v>
      </c>
      <c r="L1522" s="49">
        <v>13</v>
      </c>
      <c r="M1522" s="49">
        <v>3</v>
      </c>
      <c r="N1522" s="49" t="s">
        <v>16034</v>
      </c>
    </row>
    <row r="1523" spans="1:14" ht="90" x14ac:dyDescent="0.25">
      <c r="A1523" s="49" t="s">
        <v>16082</v>
      </c>
      <c r="B1523" s="49" t="s">
        <v>15969</v>
      </c>
      <c r="C1523" s="49" t="s">
        <v>20666</v>
      </c>
      <c r="D1523" s="49" t="s">
        <v>20667</v>
      </c>
      <c r="E1523" s="49" t="s">
        <v>16134</v>
      </c>
      <c r="F1523" s="49" t="s">
        <v>20668</v>
      </c>
      <c r="G1523" s="49" t="s">
        <v>20669</v>
      </c>
      <c r="H1523" s="49">
        <v>2000</v>
      </c>
      <c r="I1523" s="49">
        <v>2007</v>
      </c>
      <c r="J1523" s="49" t="s">
        <v>15974</v>
      </c>
      <c r="K1523" s="49"/>
      <c r="L1523" s="49">
        <v>13</v>
      </c>
      <c r="M1523" s="49">
        <v>3</v>
      </c>
      <c r="N1523" s="49" t="s">
        <v>15976</v>
      </c>
    </row>
    <row r="1524" spans="1:14" ht="30" x14ac:dyDescent="0.25">
      <c r="A1524" s="49" t="s">
        <v>16082</v>
      </c>
      <c r="B1524" s="49" t="s">
        <v>15969</v>
      </c>
      <c r="C1524" s="49" t="s">
        <v>20670</v>
      </c>
      <c r="D1524" s="49" t="s">
        <v>20671</v>
      </c>
      <c r="E1524" s="49" t="s">
        <v>16134</v>
      </c>
      <c r="F1524" s="49"/>
      <c r="G1524" s="49"/>
      <c r="H1524" s="49">
        <v>2000</v>
      </c>
      <c r="I1524" s="49"/>
      <c r="J1524" s="49" t="s">
        <v>16033</v>
      </c>
      <c r="K1524" s="49"/>
      <c r="L1524" s="49">
        <v>13</v>
      </c>
      <c r="M1524" s="49">
        <v>3</v>
      </c>
      <c r="N1524" s="49" t="s">
        <v>16034</v>
      </c>
    </row>
    <row r="1525" spans="1:14" ht="30" x14ac:dyDescent="0.25">
      <c r="A1525" s="49" t="s">
        <v>16082</v>
      </c>
      <c r="B1525" s="49" t="s">
        <v>15969</v>
      </c>
      <c r="C1525" s="49" t="s">
        <v>20672</v>
      </c>
      <c r="D1525" s="49" t="s">
        <v>20673</v>
      </c>
      <c r="E1525" s="49" t="s">
        <v>16134</v>
      </c>
      <c r="F1525" s="49" t="s">
        <v>20674</v>
      </c>
      <c r="G1525" s="49" t="s">
        <v>20675</v>
      </c>
      <c r="H1525" s="49">
        <v>2010</v>
      </c>
      <c r="I1525" s="49"/>
      <c r="J1525" s="49" t="s">
        <v>16033</v>
      </c>
      <c r="K1525" s="49" t="s">
        <v>16303</v>
      </c>
      <c r="L1525" s="49">
        <v>13</v>
      </c>
      <c r="M1525" s="49">
        <v>3</v>
      </c>
      <c r="N1525" s="49" t="s">
        <v>16034</v>
      </c>
    </row>
    <row r="1526" spans="1:14" ht="30" x14ac:dyDescent="0.25">
      <c r="A1526" s="49" t="s">
        <v>16082</v>
      </c>
      <c r="B1526" s="49" t="s">
        <v>15969</v>
      </c>
      <c r="C1526" s="49" t="s">
        <v>20676</v>
      </c>
      <c r="D1526" s="49" t="s">
        <v>20677</v>
      </c>
      <c r="E1526" s="49" t="s">
        <v>16134</v>
      </c>
      <c r="F1526" s="49" t="s">
        <v>20678</v>
      </c>
      <c r="G1526" s="49" t="s">
        <v>20679</v>
      </c>
      <c r="H1526" s="49">
        <v>2010</v>
      </c>
      <c r="I1526" s="49"/>
      <c r="J1526" s="49" t="s">
        <v>16033</v>
      </c>
      <c r="K1526" s="49" t="s">
        <v>16303</v>
      </c>
      <c r="L1526" s="49">
        <v>13</v>
      </c>
      <c r="M1526" s="49">
        <v>3</v>
      </c>
      <c r="N1526" s="49" t="s">
        <v>16034</v>
      </c>
    </row>
    <row r="1527" spans="1:14" ht="30" x14ac:dyDescent="0.25">
      <c r="A1527" s="49" t="s">
        <v>16082</v>
      </c>
      <c r="B1527" s="49" t="s">
        <v>15969</v>
      </c>
      <c r="C1527" s="49" t="s">
        <v>20680</v>
      </c>
      <c r="D1527" s="49" t="s">
        <v>20681</v>
      </c>
      <c r="E1527" s="49" t="s">
        <v>16134</v>
      </c>
      <c r="F1527" s="49" t="s">
        <v>20682</v>
      </c>
      <c r="G1527" s="49" t="s">
        <v>20683</v>
      </c>
      <c r="H1527" s="49">
        <v>2010</v>
      </c>
      <c r="I1527" s="49"/>
      <c r="J1527" s="49" t="s">
        <v>16033</v>
      </c>
      <c r="K1527" s="49" t="s">
        <v>16303</v>
      </c>
      <c r="L1527" s="49">
        <v>13</v>
      </c>
      <c r="M1527" s="49">
        <v>3</v>
      </c>
      <c r="N1527" s="49" t="s">
        <v>16034</v>
      </c>
    </row>
    <row r="1528" spans="1:14" ht="45" x14ac:dyDescent="0.25">
      <c r="A1528" s="49" t="s">
        <v>16082</v>
      </c>
      <c r="B1528" s="49" t="s">
        <v>15969</v>
      </c>
      <c r="C1528" s="49" t="s">
        <v>20684</v>
      </c>
      <c r="D1528" s="49" t="s">
        <v>20685</v>
      </c>
      <c r="E1528" s="49" t="s">
        <v>16134</v>
      </c>
      <c r="F1528" s="49"/>
      <c r="G1528" s="49" t="s">
        <v>20686</v>
      </c>
      <c r="H1528" s="49">
        <v>2010</v>
      </c>
      <c r="I1528" s="49"/>
      <c r="J1528" s="49" t="s">
        <v>16033</v>
      </c>
      <c r="K1528" s="49" t="s">
        <v>16067</v>
      </c>
      <c r="L1528" s="49">
        <v>13</v>
      </c>
      <c r="M1528" s="49">
        <v>3</v>
      </c>
      <c r="N1528" s="49" t="s">
        <v>16034</v>
      </c>
    </row>
    <row r="1529" spans="1:14" ht="45" x14ac:dyDescent="0.25">
      <c r="A1529" s="49" t="s">
        <v>16082</v>
      </c>
      <c r="B1529" s="49" t="s">
        <v>15969</v>
      </c>
      <c r="C1529" s="49" t="s">
        <v>20687</v>
      </c>
      <c r="D1529" s="49" t="s">
        <v>20688</v>
      </c>
      <c r="E1529" s="49" t="s">
        <v>16134</v>
      </c>
      <c r="F1529" s="49"/>
      <c r="G1529" s="49" t="s">
        <v>20689</v>
      </c>
      <c r="H1529" s="49">
        <v>2010</v>
      </c>
      <c r="I1529" s="49"/>
      <c r="J1529" s="49" t="s">
        <v>16033</v>
      </c>
      <c r="K1529" s="49" t="s">
        <v>16067</v>
      </c>
      <c r="L1529" s="49">
        <v>13</v>
      </c>
      <c r="M1529" s="49">
        <v>3</v>
      </c>
      <c r="N1529" s="49" t="s">
        <v>16034</v>
      </c>
    </row>
    <row r="1530" spans="1:14" ht="30" x14ac:dyDescent="0.25">
      <c r="A1530" s="49" t="s">
        <v>16082</v>
      </c>
      <c r="B1530" s="49" t="s">
        <v>15969</v>
      </c>
      <c r="C1530" s="49" t="s">
        <v>20690</v>
      </c>
      <c r="D1530" s="49" t="s">
        <v>20691</v>
      </c>
      <c r="E1530" s="49" t="s">
        <v>16134</v>
      </c>
      <c r="F1530" s="49"/>
      <c r="G1530" s="49" t="s">
        <v>20692</v>
      </c>
      <c r="H1530" s="49">
        <v>2010</v>
      </c>
      <c r="I1530" s="49"/>
      <c r="J1530" s="49" t="s">
        <v>16033</v>
      </c>
      <c r="K1530" s="49" t="s">
        <v>16067</v>
      </c>
      <c r="L1530" s="49">
        <v>13</v>
      </c>
      <c r="M1530" s="49">
        <v>3</v>
      </c>
      <c r="N1530" s="49" t="s">
        <v>16034</v>
      </c>
    </row>
    <row r="1531" spans="1:14" ht="30" x14ac:dyDescent="0.25">
      <c r="A1531" s="49" t="s">
        <v>16082</v>
      </c>
      <c r="B1531" s="49" t="s">
        <v>15969</v>
      </c>
      <c r="C1531" s="49" t="s">
        <v>20693</v>
      </c>
      <c r="D1531" s="49" t="s">
        <v>20694</v>
      </c>
      <c r="E1531" s="49" t="s">
        <v>16134</v>
      </c>
      <c r="F1531" s="49" t="s">
        <v>20695</v>
      </c>
      <c r="G1531" s="49" t="s">
        <v>20696</v>
      </c>
      <c r="H1531" s="49">
        <v>2010</v>
      </c>
      <c r="I1531" s="49"/>
      <c r="J1531" s="49" t="s">
        <v>16033</v>
      </c>
      <c r="K1531" s="49" t="s">
        <v>16303</v>
      </c>
      <c r="L1531" s="49">
        <v>13</v>
      </c>
      <c r="M1531" s="49">
        <v>3</v>
      </c>
      <c r="N1531" s="49" t="s">
        <v>16034</v>
      </c>
    </row>
    <row r="1532" spans="1:14" ht="45" x14ac:dyDescent="0.25">
      <c r="A1532" s="49" t="s">
        <v>16082</v>
      </c>
      <c r="B1532" s="49" t="s">
        <v>15969</v>
      </c>
      <c r="C1532" s="49" t="s">
        <v>20697</v>
      </c>
      <c r="D1532" s="49" t="s">
        <v>20698</v>
      </c>
      <c r="E1532" s="49" t="s">
        <v>16134</v>
      </c>
      <c r="F1532" s="49" t="s">
        <v>20699</v>
      </c>
      <c r="G1532" s="49" t="s">
        <v>20700</v>
      </c>
      <c r="H1532" s="49">
        <v>2010</v>
      </c>
      <c r="I1532" s="49"/>
      <c r="J1532" s="49" t="s">
        <v>16033</v>
      </c>
      <c r="K1532" s="49" t="s">
        <v>20701</v>
      </c>
      <c r="L1532" s="49">
        <v>13</v>
      </c>
      <c r="M1532" s="49">
        <v>3</v>
      </c>
      <c r="N1532" s="49" t="s">
        <v>16034</v>
      </c>
    </row>
    <row r="1533" spans="1:14" ht="45" x14ac:dyDescent="0.25">
      <c r="A1533" s="49" t="s">
        <v>16082</v>
      </c>
      <c r="B1533" s="49" t="s">
        <v>15969</v>
      </c>
      <c r="C1533" s="49" t="s">
        <v>20702</v>
      </c>
      <c r="D1533" s="49" t="s">
        <v>20703</v>
      </c>
      <c r="E1533" s="49" t="s">
        <v>16134</v>
      </c>
      <c r="F1533" s="49" t="s">
        <v>20704</v>
      </c>
      <c r="G1533" s="49" t="s">
        <v>20705</v>
      </c>
      <c r="H1533" s="49">
        <v>2014</v>
      </c>
      <c r="I1533" s="49"/>
      <c r="J1533" s="49" t="s">
        <v>16033</v>
      </c>
      <c r="K1533" s="49" t="s">
        <v>16303</v>
      </c>
      <c r="L1533" s="49">
        <v>13</v>
      </c>
      <c r="M1533" s="49">
        <v>3</v>
      </c>
      <c r="N1533" s="49" t="s">
        <v>16034</v>
      </c>
    </row>
    <row r="1534" spans="1:14" ht="30" x14ac:dyDescent="0.25">
      <c r="A1534" s="49" t="s">
        <v>16082</v>
      </c>
      <c r="B1534" s="49" t="s">
        <v>15969</v>
      </c>
      <c r="C1534" s="49" t="s">
        <v>20706</v>
      </c>
      <c r="D1534" s="49" t="s">
        <v>20707</v>
      </c>
      <c r="E1534" s="49" t="s">
        <v>16134</v>
      </c>
      <c r="F1534" s="49" t="s">
        <v>20708</v>
      </c>
      <c r="G1534" s="49" t="s">
        <v>20709</v>
      </c>
      <c r="H1534" s="49">
        <v>2010</v>
      </c>
      <c r="I1534" s="49"/>
      <c r="J1534" s="49" t="s">
        <v>16033</v>
      </c>
      <c r="K1534" s="49" t="s">
        <v>20701</v>
      </c>
      <c r="L1534" s="49">
        <v>13</v>
      </c>
      <c r="M1534" s="49">
        <v>3</v>
      </c>
      <c r="N1534" s="49" t="s">
        <v>16034</v>
      </c>
    </row>
    <row r="1535" spans="1:14" ht="30" x14ac:dyDescent="0.25">
      <c r="A1535" s="49" t="s">
        <v>16082</v>
      </c>
      <c r="B1535" s="49" t="s">
        <v>15969</v>
      </c>
      <c r="C1535" s="49" t="s">
        <v>20710</v>
      </c>
      <c r="D1535" s="49" t="s">
        <v>20711</v>
      </c>
      <c r="E1535" s="49" t="s">
        <v>16134</v>
      </c>
      <c r="F1535" s="49" t="s">
        <v>20712</v>
      </c>
      <c r="G1535" s="49" t="s">
        <v>20713</v>
      </c>
      <c r="H1535" s="49">
        <v>2010</v>
      </c>
      <c r="I1535" s="49"/>
      <c r="J1535" s="49" t="s">
        <v>16033</v>
      </c>
      <c r="K1535" s="49" t="s">
        <v>20701</v>
      </c>
      <c r="L1535" s="49">
        <v>13</v>
      </c>
      <c r="M1535" s="49">
        <v>3</v>
      </c>
      <c r="N1535" s="49" t="s">
        <v>16034</v>
      </c>
    </row>
    <row r="1536" spans="1:14" ht="45" x14ac:dyDescent="0.25">
      <c r="A1536" s="49" t="s">
        <v>16082</v>
      </c>
      <c r="B1536" s="49" t="s">
        <v>15969</v>
      </c>
      <c r="C1536" s="49" t="s">
        <v>20714</v>
      </c>
      <c r="D1536" s="49" t="s">
        <v>20715</v>
      </c>
      <c r="E1536" s="49" t="s">
        <v>16134</v>
      </c>
      <c r="F1536" s="49" t="s">
        <v>20716</v>
      </c>
      <c r="G1536" s="49" t="s">
        <v>20717</v>
      </c>
      <c r="H1536" s="49">
        <v>2010</v>
      </c>
      <c r="I1536" s="49"/>
      <c r="J1536" s="49" t="s">
        <v>16033</v>
      </c>
      <c r="K1536" s="49" t="s">
        <v>16087</v>
      </c>
      <c r="L1536" s="49">
        <v>13</v>
      </c>
      <c r="M1536" s="49">
        <v>3</v>
      </c>
      <c r="N1536" s="49" t="s">
        <v>16034</v>
      </c>
    </row>
    <row r="1537" spans="1:14" ht="30" x14ac:dyDescent="0.25">
      <c r="A1537" s="49" t="s">
        <v>16082</v>
      </c>
      <c r="B1537" s="49" t="s">
        <v>15969</v>
      </c>
      <c r="C1537" s="49" t="s">
        <v>20718</v>
      </c>
      <c r="D1537" s="49" t="s">
        <v>20719</v>
      </c>
      <c r="E1537" s="49" t="s">
        <v>16134</v>
      </c>
      <c r="F1537" s="49" t="s">
        <v>20720</v>
      </c>
      <c r="G1537" s="49" t="s">
        <v>20721</v>
      </c>
      <c r="H1537" s="49">
        <v>2010</v>
      </c>
      <c r="I1537" s="49"/>
      <c r="J1537" s="49" t="s">
        <v>16033</v>
      </c>
      <c r="K1537" s="49" t="s">
        <v>16087</v>
      </c>
      <c r="L1537" s="49">
        <v>13</v>
      </c>
      <c r="M1537" s="49">
        <v>3</v>
      </c>
      <c r="N1537" s="49" t="s">
        <v>16034</v>
      </c>
    </row>
    <row r="1538" spans="1:14" ht="75" x14ac:dyDescent="0.25">
      <c r="A1538" s="49" t="s">
        <v>15968</v>
      </c>
      <c r="B1538" s="49" t="s">
        <v>15969</v>
      </c>
      <c r="C1538" s="49" t="s">
        <v>20722</v>
      </c>
      <c r="D1538" s="49" t="s">
        <v>20723</v>
      </c>
      <c r="E1538" s="49" t="s">
        <v>16134</v>
      </c>
      <c r="F1538" s="49" t="s">
        <v>20724</v>
      </c>
      <c r="G1538" s="49" t="s">
        <v>20725</v>
      </c>
      <c r="H1538" s="49">
        <v>2012</v>
      </c>
      <c r="I1538" s="49"/>
      <c r="J1538" s="49" t="s">
        <v>16033</v>
      </c>
      <c r="K1538" s="49" t="s">
        <v>16029</v>
      </c>
      <c r="L1538" s="49">
        <v>13</v>
      </c>
      <c r="M1538" s="49">
        <v>3</v>
      </c>
      <c r="N1538" s="49" t="s">
        <v>16034</v>
      </c>
    </row>
    <row r="1539" spans="1:14" ht="90" x14ac:dyDescent="0.25">
      <c r="A1539" s="49" t="s">
        <v>15968</v>
      </c>
      <c r="B1539" s="49" t="s">
        <v>15969</v>
      </c>
      <c r="C1539" s="49" t="s">
        <v>20726</v>
      </c>
      <c r="D1539" s="49" t="s">
        <v>20727</v>
      </c>
      <c r="E1539" s="49" t="s">
        <v>16134</v>
      </c>
      <c r="F1539" s="49" t="s">
        <v>20172</v>
      </c>
      <c r="G1539" s="49" t="s">
        <v>20728</v>
      </c>
      <c r="H1539" s="49">
        <v>2012</v>
      </c>
      <c r="I1539" s="49"/>
      <c r="J1539" s="49" t="s">
        <v>16033</v>
      </c>
      <c r="K1539" s="49" t="s">
        <v>18194</v>
      </c>
      <c r="L1539" s="49">
        <v>13</v>
      </c>
      <c r="M1539" s="49">
        <v>3</v>
      </c>
      <c r="N1539" s="49" t="s">
        <v>16034</v>
      </c>
    </row>
    <row r="1540" spans="1:14" ht="45" x14ac:dyDescent="0.25">
      <c r="A1540" s="49" t="s">
        <v>15968</v>
      </c>
      <c r="B1540" s="49" t="s">
        <v>15969</v>
      </c>
      <c r="C1540" s="49" t="s">
        <v>20729</v>
      </c>
      <c r="D1540" s="49" t="s">
        <v>20730</v>
      </c>
      <c r="E1540" s="49" t="s">
        <v>16134</v>
      </c>
      <c r="F1540" s="49" t="s">
        <v>20731</v>
      </c>
      <c r="G1540" s="49" t="s">
        <v>20732</v>
      </c>
      <c r="H1540" s="49">
        <v>2012</v>
      </c>
      <c r="I1540" s="49"/>
      <c r="J1540" s="49" t="s">
        <v>16033</v>
      </c>
      <c r="K1540" s="49" t="s">
        <v>18194</v>
      </c>
      <c r="L1540" s="49">
        <v>13</v>
      </c>
      <c r="M1540" s="49">
        <v>3</v>
      </c>
      <c r="N1540" s="49" t="s">
        <v>16034</v>
      </c>
    </row>
    <row r="1541" spans="1:14" ht="90" x14ac:dyDescent="0.25">
      <c r="A1541" s="49" t="s">
        <v>15968</v>
      </c>
      <c r="B1541" s="49" t="s">
        <v>15969</v>
      </c>
      <c r="C1541" s="49" t="s">
        <v>20733</v>
      </c>
      <c r="D1541" s="49" t="s">
        <v>20734</v>
      </c>
      <c r="E1541" s="49" t="s">
        <v>16134</v>
      </c>
      <c r="F1541" s="49" t="s">
        <v>20735</v>
      </c>
      <c r="G1541" s="49" t="s">
        <v>20736</v>
      </c>
      <c r="H1541" s="49">
        <v>2012</v>
      </c>
      <c r="I1541" s="49"/>
      <c r="J1541" s="49" t="s">
        <v>16033</v>
      </c>
      <c r="K1541" s="49" t="s">
        <v>17546</v>
      </c>
      <c r="L1541" s="49">
        <v>13</v>
      </c>
      <c r="M1541" s="49">
        <v>3</v>
      </c>
      <c r="N1541" s="49" t="s">
        <v>16034</v>
      </c>
    </row>
    <row r="1542" spans="1:14" ht="75" x14ac:dyDescent="0.25">
      <c r="A1542" s="49" t="s">
        <v>15968</v>
      </c>
      <c r="B1542" s="49" t="s">
        <v>15969</v>
      </c>
      <c r="C1542" s="49" t="s">
        <v>20737</v>
      </c>
      <c r="D1542" s="49" t="s">
        <v>20738</v>
      </c>
      <c r="E1542" s="49" t="s">
        <v>16134</v>
      </c>
      <c r="F1542" s="49" t="s">
        <v>20739</v>
      </c>
      <c r="G1542" s="49" t="s">
        <v>20740</v>
      </c>
      <c r="H1542" s="49">
        <v>2012</v>
      </c>
      <c r="I1542" s="49"/>
      <c r="J1542" s="49" t="s">
        <v>16033</v>
      </c>
      <c r="K1542" s="49" t="s">
        <v>17546</v>
      </c>
      <c r="L1542" s="49">
        <v>13</v>
      </c>
      <c r="M1542" s="49">
        <v>3</v>
      </c>
      <c r="N1542" s="49" t="s">
        <v>16034</v>
      </c>
    </row>
    <row r="1543" spans="1:14" ht="45" x14ac:dyDescent="0.25">
      <c r="A1543" s="49" t="s">
        <v>15968</v>
      </c>
      <c r="B1543" s="49" t="s">
        <v>15969</v>
      </c>
      <c r="C1543" s="49" t="s">
        <v>20741</v>
      </c>
      <c r="D1543" s="49" t="s">
        <v>20742</v>
      </c>
      <c r="E1543" s="49" t="s">
        <v>16134</v>
      </c>
      <c r="F1543" s="49" t="s">
        <v>20743</v>
      </c>
      <c r="G1543" s="49" t="s">
        <v>20744</v>
      </c>
      <c r="H1543" s="49">
        <v>2012</v>
      </c>
      <c r="I1543" s="49"/>
      <c r="J1543" s="49" t="s">
        <v>16033</v>
      </c>
      <c r="K1543" s="49" t="s">
        <v>16029</v>
      </c>
      <c r="L1543" s="49">
        <v>13</v>
      </c>
      <c r="M1543" s="49">
        <v>3</v>
      </c>
      <c r="N1543" s="49" t="s">
        <v>16034</v>
      </c>
    </row>
    <row r="1544" spans="1:14" ht="60" x14ac:dyDescent="0.25">
      <c r="A1544" s="49" t="s">
        <v>15968</v>
      </c>
      <c r="B1544" s="49" t="s">
        <v>15969</v>
      </c>
      <c r="C1544" s="49" t="s">
        <v>20745</v>
      </c>
      <c r="D1544" s="49" t="s">
        <v>20746</v>
      </c>
      <c r="E1544" s="49" t="s">
        <v>16134</v>
      </c>
      <c r="F1544" s="49" t="s">
        <v>20747</v>
      </c>
      <c r="G1544" s="49" t="s">
        <v>20748</v>
      </c>
      <c r="H1544" s="49">
        <v>2012</v>
      </c>
      <c r="I1544" s="49"/>
      <c r="J1544" s="49" t="s">
        <v>16033</v>
      </c>
      <c r="K1544" s="49" t="s">
        <v>20749</v>
      </c>
      <c r="L1544" s="49">
        <v>13</v>
      </c>
      <c r="M1544" s="49">
        <v>3</v>
      </c>
      <c r="N1544" s="49" t="s">
        <v>16034</v>
      </c>
    </row>
    <row r="1545" spans="1:14" ht="45" x14ac:dyDescent="0.25">
      <c r="A1545" s="49" t="s">
        <v>15968</v>
      </c>
      <c r="B1545" s="49" t="s">
        <v>15969</v>
      </c>
      <c r="C1545" s="49" t="s">
        <v>20750</v>
      </c>
      <c r="D1545" s="49" t="s">
        <v>20751</v>
      </c>
      <c r="E1545" s="49" t="s">
        <v>16134</v>
      </c>
      <c r="F1545" s="49" t="s">
        <v>20752</v>
      </c>
      <c r="G1545" s="49" t="s">
        <v>20753</v>
      </c>
      <c r="H1545" s="49">
        <v>2012</v>
      </c>
      <c r="I1545" s="49"/>
      <c r="J1545" s="49" t="s">
        <v>16033</v>
      </c>
      <c r="K1545" s="49" t="s">
        <v>20749</v>
      </c>
      <c r="L1545" s="49">
        <v>13</v>
      </c>
      <c r="M1545" s="49">
        <v>3</v>
      </c>
      <c r="N1545" s="49" t="s">
        <v>16034</v>
      </c>
    </row>
    <row r="1546" spans="1:14" ht="75" x14ac:dyDescent="0.25">
      <c r="A1546" s="49" t="s">
        <v>15968</v>
      </c>
      <c r="B1546" s="49" t="s">
        <v>15969</v>
      </c>
      <c r="C1546" s="49" t="s">
        <v>20754</v>
      </c>
      <c r="D1546" s="49" t="s">
        <v>20755</v>
      </c>
      <c r="E1546" s="49" t="s">
        <v>16134</v>
      </c>
      <c r="F1546" s="49" t="s">
        <v>20756</v>
      </c>
      <c r="G1546" s="49" t="s">
        <v>20757</v>
      </c>
      <c r="H1546" s="49">
        <v>2012</v>
      </c>
      <c r="I1546" s="49"/>
      <c r="J1546" s="49" t="s">
        <v>16033</v>
      </c>
      <c r="K1546" s="49" t="s">
        <v>18191</v>
      </c>
      <c r="L1546" s="49">
        <v>13</v>
      </c>
      <c r="M1546" s="49">
        <v>3</v>
      </c>
      <c r="N1546" s="49" t="s">
        <v>16034</v>
      </c>
    </row>
    <row r="1547" spans="1:14" ht="75" x14ac:dyDescent="0.25">
      <c r="A1547" s="49" t="s">
        <v>15968</v>
      </c>
      <c r="B1547" s="49" t="s">
        <v>15969</v>
      </c>
      <c r="C1547" s="49" t="s">
        <v>20758</v>
      </c>
      <c r="D1547" s="49" t="s">
        <v>20759</v>
      </c>
      <c r="E1547" s="49" t="s">
        <v>16134</v>
      </c>
      <c r="F1547" s="49" t="s">
        <v>20760</v>
      </c>
      <c r="G1547" s="49" t="s">
        <v>20761</v>
      </c>
      <c r="H1547" s="49">
        <v>2012</v>
      </c>
      <c r="I1547" s="49"/>
      <c r="J1547" s="49" t="s">
        <v>16033</v>
      </c>
      <c r="K1547" s="49" t="s">
        <v>18191</v>
      </c>
      <c r="L1547" s="49">
        <v>13</v>
      </c>
      <c r="M1547" s="49">
        <v>3</v>
      </c>
      <c r="N1547" s="49" t="s">
        <v>16034</v>
      </c>
    </row>
    <row r="1548" spans="1:14" ht="75" x14ac:dyDescent="0.25">
      <c r="A1548" s="49" t="s">
        <v>15968</v>
      </c>
      <c r="B1548" s="49" t="s">
        <v>15969</v>
      </c>
      <c r="C1548" s="49" t="s">
        <v>20762</v>
      </c>
      <c r="D1548" s="49" t="s">
        <v>20763</v>
      </c>
      <c r="E1548" s="49" t="s">
        <v>16134</v>
      </c>
      <c r="F1548" s="49" t="s">
        <v>20764</v>
      </c>
      <c r="G1548" s="49" t="s">
        <v>20765</v>
      </c>
      <c r="H1548" s="49">
        <v>2012</v>
      </c>
      <c r="I1548" s="49"/>
      <c r="J1548" s="49" t="s">
        <v>16033</v>
      </c>
      <c r="K1548" s="49" t="s">
        <v>18191</v>
      </c>
      <c r="L1548" s="49">
        <v>13</v>
      </c>
      <c r="M1548" s="49">
        <v>3</v>
      </c>
      <c r="N1548" s="49" t="s">
        <v>16034</v>
      </c>
    </row>
    <row r="1549" spans="1:14" ht="90" x14ac:dyDescent="0.25">
      <c r="A1549" s="49" t="s">
        <v>15968</v>
      </c>
      <c r="B1549" s="49" t="s">
        <v>15969</v>
      </c>
      <c r="C1549" s="49" t="s">
        <v>20766</v>
      </c>
      <c r="D1549" s="49" t="s">
        <v>20767</v>
      </c>
      <c r="E1549" s="49" t="s">
        <v>16134</v>
      </c>
      <c r="F1549" s="49" t="s">
        <v>20768</v>
      </c>
      <c r="G1549" s="49" t="s">
        <v>20769</v>
      </c>
      <c r="H1549" s="49">
        <v>2012</v>
      </c>
      <c r="I1549" s="49"/>
      <c r="J1549" s="49" t="s">
        <v>16033</v>
      </c>
      <c r="K1549" s="49" t="s">
        <v>18191</v>
      </c>
      <c r="L1549" s="49">
        <v>13</v>
      </c>
      <c r="M1549" s="49">
        <v>3</v>
      </c>
      <c r="N1549" s="49" t="s">
        <v>16034</v>
      </c>
    </row>
    <row r="1550" spans="1:14" ht="75" x14ac:dyDescent="0.25">
      <c r="A1550" s="49" t="s">
        <v>15968</v>
      </c>
      <c r="B1550" s="49" t="s">
        <v>15969</v>
      </c>
      <c r="C1550" s="49" t="s">
        <v>20770</v>
      </c>
      <c r="D1550" s="49" t="s">
        <v>20771</v>
      </c>
      <c r="E1550" s="49" t="s">
        <v>16134</v>
      </c>
      <c r="F1550" s="49" t="s">
        <v>20772</v>
      </c>
      <c r="G1550" s="49" t="s">
        <v>20773</v>
      </c>
      <c r="H1550" s="49">
        <v>2011</v>
      </c>
      <c r="I1550" s="49"/>
      <c r="J1550" s="49" t="s">
        <v>16033</v>
      </c>
      <c r="K1550" s="49" t="s">
        <v>16067</v>
      </c>
      <c r="L1550" s="49">
        <v>13</v>
      </c>
      <c r="M1550" s="49">
        <v>3</v>
      </c>
      <c r="N1550" s="49" t="s">
        <v>16034</v>
      </c>
    </row>
    <row r="1551" spans="1:14" ht="45" x14ac:dyDescent="0.25">
      <c r="A1551" s="49" t="s">
        <v>15968</v>
      </c>
      <c r="B1551" s="49" t="s">
        <v>15969</v>
      </c>
      <c r="C1551" s="49" t="s">
        <v>20774</v>
      </c>
      <c r="D1551" s="49" t="s">
        <v>20775</v>
      </c>
      <c r="E1551" s="49" t="s">
        <v>16134</v>
      </c>
      <c r="F1551" s="49" t="s">
        <v>20776</v>
      </c>
      <c r="G1551" s="49" t="s">
        <v>20777</v>
      </c>
      <c r="H1551" s="49">
        <v>2011</v>
      </c>
      <c r="I1551" s="49"/>
      <c r="J1551" s="49" t="s">
        <v>16033</v>
      </c>
      <c r="K1551" s="49" t="s">
        <v>16067</v>
      </c>
      <c r="L1551" s="49">
        <v>13</v>
      </c>
      <c r="M1551" s="49">
        <v>3</v>
      </c>
      <c r="N1551" s="49" t="s">
        <v>16034</v>
      </c>
    </row>
    <row r="1552" spans="1:14" ht="75" x14ac:dyDescent="0.25">
      <c r="A1552" s="49" t="s">
        <v>15968</v>
      </c>
      <c r="B1552" s="49" t="s">
        <v>15969</v>
      </c>
      <c r="C1552" s="49" t="s">
        <v>20778</v>
      </c>
      <c r="D1552" s="49" t="s">
        <v>20779</v>
      </c>
      <c r="E1552" s="49" t="s">
        <v>16134</v>
      </c>
      <c r="F1552" s="49"/>
      <c r="G1552" s="49" t="s">
        <v>20780</v>
      </c>
      <c r="H1552" s="49">
        <v>2012</v>
      </c>
      <c r="I1552" s="49"/>
      <c r="J1552" s="49" t="s">
        <v>16033</v>
      </c>
      <c r="K1552" s="49" t="s">
        <v>17733</v>
      </c>
      <c r="L1552" s="49">
        <v>13</v>
      </c>
      <c r="M1552" s="49">
        <v>3</v>
      </c>
      <c r="N1552" s="49" t="s">
        <v>16034</v>
      </c>
    </row>
    <row r="1553" spans="1:14" ht="45" x14ac:dyDescent="0.25">
      <c r="A1553" s="49" t="s">
        <v>15968</v>
      </c>
      <c r="B1553" s="49" t="s">
        <v>15969</v>
      </c>
      <c r="C1553" s="49" t="s">
        <v>20781</v>
      </c>
      <c r="D1553" s="49" t="s">
        <v>20782</v>
      </c>
      <c r="E1553" s="49" t="s">
        <v>16134</v>
      </c>
      <c r="F1553" s="49" t="s">
        <v>20783</v>
      </c>
      <c r="G1553" s="49" t="s">
        <v>20784</v>
      </c>
      <c r="H1553" s="49">
        <v>2012</v>
      </c>
      <c r="I1553" s="49"/>
      <c r="J1553" s="49" t="s">
        <v>16033</v>
      </c>
      <c r="K1553" s="49" t="s">
        <v>17733</v>
      </c>
      <c r="L1553" s="49">
        <v>13</v>
      </c>
      <c r="M1553" s="49">
        <v>3</v>
      </c>
      <c r="N1553" s="49" t="s">
        <v>16034</v>
      </c>
    </row>
    <row r="1554" spans="1:14" ht="105" x14ac:dyDescent="0.25">
      <c r="A1554" s="49" t="s">
        <v>15968</v>
      </c>
      <c r="B1554" s="49" t="s">
        <v>15969</v>
      </c>
      <c r="C1554" s="49" t="s">
        <v>20785</v>
      </c>
      <c r="D1554" s="49" t="s">
        <v>20786</v>
      </c>
      <c r="E1554" s="49" t="s">
        <v>16134</v>
      </c>
      <c r="F1554" s="49" t="s">
        <v>20787</v>
      </c>
      <c r="G1554" s="49" t="s">
        <v>20788</v>
      </c>
      <c r="H1554" s="49">
        <v>2013</v>
      </c>
      <c r="I1554" s="49"/>
      <c r="J1554" s="49" t="s">
        <v>16033</v>
      </c>
      <c r="K1554" s="49" t="s">
        <v>17546</v>
      </c>
      <c r="L1554" s="49">
        <v>13</v>
      </c>
      <c r="M1554" s="49">
        <v>3</v>
      </c>
      <c r="N1554" s="49" t="s">
        <v>16034</v>
      </c>
    </row>
    <row r="1555" spans="1:14" ht="90" x14ac:dyDescent="0.25">
      <c r="A1555" s="49" t="s">
        <v>15968</v>
      </c>
      <c r="B1555" s="49" t="s">
        <v>15969</v>
      </c>
      <c r="C1555" s="49" t="s">
        <v>20789</v>
      </c>
      <c r="D1555" s="49" t="s">
        <v>20790</v>
      </c>
      <c r="E1555" s="49" t="s">
        <v>16134</v>
      </c>
      <c r="F1555" s="49" t="s">
        <v>20791</v>
      </c>
      <c r="G1555" s="49" t="s">
        <v>20792</v>
      </c>
      <c r="H1555" s="49">
        <v>2014</v>
      </c>
      <c r="I1555" s="49"/>
      <c r="J1555" s="49" t="s">
        <v>16033</v>
      </c>
      <c r="K1555" s="49" t="s">
        <v>18191</v>
      </c>
      <c r="L1555" s="49">
        <v>13</v>
      </c>
      <c r="M1555" s="49">
        <v>3</v>
      </c>
      <c r="N1555" s="49" t="s">
        <v>16034</v>
      </c>
    </row>
    <row r="1556" spans="1:14" ht="90" x14ac:dyDescent="0.25">
      <c r="A1556" s="49" t="s">
        <v>15968</v>
      </c>
      <c r="B1556" s="49" t="s">
        <v>15969</v>
      </c>
      <c r="C1556" s="49" t="s">
        <v>20793</v>
      </c>
      <c r="D1556" s="49" t="s">
        <v>20794</v>
      </c>
      <c r="E1556" s="49" t="s">
        <v>16134</v>
      </c>
      <c r="F1556" s="49" t="s">
        <v>20795</v>
      </c>
      <c r="G1556" s="49" t="s">
        <v>20796</v>
      </c>
      <c r="H1556" s="49">
        <v>2014</v>
      </c>
      <c r="I1556" s="49"/>
      <c r="J1556" s="49" t="s">
        <v>16033</v>
      </c>
      <c r="K1556" s="49" t="s">
        <v>18191</v>
      </c>
      <c r="L1556" s="49">
        <v>13</v>
      </c>
      <c r="M1556" s="49">
        <v>3</v>
      </c>
      <c r="N1556" s="49" t="s">
        <v>16034</v>
      </c>
    </row>
    <row r="1557" spans="1:14" ht="60" x14ac:dyDescent="0.25">
      <c r="A1557" s="49" t="s">
        <v>15968</v>
      </c>
      <c r="B1557" s="49" t="s">
        <v>15969</v>
      </c>
      <c r="C1557" s="49" t="s">
        <v>20797</v>
      </c>
      <c r="D1557" s="49" t="s">
        <v>20798</v>
      </c>
      <c r="E1557" s="49" t="s">
        <v>16134</v>
      </c>
      <c r="F1557" s="49" t="s">
        <v>20799</v>
      </c>
      <c r="G1557" s="49" t="s">
        <v>20800</v>
      </c>
      <c r="H1557" s="49">
        <v>2014</v>
      </c>
      <c r="I1557" s="49"/>
      <c r="J1557" s="49" t="s">
        <v>16033</v>
      </c>
      <c r="K1557" s="49" t="s">
        <v>18191</v>
      </c>
      <c r="L1557" s="49">
        <v>13</v>
      </c>
      <c r="M1557" s="49">
        <v>3</v>
      </c>
      <c r="N1557" s="49" t="s">
        <v>16034</v>
      </c>
    </row>
    <row r="1558" spans="1:14" ht="45" x14ac:dyDescent="0.25">
      <c r="A1558" s="49" t="s">
        <v>15968</v>
      </c>
      <c r="B1558" s="49" t="s">
        <v>15969</v>
      </c>
      <c r="C1558" s="49" t="s">
        <v>20801</v>
      </c>
      <c r="D1558" s="49" t="s">
        <v>20802</v>
      </c>
      <c r="E1558" s="49" t="s">
        <v>16134</v>
      </c>
      <c r="F1558" s="49" t="s">
        <v>20803</v>
      </c>
      <c r="G1558" s="49" t="s">
        <v>20804</v>
      </c>
      <c r="H1558" s="49">
        <v>2013</v>
      </c>
      <c r="I1558" s="49"/>
      <c r="J1558" s="49" t="s">
        <v>16033</v>
      </c>
      <c r="K1558" s="49" t="s">
        <v>20805</v>
      </c>
      <c r="L1558" s="49">
        <v>13</v>
      </c>
      <c r="M1558" s="49">
        <v>3</v>
      </c>
      <c r="N1558" s="49" t="s">
        <v>16034</v>
      </c>
    </row>
    <row r="1559" spans="1:14" ht="45" x14ac:dyDescent="0.25">
      <c r="A1559" s="49" t="s">
        <v>15968</v>
      </c>
      <c r="B1559" s="49" t="s">
        <v>15969</v>
      </c>
      <c r="C1559" s="49" t="s">
        <v>20806</v>
      </c>
      <c r="D1559" s="49" t="s">
        <v>20807</v>
      </c>
      <c r="E1559" s="49" t="s">
        <v>16134</v>
      </c>
      <c r="F1559" s="49" t="s">
        <v>20808</v>
      </c>
      <c r="G1559" s="49" t="s">
        <v>20809</v>
      </c>
      <c r="H1559" s="49">
        <v>2013</v>
      </c>
      <c r="I1559" s="49"/>
      <c r="J1559" s="49" t="s">
        <v>16033</v>
      </c>
      <c r="K1559" s="49" t="s">
        <v>20805</v>
      </c>
      <c r="L1559" s="49">
        <v>13</v>
      </c>
      <c r="M1559" s="49">
        <v>3</v>
      </c>
      <c r="N1559" s="49" t="s">
        <v>16034</v>
      </c>
    </row>
    <row r="1560" spans="1:14" ht="60" x14ac:dyDescent="0.25">
      <c r="A1560" s="49" t="s">
        <v>15968</v>
      </c>
      <c r="B1560" s="49" t="s">
        <v>15969</v>
      </c>
      <c r="C1560" s="49" t="s">
        <v>20810</v>
      </c>
      <c r="D1560" s="49" t="s">
        <v>20811</v>
      </c>
      <c r="E1560" s="49" t="s">
        <v>16134</v>
      </c>
      <c r="F1560" s="49" t="s">
        <v>20812</v>
      </c>
      <c r="G1560" s="49" t="s">
        <v>20813</v>
      </c>
      <c r="H1560" s="49">
        <v>2013</v>
      </c>
      <c r="I1560" s="49"/>
      <c r="J1560" s="49" t="s">
        <v>16033</v>
      </c>
      <c r="K1560" s="49" t="s">
        <v>20805</v>
      </c>
      <c r="L1560" s="49">
        <v>13</v>
      </c>
      <c r="M1560" s="49">
        <v>3</v>
      </c>
      <c r="N1560" s="49" t="s">
        <v>16034</v>
      </c>
    </row>
    <row r="1561" spans="1:14" ht="45" x14ac:dyDescent="0.25">
      <c r="A1561" s="49" t="s">
        <v>15968</v>
      </c>
      <c r="B1561" s="49" t="s">
        <v>15969</v>
      </c>
      <c r="C1561" s="49" t="s">
        <v>20814</v>
      </c>
      <c r="D1561" s="49" t="s">
        <v>20815</v>
      </c>
      <c r="E1561" s="49" t="s">
        <v>16134</v>
      </c>
      <c r="F1561" s="49" t="s">
        <v>20816</v>
      </c>
      <c r="G1561" s="49" t="s">
        <v>20817</v>
      </c>
      <c r="H1561" s="49">
        <v>2013</v>
      </c>
      <c r="I1561" s="49"/>
      <c r="J1561" s="49" t="s">
        <v>16033</v>
      </c>
      <c r="K1561" s="49" t="s">
        <v>20805</v>
      </c>
      <c r="L1561" s="49">
        <v>13</v>
      </c>
      <c r="M1561" s="49">
        <v>3</v>
      </c>
      <c r="N1561" s="49" t="s">
        <v>16034</v>
      </c>
    </row>
    <row r="1562" spans="1:14" ht="60" x14ac:dyDescent="0.25">
      <c r="A1562" s="49" t="s">
        <v>15968</v>
      </c>
      <c r="B1562" s="49" t="s">
        <v>15969</v>
      </c>
      <c r="C1562" s="49" t="s">
        <v>20818</v>
      </c>
      <c r="D1562" s="49" t="s">
        <v>20819</v>
      </c>
      <c r="E1562" s="49" t="s">
        <v>16134</v>
      </c>
      <c r="F1562" s="49" t="s">
        <v>20820</v>
      </c>
      <c r="G1562" s="49" t="s">
        <v>20821</v>
      </c>
      <c r="H1562" s="49">
        <v>2011</v>
      </c>
      <c r="I1562" s="49"/>
      <c r="J1562" s="49" t="s">
        <v>16033</v>
      </c>
      <c r="K1562" s="49"/>
      <c r="L1562" s="49">
        <v>13</v>
      </c>
      <c r="M1562" s="49">
        <v>3</v>
      </c>
      <c r="N1562" s="49" t="s">
        <v>16034</v>
      </c>
    </row>
    <row r="1563" spans="1:14" ht="60" x14ac:dyDescent="0.25">
      <c r="A1563" s="49" t="s">
        <v>15968</v>
      </c>
      <c r="B1563" s="49" t="s">
        <v>15969</v>
      </c>
      <c r="C1563" s="49" t="s">
        <v>20822</v>
      </c>
      <c r="D1563" s="49" t="s">
        <v>20823</v>
      </c>
      <c r="E1563" s="49" t="s">
        <v>16134</v>
      </c>
      <c r="F1563" s="49" t="s">
        <v>20824</v>
      </c>
      <c r="G1563" s="49" t="s">
        <v>20825</v>
      </c>
      <c r="H1563" s="49">
        <v>2011</v>
      </c>
      <c r="I1563" s="49"/>
      <c r="J1563" s="49" t="s">
        <v>16033</v>
      </c>
      <c r="K1563" s="49" t="s">
        <v>20826</v>
      </c>
      <c r="L1563" s="49">
        <v>13</v>
      </c>
      <c r="M1563" s="49">
        <v>3</v>
      </c>
      <c r="N1563" s="49" t="s">
        <v>16034</v>
      </c>
    </row>
    <row r="1564" spans="1:14" ht="45" x14ac:dyDescent="0.25">
      <c r="A1564" s="49" t="s">
        <v>15968</v>
      </c>
      <c r="B1564" s="49" t="s">
        <v>15969</v>
      </c>
      <c r="C1564" s="49" t="s">
        <v>20827</v>
      </c>
      <c r="D1564" s="49" t="s">
        <v>20828</v>
      </c>
      <c r="E1564" s="49" t="s">
        <v>16134</v>
      </c>
      <c r="F1564" s="49" t="s">
        <v>20829</v>
      </c>
      <c r="G1564" s="49" t="s">
        <v>20830</v>
      </c>
      <c r="H1564" s="49">
        <v>2011</v>
      </c>
      <c r="I1564" s="49"/>
      <c r="J1564" s="49" t="s">
        <v>16033</v>
      </c>
      <c r="K1564" s="49" t="s">
        <v>20826</v>
      </c>
      <c r="L1564" s="49">
        <v>13</v>
      </c>
      <c r="M1564" s="49">
        <v>3</v>
      </c>
      <c r="N1564" s="49" t="s">
        <v>16034</v>
      </c>
    </row>
    <row r="1565" spans="1:14" ht="45" x14ac:dyDescent="0.25">
      <c r="A1565" s="49" t="s">
        <v>15968</v>
      </c>
      <c r="B1565" s="49" t="s">
        <v>15969</v>
      </c>
      <c r="C1565" s="49" t="s">
        <v>20831</v>
      </c>
      <c r="D1565" s="49" t="s">
        <v>20832</v>
      </c>
      <c r="E1565" s="49" t="s">
        <v>16134</v>
      </c>
      <c r="F1565" s="49" t="s">
        <v>20833</v>
      </c>
      <c r="G1565" s="49" t="s">
        <v>20834</v>
      </c>
      <c r="H1565" s="49">
        <v>2011</v>
      </c>
      <c r="I1565" s="49"/>
      <c r="J1565" s="49" t="s">
        <v>16033</v>
      </c>
      <c r="K1565" s="49" t="s">
        <v>20826</v>
      </c>
      <c r="L1565" s="49">
        <v>13</v>
      </c>
      <c r="M1565" s="49">
        <v>3</v>
      </c>
      <c r="N1565" s="49" t="s">
        <v>16034</v>
      </c>
    </row>
    <row r="1566" spans="1:14" ht="45" x14ac:dyDescent="0.25">
      <c r="A1566" s="49" t="s">
        <v>15968</v>
      </c>
      <c r="B1566" s="49" t="s">
        <v>15969</v>
      </c>
      <c r="C1566" s="49" t="s">
        <v>20835</v>
      </c>
      <c r="D1566" s="49" t="s">
        <v>20836</v>
      </c>
      <c r="E1566" s="49" t="s">
        <v>16134</v>
      </c>
      <c r="F1566" s="49" t="s">
        <v>20837</v>
      </c>
      <c r="G1566" s="49" t="s">
        <v>20838</v>
      </c>
      <c r="H1566" s="49">
        <v>2011</v>
      </c>
      <c r="I1566" s="49"/>
      <c r="J1566" s="49" t="s">
        <v>16033</v>
      </c>
      <c r="K1566" s="49" t="s">
        <v>16375</v>
      </c>
      <c r="L1566" s="49">
        <v>13</v>
      </c>
      <c r="M1566" s="49">
        <v>3</v>
      </c>
      <c r="N1566" s="49" t="s">
        <v>16034</v>
      </c>
    </row>
    <row r="1567" spans="1:14" ht="45" x14ac:dyDescent="0.25">
      <c r="A1567" s="49" t="s">
        <v>15968</v>
      </c>
      <c r="B1567" s="49" t="s">
        <v>15969</v>
      </c>
      <c r="C1567" s="49" t="s">
        <v>20839</v>
      </c>
      <c r="D1567" s="49" t="s">
        <v>20840</v>
      </c>
      <c r="E1567" s="49" t="s">
        <v>16134</v>
      </c>
      <c r="F1567" s="49" t="s">
        <v>20841</v>
      </c>
      <c r="G1567" s="49" t="s">
        <v>20842</v>
      </c>
      <c r="H1567" s="49">
        <v>2012</v>
      </c>
      <c r="I1567" s="49"/>
      <c r="J1567" s="49" t="s">
        <v>16033</v>
      </c>
      <c r="K1567" s="49" t="s">
        <v>18285</v>
      </c>
      <c r="L1567" s="49">
        <v>13</v>
      </c>
      <c r="M1567" s="49">
        <v>3</v>
      </c>
      <c r="N1567" s="49" t="s">
        <v>16034</v>
      </c>
    </row>
    <row r="1568" spans="1:14" ht="45" x14ac:dyDescent="0.25">
      <c r="A1568" s="49" t="s">
        <v>15968</v>
      </c>
      <c r="B1568" s="49" t="s">
        <v>15969</v>
      </c>
      <c r="C1568" s="49" t="s">
        <v>20843</v>
      </c>
      <c r="D1568" s="49" t="s">
        <v>20844</v>
      </c>
      <c r="E1568" s="49" t="s">
        <v>16134</v>
      </c>
      <c r="F1568" s="49" t="s">
        <v>18024</v>
      </c>
      <c r="G1568" s="49" t="s">
        <v>20845</v>
      </c>
      <c r="H1568" s="49">
        <v>2012</v>
      </c>
      <c r="I1568" s="49"/>
      <c r="J1568" s="49" t="s">
        <v>16033</v>
      </c>
      <c r="K1568" s="49" t="s">
        <v>18635</v>
      </c>
      <c r="L1568" s="49">
        <v>13</v>
      </c>
      <c r="M1568" s="49">
        <v>3</v>
      </c>
      <c r="N1568" s="49" t="s">
        <v>16034</v>
      </c>
    </row>
    <row r="1569" spans="1:14" ht="45" x14ac:dyDescent="0.25">
      <c r="A1569" s="49" t="s">
        <v>15968</v>
      </c>
      <c r="B1569" s="49" t="s">
        <v>15969</v>
      </c>
      <c r="C1569" s="49" t="s">
        <v>20846</v>
      </c>
      <c r="D1569" s="49" t="s">
        <v>20847</v>
      </c>
      <c r="E1569" s="49" t="s">
        <v>16134</v>
      </c>
      <c r="F1569" s="49" t="s">
        <v>20848</v>
      </c>
      <c r="G1569" s="49" t="s">
        <v>20849</v>
      </c>
      <c r="H1569" s="49">
        <v>2012</v>
      </c>
      <c r="I1569" s="49"/>
      <c r="J1569" s="49" t="s">
        <v>16033</v>
      </c>
      <c r="K1569" s="49" t="s">
        <v>18635</v>
      </c>
      <c r="L1569" s="49">
        <v>13</v>
      </c>
      <c r="M1569" s="49">
        <v>3</v>
      </c>
      <c r="N1569" s="49" t="s">
        <v>16034</v>
      </c>
    </row>
    <row r="1570" spans="1:14" ht="60" x14ac:dyDescent="0.25">
      <c r="A1570" s="49" t="s">
        <v>15968</v>
      </c>
      <c r="B1570" s="49" t="s">
        <v>15969</v>
      </c>
      <c r="C1570" s="49" t="s">
        <v>20850</v>
      </c>
      <c r="D1570" s="49" t="s">
        <v>20851</v>
      </c>
      <c r="E1570" s="49" t="s">
        <v>16134</v>
      </c>
      <c r="F1570" s="49" t="s">
        <v>20852</v>
      </c>
      <c r="G1570" s="49" t="s">
        <v>20853</v>
      </c>
      <c r="H1570" s="49">
        <v>2012</v>
      </c>
      <c r="I1570" s="49"/>
      <c r="J1570" s="49" t="s">
        <v>16033</v>
      </c>
      <c r="K1570" s="49" t="s">
        <v>18333</v>
      </c>
      <c r="L1570" s="49">
        <v>13</v>
      </c>
      <c r="M1570" s="49">
        <v>3</v>
      </c>
      <c r="N1570" s="49" t="s">
        <v>16034</v>
      </c>
    </row>
    <row r="1571" spans="1:14" ht="90" x14ac:dyDescent="0.25">
      <c r="A1571" s="49" t="s">
        <v>15968</v>
      </c>
      <c r="B1571" s="49" t="s">
        <v>15969</v>
      </c>
      <c r="C1571" s="49" t="s">
        <v>20854</v>
      </c>
      <c r="D1571" s="49" t="s">
        <v>20855</v>
      </c>
      <c r="E1571" s="49" t="s">
        <v>16134</v>
      </c>
      <c r="F1571" s="49" t="s">
        <v>20856</v>
      </c>
      <c r="G1571" s="49" t="s">
        <v>20857</v>
      </c>
      <c r="H1571" s="49">
        <v>2012</v>
      </c>
      <c r="I1571" s="49"/>
      <c r="J1571" s="49" t="s">
        <v>16033</v>
      </c>
      <c r="K1571" s="49" t="s">
        <v>18333</v>
      </c>
      <c r="L1571" s="49">
        <v>13</v>
      </c>
      <c r="M1571" s="49">
        <v>3</v>
      </c>
      <c r="N1571" s="49" t="s">
        <v>16034</v>
      </c>
    </row>
    <row r="1572" spans="1:14" ht="60" x14ac:dyDescent="0.25">
      <c r="A1572" s="49" t="s">
        <v>15968</v>
      </c>
      <c r="B1572" s="49" t="s">
        <v>15969</v>
      </c>
      <c r="C1572" s="49" t="s">
        <v>20858</v>
      </c>
      <c r="D1572" s="49" t="s">
        <v>20859</v>
      </c>
      <c r="E1572" s="49" t="s">
        <v>16134</v>
      </c>
      <c r="F1572" s="49" t="s">
        <v>20860</v>
      </c>
      <c r="G1572" s="49" t="s">
        <v>20861</v>
      </c>
      <c r="H1572" s="49">
        <v>2012</v>
      </c>
      <c r="I1572" s="49"/>
      <c r="J1572" s="49" t="s">
        <v>16033</v>
      </c>
      <c r="K1572" s="49" t="s">
        <v>18333</v>
      </c>
      <c r="L1572" s="49">
        <v>13</v>
      </c>
      <c r="M1572" s="49">
        <v>3</v>
      </c>
      <c r="N1572" s="49" t="s">
        <v>16034</v>
      </c>
    </row>
    <row r="1573" spans="1:14" ht="75" x14ac:dyDescent="0.25">
      <c r="A1573" s="49" t="s">
        <v>15968</v>
      </c>
      <c r="B1573" s="49" t="s">
        <v>15969</v>
      </c>
      <c r="C1573" s="49" t="s">
        <v>20862</v>
      </c>
      <c r="D1573" s="49" t="s">
        <v>20863</v>
      </c>
      <c r="E1573" s="49" t="s">
        <v>16134</v>
      </c>
      <c r="F1573" s="49" t="s">
        <v>20864</v>
      </c>
      <c r="G1573" s="49" t="s">
        <v>20865</v>
      </c>
      <c r="H1573" s="49">
        <v>2012</v>
      </c>
      <c r="I1573" s="49"/>
      <c r="J1573" s="49" t="s">
        <v>16033</v>
      </c>
      <c r="K1573" s="49" t="s">
        <v>15998</v>
      </c>
      <c r="L1573" s="49">
        <v>13</v>
      </c>
      <c r="M1573" s="49">
        <v>3</v>
      </c>
      <c r="N1573" s="49" t="s">
        <v>16034</v>
      </c>
    </row>
    <row r="1574" spans="1:14" ht="60" x14ac:dyDescent="0.25">
      <c r="A1574" s="49" t="s">
        <v>15968</v>
      </c>
      <c r="B1574" s="49" t="s">
        <v>15969</v>
      </c>
      <c r="C1574" s="49" t="s">
        <v>20866</v>
      </c>
      <c r="D1574" s="49" t="s">
        <v>20867</v>
      </c>
      <c r="E1574" s="49" t="s">
        <v>16134</v>
      </c>
      <c r="F1574" s="49" t="s">
        <v>20868</v>
      </c>
      <c r="G1574" s="49" t="s">
        <v>18631</v>
      </c>
      <c r="H1574" s="49">
        <v>2012</v>
      </c>
      <c r="I1574" s="49"/>
      <c r="J1574" s="49" t="s">
        <v>16033</v>
      </c>
      <c r="K1574" s="49" t="s">
        <v>15998</v>
      </c>
      <c r="L1574" s="49">
        <v>13</v>
      </c>
      <c r="M1574" s="49">
        <v>3</v>
      </c>
      <c r="N1574" s="49" t="s">
        <v>16034</v>
      </c>
    </row>
    <row r="1575" spans="1:14" ht="90" x14ac:dyDescent="0.25">
      <c r="A1575" s="49" t="s">
        <v>15968</v>
      </c>
      <c r="B1575" s="49" t="s">
        <v>15969</v>
      </c>
      <c r="C1575" s="49" t="s">
        <v>20869</v>
      </c>
      <c r="D1575" s="49" t="s">
        <v>20870</v>
      </c>
      <c r="E1575" s="49" t="s">
        <v>16134</v>
      </c>
      <c r="F1575" s="49" t="s">
        <v>20871</v>
      </c>
      <c r="G1575" s="49" t="s">
        <v>20872</v>
      </c>
      <c r="H1575" s="49">
        <v>2012</v>
      </c>
      <c r="I1575" s="49"/>
      <c r="J1575" s="49" t="s">
        <v>16033</v>
      </c>
      <c r="K1575" s="49" t="s">
        <v>15998</v>
      </c>
      <c r="L1575" s="49">
        <v>13</v>
      </c>
      <c r="M1575" s="49">
        <v>3</v>
      </c>
      <c r="N1575" s="49" t="s">
        <v>16034</v>
      </c>
    </row>
    <row r="1576" spans="1:14" ht="90" x14ac:dyDescent="0.25">
      <c r="A1576" s="49" t="s">
        <v>15968</v>
      </c>
      <c r="B1576" s="49" t="s">
        <v>15969</v>
      </c>
      <c r="C1576" s="49" t="s">
        <v>20873</v>
      </c>
      <c r="D1576" s="49" t="s">
        <v>20874</v>
      </c>
      <c r="E1576" s="49" t="s">
        <v>16134</v>
      </c>
      <c r="F1576" s="49" t="s">
        <v>20875</v>
      </c>
      <c r="G1576" s="49" t="s">
        <v>20876</v>
      </c>
      <c r="H1576" s="49">
        <v>2012</v>
      </c>
      <c r="I1576" s="49"/>
      <c r="J1576" s="49" t="s">
        <v>16033</v>
      </c>
      <c r="K1576" s="49" t="s">
        <v>15998</v>
      </c>
      <c r="L1576" s="49">
        <v>13</v>
      </c>
      <c r="M1576" s="49">
        <v>3</v>
      </c>
      <c r="N1576" s="49" t="s">
        <v>16034</v>
      </c>
    </row>
    <row r="1577" spans="1:14" ht="45" x14ac:dyDescent="0.25">
      <c r="A1577" s="49" t="s">
        <v>15968</v>
      </c>
      <c r="B1577" s="49" t="s">
        <v>15969</v>
      </c>
      <c r="C1577" s="49" t="s">
        <v>20877</v>
      </c>
      <c r="D1577" s="49" t="s">
        <v>20878</v>
      </c>
      <c r="E1577" s="49" t="s">
        <v>16134</v>
      </c>
      <c r="F1577" s="49" t="s">
        <v>20879</v>
      </c>
      <c r="G1577" s="49" t="s">
        <v>20880</v>
      </c>
      <c r="H1577" s="49">
        <v>2012</v>
      </c>
      <c r="I1577" s="49"/>
      <c r="J1577" s="49" t="s">
        <v>16033</v>
      </c>
      <c r="K1577" s="49" t="s">
        <v>15998</v>
      </c>
      <c r="L1577" s="49">
        <v>13</v>
      </c>
      <c r="M1577" s="49">
        <v>3</v>
      </c>
      <c r="N1577" s="49" t="s">
        <v>16034</v>
      </c>
    </row>
    <row r="1578" spans="1:14" ht="45" x14ac:dyDescent="0.25">
      <c r="A1578" s="49" t="s">
        <v>15968</v>
      </c>
      <c r="B1578" s="49" t="s">
        <v>15969</v>
      </c>
      <c r="C1578" s="49" t="s">
        <v>20881</v>
      </c>
      <c r="D1578" s="49" t="s">
        <v>20882</v>
      </c>
      <c r="E1578" s="49" t="s">
        <v>16134</v>
      </c>
      <c r="F1578" s="49" t="s">
        <v>20883</v>
      </c>
      <c r="G1578" s="49" t="s">
        <v>20884</v>
      </c>
      <c r="H1578" s="49">
        <v>2011</v>
      </c>
      <c r="I1578" s="49"/>
      <c r="J1578" s="49" t="s">
        <v>16033</v>
      </c>
      <c r="K1578" s="49" t="s">
        <v>16067</v>
      </c>
      <c r="L1578" s="49">
        <v>13</v>
      </c>
      <c r="M1578" s="49">
        <v>3</v>
      </c>
      <c r="N1578" s="49" t="s">
        <v>16034</v>
      </c>
    </row>
    <row r="1579" spans="1:14" ht="45" x14ac:dyDescent="0.25">
      <c r="A1579" s="49" t="s">
        <v>15968</v>
      </c>
      <c r="B1579" s="49" t="s">
        <v>15969</v>
      </c>
      <c r="C1579" s="49" t="s">
        <v>20885</v>
      </c>
      <c r="D1579" s="49" t="s">
        <v>20886</v>
      </c>
      <c r="E1579" s="49" t="s">
        <v>16134</v>
      </c>
      <c r="F1579" s="49" t="s">
        <v>20887</v>
      </c>
      <c r="G1579" s="49" t="s">
        <v>20888</v>
      </c>
      <c r="H1579" s="49">
        <v>2011</v>
      </c>
      <c r="I1579" s="49"/>
      <c r="J1579" s="49" t="s">
        <v>16033</v>
      </c>
      <c r="K1579" s="49" t="s">
        <v>15998</v>
      </c>
      <c r="L1579" s="49">
        <v>13</v>
      </c>
      <c r="M1579" s="49">
        <v>3</v>
      </c>
      <c r="N1579" s="49" t="s">
        <v>16034</v>
      </c>
    </row>
    <row r="1580" spans="1:14" x14ac:dyDescent="0.25">
      <c r="A1580" s="49" t="s">
        <v>15968</v>
      </c>
      <c r="B1580" s="49" t="s">
        <v>15969</v>
      </c>
      <c r="C1580" s="49" t="s">
        <v>20889</v>
      </c>
      <c r="D1580" s="49" t="s">
        <v>17607</v>
      </c>
      <c r="E1580" s="49" t="s">
        <v>16134</v>
      </c>
      <c r="F1580" s="49" t="s">
        <v>16851</v>
      </c>
      <c r="G1580" s="49"/>
      <c r="H1580" s="49">
        <v>2011</v>
      </c>
      <c r="I1580" s="49"/>
      <c r="J1580" s="49" t="s">
        <v>16033</v>
      </c>
      <c r="K1580" s="49" t="s">
        <v>16067</v>
      </c>
      <c r="L1580" s="49">
        <v>13</v>
      </c>
      <c r="M1580" s="49">
        <v>3</v>
      </c>
      <c r="N1580" s="49" t="s">
        <v>16034</v>
      </c>
    </row>
    <row r="1581" spans="1:14" ht="45" x14ac:dyDescent="0.25">
      <c r="A1581" s="49" t="s">
        <v>15968</v>
      </c>
      <c r="B1581" s="49" t="s">
        <v>15969</v>
      </c>
      <c r="C1581" s="49" t="s">
        <v>20890</v>
      </c>
      <c r="D1581" s="49" t="s">
        <v>20891</v>
      </c>
      <c r="E1581" s="49" t="s">
        <v>16134</v>
      </c>
      <c r="F1581" s="49" t="s">
        <v>20891</v>
      </c>
      <c r="G1581" s="49" t="s">
        <v>20892</v>
      </c>
      <c r="H1581" s="49">
        <v>2011</v>
      </c>
      <c r="I1581" s="49"/>
      <c r="J1581" s="49" t="s">
        <v>16033</v>
      </c>
      <c r="K1581" s="49" t="s">
        <v>20893</v>
      </c>
      <c r="L1581" s="49">
        <v>13</v>
      </c>
      <c r="M1581" s="49">
        <v>3</v>
      </c>
      <c r="N1581" s="49" t="s">
        <v>16034</v>
      </c>
    </row>
    <row r="1582" spans="1:14" ht="30" x14ac:dyDescent="0.25">
      <c r="A1582" s="49" t="s">
        <v>15968</v>
      </c>
      <c r="B1582" s="49" t="s">
        <v>15969</v>
      </c>
      <c r="C1582" s="49" t="s">
        <v>20894</v>
      </c>
      <c r="D1582" s="49" t="s">
        <v>20895</v>
      </c>
      <c r="E1582" s="49" t="s">
        <v>16134</v>
      </c>
      <c r="F1582" s="49" t="s">
        <v>20896</v>
      </c>
      <c r="G1582" s="49" t="s">
        <v>20897</v>
      </c>
      <c r="H1582" s="49">
        <v>2011</v>
      </c>
      <c r="I1582" s="49"/>
      <c r="J1582" s="49" t="s">
        <v>16033</v>
      </c>
      <c r="K1582" s="49" t="s">
        <v>20898</v>
      </c>
      <c r="L1582" s="49">
        <v>13</v>
      </c>
      <c r="M1582" s="49">
        <v>3</v>
      </c>
      <c r="N1582" s="49" t="s">
        <v>16034</v>
      </c>
    </row>
    <row r="1583" spans="1:14" ht="60" x14ac:dyDescent="0.25">
      <c r="A1583" s="49" t="s">
        <v>15968</v>
      </c>
      <c r="B1583" s="49" t="s">
        <v>15969</v>
      </c>
      <c r="C1583" s="49" t="s">
        <v>20899</v>
      </c>
      <c r="D1583" s="49" t="s">
        <v>20900</v>
      </c>
      <c r="E1583" s="49" t="s">
        <v>16134</v>
      </c>
      <c r="F1583" s="49" t="s">
        <v>20901</v>
      </c>
      <c r="G1583" s="49" t="s">
        <v>20902</v>
      </c>
      <c r="H1583" s="49">
        <v>2011</v>
      </c>
      <c r="I1583" s="49"/>
      <c r="J1583" s="49" t="s">
        <v>16033</v>
      </c>
      <c r="K1583" s="49" t="s">
        <v>18194</v>
      </c>
      <c r="L1583" s="49">
        <v>13</v>
      </c>
      <c r="M1583" s="49">
        <v>3</v>
      </c>
      <c r="N1583" s="49" t="s">
        <v>16034</v>
      </c>
    </row>
    <row r="1584" spans="1:14" ht="30" x14ac:dyDescent="0.25">
      <c r="A1584" s="49" t="s">
        <v>15968</v>
      </c>
      <c r="B1584" s="49" t="s">
        <v>15969</v>
      </c>
      <c r="C1584" s="49" t="s">
        <v>20903</v>
      </c>
      <c r="D1584" s="49" t="s">
        <v>20904</v>
      </c>
      <c r="E1584" s="49" t="s">
        <v>16134</v>
      </c>
      <c r="F1584" s="49" t="s">
        <v>20905</v>
      </c>
      <c r="G1584" s="49" t="s">
        <v>20906</v>
      </c>
      <c r="H1584" s="49">
        <v>2011</v>
      </c>
      <c r="I1584" s="49"/>
      <c r="J1584" s="49" t="s">
        <v>16033</v>
      </c>
      <c r="K1584" s="49" t="s">
        <v>16872</v>
      </c>
      <c r="L1584" s="49">
        <v>13</v>
      </c>
      <c r="M1584" s="49">
        <v>3</v>
      </c>
      <c r="N1584" s="49" t="s">
        <v>16034</v>
      </c>
    </row>
    <row r="1585" spans="1:14" ht="30" x14ac:dyDescent="0.25">
      <c r="A1585" s="49" t="s">
        <v>15968</v>
      </c>
      <c r="B1585" s="49" t="s">
        <v>15969</v>
      </c>
      <c r="C1585" s="49" t="s">
        <v>20907</v>
      </c>
      <c r="D1585" s="49" t="s">
        <v>20908</v>
      </c>
      <c r="E1585" s="49" t="s">
        <v>16134</v>
      </c>
      <c r="F1585" s="49" t="s">
        <v>20909</v>
      </c>
      <c r="G1585" s="49" t="s">
        <v>20910</v>
      </c>
      <c r="H1585" s="49">
        <v>2012</v>
      </c>
      <c r="I1585" s="49"/>
      <c r="J1585" s="49" t="s">
        <v>16033</v>
      </c>
      <c r="K1585" s="49" t="s">
        <v>18285</v>
      </c>
      <c r="L1585" s="49">
        <v>13</v>
      </c>
      <c r="M1585" s="49">
        <v>3</v>
      </c>
      <c r="N1585" s="49" t="s">
        <v>16034</v>
      </c>
    </row>
    <row r="1586" spans="1:14" ht="30" x14ac:dyDescent="0.25">
      <c r="A1586" s="49" t="s">
        <v>15968</v>
      </c>
      <c r="B1586" s="49" t="s">
        <v>15969</v>
      </c>
      <c r="C1586" s="49" t="s">
        <v>20907</v>
      </c>
      <c r="D1586" s="49" t="s">
        <v>20908</v>
      </c>
      <c r="E1586" s="49" t="s">
        <v>16134</v>
      </c>
      <c r="F1586" s="49" t="s">
        <v>20909</v>
      </c>
      <c r="G1586" s="49" t="s">
        <v>20910</v>
      </c>
      <c r="H1586" s="49">
        <v>2012</v>
      </c>
      <c r="I1586" s="49"/>
      <c r="J1586" s="49" t="s">
        <v>15974</v>
      </c>
      <c r="K1586" s="49"/>
      <c r="L1586" s="49">
        <v>13</v>
      </c>
      <c r="M1586" s="49">
        <v>3</v>
      </c>
      <c r="N1586" s="49" t="s">
        <v>15976</v>
      </c>
    </row>
    <row r="1587" spans="1:14" ht="45" x14ac:dyDescent="0.25">
      <c r="A1587" s="49" t="s">
        <v>15968</v>
      </c>
      <c r="B1587" s="49" t="s">
        <v>15969</v>
      </c>
      <c r="C1587" s="49" t="s">
        <v>20911</v>
      </c>
      <c r="D1587" s="49" t="s">
        <v>20912</v>
      </c>
      <c r="E1587" s="49" t="s">
        <v>16134</v>
      </c>
      <c r="F1587" s="49" t="s">
        <v>20913</v>
      </c>
      <c r="G1587" s="49" t="s">
        <v>20914</v>
      </c>
      <c r="H1587" s="49">
        <v>2012</v>
      </c>
      <c r="I1587" s="49"/>
      <c r="J1587" s="49" t="s">
        <v>16033</v>
      </c>
      <c r="K1587" s="49" t="s">
        <v>18285</v>
      </c>
      <c r="L1587" s="49">
        <v>13</v>
      </c>
      <c r="M1587" s="49">
        <v>3</v>
      </c>
      <c r="N1587" s="49" t="s">
        <v>16034</v>
      </c>
    </row>
    <row r="1588" spans="1:14" ht="45" x14ac:dyDescent="0.25">
      <c r="A1588" s="49" t="s">
        <v>15968</v>
      </c>
      <c r="B1588" s="49" t="s">
        <v>15969</v>
      </c>
      <c r="C1588" s="49" t="s">
        <v>20915</v>
      </c>
      <c r="D1588" s="49" t="s">
        <v>20916</v>
      </c>
      <c r="E1588" s="49" t="s">
        <v>16134</v>
      </c>
      <c r="F1588" s="49" t="s">
        <v>20917</v>
      </c>
      <c r="G1588" s="49" t="s">
        <v>20918</v>
      </c>
      <c r="H1588" s="49">
        <v>2012</v>
      </c>
      <c r="I1588" s="49"/>
      <c r="J1588" s="49" t="s">
        <v>16033</v>
      </c>
      <c r="K1588" s="49" t="s">
        <v>18285</v>
      </c>
      <c r="L1588" s="49">
        <v>13</v>
      </c>
      <c r="M1588" s="49">
        <v>3</v>
      </c>
      <c r="N1588" s="49" t="s">
        <v>16034</v>
      </c>
    </row>
    <row r="1589" spans="1:14" ht="45" x14ac:dyDescent="0.25">
      <c r="A1589" s="49" t="s">
        <v>15968</v>
      </c>
      <c r="B1589" s="49" t="s">
        <v>15969</v>
      </c>
      <c r="C1589" s="49" t="s">
        <v>20919</v>
      </c>
      <c r="D1589" s="49" t="s">
        <v>20920</v>
      </c>
      <c r="E1589" s="49" t="s">
        <v>16134</v>
      </c>
      <c r="F1589" s="49" t="s">
        <v>20921</v>
      </c>
      <c r="G1589" s="49" t="s">
        <v>20922</v>
      </c>
      <c r="H1589" s="49">
        <v>2012</v>
      </c>
      <c r="I1589" s="49"/>
      <c r="J1589" s="49" t="s">
        <v>16033</v>
      </c>
      <c r="K1589" s="49" t="s">
        <v>20923</v>
      </c>
      <c r="L1589" s="49">
        <v>13</v>
      </c>
      <c r="M1589" s="49">
        <v>3</v>
      </c>
      <c r="N1589" s="49" t="s">
        <v>16034</v>
      </c>
    </row>
    <row r="1590" spans="1:14" ht="30" x14ac:dyDescent="0.25">
      <c r="A1590" s="49" t="s">
        <v>15968</v>
      </c>
      <c r="B1590" s="49" t="s">
        <v>15969</v>
      </c>
      <c r="C1590" s="49" t="s">
        <v>20924</v>
      </c>
      <c r="D1590" s="49" t="s">
        <v>20925</v>
      </c>
      <c r="E1590" s="49" t="s">
        <v>16134</v>
      </c>
      <c r="F1590" s="49" t="s">
        <v>20926</v>
      </c>
      <c r="G1590" s="49" t="s">
        <v>20927</v>
      </c>
      <c r="H1590" s="49">
        <v>2012</v>
      </c>
      <c r="I1590" s="49"/>
      <c r="J1590" s="49" t="s">
        <v>16033</v>
      </c>
      <c r="K1590" s="49" t="s">
        <v>20923</v>
      </c>
      <c r="L1590" s="49">
        <v>13</v>
      </c>
      <c r="M1590" s="49">
        <v>3</v>
      </c>
      <c r="N1590" s="49" t="s">
        <v>16034</v>
      </c>
    </row>
    <row r="1591" spans="1:14" ht="30" x14ac:dyDescent="0.25">
      <c r="A1591" s="49" t="s">
        <v>15968</v>
      </c>
      <c r="B1591" s="49" t="s">
        <v>15969</v>
      </c>
      <c r="C1591" s="49" t="s">
        <v>20924</v>
      </c>
      <c r="D1591" s="49" t="s">
        <v>20925</v>
      </c>
      <c r="E1591" s="49" t="s">
        <v>16134</v>
      </c>
      <c r="F1591" s="49" t="s">
        <v>20926</v>
      </c>
      <c r="G1591" s="49" t="s">
        <v>20927</v>
      </c>
      <c r="H1591" s="49">
        <v>2012</v>
      </c>
      <c r="I1591" s="49"/>
      <c r="J1591" s="49" t="s">
        <v>16033</v>
      </c>
      <c r="K1591" s="49"/>
      <c r="L1591" s="49">
        <v>13</v>
      </c>
      <c r="M1591" s="49">
        <v>3</v>
      </c>
      <c r="N1591" s="49" t="s">
        <v>16034</v>
      </c>
    </row>
    <row r="1592" spans="1:14" ht="30" x14ac:dyDescent="0.25">
      <c r="A1592" s="49" t="s">
        <v>15968</v>
      </c>
      <c r="B1592" s="49" t="s">
        <v>15969</v>
      </c>
      <c r="C1592" s="49" t="s">
        <v>20924</v>
      </c>
      <c r="D1592" s="49" t="s">
        <v>20925</v>
      </c>
      <c r="E1592" s="49" t="s">
        <v>16134</v>
      </c>
      <c r="F1592" s="49" t="s">
        <v>20926</v>
      </c>
      <c r="G1592" s="49" t="s">
        <v>20927</v>
      </c>
      <c r="H1592" s="49">
        <v>2012</v>
      </c>
      <c r="I1592" s="49"/>
      <c r="J1592" s="49" t="s">
        <v>15974</v>
      </c>
      <c r="K1592" s="49"/>
      <c r="L1592" s="49">
        <v>13</v>
      </c>
      <c r="M1592" s="49">
        <v>3</v>
      </c>
      <c r="N1592" s="49" t="s">
        <v>15976</v>
      </c>
    </row>
    <row r="1593" spans="1:14" ht="30" x14ac:dyDescent="0.25">
      <c r="A1593" s="49" t="s">
        <v>15968</v>
      </c>
      <c r="B1593" s="49" t="s">
        <v>15969</v>
      </c>
      <c r="C1593" s="49" t="s">
        <v>20928</v>
      </c>
      <c r="D1593" s="49" t="s">
        <v>20929</v>
      </c>
      <c r="E1593" s="49" t="s">
        <v>16134</v>
      </c>
      <c r="F1593" s="49" t="s">
        <v>20930</v>
      </c>
      <c r="G1593" s="49" t="s">
        <v>20931</v>
      </c>
      <c r="H1593" s="49">
        <v>2012</v>
      </c>
      <c r="I1593" s="49"/>
      <c r="J1593" s="49" t="s">
        <v>16033</v>
      </c>
      <c r="K1593" s="49" t="s">
        <v>20923</v>
      </c>
      <c r="L1593" s="49">
        <v>13</v>
      </c>
      <c r="M1593" s="49">
        <v>3</v>
      </c>
      <c r="N1593" s="49" t="s">
        <v>16034</v>
      </c>
    </row>
    <row r="1594" spans="1:14" ht="90" x14ac:dyDescent="0.25">
      <c r="A1594" s="49" t="s">
        <v>16082</v>
      </c>
      <c r="B1594" s="49" t="s">
        <v>15969</v>
      </c>
      <c r="C1594" s="49" t="s">
        <v>20932</v>
      </c>
      <c r="D1594" s="49" t="s">
        <v>20933</v>
      </c>
      <c r="E1594" s="49" t="s">
        <v>16134</v>
      </c>
      <c r="F1594" s="49" t="s">
        <v>20934</v>
      </c>
      <c r="G1594" s="49" t="s">
        <v>20935</v>
      </c>
      <c r="H1594" s="49">
        <v>2000</v>
      </c>
      <c r="I1594" s="49">
        <v>2007</v>
      </c>
      <c r="J1594" s="49" t="s">
        <v>15974</v>
      </c>
      <c r="K1594" s="49"/>
      <c r="L1594" s="49">
        <v>13</v>
      </c>
      <c r="M1594" s="49">
        <v>3</v>
      </c>
      <c r="N1594" s="49" t="s">
        <v>15976</v>
      </c>
    </row>
    <row r="1595" spans="1:14" ht="90" x14ac:dyDescent="0.25">
      <c r="A1595" s="49" t="s">
        <v>16082</v>
      </c>
      <c r="B1595" s="49" t="s">
        <v>15969</v>
      </c>
      <c r="C1595" s="49" t="s">
        <v>20936</v>
      </c>
      <c r="D1595" s="49" t="s">
        <v>20937</v>
      </c>
      <c r="E1595" s="49" t="s">
        <v>16134</v>
      </c>
      <c r="F1595" s="49" t="s">
        <v>20938</v>
      </c>
      <c r="G1595" s="49" t="s">
        <v>20939</v>
      </c>
      <c r="H1595" s="49">
        <v>2000</v>
      </c>
      <c r="I1595" s="49">
        <v>2007</v>
      </c>
      <c r="J1595" s="49" t="s">
        <v>15974</v>
      </c>
      <c r="K1595" s="49"/>
      <c r="L1595" s="49">
        <v>13</v>
      </c>
      <c r="M1595" s="49">
        <v>3</v>
      </c>
      <c r="N1595" s="49" t="s">
        <v>15976</v>
      </c>
    </row>
    <row r="1596" spans="1:14" ht="90" x14ac:dyDescent="0.25">
      <c r="A1596" s="49" t="s">
        <v>16082</v>
      </c>
      <c r="B1596" s="49" t="s">
        <v>15969</v>
      </c>
      <c r="C1596" s="49" t="s">
        <v>20940</v>
      </c>
      <c r="D1596" s="49" t="s">
        <v>20941</v>
      </c>
      <c r="E1596" s="49" t="s">
        <v>16134</v>
      </c>
      <c r="F1596" s="49" t="s">
        <v>20942</v>
      </c>
      <c r="G1596" s="49" t="s">
        <v>20943</v>
      </c>
      <c r="H1596" s="49">
        <v>2000</v>
      </c>
      <c r="I1596" s="49">
        <v>2008</v>
      </c>
      <c r="J1596" s="49" t="s">
        <v>15974</v>
      </c>
      <c r="K1596" s="49"/>
      <c r="L1596" s="49">
        <v>13</v>
      </c>
      <c r="M1596" s="49">
        <v>3</v>
      </c>
      <c r="N1596" s="49" t="s">
        <v>15976</v>
      </c>
    </row>
    <row r="1597" spans="1:14" ht="75" x14ac:dyDescent="0.25">
      <c r="A1597" s="49" t="s">
        <v>16082</v>
      </c>
      <c r="B1597" s="49" t="s">
        <v>15969</v>
      </c>
      <c r="C1597" s="49" t="s">
        <v>20944</v>
      </c>
      <c r="D1597" s="49" t="s">
        <v>20945</v>
      </c>
      <c r="E1597" s="49" t="s">
        <v>16134</v>
      </c>
      <c r="F1597" s="49" t="s">
        <v>20946</v>
      </c>
      <c r="G1597" s="49" t="s">
        <v>20947</v>
      </c>
      <c r="H1597" s="49">
        <v>2000</v>
      </c>
      <c r="I1597" s="49">
        <v>2007</v>
      </c>
      <c r="J1597" s="49" t="s">
        <v>15974</v>
      </c>
      <c r="K1597" s="49"/>
      <c r="L1597" s="49">
        <v>13</v>
      </c>
      <c r="M1597" s="49">
        <v>3</v>
      </c>
      <c r="N1597" s="49" t="s">
        <v>15976</v>
      </c>
    </row>
    <row r="1598" spans="1:14" ht="90" x14ac:dyDescent="0.25">
      <c r="A1598" s="49" t="s">
        <v>16082</v>
      </c>
      <c r="B1598" s="49" t="s">
        <v>15969</v>
      </c>
      <c r="C1598" s="49" t="s">
        <v>20948</v>
      </c>
      <c r="D1598" s="49" t="s">
        <v>20949</v>
      </c>
      <c r="E1598" s="49" t="s">
        <v>16134</v>
      </c>
      <c r="F1598" s="49" t="s">
        <v>20950</v>
      </c>
      <c r="G1598" s="49" t="s">
        <v>20951</v>
      </c>
      <c r="H1598" s="49">
        <v>2000</v>
      </c>
      <c r="I1598" s="49"/>
      <c r="J1598" s="49" t="s">
        <v>16033</v>
      </c>
      <c r="K1598" s="49"/>
      <c r="L1598" s="49">
        <v>13</v>
      </c>
      <c r="M1598" s="49">
        <v>3</v>
      </c>
      <c r="N1598" s="49" t="s">
        <v>16034</v>
      </c>
    </row>
    <row r="1599" spans="1:14" ht="75" x14ac:dyDescent="0.25">
      <c r="A1599" s="49" t="s">
        <v>16082</v>
      </c>
      <c r="B1599" s="49" t="s">
        <v>15969</v>
      </c>
      <c r="C1599" s="49" t="s">
        <v>20952</v>
      </c>
      <c r="D1599" s="49" t="s">
        <v>20953</v>
      </c>
      <c r="E1599" s="49" t="s">
        <v>16134</v>
      </c>
      <c r="F1599" s="49" t="s">
        <v>20954</v>
      </c>
      <c r="G1599" s="49" t="s">
        <v>20955</v>
      </c>
      <c r="H1599" s="49">
        <v>2000</v>
      </c>
      <c r="I1599" s="49">
        <v>2007</v>
      </c>
      <c r="J1599" s="49" t="s">
        <v>15974</v>
      </c>
      <c r="K1599" s="49"/>
      <c r="L1599" s="49">
        <v>13</v>
      </c>
      <c r="M1599" s="49">
        <v>3</v>
      </c>
      <c r="N1599" s="49" t="s">
        <v>15976</v>
      </c>
    </row>
    <row r="1600" spans="1:14" ht="60" x14ac:dyDescent="0.25">
      <c r="A1600" s="49" t="s">
        <v>15968</v>
      </c>
      <c r="B1600" s="49" t="s">
        <v>15969</v>
      </c>
      <c r="C1600" s="49" t="s">
        <v>20956</v>
      </c>
      <c r="D1600" s="49" t="s">
        <v>20957</v>
      </c>
      <c r="E1600" s="49" t="s">
        <v>16134</v>
      </c>
      <c r="F1600" s="49" t="s">
        <v>20958</v>
      </c>
      <c r="G1600" s="49" t="s">
        <v>20959</v>
      </c>
      <c r="H1600" s="49">
        <v>2019</v>
      </c>
      <c r="I1600" s="49"/>
      <c r="J1600" s="49" t="s">
        <v>16033</v>
      </c>
      <c r="K1600" s="49" t="s">
        <v>20805</v>
      </c>
      <c r="L1600" s="49">
        <v>13</v>
      </c>
      <c r="M1600" s="49">
        <v>3</v>
      </c>
      <c r="N1600" s="49" t="s">
        <v>16034</v>
      </c>
    </row>
    <row r="1601" spans="1:14" ht="75" x14ac:dyDescent="0.25">
      <c r="A1601" s="49" t="s">
        <v>15968</v>
      </c>
      <c r="B1601" s="49" t="s">
        <v>15969</v>
      </c>
      <c r="C1601" s="49" t="s">
        <v>20960</v>
      </c>
      <c r="D1601" s="49" t="s">
        <v>20961</v>
      </c>
      <c r="E1601" s="49" t="s">
        <v>16134</v>
      </c>
      <c r="F1601" s="49" t="s">
        <v>20962</v>
      </c>
      <c r="G1601" s="49" t="s">
        <v>20963</v>
      </c>
      <c r="H1601" s="49"/>
      <c r="I1601" s="49"/>
      <c r="J1601" s="49" t="s">
        <v>15974</v>
      </c>
      <c r="K1601" s="49" t="s">
        <v>20964</v>
      </c>
      <c r="L1601" s="49">
        <v>13</v>
      </c>
      <c r="M1601" s="49">
        <v>3</v>
      </c>
      <c r="N1601" s="49" t="s">
        <v>15976</v>
      </c>
    </row>
    <row r="1602" spans="1:14" ht="90" x14ac:dyDescent="0.25">
      <c r="A1602" s="49" t="s">
        <v>16082</v>
      </c>
      <c r="B1602" s="49" t="s">
        <v>15969</v>
      </c>
      <c r="C1602" s="49" t="s">
        <v>20965</v>
      </c>
      <c r="D1602" s="49" t="s">
        <v>20966</v>
      </c>
      <c r="E1602" s="49" t="s">
        <v>16134</v>
      </c>
      <c r="F1602" s="49" t="s">
        <v>20967</v>
      </c>
      <c r="G1602" s="49" t="s">
        <v>20968</v>
      </c>
      <c r="H1602" s="49">
        <v>2000</v>
      </c>
      <c r="I1602" s="49">
        <v>2007</v>
      </c>
      <c r="J1602" s="49" t="s">
        <v>15974</v>
      </c>
      <c r="K1602" s="49"/>
      <c r="L1602" s="49">
        <v>13</v>
      </c>
      <c r="M1602" s="49">
        <v>3</v>
      </c>
      <c r="N1602" s="49" t="s">
        <v>15976</v>
      </c>
    </row>
    <row r="1603" spans="1:14" ht="90" x14ac:dyDescent="0.25">
      <c r="A1603" s="49" t="s">
        <v>16082</v>
      </c>
      <c r="B1603" s="49" t="s">
        <v>15969</v>
      </c>
      <c r="C1603" s="49" t="s">
        <v>20969</v>
      </c>
      <c r="D1603" s="49" t="s">
        <v>20970</v>
      </c>
      <c r="E1603" s="49" t="s">
        <v>16134</v>
      </c>
      <c r="F1603" s="49" t="s">
        <v>20971</v>
      </c>
      <c r="G1603" s="49" t="s">
        <v>20972</v>
      </c>
      <c r="H1603" s="49">
        <v>2000</v>
      </c>
      <c r="I1603" s="49">
        <v>2007</v>
      </c>
      <c r="J1603" s="49" t="s">
        <v>15974</v>
      </c>
      <c r="K1603" s="49"/>
      <c r="L1603" s="49">
        <v>13</v>
      </c>
      <c r="M1603" s="49">
        <v>3</v>
      </c>
      <c r="N1603" s="49" t="s">
        <v>15976</v>
      </c>
    </row>
    <row r="1604" spans="1:14" ht="60" x14ac:dyDescent="0.25">
      <c r="A1604" s="49" t="s">
        <v>15968</v>
      </c>
      <c r="B1604" s="49" t="s">
        <v>15969</v>
      </c>
      <c r="C1604" s="49" t="s">
        <v>20973</v>
      </c>
      <c r="D1604" s="49" t="s">
        <v>20974</v>
      </c>
      <c r="E1604" s="49" t="s">
        <v>16134</v>
      </c>
      <c r="F1604" s="49" t="s">
        <v>20975</v>
      </c>
      <c r="G1604" s="49" t="s">
        <v>20976</v>
      </c>
      <c r="H1604" s="49">
        <v>2013</v>
      </c>
      <c r="I1604" s="49"/>
      <c r="J1604" s="49" t="s">
        <v>16033</v>
      </c>
      <c r="K1604" s="49" t="s">
        <v>20977</v>
      </c>
      <c r="L1604" s="49">
        <v>13</v>
      </c>
      <c r="M1604" s="49">
        <v>3</v>
      </c>
      <c r="N1604" s="49" t="s">
        <v>16034</v>
      </c>
    </row>
    <row r="1605" spans="1:14" ht="60" x14ac:dyDescent="0.25">
      <c r="A1605" s="49" t="s">
        <v>15968</v>
      </c>
      <c r="B1605" s="49" t="s">
        <v>15969</v>
      </c>
      <c r="C1605" s="49" t="s">
        <v>20978</v>
      </c>
      <c r="D1605" s="49" t="s">
        <v>20979</v>
      </c>
      <c r="E1605" s="49" t="s">
        <v>16134</v>
      </c>
      <c r="F1605" s="49" t="s">
        <v>20980</v>
      </c>
      <c r="G1605" s="49" t="s">
        <v>20981</v>
      </c>
      <c r="H1605" s="49">
        <v>2014</v>
      </c>
      <c r="I1605" s="49"/>
      <c r="J1605" s="49" t="s">
        <v>16033</v>
      </c>
      <c r="K1605" s="49" t="s">
        <v>20982</v>
      </c>
      <c r="L1605" s="49">
        <v>13</v>
      </c>
      <c r="M1605" s="49">
        <v>3</v>
      </c>
      <c r="N1605" s="49" t="s">
        <v>16034</v>
      </c>
    </row>
    <row r="1606" spans="1:14" ht="90" x14ac:dyDescent="0.25">
      <c r="A1606" s="49" t="s">
        <v>15968</v>
      </c>
      <c r="B1606" s="49" t="s">
        <v>15969</v>
      </c>
      <c r="C1606" s="49" t="s">
        <v>20983</v>
      </c>
      <c r="D1606" s="49" t="s">
        <v>20984</v>
      </c>
      <c r="E1606" s="49" t="s">
        <v>16134</v>
      </c>
      <c r="F1606" s="49" t="s">
        <v>20985</v>
      </c>
      <c r="G1606" s="49" t="s">
        <v>20986</v>
      </c>
      <c r="H1606" s="49">
        <v>2014</v>
      </c>
      <c r="I1606" s="49"/>
      <c r="J1606" s="49" t="s">
        <v>16033</v>
      </c>
      <c r="K1606" s="49" t="s">
        <v>20982</v>
      </c>
      <c r="L1606" s="49">
        <v>13</v>
      </c>
      <c r="M1606" s="49">
        <v>3</v>
      </c>
      <c r="N1606" s="49" t="s">
        <v>16034</v>
      </c>
    </row>
    <row r="1607" spans="1:14" ht="30" x14ac:dyDescent="0.25">
      <c r="A1607" s="49" t="s">
        <v>15968</v>
      </c>
      <c r="B1607" s="49" t="s">
        <v>15969</v>
      </c>
      <c r="C1607" s="49" t="s">
        <v>20987</v>
      </c>
      <c r="D1607" s="49" t="s">
        <v>20988</v>
      </c>
      <c r="E1607" s="49" t="s">
        <v>16134</v>
      </c>
      <c r="F1607" s="49" t="s">
        <v>20989</v>
      </c>
      <c r="G1607" s="49" t="s">
        <v>20990</v>
      </c>
      <c r="H1607" s="49">
        <v>2014</v>
      </c>
      <c r="I1607" s="49"/>
      <c r="J1607" s="49" t="s">
        <v>16033</v>
      </c>
      <c r="K1607" s="49" t="s">
        <v>20982</v>
      </c>
      <c r="L1607" s="49">
        <v>13</v>
      </c>
      <c r="M1607" s="49">
        <v>3</v>
      </c>
      <c r="N1607" s="49" t="s">
        <v>16034</v>
      </c>
    </row>
    <row r="1608" spans="1:14" ht="75" x14ac:dyDescent="0.25">
      <c r="A1608" s="49" t="s">
        <v>15968</v>
      </c>
      <c r="B1608" s="49" t="s">
        <v>15969</v>
      </c>
      <c r="C1608" s="49" t="s">
        <v>20991</v>
      </c>
      <c r="D1608" s="49" t="s">
        <v>20992</v>
      </c>
      <c r="E1608" s="49" t="s">
        <v>16134</v>
      </c>
      <c r="F1608" s="49" t="s">
        <v>20993</v>
      </c>
      <c r="G1608" s="49" t="s">
        <v>20994</v>
      </c>
      <c r="H1608" s="49">
        <v>2014</v>
      </c>
      <c r="I1608" s="49"/>
      <c r="J1608" s="49" t="s">
        <v>16033</v>
      </c>
      <c r="K1608" s="49" t="s">
        <v>20982</v>
      </c>
      <c r="L1608" s="49">
        <v>13</v>
      </c>
      <c r="M1608" s="49">
        <v>3</v>
      </c>
      <c r="N1608" s="49" t="s">
        <v>16034</v>
      </c>
    </row>
    <row r="1609" spans="1:14" ht="45" x14ac:dyDescent="0.25">
      <c r="A1609" s="49" t="s">
        <v>15968</v>
      </c>
      <c r="B1609" s="49" t="s">
        <v>15969</v>
      </c>
      <c r="C1609" s="49" t="s">
        <v>20995</v>
      </c>
      <c r="D1609" s="49" t="s">
        <v>20996</v>
      </c>
      <c r="E1609" s="49" t="s">
        <v>16134</v>
      </c>
      <c r="F1609" s="49" t="s">
        <v>20997</v>
      </c>
      <c r="G1609" s="49" t="s">
        <v>20998</v>
      </c>
      <c r="H1609" s="49">
        <v>2013</v>
      </c>
      <c r="I1609" s="49"/>
      <c r="J1609" s="49" t="s">
        <v>16033</v>
      </c>
      <c r="K1609" s="49" t="s">
        <v>18694</v>
      </c>
      <c r="L1609" s="49">
        <v>13</v>
      </c>
      <c r="M1609" s="49">
        <v>3</v>
      </c>
      <c r="N1609" s="49" t="s">
        <v>16034</v>
      </c>
    </row>
    <row r="1610" spans="1:14" ht="60" x14ac:dyDescent="0.25">
      <c r="A1610" s="49" t="s">
        <v>15968</v>
      </c>
      <c r="B1610" s="49" t="s">
        <v>15969</v>
      </c>
      <c r="C1610" s="49" t="s">
        <v>20999</v>
      </c>
      <c r="D1610" s="49" t="s">
        <v>21000</v>
      </c>
      <c r="E1610" s="49" t="s">
        <v>16134</v>
      </c>
      <c r="F1610" s="49" t="s">
        <v>21000</v>
      </c>
      <c r="G1610" s="49" t="s">
        <v>21001</v>
      </c>
      <c r="H1610" s="49">
        <v>2013</v>
      </c>
      <c r="I1610" s="49"/>
      <c r="J1610" s="49" t="s">
        <v>16033</v>
      </c>
      <c r="K1610" s="49" t="s">
        <v>18694</v>
      </c>
      <c r="L1610" s="49">
        <v>13</v>
      </c>
      <c r="M1610" s="49">
        <v>3</v>
      </c>
      <c r="N1610" s="49" t="s">
        <v>16034</v>
      </c>
    </row>
    <row r="1611" spans="1:14" ht="45" x14ac:dyDescent="0.25">
      <c r="A1611" s="49" t="s">
        <v>15968</v>
      </c>
      <c r="B1611" s="49" t="s">
        <v>15969</v>
      </c>
      <c r="C1611" s="49" t="s">
        <v>21002</v>
      </c>
      <c r="D1611" s="49" t="s">
        <v>21003</v>
      </c>
      <c r="E1611" s="49" t="s">
        <v>16134</v>
      </c>
      <c r="F1611" s="49" t="s">
        <v>21004</v>
      </c>
      <c r="G1611" s="49" t="s">
        <v>21003</v>
      </c>
      <c r="H1611" s="49">
        <v>2014</v>
      </c>
      <c r="I1611" s="49"/>
      <c r="J1611" s="49" t="s">
        <v>16033</v>
      </c>
      <c r="K1611" s="49" t="s">
        <v>17570</v>
      </c>
      <c r="L1611" s="49">
        <v>13</v>
      </c>
      <c r="M1611" s="49">
        <v>3</v>
      </c>
      <c r="N1611" s="49" t="s">
        <v>16034</v>
      </c>
    </row>
    <row r="1612" spans="1:14" ht="60" x14ac:dyDescent="0.25">
      <c r="A1612" s="49" t="s">
        <v>15968</v>
      </c>
      <c r="B1612" s="49" t="s">
        <v>15969</v>
      </c>
      <c r="C1612" s="49" t="s">
        <v>21005</v>
      </c>
      <c r="D1612" s="49" t="s">
        <v>21006</v>
      </c>
      <c r="E1612" s="49" t="s">
        <v>16134</v>
      </c>
      <c r="F1612" s="49" t="s">
        <v>21007</v>
      </c>
      <c r="G1612" s="49" t="s">
        <v>21008</v>
      </c>
      <c r="H1612" s="49">
        <v>2016</v>
      </c>
      <c r="I1612" s="49"/>
      <c r="J1612" s="49" t="s">
        <v>16033</v>
      </c>
      <c r="K1612" s="49" t="s">
        <v>17756</v>
      </c>
      <c r="L1612" s="49">
        <v>13</v>
      </c>
      <c r="M1612" s="49">
        <v>3</v>
      </c>
      <c r="N1612" s="49" t="s">
        <v>16034</v>
      </c>
    </row>
    <row r="1613" spans="1:14" ht="45" x14ac:dyDescent="0.25">
      <c r="A1613" s="49" t="s">
        <v>15968</v>
      </c>
      <c r="B1613" s="49" t="s">
        <v>15969</v>
      </c>
      <c r="C1613" s="49" t="s">
        <v>21009</v>
      </c>
      <c r="D1613" s="49" t="s">
        <v>21010</v>
      </c>
      <c r="E1613" s="49" t="s">
        <v>16134</v>
      </c>
      <c r="F1613" s="49" t="s">
        <v>21011</v>
      </c>
      <c r="G1613" s="49" t="s">
        <v>21012</v>
      </c>
      <c r="H1613" s="49">
        <v>2016</v>
      </c>
      <c r="I1613" s="49"/>
      <c r="J1613" s="49" t="s">
        <v>16033</v>
      </c>
      <c r="K1613" s="49" t="s">
        <v>17756</v>
      </c>
      <c r="L1613" s="49">
        <v>13</v>
      </c>
      <c r="M1613" s="49">
        <v>3</v>
      </c>
      <c r="N1613" s="49" t="s">
        <v>16034</v>
      </c>
    </row>
    <row r="1614" spans="1:14" ht="90" x14ac:dyDescent="0.25">
      <c r="A1614" s="49" t="s">
        <v>15968</v>
      </c>
      <c r="B1614" s="49" t="s">
        <v>15969</v>
      </c>
      <c r="C1614" s="49" t="s">
        <v>21013</v>
      </c>
      <c r="D1614" s="49" t="s">
        <v>21014</v>
      </c>
      <c r="E1614" s="49" t="s">
        <v>16134</v>
      </c>
      <c r="F1614" s="49" t="s">
        <v>21015</v>
      </c>
      <c r="G1614" s="49" t="s">
        <v>21016</v>
      </c>
      <c r="H1614" s="49">
        <v>2015</v>
      </c>
      <c r="I1614" s="49"/>
      <c r="J1614" s="49" t="s">
        <v>16033</v>
      </c>
      <c r="K1614" s="49" t="s">
        <v>21017</v>
      </c>
      <c r="L1614" s="49">
        <v>13</v>
      </c>
      <c r="M1614" s="49">
        <v>3</v>
      </c>
      <c r="N1614" s="49" t="s">
        <v>16034</v>
      </c>
    </row>
    <row r="1615" spans="1:14" ht="45" x14ac:dyDescent="0.25">
      <c r="A1615" s="49" t="s">
        <v>15968</v>
      </c>
      <c r="B1615" s="49" t="s">
        <v>15969</v>
      </c>
      <c r="C1615" s="49" t="s">
        <v>21018</v>
      </c>
      <c r="D1615" s="49" t="s">
        <v>21019</v>
      </c>
      <c r="E1615" s="49" t="s">
        <v>16134</v>
      </c>
      <c r="F1615" s="49" t="s">
        <v>21020</v>
      </c>
      <c r="G1615" s="49" t="s">
        <v>21021</v>
      </c>
      <c r="H1615" s="49">
        <v>2016</v>
      </c>
      <c r="I1615" s="49"/>
      <c r="J1615" s="49" t="s">
        <v>16033</v>
      </c>
      <c r="K1615" s="49" t="s">
        <v>17756</v>
      </c>
      <c r="L1615" s="49">
        <v>13</v>
      </c>
      <c r="M1615" s="49">
        <v>3</v>
      </c>
      <c r="N1615" s="49" t="s">
        <v>16034</v>
      </c>
    </row>
    <row r="1616" spans="1:14" ht="90" x14ac:dyDescent="0.25">
      <c r="A1616" s="49" t="s">
        <v>16082</v>
      </c>
      <c r="B1616" s="49" t="s">
        <v>15969</v>
      </c>
      <c r="C1616" s="49" t="s">
        <v>21022</v>
      </c>
      <c r="D1616" s="49" t="s">
        <v>21023</v>
      </c>
      <c r="E1616" s="49" t="s">
        <v>16134</v>
      </c>
      <c r="F1616" s="49" t="s">
        <v>21024</v>
      </c>
      <c r="G1616" s="49" t="s">
        <v>21025</v>
      </c>
      <c r="H1616" s="49">
        <v>2000</v>
      </c>
      <c r="I1616" s="49">
        <v>2007</v>
      </c>
      <c r="J1616" s="49" t="s">
        <v>15974</v>
      </c>
      <c r="K1616" s="49"/>
      <c r="L1616" s="49">
        <v>13</v>
      </c>
      <c r="M1616" s="49">
        <v>3</v>
      </c>
      <c r="N1616" s="49" t="s">
        <v>15976</v>
      </c>
    </row>
    <row r="1617" spans="1:14" ht="30" x14ac:dyDescent="0.25">
      <c r="A1617" s="49" t="s">
        <v>16082</v>
      </c>
      <c r="B1617" s="49" t="s">
        <v>15969</v>
      </c>
      <c r="C1617" s="49" t="s">
        <v>21026</v>
      </c>
      <c r="D1617" s="49" t="s">
        <v>21027</v>
      </c>
      <c r="E1617" s="49" t="s">
        <v>16134</v>
      </c>
      <c r="F1617" s="49" t="s">
        <v>21028</v>
      </c>
      <c r="G1617" s="49" t="s">
        <v>21029</v>
      </c>
      <c r="H1617" s="49">
        <v>2000</v>
      </c>
      <c r="I1617" s="49"/>
      <c r="J1617" s="49" t="s">
        <v>16033</v>
      </c>
      <c r="K1617" s="49"/>
      <c r="L1617" s="49">
        <v>13</v>
      </c>
      <c r="M1617" s="49">
        <v>3</v>
      </c>
      <c r="N1617" s="49" t="s">
        <v>16034</v>
      </c>
    </row>
    <row r="1618" spans="1:14" ht="30" x14ac:dyDescent="0.25">
      <c r="A1618" s="49" t="s">
        <v>16082</v>
      </c>
      <c r="B1618" s="49" t="s">
        <v>15969</v>
      </c>
      <c r="C1618" s="49" t="s">
        <v>21030</v>
      </c>
      <c r="D1618" s="49" t="s">
        <v>21031</v>
      </c>
      <c r="E1618" s="49" t="s">
        <v>16134</v>
      </c>
      <c r="F1618" s="49" t="s">
        <v>21032</v>
      </c>
      <c r="G1618" s="49" t="s">
        <v>21033</v>
      </c>
      <c r="H1618" s="49">
        <v>2000</v>
      </c>
      <c r="I1618" s="49"/>
      <c r="J1618" s="49" t="s">
        <v>16033</v>
      </c>
      <c r="K1618" s="49"/>
      <c r="L1618" s="49">
        <v>13</v>
      </c>
      <c r="M1618" s="49">
        <v>3</v>
      </c>
      <c r="N1618" s="49" t="s">
        <v>16034</v>
      </c>
    </row>
    <row r="1619" spans="1:14" ht="30" x14ac:dyDescent="0.25">
      <c r="A1619" s="49" t="s">
        <v>16082</v>
      </c>
      <c r="B1619" s="49" t="s">
        <v>15969</v>
      </c>
      <c r="C1619" s="49" t="s">
        <v>21034</v>
      </c>
      <c r="D1619" s="49" t="s">
        <v>21035</v>
      </c>
      <c r="E1619" s="49" t="s">
        <v>16134</v>
      </c>
      <c r="F1619" s="49" t="s">
        <v>21036</v>
      </c>
      <c r="G1619" s="49" t="s">
        <v>21037</v>
      </c>
      <c r="H1619" s="49">
        <v>2000</v>
      </c>
      <c r="I1619" s="49"/>
      <c r="J1619" s="49" t="s">
        <v>16033</v>
      </c>
      <c r="K1619" s="49"/>
      <c r="L1619" s="49">
        <v>13</v>
      </c>
      <c r="M1619" s="49">
        <v>3</v>
      </c>
      <c r="N1619" s="49" t="s">
        <v>16034</v>
      </c>
    </row>
    <row r="1620" spans="1:14" ht="30" x14ac:dyDescent="0.25">
      <c r="A1620" s="49" t="s">
        <v>16082</v>
      </c>
      <c r="B1620" s="49" t="s">
        <v>15969</v>
      </c>
      <c r="C1620" s="49" t="s">
        <v>21038</v>
      </c>
      <c r="D1620" s="49" t="s">
        <v>21039</v>
      </c>
      <c r="E1620" s="49" t="s">
        <v>16134</v>
      </c>
      <c r="F1620" s="49" t="s">
        <v>21040</v>
      </c>
      <c r="G1620" s="49" t="s">
        <v>21041</v>
      </c>
      <c r="H1620" s="49">
        <v>2000</v>
      </c>
      <c r="I1620" s="49"/>
      <c r="J1620" s="49" t="s">
        <v>16033</v>
      </c>
      <c r="K1620" s="49"/>
      <c r="L1620" s="49">
        <v>13</v>
      </c>
      <c r="M1620" s="49">
        <v>3</v>
      </c>
      <c r="N1620" s="49" t="s">
        <v>16034</v>
      </c>
    </row>
    <row r="1621" spans="1:14" x14ac:dyDescent="0.25">
      <c r="A1621" s="49" t="s">
        <v>16082</v>
      </c>
      <c r="B1621" s="49" t="s">
        <v>15969</v>
      </c>
      <c r="C1621" s="49" t="s">
        <v>21042</v>
      </c>
      <c r="D1621" s="49" t="s">
        <v>21043</v>
      </c>
      <c r="E1621" s="49" t="s">
        <v>16134</v>
      </c>
      <c r="F1621" s="49"/>
      <c r="G1621" s="49"/>
      <c r="H1621" s="49">
        <v>2000</v>
      </c>
      <c r="I1621" s="49">
        <v>2010</v>
      </c>
      <c r="J1621" s="49" t="s">
        <v>16033</v>
      </c>
      <c r="K1621" s="49"/>
      <c r="L1621" s="49">
        <v>13</v>
      </c>
      <c r="M1621" s="49">
        <v>3</v>
      </c>
      <c r="N1621" s="49" t="s">
        <v>16034</v>
      </c>
    </row>
    <row r="1622" spans="1:14" ht="30" x14ac:dyDescent="0.25">
      <c r="A1622" s="49" t="s">
        <v>16082</v>
      </c>
      <c r="B1622" s="49" t="s">
        <v>15969</v>
      </c>
      <c r="C1622" s="49" t="s">
        <v>21044</v>
      </c>
      <c r="D1622" s="49" t="s">
        <v>21045</v>
      </c>
      <c r="E1622" s="49" t="s">
        <v>16134</v>
      </c>
      <c r="F1622" s="49"/>
      <c r="G1622" s="49"/>
      <c r="H1622" s="49">
        <v>2000</v>
      </c>
      <c r="I1622" s="49"/>
      <c r="J1622" s="49" t="s">
        <v>16033</v>
      </c>
      <c r="K1622" s="49"/>
      <c r="L1622" s="49">
        <v>13</v>
      </c>
      <c r="M1622" s="49">
        <v>3</v>
      </c>
      <c r="N1622" s="49" t="s">
        <v>16034</v>
      </c>
    </row>
    <row r="1623" spans="1:14" ht="30" x14ac:dyDescent="0.25">
      <c r="A1623" s="49" t="s">
        <v>16082</v>
      </c>
      <c r="B1623" s="49" t="s">
        <v>15969</v>
      </c>
      <c r="C1623" s="49" t="s">
        <v>21046</v>
      </c>
      <c r="D1623" s="49" t="s">
        <v>21047</v>
      </c>
      <c r="E1623" s="49" t="s">
        <v>16134</v>
      </c>
      <c r="F1623" s="49"/>
      <c r="G1623" s="49"/>
      <c r="H1623" s="49">
        <v>2000</v>
      </c>
      <c r="I1623" s="49"/>
      <c r="J1623" s="49" t="s">
        <v>16033</v>
      </c>
      <c r="K1623" s="49"/>
      <c r="L1623" s="49">
        <v>13</v>
      </c>
      <c r="M1623" s="49">
        <v>3</v>
      </c>
      <c r="N1623" s="49" t="s">
        <v>16034</v>
      </c>
    </row>
    <row r="1624" spans="1:14" x14ac:dyDescent="0.25">
      <c r="A1624" s="49" t="s">
        <v>16082</v>
      </c>
      <c r="B1624" s="49" t="s">
        <v>15969</v>
      </c>
      <c r="C1624" s="49" t="s">
        <v>21048</v>
      </c>
      <c r="D1624" s="49" t="s">
        <v>21049</v>
      </c>
      <c r="E1624" s="49" t="s">
        <v>16134</v>
      </c>
      <c r="F1624" s="49"/>
      <c r="G1624" s="49"/>
      <c r="H1624" s="49">
        <v>2000</v>
      </c>
      <c r="I1624" s="49"/>
      <c r="J1624" s="49" t="s">
        <v>16033</v>
      </c>
      <c r="K1624" s="49"/>
      <c r="L1624" s="49">
        <v>13</v>
      </c>
      <c r="M1624" s="49">
        <v>3</v>
      </c>
      <c r="N1624" s="49" t="s">
        <v>16034</v>
      </c>
    </row>
    <row r="1625" spans="1:14" ht="30" x14ac:dyDescent="0.25">
      <c r="A1625" s="49" t="s">
        <v>16082</v>
      </c>
      <c r="B1625" s="49" t="s">
        <v>15969</v>
      </c>
      <c r="C1625" s="49" t="s">
        <v>21050</v>
      </c>
      <c r="D1625" s="49" t="s">
        <v>21051</v>
      </c>
      <c r="E1625" s="49" t="s">
        <v>16134</v>
      </c>
      <c r="F1625" s="49"/>
      <c r="G1625" s="49"/>
      <c r="H1625" s="49">
        <v>2009</v>
      </c>
      <c r="I1625" s="49"/>
      <c r="J1625" s="49" t="s">
        <v>16033</v>
      </c>
      <c r="K1625" s="49" t="s">
        <v>16081</v>
      </c>
      <c r="L1625" s="49">
        <v>13</v>
      </c>
      <c r="M1625" s="49">
        <v>3</v>
      </c>
      <c r="N1625" s="49" t="s">
        <v>16034</v>
      </c>
    </row>
    <row r="1626" spans="1:14" ht="30" x14ac:dyDescent="0.25">
      <c r="A1626" s="49" t="s">
        <v>16082</v>
      </c>
      <c r="B1626" s="49" t="s">
        <v>15969</v>
      </c>
      <c r="C1626" s="49" t="s">
        <v>21052</v>
      </c>
      <c r="D1626" s="49" t="s">
        <v>21053</v>
      </c>
      <c r="E1626" s="49" t="s">
        <v>16134</v>
      </c>
      <c r="F1626" s="49"/>
      <c r="G1626" s="49"/>
      <c r="H1626" s="49">
        <v>2009</v>
      </c>
      <c r="I1626" s="49"/>
      <c r="J1626" s="49" t="s">
        <v>16033</v>
      </c>
      <c r="K1626" s="49" t="s">
        <v>16081</v>
      </c>
      <c r="L1626" s="49">
        <v>13</v>
      </c>
      <c r="M1626" s="49">
        <v>3</v>
      </c>
      <c r="N1626" s="49" t="s">
        <v>16034</v>
      </c>
    </row>
    <row r="1627" spans="1:14" x14ac:dyDescent="0.25">
      <c r="A1627" s="49" t="s">
        <v>16082</v>
      </c>
      <c r="B1627" s="49" t="s">
        <v>15969</v>
      </c>
      <c r="C1627" s="49" t="s">
        <v>21054</v>
      </c>
      <c r="D1627" s="49" t="s">
        <v>21055</v>
      </c>
      <c r="E1627" s="49" t="s">
        <v>16134</v>
      </c>
      <c r="F1627" s="49"/>
      <c r="G1627" s="49"/>
      <c r="H1627" s="49">
        <v>2010</v>
      </c>
      <c r="I1627" s="49"/>
      <c r="J1627" s="49" t="s">
        <v>16033</v>
      </c>
      <c r="K1627" s="49" t="s">
        <v>16076</v>
      </c>
      <c r="L1627" s="49">
        <v>13</v>
      </c>
      <c r="M1627" s="49">
        <v>3</v>
      </c>
      <c r="N1627" s="49" t="s">
        <v>16034</v>
      </c>
    </row>
    <row r="1628" spans="1:14" x14ac:dyDescent="0.25">
      <c r="A1628" s="49" t="s">
        <v>16082</v>
      </c>
      <c r="B1628" s="49" t="s">
        <v>15969</v>
      </c>
      <c r="C1628" s="49" t="s">
        <v>21056</v>
      </c>
      <c r="D1628" s="49" t="s">
        <v>21057</v>
      </c>
      <c r="E1628" s="49" t="s">
        <v>16134</v>
      </c>
      <c r="F1628" s="49"/>
      <c r="G1628" s="49"/>
      <c r="H1628" s="49">
        <v>2010</v>
      </c>
      <c r="I1628" s="49"/>
      <c r="J1628" s="49" t="s">
        <v>16033</v>
      </c>
      <c r="K1628" s="49" t="s">
        <v>16076</v>
      </c>
      <c r="L1628" s="49">
        <v>13</v>
      </c>
      <c r="M1628" s="49">
        <v>3</v>
      </c>
      <c r="N1628" s="49" t="s">
        <v>16034</v>
      </c>
    </row>
    <row r="1629" spans="1:14" ht="45" x14ac:dyDescent="0.25">
      <c r="A1629" s="49" t="s">
        <v>16082</v>
      </c>
      <c r="B1629" s="49" t="s">
        <v>15969</v>
      </c>
      <c r="C1629" s="49" t="s">
        <v>21058</v>
      </c>
      <c r="D1629" s="49" t="s">
        <v>18859</v>
      </c>
      <c r="E1629" s="49" t="s">
        <v>16134</v>
      </c>
      <c r="F1629" s="49"/>
      <c r="G1629" s="49" t="s">
        <v>21059</v>
      </c>
      <c r="H1629" s="49">
        <v>2010</v>
      </c>
      <c r="I1629" s="49"/>
      <c r="J1629" s="49" t="s">
        <v>16033</v>
      </c>
      <c r="K1629" s="49" t="s">
        <v>16076</v>
      </c>
      <c r="L1629" s="49">
        <v>13</v>
      </c>
      <c r="M1629" s="49">
        <v>3</v>
      </c>
      <c r="N1629" s="49" t="s">
        <v>16034</v>
      </c>
    </row>
    <row r="1630" spans="1:14" x14ac:dyDescent="0.25">
      <c r="A1630" s="49" t="s">
        <v>16082</v>
      </c>
      <c r="B1630" s="49" t="s">
        <v>15969</v>
      </c>
      <c r="C1630" s="49" t="s">
        <v>21060</v>
      </c>
      <c r="D1630" s="49" t="s">
        <v>21061</v>
      </c>
      <c r="E1630" s="49" t="s">
        <v>16134</v>
      </c>
      <c r="F1630" s="49"/>
      <c r="G1630" s="49"/>
      <c r="H1630" s="49">
        <v>2010</v>
      </c>
      <c r="I1630" s="49"/>
      <c r="J1630" s="49" t="s">
        <v>16033</v>
      </c>
      <c r="K1630" s="49" t="s">
        <v>16076</v>
      </c>
      <c r="L1630" s="49">
        <v>13</v>
      </c>
      <c r="M1630" s="49">
        <v>3</v>
      </c>
      <c r="N1630" s="49" t="s">
        <v>16034</v>
      </c>
    </row>
    <row r="1631" spans="1:14" ht="30" x14ac:dyDescent="0.25">
      <c r="A1631" s="49" t="s">
        <v>16082</v>
      </c>
      <c r="B1631" s="49" t="s">
        <v>15969</v>
      </c>
      <c r="C1631" s="49" t="s">
        <v>21062</v>
      </c>
      <c r="D1631" s="49" t="s">
        <v>21063</v>
      </c>
      <c r="E1631" s="49" t="s">
        <v>16134</v>
      </c>
      <c r="F1631" s="49"/>
      <c r="G1631" s="49"/>
      <c r="H1631" s="49">
        <v>2010</v>
      </c>
      <c r="I1631" s="49"/>
      <c r="J1631" s="49" t="s">
        <v>16033</v>
      </c>
      <c r="K1631" s="49" t="s">
        <v>16076</v>
      </c>
      <c r="L1631" s="49">
        <v>13</v>
      </c>
      <c r="M1631" s="49">
        <v>3</v>
      </c>
      <c r="N1631" s="49" t="s">
        <v>16034</v>
      </c>
    </row>
    <row r="1632" spans="1:14" ht="60" x14ac:dyDescent="0.25">
      <c r="A1632" s="49" t="s">
        <v>16082</v>
      </c>
      <c r="B1632" s="49" t="s">
        <v>15969</v>
      </c>
      <c r="C1632" s="49" t="s">
        <v>21064</v>
      </c>
      <c r="D1632" s="49" t="s">
        <v>21065</v>
      </c>
      <c r="E1632" s="49" t="s">
        <v>16134</v>
      </c>
      <c r="F1632" s="49"/>
      <c r="G1632" s="49" t="s">
        <v>21066</v>
      </c>
      <c r="H1632" s="49">
        <v>2010</v>
      </c>
      <c r="I1632" s="49"/>
      <c r="J1632" s="49" t="s">
        <v>16033</v>
      </c>
      <c r="K1632" s="49" t="s">
        <v>16076</v>
      </c>
      <c r="L1632" s="49">
        <v>13</v>
      </c>
      <c r="M1632" s="49">
        <v>3</v>
      </c>
      <c r="N1632" s="49" t="s">
        <v>16034</v>
      </c>
    </row>
    <row r="1633" spans="1:14" ht="90" x14ac:dyDescent="0.25">
      <c r="A1633" s="49" t="s">
        <v>16082</v>
      </c>
      <c r="B1633" s="49" t="s">
        <v>15969</v>
      </c>
      <c r="C1633" s="49" t="s">
        <v>21067</v>
      </c>
      <c r="D1633" s="49" t="s">
        <v>21068</v>
      </c>
      <c r="E1633" s="49" t="s">
        <v>16134</v>
      </c>
      <c r="F1633" s="49" t="s">
        <v>21069</v>
      </c>
      <c r="G1633" s="49" t="s">
        <v>21070</v>
      </c>
      <c r="H1633" s="49">
        <v>2000</v>
      </c>
      <c r="I1633" s="49">
        <v>2007</v>
      </c>
      <c r="J1633" s="49" t="s">
        <v>15974</v>
      </c>
      <c r="K1633" s="49"/>
      <c r="L1633" s="49">
        <v>13</v>
      </c>
      <c r="M1633" s="49">
        <v>3</v>
      </c>
      <c r="N1633" s="49" t="s">
        <v>15976</v>
      </c>
    </row>
    <row r="1634" spans="1:14" ht="75" x14ac:dyDescent="0.25">
      <c r="A1634" s="49" t="s">
        <v>16082</v>
      </c>
      <c r="B1634" s="49" t="s">
        <v>15969</v>
      </c>
      <c r="C1634" s="49" t="s">
        <v>21071</v>
      </c>
      <c r="D1634" s="49" t="s">
        <v>21072</v>
      </c>
      <c r="E1634" s="49" t="s">
        <v>16134</v>
      </c>
      <c r="F1634" s="49" t="s">
        <v>21073</v>
      </c>
      <c r="G1634" s="49" t="s">
        <v>21074</v>
      </c>
      <c r="H1634" s="49">
        <v>2000</v>
      </c>
      <c r="I1634" s="49">
        <v>2007</v>
      </c>
      <c r="J1634" s="49" t="s">
        <v>15974</v>
      </c>
      <c r="K1634" s="49"/>
      <c r="L1634" s="49">
        <v>13</v>
      </c>
      <c r="M1634" s="49">
        <v>3</v>
      </c>
      <c r="N1634" s="49" t="s">
        <v>15976</v>
      </c>
    </row>
    <row r="1635" spans="1:14" ht="60" x14ac:dyDescent="0.25">
      <c r="A1635" s="49" t="s">
        <v>16102</v>
      </c>
      <c r="B1635" s="49" t="s">
        <v>15969</v>
      </c>
      <c r="C1635" s="49" t="s">
        <v>21075</v>
      </c>
      <c r="D1635" s="49" t="s">
        <v>21076</v>
      </c>
      <c r="E1635" s="49" t="s">
        <v>16134</v>
      </c>
      <c r="F1635" s="49" t="s">
        <v>21077</v>
      </c>
      <c r="G1635" s="49" t="s">
        <v>21078</v>
      </c>
      <c r="H1635" s="49">
        <v>2016</v>
      </c>
      <c r="I1635" s="49"/>
      <c r="J1635" s="49" t="s">
        <v>16033</v>
      </c>
      <c r="K1635" s="49" t="s">
        <v>16124</v>
      </c>
      <c r="L1635" s="49">
        <v>13</v>
      </c>
      <c r="M1635" s="49">
        <v>3</v>
      </c>
      <c r="N1635" s="49" t="s">
        <v>16034</v>
      </c>
    </row>
    <row r="1636" spans="1:14" x14ac:dyDescent="0.25">
      <c r="A1636" s="49" t="s">
        <v>16102</v>
      </c>
      <c r="B1636" s="49" t="s">
        <v>15969</v>
      </c>
      <c r="C1636" s="49" t="s">
        <v>21079</v>
      </c>
      <c r="D1636" s="49" t="s">
        <v>19337</v>
      </c>
      <c r="E1636" s="49" t="s">
        <v>16134</v>
      </c>
      <c r="F1636" s="49" t="e">
        <f>Numero de Personas capacitadas</f>
        <v>#NAME?</v>
      </c>
      <c r="G1636" s="49" t="s">
        <v>21080</v>
      </c>
      <c r="H1636" s="49">
        <v>103</v>
      </c>
      <c r="I1636" s="49">
        <v>3112</v>
      </c>
      <c r="J1636" s="49" t="s">
        <v>15974</v>
      </c>
      <c r="K1636" s="49" t="s">
        <v>19339</v>
      </c>
      <c r="L1636" s="49">
        <v>13</v>
      </c>
      <c r="M1636" s="49">
        <v>3</v>
      </c>
      <c r="N1636" s="49" t="s">
        <v>15976</v>
      </c>
    </row>
    <row r="1637" spans="1:14" ht="30" x14ac:dyDescent="0.25">
      <c r="A1637" s="49" t="s">
        <v>16102</v>
      </c>
      <c r="B1637" s="49" t="s">
        <v>15969</v>
      </c>
      <c r="C1637" s="49" t="s">
        <v>21081</v>
      </c>
      <c r="D1637" s="49" t="s">
        <v>21082</v>
      </c>
      <c r="E1637" s="49" t="s">
        <v>16134</v>
      </c>
      <c r="F1637" s="49" t="e">
        <f xml:space="preserve"> NÃºmero de Personas capacitadas</f>
        <v>#NAME?</v>
      </c>
      <c r="G1637" s="49" t="s">
        <v>21083</v>
      </c>
      <c r="H1637" s="49">
        <v>2010</v>
      </c>
      <c r="I1637" s="49">
        <v>2010</v>
      </c>
      <c r="J1637" s="49" t="s">
        <v>15974</v>
      </c>
      <c r="K1637" s="49" t="s">
        <v>19339</v>
      </c>
      <c r="L1637" s="49">
        <v>13</v>
      </c>
      <c r="M1637" s="49">
        <v>3</v>
      </c>
      <c r="N1637" s="49" t="s">
        <v>15976</v>
      </c>
    </row>
    <row r="1638" spans="1:14" ht="45" x14ac:dyDescent="0.25">
      <c r="A1638" s="49" t="s">
        <v>15968</v>
      </c>
      <c r="B1638" s="49" t="s">
        <v>15969</v>
      </c>
      <c r="C1638" s="49" t="s">
        <v>21084</v>
      </c>
      <c r="D1638" s="49" t="s">
        <v>21085</v>
      </c>
      <c r="E1638" s="49" t="s">
        <v>16134</v>
      </c>
      <c r="F1638" s="49"/>
      <c r="G1638" s="49" t="s">
        <v>21086</v>
      </c>
      <c r="H1638" s="49">
        <v>2010</v>
      </c>
      <c r="I1638" s="49">
        <v>2013</v>
      </c>
      <c r="J1638" s="49" t="s">
        <v>15974</v>
      </c>
      <c r="K1638" s="49" t="s">
        <v>16377</v>
      </c>
      <c r="L1638" s="49">
        <v>13</v>
      </c>
      <c r="M1638" s="49">
        <v>3</v>
      </c>
      <c r="N1638" s="49" t="s">
        <v>15976</v>
      </c>
    </row>
    <row r="1639" spans="1:14" ht="45" x14ac:dyDescent="0.25">
      <c r="A1639" s="49" t="s">
        <v>15968</v>
      </c>
      <c r="B1639" s="49" t="s">
        <v>15969</v>
      </c>
      <c r="C1639" s="49" t="s">
        <v>21087</v>
      </c>
      <c r="D1639" s="49" t="s">
        <v>21088</v>
      </c>
      <c r="E1639" s="49" t="s">
        <v>16134</v>
      </c>
      <c r="F1639" s="49" t="s">
        <v>21089</v>
      </c>
      <c r="G1639" s="49" t="s">
        <v>21090</v>
      </c>
      <c r="H1639" s="49">
        <v>2000</v>
      </c>
      <c r="I1639" s="49">
        <v>2007</v>
      </c>
      <c r="J1639" s="49" t="s">
        <v>15974</v>
      </c>
      <c r="K1639" s="49"/>
      <c r="L1639" s="49">
        <v>13</v>
      </c>
      <c r="M1639" s="49">
        <v>3</v>
      </c>
      <c r="N1639" s="49" t="s">
        <v>15976</v>
      </c>
    </row>
    <row r="1640" spans="1:14" x14ac:dyDescent="0.25">
      <c r="A1640" s="49" t="s">
        <v>16102</v>
      </c>
      <c r="B1640" s="49" t="s">
        <v>15969</v>
      </c>
      <c r="C1640" s="49" t="s">
        <v>16220</v>
      </c>
      <c r="D1640" s="49" t="s">
        <v>19337</v>
      </c>
      <c r="E1640" s="49" t="s">
        <v>16134</v>
      </c>
      <c r="F1640" s="49" t="e">
        <f>Numero de Personas capacitadas</f>
        <v>#NAME?</v>
      </c>
      <c r="G1640" s="49" t="s">
        <v>21080</v>
      </c>
      <c r="H1640" s="49">
        <v>103</v>
      </c>
      <c r="I1640" s="49">
        <v>3112</v>
      </c>
      <c r="J1640" s="49" t="s">
        <v>15974</v>
      </c>
      <c r="K1640" s="49" t="s">
        <v>19339</v>
      </c>
      <c r="L1640" s="49">
        <v>13</v>
      </c>
      <c r="M1640" s="49">
        <v>3</v>
      </c>
      <c r="N1640" s="49" t="s">
        <v>15976</v>
      </c>
    </row>
    <row r="1641" spans="1:14" x14ac:dyDescent="0.25">
      <c r="A1641" s="49" t="s">
        <v>16102</v>
      </c>
      <c r="B1641" s="49" t="s">
        <v>15969</v>
      </c>
      <c r="C1641" s="49" t="s">
        <v>21091</v>
      </c>
      <c r="D1641" s="49" t="s">
        <v>21092</v>
      </c>
      <c r="E1641" s="49" t="s">
        <v>16134</v>
      </c>
      <c r="F1641" s="49"/>
      <c r="G1641" s="49"/>
      <c r="H1641" s="49">
        <v>2010</v>
      </c>
      <c r="I1641" s="49"/>
      <c r="J1641" s="49" t="s">
        <v>16033</v>
      </c>
      <c r="K1641" s="49" t="s">
        <v>16076</v>
      </c>
      <c r="L1641" s="49">
        <v>13</v>
      </c>
      <c r="M1641" s="49">
        <v>3</v>
      </c>
      <c r="N1641" s="49" t="s">
        <v>16034</v>
      </c>
    </row>
    <row r="1642" spans="1:14" x14ac:dyDescent="0.25">
      <c r="A1642" s="49" t="s">
        <v>16102</v>
      </c>
      <c r="B1642" s="49" t="s">
        <v>15969</v>
      </c>
      <c r="C1642" s="49" t="s">
        <v>21093</v>
      </c>
      <c r="D1642" s="49" t="s">
        <v>21094</v>
      </c>
      <c r="E1642" s="49" t="s">
        <v>16134</v>
      </c>
      <c r="F1642" s="49"/>
      <c r="G1642" s="49"/>
      <c r="H1642" s="49">
        <v>2010</v>
      </c>
      <c r="I1642" s="49"/>
      <c r="J1642" s="49" t="s">
        <v>16033</v>
      </c>
      <c r="K1642" s="49" t="s">
        <v>16076</v>
      </c>
      <c r="L1642" s="49">
        <v>13</v>
      </c>
      <c r="M1642" s="49">
        <v>3</v>
      </c>
      <c r="N1642" s="49" t="s">
        <v>16034</v>
      </c>
    </row>
    <row r="1643" spans="1:14" ht="30" x14ac:dyDescent="0.25">
      <c r="A1643" s="49" t="s">
        <v>16102</v>
      </c>
      <c r="B1643" s="49" t="s">
        <v>15969</v>
      </c>
      <c r="C1643" s="49" t="s">
        <v>21095</v>
      </c>
      <c r="D1643" s="49" t="s">
        <v>21096</v>
      </c>
      <c r="E1643" s="49" t="s">
        <v>16134</v>
      </c>
      <c r="F1643" s="49"/>
      <c r="G1643" s="49" t="s">
        <v>21097</v>
      </c>
      <c r="H1643" s="49">
        <v>2010</v>
      </c>
      <c r="I1643" s="49"/>
      <c r="J1643" s="49" t="s">
        <v>16033</v>
      </c>
      <c r="K1643" s="49" t="s">
        <v>16076</v>
      </c>
      <c r="L1643" s="49">
        <v>13</v>
      </c>
      <c r="M1643" s="49">
        <v>3</v>
      </c>
      <c r="N1643" s="49" t="s">
        <v>16034</v>
      </c>
    </row>
    <row r="1644" spans="1:14" ht="75" x14ac:dyDescent="0.25">
      <c r="A1644" s="49" t="s">
        <v>16102</v>
      </c>
      <c r="B1644" s="49" t="s">
        <v>15969</v>
      </c>
      <c r="C1644" s="49" t="s">
        <v>21098</v>
      </c>
      <c r="D1644" s="49" t="s">
        <v>21099</v>
      </c>
      <c r="E1644" s="49" t="s">
        <v>16134</v>
      </c>
      <c r="F1644" s="49" t="s">
        <v>21100</v>
      </c>
      <c r="G1644" s="49" t="s">
        <v>21101</v>
      </c>
      <c r="H1644" s="49">
        <v>2014</v>
      </c>
      <c r="I1644" s="49"/>
      <c r="J1644" s="49" t="s">
        <v>16033</v>
      </c>
      <c r="K1644" s="49" t="s">
        <v>21102</v>
      </c>
      <c r="L1644" s="49">
        <v>13</v>
      </c>
      <c r="M1644" s="49">
        <v>3</v>
      </c>
      <c r="N1644" s="49" t="s">
        <v>16034</v>
      </c>
    </row>
    <row r="1645" spans="1:14" ht="30" x14ac:dyDescent="0.25">
      <c r="A1645" s="49" t="s">
        <v>16102</v>
      </c>
      <c r="B1645" s="49" t="s">
        <v>15969</v>
      </c>
      <c r="C1645" s="49" t="s">
        <v>21103</v>
      </c>
      <c r="D1645" s="49" t="s">
        <v>21104</v>
      </c>
      <c r="E1645" s="49" t="s">
        <v>16134</v>
      </c>
      <c r="F1645" s="49" t="s">
        <v>21105</v>
      </c>
      <c r="G1645" s="49" t="s">
        <v>21106</v>
      </c>
      <c r="H1645" s="49">
        <v>2016</v>
      </c>
      <c r="I1645" s="49"/>
      <c r="J1645" s="49" t="s">
        <v>16033</v>
      </c>
      <c r="K1645" s="49" t="s">
        <v>21107</v>
      </c>
      <c r="L1645" s="49">
        <v>13</v>
      </c>
      <c r="M1645" s="49">
        <v>3</v>
      </c>
      <c r="N1645" s="49" t="s">
        <v>16034</v>
      </c>
    </row>
    <row r="1646" spans="1:14" ht="90" x14ac:dyDescent="0.25">
      <c r="A1646" s="49" t="s">
        <v>16102</v>
      </c>
      <c r="B1646" s="49" t="s">
        <v>15969</v>
      </c>
      <c r="C1646" s="49" t="s">
        <v>21108</v>
      </c>
      <c r="D1646" s="49" t="s">
        <v>21109</v>
      </c>
      <c r="E1646" s="49" t="s">
        <v>16134</v>
      </c>
      <c r="F1646" s="49" t="s">
        <v>21110</v>
      </c>
      <c r="G1646" s="49" t="s">
        <v>21111</v>
      </c>
      <c r="H1646" s="49"/>
      <c r="I1646" s="49"/>
      <c r="J1646" s="49" t="s">
        <v>16033</v>
      </c>
      <c r="K1646" s="49" t="s">
        <v>21107</v>
      </c>
      <c r="L1646" s="49">
        <v>13</v>
      </c>
      <c r="M1646" s="49">
        <v>3</v>
      </c>
      <c r="N1646" s="49" t="s">
        <v>16034</v>
      </c>
    </row>
    <row r="1647" spans="1:14" ht="30" x14ac:dyDescent="0.25">
      <c r="A1647" s="49" t="s">
        <v>16102</v>
      </c>
      <c r="B1647" s="49" t="s">
        <v>15969</v>
      </c>
      <c r="C1647" s="49" t="s">
        <v>21112</v>
      </c>
      <c r="D1647" s="49" t="s">
        <v>21113</v>
      </c>
      <c r="E1647" s="49" t="s">
        <v>16134</v>
      </c>
      <c r="F1647" s="49" t="s">
        <v>21114</v>
      </c>
      <c r="G1647" s="49" t="s">
        <v>21115</v>
      </c>
      <c r="H1647" s="49">
        <v>2012</v>
      </c>
      <c r="I1647" s="49"/>
      <c r="J1647" s="49" t="s">
        <v>16033</v>
      </c>
      <c r="K1647" s="49" t="s">
        <v>16114</v>
      </c>
      <c r="L1647" s="49">
        <v>13</v>
      </c>
      <c r="M1647" s="49">
        <v>3</v>
      </c>
      <c r="N1647" s="49" t="s">
        <v>16034</v>
      </c>
    </row>
    <row r="1648" spans="1:14" ht="60" x14ac:dyDescent="0.25">
      <c r="A1648" s="49" t="s">
        <v>16102</v>
      </c>
      <c r="B1648" s="49" t="s">
        <v>15969</v>
      </c>
      <c r="C1648" s="49" t="s">
        <v>21116</v>
      </c>
      <c r="D1648" s="49" t="s">
        <v>21117</v>
      </c>
      <c r="E1648" s="49" t="s">
        <v>16134</v>
      </c>
      <c r="F1648" s="49" t="s">
        <v>21118</v>
      </c>
      <c r="G1648" s="49" t="s">
        <v>21119</v>
      </c>
      <c r="H1648" s="49">
        <v>2012</v>
      </c>
      <c r="I1648" s="49"/>
      <c r="J1648" s="49" t="s">
        <v>16033</v>
      </c>
      <c r="K1648" s="49" t="s">
        <v>16114</v>
      </c>
      <c r="L1648" s="49">
        <v>13</v>
      </c>
      <c r="M1648" s="49">
        <v>3</v>
      </c>
      <c r="N1648" s="49" t="s">
        <v>16034</v>
      </c>
    </row>
    <row r="1649" spans="1:14" ht="75" x14ac:dyDescent="0.25">
      <c r="A1649" s="49" t="s">
        <v>16102</v>
      </c>
      <c r="B1649" s="49" t="s">
        <v>15969</v>
      </c>
      <c r="C1649" s="49" t="s">
        <v>21120</v>
      </c>
      <c r="D1649" s="49" t="s">
        <v>21121</v>
      </c>
      <c r="E1649" s="49" t="s">
        <v>16134</v>
      </c>
      <c r="F1649" s="49" t="s">
        <v>21122</v>
      </c>
      <c r="G1649" s="49" t="s">
        <v>21123</v>
      </c>
      <c r="H1649" s="49">
        <v>2012</v>
      </c>
      <c r="I1649" s="49"/>
      <c r="J1649" s="49" t="s">
        <v>16033</v>
      </c>
      <c r="K1649" s="49" t="s">
        <v>16114</v>
      </c>
      <c r="L1649" s="49">
        <v>13</v>
      </c>
      <c r="M1649" s="49">
        <v>3</v>
      </c>
      <c r="N1649" s="49" t="s">
        <v>16034</v>
      </c>
    </row>
    <row r="1650" spans="1:14" ht="60" x14ac:dyDescent="0.25">
      <c r="A1650" s="49" t="s">
        <v>16102</v>
      </c>
      <c r="B1650" s="49" t="s">
        <v>15969</v>
      </c>
      <c r="C1650" s="49" t="s">
        <v>21124</v>
      </c>
      <c r="D1650" s="49" t="s">
        <v>21125</v>
      </c>
      <c r="E1650" s="49" t="s">
        <v>16134</v>
      </c>
      <c r="F1650" s="49" t="s">
        <v>21126</v>
      </c>
      <c r="G1650" s="49" t="s">
        <v>21127</v>
      </c>
      <c r="H1650" s="49">
        <v>2014</v>
      </c>
      <c r="I1650" s="49"/>
      <c r="J1650" s="49" t="s">
        <v>16033</v>
      </c>
      <c r="K1650" s="49" t="s">
        <v>21128</v>
      </c>
      <c r="L1650" s="49">
        <v>13</v>
      </c>
      <c r="M1650" s="49">
        <v>3</v>
      </c>
      <c r="N1650" s="49" t="s">
        <v>16034</v>
      </c>
    </row>
    <row r="1651" spans="1:14" ht="75" x14ac:dyDescent="0.25">
      <c r="A1651" s="49" t="s">
        <v>16102</v>
      </c>
      <c r="B1651" s="49" t="s">
        <v>15969</v>
      </c>
      <c r="C1651" s="49" t="s">
        <v>21129</v>
      </c>
      <c r="D1651" s="49" t="s">
        <v>21130</v>
      </c>
      <c r="E1651" s="49" t="s">
        <v>16134</v>
      </c>
      <c r="F1651" s="49" t="s">
        <v>21131</v>
      </c>
      <c r="G1651" s="49" t="s">
        <v>21132</v>
      </c>
      <c r="H1651" s="49">
        <v>2014</v>
      </c>
      <c r="I1651" s="49"/>
      <c r="J1651" s="49" t="s">
        <v>16033</v>
      </c>
      <c r="K1651" s="49" t="s">
        <v>21128</v>
      </c>
      <c r="L1651" s="49">
        <v>13</v>
      </c>
      <c r="M1651" s="49">
        <v>3</v>
      </c>
      <c r="N1651" s="49" t="s">
        <v>16034</v>
      </c>
    </row>
    <row r="1652" spans="1:14" ht="45" x14ac:dyDescent="0.25">
      <c r="A1652" s="49" t="s">
        <v>16102</v>
      </c>
      <c r="B1652" s="49" t="s">
        <v>15969</v>
      </c>
      <c r="C1652" s="49" t="s">
        <v>21133</v>
      </c>
      <c r="D1652" s="49" t="s">
        <v>21134</v>
      </c>
      <c r="E1652" s="49" t="s">
        <v>16134</v>
      </c>
      <c r="F1652" s="49" t="s">
        <v>21135</v>
      </c>
      <c r="G1652" s="49" t="s">
        <v>21136</v>
      </c>
      <c r="H1652" s="49">
        <v>2014</v>
      </c>
      <c r="I1652" s="49"/>
      <c r="J1652" s="49" t="s">
        <v>16033</v>
      </c>
      <c r="K1652" s="49" t="s">
        <v>18778</v>
      </c>
      <c r="L1652" s="49">
        <v>13</v>
      </c>
      <c r="M1652" s="49">
        <v>3</v>
      </c>
      <c r="N1652" s="49" t="s">
        <v>16034</v>
      </c>
    </row>
    <row r="1653" spans="1:14" ht="75" x14ac:dyDescent="0.25">
      <c r="A1653" s="49" t="s">
        <v>16102</v>
      </c>
      <c r="B1653" s="49" t="s">
        <v>15969</v>
      </c>
      <c r="C1653" s="49" t="s">
        <v>21137</v>
      </c>
      <c r="D1653" s="49" t="s">
        <v>21138</v>
      </c>
      <c r="E1653" s="49" t="s">
        <v>16134</v>
      </c>
      <c r="F1653" s="49" t="s">
        <v>21139</v>
      </c>
      <c r="G1653" s="49" t="s">
        <v>21140</v>
      </c>
      <c r="H1653" s="49">
        <v>2014</v>
      </c>
      <c r="I1653" s="49"/>
      <c r="J1653" s="49" t="s">
        <v>16033</v>
      </c>
      <c r="K1653" s="49" t="s">
        <v>18778</v>
      </c>
      <c r="L1653" s="49">
        <v>13</v>
      </c>
      <c r="M1653" s="49">
        <v>3</v>
      </c>
      <c r="N1653" s="49" t="s">
        <v>16034</v>
      </c>
    </row>
    <row r="1654" spans="1:14" ht="60" x14ac:dyDescent="0.25">
      <c r="A1654" s="49" t="s">
        <v>16102</v>
      </c>
      <c r="B1654" s="49" t="s">
        <v>15969</v>
      </c>
      <c r="C1654" s="49" t="s">
        <v>21141</v>
      </c>
      <c r="D1654" s="49" t="s">
        <v>21142</v>
      </c>
      <c r="E1654" s="49" t="s">
        <v>16134</v>
      </c>
      <c r="F1654" s="49" t="s">
        <v>21143</v>
      </c>
      <c r="G1654" s="49" t="s">
        <v>21144</v>
      </c>
      <c r="H1654" s="49">
        <v>2014</v>
      </c>
      <c r="I1654" s="49"/>
      <c r="J1654" s="49" t="s">
        <v>16033</v>
      </c>
      <c r="K1654" s="49" t="s">
        <v>18778</v>
      </c>
      <c r="L1654" s="49">
        <v>13</v>
      </c>
      <c r="M1654" s="49">
        <v>3</v>
      </c>
      <c r="N1654" s="49" t="s">
        <v>16034</v>
      </c>
    </row>
    <row r="1655" spans="1:14" ht="30" x14ac:dyDescent="0.25">
      <c r="A1655" s="49" t="s">
        <v>16102</v>
      </c>
      <c r="B1655" s="49" t="s">
        <v>15969</v>
      </c>
      <c r="C1655" s="49" t="s">
        <v>21145</v>
      </c>
      <c r="D1655" s="49" t="s">
        <v>21146</v>
      </c>
      <c r="E1655" s="49" t="s">
        <v>16134</v>
      </c>
      <c r="F1655" s="49" t="s">
        <v>21147</v>
      </c>
      <c r="G1655" s="49" t="s">
        <v>18535</v>
      </c>
      <c r="H1655" s="49">
        <v>2011</v>
      </c>
      <c r="I1655" s="49"/>
      <c r="J1655" s="49" t="s">
        <v>16033</v>
      </c>
      <c r="K1655" s="49" t="s">
        <v>18422</v>
      </c>
      <c r="L1655" s="49">
        <v>13</v>
      </c>
      <c r="M1655" s="49">
        <v>3</v>
      </c>
      <c r="N1655" s="49" t="s">
        <v>16034</v>
      </c>
    </row>
    <row r="1656" spans="1:14" ht="60" x14ac:dyDescent="0.25">
      <c r="A1656" s="49" t="s">
        <v>16102</v>
      </c>
      <c r="B1656" s="49" t="s">
        <v>15969</v>
      </c>
      <c r="C1656" s="49" t="s">
        <v>21148</v>
      </c>
      <c r="D1656" s="49" t="s">
        <v>21149</v>
      </c>
      <c r="E1656" s="49" t="s">
        <v>16134</v>
      </c>
      <c r="F1656" s="49" t="s">
        <v>21150</v>
      </c>
      <c r="G1656" s="49" t="s">
        <v>21151</v>
      </c>
      <c r="H1656" s="49">
        <v>2011</v>
      </c>
      <c r="I1656" s="49"/>
      <c r="J1656" s="49" t="s">
        <v>16033</v>
      </c>
      <c r="K1656" s="49" t="s">
        <v>18422</v>
      </c>
      <c r="L1656" s="49">
        <v>13</v>
      </c>
      <c r="M1656" s="49">
        <v>3</v>
      </c>
      <c r="N1656" s="49" t="s">
        <v>16034</v>
      </c>
    </row>
    <row r="1657" spans="1:14" ht="60" x14ac:dyDescent="0.25">
      <c r="A1657" s="49" t="s">
        <v>16102</v>
      </c>
      <c r="B1657" s="49" t="s">
        <v>15969</v>
      </c>
      <c r="C1657" s="49" t="s">
        <v>21152</v>
      </c>
      <c r="D1657" s="49" t="s">
        <v>21153</v>
      </c>
      <c r="E1657" s="49" t="s">
        <v>16134</v>
      </c>
      <c r="F1657" s="49" t="s">
        <v>21154</v>
      </c>
      <c r="G1657" s="49" t="s">
        <v>18924</v>
      </c>
      <c r="H1657" s="49">
        <v>2011</v>
      </c>
      <c r="I1657" s="49"/>
      <c r="J1657" s="49" t="s">
        <v>16033</v>
      </c>
      <c r="K1657" s="49" t="s">
        <v>18422</v>
      </c>
      <c r="L1657" s="49">
        <v>13</v>
      </c>
      <c r="M1657" s="49">
        <v>3</v>
      </c>
      <c r="N1657" s="49" t="s">
        <v>16034</v>
      </c>
    </row>
    <row r="1658" spans="1:14" ht="60" x14ac:dyDescent="0.25">
      <c r="A1658" s="49" t="s">
        <v>16102</v>
      </c>
      <c r="B1658" s="49" t="s">
        <v>15969</v>
      </c>
      <c r="C1658" s="49" t="s">
        <v>21155</v>
      </c>
      <c r="D1658" s="49" t="s">
        <v>21156</v>
      </c>
      <c r="E1658" s="49" t="s">
        <v>16134</v>
      </c>
      <c r="F1658" s="49" t="s">
        <v>21157</v>
      </c>
      <c r="G1658" s="49" t="s">
        <v>21158</v>
      </c>
      <c r="H1658" s="49">
        <v>2012</v>
      </c>
      <c r="I1658" s="49"/>
      <c r="J1658" s="49" t="s">
        <v>16033</v>
      </c>
      <c r="K1658" s="49" t="s">
        <v>21159</v>
      </c>
      <c r="L1658" s="49">
        <v>13</v>
      </c>
      <c r="M1658" s="49">
        <v>3</v>
      </c>
      <c r="N1658" s="49" t="s">
        <v>16034</v>
      </c>
    </row>
    <row r="1659" spans="1:14" ht="60" x14ac:dyDescent="0.25">
      <c r="A1659" s="49" t="s">
        <v>16102</v>
      </c>
      <c r="B1659" s="49" t="s">
        <v>15969</v>
      </c>
      <c r="C1659" s="49" t="s">
        <v>21160</v>
      </c>
      <c r="D1659" s="49" t="s">
        <v>21161</v>
      </c>
      <c r="E1659" s="49" t="s">
        <v>16134</v>
      </c>
      <c r="F1659" s="49" t="s">
        <v>21162</v>
      </c>
      <c r="G1659" s="49" t="s">
        <v>21163</v>
      </c>
      <c r="H1659" s="49">
        <v>2012</v>
      </c>
      <c r="I1659" s="49"/>
      <c r="J1659" s="49" t="s">
        <v>16033</v>
      </c>
      <c r="K1659" s="49" t="s">
        <v>21159</v>
      </c>
      <c r="L1659" s="49">
        <v>13</v>
      </c>
      <c r="M1659" s="49">
        <v>3</v>
      </c>
      <c r="N1659" s="49" t="s">
        <v>16034</v>
      </c>
    </row>
    <row r="1660" spans="1:14" ht="30" x14ac:dyDescent="0.25">
      <c r="A1660" s="49" t="s">
        <v>16102</v>
      </c>
      <c r="B1660" s="49" t="s">
        <v>15969</v>
      </c>
      <c r="C1660" s="49" t="s">
        <v>21164</v>
      </c>
      <c r="D1660" s="49" t="s">
        <v>21165</v>
      </c>
      <c r="E1660" s="49" t="s">
        <v>16134</v>
      </c>
      <c r="F1660" s="49" t="s">
        <v>21166</v>
      </c>
      <c r="G1660" s="49" t="s">
        <v>21167</v>
      </c>
      <c r="H1660" s="49">
        <v>2010</v>
      </c>
      <c r="I1660" s="49"/>
      <c r="J1660" s="49" t="s">
        <v>16033</v>
      </c>
      <c r="K1660" s="49"/>
      <c r="L1660" s="49">
        <v>13</v>
      </c>
      <c r="M1660" s="49">
        <v>3</v>
      </c>
      <c r="N1660" s="49" t="s">
        <v>16034</v>
      </c>
    </row>
    <row r="1661" spans="1:14" ht="45" x14ac:dyDescent="0.25">
      <c r="A1661" s="49" t="s">
        <v>16102</v>
      </c>
      <c r="B1661" s="49" t="s">
        <v>15969</v>
      </c>
      <c r="C1661" s="49" t="s">
        <v>21168</v>
      </c>
      <c r="D1661" s="49" t="s">
        <v>21169</v>
      </c>
      <c r="E1661" s="49" t="s">
        <v>16134</v>
      </c>
      <c r="F1661" s="49"/>
      <c r="G1661" s="49"/>
      <c r="H1661" s="49">
        <v>2010</v>
      </c>
      <c r="I1661" s="49"/>
      <c r="J1661" s="49" t="s">
        <v>16033</v>
      </c>
      <c r="K1661" s="49" t="s">
        <v>16076</v>
      </c>
      <c r="L1661" s="49">
        <v>13</v>
      </c>
      <c r="M1661" s="49">
        <v>3</v>
      </c>
      <c r="N1661" s="49" t="s">
        <v>16034</v>
      </c>
    </row>
    <row r="1662" spans="1:14" ht="30" x14ac:dyDescent="0.25">
      <c r="A1662" s="49" t="s">
        <v>16102</v>
      </c>
      <c r="B1662" s="49" t="s">
        <v>15969</v>
      </c>
      <c r="C1662" s="49" t="s">
        <v>21170</v>
      </c>
      <c r="D1662" s="49" t="s">
        <v>21171</v>
      </c>
      <c r="E1662" s="49" t="s">
        <v>16134</v>
      </c>
      <c r="F1662" s="49"/>
      <c r="G1662" s="49"/>
      <c r="H1662" s="49">
        <v>2010</v>
      </c>
      <c r="I1662" s="49"/>
      <c r="J1662" s="49" t="s">
        <v>16033</v>
      </c>
      <c r="K1662" s="49" t="s">
        <v>16076</v>
      </c>
      <c r="L1662" s="49">
        <v>13</v>
      </c>
      <c r="M1662" s="49">
        <v>3</v>
      </c>
      <c r="N1662" s="49" t="s">
        <v>16034</v>
      </c>
    </row>
    <row r="1663" spans="1:14" x14ac:dyDescent="0.25">
      <c r="A1663" s="49" t="s">
        <v>16102</v>
      </c>
      <c r="B1663" s="49" t="s">
        <v>15969</v>
      </c>
      <c r="C1663" s="49" t="s">
        <v>21172</v>
      </c>
      <c r="D1663" s="49" t="s">
        <v>21173</v>
      </c>
      <c r="E1663" s="49" t="s">
        <v>16134</v>
      </c>
      <c r="F1663" s="49"/>
      <c r="G1663" s="49"/>
      <c r="H1663" s="49">
        <v>2010</v>
      </c>
      <c r="I1663" s="49"/>
      <c r="J1663" s="49" t="s">
        <v>16033</v>
      </c>
      <c r="K1663" s="49" t="s">
        <v>16076</v>
      </c>
      <c r="L1663" s="49">
        <v>13</v>
      </c>
      <c r="M1663" s="49">
        <v>3</v>
      </c>
      <c r="N1663" s="49" t="s">
        <v>16034</v>
      </c>
    </row>
    <row r="1664" spans="1:14" x14ac:dyDescent="0.25">
      <c r="A1664" s="49" t="s">
        <v>16102</v>
      </c>
      <c r="B1664" s="49" t="s">
        <v>15969</v>
      </c>
      <c r="C1664" s="49" t="s">
        <v>21174</v>
      </c>
      <c r="D1664" s="49" t="s">
        <v>21173</v>
      </c>
      <c r="E1664" s="49" t="s">
        <v>16134</v>
      </c>
      <c r="F1664" s="49"/>
      <c r="G1664" s="49"/>
      <c r="H1664" s="49">
        <v>2010</v>
      </c>
      <c r="I1664" s="49"/>
      <c r="J1664" s="49" t="s">
        <v>16033</v>
      </c>
      <c r="K1664" s="49" t="s">
        <v>16076</v>
      </c>
      <c r="L1664" s="49">
        <v>13</v>
      </c>
      <c r="M1664" s="49">
        <v>3</v>
      </c>
      <c r="N1664" s="49" t="s">
        <v>16034</v>
      </c>
    </row>
    <row r="1665" spans="1:14" ht="45" x14ac:dyDescent="0.25">
      <c r="A1665" s="49" t="s">
        <v>16102</v>
      </c>
      <c r="B1665" s="49" t="s">
        <v>15969</v>
      </c>
      <c r="C1665" s="49" t="s">
        <v>21175</v>
      </c>
      <c r="D1665" s="49" t="s">
        <v>21169</v>
      </c>
      <c r="E1665" s="49" t="s">
        <v>16134</v>
      </c>
      <c r="F1665" s="49"/>
      <c r="G1665" s="49"/>
      <c r="H1665" s="49">
        <v>2010</v>
      </c>
      <c r="I1665" s="49"/>
      <c r="J1665" s="49" t="s">
        <v>16033</v>
      </c>
      <c r="K1665" s="49" t="s">
        <v>16076</v>
      </c>
      <c r="L1665" s="49">
        <v>13</v>
      </c>
      <c r="M1665" s="49">
        <v>3</v>
      </c>
      <c r="N1665" s="49" t="s">
        <v>16034</v>
      </c>
    </row>
    <row r="1666" spans="1:14" ht="30" x14ac:dyDescent="0.25">
      <c r="A1666" s="49" t="s">
        <v>16102</v>
      </c>
      <c r="B1666" s="49" t="s">
        <v>15969</v>
      </c>
      <c r="C1666" s="49" t="s">
        <v>21176</v>
      </c>
      <c r="D1666" s="49" t="s">
        <v>21171</v>
      </c>
      <c r="E1666" s="49" t="s">
        <v>16134</v>
      </c>
      <c r="F1666" s="49"/>
      <c r="G1666" s="49"/>
      <c r="H1666" s="49">
        <v>2010</v>
      </c>
      <c r="I1666" s="49"/>
      <c r="J1666" s="49" t="s">
        <v>16033</v>
      </c>
      <c r="K1666" s="49" t="s">
        <v>16076</v>
      </c>
      <c r="L1666" s="49">
        <v>13</v>
      </c>
      <c r="M1666" s="49">
        <v>3</v>
      </c>
      <c r="N1666" s="49" t="s">
        <v>16034</v>
      </c>
    </row>
    <row r="1667" spans="1:14" ht="30" x14ac:dyDescent="0.25">
      <c r="A1667" s="49" t="s">
        <v>16102</v>
      </c>
      <c r="B1667" s="49" t="s">
        <v>15969</v>
      </c>
      <c r="C1667" s="49" t="s">
        <v>21177</v>
      </c>
      <c r="D1667" s="49" t="s">
        <v>21178</v>
      </c>
      <c r="E1667" s="49" t="s">
        <v>16134</v>
      </c>
      <c r="F1667" s="49"/>
      <c r="G1667" s="49"/>
      <c r="H1667" s="49">
        <v>2010</v>
      </c>
      <c r="I1667" s="49"/>
      <c r="J1667" s="49" t="s">
        <v>16033</v>
      </c>
      <c r="K1667" s="49" t="s">
        <v>16076</v>
      </c>
      <c r="L1667" s="49">
        <v>13</v>
      </c>
      <c r="M1667" s="49">
        <v>3</v>
      </c>
      <c r="N1667" s="49" t="s">
        <v>16034</v>
      </c>
    </row>
    <row r="1668" spans="1:14" x14ac:dyDescent="0.25">
      <c r="A1668" s="49" t="s">
        <v>16102</v>
      </c>
      <c r="B1668" s="49" t="s">
        <v>15969</v>
      </c>
      <c r="C1668" s="49" t="s">
        <v>21179</v>
      </c>
      <c r="D1668" s="49" t="s">
        <v>19337</v>
      </c>
      <c r="E1668" s="49" t="s">
        <v>16134</v>
      </c>
      <c r="F1668" s="49" t="e">
        <f>Numero de Personas capacitadas</f>
        <v>#NAME?</v>
      </c>
      <c r="G1668" s="49" t="s">
        <v>21080</v>
      </c>
      <c r="H1668" s="49">
        <v>103</v>
      </c>
      <c r="I1668" s="49">
        <v>3112</v>
      </c>
      <c r="J1668" s="49" t="s">
        <v>15974</v>
      </c>
      <c r="K1668" s="49" t="s">
        <v>19339</v>
      </c>
      <c r="L1668" s="49">
        <v>13</v>
      </c>
      <c r="M1668" s="49">
        <v>3</v>
      </c>
      <c r="N1668" s="49" t="s">
        <v>15976</v>
      </c>
    </row>
    <row r="1669" spans="1:14" x14ac:dyDescent="0.25">
      <c r="A1669" s="49" t="s">
        <v>16102</v>
      </c>
      <c r="B1669" s="49" t="s">
        <v>15969</v>
      </c>
      <c r="C1669" s="49" t="s">
        <v>21180</v>
      </c>
      <c r="D1669" s="49" t="s">
        <v>21181</v>
      </c>
      <c r="E1669" s="49" t="s">
        <v>16134</v>
      </c>
      <c r="F1669" s="49" t="s">
        <v>21182</v>
      </c>
      <c r="G1669" s="49"/>
      <c r="H1669" s="49">
        <v>2010</v>
      </c>
      <c r="I1669" s="49"/>
      <c r="J1669" s="49" t="s">
        <v>16033</v>
      </c>
      <c r="K1669" s="49" t="s">
        <v>16067</v>
      </c>
      <c r="L1669" s="49">
        <v>13</v>
      </c>
      <c r="M1669" s="49">
        <v>3</v>
      </c>
      <c r="N1669" s="49" t="s">
        <v>16034</v>
      </c>
    </row>
    <row r="1670" spans="1:14" ht="30" x14ac:dyDescent="0.25">
      <c r="A1670" s="49" t="s">
        <v>16102</v>
      </c>
      <c r="B1670" s="49" t="s">
        <v>15969</v>
      </c>
      <c r="C1670" s="49" t="s">
        <v>21183</v>
      </c>
      <c r="D1670" s="49" t="s">
        <v>21184</v>
      </c>
      <c r="E1670" s="49" t="s">
        <v>16134</v>
      </c>
      <c r="F1670" s="49" t="s">
        <v>21185</v>
      </c>
      <c r="G1670" s="49"/>
      <c r="H1670" s="49">
        <v>2010</v>
      </c>
      <c r="I1670" s="49"/>
      <c r="J1670" s="49" t="s">
        <v>16033</v>
      </c>
      <c r="K1670" s="49" t="s">
        <v>16067</v>
      </c>
      <c r="L1670" s="49">
        <v>13</v>
      </c>
      <c r="M1670" s="49">
        <v>3</v>
      </c>
      <c r="N1670" s="49" t="s">
        <v>16034</v>
      </c>
    </row>
    <row r="1671" spans="1:14" ht="30" x14ac:dyDescent="0.25">
      <c r="A1671" s="49" t="s">
        <v>16102</v>
      </c>
      <c r="B1671" s="49" t="s">
        <v>15969</v>
      </c>
      <c r="C1671" s="49" t="s">
        <v>21186</v>
      </c>
      <c r="D1671" s="49" t="s">
        <v>21187</v>
      </c>
      <c r="E1671" s="49" t="s">
        <v>16134</v>
      </c>
      <c r="F1671" s="49" t="s">
        <v>21188</v>
      </c>
      <c r="G1671" s="49"/>
      <c r="H1671" s="49">
        <v>2010</v>
      </c>
      <c r="I1671" s="49"/>
      <c r="J1671" s="49" t="s">
        <v>16033</v>
      </c>
      <c r="K1671" s="49" t="s">
        <v>16067</v>
      </c>
      <c r="L1671" s="49">
        <v>13</v>
      </c>
      <c r="M1671" s="49">
        <v>3</v>
      </c>
      <c r="N1671" s="49" t="s">
        <v>16034</v>
      </c>
    </row>
    <row r="1672" spans="1:14" ht="45" x14ac:dyDescent="0.25">
      <c r="A1672" s="49" t="s">
        <v>16102</v>
      </c>
      <c r="B1672" s="49" t="s">
        <v>15969</v>
      </c>
      <c r="C1672" s="49" t="s">
        <v>21189</v>
      </c>
      <c r="D1672" s="49" t="s">
        <v>21190</v>
      </c>
      <c r="E1672" s="49" t="s">
        <v>16134</v>
      </c>
      <c r="F1672" s="49" t="s">
        <v>21191</v>
      </c>
      <c r="G1672" s="49" t="s">
        <v>21192</v>
      </c>
      <c r="H1672" s="49">
        <v>2010</v>
      </c>
      <c r="I1672" s="49"/>
      <c r="J1672" s="49" t="s">
        <v>16033</v>
      </c>
      <c r="K1672" s="49" t="s">
        <v>16067</v>
      </c>
      <c r="L1672" s="49">
        <v>13</v>
      </c>
      <c r="M1672" s="49">
        <v>3</v>
      </c>
      <c r="N1672" s="49" t="s">
        <v>16034</v>
      </c>
    </row>
    <row r="1673" spans="1:14" ht="90" x14ac:dyDescent="0.25">
      <c r="A1673" s="49" t="s">
        <v>16102</v>
      </c>
      <c r="B1673" s="49" t="s">
        <v>15969</v>
      </c>
      <c r="C1673" s="49" t="s">
        <v>21193</v>
      </c>
      <c r="D1673" s="49" t="s">
        <v>21194</v>
      </c>
      <c r="E1673" s="49" t="s">
        <v>16134</v>
      </c>
      <c r="F1673" s="49" t="s">
        <v>21195</v>
      </c>
      <c r="G1673" s="49" t="s">
        <v>21196</v>
      </c>
      <c r="H1673" s="49">
        <v>2010</v>
      </c>
      <c r="I1673" s="49"/>
      <c r="J1673" s="49" t="s">
        <v>16033</v>
      </c>
      <c r="K1673" s="49"/>
      <c r="L1673" s="49">
        <v>13</v>
      </c>
      <c r="M1673" s="49">
        <v>3</v>
      </c>
      <c r="N1673" s="49" t="s">
        <v>16034</v>
      </c>
    </row>
    <row r="1674" spans="1:14" ht="30" x14ac:dyDescent="0.25">
      <c r="A1674" s="49" t="s">
        <v>16102</v>
      </c>
      <c r="B1674" s="49" t="s">
        <v>15969</v>
      </c>
      <c r="C1674" s="49" t="s">
        <v>21197</v>
      </c>
      <c r="D1674" s="49" t="s">
        <v>21198</v>
      </c>
      <c r="E1674" s="49" t="s">
        <v>16134</v>
      </c>
      <c r="F1674" s="49" t="s">
        <v>21199</v>
      </c>
      <c r="G1674" s="49" t="s">
        <v>21200</v>
      </c>
      <c r="H1674" s="49">
        <v>2010</v>
      </c>
      <c r="I1674" s="49"/>
      <c r="J1674" s="49" t="s">
        <v>16033</v>
      </c>
      <c r="K1674" s="49" t="s">
        <v>16371</v>
      </c>
      <c r="L1674" s="49">
        <v>13</v>
      </c>
      <c r="M1674" s="49">
        <v>3</v>
      </c>
      <c r="N1674" s="49" t="s">
        <v>16034</v>
      </c>
    </row>
    <row r="1675" spans="1:14" ht="45" x14ac:dyDescent="0.25">
      <c r="A1675" s="49" t="s">
        <v>16102</v>
      </c>
      <c r="B1675" s="49" t="s">
        <v>15969</v>
      </c>
      <c r="C1675" s="49" t="s">
        <v>21201</v>
      </c>
      <c r="D1675" s="49" t="s">
        <v>21202</v>
      </c>
      <c r="E1675" s="49" t="s">
        <v>16134</v>
      </c>
      <c r="F1675" s="49" t="s">
        <v>18291</v>
      </c>
      <c r="G1675" s="49" t="s">
        <v>21203</v>
      </c>
      <c r="H1675" s="49">
        <v>2010</v>
      </c>
      <c r="I1675" s="49"/>
      <c r="J1675" s="49" t="s">
        <v>16033</v>
      </c>
      <c r="K1675" s="49" t="s">
        <v>16371</v>
      </c>
      <c r="L1675" s="49">
        <v>13</v>
      </c>
      <c r="M1675" s="49">
        <v>3</v>
      </c>
      <c r="N1675" s="49" t="s">
        <v>16034</v>
      </c>
    </row>
    <row r="1676" spans="1:14" ht="30" x14ac:dyDescent="0.25">
      <c r="A1676" s="49" t="s">
        <v>16102</v>
      </c>
      <c r="B1676" s="49" t="s">
        <v>15969</v>
      </c>
      <c r="C1676" s="49" t="s">
        <v>21204</v>
      </c>
      <c r="D1676" s="49" t="s">
        <v>21205</v>
      </c>
      <c r="E1676" s="49" t="s">
        <v>16134</v>
      </c>
      <c r="F1676" s="49" t="s">
        <v>21206</v>
      </c>
      <c r="G1676" s="49" t="s">
        <v>21207</v>
      </c>
      <c r="H1676" s="49">
        <v>2010</v>
      </c>
      <c r="I1676" s="49"/>
      <c r="J1676" s="49" t="s">
        <v>16033</v>
      </c>
      <c r="K1676" s="49" t="s">
        <v>16371</v>
      </c>
      <c r="L1676" s="49">
        <v>13</v>
      </c>
      <c r="M1676" s="49">
        <v>3</v>
      </c>
      <c r="N1676" s="49" t="s">
        <v>16034</v>
      </c>
    </row>
    <row r="1677" spans="1:14" ht="30" x14ac:dyDescent="0.25">
      <c r="A1677" s="49" t="s">
        <v>16102</v>
      </c>
      <c r="B1677" s="49" t="s">
        <v>15969</v>
      </c>
      <c r="C1677" s="49" t="s">
        <v>21208</v>
      </c>
      <c r="D1677" s="49" t="s">
        <v>21209</v>
      </c>
      <c r="E1677" s="49" t="s">
        <v>16134</v>
      </c>
      <c r="F1677" s="49" t="s">
        <v>21210</v>
      </c>
      <c r="G1677" s="49" t="s">
        <v>21211</v>
      </c>
      <c r="H1677" s="49">
        <v>2010</v>
      </c>
      <c r="I1677" s="49"/>
      <c r="J1677" s="49" t="s">
        <v>16033</v>
      </c>
      <c r="K1677" s="49" t="s">
        <v>16371</v>
      </c>
      <c r="L1677" s="49">
        <v>13</v>
      </c>
      <c r="M1677" s="49">
        <v>3</v>
      </c>
      <c r="N1677" s="49" t="s">
        <v>16034</v>
      </c>
    </row>
    <row r="1678" spans="1:14" ht="45" x14ac:dyDescent="0.25">
      <c r="A1678" s="49" t="s">
        <v>16102</v>
      </c>
      <c r="B1678" s="49" t="s">
        <v>15969</v>
      </c>
      <c r="C1678" s="49" t="s">
        <v>21212</v>
      </c>
      <c r="D1678" s="49" t="s">
        <v>21213</v>
      </c>
      <c r="E1678" s="49" t="s">
        <v>16134</v>
      </c>
      <c r="F1678" s="49" t="s">
        <v>21214</v>
      </c>
      <c r="G1678" s="49" t="s">
        <v>21215</v>
      </c>
      <c r="H1678" s="49">
        <v>2010</v>
      </c>
      <c r="I1678" s="49"/>
      <c r="J1678" s="49" t="s">
        <v>16033</v>
      </c>
      <c r="K1678" s="49" t="s">
        <v>16067</v>
      </c>
      <c r="L1678" s="49">
        <v>13</v>
      </c>
      <c r="M1678" s="49">
        <v>3</v>
      </c>
      <c r="N1678" s="49" t="s">
        <v>16034</v>
      </c>
    </row>
    <row r="1679" spans="1:14" ht="30" x14ac:dyDescent="0.25">
      <c r="A1679" s="49" t="s">
        <v>16102</v>
      </c>
      <c r="B1679" s="49" t="s">
        <v>15969</v>
      </c>
      <c r="C1679" s="49" t="s">
        <v>21216</v>
      </c>
      <c r="D1679" s="49" t="s">
        <v>21217</v>
      </c>
      <c r="E1679" s="49" t="s">
        <v>16134</v>
      </c>
      <c r="F1679" s="49"/>
      <c r="G1679" s="49"/>
      <c r="H1679" s="49">
        <v>2010</v>
      </c>
      <c r="I1679" s="49"/>
      <c r="J1679" s="49" t="s">
        <v>16033</v>
      </c>
      <c r="K1679" s="49" t="s">
        <v>16067</v>
      </c>
      <c r="L1679" s="49">
        <v>13</v>
      </c>
      <c r="M1679" s="49">
        <v>3</v>
      </c>
      <c r="N1679" s="49" t="s">
        <v>16034</v>
      </c>
    </row>
    <row r="1680" spans="1:14" ht="30" x14ac:dyDescent="0.25">
      <c r="A1680" s="49" t="s">
        <v>16102</v>
      </c>
      <c r="B1680" s="49" t="s">
        <v>15969</v>
      </c>
      <c r="C1680" s="49" t="s">
        <v>21218</v>
      </c>
      <c r="D1680" s="49" t="s">
        <v>21219</v>
      </c>
      <c r="E1680" s="49" t="s">
        <v>16134</v>
      </c>
      <c r="F1680" s="49" t="s">
        <v>21220</v>
      </c>
      <c r="G1680" s="49"/>
      <c r="H1680" s="49">
        <v>2010</v>
      </c>
      <c r="I1680" s="49"/>
      <c r="J1680" s="49" t="s">
        <v>16033</v>
      </c>
      <c r="K1680" s="49" t="s">
        <v>16067</v>
      </c>
      <c r="L1680" s="49">
        <v>13</v>
      </c>
      <c r="M1680" s="49">
        <v>3</v>
      </c>
      <c r="N1680" s="49" t="s">
        <v>16034</v>
      </c>
    </row>
    <row r="1681" spans="1:14" ht="30" x14ac:dyDescent="0.25">
      <c r="A1681" s="49" t="s">
        <v>16102</v>
      </c>
      <c r="B1681" s="49" t="s">
        <v>15969</v>
      </c>
      <c r="C1681" s="49" t="s">
        <v>21221</v>
      </c>
      <c r="D1681" s="49" t="s">
        <v>21222</v>
      </c>
      <c r="E1681" s="49" t="s">
        <v>16134</v>
      </c>
      <c r="F1681" s="49"/>
      <c r="G1681" s="49"/>
      <c r="H1681" s="49">
        <v>2010</v>
      </c>
      <c r="I1681" s="49"/>
      <c r="J1681" s="49" t="s">
        <v>16033</v>
      </c>
      <c r="K1681" s="49" t="s">
        <v>16067</v>
      </c>
      <c r="L1681" s="49">
        <v>13</v>
      </c>
      <c r="M1681" s="49">
        <v>3</v>
      </c>
      <c r="N1681" s="49" t="s">
        <v>16034</v>
      </c>
    </row>
    <row r="1682" spans="1:14" ht="60" x14ac:dyDescent="0.25">
      <c r="A1682" s="49" t="s">
        <v>16102</v>
      </c>
      <c r="B1682" s="49" t="s">
        <v>15969</v>
      </c>
      <c r="C1682" s="49" t="s">
        <v>21223</v>
      </c>
      <c r="D1682" s="49" t="s">
        <v>21224</v>
      </c>
      <c r="E1682" s="49" t="s">
        <v>16134</v>
      </c>
      <c r="F1682" s="49" t="s">
        <v>21225</v>
      </c>
      <c r="G1682" s="49" t="s">
        <v>21226</v>
      </c>
      <c r="H1682" s="49">
        <v>2011</v>
      </c>
      <c r="I1682" s="49"/>
      <c r="J1682" s="49" t="s">
        <v>16033</v>
      </c>
      <c r="K1682" s="49" t="s">
        <v>16139</v>
      </c>
      <c r="L1682" s="49">
        <v>13</v>
      </c>
      <c r="M1682" s="49">
        <v>3</v>
      </c>
      <c r="N1682" s="49" t="s">
        <v>16034</v>
      </c>
    </row>
    <row r="1683" spans="1:14" ht="60" x14ac:dyDescent="0.25">
      <c r="A1683" s="49" t="s">
        <v>16102</v>
      </c>
      <c r="B1683" s="49" t="s">
        <v>15969</v>
      </c>
      <c r="C1683" s="49" t="s">
        <v>21227</v>
      </c>
      <c r="D1683" s="49" t="s">
        <v>21228</v>
      </c>
      <c r="E1683" s="49" t="s">
        <v>16134</v>
      </c>
      <c r="F1683" s="49" t="s">
        <v>21229</v>
      </c>
      <c r="G1683" s="49" t="s">
        <v>21230</v>
      </c>
      <c r="H1683" s="49">
        <v>2011</v>
      </c>
      <c r="I1683" s="49"/>
      <c r="J1683" s="49" t="s">
        <v>16033</v>
      </c>
      <c r="K1683" s="49" t="s">
        <v>16139</v>
      </c>
      <c r="L1683" s="49">
        <v>13</v>
      </c>
      <c r="M1683" s="49">
        <v>3</v>
      </c>
      <c r="N1683" s="49" t="s">
        <v>16034</v>
      </c>
    </row>
    <row r="1684" spans="1:14" ht="45" x14ac:dyDescent="0.25">
      <c r="A1684" s="49" t="s">
        <v>16102</v>
      </c>
      <c r="B1684" s="49" t="s">
        <v>15969</v>
      </c>
      <c r="C1684" s="49" t="s">
        <v>21231</v>
      </c>
      <c r="D1684" s="49" t="s">
        <v>21232</v>
      </c>
      <c r="E1684" s="49" t="s">
        <v>16134</v>
      </c>
      <c r="F1684" s="49" t="s">
        <v>21233</v>
      </c>
      <c r="G1684" s="49" t="s">
        <v>21234</v>
      </c>
      <c r="H1684" s="49">
        <v>2011</v>
      </c>
      <c r="I1684" s="49"/>
      <c r="J1684" s="49" t="s">
        <v>16033</v>
      </c>
      <c r="K1684" s="49" t="s">
        <v>16139</v>
      </c>
      <c r="L1684" s="49">
        <v>13</v>
      </c>
      <c r="M1684" s="49">
        <v>3</v>
      </c>
      <c r="N1684" s="49" t="s">
        <v>16034</v>
      </c>
    </row>
    <row r="1685" spans="1:14" ht="30" x14ac:dyDescent="0.25">
      <c r="A1685" s="49" t="s">
        <v>16102</v>
      </c>
      <c r="B1685" s="49" t="s">
        <v>15969</v>
      </c>
      <c r="C1685" s="49" t="s">
        <v>21235</v>
      </c>
      <c r="D1685" s="49" t="s">
        <v>21236</v>
      </c>
      <c r="E1685" s="49" t="s">
        <v>16134</v>
      </c>
      <c r="F1685" s="49" t="s">
        <v>21237</v>
      </c>
      <c r="G1685" s="49" t="s">
        <v>21238</v>
      </c>
      <c r="H1685" s="49">
        <v>2011</v>
      </c>
      <c r="I1685" s="49"/>
      <c r="J1685" s="49" t="s">
        <v>16033</v>
      </c>
      <c r="K1685" s="49" t="s">
        <v>18900</v>
      </c>
      <c r="L1685" s="49">
        <v>13</v>
      </c>
      <c r="M1685" s="49">
        <v>3</v>
      </c>
      <c r="N1685" s="49" t="s">
        <v>16034</v>
      </c>
    </row>
    <row r="1686" spans="1:14" ht="60" x14ac:dyDescent="0.25">
      <c r="A1686" s="49" t="s">
        <v>16102</v>
      </c>
      <c r="B1686" s="49" t="s">
        <v>15969</v>
      </c>
      <c r="C1686" s="49" t="s">
        <v>21239</v>
      </c>
      <c r="D1686" s="49" t="s">
        <v>18467</v>
      </c>
      <c r="E1686" s="49" t="s">
        <v>16134</v>
      </c>
      <c r="F1686" s="49" t="s">
        <v>21240</v>
      </c>
      <c r="G1686" s="49" t="s">
        <v>18469</v>
      </c>
      <c r="H1686" s="49">
        <v>2011</v>
      </c>
      <c r="I1686" s="49"/>
      <c r="J1686" s="49" t="s">
        <v>16033</v>
      </c>
      <c r="K1686" s="49" t="s">
        <v>17530</v>
      </c>
      <c r="L1686" s="49">
        <v>13</v>
      </c>
      <c r="M1686" s="49">
        <v>3</v>
      </c>
      <c r="N1686" s="49" t="s">
        <v>16034</v>
      </c>
    </row>
    <row r="1687" spans="1:14" ht="60" x14ac:dyDescent="0.25">
      <c r="A1687" s="49" t="s">
        <v>16102</v>
      </c>
      <c r="B1687" s="49" t="s">
        <v>15969</v>
      </c>
      <c r="C1687" s="49" t="s">
        <v>21241</v>
      </c>
      <c r="D1687" s="49" t="s">
        <v>21242</v>
      </c>
      <c r="E1687" s="49" t="s">
        <v>16134</v>
      </c>
      <c r="F1687" s="49" t="s">
        <v>21243</v>
      </c>
      <c r="G1687" s="49" t="s">
        <v>21244</v>
      </c>
      <c r="H1687" s="49">
        <v>2011</v>
      </c>
      <c r="I1687" s="49"/>
      <c r="J1687" s="49" t="s">
        <v>16033</v>
      </c>
      <c r="K1687" s="49" t="s">
        <v>17530</v>
      </c>
      <c r="L1687" s="49">
        <v>13</v>
      </c>
      <c r="M1687" s="49">
        <v>3</v>
      </c>
      <c r="N1687" s="49" t="s">
        <v>16034</v>
      </c>
    </row>
    <row r="1688" spans="1:14" ht="60" x14ac:dyDescent="0.25">
      <c r="A1688" s="49" t="s">
        <v>16102</v>
      </c>
      <c r="B1688" s="49" t="s">
        <v>15969</v>
      </c>
      <c r="C1688" s="49" t="s">
        <v>21245</v>
      </c>
      <c r="D1688" s="49" t="s">
        <v>21246</v>
      </c>
      <c r="E1688" s="49" t="s">
        <v>16134</v>
      </c>
      <c r="F1688" s="49" t="s">
        <v>21247</v>
      </c>
      <c r="G1688" s="49" t="s">
        <v>21248</v>
      </c>
      <c r="H1688" s="49">
        <v>2011</v>
      </c>
      <c r="I1688" s="49"/>
      <c r="J1688" s="49" t="s">
        <v>16033</v>
      </c>
      <c r="K1688" s="49" t="s">
        <v>16114</v>
      </c>
      <c r="L1688" s="49">
        <v>13</v>
      </c>
      <c r="M1688" s="49">
        <v>3</v>
      </c>
      <c r="N1688" s="49" t="s">
        <v>16034</v>
      </c>
    </row>
    <row r="1689" spans="1:14" ht="75" x14ac:dyDescent="0.25">
      <c r="A1689" s="49" t="s">
        <v>16102</v>
      </c>
      <c r="B1689" s="49" t="s">
        <v>15969</v>
      </c>
      <c r="C1689" s="49" t="s">
        <v>21249</v>
      </c>
      <c r="D1689" s="49" t="s">
        <v>21250</v>
      </c>
      <c r="E1689" s="49" t="s">
        <v>16134</v>
      </c>
      <c r="F1689" s="49" t="s">
        <v>21251</v>
      </c>
      <c r="G1689" s="49" t="s">
        <v>21252</v>
      </c>
      <c r="H1689" s="49">
        <v>2011</v>
      </c>
      <c r="I1689" s="49"/>
      <c r="J1689" s="49" t="s">
        <v>16033</v>
      </c>
      <c r="K1689" s="49" t="s">
        <v>16114</v>
      </c>
      <c r="L1689" s="49">
        <v>13</v>
      </c>
      <c r="M1689" s="49">
        <v>3</v>
      </c>
      <c r="N1689" s="49" t="s">
        <v>16034</v>
      </c>
    </row>
    <row r="1690" spans="1:14" ht="45" x14ac:dyDescent="0.25">
      <c r="A1690" s="49" t="s">
        <v>16102</v>
      </c>
      <c r="B1690" s="49" t="s">
        <v>15969</v>
      </c>
      <c r="C1690" s="49" t="s">
        <v>21253</v>
      </c>
      <c r="D1690" s="49" t="s">
        <v>21254</v>
      </c>
      <c r="E1690" s="49" t="s">
        <v>16134</v>
      </c>
      <c r="F1690" s="49" t="s">
        <v>21255</v>
      </c>
      <c r="G1690" s="49" t="s">
        <v>21256</v>
      </c>
      <c r="H1690" s="49">
        <v>2011</v>
      </c>
      <c r="I1690" s="49"/>
      <c r="J1690" s="49" t="s">
        <v>16033</v>
      </c>
      <c r="K1690" s="49" t="s">
        <v>16114</v>
      </c>
      <c r="L1690" s="49">
        <v>13</v>
      </c>
      <c r="M1690" s="49">
        <v>3</v>
      </c>
      <c r="N1690" s="49" t="s">
        <v>16034</v>
      </c>
    </row>
    <row r="1691" spans="1:14" ht="60" x14ac:dyDescent="0.25">
      <c r="A1691" s="49" t="s">
        <v>16102</v>
      </c>
      <c r="B1691" s="49" t="s">
        <v>15969</v>
      </c>
      <c r="C1691" s="49" t="s">
        <v>21257</v>
      </c>
      <c r="D1691" s="49" t="s">
        <v>21258</v>
      </c>
      <c r="E1691" s="49" t="s">
        <v>16134</v>
      </c>
      <c r="F1691" s="49" t="s">
        <v>21259</v>
      </c>
      <c r="G1691" s="49" t="s">
        <v>21260</v>
      </c>
      <c r="H1691" s="49">
        <v>2011</v>
      </c>
      <c r="I1691" s="49"/>
      <c r="J1691" s="49" t="s">
        <v>16033</v>
      </c>
      <c r="K1691" s="49" t="s">
        <v>16114</v>
      </c>
      <c r="L1691" s="49">
        <v>13</v>
      </c>
      <c r="M1691" s="49">
        <v>3</v>
      </c>
      <c r="N1691" s="49" t="s">
        <v>16034</v>
      </c>
    </row>
    <row r="1692" spans="1:14" ht="45" x14ac:dyDescent="0.25">
      <c r="A1692" s="49" t="s">
        <v>16102</v>
      </c>
      <c r="B1692" s="49" t="s">
        <v>15969</v>
      </c>
      <c r="C1692" s="49" t="s">
        <v>21261</v>
      </c>
      <c r="D1692" s="49" t="s">
        <v>21262</v>
      </c>
      <c r="E1692" s="49" t="s">
        <v>16134</v>
      </c>
      <c r="F1692" s="49" t="s">
        <v>21263</v>
      </c>
      <c r="G1692" s="49" t="s">
        <v>21264</v>
      </c>
      <c r="H1692" s="49">
        <v>2011</v>
      </c>
      <c r="I1692" s="49"/>
      <c r="J1692" s="49" t="s">
        <v>16033</v>
      </c>
      <c r="K1692" s="49" t="s">
        <v>16114</v>
      </c>
      <c r="L1692" s="49">
        <v>13</v>
      </c>
      <c r="M1692" s="49">
        <v>3</v>
      </c>
      <c r="N1692" s="49" t="s">
        <v>16034</v>
      </c>
    </row>
    <row r="1693" spans="1:14" ht="90" x14ac:dyDescent="0.25">
      <c r="A1693" s="49" t="s">
        <v>16102</v>
      </c>
      <c r="B1693" s="49" t="s">
        <v>15969</v>
      </c>
      <c r="C1693" s="49" t="s">
        <v>21265</v>
      </c>
      <c r="D1693" s="49" t="s">
        <v>21266</v>
      </c>
      <c r="E1693" s="49" t="s">
        <v>16134</v>
      </c>
      <c r="F1693" s="49" t="s">
        <v>21267</v>
      </c>
      <c r="G1693" s="49" t="s">
        <v>21268</v>
      </c>
      <c r="H1693" s="49">
        <v>2000</v>
      </c>
      <c r="I1693" s="49"/>
      <c r="J1693" s="49" t="s">
        <v>16033</v>
      </c>
      <c r="K1693" s="49"/>
      <c r="L1693" s="49">
        <v>13</v>
      </c>
      <c r="M1693" s="49">
        <v>3</v>
      </c>
      <c r="N1693" s="49" t="s">
        <v>16034</v>
      </c>
    </row>
    <row r="1694" spans="1:14" ht="90" x14ac:dyDescent="0.25">
      <c r="A1694" s="49" t="s">
        <v>16102</v>
      </c>
      <c r="B1694" s="49" t="s">
        <v>15969</v>
      </c>
      <c r="C1694" s="49" t="s">
        <v>21269</v>
      </c>
      <c r="D1694" s="49" t="s">
        <v>21270</v>
      </c>
      <c r="E1694" s="49" t="s">
        <v>16134</v>
      </c>
      <c r="F1694" s="49" t="s">
        <v>21271</v>
      </c>
      <c r="G1694" s="49" t="s">
        <v>21272</v>
      </c>
      <c r="H1694" s="49">
        <v>2000</v>
      </c>
      <c r="I1694" s="49"/>
      <c r="J1694" s="49" t="s">
        <v>16033</v>
      </c>
      <c r="K1694" s="49"/>
      <c r="L1694" s="49">
        <v>13</v>
      </c>
      <c r="M1694" s="49">
        <v>3</v>
      </c>
      <c r="N1694" s="49" t="s">
        <v>16034</v>
      </c>
    </row>
    <row r="1695" spans="1:14" ht="90" x14ac:dyDescent="0.25">
      <c r="A1695" s="49" t="s">
        <v>16102</v>
      </c>
      <c r="B1695" s="49" t="s">
        <v>15969</v>
      </c>
      <c r="C1695" s="49" t="s">
        <v>21273</v>
      </c>
      <c r="D1695" s="49" t="s">
        <v>21274</v>
      </c>
      <c r="E1695" s="49" t="s">
        <v>16134</v>
      </c>
      <c r="F1695" s="49" t="s">
        <v>21275</v>
      </c>
      <c r="G1695" s="49" t="s">
        <v>21276</v>
      </c>
      <c r="H1695" s="49">
        <v>2000</v>
      </c>
      <c r="I1695" s="49"/>
      <c r="J1695" s="49" t="s">
        <v>16033</v>
      </c>
      <c r="K1695" s="49"/>
      <c r="L1695" s="49">
        <v>13</v>
      </c>
      <c r="M1695" s="49">
        <v>3</v>
      </c>
      <c r="N1695" s="49" t="s">
        <v>16034</v>
      </c>
    </row>
    <row r="1696" spans="1:14" ht="90" x14ac:dyDescent="0.25">
      <c r="A1696" s="49" t="s">
        <v>16102</v>
      </c>
      <c r="B1696" s="49" t="s">
        <v>15969</v>
      </c>
      <c r="C1696" s="49" t="s">
        <v>21277</v>
      </c>
      <c r="D1696" s="49" t="s">
        <v>21278</v>
      </c>
      <c r="E1696" s="49" t="s">
        <v>16134</v>
      </c>
      <c r="F1696" s="49" t="s">
        <v>21279</v>
      </c>
      <c r="G1696" s="49" t="s">
        <v>21280</v>
      </c>
      <c r="H1696" s="49">
        <v>2000</v>
      </c>
      <c r="I1696" s="49"/>
      <c r="J1696" s="49" t="s">
        <v>16033</v>
      </c>
      <c r="K1696" s="49"/>
      <c r="L1696" s="49">
        <v>13</v>
      </c>
      <c r="M1696" s="49">
        <v>3</v>
      </c>
      <c r="N1696" s="49" t="s">
        <v>16034</v>
      </c>
    </row>
    <row r="1697" spans="1:14" ht="90" x14ac:dyDescent="0.25">
      <c r="A1697" s="49" t="s">
        <v>16102</v>
      </c>
      <c r="B1697" s="49" t="s">
        <v>15969</v>
      </c>
      <c r="C1697" s="49" t="s">
        <v>21281</v>
      </c>
      <c r="D1697" s="49" t="s">
        <v>21282</v>
      </c>
      <c r="E1697" s="49" t="s">
        <v>16134</v>
      </c>
      <c r="F1697" s="49" t="s">
        <v>21283</v>
      </c>
      <c r="G1697" s="49" t="s">
        <v>21284</v>
      </c>
      <c r="H1697" s="49">
        <v>2000</v>
      </c>
      <c r="I1697" s="49"/>
      <c r="J1697" s="49" t="s">
        <v>16033</v>
      </c>
      <c r="K1697" s="49"/>
      <c r="L1697" s="49">
        <v>13</v>
      </c>
      <c r="M1697" s="49">
        <v>3</v>
      </c>
      <c r="N1697" s="49" t="s">
        <v>16034</v>
      </c>
    </row>
    <row r="1698" spans="1:14" ht="90" x14ac:dyDescent="0.25">
      <c r="A1698" s="49" t="s">
        <v>16102</v>
      </c>
      <c r="B1698" s="49" t="s">
        <v>15969</v>
      </c>
      <c r="C1698" s="49" t="s">
        <v>21285</v>
      </c>
      <c r="D1698" s="49" t="s">
        <v>21286</v>
      </c>
      <c r="E1698" s="49" t="s">
        <v>16134</v>
      </c>
      <c r="F1698" s="49" t="s">
        <v>21287</v>
      </c>
      <c r="G1698" s="49" t="s">
        <v>21196</v>
      </c>
      <c r="H1698" s="49">
        <v>2000</v>
      </c>
      <c r="I1698" s="49">
        <v>2007</v>
      </c>
      <c r="J1698" s="49" t="s">
        <v>15974</v>
      </c>
      <c r="K1698" s="49"/>
      <c r="L1698" s="49">
        <v>13</v>
      </c>
      <c r="M1698" s="49">
        <v>3</v>
      </c>
      <c r="N1698" s="49" t="s">
        <v>15976</v>
      </c>
    </row>
    <row r="1699" spans="1:14" ht="90" x14ac:dyDescent="0.25">
      <c r="A1699" s="49" t="s">
        <v>16102</v>
      </c>
      <c r="B1699" s="49" t="s">
        <v>15969</v>
      </c>
      <c r="C1699" s="49" t="s">
        <v>21288</v>
      </c>
      <c r="D1699" s="49" t="s">
        <v>21289</v>
      </c>
      <c r="E1699" s="49" t="s">
        <v>16134</v>
      </c>
      <c r="F1699" s="49" t="s">
        <v>21290</v>
      </c>
      <c r="G1699" s="49" t="s">
        <v>21291</v>
      </c>
      <c r="H1699" s="49">
        <v>2000</v>
      </c>
      <c r="I1699" s="49"/>
      <c r="J1699" s="49" t="s">
        <v>16033</v>
      </c>
      <c r="K1699" s="49"/>
      <c r="L1699" s="49">
        <v>13</v>
      </c>
      <c r="M1699" s="49">
        <v>3</v>
      </c>
      <c r="N1699" s="49" t="s">
        <v>16034</v>
      </c>
    </row>
    <row r="1700" spans="1:14" ht="60" x14ac:dyDescent="0.25">
      <c r="A1700" s="49" t="s">
        <v>16102</v>
      </c>
      <c r="B1700" s="49" t="s">
        <v>15969</v>
      </c>
      <c r="C1700" s="49" t="s">
        <v>21292</v>
      </c>
      <c r="D1700" s="49" t="s">
        <v>21293</v>
      </c>
      <c r="E1700" s="49" t="s">
        <v>16134</v>
      </c>
      <c r="F1700" s="49" t="s">
        <v>21294</v>
      </c>
      <c r="G1700" s="49" t="s">
        <v>21295</v>
      </c>
      <c r="H1700" s="49">
        <v>2000</v>
      </c>
      <c r="I1700" s="49"/>
      <c r="J1700" s="49" t="s">
        <v>16033</v>
      </c>
      <c r="K1700" s="49"/>
      <c r="L1700" s="49">
        <v>13</v>
      </c>
      <c r="M1700" s="49">
        <v>3</v>
      </c>
      <c r="N1700" s="49" t="s">
        <v>16034</v>
      </c>
    </row>
    <row r="1701" spans="1:14" ht="75" x14ac:dyDescent="0.25">
      <c r="A1701" s="49" t="s">
        <v>16102</v>
      </c>
      <c r="B1701" s="49" t="s">
        <v>15969</v>
      </c>
      <c r="C1701" s="49" t="s">
        <v>21296</v>
      </c>
      <c r="D1701" s="49" t="s">
        <v>17527</v>
      </c>
      <c r="E1701" s="49" t="s">
        <v>16134</v>
      </c>
      <c r="F1701" s="49" t="s">
        <v>17528</v>
      </c>
      <c r="G1701" s="49" t="s">
        <v>17529</v>
      </c>
      <c r="H1701" s="49">
        <v>2000</v>
      </c>
      <c r="I1701" s="49">
        <v>2007</v>
      </c>
      <c r="J1701" s="49" t="s">
        <v>15974</v>
      </c>
      <c r="K1701" s="49"/>
      <c r="L1701" s="49">
        <v>13</v>
      </c>
      <c r="M1701" s="49">
        <v>3</v>
      </c>
      <c r="N1701" s="49" t="s">
        <v>15976</v>
      </c>
    </row>
    <row r="1702" spans="1:14" ht="45" x14ac:dyDescent="0.25">
      <c r="A1702" s="49" t="s">
        <v>16102</v>
      </c>
      <c r="B1702" s="49" t="s">
        <v>15969</v>
      </c>
      <c r="C1702" s="49" t="s">
        <v>21297</v>
      </c>
      <c r="D1702" s="49" t="s">
        <v>21298</v>
      </c>
      <c r="E1702" s="49" t="s">
        <v>16134</v>
      </c>
      <c r="F1702" s="49"/>
      <c r="G1702" s="49"/>
      <c r="H1702" s="49">
        <v>2000</v>
      </c>
      <c r="I1702" s="49"/>
      <c r="J1702" s="49" t="s">
        <v>16033</v>
      </c>
      <c r="K1702" s="49"/>
      <c r="L1702" s="49">
        <v>13</v>
      </c>
      <c r="M1702" s="49">
        <v>3</v>
      </c>
      <c r="N1702" s="49" t="s">
        <v>16034</v>
      </c>
    </row>
    <row r="1703" spans="1:14" ht="30" x14ac:dyDescent="0.25">
      <c r="A1703" s="49" t="s">
        <v>16102</v>
      </c>
      <c r="B1703" s="49" t="s">
        <v>15969</v>
      </c>
      <c r="C1703" s="49" t="s">
        <v>21299</v>
      </c>
      <c r="D1703" s="49" t="s">
        <v>21300</v>
      </c>
      <c r="E1703" s="49" t="s">
        <v>16134</v>
      </c>
      <c r="F1703" s="49"/>
      <c r="G1703" s="49"/>
      <c r="H1703" s="49">
        <v>2000</v>
      </c>
      <c r="I1703" s="49"/>
      <c r="J1703" s="49" t="s">
        <v>16033</v>
      </c>
      <c r="K1703" s="49"/>
      <c r="L1703" s="49">
        <v>13</v>
      </c>
      <c r="M1703" s="49">
        <v>3</v>
      </c>
      <c r="N1703" s="49" t="s">
        <v>16034</v>
      </c>
    </row>
    <row r="1704" spans="1:14" ht="45" x14ac:dyDescent="0.25">
      <c r="A1704" s="49" t="s">
        <v>16102</v>
      </c>
      <c r="B1704" s="49" t="s">
        <v>15969</v>
      </c>
      <c r="C1704" s="49" t="s">
        <v>21301</v>
      </c>
      <c r="D1704" s="49" t="s">
        <v>21302</v>
      </c>
      <c r="E1704" s="49" t="s">
        <v>16134</v>
      </c>
      <c r="F1704" s="49"/>
      <c r="G1704" s="49"/>
      <c r="H1704" s="49">
        <v>2000</v>
      </c>
      <c r="I1704" s="49"/>
      <c r="J1704" s="49" t="s">
        <v>16033</v>
      </c>
      <c r="K1704" s="49"/>
      <c r="L1704" s="49">
        <v>13</v>
      </c>
      <c r="M1704" s="49">
        <v>3</v>
      </c>
      <c r="N1704" s="49" t="s">
        <v>16034</v>
      </c>
    </row>
    <row r="1705" spans="1:14" ht="45" x14ac:dyDescent="0.25">
      <c r="A1705" s="49" t="s">
        <v>16102</v>
      </c>
      <c r="B1705" s="49" t="s">
        <v>15969</v>
      </c>
      <c r="C1705" s="49" t="s">
        <v>21303</v>
      </c>
      <c r="D1705" s="49" t="s">
        <v>21304</v>
      </c>
      <c r="E1705" s="49" t="s">
        <v>16134</v>
      </c>
      <c r="F1705" s="49"/>
      <c r="G1705" s="49"/>
      <c r="H1705" s="49">
        <v>2000</v>
      </c>
      <c r="I1705" s="49"/>
      <c r="J1705" s="49" t="s">
        <v>16033</v>
      </c>
      <c r="K1705" s="49"/>
      <c r="L1705" s="49">
        <v>13</v>
      </c>
      <c r="M1705" s="49">
        <v>3</v>
      </c>
      <c r="N1705" s="49" t="s">
        <v>16034</v>
      </c>
    </row>
    <row r="1706" spans="1:14" ht="30" x14ac:dyDescent="0.25">
      <c r="A1706" s="49" t="s">
        <v>16102</v>
      </c>
      <c r="B1706" s="49" t="s">
        <v>15969</v>
      </c>
      <c r="C1706" s="49" t="s">
        <v>21305</v>
      </c>
      <c r="D1706" s="49" t="s">
        <v>21306</v>
      </c>
      <c r="E1706" s="49" t="s">
        <v>16134</v>
      </c>
      <c r="F1706" s="49"/>
      <c r="G1706" s="49"/>
      <c r="H1706" s="49">
        <v>2000</v>
      </c>
      <c r="I1706" s="49"/>
      <c r="J1706" s="49" t="s">
        <v>16033</v>
      </c>
      <c r="K1706" s="49"/>
      <c r="L1706" s="49">
        <v>13</v>
      </c>
      <c r="M1706" s="49">
        <v>3</v>
      </c>
      <c r="N1706" s="49" t="s">
        <v>16034</v>
      </c>
    </row>
    <row r="1707" spans="1:14" ht="45" x14ac:dyDescent="0.25">
      <c r="A1707" s="49" t="s">
        <v>16102</v>
      </c>
      <c r="B1707" s="49" t="s">
        <v>15969</v>
      </c>
      <c r="C1707" s="49" t="s">
        <v>21307</v>
      </c>
      <c r="D1707" s="49" t="s">
        <v>21308</v>
      </c>
      <c r="E1707" s="49" t="s">
        <v>16134</v>
      </c>
      <c r="F1707" s="49"/>
      <c r="G1707" s="49"/>
      <c r="H1707" s="49">
        <v>2000</v>
      </c>
      <c r="I1707" s="49"/>
      <c r="J1707" s="49" t="s">
        <v>16033</v>
      </c>
      <c r="K1707" s="49"/>
      <c r="L1707" s="49">
        <v>13</v>
      </c>
      <c r="M1707" s="49">
        <v>3</v>
      </c>
      <c r="N1707" s="49" t="s">
        <v>16034</v>
      </c>
    </row>
    <row r="1708" spans="1:14" ht="60" x14ac:dyDescent="0.25">
      <c r="A1708" s="49" t="s">
        <v>16102</v>
      </c>
      <c r="B1708" s="49" t="s">
        <v>15969</v>
      </c>
      <c r="C1708" s="49" t="s">
        <v>21309</v>
      </c>
      <c r="D1708" s="49" t="s">
        <v>21310</v>
      </c>
      <c r="E1708" s="49" t="s">
        <v>16134</v>
      </c>
      <c r="F1708" s="49"/>
      <c r="G1708" s="49"/>
      <c r="H1708" s="49">
        <v>2000</v>
      </c>
      <c r="I1708" s="49"/>
      <c r="J1708" s="49" t="s">
        <v>16033</v>
      </c>
      <c r="K1708" s="49"/>
      <c r="L1708" s="49">
        <v>13</v>
      </c>
      <c r="M1708" s="49">
        <v>3</v>
      </c>
      <c r="N1708" s="49" t="s">
        <v>16034</v>
      </c>
    </row>
    <row r="1709" spans="1:14" ht="30" x14ac:dyDescent="0.25">
      <c r="A1709" s="49" t="s">
        <v>16102</v>
      </c>
      <c r="B1709" s="49" t="s">
        <v>15969</v>
      </c>
      <c r="C1709" s="49" t="s">
        <v>21311</v>
      </c>
      <c r="D1709" s="49" t="s">
        <v>21312</v>
      </c>
      <c r="E1709" s="49" t="s">
        <v>16134</v>
      </c>
      <c r="F1709" s="49"/>
      <c r="G1709" s="49"/>
      <c r="H1709" s="49">
        <v>2000</v>
      </c>
      <c r="I1709" s="49"/>
      <c r="J1709" s="49" t="s">
        <v>16033</v>
      </c>
      <c r="K1709" s="49"/>
      <c r="L1709" s="49">
        <v>13</v>
      </c>
      <c r="M1709" s="49">
        <v>3</v>
      </c>
      <c r="N1709" s="49" t="s">
        <v>16034</v>
      </c>
    </row>
    <row r="1710" spans="1:14" ht="30" x14ac:dyDescent="0.25">
      <c r="A1710" s="49" t="s">
        <v>16102</v>
      </c>
      <c r="B1710" s="49" t="s">
        <v>15969</v>
      </c>
      <c r="C1710" s="49" t="s">
        <v>21313</v>
      </c>
      <c r="D1710" s="49" t="s">
        <v>21314</v>
      </c>
      <c r="E1710" s="49" t="s">
        <v>16134</v>
      </c>
      <c r="F1710" s="49"/>
      <c r="G1710" s="49"/>
      <c r="H1710" s="49">
        <v>2000</v>
      </c>
      <c r="I1710" s="49"/>
      <c r="J1710" s="49" t="s">
        <v>16033</v>
      </c>
      <c r="K1710" s="49"/>
      <c r="L1710" s="49">
        <v>13</v>
      </c>
      <c r="M1710" s="49">
        <v>3</v>
      </c>
      <c r="N1710" s="49" t="s">
        <v>16034</v>
      </c>
    </row>
    <row r="1711" spans="1:14" ht="30" x14ac:dyDescent="0.25">
      <c r="A1711" s="49" t="s">
        <v>16102</v>
      </c>
      <c r="B1711" s="49" t="s">
        <v>15969</v>
      </c>
      <c r="C1711" s="49" t="s">
        <v>21315</v>
      </c>
      <c r="D1711" s="49" t="s">
        <v>21316</v>
      </c>
      <c r="E1711" s="49" t="s">
        <v>16134</v>
      </c>
      <c r="F1711" s="49"/>
      <c r="G1711" s="49"/>
      <c r="H1711" s="49">
        <v>2000</v>
      </c>
      <c r="I1711" s="49"/>
      <c r="J1711" s="49" t="s">
        <v>16033</v>
      </c>
      <c r="K1711" s="49"/>
      <c r="L1711" s="49">
        <v>13</v>
      </c>
      <c r="M1711" s="49">
        <v>3</v>
      </c>
      <c r="N1711" s="49" t="s">
        <v>16034</v>
      </c>
    </row>
    <row r="1712" spans="1:14" ht="45" x14ac:dyDescent="0.25">
      <c r="A1712" s="49" t="s">
        <v>16102</v>
      </c>
      <c r="B1712" s="49" t="s">
        <v>15969</v>
      </c>
      <c r="C1712" s="49" t="s">
        <v>21317</v>
      </c>
      <c r="D1712" s="49" t="s">
        <v>21318</v>
      </c>
      <c r="E1712" s="49" t="s">
        <v>16134</v>
      </c>
      <c r="F1712" s="49"/>
      <c r="G1712" s="49"/>
      <c r="H1712" s="49">
        <v>2000</v>
      </c>
      <c r="I1712" s="49"/>
      <c r="J1712" s="49" t="s">
        <v>16033</v>
      </c>
      <c r="K1712" s="49"/>
      <c r="L1712" s="49">
        <v>13</v>
      </c>
      <c r="M1712" s="49">
        <v>3</v>
      </c>
      <c r="N1712" s="49" t="s">
        <v>16034</v>
      </c>
    </row>
    <row r="1713" spans="1:14" x14ac:dyDescent="0.25">
      <c r="A1713" s="49" t="s">
        <v>16102</v>
      </c>
      <c r="B1713" s="49" t="s">
        <v>15969</v>
      </c>
      <c r="C1713" s="49" t="s">
        <v>21319</v>
      </c>
      <c r="D1713" s="49" t="s">
        <v>21320</v>
      </c>
      <c r="E1713" s="49" t="s">
        <v>16134</v>
      </c>
      <c r="F1713" s="49"/>
      <c r="G1713" s="49"/>
      <c r="H1713" s="49">
        <v>2000</v>
      </c>
      <c r="I1713" s="49"/>
      <c r="J1713" s="49" t="s">
        <v>16033</v>
      </c>
      <c r="K1713" s="49"/>
      <c r="L1713" s="49">
        <v>13</v>
      </c>
      <c r="M1713" s="49">
        <v>3</v>
      </c>
      <c r="N1713" s="49" t="s">
        <v>16034</v>
      </c>
    </row>
    <row r="1714" spans="1:14" ht="30" x14ac:dyDescent="0.25">
      <c r="A1714" s="49" t="s">
        <v>16102</v>
      </c>
      <c r="B1714" s="49" t="s">
        <v>15969</v>
      </c>
      <c r="C1714" s="49" t="s">
        <v>21321</v>
      </c>
      <c r="D1714" s="49" t="s">
        <v>21322</v>
      </c>
      <c r="E1714" s="49" t="s">
        <v>16134</v>
      </c>
      <c r="F1714" s="49"/>
      <c r="G1714" s="49"/>
      <c r="H1714" s="49">
        <v>2000</v>
      </c>
      <c r="I1714" s="49"/>
      <c r="J1714" s="49" t="s">
        <v>16033</v>
      </c>
      <c r="K1714" s="49"/>
      <c r="L1714" s="49">
        <v>13</v>
      </c>
      <c r="M1714" s="49">
        <v>3</v>
      </c>
      <c r="N1714" s="49" t="s">
        <v>16034</v>
      </c>
    </row>
    <row r="1715" spans="1:14" ht="30" x14ac:dyDescent="0.25">
      <c r="A1715" s="49" t="s">
        <v>16102</v>
      </c>
      <c r="B1715" s="49" t="s">
        <v>15969</v>
      </c>
      <c r="C1715" s="49" t="s">
        <v>21323</v>
      </c>
      <c r="D1715" s="49" t="s">
        <v>21324</v>
      </c>
      <c r="E1715" s="49" t="s">
        <v>16134</v>
      </c>
      <c r="F1715" s="49"/>
      <c r="G1715" s="49"/>
      <c r="H1715" s="49">
        <v>2000</v>
      </c>
      <c r="I1715" s="49"/>
      <c r="J1715" s="49" t="s">
        <v>16033</v>
      </c>
      <c r="K1715" s="49"/>
      <c r="L1715" s="49">
        <v>13</v>
      </c>
      <c r="M1715" s="49">
        <v>3</v>
      </c>
      <c r="N1715" s="49" t="s">
        <v>16034</v>
      </c>
    </row>
    <row r="1716" spans="1:14" ht="30" x14ac:dyDescent="0.25">
      <c r="A1716" s="49" t="s">
        <v>16102</v>
      </c>
      <c r="B1716" s="49" t="s">
        <v>15969</v>
      </c>
      <c r="C1716" s="49" t="s">
        <v>21325</v>
      </c>
      <c r="D1716" s="49" t="s">
        <v>21326</v>
      </c>
      <c r="E1716" s="49" t="s">
        <v>16134</v>
      </c>
      <c r="F1716" s="49"/>
      <c r="G1716" s="49"/>
      <c r="H1716" s="49">
        <v>2000</v>
      </c>
      <c r="I1716" s="49"/>
      <c r="J1716" s="49" t="s">
        <v>16033</v>
      </c>
      <c r="K1716" s="49"/>
      <c r="L1716" s="49">
        <v>13</v>
      </c>
      <c r="M1716" s="49">
        <v>3</v>
      </c>
      <c r="N1716" s="49" t="s">
        <v>16034</v>
      </c>
    </row>
    <row r="1717" spans="1:14" ht="45" x14ac:dyDescent="0.25">
      <c r="A1717" s="49" t="s">
        <v>16102</v>
      </c>
      <c r="B1717" s="49" t="s">
        <v>15969</v>
      </c>
      <c r="C1717" s="49" t="s">
        <v>21327</v>
      </c>
      <c r="D1717" s="49" t="s">
        <v>21328</v>
      </c>
      <c r="E1717" s="49" t="s">
        <v>16134</v>
      </c>
      <c r="F1717" s="49"/>
      <c r="G1717" s="49"/>
      <c r="H1717" s="49">
        <v>2000</v>
      </c>
      <c r="I1717" s="49">
        <v>2010</v>
      </c>
      <c r="J1717" s="49" t="s">
        <v>16033</v>
      </c>
      <c r="K1717" s="49"/>
      <c r="L1717" s="49">
        <v>13</v>
      </c>
      <c r="M1717" s="49">
        <v>3</v>
      </c>
      <c r="N1717" s="49" t="s">
        <v>16034</v>
      </c>
    </row>
    <row r="1718" spans="1:14" ht="45" x14ac:dyDescent="0.25">
      <c r="A1718" s="49" t="s">
        <v>16102</v>
      </c>
      <c r="B1718" s="49" t="s">
        <v>15969</v>
      </c>
      <c r="C1718" s="49" t="s">
        <v>21329</v>
      </c>
      <c r="D1718" s="49" t="s">
        <v>21330</v>
      </c>
      <c r="E1718" s="49" t="s">
        <v>16134</v>
      </c>
      <c r="F1718" s="49"/>
      <c r="G1718" s="49"/>
      <c r="H1718" s="49">
        <v>2000</v>
      </c>
      <c r="I1718" s="49"/>
      <c r="J1718" s="49" t="s">
        <v>16033</v>
      </c>
      <c r="K1718" s="49"/>
      <c r="L1718" s="49">
        <v>13</v>
      </c>
      <c r="M1718" s="49">
        <v>3</v>
      </c>
      <c r="N1718" s="49" t="s">
        <v>16034</v>
      </c>
    </row>
    <row r="1719" spans="1:14" x14ac:dyDescent="0.25">
      <c r="A1719" s="49" t="s">
        <v>16102</v>
      </c>
      <c r="B1719" s="49" t="s">
        <v>15969</v>
      </c>
      <c r="C1719" s="49" t="s">
        <v>21331</v>
      </c>
      <c r="D1719" s="49" t="s">
        <v>17757</v>
      </c>
      <c r="E1719" s="49" t="s">
        <v>16134</v>
      </c>
      <c r="F1719" s="49"/>
      <c r="G1719" s="49"/>
      <c r="H1719" s="49">
        <v>2000</v>
      </c>
      <c r="I1719" s="49"/>
      <c r="J1719" s="49" t="s">
        <v>16033</v>
      </c>
      <c r="K1719" s="49"/>
      <c r="L1719" s="49">
        <v>13</v>
      </c>
      <c r="M1719" s="49">
        <v>3</v>
      </c>
      <c r="N1719" s="49" t="s">
        <v>16034</v>
      </c>
    </row>
    <row r="1720" spans="1:14" ht="30" x14ac:dyDescent="0.25">
      <c r="A1720" s="49" t="s">
        <v>16102</v>
      </c>
      <c r="B1720" s="49" t="s">
        <v>15969</v>
      </c>
      <c r="C1720" s="49" t="s">
        <v>21332</v>
      </c>
      <c r="D1720" s="49" t="s">
        <v>21333</v>
      </c>
      <c r="E1720" s="49" t="s">
        <v>16134</v>
      </c>
      <c r="F1720" s="49"/>
      <c r="G1720" s="49"/>
      <c r="H1720" s="49">
        <v>2000</v>
      </c>
      <c r="I1720" s="49"/>
      <c r="J1720" s="49" t="s">
        <v>16033</v>
      </c>
      <c r="K1720" s="49"/>
      <c r="L1720" s="49">
        <v>13</v>
      </c>
      <c r="M1720" s="49">
        <v>3</v>
      </c>
      <c r="N1720" s="49" t="s">
        <v>16034</v>
      </c>
    </row>
    <row r="1721" spans="1:14" ht="30" x14ac:dyDescent="0.25">
      <c r="A1721" s="49" t="s">
        <v>16102</v>
      </c>
      <c r="B1721" s="49" t="s">
        <v>15969</v>
      </c>
      <c r="C1721" s="49" t="s">
        <v>21334</v>
      </c>
      <c r="D1721" s="49" t="s">
        <v>21335</v>
      </c>
      <c r="E1721" s="49" t="s">
        <v>16134</v>
      </c>
      <c r="F1721" s="49"/>
      <c r="G1721" s="49"/>
      <c r="H1721" s="49">
        <v>2000</v>
      </c>
      <c r="I1721" s="49"/>
      <c r="J1721" s="49" t="s">
        <v>16033</v>
      </c>
      <c r="K1721" s="49"/>
      <c r="L1721" s="49">
        <v>13</v>
      </c>
      <c r="M1721" s="49">
        <v>3</v>
      </c>
      <c r="N1721" s="49" t="s">
        <v>16034</v>
      </c>
    </row>
    <row r="1722" spans="1:14" x14ac:dyDescent="0.25">
      <c r="A1722" s="49" t="s">
        <v>16102</v>
      </c>
      <c r="B1722" s="49" t="s">
        <v>15969</v>
      </c>
      <c r="C1722" s="49" t="s">
        <v>21336</v>
      </c>
      <c r="D1722" s="49" t="s">
        <v>21337</v>
      </c>
      <c r="E1722" s="49" t="s">
        <v>16134</v>
      </c>
      <c r="F1722" s="49"/>
      <c r="G1722" s="49"/>
      <c r="H1722" s="49">
        <v>2000</v>
      </c>
      <c r="I1722" s="49"/>
      <c r="J1722" s="49" t="s">
        <v>16033</v>
      </c>
      <c r="K1722" s="49"/>
      <c r="L1722" s="49">
        <v>13</v>
      </c>
      <c r="M1722" s="49">
        <v>3</v>
      </c>
      <c r="N1722" s="49" t="s">
        <v>16034</v>
      </c>
    </row>
    <row r="1723" spans="1:14" x14ac:dyDescent="0.25">
      <c r="A1723" s="49" t="s">
        <v>16102</v>
      </c>
      <c r="B1723" s="49" t="s">
        <v>15969</v>
      </c>
      <c r="C1723" s="49" t="s">
        <v>21338</v>
      </c>
      <c r="D1723" s="49" t="s">
        <v>21339</v>
      </c>
      <c r="E1723" s="49" t="s">
        <v>16134</v>
      </c>
      <c r="F1723" s="49"/>
      <c r="G1723" s="49"/>
      <c r="H1723" s="49">
        <v>2010</v>
      </c>
      <c r="I1723" s="49"/>
      <c r="J1723" s="49" t="s">
        <v>16033</v>
      </c>
      <c r="K1723" s="49" t="s">
        <v>16076</v>
      </c>
      <c r="L1723" s="49">
        <v>13</v>
      </c>
      <c r="M1723" s="49">
        <v>3</v>
      </c>
      <c r="N1723" s="49" t="s">
        <v>16034</v>
      </c>
    </row>
    <row r="1724" spans="1:14" x14ac:dyDescent="0.25">
      <c r="A1724" s="49" t="s">
        <v>16102</v>
      </c>
      <c r="B1724" s="49" t="s">
        <v>15969</v>
      </c>
      <c r="C1724" s="49" t="s">
        <v>21340</v>
      </c>
      <c r="D1724" s="49" t="s">
        <v>21341</v>
      </c>
      <c r="E1724" s="49" t="s">
        <v>16134</v>
      </c>
      <c r="F1724" s="49"/>
      <c r="G1724" s="49"/>
      <c r="H1724" s="49">
        <v>2010</v>
      </c>
      <c r="I1724" s="49"/>
      <c r="J1724" s="49" t="s">
        <v>16033</v>
      </c>
      <c r="K1724" s="49" t="s">
        <v>16076</v>
      </c>
      <c r="L1724" s="49">
        <v>13</v>
      </c>
      <c r="M1724" s="49">
        <v>3</v>
      </c>
      <c r="N1724" s="49" t="s">
        <v>16034</v>
      </c>
    </row>
    <row r="1725" spans="1:14" ht="30" x14ac:dyDescent="0.25">
      <c r="A1725" s="49" t="s">
        <v>16102</v>
      </c>
      <c r="B1725" s="49" t="s">
        <v>15969</v>
      </c>
      <c r="C1725" s="49" t="s">
        <v>21342</v>
      </c>
      <c r="D1725" s="49" t="s">
        <v>21343</v>
      </c>
      <c r="E1725" s="49" t="s">
        <v>16134</v>
      </c>
      <c r="F1725" s="49" t="s">
        <v>21344</v>
      </c>
      <c r="G1725" s="49"/>
      <c r="H1725" s="49">
        <v>2010</v>
      </c>
      <c r="I1725" s="49"/>
      <c r="J1725" s="49" t="s">
        <v>16033</v>
      </c>
      <c r="K1725" s="49" t="s">
        <v>16076</v>
      </c>
      <c r="L1725" s="49">
        <v>13</v>
      </c>
      <c r="M1725" s="49">
        <v>3</v>
      </c>
      <c r="N1725" s="49" t="s">
        <v>16034</v>
      </c>
    </row>
    <row r="1726" spans="1:14" ht="45" x14ac:dyDescent="0.25">
      <c r="A1726" s="49" t="s">
        <v>16102</v>
      </c>
      <c r="B1726" s="49" t="s">
        <v>15969</v>
      </c>
      <c r="C1726" s="49" t="s">
        <v>21345</v>
      </c>
      <c r="D1726" s="49" t="s">
        <v>21346</v>
      </c>
      <c r="E1726" s="49" t="s">
        <v>16134</v>
      </c>
      <c r="F1726" s="49"/>
      <c r="G1726" s="49"/>
      <c r="H1726" s="49">
        <v>2010</v>
      </c>
      <c r="I1726" s="49"/>
      <c r="J1726" s="49" t="s">
        <v>16033</v>
      </c>
      <c r="K1726" s="49" t="s">
        <v>16076</v>
      </c>
      <c r="L1726" s="49">
        <v>13</v>
      </c>
      <c r="M1726" s="49">
        <v>3</v>
      </c>
      <c r="N1726" s="49" t="s">
        <v>16034</v>
      </c>
    </row>
    <row r="1727" spans="1:14" x14ac:dyDescent="0.25">
      <c r="A1727" s="49" t="s">
        <v>16102</v>
      </c>
      <c r="B1727" s="49" t="s">
        <v>15969</v>
      </c>
      <c r="C1727" s="49" t="s">
        <v>21347</v>
      </c>
      <c r="D1727" s="49" t="s">
        <v>21348</v>
      </c>
      <c r="E1727" s="49" t="s">
        <v>16134</v>
      </c>
      <c r="F1727" s="49"/>
      <c r="G1727" s="49"/>
      <c r="H1727" s="49">
        <v>2010</v>
      </c>
      <c r="I1727" s="49"/>
      <c r="J1727" s="49" t="s">
        <v>16033</v>
      </c>
      <c r="K1727" s="49" t="s">
        <v>16076</v>
      </c>
      <c r="L1727" s="49">
        <v>13</v>
      </c>
      <c r="M1727" s="49">
        <v>3</v>
      </c>
      <c r="N1727" s="49" t="s">
        <v>16034</v>
      </c>
    </row>
    <row r="1728" spans="1:14" x14ac:dyDescent="0.25">
      <c r="A1728" s="49" t="s">
        <v>16102</v>
      </c>
      <c r="B1728" s="49" t="s">
        <v>15969</v>
      </c>
      <c r="C1728" s="49" t="s">
        <v>21349</v>
      </c>
      <c r="D1728" s="49" t="s">
        <v>21350</v>
      </c>
      <c r="E1728" s="49" t="s">
        <v>16134</v>
      </c>
      <c r="F1728" s="49"/>
      <c r="G1728" s="49"/>
      <c r="H1728" s="49">
        <v>2010</v>
      </c>
      <c r="I1728" s="49"/>
      <c r="J1728" s="49" t="s">
        <v>16033</v>
      </c>
      <c r="K1728" s="49" t="s">
        <v>16076</v>
      </c>
      <c r="L1728" s="49">
        <v>13</v>
      </c>
      <c r="M1728" s="49">
        <v>3</v>
      </c>
      <c r="N1728" s="49" t="s">
        <v>16034</v>
      </c>
    </row>
    <row r="1729" spans="1:14" x14ac:dyDescent="0.25">
      <c r="A1729" s="49" t="s">
        <v>16102</v>
      </c>
      <c r="B1729" s="49" t="s">
        <v>15969</v>
      </c>
      <c r="C1729" s="49" t="s">
        <v>21351</v>
      </c>
      <c r="D1729" s="49" t="s">
        <v>21352</v>
      </c>
      <c r="E1729" s="49" t="s">
        <v>16134</v>
      </c>
      <c r="F1729" s="49"/>
      <c r="G1729" s="49"/>
      <c r="H1729" s="49">
        <v>2010</v>
      </c>
      <c r="I1729" s="49"/>
      <c r="J1729" s="49" t="s">
        <v>16033</v>
      </c>
      <c r="K1729" s="49" t="s">
        <v>16076</v>
      </c>
      <c r="L1729" s="49">
        <v>13</v>
      </c>
      <c r="M1729" s="49">
        <v>3</v>
      </c>
      <c r="N1729" s="49" t="s">
        <v>16034</v>
      </c>
    </row>
    <row r="1730" spans="1:14" x14ac:dyDescent="0.25">
      <c r="A1730" s="49" t="s">
        <v>16102</v>
      </c>
      <c r="B1730" s="49" t="s">
        <v>15969</v>
      </c>
      <c r="C1730" s="49" t="s">
        <v>21353</v>
      </c>
      <c r="D1730" s="49" t="s">
        <v>21354</v>
      </c>
      <c r="E1730" s="49" t="s">
        <v>16134</v>
      </c>
      <c r="F1730" s="49"/>
      <c r="G1730" s="49"/>
      <c r="H1730" s="49">
        <v>2010</v>
      </c>
      <c r="I1730" s="49"/>
      <c r="J1730" s="49" t="s">
        <v>16033</v>
      </c>
      <c r="K1730" s="49" t="s">
        <v>16076</v>
      </c>
      <c r="L1730" s="49">
        <v>13</v>
      </c>
      <c r="M1730" s="49">
        <v>3</v>
      </c>
      <c r="N1730" s="49" t="s">
        <v>16034</v>
      </c>
    </row>
    <row r="1731" spans="1:14" ht="30" x14ac:dyDescent="0.25">
      <c r="A1731" s="49" t="s">
        <v>16102</v>
      </c>
      <c r="B1731" s="49" t="s">
        <v>15969</v>
      </c>
      <c r="C1731" s="49" t="s">
        <v>21355</v>
      </c>
      <c r="D1731" s="49" t="s">
        <v>21356</v>
      </c>
      <c r="E1731" s="49" t="s">
        <v>16134</v>
      </c>
      <c r="F1731" s="49"/>
      <c r="G1731" s="49"/>
      <c r="H1731" s="49">
        <v>2010</v>
      </c>
      <c r="I1731" s="49"/>
      <c r="J1731" s="49" t="s">
        <v>16033</v>
      </c>
      <c r="K1731" s="49" t="s">
        <v>16076</v>
      </c>
      <c r="L1731" s="49">
        <v>13</v>
      </c>
      <c r="M1731" s="49">
        <v>3</v>
      </c>
      <c r="N1731" s="49" t="s">
        <v>16034</v>
      </c>
    </row>
    <row r="1732" spans="1:14" ht="30" x14ac:dyDescent="0.25">
      <c r="A1732" s="49" t="s">
        <v>16102</v>
      </c>
      <c r="B1732" s="49" t="s">
        <v>15969</v>
      </c>
      <c r="C1732" s="49" t="s">
        <v>21357</v>
      </c>
      <c r="D1732" s="49" t="s">
        <v>21358</v>
      </c>
      <c r="E1732" s="49" t="s">
        <v>16134</v>
      </c>
      <c r="F1732" s="49"/>
      <c r="G1732" s="49"/>
      <c r="H1732" s="49">
        <v>2010</v>
      </c>
      <c r="I1732" s="49"/>
      <c r="J1732" s="49" t="s">
        <v>16033</v>
      </c>
      <c r="K1732" s="49" t="s">
        <v>16076</v>
      </c>
      <c r="L1732" s="49">
        <v>13</v>
      </c>
      <c r="M1732" s="49">
        <v>3</v>
      </c>
      <c r="N1732" s="49" t="s">
        <v>16034</v>
      </c>
    </row>
    <row r="1733" spans="1:14" ht="30" x14ac:dyDescent="0.25">
      <c r="A1733" s="49" t="s">
        <v>16102</v>
      </c>
      <c r="B1733" s="49" t="s">
        <v>15969</v>
      </c>
      <c r="C1733" s="49" t="s">
        <v>21359</v>
      </c>
      <c r="D1733" s="49" t="s">
        <v>21360</v>
      </c>
      <c r="E1733" s="49" t="s">
        <v>16134</v>
      </c>
      <c r="F1733" s="49"/>
      <c r="G1733" s="49"/>
      <c r="H1733" s="49">
        <v>2010</v>
      </c>
      <c r="I1733" s="49"/>
      <c r="J1733" s="49" t="s">
        <v>16033</v>
      </c>
      <c r="K1733" s="49" t="s">
        <v>16076</v>
      </c>
      <c r="L1733" s="49">
        <v>13</v>
      </c>
      <c r="M1733" s="49">
        <v>3</v>
      </c>
      <c r="N1733" s="49" t="s">
        <v>16034</v>
      </c>
    </row>
    <row r="1734" spans="1:14" x14ac:dyDescent="0.25">
      <c r="A1734" s="49" t="s">
        <v>16102</v>
      </c>
      <c r="B1734" s="49" t="s">
        <v>15969</v>
      </c>
      <c r="C1734" s="49" t="s">
        <v>21361</v>
      </c>
      <c r="D1734" s="49" t="s">
        <v>21362</v>
      </c>
      <c r="E1734" s="49" t="s">
        <v>16134</v>
      </c>
      <c r="F1734" s="49"/>
      <c r="G1734" s="49"/>
      <c r="H1734" s="49">
        <v>2010</v>
      </c>
      <c r="I1734" s="49"/>
      <c r="J1734" s="49" t="s">
        <v>16033</v>
      </c>
      <c r="K1734" s="49" t="s">
        <v>16076</v>
      </c>
      <c r="L1734" s="49">
        <v>13</v>
      </c>
      <c r="M1734" s="49">
        <v>3</v>
      </c>
      <c r="N1734" s="49" t="s">
        <v>16034</v>
      </c>
    </row>
    <row r="1735" spans="1:14" x14ac:dyDescent="0.25">
      <c r="A1735" s="49" t="s">
        <v>16102</v>
      </c>
      <c r="B1735" s="49" t="s">
        <v>15969</v>
      </c>
      <c r="C1735" s="49" t="s">
        <v>21363</v>
      </c>
      <c r="D1735" s="49" t="s">
        <v>21364</v>
      </c>
      <c r="E1735" s="49" t="s">
        <v>16134</v>
      </c>
      <c r="F1735" s="49"/>
      <c r="G1735" s="49"/>
      <c r="H1735" s="49">
        <v>2010</v>
      </c>
      <c r="I1735" s="49"/>
      <c r="J1735" s="49" t="s">
        <v>16033</v>
      </c>
      <c r="K1735" s="49" t="s">
        <v>16076</v>
      </c>
      <c r="L1735" s="49">
        <v>13</v>
      </c>
      <c r="M1735" s="49">
        <v>3</v>
      </c>
      <c r="N1735" s="49" t="s">
        <v>16034</v>
      </c>
    </row>
    <row r="1736" spans="1:14" x14ac:dyDescent="0.25">
      <c r="A1736" s="49" t="s">
        <v>16102</v>
      </c>
      <c r="B1736" s="49" t="s">
        <v>15969</v>
      </c>
      <c r="C1736" s="49" t="s">
        <v>21365</v>
      </c>
      <c r="D1736" s="49" t="s">
        <v>21366</v>
      </c>
      <c r="E1736" s="49" t="s">
        <v>16134</v>
      </c>
      <c r="F1736" s="49"/>
      <c r="G1736" s="49"/>
      <c r="H1736" s="49">
        <v>2010</v>
      </c>
      <c r="I1736" s="49"/>
      <c r="J1736" s="49" t="s">
        <v>16033</v>
      </c>
      <c r="K1736" s="49" t="s">
        <v>16076</v>
      </c>
      <c r="L1736" s="49">
        <v>13</v>
      </c>
      <c r="M1736" s="49">
        <v>3</v>
      </c>
      <c r="N1736" s="49" t="s">
        <v>16034</v>
      </c>
    </row>
    <row r="1737" spans="1:14" ht="30" x14ac:dyDescent="0.25">
      <c r="A1737" s="49" t="s">
        <v>16102</v>
      </c>
      <c r="B1737" s="49" t="s">
        <v>15969</v>
      </c>
      <c r="C1737" s="49" t="s">
        <v>21367</v>
      </c>
      <c r="D1737" s="49" t="s">
        <v>21368</v>
      </c>
      <c r="E1737" s="49" t="s">
        <v>16134</v>
      </c>
      <c r="F1737" s="49"/>
      <c r="G1737" s="49"/>
      <c r="H1737" s="49">
        <v>2010</v>
      </c>
      <c r="I1737" s="49"/>
      <c r="J1737" s="49" t="s">
        <v>16033</v>
      </c>
      <c r="K1737" s="49" t="s">
        <v>16076</v>
      </c>
      <c r="L1737" s="49">
        <v>13</v>
      </c>
      <c r="M1737" s="49">
        <v>3</v>
      </c>
      <c r="N1737" s="49" t="s">
        <v>16034</v>
      </c>
    </row>
    <row r="1738" spans="1:14" ht="45" x14ac:dyDescent="0.25">
      <c r="A1738" s="49" t="s">
        <v>16102</v>
      </c>
      <c r="B1738" s="49" t="s">
        <v>15969</v>
      </c>
      <c r="C1738" s="49" t="s">
        <v>21369</v>
      </c>
      <c r="D1738" s="49" t="s">
        <v>21370</v>
      </c>
      <c r="E1738" s="49" t="s">
        <v>16134</v>
      </c>
      <c r="F1738" s="49"/>
      <c r="G1738" s="49"/>
      <c r="H1738" s="49">
        <v>2000</v>
      </c>
      <c r="I1738" s="49"/>
      <c r="J1738" s="49" t="s">
        <v>16033</v>
      </c>
      <c r="K1738" s="49"/>
      <c r="L1738" s="49">
        <v>13</v>
      </c>
      <c r="M1738" s="49">
        <v>3</v>
      </c>
      <c r="N1738" s="49" t="s">
        <v>16034</v>
      </c>
    </row>
    <row r="1739" spans="1:14" ht="30" x14ac:dyDescent="0.25">
      <c r="A1739" s="49" t="s">
        <v>16102</v>
      </c>
      <c r="B1739" s="49" t="s">
        <v>15969</v>
      </c>
      <c r="C1739" s="49" t="s">
        <v>21371</v>
      </c>
      <c r="D1739" s="49" t="s">
        <v>21372</v>
      </c>
      <c r="E1739" s="49" t="s">
        <v>16134</v>
      </c>
      <c r="F1739" s="49"/>
      <c r="G1739" s="49"/>
      <c r="H1739" s="49">
        <v>2000</v>
      </c>
      <c r="I1739" s="49"/>
      <c r="J1739" s="49" t="s">
        <v>16033</v>
      </c>
      <c r="K1739" s="49"/>
      <c r="L1739" s="49">
        <v>13</v>
      </c>
      <c r="M1739" s="49">
        <v>3</v>
      </c>
      <c r="N1739" s="49" t="s">
        <v>16034</v>
      </c>
    </row>
    <row r="1740" spans="1:14" ht="30" x14ac:dyDescent="0.25">
      <c r="A1740" s="49" t="s">
        <v>16102</v>
      </c>
      <c r="B1740" s="49" t="s">
        <v>15969</v>
      </c>
      <c r="C1740" s="49" t="s">
        <v>21373</v>
      </c>
      <c r="D1740" s="49" t="s">
        <v>21374</v>
      </c>
      <c r="E1740" s="49" t="s">
        <v>16134</v>
      </c>
      <c r="F1740" s="49"/>
      <c r="G1740" s="49"/>
      <c r="H1740" s="49">
        <v>2000</v>
      </c>
      <c r="I1740" s="49"/>
      <c r="J1740" s="49" t="s">
        <v>16033</v>
      </c>
      <c r="K1740" s="49"/>
      <c r="L1740" s="49">
        <v>13</v>
      </c>
      <c r="M1740" s="49">
        <v>3</v>
      </c>
      <c r="N1740" s="49" t="s">
        <v>16034</v>
      </c>
    </row>
    <row r="1741" spans="1:14" ht="45" x14ac:dyDescent="0.25">
      <c r="A1741" s="49" t="s">
        <v>16102</v>
      </c>
      <c r="B1741" s="49" t="s">
        <v>15969</v>
      </c>
      <c r="C1741" s="49" t="s">
        <v>21375</v>
      </c>
      <c r="D1741" s="49" t="s">
        <v>21376</v>
      </c>
      <c r="E1741" s="49" t="s">
        <v>16134</v>
      </c>
      <c r="F1741" s="49"/>
      <c r="G1741" s="49"/>
      <c r="H1741" s="49">
        <v>2000</v>
      </c>
      <c r="I1741" s="49"/>
      <c r="J1741" s="49" t="s">
        <v>16033</v>
      </c>
      <c r="K1741" s="49"/>
      <c r="L1741" s="49">
        <v>13</v>
      </c>
      <c r="M1741" s="49">
        <v>3</v>
      </c>
      <c r="N1741" s="49" t="s">
        <v>16034</v>
      </c>
    </row>
    <row r="1742" spans="1:14" ht="45" x14ac:dyDescent="0.25">
      <c r="A1742" s="49" t="s">
        <v>16102</v>
      </c>
      <c r="B1742" s="49" t="s">
        <v>15969</v>
      </c>
      <c r="C1742" s="49" t="s">
        <v>21377</v>
      </c>
      <c r="D1742" s="49" t="s">
        <v>21378</v>
      </c>
      <c r="E1742" s="49" t="s">
        <v>16134</v>
      </c>
      <c r="F1742" s="49"/>
      <c r="G1742" s="49"/>
      <c r="H1742" s="49">
        <v>2000</v>
      </c>
      <c r="I1742" s="49"/>
      <c r="J1742" s="49" t="s">
        <v>16033</v>
      </c>
      <c r="K1742" s="49"/>
      <c r="L1742" s="49">
        <v>13</v>
      </c>
      <c r="M1742" s="49">
        <v>3</v>
      </c>
      <c r="N1742" s="49" t="s">
        <v>16034</v>
      </c>
    </row>
    <row r="1743" spans="1:14" x14ac:dyDescent="0.25">
      <c r="A1743" s="49" t="s">
        <v>16102</v>
      </c>
      <c r="B1743" s="49" t="s">
        <v>15969</v>
      </c>
      <c r="C1743" s="49" t="s">
        <v>21379</v>
      </c>
      <c r="D1743" s="49" t="s">
        <v>21380</v>
      </c>
      <c r="E1743" s="49" t="s">
        <v>16134</v>
      </c>
      <c r="F1743" s="49"/>
      <c r="G1743" s="49"/>
      <c r="H1743" s="49">
        <v>2000</v>
      </c>
      <c r="I1743" s="49"/>
      <c r="J1743" s="49" t="s">
        <v>16033</v>
      </c>
      <c r="K1743" s="49"/>
      <c r="L1743" s="49">
        <v>13</v>
      </c>
      <c r="M1743" s="49">
        <v>3</v>
      </c>
      <c r="N1743" s="49" t="s">
        <v>16034</v>
      </c>
    </row>
    <row r="1744" spans="1:14" ht="45" x14ac:dyDescent="0.25">
      <c r="A1744" s="49" t="s">
        <v>16102</v>
      </c>
      <c r="B1744" s="49" t="s">
        <v>15969</v>
      </c>
      <c r="C1744" s="49" t="s">
        <v>21381</v>
      </c>
      <c r="D1744" s="49" t="s">
        <v>21382</v>
      </c>
      <c r="E1744" s="49" t="s">
        <v>16134</v>
      </c>
      <c r="F1744" s="49"/>
      <c r="G1744" s="49"/>
      <c r="H1744" s="49">
        <v>2000</v>
      </c>
      <c r="I1744" s="49"/>
      <c r="J1744" s="49" t="s">
        <v>16033</v>
      </c>
      <c r="K1744" s="49"/>
      <c r="L1744" s="49">
        <v>13</v>
      </c>
      <c r="M1744" s="49">
        <v>3</v>
      </c>
      <c r="N1744" s="49" t="s">
        <v>16034</v>
      </c>
    </row>
    <row r="1745" spans="1:14" x14ac:dyDescent="0.25">
      <c r="A1745" s="49" t="s">
        <v>16102</v>
      </c>
      <c r="B1745" s="49" t="s">
        <v>15969</v>
      </c>
      <c r="C1745" s="49" t="s">
        <v>21383</v>
      </c>
      <c r="D1745" s="49" t="s">
        <v>21384</v>
      </c>
      <c r="E1745" s="49" t="s">
        <v>16134</v>
      </c>
      <c r="F1745" s="49"/>
      <c r="G1745" s="49"/>
      <c r="H1745" s="49">
        <v>2000</v>
      </c>
      <c r="I1745" s="49"/>
      <c r="J1745" s="49" t="s">
        <v>16033</v>
      </c>
      <c r="K1745" s="49"/>
      <c r="L1745" s="49">
        <v>13</v>
      </c>
      <c r="M1745" s="49">
        <v>3</v>
      </c>
      <c r="N1745" s="49" t="s">
        <v>16034</v>
      </c>
    </row>
    <row r="1746" spans="1:14" ht="45" x14ac:dyDescent="0.25">
      <c r="A1746" s="49" t="s">
        <v>16102</v>
      </c>
      <c r="B1746" s="49" t="s">
        <v>15969</v>
      </c>
      <c r="C1746" s="49" t="s">
        <v>21385</v>
      </c>
      <c r="D1746" s="49" t="s">
        <v>21386</v>
      </c>
      <c r="E1746" s="49" t="s">
        <v>16134</v>
      </c>
      <c r="F1746" s="49"/>
      <c r="G1746" s="49"/>
      <c r="H1746" s="49">
        <v>2000</v>
      </c>
      <c r="I1746" s="49"/>
      <c r="J1746" s="49" t="s">
        <v>16033</v>
      </c>
      <c r="K1746" s="49"/>
      <c r="L1746" s="49">
        <v>13</v>
      </c>
      <c r="M1746" s="49">
        <v>3</v>
      </c>
      <c r="N1746" s="49" t="s">
        <v>16034</v>
      </c>
    </row>
    <row r="1747" spans="1:14" ht="30" x14ac:dyDescent="0.25">
      <c r="A1747" s="49" t="s">
        <v>16102</v>
      </c>
      <c r="B1747" s="49" t="s">
        <v>15969</v>
      </c>
      <c r="C1747" s="49" t="s">
        <v>21387</v>
      </c>
      <c r="D1747" s="49" t="s">
        <v>21388</v>
      </c>
      <c r="E1747" s="49" t="s">
        <v>16134</v>
      </c>
      <c r="F1747" s="49"/>
      <c r="G1747" s="49"/>
      <c r="H1747" s="49">
        <v>2000</v>
      </c>
      <c r="I1747" s="49"/>
      <c r="J1747" s="49" t="s">
        <v>16033</v>
      </c>
      <c r="K1747" s="49"/>
      <c r="L1747" s="49">
        <v>13</v>
      </c>
      <c r="M1747" s="49">
        <v>3</v>
      </c>
      <c r="N1747" s="49" t="s">
        <v>16034</v>
      </c>
    </row>
    <row r="1748" spans="1:14" x14ac:dyDescent="0.25">
      <c r="A1748" s="49" t="s">
        <v>16102</v>
      </c>
      <c r="B1748" s="49" t="s">
        <v>15969</v>
      </c>
      <c r="C1748" s="49" t="s">
        <v>21389</v>
      </c>
      <c r="D1748" s="49" t="s">
        <v>21390</v>
      </c>
      <c r="E1748" s="49" t="s">
        <v>16134</v>
      </c>
      <c r="F1748" s="49"/>
      <c r="G1748" s="49"/>
      <c r="H1748" s="49">
        <v>2000</v>
      </c>
      <c r="I1748" s="49"/>
      <c r="J1748" s="49" t="s">
        <v>16033</v>
      </c>
      <c r="K1748" s="49"/>
      <c r="L1748" s="49">
        <v>13</v>
      </c>
      <c r="M1748" s="49">
        <v>3</v>
      </c>
      <c r="N1748" s="49" t="s">
        <v>16034</v>
      </c>
    </row>
    <row r="1749" spans="1:14" x14ac:dyDescent="0.25">
      <c r="A1749" s="49" t="s">
        <v>16102</v>
      </c>
      <c r="B1749" s="49" t="s">
        <v>15969</v>
      </c>
      <c r="C1749" s="49" t="s">
        <v>21391</v>
      </c>
      <c r="D1749" s="49" t="s">
        <v>21392</v>
      </c>
      <c r="E1749" s="49" t="s">
        <v>16134</v>
      </c>
      <c r="F1749" s="49"/>
      <c r="G1749" s="49"/>
      <c r="H1749" s="49">
        <v>2010</v>
      </c>
      <c r="I1749" s="49"/>
      <c r="J1749" s="49" t="s">
        <v>16033</v>
      </c>
      <c r="K1749" s="49" t="s">
        <v>16076</v>
      </c>
      <c r="L1749" s="49">
        <v>13</v>
      </c>
      <c r="M1749" s="49">
        <v>3</v>
      </c>
      <c r="N1749" s="49" t="s">
        <v>16034</v>
      </c>
    </row>
    <row r="1750" spans="1:14" ht="30" x14ac:dyDescent="0.25">
      <c r="A1750" s="49" t="s">
        <v>16102</v>
      </c>
      <c r="B1750" s="49" t="s">
        <v>15969</v>
      </c>
      <c r="C1750" s="49" t="s">
        <v>21393</v>
      </c>
      <c r="D1750" s="49" t="s">
        <v>21394</v>
      </c>
      <c r="E1750" s="49" t="s">
        <v>16134</v>
      </c>
      <c r="F1750" s="49"/>
      <c r="G1750" s="49"/>
      <c r="H1750" s="49">
        <v>2010</v>
      </c>
      <c r="I1750" s="49"/>
      <c r="J1750" s="49" t="s">
        <v>16033</v>
      </c>
      <c r="K1750" s="49" t="s">
        <v>16076</v>
      </c>
      <c r="L1750" s="49">
        <v>13</v>
      </c>
      <c r="M1750" s="49">
        <v>3</v>
      </c>
      <c r="N1750" s="49" t="s">
        <v>16034</v>
      </c>
    </row>
    <row r="1751" spans="1:14" ht="45" x14ac:dyDescent="0.25">
      <c r="A1751" s="49" t="s">
        <v>16102</v>
      </c>
      <c r="B1751" s="49" t="s">
        <v>15969</v>
      </c>
      <c r="C1751" s="49" t="s">
        <v>21395</v>
      </c>
      <c r="D1751" s="49" t="s">
        <v>21082</v>
      </c>
      <c r="E1751" s="49" t="s">
        <v>16134</v>
      </c>
      <c r="F1751" s="49" t="e">
        <f xml:space="preserve"> Numero de Personas capacitadas en riesgos y amenazas</f>
        <v>#NAME?</v>
      </c>
      <c r="G1751" s="49" t="s">
        <v>21396</v>
      </c>
      <c r="H1751" s="49">
        <v>2010</v>
      </c>
      <c r="I1751" s="49"/>
      <c r="J1751" s="49" t="s">
        <v>15974</v>
      </c>
      <c r="K1751" s="49" t="s">
        <v>19339</v>
      </c>
      <c r="L1751" s="49">
        <v>13</v>
      </c>
      <c r="M1751" s="49">
        <v>3</v>
      </c>
      <c r="N1751" s="49" t="s">
        <v>15976</v>
      </c>
    </row>
    <row r="1752" spans="1:14" ht="30" x14ac:dyDescent="0.25">
      <c r="A1752" s="49" t="s">
        <v>16102</v>
      </c>
      <c r="B1752" s="49" t="s">
        <v>15969</v>
      </c>
      <c r="C1752" s="49" t="s">
        <v>21397</v>
      </c>
      <c r="D1752" s="49" t="s">
        <v>21398</v>
      </c>
      <c r="E1752" s="49" t="s">
        <v>16134</v>
      </c>
      <c r="F1752" s="49"/>
      <c r="G1752" s="49"/>
      <c r="H1752" s="49">
        <v>2010</v>
      </c>
      <c r="I1752" s="49"/>
      <c r="J1752" s="49" t="s">
        <v>16033</v>
      </c>
      <c r="K1752" s="49" t="s">
        <v>16076</v>
      </c>
      <c r="L1752" s="49">
        <v>13</v>
      </c>
      <c r="M1752" s="49">
        <v>3</v>
      </c>
      <c r="N1752" s="49" t="s">
        <v>16034</v>
      </c>
    </row>
    <row r="1753" spans="1:14" x14ac:dyDescent="0.25">
      <c r="A1753" s="49" t="s">
        <v>16102</v>
      </c>
      <c r="B1753" s="49" t="s">
        <v>15969</v>
      </c>
      <c r="C1753" s="49" t="s">
        <v>21399</v>
      </c>
      <c r="D1753" s="49" t="s">
        <v>21400</v>
      </c>
      <c r="E1753" s="49" t="s">
        <v>16134</v>
      </c>
      <c r="F1753" s="49"/>
      <c r="G1753" s="49"/>
      <c r="H1753" s="49">
        <v>2010</v>
      </c>
      <c r="I1753" s="49"/>
      <c r="J1753" s="49" t="s">
        <v>16033</v>
      </c>
      <c r="K1753" s="49" t="s">
        <v>16076</v>
      </c>
      <c r="L1753" s="49">
        <v>13</v>
      </c>
      <c r="M1753" s="49">
        <v>3</v>
      </c>
      <c r="N1753" s="49" t="s">
        <v>16034</v>
      </c>
    </row>
    <row r="1754" spans="1:14" x14ac:dyDescent="0.25">
      <c r="A1754" s="49" t="s">
        <v>16102</v>
      </c>
      <c r="B1754" s="49" t="s">
        <v>15969</v>
      </c>
      <c r="C1754" s="49" t="s">
        <v>21401</v>
      </c>
      <c r="D1754" s="49" t="s">
        <v>21402</v>
      </c>
      <c r="E1754" s="49" t="s">
        <v>16134</v>
      </c>
      <c r="F1754" s="49"/>
      <c r="G1754" s="49"/>
      <c r="H1754" s="49">
        <v>2010</v>
      </c>
      <c r="I1754" s="49"/>
      <c r="J1754" s="49" t="s">
        <v>16033</v>
      </c>
      <c r="K1754" s="49" t="s">
        <v>16076</v>
      </c>
      <c r="L1754" s="49">
        <v>13</v>
      </c>
      <c r="M1754" s="49">
        <v>3</v>
      </c>
      <c r="N1754" s="49" t="s">
        <v>16034</v>
      </c>
    </row>
    <row r="1755" spans="1:14" ht="30" x14ac:dyDescent="0.25">
      <c r="A1755" s="49" t="s">
        <v>16102</v>
      </c>
      <c r="B1755" s="49" t="s">
        <v>15969</v>
      </c>
      <c r="C1755" s="49" t="s">
        <v>21403</v>
      </c>
      <c r="D1755" s="49" t="s">
        <v>21404</v>
      </c>
      <c r="E1755" s="49" t="s">
        <v>16134</v>
      </c>
      <c r="F1755" s="49"/>
      <c r="G1755" s="49"/>
      <c r="H1755" s="49">
        <v>2010</v>
      </c>
      <c r="I1755" s="49"/>
      <c r="J1755" s="49" t="s">
        <v>16033</v>
      </c>
      <c r="K1755" s="49" t="s">
        <v>16076</v>
      </c>
      <c r="L1755" s="49">
        <v>13</v>
      </c>
      <c r="M1755" s="49">
        <v>3</v>
      </c>
      <c r="N1755" s="49" t="s">
        <v>16034</v>
      </c>
    </row>
    <row r="1756" spans="1:14" x14ac:dyDescent="0.25">
      <c r="A1756" s="49" t="s">
        <v>16102</v>
      </c>
      <c r="B1756" s="49" t="s">
        <v>15969</v>
      </c>
      <c r="C1756" s="49" t="s">
        <v>21405</v>
      </c>
      <c r="D1756" s="49" t="s">
        <v>21406</v>
      </c>
      <c r="E1756" s="49" t="s">
        <v>16134</v>
      </c>
      <c r="F1756" s="49"/>
      <c r="G1756" s="49"/>
      <c r="H1756" s="49">
        <v>2010</v>
      </c>
      <c r="I1756" s="49"/>
      <c r="J1756" s="49" t="s">
        <v>16033</v>
      </c>
      <c r="K1756" s="49" t="s">
        <v>16076</v>
      </c>
      <c r="L1756" s="49">
        <v>13</v>
      </c>
      <c r="M1756" s="49">
        <v>3</v>
      </c>
      <c r="N1756" s="49" t="s">
        <v>16034</v>
      </c>
    </row>
    <row r="1757" spans="1:14" ht="30" x14ac:dyDescent="0.25">
      <c r="A1757" s="49" t="s">
        <v>16102</v>
      </c>
      <c r="B1757" s="49" t="s">
        <v>15969</v>
      </c>
      <c r="C1757" s="49" t="s">
        <v>21407</v>
      </c>
      <c r="D1757" s="49" t="s">
        <v>21408</v>
      </c>
      <c r="E1757" s="49" t="s">
        <v>16134</v>
      </c>
      <c r="F1757" s="49"/>
      <c r="G1757" s="49"/>
      <c r="H1757" s="49">
        <v>2010</v>
      </c>
      <c r="I1757" s="49"/>
      <c r="J1757" s="49" t="s">
        <v>16033</v>
      </c>
      <c r="K1757" s="49" t="s">
        <v>16076</v>
      </c>
      <c r="L1757" s="49">
        <v>13</v>
      </c>
      <c r="M1757" s="49">
        <v>3</v>
      </c>
      <c r="N1757" s="49" t="s">
        <v>16034</v>
      </c>
    </row>
    <row r="1758" spans="1:14" ht="30" x14ac:dyDescent="0.25">
      <c r="A1758" s="49" t="s">
        <v>15968</v>
      </c>
      <c r="B1758" s="49" t="s">
        <v>15969</v>
      </c>
      <c r="C1758" s="49" t="s">
        <v>21409</v>
      </c>
      <c r="D1758" s="49" t="s">
        <v>21410</v>
      </c>
      <c r="E1758" s="49" t="s">
        <v>16134</v>
      </c>
      <c r="F1758" s="49" t="s">
        <v>21411</v>
      </c>
      <c r="G1758" s="49" t="s">
        <v>21412</v>
      </c>
      <c r="H1758" s="49">
        <v>2000</v>
      </c>
      <c r="I1758" s="49"/>
      <c r="J1758" s="49" t="s">
        <v>15974</v>
      </c>
      <c r="K1758" s="49"/>
      <c r="L1758" s="49">
        <v>13</v>
      </c>
      <c r="M1758" s="49">
        <v>3</v>
      </c>
      <c r="N1758" s="49" t="s">
        <v>15976</v>
      </c>
    </row>
    <row r="1759" spans="1:14" ht="45" x14ac:dyDescent="0.25">
      <c r="A1759" s="49" t="s">
        <v>15968</v>
      </c>
      <c r="B1759" s="49" t="s">
        <v>15969</v>
      </c>
      <c r="C1759" s="49" t="s">
        <v>21413</v>
      </c>
      <c r="D1759" s="49" t="s">
        <v>21414</v>
      </c>
      <c r="E1759" s="49" t="s">
        <v>16134</v>
      </c>
      <c r="F1759" s="49" t="s">
        <v>21415</v>
      </c>
      <c r="G1759" s="49" t="s">
        <v>21416</v>
      </c>
      <c r="H1759" s="49">
        <v>2000</v>
      </c>
      <c r="I1759" s="49"/>
      <c r="J1759" s="49" t="s">
        <v>16033</v>
      </c>
      <c r="K1759" s="49"/>
      <c r="L1759" s="49">
        <v>13</v>
      </c>
      <c r="M1759" s="49">
        <v>3</v>
      </c>
      <c r="N1759" s="49" t="s">
        <v>16034</v>
      </c>
    </row>
    <row r="1760" spans="1:14" ht="30" x14ac:dyDescent="0.25">
      <c r="A1760" s="49" t="s">
        <v>15968</v>
      </c>
      <c r="B1760" s="49" t="s">
        <v>15969</v>
      </c>
      <c r="C1760" s="49" t="s">
        <v>21417</v>
      </c>
      <c r="D1760" s="49" t="s">
        <v>21418</v>
      </c>
      <c r="E1760" s="49" t="s">
        <v>16134</v>
      </c>
      <c r="F1760" s="49" t="s">
        <v>21419</v>
      </c>
      <c r="G1760" s="49" t="s">
        <v>21420</v>
      </c>
      <c r="H1760" s="49">
        <v>2000</v>
      </c>
      <c r="I1760" s="49"/>
      <c r="J1760" s="49" t="s">
        <v>15974</v>
      </c>
      <c r="K1760" s="49"/>
      <c r="L1760" s="49">
        <v>13</v>
      </c>
      <c r="M1760" s="49">
        <v>3</v>
      </c>
      <c r="N1760" s="49" t="s">
        <v>15976</v>
      </c>
    </row>
    <row r="1761" spans="1:14" ht="90" x14ac:dyDescent="0.25">
      <c r="A1761" s="49" t="s">
        <v>15968</v>
      </c>
      <c r="B1761" s="49" t="s">
        <v>15969</v>
      </c>
      <c r="C1761" s="49" t="s">
        <v>21421</v>
      </c>
      <c r="D1761" s="49" t="s">
        <v>21422</v>
      </c>
      <c r="E1761" s="49" t="s">
        <v>16134</v>
      </c>
      <c r="F1761" s="49" t="s">
        <v>21423</v>
      </c>
      <c r="G1761" s="49" t="s">
        <v>21424</v>
      </c>
      <c r="H1761" s="49">
        <v>2000</v>
      </c>
      <c r="I1761" s="49"/>
      <c r="J1761" s="49" t="s">
        <v>16033</v>
      </c>
      <c r="K1761" s="49"/>
      <c r="L1761" s="49">
        <v>13</v>
      </c>
      <c r="M1761" s="49">
        <v>3</v>
      </c>
      <c r="N1761" s="49" t="s">
        <v>16034</v>
      </c>
    </row>
    <row r="1762" spans="1:14" ht="90" x14ac:dyDescent="0.25">
      <c r="A1762" s="49" t="s">
        <v>15968</v>
      </c>
      <c r="B1762" s="49" t="s">
        <v>15969</v>
      </c>
      <c r="C1762" s="49" t="s">
        <v>21425</v>
      </c>
      <c r="D1762" s="49" t="s">
        <v>21426</v>
      </c>
      <c r="E1762" s="49" t="s">
        <v>16134</v>
      </c>
      <c r="F1762" s="49" t="s">
        <v>21427</v>
      </c>
      <c r="G1762" s="49" t="s">
        <v>21428</v>
      </c>
      <c r="H1762" s="49">
        <v>2000</v>
      </c>
      <c r="I1762" s="49"/>
      <c r="J1762" s="49" t="s">
        <v>16033</v>
      </c>
      <c r="K1762" s="49"/>
      <c r="L1762" s="49">
        <v>13</v>
      </c>
      <c r="M1762" s="49">
        <v>3</v>
      </c>
      <c r="N1762" s="49" t="s">
        <v>16034</v>
      </c>
    </row>
    <row r="1763" spans="1:14" ht="90" x14ac:dyDescent="0.25">
      <c r="A1763" s="49" t="s">
        <v>15968</v>
      </c>
      <c r="B1763" s="49" t="s">
        <v>15969</v>
      </c>
      <c r="C1763" s="49" t="s">
        <v>21429</v>
      </c>
      <c r="D1763" s="49" t="s">
        <v>21430</v>
      </c>
      <c r="E1763" s="49" t="s">
        <v>16134</v>
      </c>
      <c r="F1763" s="49" t="s">
        <v>21431</v>
      </c>
      <c r="G1763" s="49" t="s">
        <v>21432</v>
      </c>
      <c r="H1763" s="49">
        <v>2000</v>
      </c>
      <c r="I1763" s="49">
        <v>2007</v>
      </c>
      <c r="J1763" s="49" t="s">
        <v>15974</v>
      </c>
      <c r="K1763" s="49"/>
      <c r="L1763" s="49">
        <v>13</v>
      </c>
      <c r="M1763" s="49">
        <v>3</v>
      </c>
      <c r="N1763" s="49" t="s">
        <v>15976</v>
      </c>
    </row>
    <row r="1764" spans="1:14" ht="90" x14ac:dyDescent="0.25">
      <c r="A1764" s="49" t="s">
        <v>15968</v>
      </c>
      <c r="B1764" s="49" t="s">
        <v>15969</v>
      </c>
      <c r="C1764" s="49" t="s">
        <v>21433</v>
      </c>
      <c r="D1764" s="49" t="s">
        <v>21434</v>
      </c>
      <c r="E1764" s="49" t="s">
        <v>16134</v>
      </c>
      <c r="F1764" s="49" t="s">
        <v>21435</v>
      </c>
      <c r="G1764" s="49" t="s">
        <v>21436</v>
      </c>
      <c r="H1764" s="49">
        <v>2000</v>
      </c>
      <c r="I1764" s="49"/>
      <c r="J1764" s="49" t="s">
        <v>16033</v>
      </c>
      <c r="K1764" s="49"/>
      <c r="L1764" s="49">
        <v>13</v>
      </c>
      <c r="M1764" s="49">
        <v>3</v>
      </c>
      <c r="N1764" s="49" t="s">
        <v>16034</v>
      </c>
    </row>
    <row r="1765" spans="1:14" ht="90" x14ac:dyDescent="0.25">
      <c r="A1765" s="49" t="s">
        <v>15968</v>
      </c>
      <c r="B1765" s="49" t="s">
        <v>15969</v>
      </c>
      <c r="C1765" s="49" t="s">
        <v>21437</v>
      </c>
      <c r="D1765" s="49" t="s">
        <v>21438</v>
      </c>
      <c r="E1765" s="49" t="s">
        <v>16134</v>
      </c>
      <c r="F1765" s="49" t="s">
        <v>21439</v>
      </c>
      <c r="G1765" s="49" t="s">
        <v>21440</v>
      </c>
      <c r="H1765" s="49">
        <v>2000</v>
      </c>
      <c r="I1765" s="49"/>
      <c r="J1765" s="49" t="s">
        <v>16033</v>
      </c>
      <c r="K1765" s="49"/>
      <c r="L1765" s="49">
        <v>13</v>
      </c>
      <c r="M1765" s="49">
        <v>3</v>
      </c>
      <c r="N1765" s="49" t="s">
        <v>16034</v>
      </c>
    </row>
    <row r="1766" spans="1:14" ht="90" x14ac:dyDescent="0.25">
      <c r="A1766" s="49" t="s">
        <v>15968</v>
      </c>
      <c r="B1766" s="49" t="s">
        <v>15969</v>
      </c>
      <c r="C1766" s="49" t="s">
        <v>21441</v>
      </c>
      <c r="D1766" s="49" t="s">
        <v>21442</v>
      </c>
      <c r="E1766" s="49" t="s">
        <v>16134</v>
      </c>
      <c r="F1766" s="49" t="s">
        <v>21443</v>
      </c>
      <c r="G1766" s="49" t="s">
        <v>21444</v>
      </c>
      <c r="H1766" s="49">
        <v>2000</v>
      </c>
      <c r="I1766" s="49"/>
      <c r="J1766" s="49" t="s">
        <v>16033</v>
      </c>
      <c r="K1766" s="49"/>
      <c r="L1766" s="49">
        <v>13</v>
      </c>
      <c r="M1766" s="49">
        <v>3</v>
      </c>
      <c r="N1766" s="49" t="s">
        <v>16034</v>
      </c>
    </row>
    <row r="1767" spans="1:14" ht="90" x14ac:dyDescent="0.25">
      <c r="A1767" s="49" t="s">
        <v>15968</v>
      </c>
      <c r="B1767" s="49" t="s">
        <v>15969</v>
      </c>
      <c r="C1767" s="49" t="s">
        <v>21445</v>
      </c>
      <c r="D1767" s="49" t="s">
        <v>21446</v>
      </c>
      <c r="E1767" s="49" t="s">
        <v>16134</v>
      </c>
      <c r="F1767" s="49" t="s">
        <v>21447</v>
      </c>
      <c r="G1767" s="49" t="s">
        <v>21448</v>
      </c>
      <c r="H1767" s="49">
        <v>2000</v>
      </c>
      <c r="I1767" s="49">
        <v>2010</v>
      </c>
      <c r="J1767" s="49" t="s">
        <v>16033</v>
      </c>
      <c r="K1767" s="49"/>
      <c r="L1767" s="49">
        <v>13</v>
      </c>
      <c r="M1767" s="49">
        <v>3</v>
      </c>
      <c r="N1767" s="49" t="s">
        <v>16034</v>
      </c>
    </row>
    <row r="1768" spans="1:14" ht="75" x14ac:dyDescent="0.25">
      <c r="A1768" s="49" t="s">
        <v>15968</v>
      </c>
      <c r="B1768" s="49" t="s">
        <v>15969</v>
      </c>
      <c r="C1768" s="49" t="s">
        <v>21449</v>
      </c>
      <c r="D1768" s="49" t="s">
        <v>21450</v>
      </c>
      <c r="E1768" s="49" t="s">
        <v>16134</v>
      </c>
      <c r="F1768" s="49" t="s">
        <v>21451</v>
      </c>
      <c r="G1768" s="49" t="s">
        <v>21452</v>
      </c>
      <c r="H1768" s="49">
        <v>2000</v>
      </c>
      <c r="I1768" s="49">
        <v>2010</v>
      </c>
      <c r="J1768" s="49" t="s">
        <v>16033</v>
      </c>
      <c r="K1768" s="49"/>
      <c r="L1768" s="49">
        <v>13</v>
      </c>
      <c r="M1768" s="49">
        <v>3</v>
      </c>
      <c r="N1768" s="49" t="s">
        <v>16034</v>
      </c>
    </row>
    <row r="1769" spans="1:14" ht="75" x14ac:dyDescent="0.25">
      <c r="A1769" s="49" t="s">
        <v>15968</v>
      </c>
      <c r="B1769" s="49" t="s">
        <v>15969</v>
      </c>
      <c r="C1769" s="49" t="s">
        <v>21453</v>
      </c>
      <c r="D1769" s="49" t="s">
        <v>21454</v>
      </c>
      <c r="E1769" s="49" t="s">
        <v>16134</v>
      </c>
      <c r="F1769" s="49" t="s">
        <v>18172</v>
      </c>
      <c r="G1769" s="49" t="s">
        <v>21455</v>
      </c>
      <c r="H1769" s="49">
        <v>2000</v>
      </c>
      <c r="I1769" s="49">
        <v>2011</v>
      </c>
      <c r="J1769" s="49" t="s">
        <v>16033</v>
      </c>
      <c r="K1769" s="49"/>
      <c r="L1769" s="49">
        <v>13</v>
      </c>
      <c r="M1769" s="49">
        <v>3</v>
      </c>
      <c r="N1769" s="49" t="s">
        <v>16034</v>
      </c>
    </row>
    <row r="1770" spans="1:14" ht="75" x14ac:dyDescent="0.25">
      <c r="A1770" s="49" t="s">
        <v>15968</v>
      </c>
      <c r="B1770" s="49" t="s">
        <v>15969</v>
      </c>
      <c r="C1770" s="49" t="s">
        <v>21456</v>
      </c>
      <c r="D1770" s="49" t="s">
        <v>21457</v>
      </c>
      <c r="E1770" s="49" t="s">
        <v>16134</v>
      </c>
      <c r="F1770" s="49" t="s">
        <v>21458</v>
      </c>
      <c r="G1770" s="49" t="s">
        <v>21459</v>
      </c>
      <c r="H1770" s="49">
        <v>2000</v>
      </c>
      <c r="I1770" s="49"/>
      <c r="J1770" s="49" t="s">
        <v>16033</v>
      </c>
      <c r="K1770" s="49"/>
      <c r="L1770" s="49">
        <v>13</v>
      </c>
      <c r="M1770" s="49">
        <v>3</v>
      </c>
      <c r="N1770" s="49" t="s">
        <v>16034</v>
      </c>
    </row>
    <row r="1771" spans="1:14" x14ac:dyDescent="0.25">
      <c r="A1771" s="49" t="s">
        <v>15968</v>
      </c>
      <c r="B1771" s="49" t="s">
        <v>15969</v>
      </c>
      <c r="C1771" s="49" t="s">
        <v>21460</v>
      </c>
      <c r="D1771" s="49" t="s">
        <v>21461</v>
      </c>
      <c r="E1771" s="49" t="s">
        <v>16134</v>
      </c>
      <c r="F1771" s="49" t="s">
        <v>21462</v>
      </c>
      <c r="G1771" s="49" t="s">
        <v>21463</v>
      </c>
      <c r="H1771" s="49">
        <v>2000</v>
      </c>
      <c r="I1771" s="49"/>
      <c r="J1771" s="49" t="s">
        <v>16033</v>
      </c>
      <c r="K1771" s="49"/>
      <c r="L1771" s="49">
        <v>13</v>
      </c>
      <c r="M1771" s="49">
        <v>3</v>
      </c>
      <c r="N1771" s="49" t="s">
        <v>16034</v>
      </c>
    </row>
    <row r="1772" spans="1:14" ht="30" x14ac:dyDescent="0.25">
      <c r="A1772" s="49" t="s">
        <v>15968</v>
      </c>
      <c r="B1772" s="49" t="s">
        <v>15969</v>
      </c>
      <c r="C1772" s="49" t="s">
        <v>21464</v>
      </c>
      <c r="D1772" s="49" t="s">
        <v>21465</v>
      </c>
      <c r="E1772" s="49" t="s">
        <v>16134</v>
      </c>
      <c r="F1772" s="49" t="s">
        <v>21466</v>
      </c>
      <c r="G1772" s="49" t="s">
        <v>21467</v>
      </c>
      <c r="H1772" s="49">
        <v>2000</v>
      </c>
      <c r="I1772" s="49"/>
      <c r="J1772" s="49" t="s">
        <v>16033</v>
      </c>
      <c r="K1772" s="49"/>
      <c r="L1772" s="49">
        <v>13</v>
      </c>
      <c r="M1772" s="49">
        <v>3</v>
      </c>
      <c r="N1772" s="49" t="s">
        <v>16034</v>
      </c>
    </row>
    <row r="1773" spans="1:14" ht="30" x14ac:dyDescent="0.25">
      <c r="A1773" s="49" t="s">
        <v>15968</v>
      </c>
      <c r="B1773" s="49" t="s">
        <v>15969</v>
      </c>
      <c r="C1773" s="49" t="s">
        <v>21468</v>
      </c>
      <c r="D1773" s="49" t="s">
        <v>21469</v>
      </c>
      <c r="E1773" s="49" t="s">
        <v>16134</v>
      </c>
      <c r="F1773" s="49" t="s">
        <v>21470</v>
      </c>
      <c r="G1773" s="49" t="s">
        <v>21471</v>
      </c>
      <c r="H1773" s="49">
        <v>2000</v>
      </c>
      <c r="I1773" s="49"/>
      <c r="J1773" s="49" t="s">
        <v>16033</v>
      </c>
      <c r="K1773" s="49"/>
      <c r="L1773" s="49">
        <v>13</v>
      </c>
      <c r="M1773" s="49">
        <v>3</v>
      </c>
      <c r="N1773" s="49" t="s">
        <v>16034</v>
      </c>
    </row>
    <row r="1774" spans="1:14" x14ac:dyDescent="0.25">
      <c r="A1774" s="49" t="s">
        <v>15968</v>
      </c>
      <c r="B1774" s="49" t="s">
        <v>15969</v>
      </c>
      <c r="C1774" s="49" t="s">
        <v>21472</v>
      </c>
      <c r="D1774" s="49" t="s">
        <v>21473</v>
      </c>
      <c r="E1774" s="49" t="s">
        <v>16134</v>
      </c>
      <c r="F1774" s="49"/>
      <c r="G1774" s="49"/>
      <c r="H1774" s="49">
        <v>2000</v>
      </c>
      <c r="I1774" s="49"/>
      <c r="J1774" s="49" t="s">
        <v>16033</v>
      </c>
      <c r="K1774" s="49"/>
      <c r="L1774" s="49">
        <v>13</v>
      </c>
      <c r="M1774" s="49">
        <v>3</v>
      </c>
      <c r="N1774" s="49" t="s">
        <v>16034</v>
      </c>
    </row>
    <row r="1775" spans="1:14" ht="30" x14ac:dyDescent="0.25">
      <c r="A1775" s="49" t="s">
        <v>15968</v>
      </c>
      <c r="B1775" s="49" t="s">
        <v>15969</v>
      </c>
      <c r="C1775" s="49" t="s">
        <v>21474</v>
      </c>
      <c r="D1775" s="49" t="s">
        <v>21475</v>
      </c>
      <c r="E1775" s="49" t="s">
        <v>16134</v>
      </c>
      <c r="F1775" s="49"/>
      <c r="G1775" s="49"/>
      <c r="H1775" s="49">
        <v>2000</v>
      </c>
      <c r="I1775" s="49"/>
      <c r="J1775" s="49" t="s">
        <v>16033</v>
      </c>
      <c r="K1775" s="49"/>
      <c r="L1775" s="49">
        <v>13</v>
      </c>
      <c r="M1775" s="49">
        <v>3</v>
      </c>
      <c r="N1775" s="49" t="s">
        <v>16034</v>
      </c>
    </row>
    <row r="1776" spans="1:14" ht="30" x14ac:dyDescent="0.25">
      <c r="A1776" s="49" t="s">
        <v>15968</v>
      </c>
      <c r="B1776" s="49" t="s">
        <v>15969</v>
      </c>
      <c r="C1776" s="49" t="s">
        <v>21476</v>
      </c>
      <c r="D1776" s="49" t="s">
        <v>21477</v>
      </c>
      <c r="E1776" s="49" t="s">
        <v>16134</v>
      </c>
      <c r="F1776" s="49"/>
      <c r="G1776" s="49"/>
      <c r="H1776" s="49">
        <v>2000</v>
      </c>
      <c r="I1776" s="49"/>
      <c r="J1776" s="49" t="s">
        <v>16033</v>
      </c>
      <c r="K1776" s="49"/>
      <c r="L1776" s="49">
        <v>13</v>
      </c>
      <c r="M1776" s="49">
        <v>3</v>
      </c>
      <c r="N1776" s="49" t="s">
        <v>16034</v>
      </c>
    </row>
    <row r="1777" spans="1:14" ht="30" x14ac:dyDescent="0.25">
      <c r="A1777" s="49" t="s">
        <v>15968</v>
      </c>
      <c r="B1777" s="49" t="s">
        <v>15969</v>
      </c>
      <c r="C1777" s="49" t="s">
        <v>21478</v>
      </c>
      <c r="D1777" s="49" t="s">
        <v>21479</v>
      </c>
      <c r="E1777" s="49" t="s">
        <v>16134</v>
      </c>
      <c r="F1777" s="49"/>
      <c r="G1777" s="49"/>
      <c r="H1777" s="49">
        <v>2000</v>
      </c>
      <c r="I1777" s="49"/>
      <c r="J1777" s="49" t="s">
        <v>16033</v>
      </c>
      <c r="K1777" s="49"/>
      <c r="L1777" s="49">
        <v>13</v>
      </c>
      <c r="M1777" s="49">
        <v>3</v>
      </c>
      <c r="N1777" s="49" t="s">
        <v>16034</v>
      </c>
    </row>
    <row r="1778" spans="1:14" ht="30" x14ac:dyDescent="0.25">
      <c r="A1778" s="49" t="s">
        <v>15968</v>
      </c>
      <c r="B1778" s="49" t="s">
        <v>15969</v>
      </c>
      <c r="C1778" s="49" t="s">
        <v>21480</v>
      </c>
      <c r="D1778" s="49" t="s">
        <v>21481</v>
      </c>
      <c r="E1778" s="49" t="s">
        <v>16134</v>
      </c>
      <c r="F1778" s="49"/>
      <c r="G1778" s="49"/>
      <c r="H1778" s="49">
        <v>2000</v>
      </c>
      <c r="I1778" s="49"/>
      <c r="J1778" s="49" t="s">
        <v>16033</v>
      </c>
      <c r="K1778" s="49"/>
      <c r="L1778" s="49">
        <v>13</v>
      </c>
      <c r="M1778" s="49">
        <v>3</v>
      </c>
      <c r="N1778" s="49" t="s">
        <v>16034</v>
      </c>
    </row>
    <row r="1779" spans="1:14" x14ac:dyDescent="0.25">
      <c r="A1779" s="49" t="s">
        <v>15968</v>
      </c>
      <c r="B1779" s="49" t="s">
        <v>15969</v>
      </c>
      <c r="C1779" s="49" t="s">
        <v>21482</v>
      </c>
      <c r="D1779" s="49" t="s">
        <v>21483</v>
      </c>
      <c r="E1779" s="49" t="s">
        <v>16134</v>
      </c>
      <c r="F1779" s="49"/>
      <c r="G1779" s="49"/>
      <c r="H1779" s="49">
        <v>2000</v>
      </c>
      <c r="I1779" s="49"/>
      <c r="J1779" s="49" t="s">
        <v>16033</v>
      </c>
      <c r="K1779" s="49"/>
      <c r="L1779" s="49">
        <v>13</v>
      </c>
      <c r="M1779" s="49">
        <v>3</v>
      </c>
      <c r="N1779" s="49" t="s">
        <v>16034</v>
      </c>
    </row>
    <row r="1780" spans="1:14" ht="30" x14ac:dyDescent="0.25">
      <c r="A1780" s="49" t="s">
        <v>15968</v>
      </c>
      <c r="B1780" s="49" t="s">
        <v>15969</v>
      </c>
      <c r="C1780" s="49" t="s">
        <v>21484</v>
      </c>
      <c r="D1780" s="49" t="s">
        <v>21485</v>
      </c>
      <c r="E1780" s="49" t="s">
        <v>16134</v>
      </c>
      <c r="F1780" s="49"/>
      <c r="G1780" s="49"/>
      <c r="H1780" s="49">
        <v>2000</v>
      </c>
      <c r="I1780" s="49"/>
      <c r="J1780" s="49" t="s">
        <v>16033</v>
      </c>
      <c r="K1780" s="49"/>
      <c r="L1780" s="49">
        <v>13</v>
      </c>
      <c r="M1780" s="49">
        <v>3</v>
      </c>
      <c r="N1780" s="49" t="s">
        <v>16034</v>
      </c>
    </row>
    <row r="1781" spans="1:14" ht="30" x14ac:dyDescent="0.25">
      <c r="A1781" s="49" t="s">
        <v>15968</v>
      </c>
      <c r="B1781" s="49" t="s">
        <v>15969</v>
      </c>
      <c r="C1781" s="49" t="s">
        <v>21486</v>
      </c>
      <c r="D1781" s="49" t="s">
        <v>21487</v>
      </c>
      <c r="E1781" s="49" t="s">
        <v>16134</v>
      </c>
      <c r="F1781" s="49"/>
      <c r="G1781" s="49"/>
      <c r="H1781" s="49">
        <v>2000</v>
      </c>
      <c r="I1781" s="49"/>
      <c r="J1781" s="49" t="s">
        <v>16033</v>
      </c>
      <c r="K1781" s="49"/>
      <c r="L1781" s="49">
        <v>13</v>
      </c>
      <c r="M1781" s="49">
        <v>3</v>
      </c>
      <c r="N1781" s="49" t="s">
        <v>16034</v>
      </c>
    </row>
    <row r="1782" spans="1:14" ht="30" x14ac:dyDescent="0.25">
      <c r="A1782" s="49" t="s">
        <v>15968</v>
      </c>
      <c r="B1782" s="49" t="s">
        <v>15969</v>
      </c>
      <c r="C1782" s="49" t="s">
        <v>21488</v>
      </c>
      <c r="D1782" s="49" t="s">
        <v>21489</v>
      </c>
      <c r="E1782" s="49" t="s">
        <v>16134</v>
      </c>
      <c r="F1782" s="49"/>
      <c r="G1782" s="49"/>
      <c r="H1782" s="49">
        <v>2000</v>
      </c>
      <c r="I1782" s="49"/>
      <c r="J1782" s="49" t="s">
        <v>16033</v>
      </c>
      <c r="K1782" s="49"/>
      <c r="L1782" s="49">
        <v>13</v>
      </c>
      <c r="M1782" s="49">
        <v>3</v>
      </c>
      <c r="N1782" s="49" t="s">
        <v>16034</v>
      </c>
    </row>
    <row r="1783" spans="1:14" ht="30" x14ac:dyDescent="0.25">
      <c r="A1783" s="49" t="s">
        <v>15968</v>
      </c>
      <c r="B1783" s="49" t="s">
        <v>15969</v>
      </c>
      <c r="C1783" s="49" t="s">
        <v>21490</v>
      </c>
      <c r="D1783" s="49" t="s">
        <v>21491</v>
      </c>
      <c r="E1783" s="49" t="s">
        <v>16134</v>
      </c>
      <c r="F1783" s="49"/>
      <c r="G1783" s="49"/>
      <c r="H1783" s="49">
        <v>2000</v>
      </c>
      <c r="I1783" s="49"/>
      <c r="J1783" s="49" t="s">
        <v>16033</v>
      </c>
      <c r="K1783" s="49"/>
      <c r="L1783" s="49">
        <v>13</v>
      </c>
      <c r="M1783" s="49">
        <v>3</v>
      </c>
      <c r="N1783" s="49" t="s">
        <v>16034</v>
      </c>
    </row>
    <row r="1784" spans="1:14" ht="30" x14ac:dyDescent="0.25">
      <c r="A1784" s="49" t="s">
        <v>15968</v>
      </c>
      <c r="B1784" s="49" t="s">
        <v>15969</v>
      </c>
      <c r="C1784" s="49" t="s">
        <v>21492</v>
      </c>
      <c r="D1784" s="49" t="s">
        <v>19142</v>
      </c>
      <c r="E1784" s="49" t="s">
        <v>16134</v>
      </c>
      <c r="F1784" s="49" t="s">
        <v>21493</v>
      </c>
      <c r="G1784" s="49"/>
      <c r="H1784" s="49">
        <v>2000</v>
      </c>
      <c r="I1784" s="49"/>
      <c r="J1784" s="49" t="s">
        <v>16033</v>
      </c>
      <c r="K1784" s="49"/>
      <c r="L1784" s="49">
        <v>13</v>
      </c>
      <c r="M1784" s="49">
        <v>3</v>
      </c>
      <c r="N1784" s="49" t="s">
        <v>16034</v>
      </c>
    </row>
    <row r="1785" spans="1:14" ht="30" x14ac:dyDescent="0.25">
      <c r="A1785" s="49" t="s">
        <v>15968</v>
      </c>
      <c r="B1785" s="49" t="s">
        <v>15969</v>
      </c>
      <c r="C1785" s="49" t="s">
        <v>21494</v>
      </c>
      <c r="D1785" s="49" t="s">
        <v>21495</v>
      </c>
      <c r="E1785" s="49" t="s">
        <v>16134</v>
      </c>
      <c r="F1785" s="49"/>
      <c r="G1785" s="49"/>
      <c r="H1785" s="49">
        <v>2000</v>
      </c>
      <c r="I1785" s="49"/>
      <c r="J1785" s="49" t="s">
        <v>16033</v>
      </c>
      <c r="K1785" s="49"/>
      <c r="L1785" s="49">
        <v>13</v>
      </c>
      <c r="M1785" s="49">
        <v>3</v>
      </c>
      <c r="N1785" s="49" t="s">
        <v>16034</v>
      </c>
    </row>
    <row r="1786" spans="1:14" ht="60" x14ac:dyDescent="0.25">
      <c r="A1786" s="49" t="s">
        <v>15968</v>
      </c>
      <c r="B1786" s="49" t="s">
        <v>15969</v>
      </c>
      <c r="C1786" s="49" t="s">
        <v>21496</v>
      </c>
      <c r="D1786" s="49" t="s">
        <v>21497</v>
      </c>
      <c r="E1786" s="49" t="s">
        <v>16134</v>
      </c>
      <c r="F1786" s="49"/>
      <c r="G1786" s="49"/>
      <c r="H1786" s="49">
        <v>2000</v>
      </c>
      <c r="I1786" s="49">
        <v>2010</v>
      </c>
      <c r="J1786" s="49" t="s">
        <v>16033</v>
      </c>
      <c r="K1786" s="49"/>
      <c r="L1786" s="49">
        <v>13</v>
      </c>
      <c r="M1786" s="49">
        <v>3</v>
      </c>
      <c r="N1786" s="49" t="s">
        <v>16034</v>
      </c>
    </row>
    <row r="1787" spans="1:14" x14ac:dyDescent="0.25">
      <c r="A1787" s="49" t="s">
        <v>15968</v>
      </c>
      <c r="B1787" s="49" t="s">
        <v>15969</v>
      </c>
      <c r="C1787" s="49" t="s">
        <v>21498</v>
      </c>
      <c r="D1787" s="49" t="s">
        <v>21499</v>
      </c>
      <c r="E1787" s="49" t="s">
        <v>16134</v>
      </c>
      <c r="F1787" s="49"/>
      <c r="G1787" s="49"/>
      <c r="H1787" s="49">
        <v>2000</v>
      </c>
      <c r="I1787" s="49">
        <v>2010</v>
      </c>
      <c r="J1787" s="49" t="s">
        <v>16033</v>
      </c>
      <c r="K1787" s="49"/>
      <c r="L1787" s="49">
        <v>13</v>
      </c>
      <c r="M1787" s="49">
        <v>3</v>
      </c>
      <c r="N1787" s="49" t="s">
        <v>16034</v>
      </c>
    </row>
    <row r="1788" spans="1:14" x14ac:dyDescent="0.25">
      <c r="A1788" s="49" t="s">
        <v>15968</v>
      </c>
      <c r="B1788" s="49" t="s">
        <v>15969</v>
      </c>
      <c r="C1788" s="49" t="s">
        <v>21500</v>
      </c>
      <c r="D1788" s="49" t="s">
        <v>21501</v>
      </c>
      <c r="E1788" s="49" t="s">
        <v>16134</v>
      </c>
      <c r="F1788" s="49"/>
      <c r="G1788" s="49"/>
      <c r="H1788" s="49">
        <v>2000</v>
      </c>
      <c r="I1788" s="49"/>
      <c r="J1788" s="49" t="s">
        <v>16033</v>
      </c>
      <c r="K1788" s="49"/>
      <c r="L1788" s="49">
        <v>13</v>
      </c>
      <c r="M1788" s="49">
        <v>3</v>
      </c>
      <c r="N1788" s="49" t="s">
        <v>16034</v>
      </c>
    </row>
    <row r="1789" spans="1:14" ht="30" x14ac:dyDescent="0.25">
      <c r="A1789" s="49" t="s">
        <v>15968</v>
      </c>
      <c r="B1789" s="49" t="s">
        <v>15969</v>
      </c>
      <c r="C1789" s="49" t="s">
        <v>21502</v>
      </c>
      <c r="D1789" s="49" t="s">
        <v>21503</v>
      </c>
      <c r="E1789" s="49" t="s">
        <v>16134</v>
      </c>
      <c r="F1789" s="49"/>
      <c r="G1789" s="49"/>
      <c r="H1789" s="49">
        <v>2000</v>
      </c>
      <c r="I1789" s="49"/>
      <c r="J1789" s="49" t="s">
        <v>16033</v>
      </c>
      <c r="K1789" s="49"/>
      <c r="L1789" s="49">
        <v>13</v>
      </c>
      <c r="M1789" s="49">
        <v>3</v>
      </c>
      <c r="N1789" s="49" t="s">
        <v>16034</v>
      </c>
    </row>
    <row r="1790" spans="1:14" ht="45" x14ac:dyDescent="0.25">
      <c r="A1790" s="49" t="s">
        <v>15968</v>
      </c>
      <c r="B1790" s="49" t="s">
        <v>15969</v>
      </c>
      <c r="C1790" s="49" t="s">
        <v>21504</v>
      </c>
      <c r="D1790" s="49" t="s">
        <v>21505</v>
      </c>
      <c r="E1790" s="49" t="s">
        <v>16134</v>
      </c>
      <c r="F1790" s="49"/>
      <c r="G1790" s="49"/>
      <c r="H1790" s="49">
        <v>2000</v>
      </c>
      <c r="I1790" s="49"/>
      <c r="J1790" s="49" t="s">
        <v>16033</v>
      </c>
      <c r="K1790" s="49"/>
      <c r="L1790" s="49">
        <v>13</v>
      </c>
      <c r="M1790" s="49">
        <v>3</v>
      </c>
      <c r="N1790" s="49" t="s">
        <v>16034</v>
      </c>
    </row>
    <row r="1791" spans="1:14" ht="60" x14ac:dyDescent="0.25">
      <c r="A1791" s="49" t="s">
        <v>15968</v>
      </c>
      <c r="B1791" s="49" t="s">
        <v>15969</v>
      </c>
      <c r="C1791" s="49" t="s">
        <v>21506</v>
      </c>
      <c r="D1791" s="49" t="s">
        <v>21507</v>
      </c>
      <c r="E1791" s="49" t="s">
        <v>16134</v>
      </c>
      <c r="F1791" s="49"/>
      <c r="G1791" s="49" t="s">
        <v>21508</v>
      </c>
      <c r="H1791" s="49">
        <v>2000</v>
      </c>
      <c r="I1791" s="49"/>
      <c r="J1791" s="49" t="s">
        <v>16033</v>
      </c>
      <c r="K1791" s="49"/>
      <c r="L1791" s="49">
        <v>13</v>
      </c>
      <c r="M1791" s="49">
        <v>3</v>
      </c>
      <c r="N1791" s="49" t="s">
        <v>16034</v>
      </c>
    </row>
    <row r="1792" spans="1:14" x14ac:dyDescent="0.25">
      <c r="A1792" s="49" t="s">
        <v>15968</v>
      </c>
      <c r="B1792" s="49" t="s">
        <v>15969</v>
      </c>
      <c r="C1792" s="49" t="s">
        <v>21509</v>
      </c>
      <c r="D1792" s="49" t="s">
        <v>5592</v>
      </c>
      <c r="E1792" s="49" t="s">
        <v>16134</v>
      </c>
      <c r="F1792" s="49"/>
      <c r="G1792" s="49"/>
      <c r="H1792" s="49">
        <v>2000</v>
      </c>
      <c r="I1792" s="49"/>
      <c r="J1792" s="49" t="s">
        <v>16033</v>
      </c>
      <c r="K1792" s="49"/>
      <c r="L1792" s="49">
        <v>13</v>
      </c>
      <c r="M1792" s="49">
        <v>3</v>
      </c>
      <c r="N1792" s="49" t="s">
        <v>16034</v>
      </c>
    </row>
    <row r="1793" spans="1:14" x14ac:dyDescent="0.25">
      <c r="A1793" s="49" t="s">
        <v>15968</v>
      </c>
      <c r="B1793" s="49" t="s">
        <v>15969</v>
      </c>
      <c r="C1793" s="49" t="s">
        <v>21510</v>
      </c>
      <c r="D1793" s="49" t="s">
        <v>21511</v>
      </c>
      <c r="E1793" s="49" t="s">
        <v>16134</v>
      </c>
      <c r="F1793" s="49"/>
      <c r="G1793" s="49"/>
      <c r="H1793" s="49">
        <v>2000</v>
      </c>
      <c r="I1793" s="49"/>
      <c r="J1793" s="49" t="s">
        <v>16033</v>
      </c>
      <c r="K1793" s="49"/>
      <c r="L1793" s="49">
        <v>13</v>
      </c>
      <c r="M1793" s="49">
        <v>3</v>
      </c>
      <c r="N1793" s="49" t="s">
        <v>16034</v>
      </c>
    </row>
    <row r="1794" spans="1:14" ht="30" x14ac:dyDescent="0.25">
      <c r="A1794" s="49" t="s">
        <v>15968</v>
      </c>
      <c r="B1794" s="49" t="s">
        <v>15969</v>
      </c>
      <c r="C1794" s="49" t="s">
        <v>21512</v>
      </c>
      <c r="D1794" s="49" t="s">
        <v>21513</v>
      </c>
      <c r="E1794" s="49" t="s">
        <v>16134</v>
      </c>
      <c r="F1794" s="49"/>
      <c r="G1794" s="49"/>
      <c r="H1794" s="49">
        <v>2000</v>
      </c>
      <c r="I1794" s="49">
        <v>2010</v>
      </c>
      <c r="J1794" s="49" t="s">
        <v>16033</v>
      </c>
      <c r="K1794" s="49"/>
      <c r="L1794" s="49">
        <v>13</v>
      </c>
      <c r="M1794" s="49">
        <v>3</v>
      </c>
      <c r="N1794" s="49" t="s">
        <v>16034</v>
      </c>
    </row>
    <row r="1795" spans="1:14" ht="45" x14ac:dyDescent="0.25">
      <c r="A1795" s="49" t="s">
        <v>15968</v>
      </c>
      <c r="B1795" s="49" t="s">
        <v>15969</v>
      </c>
      <c r="C1795" s="49" t="s">
        <v>21514</v>
      </c>
      <c r="D1795" s="49" t="s">
        <v>21515</v>
      </c>
      <c r="E1795" s="49" t="s">
        <v>16134</v>
      </c>
      <c r="F1795" s="49" t="s">
        <v>21516</v>
      </c>
      <c r="G1795" s="49" t="s">
        <v>21517</v>
      </c>
      <c r="H1795" s="49">
        <v>2009</v>
      </c>
      <c r="I1795" s="49"/>
      <c r="J1795" s="49" t="s">
        <v>16033</v>
      </c>
      <c r="K1795" s="49" t="s">
        <v>16081</v>
      </c>
      <c r="L1795" s="49">
        <v>13</v>
      </c>
      <c r="M1795" s="49">
        <v>3</v>
      </c>
      <c r="N1795" s="49" t="s">
        <v>16034</v>
      </c>
    </row>
    <row r="1796" spans="1:14" ht="105" x14ac:dyDescent="0.25">
      <c r="A1796" s="49" t="s">
        <v>15968</v>
      </c>
      <c r="B1796" s="49" t="s">
        <v>15969</v>
      </c>
      <c r="C1796" s="49" t="s">
        <v>21518</v>
      </c>
      <c r="D1796" s="49" t="s">
        <v>21519</v>
      </c>
      <c r="E1796" s="49" t="s">
        <v>16134</v>
      </c>
      <c r="F1796" s="49" t="s">
        <v>21520</v>
      </c>
      <c r="G1796" s="49" t="s">
        <v>21521</v>
      </c>
      <c r="H1796" s="49">
        <v>2009</v>
      </c>
      <c r="I1796" s="49"/>
      <c r="J1796" s="49" t="s">
        <v>16033</v>
      </c>
      <c r="K1796" s="49" t="s">
        <v>16081</v>
      </c>
      <c r="L1796" s="49">
        <v>13</v>
      </c>
      <c r="M1796" s="49">
        <v>3</v>
      </c>
      <c r="N1796" s="49" t="s">
        <v>16034</v>
      </c>
    </row>
    <row r="1797" spans="1:14" ht="30" x14ac:dyDescent="0.25">
      <c r="A1797" s="49" t="s">
        <v>15968</v>
      </c>
      <c r="B1797" s="49" t="s">
        <v>15969</v>
      </c>
      <c r="C1797" s="49" t="s">
        <v>21522</v>
      </c>
      <c r="D1797" s="49" t="s">
        <v>21523</v>
      </c>
      <c r="E1797" s="49" t="s">
        <v>16134</v>
      </c>
      <c r="F1797" s="49" t="s">
        <v>21524</v>
      </c>
      <c r="G1797" s="49" t="s">
        <v>21525</v>
      </c>
      <c r="H1797" s="49">
        <v>2009</v>
      </c>
      <c r="I1797" s="49"/>
      <c r="J1797" s="49" t="s">
        <v>16033</v>
      </c>
      <c r="K1797" s="49" t="s">
        <v>16081</v>
      </c>
      <c r="L1797" s="49">
        <v>13</v>
      </c>
      <c r="M1797" s="49">
        <v>3</v>
      </c>
      <c r="N1797" s="49" t="s">
        <v>16034</v>
      </c>
    </row>
    <row r="1798" spans="1:14" ht="105" x14ac:dyDescent="0.25">
      <c r="A1798" s="49" t="s">
        <v>15968</v>
      </c>
      <c r="B1798" s="49" t="s">
        <v>15969</v>
      </c>
      <c r="C1798" s="49" t="s">
        <v>21526</v>
      </c>
      <c r="D1798" s="49" t="s">
        <v>21527</v>
      </c>
      <c r="E1798" s="49" t="s">
        <v>16134</v>
      </c>
      <c r="F1798" s="49" t="s">
        <v>21528</v>
      </c>
      <c r="G1798" s="49" t="s">
        <v>21529</v>
      </c>
      <c r="H1798" s="49">
        <v>2009</v>
      </c>
      <c r="I1798" s="49"/>
      <c r="J1798" s="49" t="s">
        <v>16033</v>
      </c>
      <c r="K1798" s="49" t="s">
        <v>16081</v>
      </c>
      <c r="L1798" s="49">
        <v>13</v>
      </c>
      <c r="M1798" s="49">
        <v>3</v>
      </c>
      <c r="N1798" s="49" t="s">
        <v>16034</v>
      </c>
    </row>
    <row r="1799" spans="1:14" ht="30" x14ac:dyDescent="0.25">
      <c r="A1799" s="49" t="s">
        <v>15968</v>
      </c>
      <c r="B1799" s="49" t="s">
        <v>15969</v>
      </c>
      <c r="C1799" s="49" t="s">
        <v>21530</v>
      </c>
      <c r="D1799" s="49" t="s">
        <v>21531</v>
      </c>
      <c r="E1799" s="49" t="s">
        <v>16134</v>
      </c>
      <c r="F1799" s="49"/>
      <c r="G1799" s="49"/>
      <c r="H1799" s="49">
        <v>2009</v>
      </c>
      <c r="I1799" s="49"/>
      <c r="J1799" s="49" t="s">
        <v>16033</v>
      </c>
      <c r="K1799" s="49" t="s">
        <v>16081</v>
      </c>
      <c r="L1799" s="49">
        <v>13</v>
      </c>
      <c r="M1799" s="49">
        <v>3</v>
      </c>
      <c r="N1799" s="49" t="s">
        <v>16034</v>
      </c>
    </row>
    <row r="1800" spans="1:14" ht="75" x14ac:dyDescent="0.25">
      <c r="A1800" s="49" t="s">
        <v>15968</v>
      </c>
      <c r="B1800" s="49" t="s">
        <v>15969</v>
      </c>
      <c r="C1800" s="49" t="s">
        <v>21532</v>
      </c>
      <c r="D1800" s="49" t="s">
        <v>21533</v>
      </c>
      <c r="E1800" s="49" t="s">
        <v>16134</v>
      </c>
      <c r="F1800" s="49"/>
      <c r="G1800" s="49" t="s">
        <v>21534</v>
      </c>
      <c r="H1800" s="49">
        <v>2009</v>
      </c>
      <c r="I1800" s="49"/>
      <c r="J1800" s="49" t="s">
        <v>16033</v>
      </c>
      <c r="K1800" s="49"/>
      <c r="L1800" s="49">
        <v>13</v>
      </c>
      <c r="M1800" s="49">
        <v>3</v>
      </c>
      <c r="N1800" s="49" t="s">
        <v>16034</v>
      </c>
    </row>
    <row r="1801" spans="1:14" ht="30" x14ac:dyDescent="0.25">
      <c r="A1801" s="49" t="s">
        <v>15968</v>
      </c>
      <c r="B1801" s="49" t="s">
        <v>15969</v>
      </c>
      <c r="C1801" s="49" t="s">
        <v>21535</v>
      </c>
      <c r="D1801" s="49" t="s">
        <v>21536</v>
      </c>
      <c r="E1801" s="49" t="s">
        <v>16134</v>
      </c>
      <c r="F1801" s="49"/>
      <c r="G1801" s="49"/>
      <c r="H1801" s="49">
        <v>2010</v>
      </c>
      <c r="I1801" s="49"/>
      <c r="J1801" s="49" t="s">
        <v>16033</v>
      </c>
      <c r="K1801" s="49" t="s">
        <v>16076</v>
      </c>
      <c r="L1801" s="49">
        <v>13</v>
      </c>
      <c r="M1801" s="49">
        <v>3</v>
      </c>
      <c r="N1801" s="49" t="s">
        <v>16034</v>
      </c>
    </row>
    <row r="1802" spans="1:14" ht="30" x14ac:dyDescent="0.25">
      <c r="A1802" s="49" t="s">
        <v>15968</v>
      </c>
      <c r="B1802" s="49" t="s">
        <v>15969</v>
      </c>
      <c r="C1802" s="49" t="s">
        <v>21537</v>
      </c>
      <c r="D1802" s="49" t="s">
        <v>21538</v>
      </c>
      <c r="E1802" s="49" t="s">
        <v>16134</v>
      </c>
      <c r="F1802" s="49"/>
      <c r="G1802" s="49"/>
      <c r="H1802" s="49">
        <v>2010</v>
      </c>
      <c r="I1802" s="49"/>
      <c r="J1802" s="49" t="s">
        <v>16033</v>
      </c>
      <c r="K1802" s="49" t="s">
        <v>16076</v>
      </c>
      <c r="L1802" s="49">
        <v>13</v>
      </c>
      <c r="M1802" s="49">
        <v>3</v>
      </c>
      <c r="N1802" s="49" t="s">
        <v>16034</v>
      </c>
    </row>
    <row r="1803" spans="1:14" x14ac:dyDescent="0.25">
      <c r="A1803" s="49" t="s">
        <v>15968</v>
      </c>
      <c r="B1803" s="49" t="s">
        <v>15969</v>
      </c>
      <c r="C1803" s="49" t="s">
        <v>21539</v>
      </c>
      <c r="D1803" s="49" t="s">
        <v>21540</v>
      </c>
      <c r="E1803" s="49" t="s">
        <v>16134</v>
      </c>
      <c r="F1803" s="49"/>
      <c r="G1803" s="49"/>
      <c r="H1803" s="49">
        <v>2010</v>
      </c>
      <c r="I1803" s="49"/>
      <c r="J1803" s="49" t="s">
        <v>16033</v>
      </c>
      <c r="K1803" s="49" t="s">
        <v>16076</v>
      </c>
      <c r="L1803" s="49">
        <v>13</v>
      </c>
      <c r="M1803" s="49">
        <v>3</v>
      </c>
      <c r="N1803" s="49" t="s">
        <v>16034</v>
      </c>
    </row>
    <row r="1804" spans="1:14" ht="60" x14ac:dyDescent="0.25">
      <c r="A1804" s="49" t="s">
        <v>15968</v>
      </c>
      <c r="B1804" s="49" t="s">
        <v>15969</v>
      </c>
      <c r="C1804" s="49" t="s">
        <v>21541</v>
      </c>
      <c r="D1804" s="49" t="s">
        <v>21542</v>
      </c>
      <c r="E1804" s="49" t="s">
        <v>16134</v>
      </c>
      <c r="F1804" s="49"/>
      <c r="G1804" s="49"/>
      <c r="H1804" s="49">
        <v>2010</v>
      </c>
      <c r="I1804" s="49"/>
      <c r="J1804" s="49" t="s">
        <v>16033</v>
      </c>
      <c r="K1804" s="49" t="s">
        <v>16076</v>
      </c>
      <c r="L1804" s="49">
        <v>13</v>
      </c>
      <c r="M1804" s="49">
        <v>3</v>
      </c>
      <c r="N1804" s="49" t="s">
        <v>16034</v>
      </c>
    </row>
    <row r="1805" spans="1:14" x14ac:dyDescent="0.25">
      <c r="A1805" s="49" t="s">
        <v>15968</v>
      </c>
      <c r="B1805" s="49" t="s">
        <v>15969</v>
      </c>
      <c r="C1805" s="49" t="s">
        <v>21543</v>
      </c>
      <c r="D1805" s="49" t="s">
        <v>21544</v>
      </c>
      <c r="E1805" s="49" t="s">
        <v>16134</v>
      </c>
      <c r="F1805" s="49"/>
      <c r="G1805" s="49"/>
      <c r="H1805" s="49">
        <v>2010</v>
      </c>
      <c r="I1805" s="49"/>
      <c r="J1805" s="49" t="s">
        <v>16033</v>
      </c>
      <c r="K1805" s="49" t="s">
        <v>16076</v>
      </c>
      <c r="L1805" s="49">
        <v>13</v>
      </c>
      <c r="M1805" s="49">
        <v>3</v>
      </c>
      <c r="N1805" s="49" t="s">
        <v>16034</v>
      </c>
    </row>
    <row r="1806" spans="1:14" ht="30" x14ac:dyDescent="0.25">
      <c r="A1806" s="49" t="s">
        <v>15968</v>
      </c>
      <c r="B1806" s="49" t="s">
        <v>15969</v>
      </c>
      <c r="C1806" s="49" t="s">
        <v>21545</v>
      </c>
      <c r="D1806" s="49" t="s">
        <v>21546</v>
      </c>
      <c r="E1806" s="49" t="s">
        <v>16134</v>
      </c>
      <c r="F1806" s="49"/>
      <c r="G1806" s="49"/>
      <c r="H1806" s="49">
        <v>2010</v>
      </c>
      <c r="I1806" s="49"/>
      <c r="J1806" s="49" t="s">
        <v>16033</v>
      </c>
      <c r="K1806" s="49" t="s">
        <v>16076</v>
      </c>
      <c r="L1806" s="49">
        <v>13</v>
      </c>
      <c r="M1806" s="49">
        <v>3</v>
      </c>
      <c r="N1806" s="49" t="s">
        <v>16034</v>
      </c>
    </row>
    <row r="1807" spans="1:14" ht="30" x14ac:dyDescent="0.25">
      <c r="A1807" s="49" t="s">
        <v>15968</v>
      </c>
      <c r="B1807" s="49" t="s">
        <v>15969</v>
      </c>
      <c r="C1807" s="49" t="s">
        <v>21547</v>
      </c>
      <c r="D1807" s="49" t="s">
        <v>21548</v>
      </c>
      <c r="E1807" s="49" t="s">
        <v>16134</v>
      </c>
      <c r="F1807" s="49" t="s">
        <v>21549</v>
      </c>
      <c r="G1807" s="49" t="s">
        <v>21550</v>
      </c>
      <c r="H1807" s="49">
        <v>2010</v>
      </c>
      <c r="I1807" s="49"/>
      <c r="J1807" s="49" t="s">
        <v>16033</v>
      </c>
      <c r="K1807" s="49" t="s">
        <v>16076</v>
      </c>
      <c r="L1807" s="49">
        <v>13</v>
      </c>
      <c r="M1807" s="49">
        <v>3</v>
      </c>
      <c r="N1807" s="49" t="s">
        <v>16034</v>
      </c>
    </row>
    <row r="1808" spans="1:14" ht="45" x14ac:dyDescent="0.25">
      <c r="A1808" s="49" t="s">
        <v>15968</v>
      </c>
      <c r="B1808" s="49" t="s">
        <v>15969</v>
      </c>
      <c r="C1808" s="49" t="s">
        <v>21551</v>
      </c>
      <c r="D1808" s="49" t="s">
        <v>21552</v>
      </c>
      <c r="E1808" s="49" t="s">
        <v>16134</v>
      </c>
      <c r="F1808" s="49" t="s">
        <v>21553</v>
      </c>
      <c r="G1808" s="49" t="s">
        <v>21554</v>
      </c>
      <c r="H1808" s="49">
        <v>2010</v>
      </c>
      <c r="I1808" s="49"/>
      <c r="J1808" s="49" t="s">
        <v>16033</v>
      </c>
      <c r="K1808" s="49" t="s">
        <v>16076</v>
      </c>
      <c r="L1808" s="49">
        <v>13</v>
      </c>
      <c r="M1808" s="49">
        <v>3</v>
      </c>
      <c r="N1808" s="49" t="s">
        <v>16034</v>
      </c>
    </row>
    <row r="1809" spans="1:14" ht="45" x14ac:dyDescent="0.25">
      <c r="A1809" s="49" t="s">
        <v>15968</v>
      </c>
      <c r="B1809" s="49" t="s">
        <v>15969</v>
      </c>
      <c r="C1809" s="49" t="s">
        <v>21555</v>
      </c>
      <c r="D1809" s="49" t="s">
        <v>21556</v>
      </c>
      <c r="E1809" s="49" t="s">
        <v>16134</v>
      </c>
      <c r="F1809" s="49" t="s">
        <v>21557</v>
      </c>
      <c r="G1809" s="49" t="s">
        <v>21558</v>
      </c>
      <c r="H1809" s="49">
        <v>2010</v>
      </c>
      <c r="I1809" s="49"/>
      <c r="J1809" s="49" t="s">
        <v>16033</v>
      </c>
      <c r="K1809" s="49" t="s">
        <v>16076</v>
      </c>
      <c r="L1809" s="49">
        <v>13</v>
      </c>
      <c r="M1809" s="49">
        <v>3</v>
      </c>
      <c r="N1809" s="49" t="s">
        <v>16034</v>
      </c>
    </row>
    <row r="1810" spans="1:14" ht="45" x14ac:dyDescent="0.25">
      <c r="A1810" s="49" t="s">
        <v>15968</v>
      </c>
      <c r="B1810" s="49" t="s">
        <v>15969</v>
      </c>
      <c r="C1810" s="49" t="s">
        <v>21559</v>
      </c>
      <c r="D1810" s="49" t="s">
        <v>21560</v>
      </c>
      <c r="E1810" s="49" t="s">
        <v>16134</v>
      </c>
      <c r="F1810" s="49"/>
      <c r="G1810" s="49"/>
      <c r="H1810" s="49">
        <v>2010</v>
      </c>
      <c r="I1810" s="49"/>
      <c r="J1810" s="49" t="s">
        <v>16033</v>
      </c>
      <c r="K1810" s="49" t="s">
        <v>16076</v>
      </c>
      <c r="L1810" s="49">
        <v>13</v>
      </c>
      <c r="M1810" s="49">
        <v>3</v>
      </c>
      <c r="N1810" s="49" t="s">
        <v>16034</v>
      </c>
    </row>
    <row r="1811" spans="1:14" ht="30" x14ac:dyDescent="0.25">
      <c r="A1811" s="49" t="s">
        <v>15968</v>
      </c>
      <c r="B1811" s="49" t="s">
        <v>15969</v>
      </c>
      <c r="C1811" s="49" t="s">
        <v>21561</v>
      </c>
      <c r="D1811" s="49" t="s">
        <v>21562</v>
      </c>
      <c r="E1811" s="49" t="s">
        <v>16134</v>
      </c>
      <c r="F1811" s="49"/>
      <c r="G1811" s="49"/>
      <c r="H1811" s="49">
        <v>2010</v>
      </c>
      <c r="I1811" s="49"/>
      <c r="J1811" s="49" t="s">
        <v>16033</v>
      </c>
      <c r="K1811" s="49" t="s">
        <v>16076</v>
      </c>
      <c r="L1811" s="49">
        <v>13</v>
      </c>
      <c r="M1811" s="49">
        <v>3</v>
      </c>
      <c r="N1811" s="49" t="s">
        <v>16034</v>
      </c>
    </row>
    <row r="1812" spans="1:14" ht="30" x14ac:dyDescent="0.25">
      <c r="A1812" s="49" t="s">
        <v>15968</v>
      </c>
      <c r="B1812" s="49" t="s">
        <v>15969</v>
      </c>
      <c r="C1812" s="49" t="s">
        <v>21563</v>
      </c>
      <c r="D1812" s="49" t="s">
        <v>21564</v>
      </c>
      <c r="E1812" s="49" t="s">
        <v>16134</v>
      </c>
      <c r="F1812" s="49"/>
      <c r="G1812" s="49"/>
      <c r="H1812" s="49">
        <v>2010</v>
      </c>
      <c r="I1812" s="49">
        <v>2010</v>
      </c>
      <c r="J1812" s="49" t="s">
        <v>16033</v>
      </c>
      <c r="K1812" s="49" t="s">
        <v>16076</v>
      </c>
      <c r="L1812" s="49">
        <v>13</v>
      </c>
      <c r="M1812" s="49">
        <v>3</v>
      </c>
      <c r="N1812" s="49" t="s">
        <v>16034</v>
      </c>
    </row>
    <row r="1813" spans="1:14" ht="30" x14ac:dyDescent="0.25">
      <c r="A1813" s="49" t="s">
        <v>15968</v>
      </c>
      <c r="B1813" s="49" t="s">
        <v>15969</v>
      </c>
      <c r="C1813" s="49" t="s">
        <v>21565</v>
      </c>
      <c r="D1813" s="49" t="s">
        <v>20974</v>
      </c>
      <c r="E1813" s="49" t="s">
        <v>16134</v>
      </c>
      <c r="F1813" s="49"/>
      <c r="G1813" s="49"/>
      <c r="H1813" s="49">
        <v>2010</v>
      </c>
      <c r="I1813" s="49"/>
      <c r="J1813" s="49" t="s">
        <v>16033</v>
      </c>
      <c r="K1813" s="49" t="s">
        <v>16076</v>
      </c>
      <c r="L1813" s="49">
        <v>13</v>
      </c>
      <c r="M1813" s="49">
        <v>3</v>
      </c>
      <c r="N1813" s="49" t="s">
        <v>16034</v>
      </c>
    </row>
    <row r="1814" spans="1:14" x14ac:dyDescent="0.25">
      <c r="A1814" s="49" t="s">
        <v>15968</v>
      </c>
      <c r="B1814" s="49" t="s">
        <v>15969</v>
      </c>
      <c r="C1814" s="49" t="s">
        <v>21566</v>
      </c>
      <c r="D1814" s="49" t="s">
        <v>21567</v>
      </c>
      <c r="E1814" s="49" t="s">
        <v>16134</v>
      </c>
      <c r="F1814" s="49"/>
      <c r="G1814" s="49"/>
      <c r="H1814" s="49">
        <v>2010</v>
      </c>
      <c r="I1814" s="49"/>
      <c r="J1814" s="49" t="s">
        <v>16033</v>
      </c>
      <c r="K1814" s="49" t="s">
        <v>16076</v>
      </c>
      <c r="L1814" s="49">
        <v>13</v>
      </c>
      <c r="M1814" s="49">
        <v>3</v>
      </c>
      <c r="N1814" s="49" t="s">
        <v>16034</v>
      </c>
    </row>
    <row r="1815" spans="1:14" x14ac:dyDescent="0.25">
      <c r="A1815" s="49" t="s">
        <v>15968</v>
      </c>
      <c r="B1815" s="49" t="s">
        <v>15969</v>
      </c>
      <c r="C1815" s="49" t="s">
        <v>21568</v>
      </c>
      <c r="D1815" s="49" t="s">
        <v>21569</v>
      </c>
      <c r="E1815" s="49" t="s">
        <v>16134</v>
      </c>
      <c r="F1815" s="49"/>
      <c r="G1815" s="49"/>
      <c r="H1815" s="49">
        <v>2010</v>
      </c>
      <c r="I1815" s="49"/>
      <c r="J1815" s="49" t="s">
        <v>16033</v>
      </c>
      <c r="K1815" s="49" t="s">
        <v>16076</v>
      </c>
      <c r="L1815" s="49">
        <v>13</v>
      </c>
      <c r="M1815" s="49">
        <v>3</v>
      </c>
      <c r="N1815" s="49" t="s">
        <v>16034</v>
      </c>
    </row>
    <row r="1816" spans="1:14" ht="45" x14ac:dyDescent="0.25">
      <c r="A1816" s="49" t="s">
        <v>15968</v>
      </c>
      <c r="B1816" s="49" t="s">
        <v>15969</v>
      </c>
      <c r="C1816" s="49" t="s">
        <v>21570</v>
      </c>
      <c r="D1816" s="49" t="s">
        <v>21571</v>
      </c>
      <c r="E1816" s="49" t="s">
        <v>16134</v>
      </c>
      <c r="F1816" s="49"/>
      <c r="G1816" s="49" t="s">
        <v>21572</v>
      </c>
      <c r="H1816" s="49">
        <v>2010</v>
      </c>
      <c r="I1816" s="49"/>
      <c r="J1816" s="49" t="s">
        <v>16033</v>
      </c>
      <c r="K1816" s="49" t="s">
        <v>16076</v>
      </c>
      <c r="L1816" s="49">
        <v>13</v>
      </c>
      <c r="M1816" s="49">
        <v>3</v>
      </c>
      <c r="N1816" s="49" t="s">
        <v>16034</v>
      </c>
    </row>
    <row r="1817" spans="1:14" x14ac:dyDescent="0.25">
      <c r="A1817" s="49" t="s">
        <v>15968</v>
      </c>
      <c r="B1817" s="49" t="s">
        <v>15969</v>
      </c>
      <c r="C1817" s="49" t="s">
        <v>21573</v>
      </c>
      <c r="D1817" s="49" t="s">
        <v>21574</v>
      </c>
      <c r="E1817" s="49" t="s">
        <v>16134</v>
      </c>
      <c r="F1817" s="49"/>
      <c r="G1817" s="49"/>
      <c r="H1817" s="49">
        <v>2010</v>
      </c>
      <c r="I1817" s="49"/>
      <c r="J1817" s="49" t="s">
        <v>16033</v>
      </c>
      <c r="K1817" s="49" t="s">
        <v>16076</v>
      </c>
      <c r="L1817" s="49">
        <v>13</v>
      </c>
      <c r="M1817" s="49">
        <v>3</v>
      </c>
      <c r="N1817" s="49" t="s">
        <v>16034</v>
      </c>
    </row>
    <row r="1818" spans="1:14" x14ac:dyDescent="0.25">
      <c r="A1818" s="49" t="s">
        <v>15968</v>
      </c>
      <c r="B1818" s="49" t="s">
        <v>15969</v>
      </c>
      <c r="C1818" s="49" t="s">
        <v>21575</v>
      </c>
      <c r="D1818" s="49" t="s">
        <v>21576</v>
      </c>
      <c r="E1818" s="49" t="s">
        <v>16134</v>
      </c>
      <c r="F1818" s="49"/>
      <c r="G1818" s="49"/>
      <c r="H1818" s="49">
        <v>2010</v>
      </c>
      <c r="I1818" s="49"/>
      <c r="J1818" s="49" t="s">
        <v>16033</v>
      </c>
      <c r="K1818" s="49" t="s">
        <v>16076</v>
      </c>
      <c r="L1818" s="49">
        <v>13</v>
      </c>
      <c r="M1818" s="49">
        <v>3</v>
      </c>
      <c r="N1818" s="49" t="s">
        <v>16034</v>
      </c>
    </row>
    <row r="1819" spans="1:14" x14ac:dyDescent="0.25">
      <c r="A1819" s="49" t="s">
        <v>15968</v>
      </c>
      <c r="B1819" s="49" t="s">
        <v>15969</v>
      </c>
      <c r="C1819" s="49" t="s">
        <v>21577</v>
      </c>
      <c r="D1819" s="49" t="s">
        <v>21578</v>
      </c>
      <c r="E1819" s="49" t="s">
        <v>16134</v>
      </c>
      <c r="F1819" s="49"/>
      <c r="G1819" s="49"/>
      <c r="H1819" s="49">
        <v>2010</v>
      </c>
      <c r="I1819" s="49"/>
      <c r="J1819" s="49" t="s">
        <v>16033</v>
      </c>
      <c r="K1819" s="49" t="s">
        <v>16076</v>
      </c>
      <c r="L1819" s="49">
        <v>13</v>
      </c>
      <c r="M1819" s="49">
        <v>3</v>
      </c>
      <c r="N1819" s="49" t="s">
        <v>16034</v>
      </c>
    </row>
    <row r="1820" spans="1:14" ht="45" x14ac:dyDescent="0.25">
      <c r="A1820" s="49" t="s">
        <v>15968</v>
      </c>
      <c r="B1820" s="49" t="s">
        <v>15969</v>
      </c>
      <c r="C1820" s="49" t="s">
        <v>21579</v>
      </c>
      <c r="D1820" s="49" t="s">
        <v>21580</v>
      </c>
      <c r="E1820" s="49" t="s">
        <v>16134</v>
      </c>
      <c r="F1820" s="49" t="s">
        <v>21581</v>
      </c>
      <c r="G1820" s="49" t="s">
        <v>21582</v>
      </c>
      <c r="H1820" s="49">
        <v>2010</v>
      </c>
      <c r="I1820" s="49"/>
      <c r="J1820" s="49" t="s">
        <v>16033</v>
      </c>
      <c r="K1820" s="49" t="s">
        <v>16025</v>
      </c>
      <c r="L1820" s="49">
        <v>13</v>
      </c>
      <c r="M1820" s="49">
        <v>3</v>
      </c>
      <c r="N1820" s="49" t="s">
        <v>16034</v>
      </c>
    </row>
    <row r="1821" spans="1:14" ht="30" x14ac:dyDescent="0.25">
      <c r="A1821" s="49" t="s">
        <v>15968</v>
      </c>
      <c r="B1821" s="49" t="s">
        <v>15969</v>
      </c>
      <c r="C1821" s="49" t="s">
        <v>21583</v>
      </c>
      <c r="D1821" s="49" t="s">
        <v>21584</v>
      </c>
      <c r="E1821" s="49" t="s">
        <v>16134</v>
      </c>
      <c r="F1821" s="49" t="s">
        <v>16476</v>
      </c>
      <c r="G1821" s="49" t="s">
        <v>21585</v>
      </c>
      <c r="H1821" s="49">
        <v>2010</v>
      </c>
      <c r="I1821" s="49"/>
      <c r="J1821" s="49" t="s">
        <v>16033</v>
      </c>
      <c r="K1821" s="49" t="s">
        <v>16025</v>
      </c>
      <c r="L1821" s="49">
        <v>13</v>
      </c>
      <c r="M1821" s="49">
        <v>3</v>
      </c>
      <c r="N1821" s="49" t="s">
        <v>16034</v>
      </c>
    </row>
    <row r="1822" spans="1:14" ht="45" x14ac:dyDescent="0.25">
      <c r="A1822" s="49" t="s">
        <v>15968</v>
      </c>
      <c r="B1822" s="49" t="s">
        <v>15969</v>
      </c>
      <c r="C1822" s="49" t="s">
        <v>21586</v>
      </c>
      <c r="D1822" s="49" t="s">
        <v>21587</v>
      </c>
      <c r="E1822" s="49" t="s">
        <v>16134</v>
      </c>
      <c r="F1822" s="49" t="s">
        <v>21588</v>
      </c>
      <c r="G1822" s="49" t="s">
        <v>21589</v>
      </c>
      <c r="H1822" s="49">
        <v>2010</v>
      </c>
      <c r="I1822" s="49"/>
      <c r="J1822" s="49" t="s">
        <v>16033</v>
      </c>
      <c r="K1822" s="49" t="s">
        <v>16025</v>
      </c>
      <c r="L1822" s="49">
        <v>13</v>
      </c>
      <c r="M1822" s="49">
        <v>3</v>
      </c>
      <c r="N1822" s="49" t="s">
        <v>16034</v>
      </c>
    </row>
    <row r="1823" spans="1:14" ht="60" x14ac:dyDescent="0.25">
      <c r="A1823" s="49" t="s">
        <v>15968</v>
      </c>
      <c r="B1823" s="49" t="s">
        <v>15969</v>
      </c>
      <c r="C1823" s="49" t="s">
        <v>21590</v>
      </c>
      <c r="D1823" s="49" t="s">
        <v>21591</v>
      </c>
      <c r="E1823" s="49" t="s">
        <v>16134</v>
      </c>
      <c r="F1823" s="49"/>
      <c r="G1823" s="49" t="s">
        <v>21592</v>
      </c>
      <c r="H1823" s="49">
        <v>2010</v>
      </c>
      <c r="I1823" s="49"/>
      <c r="J1823" s="49" t="s">
        <v>16033</v>
      </c>
      <c r="K1823" s="49" t="s">
        <v>21593</v>
      </c>
      <c r="L1823" s="49">
        <v>13</v>
      </c>
      <c r="M1823" s="49">
        <v>3</v>
      </c>
      <c r="N1823" s="49" t="s">
        <v>16034</v>
      </c>
    </row>
    <row r="1824" spans="1:14" x14ac:dyDescent="0.25">
      <c r="A1824" s="49" t="s">
        <v>15968</v>
      </c>
      <c r="B1824" s="49" t="s">
        <v>15969</v>
      </c>
      <c r="C1824" s="49" t="s">
        <v>21594</v>
      </c>
      <c r="D1824" s="49" t="s">
        <v>21595</v>
      </c>
      <c r="E1824" s="49" t="s">
        <v>16134</v>
      </c>
      <c r="F1824" s="49" t="s">
        <v>21596</v>
      </c>
      <c r="G1824" s="49" t="s">
        <v>21597</v>
      </c>
      <c r="H1824" s="49">
        <v>2010</v>
      </c>
      <c r="I1824" s="49"/>
      <c r="J1824" s="49" t="s">
        <v>16033</v>
      </c>
      <c r="K1824" s="49" t="s">
        <v>16067</v>
      </c>
      <c r="L1824" s="49">
        <v>13</v>
      </c>
      <c r="M1824" s="49">
        <v>3</v>
      </c>
      <c r="N1824" s="49" t="s">
        <v>16034</v>
      </c>
    </row>
    <row r="1825" spans="1:14" x14ac:dyDescent="0.25">
      <c r="A1825" s="49" t="s">
        <v>15968</v>
      </c>
      <c r="B1825" s="49" t="s">
        <v>15969</v>
      </c>
      <c r="C1825" s="49" t="s">
        <v>21598</v>
      </c>
      <c r="D1825" s="49" t="s">
        <v>21599</v>
      </c>
      <c r="E1825" s="49" t="s">
        <v>16134</v>
      </c>
      <c r="F1825" s="49"/>
      <c r="G1825" s="49" t="s">
        <v>21600</v>
      </c>
      <c r="H1825" s="49">
        <v>2010</v>
      </c>
      <c r="I1825" s="49"/>
      <c r="J1825" s="49" t="s">
        <v>16033</v>
      </c>
      <c r="K1825" s="49" t="s">
        <v>16067</v>
      </c>
      <c r="L1825" s="49">
        <v>13</v>
      </c>
      <c r="M1825" s="49">
        <v>3</v>
      </c>
      <c r="N1825" s="49" t="s">
        <v>16034</v>
      </c>
    </row>
    <row r="1826" spans="1:14" ht="60" x14ac:dyDescent="0.25">
      <c r="A1826" s="49" t="s">
        <v>15968</v>
      </c>
      <c r="B1826" s="49" t="s">
        <v>15969</v>
      </c>
      <c r="C1826" s="49" t="s">
        <v>21601</v>
      </c>
      <c r="D1826" s="49" t="s">
        <v>21602</v>
      </c>
      <c r="E1826" s="49" t="s">
        <v>16134</v>
      </c>
      <c r="F1826" s="49" t="s">
        <v>21603</v>
      </c>
      <c r="G1826" s="49" t="s">
        <v>21604</v>
      </c>
      <c r="H1826" s="49">
        <v>2010</v>
      </c>
      <c r="I1826" s="49"/>
      <c r="J1826" s="49" t="s">
        <v>16033</v>
      </c>
      <c r="K1826" s="49" t="s">
        <v>16792</v>
      </c>
      <c r="L1826" s="49">
        <v>13</v>
      </c>
      <c r="M1826" s="49">
        <v>3</v>
      </c>
      <c r="N1826" s="49" t="s">
        <v>16034</v>
      </c>
    </row>
    <row r="1827" spans="1:14" ht="75" x14ac:dyDescent="0.25">
      <c r="A1827" s="49" t="s">
        <v>15968</v>
      </c>
      <c r="B1827" s="49" t="s">
        <v>15969</v>
      </c>
      <c r="C1827" s="49" t="s">
        <v>21605</v>
      </c>
      <c r="D1827" s="49" t="s">
        <v>21606</v>
      </c>
      <c r="E1827" s="49" t="s">
        <v>16134</v>
      </c>
      <c r="F1827" s="49" t="s">
        <v>21607</v>
      </c>
      <c r="G1827" s="49" t="s">
        <v>21608</v>
      </c>
      <c r="H1827" s="49">
        <v>2010</v>
      </c>
      <c r="I1827" s="49"/>
      <c r="J1827" s="49" t="s">
        <v>16033</v>
      </c>
      <c r="K1827" s="49" t="s">
        <v>16792</v>
      </c>
      <c r="L1827" s="49">
        <v>13</v>
      </c>
      <c r="M1827" s="49">
        <v>3</v>
      </c>
      <c r="N1827" s="49" t="s">
        <v>16034</v>
      </c>
    </row>
    <row r="1828" spans="1:14" ht="60" x14ac:dyDescent="0.25">
      <c r="A1828" s="49" t="s">
        <v>15968</v>
      </c>
      <c r="B1828" s="49" t="s">
        <v>15969</v>
      </c>
      <c r="C1828" s="49" t="s">
        <v>21609</v>
      </c>
      <c r="D1828" s="49" t="s">
        <v>18396</v>
      </c>
      <c r="E1828" s="49" t="s">
        <v>16134</v>
      </c>
      <c r="F1828" s="49" t="s">
        <v>21610</v>
      </c>
      <c r="G1828" s="49" t="s">
        <v>21611</v>
      </c>
      <c r="H1828" s="49">
        <v>2010</v>
      </c>
      <c r="I1828" s="49"/>
      <c r="J1828" s="49" t="s">
        <v>16033</v>
      </c>
      <c r="K1828" s="49" t="s">
        <v>16792</v>
      </c>
      <c r="L1828" s="49">
        <v>13</v>
      </c>
      <c r="M1828" s="49">
        <v>3</v>
      </c>
      <c r="N1828" s="49" t="s">
        <v>16034</v>
      </c>
    </row>
    <row r="1829" spans="1:14" ht="75" x14ac:dyDescent="0.25">
      <c r="A1829" s="49" t="s">
        <v>15968</v>
      </c>
      <c r="B1829" s="49" t="s">
        <v>15969</v>
      </c>
      <c r="C1829" s="49" t="s">
        <v>21612</v>
      </c>
      <c r="D1829" s="49" t="s">
        <v>21613</v>
      </c>
      <c r="E1829" s="49" t="s">
        <v>16134</v>
      </c>
      <c r="F1829" s="49" t="s">
        <v>21614</v>
      </c>
      <c r="G1829" s="49" t="s">
        <v>21615</v>
      </c>
      <c r="H1829" s="49">
        <v>2010</v>
      </c>
      <c r="I1829" s="49"/>
      <c r="J1829" s="49" t="s">
        <v>16033</v>
      </c>
      <c r="K1829" s="49" t="s">
        <v>16792</v>
      </c>
      <c r="L1829" s="49">
        <v>13</v>
      </c>
      <c r="M1829" s="49">
        <v>3</v>
      </c>
      <c r="N1829" s="49" t="s">
        <v>16034</v>
      </c>
    </row>
    <row r="1830" spans="1:14" ht="60" x14ac:dyDescent="0.25">
      <c r="A1830" s="49" t="s">
        <v>15968</v>
      </c>
      <c r="B1830" s="49" t="s">
        <v>15969</v>
      </c>
      <c r="C1830" s="49" t="s">
        <v>21616</v>
      </c>
      <c r="D1830" s="49" t="s">
        <v>21617</v>
      </c>
      <c r="E1830" s="49" t="s">
        <v>16134</v>
      </c>
      <c r="F1830" s="49" t="s">
        <v>21618</v>
      </c>
      <c r="G1830" s="49" t="s">
        <v>21619</v>
      </c>
      <c r="H1830" s="49">
        <v>2010</v>
      </c>
      <c r="I1830" s="49"/>
      <c r="J1830" s="49" t="s">
        <v>16033</v>
      </c>
      <c r="K1830" s="49" t="s">
        <v>16792</v>
      </c>
      <c r="L1830" s="49">
        <v>13</v>
      </c>
      <c r="M1830" s="49">
        <v>3</v>
      </c>
      <c r="N1830" s="49" t="s">
        <v>16034</v>
      </c>
    </row>
    <row r="1831" spans="1:14" ht="30" x14ac:dyDescent="0.25">
      <c r="A1831" s="49" t="s">
        <v>15968</v>
      </c>
      <c r="B1831" s="49" t="s">
        <v>15969</v>
      </c>
      <c r="C1831" s="49" t="s">
        <v>21620</v>
      </c>
      <c r="D1831" s="49" t="s">
        <v>21621</v>
      </c>
      <c r="E1831" s="49" t="s">
        <v>16134</v>
      </c>
      <c r="F1831" s="49" t="s">
        <v>21622</v>
      </c>
      <c r="G1831" s="49" t="s">
        <v>21623</v>
      </c>
      <c r="H1831" s="49">
        <v>2010</v>
      </c>
      <c r="I1831" s="49"/>
      <c r="J1831" s="49" t="s">
        <v>16033</v>
      </c>
      <c r="K1831" s="49" t="s">
        <v>21624</v>
      </c>
      <c r="L1831" s="49">
        <v>13</v>
      </c>
      <c r="M1831" s="49">
        <v>3</v>
      </c>
      <c r="N1831" s="49" t="s">
        <v>16034</v>
      </c>
    </row>
    <row r="1832" spans="1:14" ht="90" x14ac:dyDescent="0.25">
      <c r="A1832" s="49" t="s">
        <v>15968</v>
      </c>
      <c r="B1832" s="49" t="s">
        <v>15969</v>
      </c>
      <c r="C1832" s="49" t="s">
        <v>21625</v>
      </c>
      <c r="D1832" s="49" t="s">
        <v>21626</v>
      </c>
      <c r="E1832" s="49" t="s">
        <v>16134</v>
      </c>
      <c r="F1832" s="49"/>
      <c r="G1832" s="49" t="s">
        <v>21627</v>
      </c>
      <c r="H1832" s="49">
        <v>2010</v>
      </c>
      <c r="I1832" s="49"/>
      <c r="J1832" s="49" t="s">
        <v>16033</v>
      </c>
      <c r="K1832" s="49" t="s">
        <v>16067</v>
      </c>
      <c r="L1832" s="49">
        <v>13</v>
      </c>
      <c r="M1832" s="49">
        <v>3</v>
      </c>
      <c r="N1832" s="49" t="s">
        <v>16034</v>
      </c>
    </row>
    <row r="1833" spans="1:14" ht="30" x14ac:dyDescent="0.25">
      <c r="A1833" s="49" t="s">
        <v>15968</v>
      </c>
      <c r="B1833" s="49" t="s">
        <v>15969</v>
      </c>
      <c r="C1833" s="49" t="s">
        <v>21628</v>
      </c>
      <c r="D1833" s="49" t="s">
        <v>21629</v>
      </c>
      <c r="E1833" s="49" t="s">
        <v>16134</v>
      </c>
      <c r="F1833" s="49" t="s">
        <v>21630</v>
      </c>
      <c r="G1833" s="49"/>
      <c r="H1833" s="49">
        <v>2011</v>
      </c>
      <c r="I1833" s="49"/>
      <c r="J1833" s="49" t="s">
        <v>16033</v>
      </c>
      <c r="K1833" s="49" t="s">
        <v>21631</v>
      </c>
      <c r="L1833" s="49">
        <v>13</v>
      </c>
      <c r="M1833" s="49">
        <v>3</v>
      </c>
      <c r="N1833" s="49" t="s">
        <v>16034</v>
      </c>
    </row>
    <row r="1834" spans="1:14" ht="30" x14ac:dyDescent="0.25">
      <c r="A1834" s="49" t="s">
        <v>15968</v>
      </c>
      <c r="B1834" s="49" t="s">
        <v>15969</v>
      </c>
      <c r="C1834" s="49" t="s">
        <v>21632</v>
      </c>
      <c r="D1834" s="49" t="s">
        <v>21633</v>
      </c>
      <c r="E1834" s="49" t="s">
        <v>16134</v>
      </c>
      <c r="F1834" s="49" t="s">
        <v>21634</v>
      </c>
      <c r="G1834" s="49" t="s">
        <v>21635</v>
      </c>
      <c r="H1834" s="49">
        <v>2011</v>
      </c>
      <c r="I1834" s="49"/>
      <c r="J1834" s="49" t="s">
        <v>16033</v>
      </c>
      <c r="K1834" s="49" t="s">
        <v>21631</v>
      </c>
      <c r="L1834" s="49">
        <v>13</v>
      </c>
      <c r="M1834" s="49">
        <v>3</v>
      </c>
      <c r="N1834" s="49" t="s">
        <v>16034</v>
      </c>
    </row>
    <row r="1835" spans="1:14" ht="30" x14ac:dyDescent="0.25">
      <c r="A1835" s="49" t="s">
        <v>15968</v>
      </c>
      <c r="B1835" s="49" t="s">
        <v>15969</v>
      </c>
      <c r="C1835" s="49" t="s">
        <v>21636</v>
      </c>
      <c r="D1835" s="49" t="s">
        <v>21637</v>
      </c>
      <c r="E1835" s="49" t="s">
        <v>16134</v>
      </c>
      <c r="F1835" s="49" t="s">
        <v>21638</v>
      </c>
      <c r="G1835" s="49" t="s">
        <v>21639</v>
      </c>
      <c r="H1835" s="49">
        <v>2011</v>
      </c>
      <c r="I1835" s="49"/>
      <c r="J1835" s="49" t="s">
        <v>16033</v>
      </c>
      <c r="K1835" s="49" t="s">
        <v>21631</v>
      </c>
      <c r="L1835" s="49">
        <v>13</v>
      </c>
      <c r="M1835" s="49">
        <v>3</v>
      </c>
      <c r="N1835" s="49" t="s">
        <v>16034</v>
      </c>
    </row>
    <row r="1836" spans="1:14" ht="60" x14ac:dyDescent="0.25">
      <c r="A1836" s="49" t="s">
        <v>15968</v>
      </c>
      <c r="B1836" s="49" t="s">
        <v>15969</v>
      </c>
      <c r="C1836" s="49" t="s">
        <v>21640</v>
      </c>
      <c r="D1836" s="49" t="s">
        <v>21641</v>
      </c>
      <c r="E1836" s="49" t="s">
        <v>16134</v>
      </c>
      <c r="F1836" s="49" t="s">
        <v>21642</v>
      </c>
      <c r="G1836" s="49" t="s">
        <v>21643</v>
      </c>
      <c r="H1836" s="49">
        <v>2011</v>
      </c>
      <c r="I1836" s="49"/>
      <c r="J1836" s="49" t="s">
        <v>16033</v>
      </c>
      <c r="K1836" s="49" t="s">
        <v>21644</v>
      </c>
      <c r="L1836" s="49">
        <v>13</v>
      </c>
      <c r="M1836" s="49">
        <v>3</v>
      </c>
      <c r="N1836" s="49" t="s">
        <v>16034</v>
      </c>
    </row>
    <row r="1837" spans="1:14" ht="45" x14ac:dyDescent="0.25">
      <c r="A1837" s="49" t="s">
        <v>15968</v>
      </c>
      <c r="B1837" s="49" t="s">
        <v>15969</v>
      </c>
      <c r="C1837" s="49" t="s">
        <v>21645</v>
      </c>
      <c r="D1837" s="49" t="s">
        <v>21646</v>
      </c>
      <c r="E1837" s="49" t="s">
        <v>16134</v>
      </c>
      <c r="F1837" s="49" t="s">
        <v>21647</v>
      </c>
      <c r="G1837" s="49" t="s">
        <v>21648</v>
      </c>
      <c r="H1837" s="49">
        <v>2010</v>
      </c>
      <c r="I1837" s="49"/>
      <c r="J1837" s="49" t="s">
        <v>16033</v>
      </c>
      <c r="K1837" s="49" t="s">
        <v>21644</v>
      </c>
      <c r="L1837" s="49">
        <v>13</v>
      </c>
      <c r="M1837" s="49">
        <v>3</v>
      </c>
      <c r="N1837" s="49" t="s">
        <v>16034</v>
      </c>
    </row>
    <row r="1838" spans="1:14" ht="30" x14ac:dyDescent="0.25">
      <c r="A1838" s="49" t="s">
        <v>15968</v>
      </c>
      <c r="B1838" s="49" t="s">
        <v>15969</v>
      </c>
      <c r="C1838" s="49" t="s">
        <v>21649</v>
      </c>
      <c r="D1838" s="49" t="s">
        <v>21650</v>
      </c>
      <c r="E1838" s="49" t="s">
        <v>16134</v>
      </c>
      <c r="F1838" s="49" t="s">
        <v>21651</v>
      </c>
      <c r="G1838" s="49" t="s">
        <v>21652</v>
      </c>
      <c r="H1838" s="49">
        <v>2010</v>
      </c>
      <c r="I1838" s="49"/>
      <c r="J1838" s="49" t="s">
        <v>16033</v>
      </c>
      <c r="K1838" s="49" t="s">
        <v>15975</v>
      </c>
      <c r="L1838" s="49">
        <v>13</v>
      </c>
      <c r="M1838" s="49">
        <v>3</v>
      </c>
      <c r="N1838" s="49" t="s">
        <v>16034</v>
      </c>
    </row>
    <row r="1839" spans="1:14" ht="45" x14ac:dyDescent="0.25">
      <c r="A1839" s="49" t="s">
        <v>15968</v>
      </c>
      <c r="B1839" s="49" t="s">
        <v>15969</v>
      </c>
      <c r="C1839" s="49" t="s">
        <v>21653</v>
      </c>
      <c r="D1839" s="49" t="s">
        <v>21654</v>
      </c>
      <c r="E1839" s="49" t="s">
        <v>16134</v>
      </c>
      <c r="F1839" s="49" t="s">
        <v>21655</v>
      </c>
      <c r="G1839" s="49" t="s">
        <v>21656</v>
      </c>
      <c r="H1839" s="49">
        <v>2010</v>
      </c>
      <c r="I1839" s="49"/>
      <c r="J1839" s="49" t="s">
        <v>16033</v>
      </c>
      <c r="K1839" s="49" t="s">
        <v>21657</v>
      </c>
      <c r="L1839" s="49">
        <v>13</v>
      </c>
      <c r="M1839" s="49">
        <v>3</v>
      </c>
      <c r="N1839" s="49" t="s">
        <v>16034</v>
      </c>
    </row>
    <row r="1840" spans="1:14" ht="30" x14ac:dyDescent="0.25">
      <c r="A1840" s="49" t="s">
        <v>15968</v>
      </c>
      <c r="B1840" s="49" t="s">
        <v>15969</v>
      </c>
      <c r="C1840" s="49" t="s">
        <v>21658</v>
      </c>
      <c r="D1840" s="49" t="s">
        <v>21659</v>
      </c>
      <c r="E1840" s="49" t="s">
        <v>16134</v>
      </c>
      <c r="F1840" s="49" t="s">
        <v>21659</v>
      </c>
      <c r="G1840" s="49" t="s">
        <v>21659</v>
      </c>
      <c r="H1840" s="49">
        <v>2010</v>
      </c>
      <c r="I1840" s="49">
        <v>2010</v>
      </c>
      <c r="J1840" s="49" t="s">
        <v>15974</v>
      </c>
      <c r="K1840" s="49" t="s">
        <v>21660</v>
      </c>
      <c r="L1840" s="49">
        <v>13</v>
      </c>
      <c r="M1840" s="49">
        <v>3</v>
      </c>
      <c r="N1840" s="49" t="s">
        <v>15976</v>
      </c>
    </row>
    <row r="1841" spans="1:14" ht="75" x14ac:dyDescent="0.25">
      <c r="A1841" s="49" t="s">
        <v>15968</v>
      </c>
      <c r="B1841" s="49" t="s">
        <v>15969</v>
      </c>
      <c r="C1841" s="49" t="s">
        <v>21661</v>
      </c>
      <c r="D1841" s="49" t="s">
        <v>21662</v>
      </c>
      <c r="E1841" s="49" t="s">
        <v>16134</v>
      </c>
      <c r="F1841" s="49" t="s">
        <v>20962</v>
      </c>
      <c r="G1841" s="49" t="s">
        <v>20963</v>
      </c>
      <c r="H1841" s="49">
        <v>2010</v>
      </c>
      <c r="I1841" s="49"/>
      <c r="J1841" s="49" t="s">
        <v>16033</v>
      </c>
      <c r="K1841" s="49" t="s">
        <v>16067</v>
      </c>
      <c r="L1841" s="49">
        <v>13</v>
      </c>
      <c r="M1841" s="49">
        <v>3</v>
      </c>
      <c r="N1841" s="49" t="s">
        <v>16034</v>
      </c>
    </row>
    <row r="1842" spans="1:14" ht="45" x14ac:dyDescent="0.25">
      <c r="A1842" s="49" t="s">
        <v>15968</v>
      </c>
      <c r="B1842" s="49" t="s">
        <v>15969</v>
      </c>
      <c r="C1842" s="49" t="s">
        <v>21663</v>
      </c>
      <c r="D1842" s="49" t="s">
        <v>21664</v>
      </c>
      <c r="E1842" s="49" t="s">
        <v>16134</v>
      </c>
      <c r="F1842" s="49" t="s">
        <v>21665</v>
      </c>
      <c r="G1842" s="49" t="s">
        <v>21666</v>
      </c>
      <c r="H1842" s="49">
        <v>2010</v>
      </c>
      <c r="I1842" s="49"/>
      <c r="J1842" s="49" t="s">
        <v>16033</v>
      </c>
      <c r="K1842" s="49" t="s">
        <v>21667</v>
      </c>
      <c r="L1842" s="49">
        <v>13</v>
      </c>
      <c r="M1842" s="49">
        <v>3</v>
      </c>
      <c r="N1842" s="49" t="s">
        <v>16034</v>
      </c>
    </row>
    <row r="1843" spans="1:14" ht="45" x14ac:dyDescent="0.25">
      <c r="A1843" s="49" t="s">
        <v>15968</v>
      </c>
      <c r="B1843" s="49" t="s">
        <v>15969</v>
      </c>
      <c r="C1843" s="49" t="s">
        <v>21668</v>
      </c>
      <c r="D1843" s="49" t="s">
        <v>21669</v>
      </c>
      <c r="E1843" s="49" t="s">
        <v>16134</v>
      </c>
      <c r="F1843" s="49" t="s">
        <v>21670</v>
      </c>
      <c r="G1843" s="49" t="s">
        <v>21671</v>
      </c>
      <c r="H1843" s="49">
        <v>2011</v>
      </c>
      <c r="I1843" s="49"/>
      <c r="J1843" s="49" t="s">
        <v>16033</v>
      </c>
      <c r="K1843" s="49" t="s">
        <v>21672</v>
      </c>
      <c r="L1843" s="49">
        <v>13</v>
      </c>
      <c r="M1843" s="49">
        <v>3</v>
      </c>
      <c r="N1843" s="49" t="s">
        <v>16034</v>
      </c>
    </row>
    <row r="1844" spans="1:14" ht="75" x14ac:dyDescent="0.25">
      <c r="A1844" s="49" t="s">
        <v>15968</v>
      </c>
      <c r="B1844" s="49" t="s">
        <v>15969</v>
      </c>
      <c r="C1844" s="49" t="s">
        <v>21673</v>
      </c>
      <c r="D1844" s="49" t="s">
        <v>21674</v>
      </c>
      <c r="E1844" s="49" t="s">
        <v>16134</v>
      </c>
      <c r="F1844" s="49" t="s">
        <v>21675</v>
      </c>
      <c r="G1844" s="49" t="s">
        <v>21676</v>
      </c>
      <c r="H1844" s="49">
        <v>2011</v>
      </c>
      <c r="I1844" s="49"/>
      <c r="J1844" s="49" t="s">
        <v>16033</v>
      </c>
      <c r="K1844" s="49" t="s">
        <v>15998</v>
      </c>
      <c r="L1844" s="49">
        <v>13</v>
      </c>
      <c r="M1844" s="49">
        <v>3</v>
      </c>
      <c r="N1844" s="49" t="s">
        <v>16034</v>
      </c>
    </row>
    <row r="1845" spans="1:14" ht="45" x14ac:dyDescent="0.25">
      <c r="A1845" s="49" t="s">
        <v>15968</v>
      </c>
      <c r="B1845" s="49" t="s">
        <v>15969</v>
      </c>
      <c r="C1845" s="49" t="s">
        <v>21673</v>
      </c>
      <c r="D1845" s="49" t="s">
        <v>21677</v>
      </c>
      <c r="E1845" s="49" t="s">
        <v>16134</v>
      </c>
      <c r="F1845" s="49" t="s">
        <v>21678</v>
      </c>
      <c r="G1845" s="49" t="s">
        <v>21679</v>
      </c>
      <c r="H1845" s="49">
        <v>2011</v>
      </c>
      <c r="I1845" s="49"/>
      <c r="J1845" s="49" t="s">
        <v>15974</v>
      </c>
      <c r="K1845" s="49" t="s">
        <v>20923</v>
      </c>
      <c r="L1845" s="49">
        <v>13</v>
      </c>
      <c r="M1845" s="49">
        <v>3</v>
      </c>
      <c r="N1845" s="49" t="s">
        <v>15976</v>
      </c>
    </row>
    <row r="1846" spans="1:14" ht="60" x14ac:dyDescent="0.25">
      <c r="A1846" s="49" t="s">
        <v>15968</v>
      </c>
      <c r="B1846" s="49" t="s">
        <v>15969</v>
      </c>
      <c r="C1846" s="49" t="s">
        <v>21680</v>
      </c>
      <c r="D1846" s="49" t="s">
        <v>21681</v>
      </c>
      <c r="E1846" s="49" t="s">
        <v>16134</v>
      </c>
      <c r="F1846" s="49" t="s">
        <v>21682</v>
      </c>
      <c r="G1846" s="49" t="s">
        <v>21683</v>
      </c>
      <c r="H1846" s="49">
        <v>2011</v>
      </c>
      <c r="I1846" s="49"/>
      <c r="J1846" s="49" t="s">
        <v>16033</v>
      </c>
      <c r="K1846" s="49" t="s">
        <v>15998</v>
      </c>
      <c r="L1846" s="49">
        <v>13</v>
      </c>
      <c r="M1846" s="49">
        <v>3</v>
      </c>
      <c r="N1846" s="49" t="s">
        <v>16034</v>
      </c>
    </row>
    <row r="1847" spans="1:14" ht="45" x14ac:dyDescent="0.25">
      <c r="A1847" s="49" t="s">
        <v>15968</v>
      </c>
      <c r="B1847" s="49" t="s">
        <v>15969</v>
      </c>
      <c r="C1847" s="49" t="s">
        <v>21680</v>
      </c>
      <c r="D1847" s="49" t="s">
        <v>21684</v>
      </c>
      <c r="E1847" s="49" t="s">
        <v>16134</v>
      </c>
      <c r="F1847" s="49" t="s">
        <v>21685</v>
      </c>
      <c r="G1847" s="49" t="s">
        <v>21686</v>
      </c>
      <c r="H1847" s="49">
        <v>2011</v>
      </c>
      <c r="I1847" s="49"/>
      <c r="J1847" s="49" t="s">
        <v>15974</v>
      </c>
      <c r="K1847" s="49" t="s">
        <v>20923</v>
      </c>
      <c r="L1847" s="49">
        <v>13</v>
      </c>
      <c r="M1847" s="49">
        <v>3</v>
      </c>
      <c r="N1847" s="49" t="s">
        <v>15976</v>
      </c>
    </row>
    <row r="1848" spans="1:14" x14ac:dyDescent="0.25">
      <c r="A1848" s="49" t="s">
        <v>15983</v>
      </c>
      <c r="B1848" s="49" t="s">
        <v>15969</v>
      </c>
      <c r="C1848" s="49" t="s">
        <v>15984</v>
      </c>
      <c r="D1848" s="49" t="s">
        <v>21339</v>
      </c>
      <c r="E1848" s="49" t="s">
        <v>16134</v>
      </c>
      <c r="F1848" s="49"/>
      <c r="G1848" s="49"/>
      <c r="H1848" s="49"/>
      <c r="I1848" s="49"/>
      <c r="J1848" s="49" t="s">
        <v>15974</v>
      </c>
      <c r="K1848" s="49" t="s">
        <v>21687</v>
      </c>
      <c r="L1848" s="49">
        <v>13</v>
      </c>
      <c r="M1848" s="49">
        <v>3</v>
      </c>
      <c r="N1848" s="49" t="s">
        <v>15976</v>
      </c>
    </row>
    <row r="1849" spans="1:14" x14ac:dyDescent="0.25">
      <c r="A1849" s="49" t="s">
        <v>15983</v>
      </c>
      <c r="B1849" s="49" t="s">
        <v>15969</v>
      </c>
      <c r="C1849" s="49" t="s">
        <v>15984</v>
      </c>
      <c r="D1849" s="49" t="s">
        <v>19337</v>
      </c>
      <c r="E1849" s="49" t="s">
        <v>16134</v>
      </c>
      <c r="F1849" s="49"/>
      <c r="G1849" s="49" t="s">
        <v>21688</v>
      </c>
      <c r="H1849" s="49">
        <v>103</v>
      </c>
      <c r="I1849" s="49"/>
      <c r="J1849" s="49" t="s">
        <v>15974</v>
      </c>
      <c r="K1849" s="49" t="s">
        <v>21687</v>
      </c>
      <c r="L1849" s="49">
        <v>13</v>
      </c>
      <c r="M1849" s="49">
        <v>3</v>
      </c>
      <c r="N1849" s="49" t="s">
        <v>15976</v>
      </c>
    </row>
    <row r="1850" spans="1:14" x14ac:dyDescent="0.25">
      <c r="A1850" s="49" t="s">
        <v>15983</v>
      </c>
      <c r="B1850" s="49" t="s">
        <v>15969</v>
      </c>
      <c r="C1850" s="49" t="s">
        <v>15984</v>
      </c>
      <c r="D1850" s="49" t="s">
        <v>21082</v>
      </c>
      <c r="E1850" s="49" t="s">
        <v>16134</v>
      </c>
      <c r="F1850" s="49"/>
      <c r="G1850" s="49"/>
      <c r="H1850" s="49"/>
      <c r="I1850" s="49"/>
      <c r="J1850" s="49" t="s">
        <v>15974</v>
      </c>
      <c r="K1850" s="49" t="s">
        <v>17658</v>
      </c>
      <c r="L1850" s="49">
        <v>13</v>
      </c>
      <c r="M1850" s="49">
        <v>3</v>
      </c>
      <c r="N1850" s="49" t="s">
        <v>15976</v>
      </c>
    </row>
    <row r="1851" spans="1:14" x14ac:dyDescent="0.25">
      <c r="A1851" s="49" t="s">
        <v>15983</v>
      </c>
      <c r="B1851" s="49" t="s">
        <v>15969</v>
      </c>
      <c r="C1851" s="49" t="s">
        <v>15984</v>
      </c>
      <c r="D1851" s="49" t="s">
        <v>21689</v>
      </c>
      <c r="E1851" s="49" t="s">
        <v>16134</v>
      </c>
      <c r="F1851" s="49"/>
      <c r="G1851" s="49"/>
      <c r="H1851" s="49">
        <v>2015</v>
      </c>
      <c r="I1851" s="49"/>
      <c r="J1851" s="49" t="s">
        <v>15974</v>
      </c>
      <c r="K1851" s="49" t="s">
        <v>16611</v>
      </c>
      <c r="L1851" s="49">
        <v>13</v>
      </c>
      <c r="M1851" s="49">
        <v>3</v>
      </c>
      <c r="N1851" s="49" t="s">
        <v>15976</v>
      </c>
    </row>
    <row r="1852" spans="1:14" x14ac:dyDescent="0.25">
      <c r="A1852" s="49" t="s">
        <v>15983</v>
      </c>
      <c r="B1852" s="49" t="s">
        <v>15969</v>
      </c>
      <c r="C1852" s="49" t="s">
        <v>15984</v>
      </c>
      <c r="D1852" s="49" t="s">
        <v>21690</v>
      </c>
      <c r="E1852" s="49" t="s">
        <v>16134</v>
      </c>
      <c r="F1852" s="49"/>
      <c r="G1852" s="49"/>
      <c r="H1852" s="49">
        <v>2015</v>
      </c>
      <c r="I1852" s="49"/>
      <c r="J1852" s="49" t="s">
        <v>15974</v>
      </c>
      <c r="K1852" s="49" t="s">
        <v>16611</v>
      </c>
      <c r="L1852" s="49">
        <v>13</v>
      </c>
      <c r="M1852" s="49">
        <v>3</v>
      </c>
      <c r="N1852" s="49" t="s">
        <v>15976</v>
      </c>
    </row>
    <row r="1853" spans="1:14" ht="75" x14ac:dyDescent="0.25">
      <c r="A1853" s="49" t="s">
        <v>15983</v>
      </c>
      <c r="B1853" s="49" t="s">
        <v>15969</v>
      </c>
      <c r="C1853" s="49" t="s">
        <v>15984</v>
      </c>
      <c r="D1853" s="49" t="s">
        <v>16973</v>
      </c>
      <c r="E1853" s="49" t="s">
        <v>16134</v>
      </c>
      <c r="F1853" s="49" t="s">
        <v>21691</v>
      </c>
      <c r="G1853" s="49" t="s">
        <v>20595</v>
      </c>
      <c r="H1853" s="49">
        <v>2014</v>
      </c>
      <c r="I1853" s="49"/>
      <c r="J1853" s="49" t="s">
        <v>15974</v>
      </c>
      <c r="K1853" s="49" t="s">
        <v>20596</v>
      </c>
      <c r="L1853" s="49">
        <v>13</v>
      </c>
      <c r="M1853" s="49">
        <v>3</v>
      </c>
      <c r="N1853" s="49" t="s">
        <v>15976</v>
      </c>
    </row>
    <row r="1854" spans="1:14" ht="60" x14ac:dyDescent="0.25">
      <c r="A1854" s="49" t="s">
        <v>15983</v>
      </c>
      <c r="B1854" s="49" t="s">
        <v>15969</v>
      </c>
      <c r="C1854" s="49" t="s">
        <v>15984</v>
      </c>
      <c r="D1854" s="49" t="s">
        <v>20598</v>
      </c>
      <c r="E1854" s="49" t="s">
        <v>16134</v>
      </c>
      <c r="F1854" s="49" t="s">
        <v>20599</v>
      </c>
      <c r="G1854" s="49" t="s">
        <v>20600</v>
      </c>
      <c r="H1854" s="49">
        <v>2014</v>
      </c>
      <c r="I1854" s="49"/>
      <c r="J1854" s="49" t="s">
        <v>15974</v>
      </c>
      <c r="K1854" s="49" t="s">
        <v>20596</v>
      </c>
      <c r="L1854" s="49">
        <v>13</v>
      </c>
      <c r="M1854" s="49">
        <v>3</v>
      </c>
      <c r="N1854" s="49" t="s">
        <v>15976</v>
      </c>
    </row>
    <row r="1855" spans="1:14" ht="45" x14ac:dyDescent="0.25">
      <c r="A1855" s="49" t="s">
        <v>15983</v>
      </c>
      <c r="B1855" s="49" t="s">
        <v>15969</v>
      </c>
      <c r="C1855" s="49" t="s">
        <v>15984</v>
      </c>
      <c r="D1855" s="49" t="s">
        <v>20703</v>
      </c>
      <c r="E1855" s="49" t="s">
        <v>16134</v>
      </c>
      <c r="F1855" s="49" t="s">
        <v>21692</v>
      </c>
      <c r="G1855" s="49" t="s">
        <v>20704</v>
      </c>
      <c r="H1855" s="49" t="s">
        <v>21693</v>
      </c>
      <c r="I1855" s="49"/>
      <c r="J1855" s="49" t="s">
        <v>15974</v>
      </c>
      <c r="K1855" s="49" t="s">
        <v>21694</v>
      </c>
      <c r="L1855" s="49">
        <v>13</v>
      </c>
      <c r="M1855" s="49">
        <v>3</v>
      </c>
      <c r="N1855" s="49" t="s">
        <v>15976</v>
      </c>
    </row>
    <row r="1856" spans="1:14" x14ac:dyDescent="0.25">
      <c r="A1856" s="49" t="s">
        <v>15983</v>
      </c>
      <c r="B1856" s="49" t="s">
        <v>15969</v>
      </c>
      <c r="C1856" s="49" t="s">
        <v>15984</v>
      </c>
      <c r="D1856" s="49" t="s">
        <v>21695</v>
      </c>
      <c r="E1856" s="49" t="s">
        <v>16134</v>
      </c>
      <c r="F1856" s="49"/>
      <c r="G1856" s="49"/>
      <c r="H1856" s="49"/>
      <c r="I1856" s="49"/>
      <c r="J1856" s="49" t="s">
        <v>15974</v>
      </c>
      <c r="K1856" s="49" t="s">
        <v>17543</v>
      </c>
      <c r="L1856" s="49">
        <v>13</v>
      </c>
      <c r="M1856" s="49">
        <v>3</v>
      </c>
      <c r="N1856" s="49" t="s">
        <v>15976</v>
      </c>
    </row>
    <row r="1857" spans="1:14" ht="75" x14ac:dyDescent="0.25">
      <c r="A1857" s="49" t="s">
        <v>15983</v>
      </c>
      <c r="B1857" s="49" t="s">
        <v>15969</v>
      </c>
      <c r="C1857" s="49" t="s">
        <v>15984</v>
      </c>
      <c r="D1857" s="49" t="s">
        <v>21696</v>
      </c>
      <c r="E1857" s="49" t="s">
        <v>16134</v>
      </c>
      <c r="F1857" s="49" t="s">
        <v>21697</v>
      </c>
      <c r="G1857" s="49" t="s">
        <v>21698</v>
      </c>
      <c r="H1857" s="49">
        <v>2015</v>
      </c>
      <c r="I1857" s="49"/>
      <c r="J1857" s="49" t="s">
        <v>15974</v>
      </c>
      <c r="K1857" s="49" t="s">
        <v>16946</v>
      </c>
      <c r="L1857" s="49">
        <v>13</v>
      </c>
      <c r="M1857" s="49">
        <v>3</v>
      </c>
      <c r="N1857" s="49" t="s">
        <v>15976</v>
      </c>
    </row>
    <row r="1858" spans="1:14" ht="30" x14ac:dyDescent="0.25">
      <c r="A1858" s="49" t="s">
        <v>15983</v>
      </c>
      <c r="B1858" s="49" t="s">
        <v>15969</v>
      </c>
      <c r="C1858" s="49" t="s">
        <v>15984</v>
      </c>
      <c r="D1858" s="49" t="s">
        <v>16961</v>
      </c>
      <c r="E1858" s="49" t="s">
        <v>16134</v>
      </c>
      <c r="F1858" s="49" t="s">
        <v>16962</v>
      </c>
      <c r="G1858" s="49" t="s">
        <v>16963</v>
      </c>
      <c r="H1858" s="49">
        <v>2014</v>
      </c>
      <c r="I1858" s="49"/>
      <c r="J1858" s="49" t="s">
        <v>15974</v>
      </c>
      <c r="K1858" s="49" t="s">
        <v>16951</v>
      </c>
      <c r="L1858" s="49">
        <v>13</v>
      </c>
      <c r="M1858" s="49">
        <v>3</v>
      </c>
      <c r="N1858" s="49" t="s">
        <v>15976</v>
      </c>
    </row>
    <row r="1859" spans="1:14" ht="75" x14ac:dyDescent="0.25">
      <c r="A1859" s="49" t="s">
        <v>15983</v>
      </c>
      <c r="B1859" s="49" t="s">
        <v>15969</v>
      </c>
      <c r="C1859" s="49" t="s">
        <v>15984</v>
      </c>
      <c r="D1859" s="49" t="s">
        <v>21699</v>
      </c>
      <c r="E1859" s="49" t="s">
        <v>16134</v>
      </c>
      <c r="F1859" s="49" t="s">
        <v>21700</v>
      </c>
      <c r="G1859" s="49" t="s">
        <v>21701</v>
      </c>
      <c r="H1859" s="49">
        <v>2013</v>
      </c>
      <c r="I1859" s="49"/>
      <c r="J1859" s="49" t="s">
        <v>15974</v>
      </c>
      <c r="K1859" s="49" t="s">
        <v>19046</v>
      </c>
      <c r="L1859" s="49">
        <v>13</v>
      </c>
      <c r="M1859" s="49">
        <v>3</v>
      </c>
      <c r="N1859" s="49" t="s">
        <v>15976</v>
      </c>
    </row>
    <row r="1860" spans="1:14" ht="60" x14ac:dyDescent="0.25">
      <c r="A1860" s="49" t="s">
        <v>15983</v>
      </c>
      <c r="B1860" s="49" t="s">
        <v>15969</v>
      </c>
      <c r="C1860" s="49" t="s">
        <v>15984</v>
      </c>
      <c r="D1860" s="49" t="s">
        <v>16939</v>
      </c>
      <c r="E1860" s="49" t="s">
        <v>16134</v>
      </c>
      <c r="F1860" s="49" t="s">
        <v>16940</v>
      </c>
      <c r="G1860" s="49" t="s">
        <v>21702</v>
      </c>
      <c r="H1860" s="49">
        <v>2014</v>
      </c>
      <c r="I1860" s="49"/>
      <c r="J1860" s="49" t="s">
        <v>15974</v>
      </c>
      <c r="K1860" s="49" t="s">
        <v>16797</v>
      </c>
      <c r="L1860" s="49">
        <v>13</v>
      </c>
      <c r="M1860" s="49">
        <v>3</v>
      </c>
      <c r="N1860" s="49" t="s">
        <v>15976</v>
      </c>
    </row>
    <row r="1861" spans="1:14" ht="60" x14ac:dyDescent="0.25">
      <c r="A1861" s="49" t="s">
        <v>15983</v>
      </c>
      <c r="B1861" s="49" t="s">
        <v>15969</v>
      </c>
      <c r="C1861" s="49" t="s">
        <v>15984</v>
      </c>
      <c r="D1861" s="49" t="s">
        <v>18607</v>
      </c>
      <c r="E1861" s="49" t="s">
        <v>16134</v>
      </c>
      <c r="F1861" s="49" t="s">
        <v>18608</v>
      </c>
      <c r="G1861" s="49" t="s">
        <v>18609</v>
      </c>
      <c r="H1861" s="49">
        <v>2000</v>
      </c>
      <c r="I1861" s="49"/>
      <c r="J1861" s="49" t="s">
        <v>15974</v>
      </c>
      <c r="K1861" s="49" t="s">
        <v>16269</v>
      </c>
      <c r="L1861" s="49">
        <v>13</v>
      </c>
      <c r="M1861" s="49">
        <v>3</v>
      </c>
      <c r="N1861" s="49" t="s">
        <v>15976</v>
      </c>
    </row>
    <row r="1862" spans="1:14" ht="60" x14ac:dyDescent="0.25">
      <c r="A1862" s="49" t="s">
        <v>15983</v>
      </c>
      <c r="B1862" s="49" t="s">
        <v>15969</v>
      </c>
      <c r="C1862" s="49" t="s">
        <v>15984</v>
      </c>
      <c r="D1862" s="49" t="s">
        <v>21703</v>
      </c>
      <c r="E1862" s="49" t="s">
        <v>16134</v>
      </c>
      <c r="F1862" s="49" t="s">
        <v>21704</v>
      </c>
      <c r="G1862" s="49" t="s">
        <v>21705</v>
      </c>
      <c r="H1862" s="49">
        <v>2013</v>
      </c>
      <c r="I1862" s="49"/>
      <c r="J1862" s="49" t="s">
        <v>15974</v>
      </c>
      <c r="K1862" s="49" t="s">
        <v>18796</v>
      </c>
      <c r="L1862" s="49">
        <v>13</v>
      </c>
      <c r="M1862" s="49">
        <v>3</v>
      </c>
      <c r="N1862" s="49" t="s">
        <v>15976</v>
      </c>
    </row>
    <row r="1863" spans="1:14" x14ac:dyDescent="0.25">
      <c r="A1863" s="49" t="s">
        <v>15983</v>
      </c>
      <c r="B1863" s="49" t="s">
        <v>15969</v>
      </c>
      <c r="C1863" s="49" t="s">
        <v>15984</v>
      </c>
      <c r="D1863" s="49" t="s">
        <v>21706</v>
      </c>
      <c r="E1863" s="49" t="s">
        <v>16134</v>
      </c>
      <c r="F1863" s="49"/>
      <c r="G1863" s="49"/>
      <c r="H1863" s="49"/>
      <c r="I1863" s="49"/>
      <c r="J1863" s="49" t="s">
        <v>15974</v>
      </c>
      <c r="K1863" s="49" t="s">
        <v>21707</v>
      </c>
      <c r="L1863" s="49">
        <v>13</v>
      </c>
      <c r="M1863" s="49">
        <v>3</v>
      </c>
      <c r="N1863" s="49" t="s">
        <v>15976</v>
      </c>
    </row>
    <row r="1864" spans="1:14" ht="30" x14ac:dyDescent="0.25">
      <c r="A1864" s="49" t="s">
        <v>15983</v>
      </c>
      <c r="B1864" s="49" t="s">
        <v>15969</v>
      </c>
      <c r="C1864" s="49" t="s">
        <v>15984</v>
      </c>
      <c r="D1864" s="49" t="s">
        <v>21708</v>
      </c>
      <c r="E1864" s="49" t="s">
        <v>16134</v>
      </c>
      <c r="F1864" s="49"/>
      <c r="G1864" s="49" t="s">
        <v>21709</v>
      </c>
      <c r="H1864" s="49"/>
      <c r="I1864" s="49"/>
      <c r="J1864" s="49" t="s">
        <v>15974</v>
      </c>
      <c r="K1864" s="49" t="s">
        <v>17677</v>
      </c>
      <c r="L1864" s="49">
        <v>13</v>
      </c>
      <c r="M1864" s="49">
        <v>3</v>
      </c>
      <c r="N1864" s="49" t="s">
        <v>15976</v>
      </c>
    </row>
    <row r="1865" spans="1:14" ht="60" x14ac:dyDescent="0.25">
      <c r="A1865" s="49" t="s">
        <v>15983</v>
      </c>
      <c r="B1865" s="49" t="s">
        <v>15969</v>
      </c>
      <c r="C1865" s="49" t="s">
        <v>15984</v>
      </c>
      <c r="D1865" s="49" t="s">
        <v>17845</v>
      </c>
      <c r="E1865" s="49" t="s">
        <v>16134</v>
      </c>
      <c r="F1865" s="49" t="s">
        <v>17846</v>
      </c>
      <c r="G1865" s="49" t="s">
        <v>21710</v>
      </c>
      <c r="H1865" s="49">
        <v>2013</v>
      </c>
      <c r="I1865" s="49"/>
      <c r="J1865" s="49" t="s">
        <v>15974</v>
      </c>
      <c r="K1865" s="49" t="s">
        <v>17831</v>
      </c>
      <c r="L1865" s="49">
        <v>13</v>
      </c>
      <c r="M1865" s="49">
        <v>3</v>
      </c>
      <c r="N1865" s="49" t="s">
        <v>15976</v>
      </c>
    </row>
    <row r="1866" spans="1:14" ht="30" x14ac:dyDescent="0.25">
      <c r="A1866" s="49" t="s">
        <v>15983</v>
      </c>
      <c r="B1866" s="49" t="s">
        <v>15969</v>
      </c>
      <c r="C1866" s="49" t="s">
        <v>15984</v>
      </c>
      <c r="D1866" s="49" t="s">
        <v>21711</v>
      </c>
      <c r="E1866" s="49" t="s">
        <v>16134</v>
      </c>
      <c r="F1866" s="49" t="s">
        <v>21712</v>
      </c>
      <c r="G1866" s="49" t="s">
        <v>21712</v>
      </c>
      <c r="H1866" s="49"/>
      <c r="I1866" s="49"/>
      <c r="J1866" s="49" t="s">
        <v>15974</v>
      </c>
      <c r="K1866" s="49" t="s">
        <v>20335</v>
      </c>
      <c r="L1866" s="49">
        <v>13</v>
      </c>
      <c r="M1866" s="49">
        <v>3</v>
      </c>
      <c r="N1866" s="49" t="s">
        <v>15976</v>
      </c>
    </row>
    <row r="1867" spans="1:14" ht="30" x14ac:dyDescent="0.25">
      <c r="A1867" s="49" t="s">
        <v>15983</v>
      </c>
      <c r="B1867" s="49" t="s">
        <v>15969</v>
      </c>
      <c r="C1867" s="49" t="s">
        <v>15984</v>
      </c>
      <c r="D1867" s="49" t="s">
        <v>21713</v>
      </c>
      <c r="E1867" s="49" t="s">
        <v>16134</v>
      </c>
      <c r="F1867" s="49" t="s">
        <v>20343</v>
      </c>
      <c r="G1867" s="49" t="s">
        <v>20343</v>
      </c>
      <c r="H1867" s="49"/>
      <c r="I1867" s="49"/>
      <c r="J1867" s="49" t="s">
        <v>15974</v>
      </c>
      <c r="K1867" s="49" t="s">
        <v>20335</v>
      </c>
      <c r="L1867" s="49">
        <v>13</v>
      </c>
      <c r="M1867" s="49">
        <v>3</v>
      </c>
      <c r="N1867" s="49" t="s">
        <v>15976</v>
      </c>
    </row>
    <row r="1868" spans="1:14" ht="75" x14ac:dyDescent="0.25">
      <c r="A1868" s="49" t="s">
        <v>15983</v>
      </c>
      <c r="B1868" s="49" t="s">
        <v>15969</v>
      </c>
      <c r="C1868" s="49" t="s">
        <v>15984</v>
      </c>
      <c r="D1868" s="49" t="s">
        <v>21714</v>
      </c>
      <c r="E1868" s="49" t="s">
        <v>16134</v>
      </c>
      <c r="F1868" s="49" t="s">
        <v>21715</v>
      </c>
      <c r="G1868" s="49" t="s">
        <v>21716</v>
      </c>
      <c r="H1868" s="49">
        <v>2013</v>
      </c>
      <c r="I1868" s="49"/>
      <c r="J1868" s="49" t="s">
        <v>15974</v>
      </c>
      <c r="K1868" s="49" t="s">
        <v>17370</v>
      </c>
      <c r="L1868" s="49">
        <v>13</v>
      </c>
      <c r="M1868" s="49">
        <v>3</v>
      </c>
      <c r="N1868" s="49" t="s">
        <v>15976</v>
      </c>
    </row>
    <row r="1869" spans="1:14" ht="30" x14ac:dyDescent="0.25">
      <c r="A1869" s="49" t="s">
        <v>15983</v>
      </c>
      <c r="B1869" s="49" t="s">
        <v>15969</v>
      </c>
      <c r="C1869" s="49" t="s">
        <v>15984</v>
      </c>
      <c r="D1869" s="49" t="s">
        <v>21717</v>
      </c>
      <c r="E1869" s="49" t="s">
        <v>16134</v>
      </c>
      <c r="F1869" s="49" t="s">
        <v>21718</v>
      </c>
      <c r="G1869" s="49" t="s">
        <v>21719</v>
      </c>
      <c r="H1869" s="49"/>
      <c r="I1869" s="49"/>
      <c r="J1869" s="49" t="s">
        <v>15974</v>
      </c>
      <c r="K1869" s="49" t="s">
        <v>21720</v>
      </c>
      <c r="L1869" s="49">
        <v>13</v>
      </c>
      <c r="M1869" s="49">
        <v>3</v>
      </c>
      <c r="N1869" s="49" t="s">
        <v>15976</v>
      </c>
    </row>
    <row r="1870" spans="1:14" ht="45" x14ac:dyDescent="0.25">
      <c r="A1870" s="49" t="s">
        <v>15983</v>
      </c>
      <c r="B1870" s="49" t="s">
        <v>15969</v>
      </c>
      <c r="C1870" s="49" t="s">
        <v>15984</v>
      </c>
      <c r="D1870" s="49" t="s">
        <v>7252</v>
      </c>
      <c r="E1870" s="49" t="s">
        <v>16134</v>
      </c>
      <c r="F1870" s="49" t="s">
        <v>21721</v>
      </c>
      <c r="G1870" s="49" t="s">
        <v>21722</v>
      </c>
      <c r="H1870" s="49"/>
      <c r="I1870" s="49"/>
      <c r="J1870" s="49" t="s">
        <v>15974</v>
      </c>
      <c r="K1870" s="49" t="s">
        <v>21720</v>
      </c>
      <c r="L1870" s="49">
        <v>13</v>
      </c>
      <c r="M1870" s="49">
        <v>3</v>
      </c>
      <c r="N1870" s="49" t="s">
        <v>15976</v>
      </c>
    </row>
    <row r="1871" spans="1:14" ht="30" x14ac:dyDescent="0.25">
      <c r="A1871" s="49" t="s">
        <v>15983</v>
      </c>
      <c r="B1871" s="49" t="s">
        <v>15969</v>
      </c>
      <c r="C1871" s="49" t="s">
        <v>15984</v>
      </c>
      <c r="D1871" s="49" t="s">
        <v>21723</v>
      </c>
      <c r="E1871" s="49" t="s">
        <v>16134</v>
      </c>
      <c r="F1871" s="49" t="s">
        <v>21724</v>
      </c>
      <c r="G1871" s="49" t="s">
        <v>21725</v>
      </c>
      <c r="H1871" s="49">
        <v>2014</v>
      </c>
      <c r="I1871" s="49"/>
      <c r="J1871" s="49" t="s">
        <v>15974</v>
      </c>
      <c r="K1871" s="49" t="s">
        <v>18778</v>
      </c>
      <c r="L1871" s="49">
        <v>13</v>
      </c>
      <c r="M1871" s="49">
        <v>3</v>
      </c>
      <c r="N1871" s="49" t="s">
        <v>15976</v>
      </c>
    </row>
    <row r="1872" spans="1:14" ht="30" x14ac:dyDescent="0.25">
      <c r="A1872" s="49" t="s">
        <v>15983</v>
      </c>
      <c r="B1872" s="49" t="s">
        <v>15969</v>
      </c>
      <c r="C1872" s="49" t="s">
        <v>15984</v>
      </c>
      <c r="D1872" s="49" t="s">
        <v>21726</v>
      </c>
      <c r="E1872" s="49" t="s">
        <v>16134</v>
      </c>
      <c r="F1872" s="49" t="s">
        <v>21727</v>
      </c>
      <c r="G1872" s="49" t="s">
        <v>21728</v>
      </c>
      <c r="H1872" s="49">
        <v>2013</v>
      </c>
      <c r="I1872" s="49"/>
      <c r="J1872" s="49" t="s">
        <v>15974</v>
      </c>
      <c r="K1872" s="49" t="s">
        <v>16602</v>
      </c>
      <c r="L1872" s="49">
        <v>13</v>
      </c>
      <c r="M1872" s="49">
        <v>3</v>
      </c>
      <c r="N1872" s="49" t="s">
        <v>15976</v>
      </c>
    </row>
    <row r="1873" spans="1:14" x14ac:dyDescent="0.25">
      <c r="A1873" s="49" t="s">
        <v>15983</v>
      </c>
      <c r="B1873" s="49" t="s">
        <v>15969</v>
      </c>
      <c r="C1873" s="49" t="s">
        <v>15984</v>
      </c>
      <c r="D1873" s="49" t="s">
        <v>21729</v>
      </c>
      <c r="E1873" s="49" t="s">
        <v>16134</v>
      </c>
      <c r="F1873" s="49" t="s">
        <v>21730</v>
      </c>
      <c r="G1873" s="49" t="s">
        <v>21731</v>
      </c>
      <c r="H1873" s="49">
        <v>2013</v>
      </c>
      <c r="I1873" s="49"/>
      <c r="J1873" s="49" t="s">
        <v>15974</v>
      </c>
      <c r="K1873" s="49" t="s">
        <v>16602</v>
      </c>
      <c r="L1873" s="49">
        <v>13</v>
      </c>
      <c r="M1873" s="49">
        <v>3</v>
      </c>
      <c r="N1873" s="49" t="s">
        <v>15976</v>
      </c>
    </row>
    <row r="1874" spans="1:14" ht="30" x14ac:dyDescent="0.25">
      <c r="A1874" s="49" t="s">
        <v>15983</v>
      </c>
      <c r="B1874" s="49" t="s">
        <v>15969</v>
      </c>
      <c r="C1874" s="49" t="s">
        <v>15984</v>
      </c>
      <c r="D1874" s="49" t="s">
        <v>21732</v>
      </c>
      <c r="E1874" s="49" t="s">
        <v>16134</v>
      </c>
      <c r="F1874" s="49" t="s">
        <v>21733</v>
      </c>
      <c r="G1874" s="49" t="s">
        <v>21734</v>
      </c>
      <c r="H1874" s="49">
        <v>2013</v>
      </c>
      <c r="I1874" s="49"/>
      <c r="J1874" s="49" t="s">
        <v>15974</v>
      </c>
      <c r="K1874" s="49" t="s">
        <v>16602</v>
      </c>
      <c r="L1874" s="49">
        <v>13</v>
      </c>
      <c r="M1874" s="49">
        <v>3</v>
      </c>
      <c r="N1874" s="49" t="s">
        <v>15976</v>
      </c>
    </row>
    <row r="1875" spans="1:14" ht="30" x14ac:dyDescent="0.25">
      <c r="A1875" s="49" t="s">
        <v>15983</v>
      </c>
      <c r="B1875" s="49" t="s">
        <v>15969</v>
      </c>
      <c r="C1875" s="49" t="s">
        <v>15984</v>
      </c>
      <c r="D1875" s="49" t="s">
        <v>21735</v>
      </c>
      <c r="E1875" s="49" t="s">
        <v>16134</v>
      </c>
      <c r="F1875" s="49" t="s">
        <v>21736</v>
      </c>
      <c r="G1875" s="49" t="s">
        <v>21737</v>
      </c>
      <c r="H1875" s="49">
        <v>2013</v>
      </c>
      <c r="I1875" s="49"/>
      <c r="J1875" s="49" t="s">
        <v>15974</v>
      </c>
      <c r="K1875" s="49" t="s">
        <v>16602</v>
      </c>
      <c r="L1875" s="49">
        <v>13</v>
      </c>
      <c r="M1875" s="49">
        <v>3</v>
      </c>
      <c r="N1875" s="49" t="s">
        <v>15976</v>
      </c>
    </row>
    <row r="1876" spans="1:14" ht="45" x14ac:dyDescent="0.25">
      <c r="A1876" s="49" t="s">
        <v>15983</v>
      </c>
      <c r="B1876" s="49" t="s">
        <v>15969</v>
      </c>
      <c r="C1876" s="49" t="s">
        <v>15984</v>
      </c>
      <c r="D1876" s="49" t="s">
        <v>20608</v>
      </c>
      <c r="E1876" s="49" t="s">
        <v>16134</v>
      </c>
      <c r="F1876" s="49" t="s">
        <v>21738</v>
      </c>
      <c r="G1876" s="49" t="s">
        <v>21739</v>
      </c>
      <c r="H1876" s="49">
        <v>2014</v>
      </c>
      <c r="I1876" s="49"/>
      <c r="J1876" s="49" t="s">
        <v>15974</v>
      </c>
      <c r="K1876" s="49" t="s">
        <v>16097</v>
      </c>
      <c r="L1876" s="49">
        <v>13</v>
      </c>
      <c r="M1876" s="49">
        <v>3</v>
      </c>
      <c r="N1876" s="49" t="s">
        <v>15976</v>
      </c>
    </row>
    <row r="1877" spans="1:14" ht="75" x14ac:dyDescent="0.25">
      <c r="A1877" s="49" t="s">
        <v>15983</v>
      </c>
      <c r="B1877" s="49" t="s">
        <v>15969</v>
      </c>
      <c r="C1877" s="49" t="s">
        <v>15984</v>
      </c>
      <c r="D1877" s="49" t="s">
        <v>17730</v>
      </c>
      <c r="E1877" s="49" t="s">
        <v>16134</v>
      </c>
      <c r="F1877" s="49"/>
      <c r="G1877" s="49" t="s">
        <v>21740</v>
      </c>
      <c r="H1877" s="49">
        <v>2016</v>
      </c>
      <c r="I1877" s="49"/>
      <c r="J1877" s="49" t="s">
        <v>15974</v>
      </c>
      <c r="K1877" s="49" t="s">
        <v>17733</v>
      </c>
      <c r="L1877" s="49">
        <v>13</v>
      </c>
      <c r="M1877" s="49">
        <v>3</v>
      </c>
      <c r="N1877" s="49" t="s">
        <v>15976</v>
      </c>
    </row>
    <row r="1878" spans="1:14" ht="75" x14ac:dyDescent="0.25">
      <c r="A1878" s="49" t="s">
        <v>15983</v>
      </c>
      <c r="B1878" s="49" t="s">
        <v>15969</v>
      </c>
      <c r="C1878" s="49" t="s">
        <v>15984</v>
      </c>
      <c r="D1878" s="49" t="s">
        <v>17730</v>
      </c>
      <c r="E1878" s="49" t="s">
        <v>16134</v>
      </c>
      <c r="F1878" s="49" t="s">
        <v>17731</v>
      </c>
      <c r="G1878" s="49" t="s">
        <v>17732</v>
      </c>
      <c r="H1878" s="49">
        <v>2016</v>
      </c>
      <c r="I1878" s="49"/>
      <c r="J1878" s="49" t="s">
        <v>15974</v>
      </c>
      <c r="K1878" s="49" t="s">
        <v>17733</v>
      </c>
      <c r="L1878" s="49">
        <v>13</v>
      </c>
      <c r="M1878" s="49">
        <v>3</v>
      </c>
      <c r="N1878" s="49" t="s">
        <v>15976</v>
      </c>
    </row>
    <row r="1879" spans="1:14" ht="75" x14ac:dyDescent="0.25">
      <c r="A1879" s="49" t="s">
        <v>15983</v>
      </c>
      <c r="B1879" s="49" t="s">
        <v>15969</v>
      </c>
      <c r="C1879" s="49" t="s">
        <v>15984</v>
      </c>
      <c r="D1879" s="49" t="s">
        <v>17730</v>
      </c>
      <c r="E1879" s="49" t="s">
        <v>16134</v>
      </c>
      <c r="F1879" s="49"/>
      <c r="G1879" s="49" t="s">
        <v>21740</v>
      </c>
      <c r="H1879" s="49">
        <v>2016</v>
      </c>
      <c r="I1879" s="49"/>
      <c r="J1879" s="49" t="s">
        <v>15974</v>
      </c>
      <c r="K1879" s="49" t="s">
        <v>17733</v>
      </c>
      <c r="L1879" s="49">
        <v>13</v>
      </c>
      <c r="M1879" s="49">
        <v>3</v>
      </c>
      <c r="N1879" s="49" t="s">
        <v>15976</v>
      </c>
    </row>
    <row r="1880" spans="1:14" ht="75" x14ac:dyDescent="0.25">
      <c r="A1880" s="49" t="s">
        <v>15983</v>
      </c>
      <c r="B1880" s="49" t="s">
        <v>15969</v>
      </c>
      <c r="C1880" s="49" t="s">
        <v>15984</v>
      </c>
      <c r="D1880" s="49" t="s">
        <v>17730</v>
      </c>
      <c r="E1880" s="49" t="s">
        <v>16134</v>
      </c>
      <c r="F1880" s="49"/>
      <c r="G1880" s="49" t="s">
        <v>21740</v>
      </c>
      <c r="H1880" s="49">
        <v>2016</v>
      </c>
      <c r="I1880" s="49"/>
      <c r="J1880" s="49" t="s">
        <v>15974</v>
      </c>
      <c r="K1880" s="49" t="s">
        <v>17733</v>
      </c>
      <c r="L1880" s="49">
        <v>13</v>
      </c>
      <c r="M1880" s="49">
        <v>3</v>
      </c>
      <c r="N1880" s="49" t="s">
        <v>15976</v>
      </c>
    </row>
    <row r="1881" spans="1:14" ht="75" x14ac:dyDescent="0.25">
      <c r="A1881" s="49" t="s">
        <v>15983</v>
      </c>
      <c r="B1881" s="49" t="s">
        <v>15969</v>
      </c>
      <c r="C1881" s="49" t="s">
        <v>15984</v>
      </c>
      <c r="D1881" s="49" t="s">
        <v>17730</v>
      </c>
      <c r="E1881" s="49" t="s">
        <v>16134</v>
      </c>
      <c r="F1881" s="49"/>
      <c r="G1881" s="49" t="s">
        <v>21740</v>
      </c>
      <c r="H1881" s="49">
        <v>2016</v>
      </c>
      <c r="I1881" s="49"/>
      <c r="J1881" s="49" t="s">
        <v>15974</v>
      </c>
      <c r="K1881" s="49" t="s">
        <v>17733</v>
      </c>
      <c r="L1881" s="49">
        <v>13</v>
      </c>
      <c r="M1881" s="49">
        <v>3</v>
      </c>
      <c r="N1881" s="49" t="s">
        <v>15976</v>
      </c>
    </row>
    <row r="1882" spans="1:14" ht="75" x14ac:dyDescent="0.25">
      <c r="A1882" s="49" t="s">
        <v>15983</v>
      </c>
      <c r="B1882" s="49" t="s">
        <v>15969</v>
      </c>
      <c r="C1882" s="49" t="s">
        <v>15984</v>
      </c>
      <c r="D1882" s="49" t="s">
        <v>17730</v>
      </c>
      <c r="E1882" s="49" t="s">
        <v>16134</v>
      </c>
      <c r="F1882" s="49" t="s">
        <v>21741</v>
      </c>
      <c r="G1882" s="49" t="s">
        <v>21742</v>
      </c>
      <c r="H1882" s="49">
        <v>2016</v>
      </c>
      <c r="I1882" s="49"/>
      <c r="J1882" s="49" t="s">
        <v>15974</v>
      </c>
      <c r="K1882" s="49" t="s">
        <v>17733</v>
      </c>
      <c r="L1882" s="49">
        <v>13</v>
      </c>
      <c r="M1882" s="49">
        <v>3</v>
      </c>
      <c r="N1882" s="49" t="s">
        <v>15976</v>
      </c>
    </row>
    <row r="1883" spans="1:14" ht="90" x14ac:dyDescent="0.25">
      <c r="A1883" s="49" t="s">
        <v>15983</v>
      </c>
      <c r="B1883" s="49" t="s">
        <v>15969</v>
      </c>
      <c r="C1883" s="49" t="s">
        <v>15984</v>
      </c>
      <c r="D1883" s="49" t="s">
        <v>21743</v>
      </c>
      <c r="E1883" s="49" t="s">
        <v>16134</v>
      </c>
      <c r="F1883" s="49" t="s">
        <v>21744</v>
      </c>
      <c r="G1883" s="49" t="s">
        <v>20545</v>
      </c>
      <c r="H1883" s="49"/>
      <c r="I1883" s="49"/>
      <c r="J1883" s="49" t="s">
        <v>15974</v>
      </c>
      <c r="K1883" s="49" t="s">
        <v>16128</v>
      </c>
      <c r="L1883" s="49">
        <v>13</v>
      </c>
      <c r="M1883" s="49">
        <v>3</v>
      </c>
      <c r="N1883" s="49" t="s">
        <v>15976</v>
      </c>
    </row>
    <row r="1884" spans="1:14" ht="60" x14ac:dyDescent="0.25">
      <c r="A1884" s="49" t="s">
        <v>15983</v>
      </c>
      <c r="B1884" s="49" t="s">
        <v>15969</v>
      </c>
      <c r="C1884" s="49" t="s">
        <v>15984</v>
      </c>
      <c r="D1884" s="49" t="s">
        <v>21745</v>
      </c>
      <c r="E1884" s="49" t="s">
        <v>16134</v>
      </c>
      <c r="F1884" s="49" t="s">
        <v>21746</v>
      </c>
      <c r="G1884" s="49" t="s">
        <v>20537</v>
      </c>
      <c r="H1884" s="49"/>
      <c r="I1884" s="49"/>
      <c r="J1884" s="49" t="s">
        <v>15974</v>
      </c>
      <c r="K1884" s="49" t="s">
        <v>16128</v>
      </c>
      <c r="L1884" s="49">
        <v>13</v>
      </c>
      <c r="M1884" s="49">
        <v>3</v>
      </c>
      <c r="N1884" s="49" t="s">
        <v>15976</v>
      </c>
    </row>
    <row r="1885" spans="1:14" ht="75" x14ac:dyDescent="0.25">
      <c r="A1885" s="49" t="s">
        <v>15983</v>
      </c>
      <c r="B1885" s="49" t="s">
        <v>15969</v>
      </c>
      <c r="C1885" s="49" t="s">
        <v>15984</v>
      </c>
      <c r="D1885" s="49" t="s">
        <v>19300</v>
      </c>
      <c r="E1885" s="49" t="s">
        <v>16134</v>
      </c>
      <c r="F1885" s="49" t="s">
        <v>21747</v>
      </c>
      <c r="G1885" s="49" t="s">
        <v>19302</v>
      </c>
      <c r="H1885" s="49">
        <v>2016</v>
      </c>
      <c r="I1885" s="49"/>
      <c r="J1885" s="49" t="s">
        <v>15974</v>
      </c>
      <c r="K1885" s="49" t="s">
        <v>19303</v>
      </c>
      <c r="L1885" s="49">
        <v>13</v>
      </c>
      <c r="M1885" s="49">
        <v>3</v>
      </c>
      <c r="N1885" s="49" t="s">
        <v>15976</v>
      </c>
    </row>
    <row r="1886" spans="1:14" ht="75" x14ac:dyDescent="0.25">
      <c r="A1886" s="49" t="s">
        <v>15983</v>
      </c>
      <c r="B1886" s="49" t="s">
        <v>15969</v>
      </c>
      <c r="C1886" s="49" t="s">
        <v>15984</v>
      </c>
      <c r="D1886" s="49" t="s">
        <v>16907</v>
      </c>
      <c r="E1886" s="49" t="s">
        <v>16134</v>
      </c>
      <c r="F1886" s="49" t="s">
        <v>21748</v>
      </c>
      <c r="G1886" s="49" t="s">
        <v>16909</v>
      </c>
      <c r="H1886" s="49"/>
      <c r="I1886" s="49"/>
      <c r="J1886" s="49" t="s">
        <v>15974</v>
      </c>
      <c r="K1886" s="49" t="s">
        <v>21749</v>
      </c>
      <c r="L1886" s="49">
        <v>13</v>
      </c>
      <c r="M1886" s="49">
        <v>3</v>
      </c>
      <c r="N1886" s="49" t="s">
        <v>15976</v>
      </c>
    </row>
    <row r="1887" spans="1:14" ht="30" x14ac:dyDescent="0.25">
      <c r="A1887" s="49" t="s">
        <v>15983</v>
      </c>
      <c r="B1887" s="49" t="s">
        <v>15969</v>
      </c>
      <c r="C1887" s="49" t="s">
        <v>15984</v>
      </c>
      <c r="D1887" s="49" t="s">
        <v>21750</v>
      </c>
      <c r="E1887" s="49" t="s">
        <v>1288</v>
      </c>
      <c r="F1887" s="49" t="s">
        <v>21751</v>
      </c>
      <c r="G1887" s="49" t="s">
        <v>21752</v>
      </c>
      <c r="H1887" s="49">
        <v>2010</v>
      </c>
      <c r="I1887" s="49"/>
      <c r="J1887" s="49" t="s">
        <v>15974</v>
      </c>
      <c r="K1887" s="49" t="s">
        <v>17038</v>
      </c>
      <c r="L1887" s="49">
        <v>14</v>
      </c>
      <c r="M1887" s="49">
        <v>3</v>
      </c>
      <c r="N1887" s="49" t="s">
        <v>15976</v>
      </c>
    </row>
    <row r="1888" spans="1:14" x14ac:dyDescent="0.25">
      <c r="A1888" s="49" t="s">
        <v>15983</v>
      </c>
      <c r="B1888" s="49" t="s">
        <v>15969</v>
      </c>
      <c r="C1888" s="49" t="s">
        <v>15984</v>
      </c>
      <c r="D1888" s="49" t="s">
        <v>21753</v>
      </c>
      <c r="E1888" s="49" t="s">
        <v>1288</v>
      </c>
      <c r="F1888" s="49"/>
      <c r="G1888" s="49"/>
      <c r="H1888" s="49">
        <v>2014</v>
      </c>
      <c r="I1888" s="49"/>
      <c r="J1888" s="49" t="s">
        <v>15974</v>
      </c>
      <c r="K1888" s="49" t="s">
        <v>21754</v>
      </c>
      <c r="L1888" s="49">
        <v>14</v>
      </c>
      <c r="M1888" s="49">
        <v>3</v>
      </c>
      <c r="N1888" s="49" t="s">
        <v>15976</v>
      </c>
    </row>
    <row r="1889" spans="1:14" ht="90" x14ac:dyDescent="0.25">
      <c r="A1889" s="49" t="s">
        <v>15977</v>
      </c>
      <c r="B1889" s="49" t="s">
        <v>15969</v>
      </c>
      <c r="C1889" s="49" t="s">
        <v>21755</v>
      </c>
      <c r="D1889" s="49" t="s">
        <v>21756</v>
      </c>
      <c r="E1889" s="49" t="s">
        <v>1288</v>
      </c>
      <c r="F1889" s="49" t="s">
        <v>21757</v>
      </c>
      <c r="G1889" s="49" t="s">
        <v>21758</v>
      </c>
      <c r="H1889" s="49">
        <v>2010</v>
      </c>
      <c r="I1889" s="49"/>
      <c r="J1889" s="49" t="s">
        <v>16033</v>
      </c>
      <c r="K1889" s="49" t="s">
        <v>18141</v>
      </c>
      <c r="L1889" s="49">
        <v>14</v>
      </c>
      <c r="M1889" s="49">
        <v>3</v>
      </c>
      <c r="N1889" s="49" t="s">
        <v>16034</v>
      </c>
    </row>
    <row r="1890" spans="1:14" x14ac:dyDescent="0.25">
      <c r="A1890" s="49" t="s">
        <v>16168</v>
      </c>
      <c r="B1890" s="49" t="s">
        <v>15969</v>
      </c>
      <c r="C1890" s="49" t="s">
        <v>21759</v>
      </c>
      <c r="D1890" s="49" t="s">
        <v>21760</v>
      </c>
      <c r="E1890" s="49" t="s">
        <v>1288</v>
      </c>
      <c r="F1890" s="49"/>
      <c r="G1890" s="49"/>
      <c r="H1890" s="49">
        <v>2010</v>
      </c>
      <c r="I1890" s="49"/>
      <c r="J1890" s="49" t="s">
        <v>16033</v>
      </c>
      <c r="K1890" s="49" t="s">
        <v>16076</v>
      </c>
      <c r="L1890" s="49">
        <v>14</v>
      </c>
      <c r="M1890" s="49">
        <v>3</v>
      </c>
      <c r="N1890" s="49" t="s">
        <v>16034</v>
      </c>
    </row>
    <row r="1891" spans="1:14" ht="30" x14ac:dyDescent="0.25">
      <c r="A1891" s="49" t="s">
        <v>15983</v>
      </c>
      <c r="B1891" s="49" t="s">
        <v>15969</v>
      </c>
      <c r="C1891" s="49" t="s">
        <v>15984</v>
      </c>
      <c r="D1891" s="49" t="s">
        <v>21761</v>
      </c>
      <c r="E1891" s="49" t="s">
        <v>1288</v>
      </c>
      <c r="F1891" s="49" t="s">
        <v>21762</v>
      </c>
      <c r="G1891" s="49"/>
      <c r="H1891" s="49">
        <v>2012</v>
      </c>
      <c r="I1891" s="49"/>
      <c r="J1891" s="49" t="s">
        <v>15974</v>
      </c>
      <c r="K1891" s="49" t="s">
        <v>16872</v>
      </c>
      <c r="L1891" s="49">
        <v>14</v>
      </c>
      <c r="M1891" s="49">
        <v>3</v>
      </c>
      <c r="N1891" s="49" t="s">
        <v>15976</v>
      </c>
    </row>
    <row r="1892" spans="1:14" ht="45" x14ac:dyDescent="0.25">
      <c r="A1892" s="49" t="s">
        <v>15983</v>
      </c>
      <c r="B1892" s="49" t="s">
        <v>15969</v>
      </c>
      <c r="C1892" s="49" t="s">
        <v>15984</v>
      </c>
      <c r="D1892" s="49" t="s">
        <v>21763</v>
      </c>
      <c r="E1892" s="49" t="s">
        <v>1288</v>
      </c>
      <c r="F1892" s="49" t="s">
        <v>21764</v>
      </c>
      <c r="G1892" s="49" t="s">
        <v>21765</v>
      </c>
      <c r="H1892" s="49">
        <v>2011</v>
      </c>
      <c r="I1892" s="49"/>
      <c r="J1892" s="49" t="s">
        <v>15974</v>
      </c>
      <c r="K1892" s="49" t="s">
        <v>16002</v>
      </c>
      <c r="L1892" s="49">
        <v>14</v>
      </c>
      <c r="M1892" s="49">
        <v>3</v>
      </c>
      <c r="N1892" s="49" t="s">
        <v>15976</v>
      </c>
    </row>
    <row r="1893" spans="1:14" ht="60" x14ac:dyDescent="0.25">
      <c r="A1893" s="49" t="s">
        <v>15983</v>
      </c>
      <c r="B1893" s="49" t="s">
        <v>15969</v>
      </c>
      <c r="C1893" s="49" t="s">
        <v>15984</v>
      </c>
      <c r="D1893" s="49" t="s">
        <v>21766</v>
      </c>
      <c r="E1893" s="49" t="s">
        <v>1288</v>
      </c>
      <c r="F1893" s="49" t="s">
        <v>18601</v>
      </c>
      <c r="G1893" s="49" t="s">
        <v>21767</v>
      </c>
      <c r="H1893" s="49">
        <v>2011</v>
      </c>
      <c r="I1893" s="49"/>
      <c r="J1893" s="49" t="s">
        <v>15974</v>
      </c>
      <c r="K1893" s="49" t="s">
        <v>21768</v>
      </c>
      <c r="L1893" s="49">
        <v>14</v>
      </c>
      <c r="M1893" s="49">
        <v>3</v>
      </c>
      <c r="N1893" s="49" t="s">
        <v>15976</v>
      </c>
    </row>
    <row r="1894" spans="1:14" ht="60" x14ac:dyDescent="0.25">
      <c r="A1894" s="49" t="s">
        <v>15983</v>
      </c>
      <c r="B1894" s="49" t="s">
        <v>15969</v>
      </c>
      <c r="C1894" s="49" t="s">
        <v>15984</v>
      </c>
      <c r="D1894" s="49" t="s">
        <v>21766</v>
      </c>
      <c r="E1894" s="49" t="s">
        <v>1288</v>
      </c>
      <c r="F1894" s="49" t="s">
        <v>18601</v>
      </c>
      <c r="G1894" s="49" t="s">
        <v>21767</v>
      </c>
      <c r="H1894" s="49">
        <v>2011</v>
      </c>
      <c r="I1894" s="49"/>
      <c r="J1894" s="49" t="s">
        <v>15974</v>
      </c>
      <c r="K1894" s="49" t="s">
        <v>21768</v>
      </c>
      <c r="L1894" s="49">
        <v>14</v>
      </c>
      <c r="M1894" s="49">
        <v>3</v>
      </c>
      <c r="N1894" s="49" t="s">
        <v>15976</v>
      </c>
    </row>
    <row r="1895" spans="1:14" ht="30" x14ac:dyDescent="0.25">
      <c r="A1895" s="49" t="s">
        <v>15983</v>
      </c>
      <c r="B1895" s="49" t="s">
        <v>15969</v>
      </c>
      <c r="C1895" s="49" t="s">
        <v>15984</v>
      </c>
      <c r="D1895" s="49" t="s">
        <v>21769</v>
      </c>
      <c r="E1895" s="49" t="s">
        <v>1288</v>
      </c>
      <c r="F1895" s="49"/>
      <c r="G1895" s="49" t="s">
        <v>21770</v>
      </c>
      <c r="H1895" s="49">
        <v>2012</v>
      </c>
      <c r="I1895" s="49"/>
      <c r="J1895" s="49" t="s">
        <v>15974</v>
      </c>
      <c r="K1895" s="49" t="s">
        <v>16119</v>
      </c>
      <c r="L1895" s="49">
        <v>14</v>
      </c>
      <c r="M1895" s="49">
        <v>3</v>
      </c>
      <c r="N1895" s="49" t="s">
        <v>15976</v>
      </c>
    </row>
    <row r="1896" spans="1:14" ht="90" x14ac:dyDescent="0.25">
      <c r="A1896" s="49" t="s">
        <v>15983</v>
      </c>
      <c r="B1896" s="49" t="s">
        <v>15969</v>
      </c>
      <c r="C1896" s="49" t="s">
        <v>15984</v>
      </c>
      <c r="D1896" s="49" t="s">
        <v>21766</v>
      </c>
      <c r="E1896" s="49" t="s">
        <v>1288</v>
      </c>
      <c r="F1896" s="49" t="s">
        <v>18601</v>
      </c>
      <c r="G1896" s="49" t="s">
        <v>21771</v>
      </c>
      <c r="H1896" s="49">
        <v>2011</v>
      </c>
      <c r="I1896" s="49"/>
      <c r="J1896" s="49" t="s">
        <v>15974</v>
      </c>
      <c r="K1896" s="49" t="s">
        <v>21768</v>
      </c>
      <c r="L1896" s="49">
        <v>14</v>
      </c>
      <c r="M1896" s="49">
        <v>3</v>
      </c>
      <c r="N1896" s="49" t="s">
        <v>15976</v>
      </c>
    </row>
    <row r="1897" spans="1:14" ht="45" x14ac:dyDescent="0.25">
      <c r="A1897" s="49" t="s">
        <v>15983</v>
      </c>
      <c r="B1897" s="49" t="s">
        <v>15969</v>
      </c>
      <c r="C1897" s="49" t="s">
        <v>15984</v>
      </c>
      <c r="D1897" s="49" t="s">
        <v>21772</v>
      </c>
      <c r="E1897" s="49" t="s">
        <v>1288</v>
      </c>
      <c r="F1897" s="49" t="s">
        <v>21773</v>
      </c>
      <c r="G1897" s="49" t="s">
        <v>21774</v>
      </c>
      <c r="H1897" s="49">
        <v>2011</v>
      </c>
      <c r="I1897" s="49"/>
      <c r="J1897" s="49" t="s">
        <v>15974</v>
      </c>
      <c r="K1897" s="49" t="s">
        <v>17188</v>
      </c>
      <c r="L1897" s="49">
        <v>14</v>
      </c>
      <c r="M1897" s="49">
        <v>3</v>
      </c>
      <c r="N1897" s="49" t="s">
        <v>15976</v>
      </c>
    </row>
    <row r="1898" spans="1:14" x14ac:dyDescent="0.25">
      <c r="A1898" s="49" t="s">
        <v>15983</v>
      </c>
      <c r="B1898" s="49" t="s">
        <v>15969</v>
      </c>
      <c r="C1898" s="49" t="s">
        <v>15984</v>
      </c>
      <c r="D1898" s="49" t="s">
        <v>21775</v>
      </c>
      <c r="E1898" s="49" t="s">
        <v>1288</v>
      </c>
      <c r="F1898" s="49"/>
      <c r="G1898" s="49"/>
      <c r="H1898" s="49">
        <v>2012</v>
      </c>
      <c r="I1898" s="49"/>
      <c r="J1898" s="49" t="s">
        <v>15974</v>
      </c>
      <c r="K1898" s="49" t="s">
        <v>21776</v>
      </c>
      <c r="L1898" s="49">
        <v>14</v>
      </c>
      <c r="M1898" s="49">
        <v>3</v>
      </c>
      <c r="N1898" s="49" t="s">
        <v>15976</v>
      </c>
    </row>
    <row r="1899" spans="1:14" x14ac:dyDescent="0.25">
      <c r="A1899" s="49" t="s">
        <v>15983</v>
      </c>
      <c r="B1899" s="49" t="s">
        <v>15969</v>
      </c>
      <c r="C1899" s="49" t="s">
        <v>15984</v>
      </c>
      <c r="D1899" s="49" t="s">
        <v>21777</v>
      </c>
      <c r="E1899" s="49" t="s">
        <v>1288</v>
      </c>
      <c r="F1899" s="49"/>
      <c r="G1899" s="49"/>
      <c r="H1899" s="49">
        <v>2012</v>
      </c>
      <c r="I1899" s="49"/>
      <c r="J1899" s="49" t="s">
        <v>15974</v>
      </c>
      <c r="K1899" s="49" t="s">
        <v>21776</v>
      </c>
      <c r="L1899" s="49">
        <v>14</v>
      </c>
      <c r="M1899" s="49">
        <v>3</v>
      </c>
      <c r="N1899" s="49" t="s">
        <v>15976</v>
      </c>
    </row>
    <row r="1900" spans="1:14" x14ac:dyDescent="0.25">
      <c r="A1900" s="49" t="s">
        <v>15983</v>
      </c>
      <c r="B1900" s="49" t="s">
        <v>15969</v>
      </c>
      <c r="C1900" s="49" t="s">
        <v>15984</v>
      </c>
      <c r="D1900" s="49" t="s">
        <v>21778</v>
      </c>
      <c r="E1900" s="49" t="s">
        <v>1288</v>
      </c>
      <c r="F1900" s="49"/>
      <c r="G1900" s="49"/>
      <c r="H1900" s="49">
        <v>2012</v>
      </c>
      <c r="I1900" s="49"/>
      <c r="J1900" s="49" t="s">
        <v>15974</v>
      </c>
      <c r="K1900" s="49" t="s">
        <v>21776</v>
      </c>
      <c r="L1900" s="49">
        <v>14</v>
      </c>
      <c r="M1900" s="49">
        <v>3</v>
      </c>
      <c r="N1900" s="49" t="s">
        <v>15976</v>
      </c>
    </row>
    <row r="1901" spans="1:14" ht="30" x14ac:dyDescent="0.25">
      <c r="A1901" s="49" t="s">
        <v>15983</v>
      </c>
      <c r="B1901" s="49" t="s">
        <v>15969</v>
      </c>
      <c r="C1901" s="49" t="s">
        <v>15984</v>
      </c>
      <c r="D1901" s="49" t="s">
        <v>21779</v>
      </c>
      <c r="E1901" s="49" t="s">
        <v>1288</v>
      </c>
      <c r="F1901" s="49" t="s">
        <v>21780</v>
      </c>
      <c r="G1901" s="49" t="s">
        <v>21781</v>
      </c>
      <c r="H1901" s="49"/>
      <c r="I1901" s="49"/>
      <c r="J1901" s="49"/>
      <c r="K1901" s="49" t="s">
        <v>21782</v>
      </c>
      <c r="L1901" s="49">
        <v>14</v>
      </c>
      <c r="M1901" s="49">
        <v>3</v>
      </c>
      <c r="N1901" s="49" t="s">
        <v>16129</v>
      </c>
    </row>
    <row r="1902" spans="1:14" ht="75" x14ac:dyDescent="0.25">
      <c r="A1902" s="49" t="s">
        <v>16040</v>
      </c>
      <c r="B1902" s="49" t="s">
        <v>15969</v>
      </c>
      <c r="C1902" s="49" t="s">
        <v>21783</v>
      </c>
      <c r="D1902" s="49" t="s">
        <v>21784</v>
      </c>
      <c r="E1902" s="49" t="s">
        <v>1288</v>
      </c>
      <c r="F1902" s="49" t="s">
        <v>21785</v>
      </c>
      <c r="G1902" s="49" t="s">
        <v>21786</v>
      </c>
      <c r="H1902" s="49">
        <v>2010</v>
      </c>
      <c r="I1902" s="49"/>
      <c r="J1902" s="49" t="s">
        <v>16033</v>
      </c>
      <c r="K1902" s="49" t="s">
        <v>21787</v>
      </c>
      <c r="L1902" s="49">
        <v>14</v>
      </c>
      <c r="M1902" s="49">
        <v>3</v>
      </c>
      <c r="N1902" s="49" t="s">
        <v>16034</v>
      </c>
    </row>
    <row r="1903" spans="1:14" ht="30" x14ac:dyDescent="0.25">
      <c r="A1903" s="49" t="s">
        <v>16349</v>
      </c>
      <c r="B1903" s="49" t="s">
        <v>15969</v>
      </c>
      <c r="C1903" s="49" t="s">
        <v>21788</v>
      </c>
      <c r="D1903" s="49" t="s">
        <v>21789</v>
      </c>
      <c r="E1903" s="49" t="s">
        <v>1289</v>
      </c>
      <c r="F1903" s="49"/>
      <c r="G1903" s="49" t="s">
        <v>21790</v>
      </c>
      <c r="H1903" s="49">
        <v>2009</v>
      </c>
      <c r="I1903" s="49"/>
      <c r="J1903" s="49" t="s">
        <v>16033</v>
      </c>
      <c r="K1903" s="49" t="s">
        <v>16081</v>
      </c>
      <c r="L1903" s="49">
        <v>15</v>
      </c>
      <c r="M1903" s="49">
        <v>3</v>
      </c>
      <c r="N1903" s="49" t="s">
        <v>16034</v>
      </c>
    </row>
    <row r="1904" spans="1:14" ht="75" x14ac:dyDescent="0.25">
      <c r="A1904" s="49" t="s">
        <v>16073</v>
      </c>
      <c r="B1904" s="49" t="s">
        <v>15969</v>
      </c>
      <c r="C1904" s="49" t="s">
        <v>21791</v>
      </c>
      <c r="D1904" s="49" t="s">
        <v>21792</v>
      </c>
      <c r="E1904" s="49" t="s">
        <v>1289</v>
      </c>
      <c r="F1904" s="49" t="s">
        <v>21793</v>
      </c>
      <c r="G1904" s="49" t="s">
        <v>21794</v>
      </c>
      <c r="H1904" s="49">
        <v>2000</v>
      </c>
      <c r="I1904" s="49"/>
      <c r="J1904" s="49" t="s">
        <v>16033</v>
      </c>
      <c r="K1904" s="49"/>
      <c r="L1904" s="49">
        <v>15</v>
      </c>
      <c r="M1904" s="49">
        <v>3</v>
      </c>
      <c r="N1904" s="49" t="s">
        <v>16034</v>
      </c>
    </row>
    <row r="1905" spans="1:14" ht="90" x14ac:dyDescent="0.25">
      <c r="A1905" s="49" t="s">
        <v>16073</v>
      </c>
      <c r="B1905" s="49" t="s">
        <v>15969</v>
      </c>
      <c r="C1905" s="49" t="s">
        <v>21795</v>
      </c>
      <c r="D1905" s="49" t="s">
        <v>21796</v>
      </c>
      <c r="E1905" s="49" t="s">
        <v>1289</v>
      </c>
      <c r="F1905" s="49" t="s">
        <v>21797</v>
      </c>
      <c r="G1905" s="49" t="s">
        <v>21798</v>
      </c>
      <c r="H1905" s="49">
        <v>2000</v>
      </c>
      <c r="I1905" s="49">
        <v>2010</v>
      </c>
      <c r="J1905" s="49" t="s">
        <v>16033</v>
      </c>
      <c r="K1905" s="49"/>
      <c r="L1905" s="49">
        <v>15</v>
      </c>
      <c r="M1905" s="49">
        <v>3</v>
      </c>
      <c r="N1905" s="49" t="s">
        <v>16034</v>
      </c>
    </row>
    <row r="1906" spans="1:14" ht="90" x14ac:dyDescent="0.25">
      <c r="A1906" s="49" t="s">
        <v>16073</v>
      </c>
      <c r="B1906" s="49" t="s">
        <v>15969</v>
      </c>
      <c r="C1906" s="49" t="s">
        <v>21799</v>
      </c>
      <c r="D1906" s="49" t="s">
        <v>21800</v>
      </c>
      <c r="E1906" s="49" t="s">
        <v>1289</v>
      </c>
      <c r="F1906" s="49" t="s">
        <v>21801</v>
      </c>
      <c r="G1906" s="49" t="s">
        <v>21802</v>
      </c>
      <c r="H1906" s="49">
        <v>2000</v>
      </c>
      <c r="I1906" s="49"/>
      <c r="J1906" s="49" t="s">
        <v>16033</v>
      </c>
      <c r="K1906" s="49"/>
      <c r="L1906" s="49">
        <v>15</v>
      </c>
      <c r="M1906" s="49">
        <v>3</v>
      </c>
      <c r="N1906" s="49" t="s">
        <v>16034</v>
      </c>
    </row>
    <row r="1907" spans="1:14" ht="45" x14ac:dyDescent="0.25">
      <c r="A1907" s="49" t="s">
        <v>16349</v>
      </c>
      <c r="B1907" s="49" t="s">
        <v>15969</v>
      </c>
      <c r="C1907" s="49" t="s">
        <v>21803</v>
      </c>
      <c r="D1907" s="49" t="s">
        <v>21804</v>
      </c>
      <c r="E1907" s="49" t="s">
        <v>1289</v>
      </c>
      <c r="F1907" s="49" t="s">
        <v>21805</v>
      </c>
      <c r="G1907" s="49" t="s">
        <v>21806</v>
      </c>
      <c r="H1907" s="49"/>
      <c r="I1907" s="49"/>
      <c r="J1907" s="49" t="s">
        <v>15974</v>
      </c>
      <c r="K1907" s="49" t="s">
        <v>16025</v>
      </c>
      <c r="L1907" s="49">
        <v>15</v>
      </c>
      <c r="M1907" s="49">
        <v>3</v>
      </c>
      <c r="N1907" s="49" t="s">
        <v>15976</v>
      </c>
    </row>
    <row r="1908" spans="1:14" ht="30" x14ac:dyDescent="0.25">
      <c r="A1908" s="49" t="s">
        <v>16349</v>
      </c>
      <c r="B1908" s="49" t="s">
        <v>15969</v>
      </c>
      <c r="C1908" s="49" t="s">
        <v>21807</v>
      </c>
      <c r="D1908" s="49" t="s">
        <v>21808</v>
      </c>
      <c r="E1908" s="49" t="s">
        <v>1289</v>
      </c>
      <c r="F1908" s="49" t="s">
        <v>21809</v>
      </c>
      <c r="G1908" s="49" t="s">
        <v>21810</v>
      </c>
      <c r="H1908" s="49"/>
      <c r="I1908" s="49"/>
      <c r="J1908" s="49" t="s">
        <v>15974</v>
      </c>
      <c r="K1908" s="49" t="s">
        <v>16025</v>
      </c>
      <c r="L1908" s="49">
        <v>15</v>
      </c>
      <c r="M1908" s="49">
        <v>3</v>
      </c>
      <c r="N1908" s="49" t="s">
        <v>15976</v>
      </c>
    </row>
    <row r="1909" spans="1:14" ht="90" x14ac:dyDescent="0.25">
      <c r="A1909" s="49" t="s">
        <v>16073</v>
      </c>
      <c r="B1909" s="49" t="s">
        <v>15969</v>
      </c>
      <c r="C1909" s="49" t="s">
        <v>21811</v>
      </c>
      <c r="D1909" s="49" t="s">
        <v>21812</v>
      </c>
      <c r="E1909" s="49" t="s">
        <v>1289</v>
      </c>
      <c r="F1909" s="49" t="s">
        <v>21813</v>
      </c>
      <c r="G1909" s="49" t="s">
        <v>21814</v>
      </c>
      <c r="H1909" s="49">
        <v>2000</v>
      </c>
      <c r="I1909" s="49">
        <v>2007</v>
      </c>
      <c r="J1909" s="49" t="s">
        <v>15974</v>
      </c>
      <c r="K1909" s="49"/>
      <c r="L1909" s="49">
        <v>15</v>
      </c>
      <c r="M1909" s="49">
        <v>3</v>
      </c>
      <c r="N1909" s="49" t="s">
        <v>15976</v>
      </c>
    </row>
    <row r="1910" spans="1:14" ht="90" x14ac:dyDescent="0.25">
      <c r="A1910" s="49" t="s">
        <v>16073</v>
      </c>
      <c r="B1910" s="49" t="s">
        <v>15969</v>
      </c>
      <c r="C1910" s="49" t="s">
        <v>21815</v>
      </c>
      <c r="D1910" s="49" t="s">
        <v>21816</v>
      </c>
      <c r="E1910" s="49" t="s">
        <v>1289</v>
      </c>
      <c r="F1910" s="49" t="s">
        <v>21817</v>
      </c>
      <c r="G1910" s="49" t="s">
        <v>21818</v>
      </c>
      <c r="H1910" s="49">
        <v>2000</v>
      </c>
      <c r="I1910" s="49"/>
      <c r="J1910" s="49" t="s">
        <v>16033</v>
      </c>
      <c r="K1910" s="49"/>
      <c r="L1910" s="49">
        <v>15</v>
      </c>
      <c r="M1910" s="49">
        <v>3</v>
      </c>
      <c r="N1910" s="49" t="s">
        <v>16034</v>
      </c>
    </row>
    <row r="1911" spans="1:14" ht="90" x14ac:dyDescent="0.25">
      <c r="A1911" s="49" t="s">
        <v>16435</v>
      </c>
      <c r="B1911" s="49" t="s">
        <v>15969</v>
      </c>
      <c r="C1911" s="49" t="s">
        <v>21819</v>
      </c>
      <c r="D1911" s="49" t="s">
        <v>21820</v>
      </c>
      <c r="E1911" s="49" t="s">
        <v>1289</v>
      </c>
      <c r="F1911" s="49" t="s">
        <v>21821</v>
      </c>
      <c r="G1911" s="49" t="s">
        <v>21822</v>
      </c>
      <c r="H1911" s="49">
        <v>2000</v>
      </c>
      <c r="I1911" s="49"/>
      <c r="J1911" s="49" t="s">
        <v>16033</v>
      </c>
      <c r="K1911" s="49"/>
      <c r="L1911" s="49">
        <v>15</v>
      </c>
      <c r="M1911" s="49">
        <v>3</v>
      </c>
      <c r="N1911" s="49" t="s">
        <v>16034</v>
      </c>
    </row>
    <row r="1912" spans="1:14" ht="90" x14ac:dyDescent="0.25">
      <c r="A1912" s="49" t="s">
        <v>16435</v>
      </c>
      <c r="B1912" s="49" t="s">
        <v>15969</v>
      </c>
      <c r="C1912" s="49" t="s">
        <v>21823</v>
      </c>
      <c r="D1912" s="49" t="s">
        <v>21824</v>
      </c>
      <c r="E1912" s="49" t="s">
        <v>1289</v>
      </c>
      <c r="F1912" s="49" t="s">
        <v>21825</v>
      </c>
      <c r="G1912" s="49" t="s">
        <v>21826</v>
      </c>
      <c r="H1912" s="49">
        <v>2000</v>
      </c>
      <c r="I1912" s="49"/>
      <c r="J1912" s="49" t="s">
        <v>16033</v>
      </c>
      <c r="K1912" s="49"/>
      <c r="L1912" s="49">
        <v>15</v>
      </c>
      <c r="M1912" s="49">
        <v>3</v>
      </c>
      <c r="N1912" s="49" t="s">
        <v>16034</v>
      </c>
    </row>
    <row r="1913" spans="1:14" ht="90" x14ac:dyDescent="0.25">
      <c r="A1913" s="49" t="s">
        <v>16435</v>
      </c>
      <c r="B1913" s="49" t="s">
        <v>15969</v>
      </c>
      <c r="C1913" s="49" t="s">
        <v>21827</v>
      </c>
      <c r="D1913" s="49" t="s">
        <v>21828</v>
      </c>
      <c r="E1913" s="49" t="s">
        <v>1289</v>
      </c>
      <c r="F1913" s="49" t="s">
        <v>21829</v>
      </c>
      <c r="G1913" s="49" t="s">
        <v>21830</v>
      </c>
      <c r="H1913" s="49">
        <v>2000</v>
      </c>
      <c r="I1913" s="49"/>
      <c r="J1913" s="49" t="s">
        <v>16033</v>
      </c>
      <c r="K1913" s="49"/>
      <c r="L1913" s="49">
        <v>15</v>
      </c>
      <c r="M1913" s="49">
        <v>3</v>
      </c>
      <c r="N1913" s="49" t="s">
        <v>16034</v>
      </c>
    </row>
    <row r="1914" spans="1:14" ht="90" x14ac:dyDescent="0.25">
      <c r="A1914" s="49" t="s">
        <v>16435</v>
      </c>
      <c r="B1914" s="49" t="s">
        <v>15969</v>
      </c>
      <c r="C1914" s="49" t="s">
        <v>21831</v>
      </c>
      <c r="D1914" s="49" t="s">
        <v>21832</v>
      </c>
      <c r="E1914" s="49" t="s">
        <v>1289</v>
      </c>
      <c r="F1914" s="49" t="s">
        <v>21833</v>
      </c>
      <c r="G1914" s="49" t="s">
        <v>21834</v>
      </c>
      <c r="H1914" s="49">
        <v>2000</v>
      </c>
      <c r="I1914" s="49">
        <v>2010</v>
      </c>
      <c r="J1914" s="49" t="s">
        <v>16033</v>
      </c>
      <c r="K1914" s="49"/>
      <c r="L1914" s="49">
        <v>15</v>
      </c>
      <c r="M1914" s="49">
        <v>3</v>
      </c>
      <c r="N1914" s="49" t="s">
        <v>16034</v>
      </c>
    </row>
    <row r="1915" spans="1:14" ht="105" x14ac:dyDescent="0.25">
      <c r="A1915" s="49" t="s">
        <v>16435</v>
      </c>
      <c r="B1915" s="49" t="s">
        <v>15969</v>
      </c>
      <c r="C1915" s="49" t="s">
        <v>21835</v>
      </c>
      <c r="D1915" s="49" t="s">
        <v>21836</v>
      </c>
      <c r="E1915" s="49" t="s">
        <v>1289</v>
      </c>
      <c r="F1915" s="49" t="s">
        <v>21837</v>
      </c>
      <c r="G1915" s="49" t="s">
        <v>21838</v>
      </c>
      <c r="H1915" s="49">
        <v>2000</v>
      </c>
      <c r="I1915" s="49"/>
      <c r="J1915" s="49" t="s">
        <v>16033</v>
      </c>
      <c r="K1915" s="49"/>
      <c r="L1915" s="49">
        <v>15</v>
      </c>
      <c r="M1915" s="49">
        <v>3</v>
      </c>
      <c r="N1915" s="49" t="s">
        <v>16034</v>
      </c>
    </row>
    <row r="1916" spans="1:14" ht="90" x14ac:dyDescent="0.25">
      <c r="A1916" s="49" t="s">
        <v>16435</v>
      </c>
      <c r="B1916" s="49" t="s">
        <v>15969</v>
      </c>
      <c r="C1916" s="49" t="s">
        <v>21839</v>
      </c>
      <c r="D1916" s="49" t="s">
        <v>21840</v>
      </c>
      <c r="E1916" s="49" t="s">
        <v>1289</v>
      </c>
      <c r="F1916" s="49" t="s">
        <v>21841</v>
      </c>
      <c r="G1916" s="49" t="s">
        <v>21842</v>
      </c>
      <c r="H1916" s="49">
        <v>2000</v>
      </c>
      <c r="I1916" s="49"/>
      <c r="J1916" s="49" t="s">
        <v>16033</v>
      </c>
      <c r="K1916" s="49"/>
      <c r="L1916" s="49">
        <v>15</v>
      </c>
      <c r="M1916" s="49">
        <v>3</v>
      </c>
      <c r="N1916" s="49" t="s">
        <v>16034</v>
      </c>
    </row>
    <row r="1917" spans="1:14" ht="75" x14ac:dyDescent="0.25">
      <c r="A1917" s="49" t="s">
        <v>16435</v>
      </c>
      <c r="B1917" s="49" t="s">
        <v>15969</v>
      </c>
      <c r="C1917" s="49" t="s">
        <v>21843</v>
      </c>
      <c r="D1917" s="49" t="s">
        <v>21844</v>
      </c>
      <c r="E1917" s="49" t="s">
        <v>1289</v>
      </c>
      <c r="F1917" s="49" t="s">
        <v>21845</v>
      </c>
      <c r="G1917" s="49" t="s">
        <v>21846</v>
      </c>
      <c r="H1917" s="49">
        <v>2012</v>
      </c>
      <c r="I1917" s="49"/>
      <c r="J1917" s="49" t="s">
        <v>16033</v>
      </c>
      <c r="K1917" s="49" t="s">
        <v>16602</v>
      </c>
      <c r="L1917" s="49">
        <v>15</v>
      </c>
      <c r="M1917" s="49">
        <v>3</v>
      </c>
      <c r="N1917" s="49" t="s">
        <v>16034</v>
      </c>
    </row>
    <row r="1918" spans="1:14" ht="45" x14ac:dyDescent="0.25">
      <c r="A1918" s="49" t="s">
        <v>16073</v>
      </c>
      <c r="B1918" s="49" t="s">
        <v>15969</v>
      </c>
      <c r="C1918" s="49" t="s">
        <v>21847</v>
      </c>
      <c r="D1918" s="49" t="s">
        <v>21848</v>
      </c>
      <c r="E1918" s="49" t="s">
        <v>1289</v>
      </c>
      <c r="F1918" s="49"/>
      <c r="G1918" s="49"/>
      <c r="H1918" s="49">
        <v>2000</v>
      </c>
      <c r="I1918" s="49"/>
      <c r="J1918" s="49" t="s">
        <v>16033</v>
      </c>
      <c r="K1918" s="49"/>
      <c r="L1918" s="49">
        <v>15</v>
      </c>
      <c r="M1918" s="49">
        <v>3</v>
      </c>
      <c r="N1918" s="49" t="s">
        <v>16034</v>
      </c>
    </row>
    <row r="1919" spans="1:14" ht="90" x14ac:dyDescent="0.25">
      <c r="A1919" s="49" t="s">
        <v>16073</v>
      </c>
      <c r="B1919" s="49" t="s">
        <v>15969</v>
      </c>
      <c r="C1919" s="49" t="s">
        <v>21849</v>
      </c>
      <c r="D1919" s="49" t="s">
        <v>21850</v>
      </c>
      <c r="E1919" s="49" t="s">
        <v>1289</v>
      </c>
      <c r="F1919" s="49" t="s">
        <v>21851</v>
      </c>
      <c r="G1919" s="49" t="s">
        <v>21852</v>
      </c>
      <c r="H1919" s="49">
        <v>2000</v>
      </c>
      <c r="I1919" s="49">
        <v>2008</v>
      </c>
      <c r="J1919" s="49" t="s">
        <v>15974</v>
      </c>
      <c r="K1919" s="49"/>
      <c r="L1919" s="49">
        <v>15</v>
      </c>
      <c r="M1919" s="49">
        <v>3</v>
      </c>
      <c r="N1919" s="49" t="s">
        <v>15976</v>
      </c>
    </row>
    <row r="1920" spans="1:14" ht="90" x14ac:dyDescent="0.25">
      <c r="A1920" s="49" t="s">
        <v>16073</v>
      </c>
      <c r="B1920" s="49" t="s">
        <v>15969</v>
      </c>
      <c r="C1920" s="49" t="s">
        <v>21853</v>
      </c>
      <c r="D1920" s="49" t="s">
        <v>21854</v>
      </c>
      <c r="E1920" s="49" t="s">
        <v>1289</v>
      </c>
      <c r="F1920" s="49" t="s">
        <v>21855</v>
      </c>
      <c r="G1920" s="49" t="s">
        <v>21856</v>
      </c>
      <c r="H1920" s="49">
        <v>2000</v>
      </c>
      <c r="I1920" s="49"/>
      <c r="J1920" s="49" t="s">
        <v>16033</v>
      </c>
      <c r="K1920" s="49"/>
      <c r="L1920" s="49">
        <v>15</v>
      </c>
      <c r="M1920" s="49">
        <v>3</v>
      </c>
      <c r="N1920" s="49" t="s">
        <v>16034</v>
      </c>
    </row>
    <row r="1921" spans="1:14" ht="75" x14ac:dyDescent="0.25">
      <c r="A1921" s="49" t="s">
        <v>16073</v>
      </c>
      <c r="B1921" s="49" t="s">
        <v>15969</v>
      </c>
      <c r="C1921" s="49" t="s">
        <v>21857</v>
      </c>
      <c r="D1921" s="49" t="s">
        <v>21858</v>
      </c>
      <c r="E1921" s="49" t="s">
        <v>1289</v>
      </c>
      <c r="F1921" s="49" t="s">
        <v>21859</v>
      </c>
      <c r="G1921" s="49" t="s">
        <v>21860</v>
      </c>
      <c r="H1921" s="49">
        <v>2000</v>
      </c>
      <c r="I1921" s="49">
        <v>2008</v>
      </c>
      <c r="J1921" s="49" t="s">
        <v>15974</v>
      </c>
      <c r="K1921" s="49"/>
      <c r="L1921" s="49">
        <v>15</v>
      </c>
      <c r="M1921" s="49">
        <v>3</v>
      </c>
      <c r="N1921" s="49" t="s">
        <v>15976</v>
      </c>
    </row>
    <row r="1922" spans="1:14" ht="75" x14ac:dyDescent="0.25">
      <c r="A1922" s="49" t="s">
        <v>16073</v>
      </c>
      <c r="B1922" s="49" t="s">
        <v>15969</v>
      </c>
      <c r="C1922" s="49" t="s">
        <v>21861</v>
      </c>
      <c r="D1922" s="49" t="s">
        <v>21862</v>
      </c>
      <c r="E1922" s="49" t="s">
        <v>1289</v>
      </c>
      <c r="F1922" s="49" t="s">
        <v>21863</v>
      </c>
      <c r="G1922" s="49" t="s">
        <v>21864</v>
      </c>
      <c r="H1922" s="49">
        <v>2000</v>
      </c>
      <c r="I1922" s="49">
        <v>2008</v>
      </c>
      <c r="J1922" s="49" t="s">
        <v>15974</v>
      </c>
      <c r="K1922" s="49"/>
      <c r="L1922" s="49">
        <v>15</v>
      </c>
      <c r="M1922" s="49">
        <v>3</v>
      </c>
      <c r="N1922" s="49" t="s">
        <v>15976</v>
      </c>
    </row>
    <row r="1923" spans="1:14" ht="90" x14ac:dyDescent="0.25">
      <c r="A1923" s="49" t="s">
        <v>16073</v>
      </c>
      <c r="B1923" s="49" t="s">
        <v>15969</v>
      </c>
      <c r="C1923" s="49" t="s">
        <v>21865</v>
      </c>
      <c r="D1923" s="49" t="s">
        <v>21866</v>
      </c>
      <c r="E1923" s="49" t="s">
        <v>1289</v>
      </c>
      <c r="F1923" s="49" t="s">
        <v>21867</v>
      </c>
      <c r="G1923" s="49" t="s">
        <v>21868</v>
      </c>
      <c r="H1923" s="49">
        <v>2000</v>
      </c>
      <c r="I1923" s="49">
        <v>2008</v>
      </c>
      <c r="J1923" s="49" t="s">
        <v>15974</v>
      </c>
      <c r="K1923" s="49"/>
      <c r="L1923" s="49">
        <v>15</v>
      </c>
      <c r="M1923" s="49">
        <v>3</v>
      </c>
      <c r="N1923" s="49" t="s">
        <v>15976</v>
      </c>
    </row>
    <row r="1924" spans="1:14" ht="75" x14ac:dyDescent="0.25">
      <c r="A1924" s="49" t="s">
        <v>16073</v>
      </c>
      <c r="B1924" s="49" t="s">
        <v>15969</v>
      </c>
      <c r="C1924" s="49" t="s">
        <v>21869</v>
      </c>
      <c r="D1924" s="49" t="s">
        <v>21870</v>
      </c>
      <c r="E1924" s="49" t="s">
        <v>1289</v>
      </c>
      <c r="F1924" s="49" t="s">
        <v>21871</v>
      </c>
      <c r="G1924" s="49" t="s">
        <v>21872</v>
      </c>
      <c r="H1924" s="49">
        <v>2000</v>
      </c>
      <c r="I1924" s="49">
        <v>2007</v>
      </c>
      <c r="J1924" s="49" t="s">
        <v>15974</v>
      </c>
      <c r="K1924" s="49"/>
      <c r="L1924" s="49">
        <v>15</v>
      </c>
      <c r="M1924" s="49">
        <v>3</v>
      </c>
      <c r="N1924" s="49" t="s">
        <v>15976</v>
      </c>
    </row>
    <row r="1925" spans="1:14" ht="75" x14ac:dyDescent="0.25">
      <c r="A1925" s="49" t="s">
        <v>16073</v>
      </c>
      <c r="B1925" s="49" t="s">
        <v>15969</v>
      </c>
      <c r="C1925" s="49" t="s">
        <v>21873</v>
      </c>
      <c r="D1925" s="49" t="s">
        <v>21874</v>
      </c>
      <c r="E1925" s="49" t="s">
        <v>1289</v>
      </c>
      <c r="F1925" s="49" t="s">
        <v>21875</v>
      </c>
      <c r="G1925" s="49" t="s">
        <v>21876</v>
      </c>
      <c r="H1925" s="49">
        <v>2000</v>
      </c>
      <c r="I1925" s="49"/>
      <c r="J1925" s="49" t="s">
        <v>16033</v>
      </c>
      <c r="K1925" s="49"/>
      <c r="L1925" s="49">
        <v>15</v>
      </c>
      <c r="M1925" s="49">
        <v>3</v>
      </c>
      <c r="N1925" s="49" t="s">
        <v>16034</v>
      </c>
    </row>
    <row r="1926" spans="1:14" ht="45" x14ac:dyDescent="0.25">
      <c r="A1926" s="49" t="s">
        <v>16073</v>
      </c>
      <c r="B1926" s="49" t="s">
        <v>15969</v>
      </c>
      <c r="C1926" s="49" t="s">
        <v>21877</v>
      </c>
      <c r="D1926" s="49" t="s">
        <v>21878</v>
      </c>
      <c r="E1926" s="49" t="s">
        <v>1289</v>
      </c>
      <c r="F1926" s="49"/>
      <c r="G1926" s="49"/>
      <c r="H1926" s="49">
        <v>2000</v>
      </c>
      <c r="I1926" s="49"/>
      <c r="J1926" s="49" t="s">
        <v>16033</v>
      </c>
      <c r="K1926" s="49"/>
      <c r="L1926" s="49">
        <v>15</v>
      </c>
      <c r="M1926" s="49">
        <v>3</v>
      </c>
      <c r="N1926" s="49" t="s">
        <v>16034</v>
      </c>
    </row>
    <row r="1927" spans="1:14" ht="45" x14ac:dyDescent="0.25">
      <c r="A1927" s="49" t="s">
        <v>16073</v>
      </c>
      <c r="B1927" s="49" t="s">
        <v>15969</v>
      </c>
      <c r="C1927" s="49" t="s">
        <v>21879</v>
      </c>
      <c r="D1927" s="49" t="s">
        <v>21880</v>
      </c>
      <c r="E1927" s="49" t="s">
        <v>1289</v>
      </c>
      <c r="F1927" s="49"/>
      <c r="G1927" s="49"/>
      <c r="H1927" s="49">
        <v>2009</v>
      </c>
      <c r="I1927" s="49"/>
      <c r="J1927" s="49" t="s">
        <v>16033</v>
      </c>
      <c r="K1927" s="49"/>
      <c r="L1927" s="49">
        <v>15</v>
      </c>
      <c r="M1927" s="49">
        <v>3</v>
      </c>
      <c r="N1927" s="49" t="s">
        <v>16034</v>
      </c>
    </row>
    <row r="1928" spans="1:14" ht="30" x14ac:dyDescent="0.25">
      <c r="A1928" s="49" t="s">
        <v>16073</v>
      </c>
      <c r="B1928" s="49" t="s">
        <v>15969</v>
      </c>
      <c r="C1928" s="49" t="s">
        <v>21881</v>
      </c>
      <c r="D1928" s="49" t="s">
        <v>21882</v>
      </c>
      <c r="E1928" s="49" t="s">
        <v>1289</v>
      </c>
      <c r="F1928" s="49" t="s">
        <v>21883</v>
      </c>
      <c r="G1928" s="49"/>
      <c r="H1928" s="49">
        <v>2010</v>
      </c>
      <c r="I1928" s="49"/>
      <c r="J1928" s="49" t="s">
        <v>16033</v>
      </c>
      <c r="K1928" s="49" t="s">
        <v>16076</v>
      </c>
      <c r="L1928" s="49">
        <v>15</v>
      </c>
      <c r="M1928" s="49">
        <v>3</v>
      </c>
      <c r="N1928" s="49" t="s">
        <v>16034</v>
      </c>
    </row>
    <row r="1929" spans="1:14" ht="30" x14ac:dyDescent="0.25">
      <c r="A1929" s="49" t="s">
        <v>16073</v>
      </c>
      <c r="B1929" s="49" t="s">
        <v>15969</v>
      </c>
      <c r="C1929" s="49" t="s">
        <v>21884</v>
      </c>
      <c r="D1929" s="49" t="s">
        <v>21885</v>
      </c>
      <c r="E1929" s="49" t="s">
        <v>1289</v>
      </c>
      <c r="F1929" s="49"/>
      <c r="G1929" s="49"/>
      <c r="H1929" s="49">
        <v>2000</v>
      </c>
      <c r="I1929" s="49"/>
      <c r="J1929" s="49" t="s">
        <v>16033</v>
      </c>
      <c r="K1929" s="49"/>
      <c r="L1929" s="49">
        <v>15</v>
      </c>
      <c r="M1929" s="49">
        <v>3</v>
      </c>
      <c r="N1929" s="49" t="s">
        <v>16034</v>
      </c>
    </row>
    <row r="1930" spans="1:14" ht="90" x14ac:dyDescent="0.25">
      <c r="A1930" s="49" t="s">
        <v>16073</v>
      </c>
      <c r="B1930" s="49" t="s">
        <v>15969</v>
      </c>
      <c r="C1930" s="49" t="s">
        <v>21886</v>
      </c>
      <c r="D1930" s="49" t="s">
        <v>21887</v>
      </c>
      <c r="E1930" s="49" t="s">
        <v>1289</v>
      </c>
      <c r="F1930" s="49" t="s">
        <v>21888</v>
      </c>
      <c r="G1930" s="49" t="s">
        <v>21889</v>
      </c>
      <c r="H1930" s="49">
        <v>2000</v>
      </c>
      <c r="I1930" s="49">
        <v>2008</v>
      </c>
      <c r="J1930" s="49" t="s">
        <v>15974</v>
      </c>
      <c r="K1930" s="49"/>
      <c r="L1930" s="49">
        <v>15</v>
      </c>
      <c r="M1930" s="49">
        <v>3</v>
      </c>
      <c r="N1930" s="49" t="s">
        <v>15976</v>
      </c>
    </row>
    <row r="1931" spans="1:14" ht="90" x14ac:dyDescent="0.25">
      <c r="A1931" s="49" t="s">
        <v>16073</v>
      </c>
      <c r="B1931" s="49" t="s">
        <v>15969</v>
      </c>
      <c r="C1931" s="49" t="s">
        <v>21890</v>
      </c>
      <c r="D1931" s="49" t="s">
        <v>21891</v>
      </c>
      <c r="E1931" s="49" t="s">
        <v>1289</v>
      </c>
      <c r="F1931" s="49" t="s">
        <v>21892</v>
      </c>
      <c r="G1931" s="49" t="s">
        <v>21893</v>
      </c>
      <c r="H1931" s="49">
        <v>2000</v>
      </c>
      <c r="I1931" s="49">
        <v>2007</v>
      </c>
      <c r="J1931" s="49" t="s">
        <v>15974</v>
      </c>
      <c r="K1931" s="49"/>
      <c r="L1931" s="49">
        <v>15</v>
      </c>
      <c r="M1931" s="49">
        <v>3</v>
      </c>
      <c r="N1931" s="49" t="s">
        <v>15976</v>
      </c>
    </row>
    <row r="1932" spans="1:14" ht="45" x14ac:dyDescent="0.25">
      <c r="A1932" s="49" t="s">
        <v>16349</v>
      </c>
      <c r="B1932" s="49" t="s">
        <v>15969</v>
      </c>
      <c r="C1932" s="49" t="s">
        <v>21894</v>
      </c>
      <c r="D1932" s="49" t="s">
        <v>21895</v>
      </c>
      <c r="E1932" s="49" t="s">
        <v>1289</v>
      </c>
      <c r="F1932" s="49" t="s">
        <v>21896</v>
      </c>
      <c r="G1932" s="49" t="s">
        <v>21897</v>
      </c>
      <c r="H1932" s="49">
        <v>2014</v>
      </c>
      <c r="I1932" s="49"/>
      <c r="J1932" s="49" t="s">
        <v>16033</v>
      </c>
      <c r="K1932" s="49" t="s">
        <v>21898</v>
      </c>
      <c r="L1932" s="49">
        <v>15</v>
      </c>
      <c r="M1932" s="49">
        <v>3</v>
      </c>
      <c r="N1932" s="49" t="s">
        <v>16034</v>
      </c>
    </row>
    <row r="1933" spans="1:14" ht="45" x14ac:dyDescent="0.25">
      <c r="A1933" s="49" t="s">
        <v>16349</v>
      </c>
      <c r="B1933" s="49" t="s">
        <v>15969</v>
      </c>
      <c r="C1933" s="49" t="s">
        <v>21899</v>
      </c>
      <c r="D1933" s="49" t="s">
        <v>21900</v>
      </c>
      <c r="E1933" s="49" t="s">
        <v>1289</v>
      </c>
      <c r="F1933" s="49"/>
      <c r="G1933" s="49"/>
      <c r="H1933" s="49">
        <v>2010</v>
      </c>
      <c r="I1933" s="49"/>
      <c r="J1933" s="49" t="s">
        <v>16033</v>
      </c>
      <c r="K1933" s="49" t="s">
        <v>16076</v>
      </c>
      <c r="L1933" s="49">
        <v>15</v>
      </c>
      <c r="M1933" s="49">
        <v>3</v>
      </c>
      <c r="N1933" s="49" t="s">
        <v>16034</v>
      </c>
    </row>
    <row r="1934" spans="1:14" ht="60" x14ac:dyDescent="0.25">
      <c r="A1934" s="49" t="s">
        <v>16349</v>
      </c>
      <c r="B1934" s="49" t="s">
        <v>15969</v>
      </c>
      <c r="C1934" s="49" t="s">
        <v>21901</v>
      </c>
      <c r="D1934" s="49" t="s">
        <v>21902</v>
      </c>
      <c r="E1934" s="49" t="s">
        <v>1289</v>
      </c>
      <c r="F1934" s="49" t="s">
        <v>21903</v>
      </c>
      <c r="G1934" s="49" t="s">
        <v>21904</v>
      </c>
      <c r="H1934" s="49">
        <v>2013</v>
      </c>
      <c r="I1934" s="49"/>
      <c r="J1934" s="49" t="s">
        <v>16033</v>
      </c>
      <c r="K1934" s="49" t="s">
        <v>16496</v>
      </c>
      <c r="L1934" s="49">
        <v>15</v>
      </c>
      <c r="M1934" s="49">
        <v>3</v>
      </c>
      <c r="N1934" s="49" t="s">
        <v>16034</v>
      </c>
    </row>
    <row r="1935" spans="1:14" ht="90" x14ac:dyDescent="0.25">
      <c r="A1935" s="49" t="s">
        <v>16349</v>
      </c>
      <c r="B1935" s="49" t="s">
        <v>15969</v>
      </c>
      <c r="C1935" s="49" t="s">
        <v>21905</v>
      </c>
      <c r="D1935" s="49" t="s">
        <v>21906</v>
      </c>
      <c r="E1935" s="49" t="s">
        <v>1289</v>
      </c>
      <c r="F1935" s="49" t="s">
        <v>21907</v>
      </c>
      <c r="G1935" s="49" t="s">
        <v>21908</v>
      </c>
      <c r="H1935" s="49">
        <v>2011</v>
      </c>
      <c r="I1935" s="49"/>
      <c r="J1935" s="49" t="s">
        <v>16033</v>
      </c>
      <c r="K1935" s="49" t="s">
        <v>16067</v>
      </c>
      <c r="L1935" s="49">
        <v>15</v>
      </c>
      <c r="M1935" s="49">
        <v>3</v>
      </c>
      <c r="N1935" s="49" t="s">
        <v>16034</v>
      </c>
    </row>
    <row r="1936" spans="1:14" ht="90" x14ac:dyDescent="0.25">
      <c r="A1936" s="49" t="s">
        <v>16349</v>
      </c>
      <c r="B1936" s="49" t="s">
        <v>15969</v>
      </c>
      <c r="C1936" s="49" t="s">
        <v>21909</v>
      </c>
      <c r="D1936" s="49" t="s">
        <v>21910</v>
      </c>
      <c r="E1936" s="49" t="s">
        <v>1289</v>
      </c>
      <c r="F1936" s="49" t="s">
        <v>21911</v>
      </c>
      <c r="G1936" s="49" t="s">
        <v>21912</v>
      </c>
      <c r="H1936" s="49">
        <v>2000</v>
      </c>
      <c r="I1936" s="49"/>
      <c r="J1936" s="49" t="s">
        <v>16033</v>
      </c>
      <c r="K1936" s="49"/>
      <c r="L1936" s="49">
        <v>15</v>
      </c>
      <c r="M1936" s="49">
        <v>3</v>
      </c>
      <c r="N1936" s="49" t="s">
        <v>16034</v>
      </c>
    </row>
    <row r="1937" spans="1:14" ht="90" x14ac:dyDescent="0.25">
      <c r="A1937" s="49" t="s">
        <v>16349</v>
      </c>
      <c r="B1937" s="49" t="s">
        <v>15969</v>
      </c>
      <c r="C1937" s="49" t="s">
        <v>21913</v>
      </c>
      <c r="D1937" s="49" t="s">
        <v>21914</v>
      </c>
      <c r="E1937" s="49" t="s">
        <v>1289</v>
      </c>
      <c r="F1937" s="49" t="s">
        <v>21915</v>
      </c>
      <c r="G1937" s="49" t="s">
        <v>21916</v>
      </c>
      <c r="H1937" s="49">
        <v>2000</v>
      </c>
      <c r="I1937" s="49">
        <v>2008</v>
      </c>
      <c r="J1937" s="49" t="s">
        <v>16033</v>
      </c>
      <c r="K1937" s="49"/>
      <c r="L1937" s="49">
        <v>15</v>
      </c>
      <c r="M1937" s="49">
        <v>3</v>
      </c>
      <c r="N1937" s="49" t="s">
        <v>16034</v>
      </c>
    </row>
    <row r="1938" spans="1:14" ht="90" x14ac:dyDescent="0.25">
      <c r="A1938" s="49" t="s">
        <v>16349</v>
      </c>
      <c r="B1938" s="49" t="s">
        <v>15969</v>
      </c>
      <c r="C1938" s="49" t="s">
        <v>21917</v>
      </c>
      <c r="D1938" s="49" t="s">
        <v>21850</v>
      </c>
      <c r="E1938" s="49" t="s">
        <v>1289</v>
      </c>
      <c r="F1938" s="49" t="s">
        <v>21918</v>
      </c>
      <c r="G1938" s="49" t="s">
        <v>21919</v>
      </c>
      <c r="H1938" s="49">
        <v>2000</v>
      </c>
      <c r="I1938" s="49">
        <v>2008</v>
      </c>
      <c r="J1938" s="49" t="s">
        <v>16033</v>
      </c>
      <c r="K1938" s="49"/>
      <c r="L1938" s="49">
        <v>15</v>
      </c>
      <c r="M1938" s="49">
        <v>3</v>
      </c>
      <c r="N1938" s="49" t="s">
        <v>16034</v>
      </c>
    </row>
    <row r="1939" spans="1:14" ht="45" x14ac:dyDescent="0.25">
      <c r="A1939" s="49" t="s">
        <v>16435</v>
      </c>
      <c r="B1939" s="49" t="s">
        <v>15969</v>
      </c>
      <c r="C1939" s="49" t="s">
        <v>21920</v>
      </c>
      <c r="D1939" s="49" t="s">
        <v>21921</v>
      </c>
      <c r="E1939" s="49" t="s">
        <v>1289</v>
      </c>
      <c r="F1939" s="49"/>
      <c r="G1939" s="49"/>
      <c r="H1939" s="49">
        <v>2009</v>
      </c>
      <c r="I1939" s="49"/>
      <c r="J1939" s="49" t="s">
        <v>16033</v>
      </c>
      <c r="K1939" s="49"/>
      <c r="L1939" s="49">
        <v>15</v>
      </c>
      <c r="M1939" s="49">
        <v>3</v>
      </c>
      <c r="N1939" s="49" t="s">
        <v>16034</v>
      </c>
    </row>
    <row r="1940" spans="1:14" ht="45" x14ac:dyDescent="0.25">
      <c r="A1940" s="49" t="s">
        <v>16349</v>
      </c>
      <c r="B1940" s="49" t="s">
        <v>15969</v>
      </c>
      <c r="C1940" s="49" t="s">
        <v>21922</v>
      </c>
      <c r="D1940" s="49" t="s">
        <v>21923</v>
      </c>
      <c r="E1940" s="49" t="s">
        <v>1289</v>
      </c>
      <c r="F1940" s="49" t="s">
        <v>21924</v>
      </c>
      <c r="G1940" s="49" t="s">
        <v>21925</v>
      </c>
      <c r="H1940" s="49"/>
      <c r="I1940" s="49"/>
      <c r="J1940" s="49" t="s">
        <v>15974</v>
      </c>
      <c r="K1940" s="49" t="s">
        <v>16025</v>
      </c>
      <c r="L1940" s="49">
        <v>15</v>
      </c>
      <c r="M1940" s="49">
        <v>3</v>
      </c>
      <c r="N1940" s="49" t="s">
        <v>15976</v>
      </c>
    </row>
    <row r="1941" spans="1:14" ht="45" x14ac:dyDescent="0.25">
      <c r="A1941" s="49" t="s">
        <v>16349</v>
      </c>
      <c r="B1941" s="49" t="s">
        <v>15969</v>
      </c>
      <c r="C1941" s="49" t="s">
        <v>21926</v>
      </c>
      <c r="D1941" s="49" t="s">
        <v>21927</v>
      </c>
      <c r="E1941" s="49" t="s">
        <v>1289</v>
      </c>
      <c r="F1941" s="49" t="s">
        <v>21928</v>
      </c>
      <c r="G1941" s="49" t="s">
        <v>21929</v>
      </c>
      <c r="H1941" s="49"/>
      <c r="I1941" s="49"/>
      <c r="J1941" s="49" t="s">
        <v>15974</v>
      </c>
      <c r="K1941" s="49" t="s">
        <v>16025</v>
      </c>
      <c r="L1941" s="49">
        <v>15</v>
      </c>
      <c r="M1941" s="49">
        <v>3</v>
      </c>
      <c r="N1941" s="49" t="s">
        <v>15976</v>
      </c>
    </row>
    <row r="1942" spans="1:14" ht="45" x14ac:dyDescent="0.25">
      <c r="A1942" s="49" t="s">
        <v>16349</v>
      </c>
      <c r="B1942" s="49" t="s">
        <v>15969</v>
      </c>
      <c r="C1942" s="49" t="s">
        <v>21930</v>
      </c>
      <c r="D1942" s="49" t="s">
        <v>21923</v>
      </c>
      <c r="E1942" s="49" t="s">
        <v>1289</v>
      </c>
      <c r="F1942" s="49" t="s">
        <v>21931</v>
      </c>
      <c r="G1942" s="49" t="s">
        <v>21932</v>
      </c>
      <c r="H1942" s="49"/>
      <c r="I1942" s="49"/>
      <c r="J1942" s="49" t="s">
        <v>15974</v>
      </c>
      <c r="K1942" s="49" t="s">
        <v>16025</v>
      </c>
      <c r="L1942" s="49">
        <v>15</v>
      </c>
      <c r="M1942" s="49">
        <v>3</v>
      </c>
      <c r="N1942" s="49" t="s">
        <v>15976</v>
      </c>
    </row>
    <row r="1943" spans="1:14" ht="30" x14ac:dyDescent="0.25">
      <c r="A1943" s="49" t="s">
        <v>16349</v>
      </c>
      <c r="B1943" s="49" t="s">
        <v>15969</v>
      </c>
      <c r="C1943" s="49" t="s">
        <v>21933</v>
      </c>
      <c r="D1943" s="49" t="s">
        <v>21934</v>
      </c>
      <c r="E1943" s="49" t="s">
        <v>1289</v>
      </c>
      <c r="F1943" s="49" t="s">
        <v>21935</v>
      </c>
      <c r="G1943" s="49" t="s">
        <v>21936</v>
      </c>
      <c r="H1943" s="49"/>
      <c r="I1943" s="49"/>
      <c r="J1943" s="49" t="s">
        <v>15974</v>
      </c>
      <c r="K1943" s="49" t="s">
        <v>21937</v>
      </c>
      <c r="L1943" s="49">
        <v>15</v>
      </c>
      <c r="M1943" s="49">
        <v>3</v>
      </c>
      <c r="N1943" s="49" t="s">
        <v>15976</v>
      </c>
    </row>
    <row r="1944" spans="1:14" ht="30" x14ac:dyDescent="0.25">
      <c r="A1944" s="49" t="s">
        <v>16349</v>
      </c>
      <c r="B1944" s="49" t="s">
        <v>15969</v>
      </c>
      <c r="C1944" s="49" t="s">
        <v>21938</v>
      </c>
      <c r="D1944" s="49" t="s">
        <v>21939</v>
      </c>
      <c r="E1944" s="49" t="s">
        <v>1289</v>
      </c>
      <c r="F1944" s="49" t="s">
        <v>21940</v>
      </c>
      <c r="G1944" s="49" t="s">
        <v>21941</v>
      </c>
      <c r="H1944" s="49"/>
      <c r="I1944" s="49"/>
      <c r="J1944" s="49" t="s">
        <v>15974</v>
      </c>
      <c r="K1944" s="49" t="s">
        <v>21937</v>
      </c>
      <c r="L1944" s="49">
        <v>15</v>
      </c>
      <c r="M1944" s="49">
        <v>3</v>
      </c>
      <c r="N1944" s="49" t="s">
        <v>15976</v>
      </c>
    </row>
    <row r="1945" spans="1:14" ht="45" x14ac:dyDescent="0.25">
      <c r="A1945" s="49" t="s">
        <v>16349</v>
      </c>
      <c r="B1945" s="49" t="s">
        <v>15969</v>
      </c>
      <c r="C1945" s="49" t="s">
        <v>21942</v>
      </c>
      <c r="D1945" s="49" t="s">
        <v>21943</v>
      </c>
      <c r="E1945" s="49" t="s">
        <v>1289</v>
      </c>
      <c r="F1945" s="49" t="s">
        <v>21944</v>
      </c>
      <c r="G1945" s="49" t="s">
        <v>21945</v>
      </c>
      <c r="H1945" s="49"/>
      <c r="I1945" s="49"/>
      <c r="J1945" s="49" t="s">
        <v>15974</v>
      </c>
      <c r="K1945" s="49" t="s">
        <v>16025</v>
      </c>
      <c r="L1945" s="49">
        <v>15</v>
      </c>
      <c r="M1945" s="49">
        <v>3</v>
      </c>
      <c r="N1945" s="49" t="s">
        <v>15976</v>
      </c>
    </row>
    <row r="1946" spans="1:14" ht="45" x14ac:dyDescent="0.25">
      <c r="A1946" s="49" t="s">
        <v>16349</v>
      </c>
      <c r="B1946" s="49" t="s">
        <v>15969</v>
      </c>
      <c r="C1946" s="49" t="s">
        <v>21946</v>
      </c>
      <c r="D1946" s="49" t="s">
        <v>21947</v>
      </c>
      <c r="E1946" s="49" t="s">
        <v>1289</v>
      </c>
      <c r="F1946" s="49" t="s">
        <v>21948</v>
      </c>
      <c r="G1946" s="49" t="s">
        <v>21949</v>
      </c>
      <c r="H1946" s="49"/>
      <c r="I1946" s="49"/>
      <c r="J1946" s="49" t="s">
        <v>15974</v>
      </c>
      <c r="K1946" s="49" t="s">
        <v>16025</v>
      </c>
      <c r="L1946" s="49">
        <v>15</v>
      </c>
      <c r="M1946" s="49">
        <v>3</v>
      </c>
      <c r="N1946" s="49" t="s">
        <v>15976</v>
      </c>
    </row>
    <row r="1947" spans="1:14" ht="45" x14ac:dyDescent="0.25">
      <c r="A1947" s="49" t="s">
        <v>16349</v>
      </c>
      <c r="B1947" s="49" t="s">
        <v>15969</v>
      </c>
      <c r="C1947" s="49" t="s">
        <v>21950</v>
      </c>
      <c r="D1947" s="49" t="s">
        <v>21951</v>
      </c>
      <c r="E1947" s="49" t="s">
        <v>1289</v>
      </c>
      <c r="F1947" s="49" t="s">
        <v>21952</v>
      </c>
      <c r="G1947" s="49" t="s">
        <v>21953</v>
      </c>
      <c r="H1947" s="49"/>
      <c r="I1947" s="49"/>
      <c r="J1947" s="49" t="s">
        <v>15974</v>
      </c>
      <c r="K1947" s="49" t="s">
        <v>16025</v>
      </c>
      <c r="L1947" s="49">
        <v>15</v>
      </c>
      <c r="M1947" s="49">
        <v>3</v>
      </c>
      <c r="N1947" s="49" t="s">
        <v>15976</v>
      </c>
    </row>
    <row r="1948" spans="1:14" ht="30" x14ac:dyDescent="0.25">
      <c r="A1948" s="49" t="s">
        <v>16040</v>
      </c>
      <c r="B1948" s="49" t="s">
        <v>15969</v>
      </c>
      <c r="C1948" s="49" t="s">
        <v>21954</v>
      </c>
      <c r="D1948" s="49" t="s">
        <v>21955</v>
      </c>
      <c r="E1948" s="49" t="s">
        <v>1289</v>
      </c>
      <c r="F1948" s="49" t="s">
        <v>21956</v>
      </c>
      <c r="G1948" s="49" t="s">
        <v>21957</v>
      </c>
      <c r="H1948" s="49">
        <v>2010</v>
      </c>
      <c r="I1948" s="49"/>
      <c r="J1948" s="49" t="s">
        <v>16033</v>
      </c>
      <c r="K1948" s="49" t="s">
        <v>16006</v>
      </c>
      <c r="L1948" s="49">
        <v>15</v>
      </c>
      <c r="M1948" s="49">
        <v>3</v>
      </c>
      <c r="N1948" s="49" t="s">
        <v>16034</v>
      </c>
    </row>
    <row r="1949" spans="1:14" ht="45" x14ac:dyDescent="0.25">
      <c r="A1949" s="49" t="s">
        <v>16040</v>
      </c>
      <c r="B1949" s="49" t="s">
        <v>15969</v>
      </c>
      <c r="C1949" s="49" t="s">
        <v>21958</v>
      </c>
      <c r="D1949" s="49" t="s">
        <v>21959</v>
      </c>
      <c r="E1949" s="49" t="s">
        <v>1289</v>
      </c>
      <c r="F1949" s="49" t="s">
        <v>21960</v>
      </c>
      <c r="G1949" s="49" t="s">
        <v>21961</v>
      </c>
      <c r="H1949" s="49">
        <v>2011</v>
      </c>
      <c r="I1949" s="49"/>
      <c r="J1949" s="49" t="s">
        <v>16033</v>
      </c>
      <c r="K1949" s="49" t="s">
        <v>16067</v>
      </c>
      <c r="L1949" s="49">
        <v>15</v>
      </c>
      <c r="M1949" s="49">
        <v>3</v>
      </c>
      <c r="N1949" s="49" t="s">
        <v>16034</v>
      </c>
    </row>
    <row r="1950" spans="1:14" ht="60" x14ac:dyDescent="0.25">
      <c r="A1950" s="49" t="s">
        <v>16040</v>
      </c>
      <c r="B1950" s="49" t="s">
        <v>15969</v>
      </c>
      <c r="C1950" s="49" t="s">
        <v>21962</v>
      </c>
      <c r="D1950" s="49" t="s">
        <v>21963</v>
      </c>
      <c r="E1950" s="49" t="s">
        <v>1289</v>
      </c>
      <c r="F1950" s="49" t="s">
        <v>21964</v>
      </c>
      <c r="G1950" s="49" t="s">
        <v>21965</v>
      </c>
      <c r="H1950" s="49">
        <v>2010</v>
      </c>
      <c r="I1950" s="49"/>
      <c r="J1950" s="49" t="s">
        <v>16033</v>
      </c>
      <c r="K1950" s="49" t="s">
        <v>17038</v>
      </c>
      <c r="L1950" s="49">
        <v>15</v>
      </c>
      <c r="M1950" s="49">
        <v>3</v>
      </c>
      <c r="N1950" s="49" t="s">
        <v>16034</v>
      </c>
    </row>
    <row r="1951" spans="1:14" ht="45" x14ac:dyDescent="0.25">
      <c r="A1951" s="49" t="s">
        <v>16040</v>
      </c>
      <c r="B1951" s="49" t="s">
        <v>15969</v>
      </c>
      <c r="C1951" s="49" t="s">
        <v>21966</v>
      </c>
      <c r="D1951" s="49" t="s">
        <v>21967</v>
      </c>
      <c r="E1951" s="49" t="s">
        <v>1289</v>
      </c>
      <c r="F1951" s="49" t="s">
        <v>21968</v>
      </c>
      <c r="G1951" s="49" t="s">
        <v>21969</v>
      </c>
      <c r="H1951" s="49">
        <v>2010</v>
      </c>
      <c r="I1951" s="49"/>
      <c r="J1951" s="49" t="s">
        <v>16033</v>
      </c>
      <c r="K1951" s="49" t="s">
        <v>17038</v>
      </c>
      <c r="L1951" s="49">
        <v>15</v>
      </c>
      <c r="M1951" s="49">
        <v>3</v>
      </c>
      <c r="N1951" s="49" t="s">
        <v>16034</v>
      </c>
    </row>
    <row r="1952" spans="1:14" ht="30" x14ac:dyDescent="0.25">
      <c r="A1952" s="49" t="s">
        <v>16040</v>
      </c>
      <c r="B1952" s="49" t="s">
        <v>15969</v>
      </c>
      <c r="C1952" s="49" t="s">
        <v>21970</v>
      </c>
      <c r="D1952" s="49" t="s">
        <v>21971</v>
      </c>
      <c r="E1952" s="49" t="s">
        <v>1289</v>
      </c>
      <c r="F1952" s="49"/>
      <c r="G1952" s="49"/>
      <c r="H1952" s="49">
        <v>2000</v>
      </c>
      <c r="I1952" s="49"/>
      <c r="J1952" s="49" t="s">
        <v>16033</v>
      </c>
      <c r="K1952" s="49"/>
      <c r="L1952" s="49">
        <v>15</v>
      </c>
      <c r="M1952" s="49">
        <v>3</v>
      </c>
      <c r="N1952" s="49" t="s">
        <v>16034</v>
      </c>
    </row>
    <row r="1953" spans="1:14" ht="30" x14ac:dyDescent="0.25">
      <c r="A1953" s="49" t="s">
        <v>16040</v>
      </c>
      <c r="B1953" s="49" t="s">
        <v>15969</v>
      </c>
      <c r="C1953" s="49" t="s">
        <v>21972</v>
      </c>
      <c r="D1953" s="49" t="s">
        <v>21973</v>
      </c>
      <c r="E1953" s="49" t="s">
        <v>1289</v>
      </c>
      <c r="F1953" s="49"/>
      <c r="G1953" s="49"/>
      <c r="H1953" s="49">
        <v>2000</v>
      </c>
      <c r="I1953" s="49"/>
      <c r="J1953" s="49" t="s">
        <v>16033</v>
      </c>
      <c r="K1953" s="49"/>
      <c r="L1953" s="49">
        <v>15</v>
      </c>
      <c r="M1953" s="49">
        <v>3</v>
      </c>
      <c r="N1953" s="49" t="s">
        <v>16034</v>
      </c>
    </row>
    <row r="1954" spans="1:14" ht="90" x14ac:dyDescent="0.25">
      <c r="A1954" s="49" t="s">
        <v>16040</v>
      </c>
      <c r="B1954" s="49" t="s">
        <v>15969</v>
      </c>
      <c r="C1954" s="49" t="s">
        <v>21974</v>
      </c>
      <c r="D1954" s="49" t="s">
        <v>21975</v>
      </c>
      <c r="E1954" s="49" t="s">
        <v>1289</v>
      </c>
      <c r="F1954" s="49" t="s">
        <v>21976</v>
      </c>
      <c r="G1954" s="49" t="s">
        <v>21977</v>
      </c>
      <c r="H1954" s="49">
        <v>2011</v>
      </c>
      <c r="I1954" s="49"/>
      <c r="J1954" s="49" t="s">
        <v>16033</v>
      </c>
      <c r="K1954" s="49" t="s">
        <v>16858</v>
      </c>
      <c r="L1954" s="49">
        <v>15</v>
      </c>
      <c r="M1954" s="49">
        <v>3</v>
      </c>
      <c r="N1954" s="49" t="s">
        <v>16034</v>
      </c>
    </row>
    <row r="1955" spans="1:14" ht="60" x14ac:dyDescent="0.25">
      <c r="A1955" s="49" t="s">
        <v>16040</v>
      </c>
      <c r="B1955" s="49" t="s">
        <v>15969</v>
      </c>
      <c r="C1955" s="49" t="s">
        <v>21978</v>
      </c>
      <c r="D1955" s="49" t="s">
        <v>21979</v>
      </c>
      <c r="E1955" s="49" t="s">
        <v>1289</v>
      </c>
      <c r="F1955" s="49" t="s">
        <v>21980</v>
      </c>
      <c r="G1955" s="49" t="s">
        <v>21981</v>
      </c>
      <c r="H1955" s="49">
        <v>2011</v>
      </c>
      <c r="I1955" s="49"/>
      <c r="J1955" s="49" t="s">
        <v>16033</v>
      </c>
      <c r="K1955" s="49" t="s">
        <v>16853</v>
      </c>
      <c r="L1955" s="49">
        <v>15</v>
      </c>
      <c r="M1955" s="49">
        <v>3</v>
      </c>
      <c r="N1955" s="49" t="s">
        <v>16034</v>
      </c>
    </row>
    <row r="1956" spans="1:14" ht="45" x14ac:dyDescent="0.25">
      <c r="A1956" s="49" t="s">
        <v>16040</v>
      </c>
      <c r="B1956" s="49" t="s">
        <v>15969</v>
      </c>
      <c r="C1956" s="49" t="s">
        <v>21982</v>
      </c>
      <c r="D1956" s="49" t="s">
        <v>21983</v>
      </c>
      <c r="E1956" s="49" t="s">
        <v>1289</v>
      </c>
      <c r="F1956" s="49" t="s">
        <v>21984</v>
      </c>
      <c r="G1956" s="49" t="s">
        <v>21985</v>
      </c>
      <c r="H1956" s="49">
        <v>2011</v>
      </c>
      <c r="I1956" s="49"/>
      <c r="J1956" s="49" t="s">
        <v>16033</v>
      </c>
      <c r="K1956" s="49" t="s">
        <v>16853</v>
      </c>
      <c r="L1956" s="49">
        <v>15</v>
      </c>
      <c r="M1956" s="49">
        <v>3</v>
      </c>
      <c r="N1956" s="49" t="s">
        <v>16034</v>
      </c>
    </row>
    <row r="1957" spans="1:14" ht="60" x14ac:dyDescent="0.25">
      <c r="A1957" s="49" t="s">
        <v>16040</v>
      </c>
      <c r="B1957" s="49" t="s">
        <v>15969</v>
      </c>
      <c r="C1957" s="49" t="s">
        <v>21986</v>
      </c>
      <c r="D1957" s="49" t="s">
        <v>21987</v>
      </c>
      <c r="E1957" s="49" t="s">
        <v>1289</v>
      </c>
      <c r="F1957" s="49" t="s">
        <v>21988</v>
      </c>
      <c r="G1957" s="49" t="s">
        <v>21989</v>
      </c>
      <c r="H1957" s="49">
        <v>2011</v>
      </c>
      <c r="I1957" s="49"/>
      <c r="J1957" s="49" t="s">
        <v>16033</v>
      </c>
      <c r="K1957" s="49" t="s">
        <v>16067</v>
      </c>
      <c r="L1957" s="49">
        <v>15</v>
      </c>
      <c r="M1957" s="49">
        <v>3</v>
      </c>
      <c r="N1957" s="49" t="s">
        <v>16034</v>
      </c>
    </row>
    <row r="1958" spans="1:14" ht="45" x14ac:dyDescent="0.25">
      <c r="A1958" s="49" t="s">
        <v>16040</v>
      </c>
      <c r="B1958" s="49" t="s">
        <v>15969</v>
      </c>
      <c r="C1958" s="49" t="s">
        <v>21990</v>
      </c>
      <c r="D1958" s="49" t="s">
        <v>21991</v>
      </c>
      <c r="E1958" s="49" t="s">
        <v>1289</v>
      </c>
      <c r="F1958" s="49" t="s">
        <v>21992</v>
      </c>
      <c r="G1958" s="49" t="s">
        <v>21993</v>
      </c>
      <c r="H1958" s="49">
        <v>2011</v>
      </c>
      <c r="I1958" s="49"/>
      <c r="J1958" s="49" t="s">
        <v>16033</v>
      </c>
      <c r="K1958" s="49" t="s">
        <v>16067</v>
      </c>
      <c r="L1958" s="49">
        <v>15</v>
      </c>
      <c r="M1958" s="49">
        <v>3</v>
      </c>
      <c r="N1958" s="49" t="s">
        <v>16034</v>
      </c>
    </row>
    <row r="1959" spans="1:14" ht="30" x14ac:dyDescent="0.25">
      <c r="A1959" s="49" t="s">
        <v>17100</v>
      </c>
      <c r="B1959" s="49" t="s">
        <v>15969</v>
      </c>
      <c r="C1959" s="49" t="s">
        <v>21994</v>
      </c>
      <c r="D1959" s="49" t="s">
        <v>21995</v>
      </c>
      <c r="E1959" s="49" t="s">
        <v>1289</v>
      </c>
      <c r="F1959" s="49" t="s">
        <v>21996</v>
      </c>
      <c r="G1959" s="49" t="s">
        <v>21997</v>
      </c>
      <c r="H1959" s="49">
        <v>2000</v>
      </c>
      <c r="I1959" s="49"/>
      <c r="J1959" s="49" t="s">
        <v>16033</v>
      </c>
      <c r="K1959" s="49"/>
      <c r="L1959" s="49">
        <v>15</v>
      </c>
      <c r="M1959" s="49">
        <v>3</v>
      </c>
      <c r="N1959" s="49" t="s">
        <v>16034</v>
      </c>
    </row>
    <row r="1960" spans="1:14" ht="60" x14ac:dyDescent="0.25">
      <c r="A1960" s="49" t="s">
        <v>16040</v>
      </c>
      <c r="B1960" s="49" t="s">
        <v>15969</v>
      </c>
      <c r="C1960" s="49" t="s">
        <v>21998</v>
      </c>
      <c r="D1960" s="49" t="s">
        <v>21999</v>
      </c>
      <c r="E1960" s="49" t="s">
        <v>1289</v>
      </c>
      <c r="F1960" s="49" t="s">
        <v>22000</v>
      </c>
      <c r="G1960" s="49" t="s">
        <v>22001</v>
      </c>
      <c r="H1960" s="49">
        <v>2000</v>
      </c>
      <c r="I1960" s="49"/>
      <c r="J1960" s="49" t="s">
        <v>16033</v>
      </c>
      <c r="K1960" s="49"/>
      <c r="L1960" s="49">
        <v>15</v>
      </c>
      <c r="M1960" s="49">
        <v>3</v>
      </c>
      <c r="N1960" s="49" t="s">
        <v>16034</v>
      </c>
    </row>
    <row r="1961" spans="1:14" ht="30" x14ac:dyDescent="0.25">
      <c r="A1961" s="49" t="s">
        <v>16040</v>
      </c>
      <c r="B1961" s="49" t="s">
        <v>15969</v>
      </c>
      <c r="C1961" s="49" t="s">
        <v>22002</v>
      </c>
      <c r="D1961" s="49" t="s">
        <v>22003</v>
      </c>
      <c r="E1961" s="49" t="s">
        <v>1289</v>
      </c>
      <c r="F1961" s="49" t="s">
        <v>22004</v>
      </c>
      <c r="G1961" s="49" t="s">
        <v>22005</v>
      </c>
      <c r="H1961" s="49">
        <v>2000</v>
      </c>
      <c r="I1961" s="49"/>
      <c r="J1961" s="49" t="s">
        <v>16033</v>
      </c>
      <c r="K1961" s="49"/>
      <c r="L1961" s="49">
        <v>15</v>
      </c>
      <c r="M1961" s="49">
        <v>3</v>
      </c>
      <c r="N1961" s="49" t="s">
        <v>16034</v>
      </c>
    </row>
    <row r="1962" spans="1:14" ht="60" x14ac:dyDescent="0.25">
      <c r="A1962" s="49" t="s">
        <v>16040</v>
      </c>
      <c r="B1962" s="49" t="s">
        <v>15969</v>
      </c>
      <c r="C1962" s="49" t="s">
        <v>22006</v>
      </c>
      <c r="D1962" s="49" t="s">
        <v>22007</v>
      </c>
      <c r="E1962" s="49" t="s">
        <v>1289</v>
      </c>
      <c r="F1962" s="49" t="s">
        <v>22008</v>
      </c>
      <c r="G1962" s="49" t="s">
        <v>22009</v>
      </c>
      <c r="H1962" s="49">
        <v>2000</v>
      </c>
      <c r="I1962" s="49"/>
      <c r="J1962" s="49" t="s">
        <v>16033</v>
      </c>
      <c r="K1962" s="49"/>
      <c r="L1962" s="49">
        <v>15</v>
      </c>
      <c r="M1962" s="49">
        <v>3</v>
      </c>
      <c r="N1962" s="49" t="s">
        <v>16034</v>
      </c>
    </row>
    <row r="1963" spans="1:14" ht="75" x14ac:dyDescent="0.25">
      <c r="A1963" s="49" t="s">
        <v>16040</v>
      </c>
      <c r="B1963" s="49" t="s">
        <v>15969</v>
      </c>
      <c r="C1963" s="49" t="s">
        <v>22010</v>
      </c>
      <c r="D1963" s="49" t="s">
        <v>22011</v>
      </c>
      <c r="E1963" s="49" t="s">
        <v>1289</v>
      </c>
      <c r="F1963" s="49" t="s">
        <v>22012</v>
      </c>
      <c r="G1963" s="49" t="s">
        <v>22013</v>
      </c>
      <c r="H1963" s="49">
        <v>2000</v>
      </c>
      <c r="I1963" s="49"/>
      <c r="J1963" s="49" t="s">
        <v>16033</v>
      </c>
      <c r="K1963" s="49"/>
      <c r="L1963" s="49">
        <v>15</v>
      </c>
      <c r="M1963" s="49">
        <v>3</v>
      </c>
      <c r="N1963" s="49" t="s">
        <v>16034</v>
      </c>
    </row>
    <row r="1964" spans="1:14" ht="45" x14ac:dyDescent="0.25">
      <c r="A1964" s="49" t="s">
        <v>17100</v>
      </c>
      <c r="B1964" s="49" t="s">
        <v>15969</v>
      </c>
      <c r="C1964" s="49" t="s">
        <v>22014</v>
      </c>
      <c r="D1964" s="49" t="s">
        <v>22015</v>
      </c>
      <c r="E1964" s="49" t="s">
        <v>1289</v>
      </c>
      <c r="F1964" s="49" t="s">
        <v>22016</v>
      </c>
      <c r="G1964" s="49" t="s">
        <v>22017</v>
      </c>
      <c r="H1964" s="49">
        <v>2000</v>
      </c>
      <c r="I1964" s="49"/>
      <c r="J1964" s="49" t="s">
        <v>16033</v>
      </c>
      <c r="K1964" s="49"/>
      <c r="L1964" s="49">
        <v>15</v>
      </c>
      <c r="M1964" s="49">
        <v>3</v>
      </c>
      <c r="N1964" s="49" t="s">
        <v>16034</v>
      </c>
    </row>
    <row r="1965" spans="1:14" ht="45" x14ac:dyDescent="0.25">
      <c r="A1965" s="49" t="s">
        <v>17100</v>
      </c>
      <c r="B1965" s="49" t="s">
        <v>15969</v>
      </c>
      <c r="C1965" s="49" t="s">
        <v>22018</v>
      </c>
      <c r="D1965" s="49" t="s">
        <v>22019</v>
      </c>
      <c r="E1965" s="49" t="s">
        <v>1289</v>
      </c>
      <c r="F1965" s="49" t="s">
        <v>22020</v>
      </c>
      <c r="G1965" s="49" t="s">
        <v>22021</v>
      </c>
      <c r="H1965" s="49">
        <v>2000</v>
      </c>
      <c r="I1965" s="49"/>
      <c r="J1965" s="49" t="s">
        <v>16033</v>
      </c>
      <c r="K1965" s="49"/>
      <c r="L1965" s="49">
        <v>15</v>
      </c>
      <c r="M1965" s="49">
        <v>3</v>
      </c>
      <c r="N1965" s="49" t="s">
        <v>16034</v>
      </c>
    </row>
    <row r="1966" spans="1:14" ht="45" x14ac:dyDescent="0.25">
      <c r="A1966" s="49" t="s">
        <v>17100</v>
      </c>
      <c r="B1966" s="49" t="s">
        <v>15969</v>
      </c>
      <c r="C1966" s="49" t="s">
        <v>22022</v>
      </c>
      <c r="D1966" s="49" t="s">
        <v>22023</v>
      </c>
      <c r="E1966" s="49" t="s">
        <v>1289</v>
      </c>
      <c r="F1966" s="49" t="s">
        <v>22024</v>
      </c>
      <c r="G1966" s="49" t="s">
        <v>22025</v>
      </c>
      <c r="H1966" s="49">
        <v>2000</v>
      </c>
      <c r="I1966" s="49"/>
      <c r="J1966" s="49" t="s">
        <v>16033</v>
      </c>
      <c r="K1966" s="49"/>
      <c r="L1966" s="49">
        <v>15</v>
      </c>
      <c r="M1966" s="49">
        <v>3</v>
      </c>
      <c r="N1966" s="49" t="s">
        <v>16034</v>
      </c>
    </row>
    <row r="1967" spans="1:14" ht="75" x14ac:dyDescent="0.25">
      <c r="A1967" s="49" t="s">
        <v>17100</v>
      </c>
      <c r="B1967" s="49" t="s">
        <v>15969</v>
      </c>
      <c r="C1967" s="49" t="s">
        <v>22026</v>
      </c>
      <c r="D1967" s="49" t="s">
        <v>22027</v>
      </c>
      <c r="E1967" s="49" t="s">
        <v>1289</v>
      </c>
      <c r="F1967" s="49" t="s">
        <v>22028</v>
      </c>
      <c r="G1967" s="49" t="s">
        <v>22029</v>
      </c>
      <c r="H1967" s="49"/>
      <c r="I1967" s="49"/>
      <c r="J1967" s="49" t="s">
        <v>16033</v>
      </c>
      <c r="K1967" s="49" t="s">
        <v>22030</v>
      </c>
      <c r="L1967" s="49">
        <v>15</v>
      </c>
      <c r="M1967" s="49">
        <v>3</v>
      </c>
      <c r="N1967" s="49" t="s">
        <v>16034</v>
      </c>
    </row>
    <row r="1968" spans="1:14" ht="60" x14ac:dyDescent="0.25">
      <c r="A1968" s="49" t="s">
        <v>17100</v>
      </c>
      <c r="B1968" s="49" t="s">
        <v>15969</v>
      </c>
      <c r="C1968" s="49" t="s">
        <v>22031</v>
      </c>
      <c r="D1968" s="49" t="s">
        <v>22032</v>
      </c>
      <c r="E1968" s="49" t="s">
        <v>1289</v>
      </c>
      <c r="F1968" s="49" t="s">
        <v>22033</v>
      </c>
      <c r="G1968" s="49" t="s">
        <v>22034</v>
      </c>
      <c r="H1968" s="49"/>
      <c r="I1968" s="49"/>
      <c r="J1968" s="49" t="s">
        <v>16033</v>
      </c>
      <c r="K1968" s="49" t="s">
        <v>21667</v>
      </c>
      <c r="L1968" s="49">
        <v>15</v>
      </c>
      <c r="M1968" s="49">
        <v>3</v>
      </c>
      <c r="N1968" s="49" t="s">
        <v>16034</v>
      </c>
    </row>
    <row r="1969" spans="1:14" ht="45" x14ac:dyDescent="0.25">
      <c r="A1969" s="49" t="s">
        <v>17100</v>
      </c>
      <c r="B1969" s="49" t="s">
        <v>15969</v>
      </c>
      <c r="C1969" s="49" t="s">
        <v>22035</v>
      </c>
      <c r="D1969" s="49" t="s">
        <v>22036</v>
      </c>
      <c r="E1969" s="49" t="s">
        <v>1289</v>
      </c>
      <c r="F1969" s="49" t="s">
        <v>22037</v>
      </c>
      <c r="G1969" s="49" t="s">
        <v>22038</v>
      </c>
      <c r="H1969" s="49"/>
      <c r="I1969" s="49"/>
      <c r="J1969" s="49" t="s">
        <v>16033</v>
      </c>
      <c r="K1969" s="49" t="s">
        <v>22030</v>
      </c>
      <c r="L1969" s="49">
        <v>15</v>
      </c>
      <c r="M1969" s="49">
        <v>3</v>
      </c>
      <c r="N1969" s="49" t="s">
        <v>16034</v>
      </c>
    </row>
    <row r="1970" spans="1:14" ht="45" x14ac:dyDescent="0.25">
      <c r="A1970" s="49" t="s">
        <v>17100</v>
      </c>
      <c r="B1970" s="49" t="s">
        <v>15969</v>
      </c>
      <c r="C1970" s="49" t="s">
        <v>22039</v>
      </c>
      <c r="D1970" s="49" t="s">
        <v>22040</v>
      </c>
      <c r="E1970" s="49" t="s">
        <v>1289</v>
      </c>
      <c r="F1970" s="49" t="s">
        <v>22041</v>
      </c>
      <c r="G1970" s="49" t="s">
        <v>22042</v>
      </c>
      <c r="H1970" s="49"/>
      <c r="I1970" s="49"/>
      <c r="J1970" s="49" t="s">
        <v>16033</v>
      </c>
      <c r="K1970" s="49" t="s">
        <v>22043</v>
      </c>
      <c r="L1970" s="49">
        <v>15</v>
      </c>
      <c r="M1970" s="49">
        <v>3</v>
      </c>
      <c r="N1970" s="49" t="s">
        <v>16034</v>
      </c>
    </row>
    <row r="1971" spans="1:14" ht="45" x14ac:dyDescent="0.25">
      <c r="A1971" s="49" t="s">
        <v>17100</v>
      </c>
      <c r="B1971" s="49" t="s">
        <v>15969</v>
      </c>
      <c r="C1971" s="49" t="s">
        <v>22044</v>
      </c>
      <c r="D1971" s="49" t="s">
        <v>22045</v>
      </c>
      <c r="E1971" s="49" t="s">
        <v>1289</v>
      </c>
      <c r="F1971" s="49" t="s">
        <v>22046</v>
      </c>
      <c r="G1971" s="49" t="s">
        <v>22047</v>
      </c>
      <c r="H1971" s="49"/>
      <c r="I1971" s="49"/>
      <c r="J1971" s="49" t="s">
        <v>16033</v>
      </c>
      <c r="K1971" s="49" t="s">
        <v>22043</v>
      </c>
      <c r="L1971" s="49">
        <v>15</v>
      </c>
      <c r="M1971" s="49">
        <v>3</v>
      </c>
      <c r="N1971" s="49" t="s">
        <v>16034</v>
      </c>
    </row>
    <row r="1972" spans="1:14" ht="30" x14ac:dyDescent="0.25">
      <c r="A1972" s="49" t="s">
        <v>17100</v>
      </c>
      <c r="B1972" s="49" t="s">
        <v>15969</v>
      </c>
      <c r="C1972" s="49" t="s">
        <v>22048</v>
      </c>
      <c r="D1972" s="49" t="s">
        <v>22049</v>
      </c>
      <c r="E1972" s="49" t="s">
        <v>1289</v>
      </c>
      <c r="F1972" s="49" t="s">
        <v>22050</v>
      </c>
      <c r="G1972" s="49" t="s">
        <v>22051</v>
      </c>
      <c r="H1972" s="49">
        <v>2014</v>
      </c>
      <c r="I1972" s="49"/>
      <c r="J1972" s="49" t="s">
        <v>16033</v>
      </c>
      <c r="K1972" s="49" t="s">
        <v>22052</v>
      </c>
      <c r="L1972" s="49">
        <v>15</v>
      </c>
      <c r="M1972" s="49">
        <v>3</v>
      </c>
      <c r="N1972" s="49" t="s">
        <v>16034</v>
      </c>
    </row>
    <row r="1973" spans="1:14" ht="75" x14ac:dyDescent="0.25">
      <c r="A1973" s="49" t="s">
        <v>22053</v>
      </c>
      <c r="B1973" s="49" t="s">
        <v>15969</v>
      </c>
      <c r="C1973" s="49" t="s">
        <v>22054</v>
      </c>
      <c r="D1973" s="49" t="s">
        <v>22055</v>
      </c>
      <c r="E1973" s="49" t="s">
        <v>1289</v>
      </c>
      <c r="F1973" s="49" t="s">
        <v>22056</v>
      </c>
      <c r="G1973" s="49" t="s">
        <v>22057</v>
      </c>
      <c r="H1973" s="49">
        <v>2010</v>
      </c>
      <c r="I1973" s="49"/>
      <c r="J1973" s="49" t="s">
        <v>16033</v>
      </c>
      <c r="K1973" s="49" t="s">
        <v>16067</v>
      </c>
      <c r="L1973" s="49">
        <v>15</v>
      </c>
      <c r="M1973" s="49">
        <v>3</v>
      </c>
      <c r="N1973" s="49" t="s">
        <v>16034</v>
      </c>
    </row>
    <row r="1974" spans="1:14" ht="60" x14ac:dyDescent="0.25">
      <c r="A1974" s="49" t="s">
        <v>22053</v>
      </c>
      <c r="B1974" s="49" t="s">
        <v>15969</v>
      </c>
      <c r="C1974" s="49" t="s">
        <v>22058</v>
      </c>
      <c r="D1974" s="49" t="s">
        <v>22059</v>
      </c>
      <c r="E1974" s="49" t="s">
        <v>1289</v>
      </c>
      <c r="F1974" s="49" t="s">
        <v>22060</v>
      </c>
      <c r="G1974" s="49" t="s">
        <v>22061</v>
      </c>
      <c r="H1974" s="49">
        <v>2010</v>
      </c>
      <c r="I1974" s="49"/>
      <c r="J1974" s="49" t="s">
        <v>16033</v>
      </c>
      <c r="K1974" s="49" t="s">
        <v>16067</v>
      </c>
      <c r="L1974" s="49">
        <v>15</v>
      </c>
      <c r="M1974" s="49">
        <v>3</v>
      </c>
      <c r="N1974" s="49" t="s">
        <v>16034</v>
      </c>
    </row>
    <row r="1975" spans="1:14" ht="45" x14ac:dyDescent="0.25">
      <c r="A1975" s="49" t="s">
        <v>22053</v>
      </c>
      <c r="B1975" s="49" t="s">
        <v>15969</v>
      </c>
      <c r="C1975" s="49" t="s">
        <v>22062</v>
      </c>
      <c r="D1975" s="49" t="s">
        <v>22063</v>
      </c>
      <c r="E1975" s="49" t="s">
        <v>1289</v>
      </c>
      <c r="F1975" s="49" t="s">
        <v>22064</v>
      </c>
      <c r="G1975" s="49" t="s">
        <v>22065</v>
      </c>
      <c r="H1975" s="49">
        <v>2010</v>
      </c>
      <c r="I1975" s="49"/>
      <c r="J1975" s="49" t="s">
        <v>16033</v>
      </c>
      <c r="K1975" s="49" t="s">
        <v>22066</v>
      </c>
      <c r="L1975" s="49">
        <v>15</v>
      </c>
      <c r="M1975" s="49">
        <v>3</v>
      </c>
      <c r="N1975" s="49" t="s">
        <v>16034</v>
      </c>
    </row>
    <row r="1976" spans="1:14" ht="60" x14ac:dyDescent="0.25">
      <c r="A1976" s="49" t="s">
        <v>22053</v>
      </c>
      <c r="B1976" s="49" t="s">
        <v>15969</v>
      </c>
      <c r="C1976" s="49" t="s">
        <v>22067</v>
      </c>
      <c r="D1976" s="49" t="s">
        <v>22068</v>
      </c>
      <c r="E1976" s="49" t="s">
        <v>1289</v>
      </c>
      <c r="F1976" s="49" t="s">
        <v>22069</v>
      </c>
      <c r="G1976" s="49" t="s">
        <v>22070</v>
      </c>
      <c r="H1976" s="49">
        <v>2010</v>
      </c>
      <c r="I1976" s="49">
        <v>2014</v>
      </c>
      <c r="J1976" s="49" t="s">
        <v>15974</v>
      </c>
      <c r="K1976" s="49" t="s">
        <v>22071</v>
      </c>
      <c r="L1976" s="49">
        <v>15</v>
      </c>
      <c r="M1976" s="49">
        <v>3</v>
      </c>
      <c r="N1976" s="49" t="s">
        <v>15976</v>
      </c>
    </row>
    <row r="1977" spans="1:14" ht="30" x14ac:dyDescent="0.25">
      <c r="A1977" s="49" t="s">
        <v>22072</v>
      </c>
      <c r="B1977" s="49" t="s">
        <v>15969</v>
      </c>
      <c r="C1977" s="49" t="s">
        <v>22073</v>
      </c>
      <c r="D1977" s="49" t="s">
        <v>22074</v>
      </c>
      <c r="E1977" s="49" t="s">
        <v>1289</v>
      </c>
      <c r="F1977" s="49" t="s">
        <v>22075</v>
      </c>
      <c r="G1977" s="49" t="s">
        <v>22076</v>
      </c>
      <c r="H1977" s="49">
        <v>2010</v>
      </c>
      <c r="I1977" s="49"/>
      <c r="J1977" s="49" t="s">
        <v>16033</v>
      </c>
      <c r="K1977" s="49" t="s">
        <v>16067</v>
      </c>
      <c r="L1977" s="49">
        <v>15</v>
      </c>
      <c r="M1977" s="49">
        <v>3</v>
      </c>
      <c r="N1977" s="49" t="s">
        <v>16034</v>
      </c>
    </row>
    <row r="1978" spans="1:14" ht="60" x14ac:dyDescent="0.25">
      <c r="A1978" s="49" t="s">
        <v>16040</v>
      </c>
      <c r="B1978" s="49" t="s">
        <v>15969</v>
      </c>
      <c r="C1978" s="49" t="s">
        <v>22077</v>
      </c>
      <c r="D1978" s="49" t="s">
        <v>22078</v>
      </c>
      <c r="E1978" s="49" t="s">
        <v>1289</v>
      </c>
      <c r="F1978" s="49" t="s">
        <v>22079</v>
      </c>
      <c r="G1978" s="49" t="s">
        <v>22080</v>
      </c>
      <c r="H1978" s="49">
        <v>2014</v>
      </c>
      <c r="I1978" s="49"/>
      <c r="J1978" s="49" t="s">
        <v>16033</v>
      </c>
      <c r="K1978" s="49" t="s">
        <v>16951</v>
      </c>
      <c r="L1978" s="49">
        <v>15</v>
      </c>
      <c r="M1978" s="49">
        <v>3</v>
      </c>
      <c r="N1978" s="49" t="s">
        <v>16034</v>
      </c>
    </row>
    <row r="1979" spans="1:14" ht="60" x14ac:dyDescent="0.25">
      <c r="A1979" s="49" t="s">
        <v>16040</v>
      </c>
      <c r="B1979" s="49" t="s">
        <v>15969</v>
      </c>
      <c r="C1979" s="49" t="s">
        <v>22081</v>
      </c>
      <c r="D1979" s="49" t="s">
        <v>22082</v>
      </c>
      <c r="E1979" s="49" t="s">
        <v>1289</v>
      </c>
      <c r="F1979" s="49" t="s">
        <v>22083</v>
      </c>
      <c r="G1979" s="49" t="s">
        <v>22084</v>
      </c>
      <c r="H1979" s="49">
        <v>2013</v>
      </c>
      <c r="I1979" s="49"/>
      <c r="J1979" s="49" t="s">
        <v>16033</v>
      </c>
      <c r="K1979" s="49" t="s">
        <v>16421</v>
      </c>
      <c r="L1979" s="49">
        <v>15</v>
      </c>
      <c r="M1979" s="49">
        <v>3</v>
      </c>
      <c r="N1979" s="49" t="s">
        <v>16034</v>
      </c>
    </row>
    <row r="1980" spans="1:14" ht="60" x14ac:dyDescent="0.25">
      <c r="A1980" s="49" t="s">
        <v>16040</v>
      </c>
      <c r="B1980" s="49" t="s">
        <v>15969</v>
      </c>
      <c r="C1980" s="49" t="s">
        <v>22085</v>
      </c>
      <c r="D1980" s="49" t="s">
        <v>22086</v>
      </c>
      <c r="E1980" s="49" t="s">
        <v>1289</v>
      </c>
      <c r="F1980" s="49" t="s">
        <v>22087</v>
      </c>
      <c r="G1980" s="49" t="s">
        <v>22088</v>
      </c>
      <c r="H1980" s="49">
        <v>2013</v>
      </c>
      <c r="I1980" s="49"/>
      <c r="J1980" s="49" t="s">
        <v>16033</v>
      </c>
      <c r="K1980" s="49" t="s">
        <v>16421</v>
      </c>
      <c r="L1980" s="49">
        <v>15</v>
      </c>
      <c r="M1980" s="49">
        <v>3</v>
      </c>
      <c r="N1980" s="49" t="s">
        <v>16034</v>
      </c>
    </row>
    <row r="1981" spans="1:14" ht="75" x14ac:dyDescent="0.25">
      <c r="A1981" s="49" t="s">
        <v>16040</v>
      </c>
      <c r="B1981" s="49" t="s">
        <v>15969</v>
      </c>
      <c r="C1981" s="49" t="s">
        <v>22089</v>
      </c>
      <c r="D1981" s="49" t="s">
        <v>22090</v>
      </c>
      <c r="E1981" s="49" t="s">
        <v>1289</v>
      </c>
      <c r="F1981" s="49" t="s">
        <v>22091</v>
      </c>
      <c r="G1981" s="49" t="s">
        <v>22092</v>
      </c>
      <c r="H1981" s="49">
        <v>2013</v>
      </c>
      <c r="I1981" s="49"/>
      <c r="J1981" s="49" t="s">
        <v>16033</v>
      </c>
      <c r="K1981" s="49" t="s">
        <v>16951</v>
      </c>
      <c r="L1981" s="49">
        <v>15</v>
      </c>
      <c r="M1981" s="49">
        <v>3</v>
      </c>
      <c r="N1981" s="49" t="s">
        <v>16034</v>
      </c>
    </row>
    <row r="1982" spans="1:14" ht="60" x14ac:dyDescent="0.25">
      <c r="A1982" s="49" t="s">
        <v>16040</v>
      </c>
      <c r="B1982" s="49" t="s">
        <v>15969</v>
      </c>
      <c r="C1982" s="49" t="s">
        <v>22093</v>
      </c>
      <c r="D1982" s="49" t="s">
        <v>22094</v>
      </c>
      <c r="E1982" s="49" t="s">
        <v>1289</v>
      </c>
      <c r="F1982" s="49" t="s">
        <v>22095</v>
      </c>
      <c r="G1982" s="49" t="s">
        <v>22096</v>
      </c>
      <c r="H1982" s="49"/>
      <c r="I1982" s="49"/>
      <c r="J1982" s="49" t="s">
        <v>16033</v>
      </c>
      <c r="K1982" s="49" t="s">
        <v>16951</v>
      </c>
      <c r="L1982" s="49">
        <v>15</v>
      </c>
      <c r="M1982" s="49">
        <v>3</v>
      </c>
      <c r="N1982" s="49" t="s">
        <v>16034</v>
      </c>
    </row>
    <row r="1983" spans="1:14" ht="60" x14ac:dyDescent="0.25">
      <c r="A1983" s="49" t="s">
        <v>16040</v>
      </c>
      <c r="B1983" s="49" t="s">
        <v>15969</v>
      </c>
      <c r="C1983" s="49" t="s">
        <v>22097</v>
      </c>
      <c r="D1983" s="49" t="s">
        <v>22098</v>
      </c>
      <c r="E1983" s="49" t="s">
        <v>1289</v>
      </c>
      <c r="F1983" s="49" t="s">
        <v>22099</v>
      </c>
      <c r="G1983" s="49" t="s">
        <v>22100</v>
      </c>
      <c r="H1983" s="49">
        <v>2011</v>
      </c>
      <c r="I1983" s="49"/>
      <c r="J1983" s="49" t="s">
        <v>16033</v>
      </c>
      <c r="K1983" s="49" t="s">
        <v>16154</v>
      </c>
      <c r="L1983" s="49">
        <v>15</v>
      </c>
      <c r="M1983" s="49">
        <v>3</v>
      </c>
      <c r="N1983" s="49" t="s">
        <v>16034</v>
      </c>
    </row>
    <row r="1984" spans="1:14" ht="90" x14ac:dyDescent="0.25">
      <c r="A1984" s="49" t="s">
        <v>16040</v>
      </c>
      <c r="B1984" s="49" t="s">
        <v>15969</v>
      </c>
      <c r="C1984" s="49" t="s">
        <v>22101</v>
      </c>
      <c r="D1984" s="49" t="s">
        <v>22102</v>
      </c>
      <c r="E1984" s="49" t="s">
        <v>1289</v>
      </c>
      <c r="F1984" s="49" t="s">
        <v>22103</v>
      </c>
      <c r="G1984" s="49" t="s">
        <v>22104</v>
      </c>
      <c r="H1984" s="49">
        <v>2011</v>
      </c>
      <c r="I1984" s="49"/>
      <c r="J1984" s="49" t="s">
        <v>16033</v>
      </c>
      <c r="K1984" s="49" t="s">
        <v>16858</v>
      </c>
      <c r="L1984" s="49">
        <v>15</v>
      </c>
      <c r="M1984" s="49">
        <v>3</v>
      </c>
      <c r="N1984" s="49" t="s">
        <v>16034</v>
      </c>
    </row>
    <row r="1985" spans="1:14" ht="60" x14ac:dyDescent="0.25">
      <c r="A1985" s="49" t="s">
        <v>16040</v>
      </c>
      <c r="B1985" s="49" t="s">
        <v>15969</v>
      </c>
      <c r="C1985" s="49" t="s">
        <v>22105</v>
      </c>
      <c r="D1985" s="49" t="s">
        <v>22106</v>
      </c>
      <c r="E1985" s="49" t="s">
        <v>1289</v>
      </c>
      <c r="F1985" s="49" t="s">
        <v>22107</v>
      </c>
      <c r="G1985" s="49" t="s">
        <v>22108</v>
      </c>
      <c r="H1985" s="49">
        <v>2012</v>
      </c>
      <c r="I1985" s="49"/>
      <c r="J1985" s="49" t="s">
        <v>16033</v>
      </c>
      <c r="K1985" s="49" t="s">
        <v>16792</v>
      </c>
      <c r="L1985" s="49">
        <v>15</v>
      </c>
      <c r="M1985" s="49">
        <v>3</v>
      </c>
      <c r="N1985" s="49" t="s">
        <v>16034</v>
      </c>
    </row>
    <row r="1986" spans="1:14" ht="60" x14ac:dyDescent="0.25">
      <c r="A1986" s="49" t="s">
        <v>16040</v>
      </c>
      <c r="B1986" s="49" t="s">
        <v>15969</v>
      </c>
      <c r="C1986" s="49" t="s">
        <v>22109</v>
      </c>
      <c r="D1986" s="49" t="s">
        <v>16808</v>
      </c>
      <c r="E1986" s="49" t="s">
        <v>1289</v>
      </c>
      <c r="F1986" s="49" t="s">
        <v>22110</v>
      </c>
      <c r="G1986" s="49" t="s">
        <v>16810</v>
      </c>
      <c r="H1986" s="49">
        <v>2013</v>
      </c>
      <c r="I1986" s="49"/>
      <c r="J1986" s="49" t="s">
        <v>16033</v>
      </c>
      <c r="K1986" s="49" t="s">
        <v>16811</v>
      </c>
      <c r="L1986" s="49">
        <v>15</v>
      </c>
      <c r="M1986" s="49">
        <v>3</v>
      </c>
      <c r="N1986" s="49" t="s">
        <v>16034</v>
      </c>
    </row>
    <row r="1987" spans="1:14" ht="45" x14ac:dyDescent="0.25">
      <c r="A1987" s="49" t="s">
        <v>16040</v>
      </c>
      <c r="B1987" s="49" t="s">
        <v>15969</v>
      </c>
      <c r="C1987" s="49" t="s">
        <v>22111</v>
      </c>
      <c r="D1987" s="49" t="s">
        <v>21959</v>
      </c>
      <c r="E1987" s="49" t="s">
        <v>1289</v>
      </c>
      <c r="F1987" s="49" t="s">
        <v>21960</v>
      </c>
      <c r="G1987" s="49" t="s">
        <v>22112</v>
      </c>
      <c r="H1987" s="49">
        <v>2012</v>
      </c>
      <c r="I1987" s="49"/>
      <c r="J1987" s="49" t="s">
        <v>16033</v>
      </c>
      <c r="K1987" s="49" t="s">
        <v>16797</v>
      </c>
      <c r="L1987" s="49">
        <v>15</v>
      </c>
      <c r="M1987" s="49">
        <v>3</v>
      </c>
      <c r="N1987" s="49" t="s">
        <v>16034</v>
      </c>
    </row>
    <row r="1988" spans="1:14" ht="45" x14ac:dyDescent="0.25">
      <c r="A1988" s="49" t="s">
        <v>16040</v>
      </c>
      <c r="B1988" s="49" t="s">
        <v>15969</v>
      </c>
      <c r="C1988" s="49" t="s">
        <v>22113</v>
      </c>
      <c r="D1988" s="49" t="s">
        <v>22114</v>
      </c>
      <c r="E1988" s="49" t="s">
        <v>1289</v>
      </c>
      <c r="F1988" s="49" t="s">
        <v>22115</v>
      </c>
      <c r="G1988" s="49" t="s">
        <v>22116</v>
      </c>
      <c r="H1988" s="49">
        <v>2012</v>
      </c>
      <c r="I1988" s="49"/>
      <c r="J1988" s="49" t="s">
        <v>16033</v>
      </c>
      <c r="K1988" s="49" t="s">
        <v>16863</v>
      </c>
      <c r="L1988" s="49">
        <v>15</v>
      </c>
      <c r="M1988" s="49">
        <v>3</v>
      </c>
      <c r="N1988" s="49" t="s">
        <v>16034</v>
      </c>
    </row>
    <row r="1989" spans="1:14" ht="45" x14ac:dyDescent="0.25">
      <c r="A1989" s="49" t="s">
        <v>16040</v>
      </c>
      <c r="B1989" s="49" t="s">
        <v>15969</v>
      </c>
      <c r="C1989" s="49" t="s">
        <v>22117</v>
      </c>
      <c r="D1989" s="49" t="s">
        <v>22118</v>
      </c>
      <c r="E1989" s="49" t="s">
        <v>1289</v>
      </c>
      <c r="F1989" s="49" t="s">
        <v>22119</v>
      </c>
      <c r="G1989" s="49" t="s">
        <v>22120</v>
      </c>
      <c r="H1989" s="49">
        <v>2012</v>
      </c>
      <c r="I1989" s="49"/>
      <c r="J1989" s="49" t="s">
        <v>16033</v>
      </c>
      <c r="K1989" s="49" t="s">
        <v>16863</v>
      </c>
      <c r="L1989" s="49">
        <v>15</v>
      </c>
      <c r="M1989" s="49">
        <v>3</v>
      </c>
      <c r="N1989" s="49" t="s">
        <v>16034</v>
      </c>
    </row>
    <row r="1990" spans="1:14" ht="45" x14ac:dyDescent="0.25">
      <c r="A1990" s="49" t="s">
        <v>16040</v>
      </c>
      <c r="B1990" s="49" t="s">
        <v>15969</v>
      </c>
      <c r="C1990" s="49" t="s">
        <v>22121</v>
      </c>
      <c r="D1990" s="49" t="s">
        <v>22122</v>
      </c>
      <c r="E1990" s="49" t="s">
        <v>1289</v>
      </c>
      <c r="F1990" s="49" t="s">
        <v>22123</v>
      </c>
      <c r="G1990" s="49" t="s">
        <v>22124</v>
      </c>
      <c r="H1990" s="49">
        <v>2012</v>
      </c>
      <c r="I1990" s="49"/>
      <c r="J1990" s="49" t="s">
        <v>16033</v>
      </c>
      <c r="K1990" s="49" t="s">
        <v>22125</v>
      </c>
      <c r="L1990" s="49">
        <v>15</v>
      </c>
      <c r="M1990" s="49">
        <v>3</v>
      </c>
      <c r="N1990" s="49" t="s">
        <v>16034</v>
      </c>
    </row>
    <row r="1991" spans="1:14" ht="75" x14ac:dyDescent="0.25">
      <c r="A1991" s="49" t="s">
        <v>16040</v>
      </c>
      <c r="B1991" s="49" t="s">
        <v>15969</v>
      </c>
      <c r="C1991" s="49" t="s">
        <v>22126</v>
      </c>
      <c r="D1991" s="49" t="s">
        <v>22127</v>
      </c>
      <c r="E1991" s="49" t="s">
        <v>1289</v>
      </c>
      <c r="F1991" s="49" t="s">
        <v>22128</v>
      </c>
      <c r="G1991" s="49" t="s">
        <v>22129</v>
      </c>
      <c r="H1991" s="49">
        <v>2012</v>
      </c>
      <c r="I1991" s="49"/>
      <c r="J1991" s="49" t="s">
        <v>16033</v>
      </c>
      <c r="K1991" s="49" t="s">
        <v>16783</v>
      </c>
      <c r="L1991" s="49">
        <v>15</v>
      </c>
      <c r="M1991" s="49">
        <v>3</v>
      </c>
      <c r="N1991" s="49" t="s">
        <v>16034</v>
      </c>
    </row>
    <row r="1992" spans="1:14" ht="60" x14ac:dyDescent="0.25">
      <c r="A1992" s="49" t="s">
        <v>16040</v>
      </c>
      <c r="B1992" s="49" t="s">
        <v>15969</v>
      </c>
      <c r="C1992" s="49" t="s">
        <v>22130</v>
      </c>
      <c r="D1992" s="49" t="s">
        <v>22131</v>
      </c>
      <c r="E1992" s="49" t="s">
        <v>1289</v>
      </c>
      <c r="F1992" s="49" t="s">
        <v>22132</v>
      </c>
      <c r="G1992" s="49" t="s">
        <v>22133</v>
      </c>
      <c r="H1992" s="49">
        <v>2012</v>
      </c>
      <c r="I1992" s="49"/>
      <c r="J1992" s="49" t="s">
        <v>16033</v>
      </c>
      <c r="K1992" s="49" t="s">
        <v>16783</v>
      </c>
      <c r="L1992" s="49">
        <v>15</v>
      </c>
      <c r="M1992" s="49">
        <v>3</v>
      </c>
      <c r="N1992" s="49" t="s">
        <v>16034</v>
      </c>
    </row>
    <row r="1993" spans="1:14" ht="45" x14ac:dyDescent="0.25">
      <c r="A1993" s="49" t="s">
        <v>16040</v>
      </c>
      <c r="B1993" s="49" t="s">
        <v>15969</v>
      </c>
      <c r="C1993" s="49" t="s">
        <v>22134</v>
      </c>
      <c r="D1993" s="49" t="s">
        <v>22135</v>
      </c>
      <c r="E1993" s="49" t="s">
        <v>1289</v>
      </c>
      <c r="F1993" s="49" t="s">
        <v>22136</v>
      </c>
      <c r="G1993" s="49" t="s">
        <v>22135</v>
      </c>
      <c r="H1993" s="49">
        <v>2012</v>
      </c>
      <c r="I1993" s="49"/>
      <c r="J1993" s="49" t="s">
        <v>16033</v>
      </c>
      <c r="K1993" s="49" t="s">
        <v>16421</v>
      </c>
      <c r="L1993" s="49">
        <v>15</v>
      </c>
      <c r="M1993" s="49">
        <v>3</v>
      </c>
      <c r="N1993" s="49" t="s">
        <v>16034</v>
      </c>
    </row>
    <row r="1994" spans="1:14" ht="45" x14ac:dyDescent="0.25">
      <c r="A1994" s="49" t="s">
        <v>16030</v>
      </c>
      <c r="B1994" s="49" t="s">
        <v>15969</v>
      </c>
      <c r="C1994" s="49" t="s">
        <v>22137</v>
      </c>
      <c r="D1994" s="49" t="s">
        <v>22138</v>
      </c>
      <c r="E1994" s="49" t="s">
        <v>1289</v>
      </c>
      <c r="F1994" s="49"/>
      <c r="G1994" s="49"/>
      <c r="H1994" s="49">
        <v>2000</v>
      </c>
      <c r="I1994" s="49"/>
      <c r="J1994" s="49" t="s">
        <v>16033</v>
      </c>
      <c r="K1994" s="49"/>
      <c r="L1994" s="49">
        <v>15</v>
      </c>
      <c r="M1994" s="49">
        <v>3</v>
      </c>
      <c r="N1994" s="49" t="s">
        <v>16034</v>
      </c>
    </row>
    <row r="1995" spans="1:14" ht="45" x14ac:dyDescent="0.25">
      <c r="A1995" s="49" t="s">
        <v>16030</v>
      </c>
      <c r="B1995" s="49" t="s">
        <v>15969</v>
      </c>
      <c r="C1995" s="49" t="s">
        <v>22139</v>
      </c>
      <c r="D1995" s="49" t="s">
        <v>22140</v>
      </c>
      <c r="E1995" s="49" t="s">
        <v>1289</v>
      </c>
      <c r="F1995" s="49"/>
      <c r="G1995" s="49"/>
      <c r="H1995" s="49">
        <v>2000</v>
      </c>
      <c r="I1995" s="49"/>
      <c r="J1995" s="49" t="s">
        <v>16033</v>
      </c>
      <c r="K1995" s="49"/>
      <c r="L1995" s="49">
        <v>15</v>
      </c>
      <c r="M1995" s="49">
        <v>3</v>
      </c>
      <c r="N1995" s="49" t="s">
        <v>16034</v>
      </c>
    </row>
    <row r="1996" spans="1:14" ht="30" x14ac:dyDescent="0.25">
      <c r="A1996" s="49" t="s">
        <v>16030</v>
      </c>
      <c r="B1996" s="49" t="s">
        <v>15969</v>
      </c>
      <c r="C1996" s="49" t="s">
        <v>22141</v>
      </c>
      <c r="D1996" s="49" t="s">
        <v>22142</v>
      </c>
      <c r="E1996" s="49" t="s">
        <v>1289</v>
      </c>
      <c r="F1996" s="49"/>
      <c r="G1996" s="49"/>
      <c r="H1996" s="49">
        <v>2000</v>
      </c>
      <c r="I1996" s="49"/>
      <c r="J1996" s="49" t="s">
        <v>16033</v>
      </c>
      <c r="K1996" s="49"/>
      <c r="L1996" s="49">
        <v>15</v>
      </c>
      <c r="M1996" s="49">
        <v>3</v>
      </c>
      <c r="N1996" s="49" t="s">
        <v>16034</v>
      </c>
    </row>
    <row r="1997" spans="1:14" ht="60" x14ac:dyDescent="0.25">
      <c r="A1997" s="49" t="s">
        <v>16030</v>
      </c>
      <c r="B1997" s="49" t="s">
        <v>15969</v>
      </c>
      <c r="C1997" s="49" t="s">
        <v>22143</v>
      </c>
      <c r="D1997" s="49" t="s">
        <v>22144</v>
      </c>
      <c r="E1997" s="49" t="s">
        <v>1289</v>
      </c>
      <c r="F1997" s="49"/>
      <c r="G1997" s="49"/>
      <c r="H1997" s="49">
        <v>2000</v>
      </c>
      <c r="I1997" s="49"/>
      <c r="J1997" s="49" t="s">
        <v>16033</v>
      </c>
      <c r="K1997" s="49"/>
      <c r="L1997" s="49">
        <v>15</v>
      </c>
      <c r="M1997" s="49">
        <v>3</v>
      </c>
      <c r="N1997" s="49" t="s">
        <v>16034</v>
      </c>
    </row>
    <row r="1998" spans="1:14" ht="30" x14ac:dyDescent="0.25">
      <c r="A1998" s="49" t="s">
        <v>16030</v>
      </c>
      <c r="B1998" s="49" t="s">
        <v>15969</v>
      </c>
      <c r="C1998" s="49" t="s">
        <v>22145</v>
      </c>
      <c r="D1998" s="49" t="s">
        <v>22146</v>
      </c>
      <c r="E1998" s="49" t="s">
        <v>1289</v>
      </c>
      <c r="F1998" s="49"/>
      <c r="G1998" s="49"/>
      <c r="H1998" s="49">
        <v>2000</v>
      </c>
      <c r="I1998" s="49"/>
      <c r="J1998" s="49" t="s">
        <v>16033</v>
      </c>
      <c r="K1998" s="49"/>
      <c r="L1998" s="49">
        <v>15</v>
      </c>
      <c r="M1998" s="49">
        <v>3</v>
      </c>
      <c r="N1998" s="49" t="s">
        <v>16034</v>
      </c>
    </row>
    <row r="1999" spans="1:14" x14ac:dyDescent="0.25">
      <c r="A1999" s="49" t="s">
        <v>16030</v>
      </c>
      <c r="B1999" s="49" t="s">
        <v>15969</v>
      </c>
      <c r="C1999" s="49" t="s">
        <v>22147</v>
      </c>
      <c r="D1999" s="49" t="s">
        <v>22148</v>
      </c>
      <c r="E1999" s="49" t="s">
        <v>1289</v>
      </c>
      <c r="F1999" s="49"/>
      <c r="G1999" s="49"/>
      <c r="H1999" s="49">
        <v>2000</v>
      </c>
      <c r="I1999" s="49"/>
      <c r="J1999" s="49" t="s">
        <v>16033</v>
      </c>
      <c r="K1999" s="49"/>
      <c r="L1999" s="49">
        <v>15</v>
      </c>
      <c r="M1999" s="49">
        <v>3</v>
      </c>
      <c r="N1999" s="49" t="s">
        <v>16034</v>
      </c>
    </row>
    <row r="2000" spans="1:14" ht="75" x14ac:dyDescent="0.25">
      <c r="A2000" s="49" t="s">
        <v>16030</v>
      </c>
      <c r="B2000" s="49" t="s">
        <v>15969</v>
      </c>
      <c r="C2000" s="49" t="s">
        <v>22149</v>
      </c>
      <c r="D2000" s="49" t="s">
        <v>22150</v>
      </c>
      <c r="E2000" s="49" t="s">
        <v>1289</v>
      </c>
      <c r="F2000" s="49"/>
      <c r="G2000" s="49"/>
      <c r="H2000" s="49">
        <v>2000</v>
      </c>
      <c r="I2000" s="49"/>
      <c r="J2000" s="49" t="s">
        <v>16033</v>
      </c>
      <c r="K2000" s="49"/>
      <c r="L2000" s="49">
        <v>15</v>
      </c>
      <c r="M2000" s="49">
        <v>3</v>
      </c>
      <c r="N2000" s="49" t="s">
        <v>16034</v>
      </c>
    </row>
    <row r="2001" spans="1:14" ht="45" x14ac:dyDescent="0.25">
      <c r="A2001" s="49" t="s">
        <v>16030</v>
      </c>
      <c r="B2001" s="49" t="s">
        <v>15969</v>
      </c>
      <c r="C2001" s="49" t="s">
        <v>22151</v>
      </c>
      <c r="D2001" s="49" t="s">
        <v>22152</v>
      </c>
      <c r="E2001" s="49" t="s">
        <v>1289</v>
      </c>
      <c r="F2001" s="49"/>
      <c r="G2001" s="49"/>
      <c r="H2001" s="49">
        <v>2000</v>
      </c>
      <c r="I2001" s="49"/>
      <c r="J2001" s="49" t="s">
        <v>16033</v>
      </c>
      <c r="K2001" s="49"/>
      <c r="L2001" s="49">
        <v>15</v>
      </c>
      <c r="M2001" s="49">
        <v>3</v>
      </c>
      <c r="N2001" s="49" t="s">
        <v>16034</v>
      </c>
    </row>
    <row r="2002" spans="1:14" ht="30" x14ac:dyDescent="0.25">
      <c r="A2002" s="49" t="s">
        <v>16030</v>
      </c>
      <c r="B2002" s="49" t="s">
        <v>15969</v>
      </c>
      <c r="C2002" s="49" t="s">
        <v>22153</v>
      </c>
      <c r="D2002" s="49" t="s">
        <v>22154</v>
      </c>
      <c r="E2002" s="49" t="s">
        <v>1289</v>
      </c>
      <c r="F2002" s="49"/>
      <c r="G2002" s="49"/>
      <c r="H2002" s="49">
        <v>2000</v>
      </c>
      <c r="I2002" s="49"/>
      <c r="J2002" s="49" t="s">
        <v>16033</v>
      </c>
      <c r="K2002" s="49"/>
      <c r="L2002" s="49">
        <v>15</v>
      </c>
      <c r="M2002" s="49">
        <v>3</v>
      </c>
      <c r="N2002" s="49" t="s">
        <v>16034</v>
      </c>
    </row>
    <row r="2003" spans="1:14" x14ac:dyDescent="0.25">
      <c r="A2003" s="49" t="s">
        <v>16030</v>
      </c>
      <c r="B2003" s="49" t="s">
        <v>15969</v>
      </c>
      <c r="C2003" s="49" t="s">
        <v>22155</v>
      </c>
      <c r="D2003" s="49" t="s">
        <v>22156</v>
      </c>
      <c r="E2003" s="49" t="s">
        <v>1289</v>
      </c>
      <c r="F2003" s="49"/>
      <c r="G2003" s="49"/>
      <c r="H2003" s="49">
        <v>2000</v>
      </c>
      <c r="I2003" s="49"/>
      <c r="J2003" s="49" t="s">
        <v>16033</v>
      </c>
      <c r="K2003" s="49"/>
      <c r="L2003" s="49">
        <v>15</v>
      </c>
      <c r="M2003" s="49">
        <v>3</v>
      </c>
      <c r="N2003" s="49" t="s">
        <v>16034</v>
      </c>
    </row>
    <row r="2004" spans="1:14" ht="75" x14ac:dyDescent="0.25">
      <c r="A2004" s="49" t="s">
        <v>16030</v>
      </c>
      <c r="B2004" s="49" t="s">
        <v>15969</v>
      </c>
      <c r="C2004" s="49" t="s">
        <v>22157</v>
      </c>
      <c r="D2004" s="49" t="s">
        <v>22158</v>
      </c>
      <c r="E2004" s="49" t="s">
        <v>1289</v>
      </c>
      <c r="F2004" s="49" t="s">
        <v>22159</v>
      </c>
      <c r="G2004" s="49" t="s">
        <v>22160</v>
      </c>
      <c r="H2004" s="49">
        <v>2012</v>
      </c>
      <c r="I2004" s="49"/>
      <c r="J2004" s="49" t="s">
        <v>16033</v>
      </c>
      <c r="K2004" s="49" t="s">
        <v>16067</v>
      </c>
      <c r="L2004" s="49">
        <v>15</v>
      </c>
      <c r="M2004" s="49">
        <v>3</v>
      </c>
      <c r="N2004" s="49" t="s">
        <v>16034</v>
      </c>
    </row>
    <row r="2005" spans="1:14" ht="75" x14ac:dyDescent="0.25">
      <c r="A2005" s="49" t="s">
        <v>16030</v>
      </c>
      <c r="B2005" s="49" t="s">
        <v>15969</v>
      </c>
      <c r="C2005" s="49" t="s">
        <v>22161</v>
      </c>
      <c r="D2005" s="49" t="s">
        <v>22162</v>
      </c>
      <c r="E2005" s="49" t="s">
        <v>1289</v>
      </c>
      <c r="F2005" s="49" t="s">
        <v>22163</v>
      </c>
      <c r="G2005" s="49" t="s">
        <v>22164</v>
      </c>
      <c r="H2005" s="49">
        <v>2012</v>
      </c>
      <c r="I2005" s="49"/>
      <c r="J2005" s="49" t="s">
        <v>16033</v>
      </c>
      <c r="K2005" s="49" t="s">
        <v>17407</v>
      </c>
      <c r="L2005" s="49">
        <v>15</v>
      </c>
      <c r="M2005" s="49">
        <v>3</v>
      </c>
      <c r="N2005" s="49" t="s">
        <v>16034</v>
      </c>
    </row>
    <row r="2006" spans="1:14" ht="60" x14ac:dyDescent="0.25">
      <c r="A2006" s="49" t="s">
        <v>16030</v>
      </c>
      <c r="B2006" s="49" t="s">
        <v>15969</v>
      </c>
      <c r="C2006" s="49" t="s">
        <v>22165</v>
      </c>
      <c r="D2006" s="49" t="s">
        <v>22166</v>
      </c>
      <c r="E2006" s="49" t="s">
        <v>1289</v>
      </c>
      <c r="F2006" s="49" t="s">
        <v>22167</v>
      </c>
      <c r="G2006" s="49" t="s">
        <v>22168</v>
      </c>
      <c r="H2006" s="49">
        <v>2012</v>
      </c>
      <c r="I2006" s="49"/>
      <c r="J2006" s="49" t="s">
        <v>16033</v>
      </c>
      <c r="K2006" s="49" t="s">
        <v>17407</v>
      </c>
      <c r="L2006" s="49">
        <v>15</v>
      </c>
      <c r="M2006" s="49">
        <v>3</v>
      </c>
      <c r="N2006" s="49" t="s">
        <v>16034</v>
      </c>
    </row>
    <row r="2007" spans="1:14" ht="45" x14ac:dyDescent="0.25">
      <c r="A2007" s="49" t="s">
        <v>16030</v>
      </c>
      <c r="B2007" s="49" t="s">
        <v>15969</v>
      </c>
      <c r="C2007" s="49" t="s">
        <v>22169</v>
      </c>
      <c r="D2007" s="49" t="s">
        <v>22170</v>
      </c>
      <c r="E2007" s="49" t="s">
        <v>1289</v>
      </c>
      <c r="F2007" s="49"/>
      <c r="G2007" s="49"/>
      <c r="H2007" s="49">
        <v>2000</v>
      </c>
      <c r="I2007" s="49"/>
      <c r="J2007" s="49" t="s">
        <v>16033</v>
      </c>
      <c r="K2007" s="49"/>
      <c r="L2007" s="49">
        <v>15</v>
      </c>
      <c r="M2007" s="49">
        <v>3</v>
      </c>
      <c r="N2007" s="49" t="s">
        <v>16034</v>
      </c>
    </row>
    <row r="2008" spans="1:14" ht="30" x14ac:dyDescent="0.25">
      <c r="A2008" s="49" t="s">
        <v>16030</v>
      </c>
      <c r="B2008" s="49" t="s">
        <v>15969</v>
      </c>
      <c r="C2008" s="49" t="s">
        <v>22171</v>
      </c>
      <c r="D2008" s="49" t="s">
        <v>22172</v>
      </c>
      <c r="E2008" s="49" t="s">
        <v>1289</v>
      </c>
      <c r="F2008" s="49"/>
      <c r="G2008" s="49"/>
      <c r="H2008" s="49">
        <v>2000</v>
      </c>
      <c r="I2008" s="49"/>
      <c r="J2008" s="49" t="s">
        <v>16033</v>
      </c>
      <c r="K2008" s="49"/>
      <c r="L2008" s="49">
        <v>15</v>
      </c>
      <c r="M2008" s="49">
        <v>3</v>
      </c>
      <c r="N2008" s="49" t="s">
        <v>16034</v>
      </c>
    </row>
    <row r="2009" spans="1:14" ht="45" x14ac:dyDescent="0.25">
      <c r="A2009" s="49" t="s">
        <v>16030</v>
      </c>
      <c r="B2009" s="49" t="s">
        <v>15969</v>
      </c>
      <c r="C2009" s="49" t="s">
        <v>22173</v>
      </c>
      <c r="D2009" s="49" t="s">
        <v>22174</v>
      </c>
      <c r="E2009" s="49" t="s">
        <v>1289</v>
      </c>
      <c r="F2009" s="49" t="s">
        <v>22175</v>
      </c>
      <c r="G2009" s="49"/>
      <c r="H2009" s="49">
        <v>2000</v>
      </c>
      <c r="I2009" s="49"/>
      <c r="J2009" s="49" t="s">
        <v>16033</v>
      </c>
      <c r="K2009" s="49"/>
      <c r="L2009" s="49">
        <v>15</v>
      </c>
      <c r="M2009" s="49">
        <v>3</v>
      </c>
      <c r="N2009" s="49" t="s">
        <v>16034</v>
      </c>
    </row>
    <row r="2010" spans="1:14" ht="30" x14ac:dyDescent="0.25">
      <c r="A2010" s="49" t="s">
        <v>17100</v>
      </c>
      <c r="B2010" s="49" t="s">
        <v>15969</v>
      </c>
      <c r="C2010" s="49" t="s">
        <v>22176</v>
      </c>
      <c r="D2010" s="49" t="s">
        <v>22177</v>
      </c>
      <c r="E2010" s="49" t="s">
        <v>1289</v>
      </c>
      <c r="F2010" s="49" t="s">
        <v>22178</v>
      </c>
      <c r="G2010" s="49" t="s">
        <v>22179</v>
      </c>
      <c r="H2010" s="49">
        <v>2000</v>
      </c>
      <c r="I2010" s="49">
        <v>2007</v>
      </c>
      <c r="J2010" s="49" t="s">
        <v>16033</v>
      </c>
      <c r="K2010" s="49"/>
      <c r="L2010" s="49">
        <v>15</v>
      </c>
      <c r="M2010" s="49">
        <v>3</v>
      </c>
      <c r="N2010" s="49" t="s">
        <v>16034</v>
      </c>
    </row>
    <row r="2011" spans="1:14" ht="90" x14ac:dyDescent="0.25">
      <c r="A2011" s="49" t="s">
        <v>17431</v>
      </c>
      <c r="B2011" s="49" t="s">
        <v>15969</v>
      </c>
      <c r="C2011" s="49" t="s">
        <v>22180</v>
      </c>
      <c r="D2011" s="49" t="s">
        <v>22181</v>
      </c>
      <c r="E2011" s="49" t="s">
        <v>1289</v>
      </c>
      <c r="F2011" s="49" t="s">
        <v>22182</v>
      </c>
      <c r="G2011" s="49" t="s">
        <v>22183</v>
      </c>
      <c r="H2011" s="49">
        <v>2000</v>
      </c>
      <c r="I2011" s="49">
        <v>2007</v>
      </c>
      <c r="J2011" s="49" t="s">
        <v>15974</v>
      </c>
      <c r="K2011" s="49"/>
      <c r="L2011" s="49">
        <v>15</v>
      </c>
      <c r="M2011" s="49">
        <v>3</v>
      </c>
      <c r="N2011" s="49" t="s">
        <v>15976</v>
      </c>
    </row>
    <row r="2012" spans="1:14" ht="90" x14ac:dyDescent="0.25">
      <c r="A2012" s="49" t="s">
        <v>17431</v>
      </c>
      <c r="B2012" s="49" t="s">
        <v>15969</v>
      </c>
      <c r="C2012" s="49" t="s">
        <v>22184</v>
      </c>
      <c r="D2012" s="49" t="s">
        <v>22185</v>
      </c>
      <c r="E2012" s="49" t="s">
        <v>1289</v>
      </c>
      <c r="F2012" s="49" t="s">
        <v>22186</v>
      </c>
      <c r="G2012" s="49" t="s">
        <v>22187</v>
      </c>
      <c r="H2012" s="49">
        <v>2000</v>
      </c>
      <c r="I2012" s="49">
        <v>2008</v>
      </c>
      <c r="J2012" s="49" t="s">
        <v>15974</v>
      </c>
      <c r="K2012" s="49"/>
      <c r="L2012" s="49">
        <v>15</v>
      </c>
      <c r="M2012" s="49">
        <v>3</v>
      </c>
      <c r="N2012" s="49" t="s">
        <v>15976</v>
      </c>
    </row>
    <row r="2013" spans="1:14" ht="90" x14ac:dyDescent="0.25">
      <c r="A2013" s="49" t="s">
        <v>17431</v>
      </c>
      <c r="B2013" s="49" t="s">
        <v>15969</v>
      </c>
      <c r="C2013" s="49" t="s">
        <v>22188</v>
      </c>
      <c r="D2013" s="49" t="s">
        <v>22189</v>
      </c>
      <c r="E2013" s="49" t="s">
        <v>1289</v>
      </c>
      <c r="F2013" s="49" t="s">
        <v>22190</v>
      </c>
      <c r="G2013" s="49" t="s">
        <v>22191</v>
      </c>
      <c r="H2013" s="49">
        <v>2000</v>
      </c>
      <c r="I2013" s="49">
        <v>2008</v>
      </c>
      <c r="J2013" s="49" t="s">
        <v>15974</v>
      </c>
      <c r="K2013" s="49"/>
      <c r="L2013" s="49">
        <v>15</v>
      </c>
      <c r="M2013" s="49">
        <v>3</v>
      </c>
      <c r="N2013" s="49" t="s">
        <v>15976</v>
      </c>
    </row>
    <row r="2014" spans="1:14" ht="60" x14ac:dyDescent="0.25">
      <c r="A2014" s="49" t="s">
        <v>17431</v>
      </c>
      <c r="B2014" s="49" t="s">
        <v>15969</v>
      </c>
      <c r="C2014" s="49" t="s">
        <v>22192</v>
      </c>
      <c r="D2014" s="49" t="s">
        <v>22193</v>
      </c>
      <c r="E2014" s="49" t="s">
        <v>1289</v>
      </c>
      <c r="F2014" s="49" t="s">
        <v>22194</v>
      </c>
      <c r="G2014" s="49" t="s">
        <v>22195</v>
      </c>
      <c r="H2014" s="49">
        <v>2000</v>
      </c>
      <c r="I2014" s="49">
        <v>2008</v>
      </c>
      <c r="J2014" s="49" t="s">
        <v>15974</v>
      </c>
      <c r="K2014" s="49"/>
      <c r="L2014" s="49">
        <v>15</v>
      </c>
      <c r="M2014" s="49">
        <v>3</v>
      </c>
      <c r="N2014" s="49" t="s">
        <v>15976</v>
      </c>
    </row>
    <row r="2015" spans="1:14" ht="60" x14ac:dyDescent="0.25">
      <c r="A2015" s="49" t="s">
        <v>16030</v>
      </c>
      <c r="B2015" s="49" t="s">
        <v>15969</v>
      </c>
      <c r="C2015" s="49" t="s">
        <v>22196</v>
      </c>
      <c r="D2015" s="49" t="s">
        <v>22197</v>
      </c>
      <c r="E2015" s="49" t="s">
        <v>1289</v>
      </c>
      <c r="F2015" s="49" t="s">
        <v>22198</v>
      </c>
      <c r="G2015" s="49" t="s">
        <v>22199</v>
      </c>
      <c r="H2015" s="49">
        <v>2013</v>
      </c>
      <c r="I2015" s="49"/>
      <c r="J2015" s="49" t="s">
        <v>16033</v>
      </c>
      <c r="K2015" s="49" t="s">
        <v>17412</v>
      </c>
      <c r="L2015" s="49">
        <v>15</v>
      </c>
      <c r="M2015" s="49">
        <v>3</v>
      </c>
      <c r="N2015" s="49" t="s">
        <v>16034</v>
      </c>
    </row>
    <row r="2016" spans="1:14" ht="45" x14ac:dyDescent="0.25">
      <c r="A2016" s="49" t="s">
        <v>16030</v>
      </c>
      <c r="B2016" s="49" t="s">
        <v>15969</v>
      </c>
      <c r="C2016" s="49" t="s">
        <v>22200</v>
      </c>
      <c r="D2016" s="49" t="s">
        <v>22201</v>
      </c>
      <c r="E2016" s="49" t="s">
        <v>1289</v>
      </c>
      <c r="F2016" s="49" t="s">
        <v>22202</v>
      </c>
      <c r="G2016" s="49" t="s">
        <v>22203</v>
      </c>
      <c r="H2016" s="49">
        <v>2013</v>
      </c>
      <c r="I2016" s="49"/>
      <c r="J2016" s="49" t="s">
        <v>16033</v>
      </c>
      <c r="K2016" s="49" t="s">
        <v>17412</v>
      </c>
      <c r="L2016" s="49">
        <v>15</v>
      </c>
      <c r="M2016" s="49">
        <v>3</v>
      </c>
      <c r="N2016" s="49" t="s">
        <v>16034</v>
      </c>
    </row>
    <row r="2017" spans="1:14" ht="75" x14ac:dyDescent="0.25">
      <c r="A2017" s="49" t="s">
        <v>16030</v>
      </c>
      <c r="B2017" s="49" t="s">
        <v>15969</v>
      </c>
      <c r="C2017" s="49" t="s">
        <v>22204</v>
      </c>
      <c r="D2017" s="49" t="s">
        <v>22205</v>
      </c>
      <c r="E2017" s="49" t="s">
        <v>1289</v>
      </c>
      <c r="F2017" s="49" t="s">
        <v>22206</v>
      </c>
      <c r="G2017" s="49" t="s">
        <v>22207</v>
      </c>
      <c r="H2017" s="49">
        <v>2013</v>
      </c>
      <c r="I2017" s="49"/>
      <c r="J2017" s="49" t="s">
        <v>16033</v>
      </c>
      <c r="K2017" s="49" t="s">
        <v>22208</v>
      </c>
      <c r="L2017" s="49">
        <v>15</v>
      </c>
      <c r="M2017" s="49">
        <v>3</v>
      </c>
      <c r="N2017" s="49" t="s">
        <v>16034</v>
      </c>
    </row>
    <row r="2018" spans="1:14" ht="60" x14ac:dyDescent="0.25">
      <c r="A2018" s="49" t="s">
        <v>16030</v>
      </c>
      <c r="B2018" s="49" t="s">
        <v>15969</v>
      </c>
      <c r="C2018" s="49" t="s">
        <v>22209</v>
      </c>
      <c r="D2018" s="49" t="s">
        <v>22210</v>
      </c>
      <c r="E2018" s="49" t="s">
        <v>1289</v>
      </c>
      <c r="F2018" s="49" t="s">
        <v>22211</v>
      </c>
      <c r="G2018" s="49" t="s">
        <v>22212</v>
      </c>
      <c r="H2018" s="49">
        <v>2012</v>
      </c>
      <c r="I2018" s="49"/>
      <c r="J2018" s="49" t="s">
        <v>16033</v>
      </c>
      <c r="K2018" s="49" t="s">
        <v>22213</v>
      </c>
      <c r="L2018" s="49">
        <v>15</v>
      </c>
      <c r="M2018" s="49">
        <v>3</v>
      </c>
      <c r="N2018" s="49" t="s">
        <v>16034</v>
      </c>
    </row>
    <row r="2019" spans="1:14" ht="30" x14ac:dyDescent="0.25">
      <c r="A2019" s="49" t="s">
        <v>16030</v>
      </c>
      <c r="B2019" s="49" t="s">
        <v>15969</v>
      </c>
      <c r="C2019" s="49" t="s">
        <v>22214</v>
      </c>
      <c r="D2019" s="49" t="s">
        <v>22215</v>
      </c>
      <c r="E2019" s="49" t="s">
        <v>1289</v>
      </c>
      <c r="F2019" s="49" t="s">
        <v>22216</v>
      </c>
      <c r="G2019" s="49" t="s">
        <v>22217</v>
      </c>
      <c r="H2019" s="49">
        <v>2012</v>
      </c>
      <c r="I2019" s="49"/>
      <c r="J2019" s="49" t="s">
        <v>16033</v>
      </c>
      <c r="K2019" s="49" t="s">
        <v>22213</v>
      </c>
      <c r="L2019" s="49">
        <v>15</v>
      </c>
      <c r="M2019" s="49">
        <v>3</v>
      </c>
      <c r="N2019" s="49" t="s">
        <v>16034</v>
      </c>
    </row>
    <row r="2020" spans="1:14" ht="60" x14ac:dyDescent="0.25">
      <c r="A2020" s="49" t="s">
        <v>16030</v>
      </c>
      <c r="B2020" s="49" t="s">
        <v>15969</v>
      </c>
      <c r="C2020" s="49" t="s">
        <v>22218</v>
      </c>
      <c r="D2020" s="49" t="s">
        <v>22219</v>
      </c>
      <c r="E2020" s="49" t="s">
        <v>1289</v>
      </c>
      <c r="F2020" s="49" t="s">
        <v>22220</v>
      </c>
      <c r="G2020" s="49" t="s">
        <v>22221</v>
      </c>
      <c r="H2020" s="49">
        <v>2012</v>
      </c>
      <c r="I2020" s="49"/>
      <c r="J2020" s="49" t="s">
        <v>16033</v>
      </c>
      <c r="K2020" s="49" t="s">
        <v>16039</v>
      </c>
      <c r="L2020" s="49">
        <v>15</v>
      </c>
      <c r="M2020" s="49">
        <v>3</v>
      </c>
      <c r="N2020" s="49" t="s">
        <v>16034</v>
      </c>
    </row>
    <row r="2021" spans="1:14" ht="60" x14ac:dyDescent="0.25">
      <c r="A2021" s="49" t="s">
        <v>16030</v>
      </c>
      <c r="B2021" s="49" t="s">
        <v>15969</v>
      </c>
      <c r="C2021" s="49" t="s">
        <v>22222</v>
      </c>
      <c r="D2021" s="49" t="s">
        <v>22223</v>
      </c>
      <c r="E2021" s="49" t="s">
        <v>1289</v>
      </c>
      <c r="F2021" s="49" t="s">
        <v>22224</v>
      </c>
      <c r="G2021" s="49" t="s">
        <v>22225</v>
      </c>
      <c r="H2021" s="49">
        <v>2012</v>
      </c>
      <c r="I2021" s="49"/>
      <c r="J2021" s="49" t="s">
        <v>16033</v>
      </c>
      <c r="K2021" s="49" t="s">
        <v>17407</v>
      </c>
      <c r="L2021" s="49">
        <v>15</v>
      </c>
      <c r="M2021" s="49">
        <v>3</v>
      </c>
      <c r="N2021" s="49" t="s">
        <v>16034</v>
      </c>
    </row>
    <row r="2022" spans="1:14" ht="60" x14ac:dyDescent="0.25">
      <c r="A2022" s="49" t="s">
        <v>16030</v>
      </c>
      <c r="B2022" s="49" t="s">
        <v>15969</v>
      </c>
      <c r="C2022" s="49" t="s">
        <v>22226</v>
      </c>
      <c r="D2022" s="49" t="s">
        <v>22227</v>
      </c>
      <c r="E2022" s="49" t="s">
        <v>1289</v>
      </c>
      <c r="F2022" s="49" t="s">
        <v>22228</v>
      </c>
      <c r="G2022" s="49" t="s">
        <v>22229</v>
      </c>
      <c r="H2022" s="49">
        <v>2012</v>
      </c>
      <c r="I2022" s="49"/>
      <c r="J2022" s="49" t="s">
        <v>16033</v>
      </c>
      <c r="K2022" s="49" t="s">
        <v>16039</v>
      </c>
      <c r="L2022" s="49">
        <v>15</v>
      </c>
      <c r="M2022" s="49">
        <v>3</v>
      </c>
      <c r="N2022" s="49" t="s">
        <v>16034</v>
      </c>
    </row>
    <row r="2023" spans="1:14" ht="75" x14ac:dyDescent="0.25">
      <c r="A2023" s="49" t="s">
        <v>16030</v>
      </c>
      <c r="B2023" s="49" t="s">
        <v>15969</v>
      </c>
      <c r="C2023" s="49" t="s">
        <v>22230</v>
      </c>
      <c r="D2023" s="49" t="s">
        <v>22231</v>
      </c>
      <c r="E2023" s="49" t="s">
        <v>1289</v>
      </c>
      <c r="F2023" s="49" t="s">
        <v>22232</v>
      </c>
      <c r="G2023" s="49" t="s">
        <v>22233</v>
      </c>
      <c r="H2023" s="49">
        <v>2012</v>
      </c>
      <c r="I2023" s="49"/>
      <c r="J2023" s="49" t="s">
        <v>16033</v>
      </c>
      <c r="K2023" s="49" t="s">
        <v>16039</v>
      </c>
      <c r="L2023" s="49">
        <v>15</v>
      </c>
      <c r="M2023" s="49">
        <v>3</v>
      </c>
      <c r="N2023" s="49" t="s">
        <v>16034</v>
      </c>
    </row>
    <row r="2024" spans="1:14" ht="60" x14ac:dyDescent="0.25">
      <c r="A2024" s="49" t="s">
        <v>16030</v>
      </c>
      <c r="B2024" s="49" t="s">
        <v>15969</v>
      </c>
      <c r="C2024" s="49" t="s">
        <v>22234</v>
      </c>
      <c r="D2024" s="49" t="s">
        <v>22235</v>
      </c>
      <c r="E2024" s="49" t="s">
        <v>1289</v>
      </c>
      <c r="F2024" s="49" t="s">
        <v>22236</v>
      </c>
      <c r="G2024" s="49" t="s">
        <v>22237</v>
      </c>
      <c r="H2024" s="49">
        <v>2013</v>
      </c>
      <c r="I2024" s="49"/>
      <c r="J2024" s="49" t="s">
        <v>16033</v>
      </c>
      <c r="K2024" s="49" t="s">
        <v>17430</v>
      </c>
      <c r="L2024" s="49">
        <v>15</v>
      </c>
      <c r="M2024" s="49">
        <v>3</v>
      </c>
      <c r="N2024" s="49" t="s">
        <v>16034</v>
      </c>
    </row>
    <row r="2025" spans="1:14" ht="75" x14ac:dyDescent="0.25">
      <c r="A2025" s="49" t="s">
        <v>16030</v>
      </c>
      <c r="B2025" s="49" t="s">
        <v>15969</v>
      </c>
      <c r="C2025" s="49" t="s">
        <v>22238</v>
      </c>
      <c r="D2025" s="49" t="s">
        <v>22239</v>
      </c>
      <c r="E2025" s="49" t="s">
        <v>1289</v>
      </c>
      <c r="F2025" s="49" t="s">
        <v>22240</v>
      </c>
      <c r="G2025" s="49" t="s">
        <v>22241</v>
      </c>
      <c r="H2025" s="49">
        <v>2013</v>
      </c>
      <c r="I2025" s="49"/>
      <c r="J2025" s="49" t="s">
        <v>16033</v>
      </c>
      <c r="K2025" s="49" t="s">
        <v>22208</v>
      </c>
      <c r="L2025" s="49">
        <v>15</v>
      </c>
      <c r="M2025" s="49">
        <v>3</v>
      </c>
      <c r="N2025" s="49" t="s">
        <v>16034</v>
      </c>
    </row>
    <row r="2026" spans="1:14" ht="45" x14ac:dyDescent="0.25">
      <c r="A2026" s="49" t="s">
        <v>16030</v>
      </c>
      <c r="B2026" s="49" t="s">
        <v>15969</v>
      </c>
      <c r="C2026" s="49" t="s">
        <v>22242</v>
      </c>
      <c r="D2026" s="49" t="s">
        <v>22243</v>
      </c>
      <c r="E2026" s="49" t="s">
        <v>1289</v>
      </c>
      <c r="F2026" s="49" t="s">
        <v>22244</v>
      </c>
      <c r="G2026" s="49" t="s">
        <v>22245</v>
      </c>
      <c r="H2026" s="49">
        <v>2013</v>
      </c>
      <c r="I2026" s="49"/>
      <c r="J2026" s="49" t="s">
        <v>16033</v>
      </c>
      <c r="K2026" s="49" t="s">
        <v>22246</v>
      </c>
      <c r="L2026" s="49">
        <v>15</v>
      </c>
      <c r="M2026" s="49">
        <v>3</v>
      </c>
      <c r="N2026" s="49" t="s">
        <v>16034</v>
      </c>
    </row>
    <row r="2027" spans="1:14" ht="45" x14ac:dyDescent="0.25">
      <c r="A2027" s="49" t="s">
        <v>16030</v>
      </c>
      <c r="B2027" s="49" t="s">
        <v>15969</v>
      </c>
      <c r="C2027" s="49" t="s">
        <v>22247</v>
      </c>
      <c r="D2027" s="49" t="s">
        <v>22248</v>
      </c>
      <c r="E2027" s="49" t="s">
        <v>1289</v>
      </c>
      <c r="F2027" s="49" t="s">
        <v>22249</v>
      </c>
      <c r="G2027" s="49" t="s">
        <v>22250</v>
      </c>
      <c r="H2027" s="49">
        <v>2013</v>
      </c>
      <c r="I2027" s="49"/>
      <c r="J2027" s="49" t="s">
        <v>16033</v>
      </c>
      <c r="K2027" s="49" t="s">
        <v>17430</v>
      </c>
      <c r="L2027" s="49">
        <v>15</v>
      </c>
      <c r="M2027" s="49">
        <v>3</v>
      </c>
      <c r="N2027" s="49" t="s">
        <v>16034</v>
      </c>
    </row>
    <row r="2028" spans="1:14" ht="30" x14ac:dyDescent="0.25">
      <c r="A2028" s="49" t="s">
        <v>17319</v>
      </c>
      <c r="B2028" s="49" t="s">
        <v>15969</v>
      </c>
      <c r="C2028" s="49" t="s">
        <v>22251</v>
      </c>
      <c r="D2028" s="49" t="s">
        <v>22252</v>
      </c>
      <c r="E2028" s="49" t="s">
        <v>1289</v>
      </c>
      <c r="F2028" s="49" t="s">
        <v>22253</v>
      </c>
      <c r="G2028" s="49" t="s">
        <v>22254</v>
      </c>
      <c r="H2028" s="49">
        <v>2000</v>
      </c>
      <c r="I2028" s="49">
        <v>2007</v>
      </c>
      <c r="J2028" s="49" t="s">
        <v>15974</v>
      </c>
      <c r="K2028" s="49"/>
      <c r="L2028" s="49">
        <v>15</v>
      </c>
      <c r="M2028" s="49">
        <v>3</v>
      </c>
      <c r="N2028" s="49" t="s">
        <v>15976</v>
      </c>
    </row>
    <row r="2029" spans="1:14" ht="45" x14ac:dyDescent="0.25">
      <c r="A2029" s="49" t="s">
        <v>17319</v>
      </c>
      <c r="B2029" s="49" t="s">
        <v>15969</v>
      </c>
      <c r="C2029" s="49" t="s">
        <v>22255</v>
      </c>
      <c r="D2029" s="49" t="s">
        <v>22256</v>
      </c>
      <c r="E2029" s="49" t="s">
        <v>1289</v>
      </c>
      <c r="F2029" s="49" t="s">
        <v>22257</v>
      </c>
      <c r="G2029" s="49" t="s">
        <v>22258</v>
      </c>
      <c r="H2029" s="49">
        <v>2000</v>
      </c>
      <c r="I2029" s="49">
        <v>2008</v>
      </c>
      <c r="J2029" s="49" t="s">
        <v>15974</v>
      </c>
      <c r="K2029" s="49"/>
      <c r="L2029" s="49">
        <v>15</v>
      </c>
      <c r="M2029" s="49">
        <v>3</v>
      </c>
      <c r="N2029" s="49" t="s">
        <v>15976</v>
      </c>
    </row>
    <row r="2030" spans="1:14" ht="75" x14ac:dyDescent="0.25">
      <c r="A2030" s="49" t="s">
        <v>17319</v>
      </c>
      <c r="B2030" s="49" t="s">
        <v>15969</v>
      </c>
      <c r="C2030" s="49" t="s">
        <v>22259</v>
      </c>
      <c r="D2030" s="49" t="s">
        <v>22260</v>
      </c>
      <c r="E2030" s="49" t="s">
        <v>1289</v>
      </c>
      <c r="F2030" s="49" t="s">
        <v>22261</v>
      </c>
      <c r="G2030" s="49" t="s">
        <v>22262</v>
      </c>
      <c r="H2030" s="49">
        <v>2000</v>
      </c>
      <c r="I2030" s="49">
        <v>2008</v>
      </c>
      <c r="J2030" s="49" t="s">
        <v>15974</v>
      </c>
      <c r="K2030" s="49"/>
      <c r="L2030" s="49">
        <v>15</v>
      </c>
      <c r="M2030" s="49">
        <v>3</v>
      </c>
      <c r="N2030" s="49" t="s">
        <v>15976</v>
      </c>
    </row>
    <row r="2031" spans="1:14" ht="90" x14ac:dyDescent="0.25">
      <c r="A2031" s="49" t="s">
        <v>16030</v>
      </c>
      <c r="B2031" s="49" t="s">
        <v>15969</v>
      </c>
      <c r="C2031" s="49" t="s">
        <v>22263</v>
      </c>
      <c r="D2031" s="49" t="s">
        <v>22264</v>
      </c>
      <c r="E2031" s="49" t="s">
        <v>1289</v>
      </c>
      <c r="F2031" s="49" t="s">
        <v>22265</v>
      </c>
      <c r="G2031" s="49" t="s">
        <v>22266</v>
      </c>
      <c r="H2031" s="49">
        <v>2000</v>
      </c>
      <c r="I2031" s="49">
        <v>2008</v>
      </c>
      <c r="J2031" s="49" t="s">
        <v>15974</v>
      </c>
      <c r="K2031" s="49"/>
      <c r="L2031" s="49">
        <v>15</v>
      </c>
      <c r="M2031" s="49">
        <v>3</v>
      </c>
      <c r="N2031" s="49" t="s">
        <v>15976</v>
      </c>
    </row>
    <row r="2032" spans="1:14" ht="45" x14ac:dyDescent="0.25">
      <c r="A2032" s="49" t="s">
        <v>16030</v>
      </c>
      <c r="B2032" s="49" t="s">
        <v>15969</v>
      </c>
      <c r="C2032" s="49" t="s">
        <v>22267</v>
      </c>
      <c r="D2032" s="49" t="s">
        <v>22268</v>
      </c>
      <c r="E2032" s="49" t="s">
        <v>1289</v>
      </c>
      <c r="F2032" s="49" t="s">
        <v>22269</v>
      </c>
      <c r="G2032" s="49" t="s">
        <v>22270</v>
      </c>
      <c r="H2032" s="49">
        <v>2000</v>
      </c>
      <c r="I2032" s="49">
        <v>2008</v>
      </c>
      <c r="J2032" s="49" t="s">
        <v>15974</v>
      </c>
      <c r="K2032" s="49"/>
      <c r="L2032" s="49">
        <v>15</v>
      </c>
      <c r="M2032" s="49">
        <v>3</v>
      </c>
      <c r="N2032" s="49" t="s">
        <v>15976</v>
      </c>
    </row>
    <row r="2033" spans="1:14" ht="90" x14ac:dyDescent="0.25">
      <c r="A2033" s="49" t="s">
        <v>16030</v>
      </c>
      <c r="B2033" s="49" t="s">
        <v>15969</v>
      </c>
      <c r="C2033" s="49" t="s">
        <v>22271</v>
      </c>
      <c r="D2033" s="49" t="s">
        <v>22272</v>
      </c>
      <c r="E2033" s="49" t="s">
        <v>1289</v>
      </c>
      <c r="F2033" s="49" t="s">
        <v>22273</v>
      </c>
      <c r="G2033" s="49" t="s">
        <v>22274</v>
      </c>
      <c r="H2033" s="49">
        <v>2000</v>
      </c>
      <c r="I2033" s="49">
        <v>2007</v>
      </c>
      <c r="J2033" s="49" t="s">
        <v>15974</v>
      </c>
      <c r="K2033" s="49"/>
      <c r="L2033" s="49">
        <v>15</v>
      </c>
      <c r="M2033" s="49">
        <v>3</v>
      </c>
      <c r="N2033" s="49" t="s">
        <v>15976</v>
      </c>
    </row>
    <row r="2034" spans="1:14" ht="30" x14ac:dyDescent="0.25">
      <c r="A2034" s="49" t="s">
        <v>16030</v>
      </c>
      <c r="B2034" s="49" t="s">
        <v>15969</v>
      </c>
      <c r="C2034" s="49" t="s">
        <v>22275</v>
      </c>
      <c r="D2034" s="49" t="s">
        <v>22276</v>
      </c>
      <c r="E2034" s="49" t="s">
        <v>1289</v>
      </c>
      <c r="F2034" s="49" t="s">
        <v>22277</v>
      </c>
      <c r="G2034" s="49" t="s">
        <v>22278</v>
      </c>
      <c r="H2034" s="49">
        <v>2000</v>
      </c>
      <c r="I2034" s="49">
        <v>2010</v>
      </c>
      <c r="J2034" s="49" t="s">
        <v>16033</v>
      </c>
      <c r="K2034" s="49"/>
      <c r="L2034" s="49">
        <v>15</v>
      </c>
      <c r="M2034" s="49">
        <v>3</v>
      </c>
      <c r="N2034" s="49" t="s">
        <v>16034</v>
      </c>
    </row>
    <row r="2035" spans="1:14" ht="75" x14ac:dyDescent="0.25">
      <c r="A2035" s="49" t="s">
        <v>16030</v>
      </c>
      <c r="B2035" s="49" t="s">
        <v>15969</v>
      </c>
      <c r="C2035" s="49" t="s">
        <v>22279</v>
      </c>
      <c r="D2035" s="49" t="s">
        <v>22280</v>
      </c>
      <c r="E2035" s="49" t="s">
        <v>1289</v>
      </c>
      <c r="F2035" s="49" t="s">
        <v>22281</v>
      </c>
      <c r="G2035" s="49" t="s">
        <v>22282</v>
      </c>
      <c r="H2035" s="49">
        <v>2000</v>
      </c>
      <c r="I2035" s="49">
        <v>2010</v>
      </c>
      <c r="J2035" s="49" t="s">
        <v>16033</v>
      </c>
      <c r="K2035" s="49"/>
      <c r="L2035" s="49">
        <v>15</v>
      </c>
      <c r="M2035" s="49">
        <v>3</v>
      </c>
      <c r="N2035" s="49" t="s">
        <v>16034</v>
      </c>
    </row>
    <row r="2036" spans="1:14" ht="60" x14ac:dyDescent="0.25">
      <c r="A2036" s="49" t="s">
        <v>17319</v>
      </c>
      <c r="B2036" s="49" t="s">
        <v>15969</v>
      </c>
      <c r="C2036" s="49" t="s">
        <v>22283</v>
      </c>
      <c r="D2036" s="49" t="s">
        <v>22284</v>
      </c>
      <c r="E2036" s="49" t="s">
        <v>1289</v>
      </c>
      <c r="F2036" s="49" t="s">
        <v>22285</v>
      </c>
      <c r="G2036" s="49" t="s">
        <v>22286</v>
      </c>
      <c r="H2036" s="49">
        <v>2000</v>
      </c>
      <c r="I2036" s="49"/>
      <c r="J2036" s="49" t="s">
        <v>16033</v>
      </c>
      <c r="K2036" s="49"/>
      <c r="L2036" s="49">
        <v>15</v>
      </c>
      <c r="M2036" s="49">
        <v>3</v>
      </c>
      <c r="N2036" s="49" t="s">
        <v>16034</v>
      </c>
    </row>
    <row r="2037" spans="1:14" ht="30" x14ac:dyDescent="0.25">
      <c r="A2037" s="49" t="s">
        <v>16159</v>
      </c>
      <c r="B2037" s="49" t="s">
        <v>15969</v>
      </c>
      <c r="C2037" s="49" t="s">
        <v>22287</v>
      </c>
      <c r="D2037" s="49" t="s">
        <v>22288</v>
      </c>
      <c r="E2037" s="49" t="s">
        <v>1289</v>
      </c>
      <c r="F2037" s="49" t="s">
        <v>22289</v>
      </c>
      <c r="G2037" s="49" t="s">
        <v>22290</v>
      </c>
      <c r="H2037" s="49">
        <v>2010</v>
      </c>
      <c r="I2037" s="49"/>
      <c r="J2037" s="49" t="s">
        <v>15974</v>
      </c>
      <c r="K2037" s="49" t="s">
        <v>22291</v>
      </c>
      <c r="L2037" s="49">
        <v>15</v>
      </c>
      <c r="M2037" s="49">
        <v>3</v>
      </c>
      <c r="N2037" s="49" t="s">
        <v>15976</v>
      </c>
    </row>
    <row r="2038" spans="1:14" ht="30" x14ac:dyDescent="0.25">
      <c r="A2038" s="49" t="s">
        <v>16159</v>
      </c>
      <c r="B2038" s="49" t="s">
        <v>15969</v>
      </c>
      <c r="C2038" s="49" t="s">
        <v>22292</v>
      </c>
      <c r="D2038" s="49" t="s">
        <v>22288</v>
      </c>
      <c r="E2038" s="49" t="s">
        <v>1289</v>
      </c>
      <c r="F2038" s="49" t="s">
        <v>22293</v>
      </c>
      <c r="G2038" s="49" t="s">
        <v>22290</v>
      </c>
      <c r="H2038" s="49">
        <v>2010</v>
      </c>
      <c r="I2038" s="49"/>
      <c r="J2038" s="49" t="s">
        <v>15974</v>
      </c>
      <c r="K2038" s="49" t="s">
        <v>22291</v>
      </c>
      <c r="L2038" s="49">
        <v>15</v>
      </c>
      <c r="M2038" s="49">
        <v>3</v>
      </c>
      <c r="N2038" s="49" t="s">
        <v>15976</v>
      </c>
    </row>
    <row r="2039" spans="1:14" ht="30" x14ac:dyDescent="0.25">
      <c r="A2039" s="49" t="s">
        <v>16159</v>
      </c>
      <c r="B2039" s="49" t="s">
        <v>15969</v>
      </c>
      <c r="C2039" s="49" t="s">
        <v>22292</v>
      </c>
      <c r="D2039" s="49" t="s">
        <v>22288</v>
      </c>
      <c r="E2039" s="49" t="s">
        <v>1289</v>
      </c>
      <c r="F2039" s="49" t="s">
        <v>22293</v>
      </c>
      <c r="G2039" s="49" t="s">
        <v>22290</v>
      </c>
      <c r="H2039" s="49">
        <v>2010</v>
      </c>
      <c r="I2039" s="49"/>
      <c r="J2039" s="49" t="s">
        <v>15974</v>
      </c>
      <c r="K2039" s="49" t="s">
        <v>16067</v>
      </c>
      <c r="L2039" s="49">
        <v>15</v>
      </c>
      <c r="M2039" s="49">
        <v>3</v>
      </c>
      <c r="N2039" s="49" t="s">
        <v>15976</v>
      </c>
    </row>
    <row r="2040" spans="1:14" ht="75" x14ac:dyDescent="0.25">
      <c r="A2040" s="49" t="s">
        <v>17319</v>
      </c>
      <c r="B2040" s="49" t="s">
        <v>15969</v>
      </c>
      <c r="C2040" s="49" t="s">
        <v>22294</v>
      </c>
      <c r="D2040" s="49" t="s">
        <v>21714</v>
      </c>
      <c r="E2040" s="49" t="s">
        <v>1289</v>
      </c>
      <c r="F2040" s="49" t="s">
        <v>22295</v>
      </c>
      <c r="G2040" s="49" t="s">
        <v>22296</v>
      </c>
      <c r="H2040" s="49">
        <v>2013</v>
      </c>
      <c r="I2040" s="49"/>
      <c r="J2040" s="49" t="s">
        <v>16033</v>
      </c>
      <c r="K2040" s="49" t="s">
        <v>17370</v>
      </c>
      <c r="L2040" s="49">
        <v>15</v>
      </c>
      <c r="M2040" s="49">
        <v>3</v>
      </c>
      <c r="N2040" s="49" t="s">
        <v>16034</v>
      </c>
    </row>
    <row r="2041" spans="1:14" ht="60" x14ac:dyDescent="0.25">
      <c r="A2041" s="49" t="s">
        <v>16159</v>
      </c>
      <c r="B2041" s="49" t="s">
        <v>15969</v>
      </c>
      <c r="C2041" s="49" t="s">
        <v>17262</v>
      </c>
      <c r="D2041" s="49" t="s">
        <v>22297</v>
      </c>
      <c r="E2041" s="49" t="s">
        <v>1289</v>
      </c>
      <c r="F2041" s="49" t="s">
        <v>22298</v>
      </c>
      <c r="G2041" s="49" t="s">
        <v>22299</v>
      </c>
      <c r="H2041" s="49">
        <v>2012</v>
      </c>
      <c r="I2041" s="49"/>
      <c r="J2041" s="49" t="s">
        <v>15974</v>
      </c>
      <c r="K2041" s="49" t="s">
        <v>17407</v>
      </c>
      <c r="L2041" s="49">
        <v>15</v>
      </c>
      <c r="M2041" s="49">
        <v>3</v>
      </c>
      <c r="N2041" s="49" t="s">
        <v>15976</v>
      </c>
    </row>
    <row r="2042" spans="1:14" ht="60" x14ac:dyDescent="0.25">
      <c r="A2042" s="49" t="s">
        <v>16159</v>
      </c>
      <c r="B2042" s="49" t="s">
        <v>15969</v>
      </c>
      <c r="C2042" s="49" t="s">
        <v>22300</v>
      </c>
      <c r="D2042" s="49" t="s">
        <v>22301</v>
      </c>
      <c r="E2042" s="49" t="s">
        <v>1289</v>
      </c>
      <c r="F2042" s="49" t="s">
        <v>22302</v>
      </c>
      <c r="G2042" s="49" t="s">
        <v>22303</v>
      </c>
      <c r="H2042" s="49">
        <v>2011</v>
      </c>
      <c r="I2042" s="49"/>
      <c r="J2042" s="49" t="s">
        <v>16033</v>
      </c>
      <c r="K2042" s="49" t="s">
        <v>16002</v>
      </c>
      <c r="L2042" s="49">
        <v>15</v>
      </c>
      <c r="M2042" s="49">
        <v>3</v>
      </c>
      <c r="N2042" s="49" t="s">
        <v>16034</v>
      </c>
    </row>
    <row r="2043" spans="1:14" ht="75" x14ac:dyDescent="0.25">
      <c r="A2043" s="49" t="s">
        <v>16159</v>
      </c>
      <c r="B2043" s="49" t="s">
        <v>15969</v>
      </c>
      <c r="C2043" s="49" t="s">
        <v>22304</v>
      </c>
      <c r="D2043" s="49" t="s">
        <v>22305</v>
      </c>
      <c r="E2043" s="49" t="s">
        <v>1289</v>
      </c>
      <c r="F2043" s="49" t="s">
        <v>22306</v>
      </c>
      <c r="G2043" s="49" t="s">
        <v>22307</v>
      </c>
      <c r="H2043" s="49">
        <v>2000</v>
      </c>
      <c r="I2043" s="49"/>
      <c r="J2043" s="49" t="s">
        <v>16033</v>
      </c>
      <c r="K2043" s="49"/>
      <c r="L2043" s="49">
        <v>15</v>
      </c>
      <c r="M2043" s="49">
        <v>3</v>
      </c>
      <c r="N2043" s="49" t="s">
        <v>16034</v>
      </c>
    </row>
    <row r="2044" spans="1:14" ht="45" x14ac:dyDescent="0.25">
      <c r="A2044" s="49" t="s">
        <v>15983</v>
      </c>
      <c r="B2044" s="49" t="s">
        <v>15969</v>
      </c>
      <c r="C2044" s="49" t="s">
        <v>15984</v>
      </c>
      <c r="D2044" s="49" t="s">
        <v>22308</v>
      </c>
      <c r="E2044" s="49" t="s">
        <v>1289</v>
      </c>
      <c r="F2044" s="49" t="s">
        <v>22309</v>
      </c>
      <c r="G2044" s="49" t="s">
        <v>22310</v>
      </c>
      <c r="H2044" s="49">
        <v>2015</v>
      </c>
      <c r="I2044" s="49"/>
      <c r="J2044" s="49"/>
      <c r="K2044" s="49" t="s">
        <v>22311</v>
      </c>
      <c r="L2044" s="49">
        <v>15</v>
      </c>
      <c r="M2044" s="49">
        <v>3</v>
      </c>
      <c r="N2044" s="49" t="s">
        <v>16129</v>
      </c>
    </row>
    <row r="2045" spans="1:14" ht="75" x14ac:dyDescent="0.25">
      <c r="A2045" s="49" t="s">
        <v>15983</v>
      </c>
      <c r="B2045" s="49" t="s">
        <v>15969</v>
      </c>
      <c r="C2045" s="49" t="s">
        <v>15984</v>
      </c>
      <c r="D2045" s="49" t="s">
        <v>22312</v>
      </c>
      <c r="E2045" s="49" t="s">
        <v>1289</v>
      </c>
      <c r="F2045" s="49" t="s">
        <v>22313</v>
      </c>
      <c r="G2045" s="49" t="s">
        <v>22314</v>
      </c>
      <c r="H2045" s="49">
        <v>2016</v>
      </c>
      <c r="I2045" s="49"/>
      <c r="J2045" s="49"/>
      <c r="K2045" s="49" t="s">
        <v>19303</v>
      </c>
      <c r="L2045" s="49">
        <v>15</v>
      </c>
      <c r="M2045" s="49">
        <v>3</v>
      </c>
      <c r="N2045" s="49" t="s">
        <v>16129</v>
      </c>
    </row>
    <row r="2046" spans="1:14" ht="30" x14ac:dyDescent="0.25">
      <c r="A2046" s="49" t="s">
        <v>15983</v>
      </c>
      <c r="B2046" s="49" t="s">
        <v>15969</v>
      </c>
      <c r="C2046" s="49" t="s">
        <v>15984</v>
      </c>
      <c r="D2046" s="49" t="s">
        <v>22315</v>
      </c>
      <c r="E2046" s="49" t="s">
        <v>1289</v>
      </c>
      <c r="F2046" s="49" t="s">
        <v>22316</v>
      </c>
      <c r="G2046" s="49" t="s">
        <v>22317</v>
      </c>
      <c r="H2046" s="49">
        <v>2016</v>
      </c>
      <c r="I2046" s="49"/>
      <c r="J2046" s="49"/>
      <c r="K2046" s="49" t="s">
        <v>22318</v>
      </c>
      <c r="L2046" s="49">
        <v>15</v>
      </c>
      <c r="M2046" s="49">
        <v>3</v>
      </c>
      <c r="N2046" s="49" t="s">
        <v>16129</v>
      </c>
    </row>
    <row r="2047" spans="1:14" ht="45" x14ac:dyDescent="0.25">
      <c r="A2047" s="49" t="s">
        <v>15983</v>
      </c>
      <c r="B2047" s="49" t="s">
        <v>15969</v>
      </c>
      <c r="C2047" s="49" t="s">
        <v>15984</v>
      </c>
      <c r="D2047" s="49" t="s">
        <v>22319</v>
      </c>
      <c r="E2047" s="49" t="s">
        <v>1289</v>
      </c>
      <c r="F2047" s="49" t="s">
        <v>22320</v>
      </c>
      <c r="G2047" s="49" t="s">
        <v>22319</v>
      </c>
      <c r="H2047" s="49"/>
      <c r="I2047" s="49"/>
      <c r="J2047" s="49"/>
      <c r="K2047" s="49" t="s">
        <v>17785</v>
      </c>
      <c r="L2047" s="49">
        <v>15</v>
      </c>
      <c r="M2047" s="49">
        <v>3</v>
      </c>
      <c r="N2047" s="49" t="s">
        <v>16129</v>
      </c>
    </row>
    <row r="2048" spans="1:14" ht="45" x14ac:dyDescent="0.25">
      <c r="A2048" s="49" t="s">
        <v>15983</v>
      </c>
      <c r="B2048" s="49" t="s">
        <v>15969</v>
      </c>
      <c r="C2048" s="49" t="s">
        <v>15984</v>
      </c>
      <c r="D2048" s="49" t="s">
        <v>22321</v>
      </c>
      <c r="E2048" s="49" t="s">
        <v>1289</v>
      </c>
      <c r="F2048" s="49" t="s">
        <v>22322</v>
      </c>
      <c r="G2048" s="49" t="s">
        <v>22321</v>
      </c>
      <c r="H2048" s="49">
        <v>2016</v>
      </c>
      <c r="I2048" s="49"/>
      <c r="J2048" s="49"/>
      <c r="K2048" s="49" t="s">
        <v>19482</v>
      </c>
      <c r="L2048" s="49">
        <v>15</v>
      </c>
      <c r="M2048" s="49">
        <v>3</v>
      </c>
      <c r="N2048" s="49" t="s">
        <v>16129</v>
      </c>
    </row>
    <row r="2049" spans="1:14" ht="45" x14ac:dyDescent="0.25">
      <c r="A2049" s="49" t="s">
        <v>15983</v>
      </c>
      <c r="B2049" s="49" t="s">
        <v>15969</v>
      </c>
      <c r="C2049" s="49" t="s">
        <v>15984</v>
      </c>
      <c r="D2049" s="49" t="s">
        <v>22321</v>
      </c>
      <c r="E2049" s="49" t="s">
        <v>1289</v>
      </c>
      <c r="F2049" s="49" t="s">
        <v>22322</v>
      </c>
      <c r="G2049" s="49" t="s">
        <v>22321</v>
      </c>
      <c r="H2049" s="49">
        <v>2016</v>
      </c>
      <c r="I2049" s="49"/>
      <c r="J2049" s="49"/>
      <c r="K2049" s="49" t="s">
        <v>19482</v>
      </c>
      <c r="L2049" s="49">
        <v>15</v>
      </c>
      <c r="M2049" s="49">
        <v>3</v>
      </c>
      <c r="N2049" s="49" t="s">
        <v>16129</v>
      </c>
    </row>
    <row r="2050" spans="1:14" ht="45" x14ac:dyDescent="0.25">
      <c r="A2050" s="49" t="s">
        <v>15983</v>
      </c>
      <c r="B2050" s="49" t="s">
        <v>15969</v>
      </c>
      <c r="C2050" s="49" t="s">
        <v>15984</v>
      </c>
      <c r="D2050" s="49" t="s">
        <v>22323</v>
      </c>
      <c r="E2050" s="49" t="s">
        <v>1289</v>
      </c>
      <c r="F2050" s="49" t="s">
        <v>22322</v>
      </c>
      <c r="G2050" s="49" t="s">
        <v>22323</v>
      </c>
      <c r="H2050" s="49"/>
      <c r="I2050" s="49"/>
      <c r="J2050" s="49"/>
      <c r="K2050" s="49" t="s">
        <v>19482</v>
      </c>
      <c r="L2050" s="49">
        <v>15</v>
      </c>
      <c r="M2050" s="49">
        <v>3</v>
      </c>
      <c r="N2050" s="49" t="s">
        <v>16129</v>
      </c>
    </row>
    <row r="2051" spans="1:14" ht="45" x14ac:dyDescent="0.25">
      <c r="A2051" s="49" t="s">
        <v>15983</v>
      </c>
      <c r="B2051" s="49" t="s">
        <v>15969</v>
      </c>
      <c r="C2051" s="49" t="s">
        <v>15984</v>
      </c>
      <c r="D2051" s="49" t="s">
        <v>22324</v>
      </c>
      <c r="E2051" s="49" t="s">
        <v>1289</v>
      </c>
      <c r="F2051" s="49" t="s">
        <v>22325</v>
      </c>
      <c r="G2051" s="49" t="s">
        <v>22326</v>
      </c>
      <c r="H2051" s="49">
        <v>2015</v>
      </c>
      <c r="I2051" s="49"/>
      <c r="J2051" s="49"/>
      <c r="K2051" s="49" t="s">
        <v>22327</v>
      </c>
      <c r="L2051" s="49">
        <v>15</v>
      </c>
      <c r="M2051" s="49">
        <v>3</v>
      </c>
      <c r="N2051" s="49" t="s">
        <v>16129</v>
      </c>
    </row>
    <row r="2052" spans="1:14" ht="30" x14ac:dyDescent="0.25">
      <c r="A2052" s="49" t="s">
        <v>15983</v>
      </c>
      <c r="B2052" s="49" t="s">
        <v>15969</v>
      </c>
      <c r="C2052" s="49" t="s">
        <v>15984</v>
      </c>
      <c r="D2052" s="49" t="s">
        <v>22328</v>
      </c>
      <c r="E2052" s="49" t="s">
        <v>1289</v>
      </c>
      <c r="F2052" s="49" t="s">
        <v>22329</v>
      </c>
      <c r="G2052" s="49" t="s">
        <v>22330</v>
      </c>
      <c r="H2052" s="49">
        <v>2015</v>
      </c>
      <c r="I2052" s="49"/>
      <c r="J2052" s="49"/>
      <c r="K2052" s="49" t="s">
        <v>22327</v>
      </c>
      <c r="L2052" s="49">
        <v>15</v>
      </c>
      <c r="M2052" s="49">
        <v>3</v>
      </c>
      <c r="N2052" s="49" t="s">
        <v>16129</v>
      </c>
    </row>
    <row r="2053" spans="1:14" ht="45" x14ac:dyDescent="0.25">
      <c r="A2053" s="49" t="s">
        <v>15983</v>
      </c>
      <c r="B2053" s="49" t="s">
        <v>15969</v>
      </c>
      <c r="C2053" s="49" t="s">
        <v>15984</v>
      </c>
      <c r="D2053" s="49" t="s">
        <v>22331</v>
      </c>
      <c r="E2053" s="49" t="s">
        <v>1289</v>
      </c>
      <c r="F2053" s="49" t="s">
        <v>22332</v>
      </c>
      <c r="G2053" s="49" t="s">
        <v>22333</v>
      </c>
      <c r="H2053" s="49">
        <v>2016</v>
      </c>
      <c r="I2053" s="49"/>
      <c r="J2053" s="49"/>
      <c r="K2053" s="49" t="s">
        <v>17776</v>
      </c>
      <c r="L2053" s="49">
        <v>15</v>
      </c>
      <c r="M2053" s="49">
        <v>3</v>
      </c>
      <c r="N2053" s="49" t="s">
        <v>16129</v>
      </c>
    </row>
    <row r="2054" spans="1:14" ht="60" x14ac:dyDescent="0.25">
      <c r="A2054" s="49" t="s">
        <v>15983</v>
      </c>
      <c r="B2054" s="49" t="s">
        <v>15969</v>
      </c>
      <c r="C2054" s="49" t="s">
        <v>15984</v>
      </c>
      <c r="D2054" s="49" t="s">
        <v>22334</v>
      </c>
      <c r="E2054" s="49" t="s">
        <v>1289</v>
      </c>
      <c r="F2054" s="49" t="s">
        <v>22335</v>
      </c>
      <c r="G2054" s="49" t="s">
        <v>22336</v>
      </c>
      <c r="H2054" s="49">
        <v>2016</v>
      </c>
      <c r="I2054" s="49"/>
      <c r="J2054" s="49"/>
      <c r="K2054" s="49" t="s">
        <v>17776</v>
      </c>
      <c r="L2054" s="49">
        <v>15</v>
      </c>
      <c r="M2054" s="49">
        <v>3</v>
      </c>
      <c r="N2054" s="49" t="s">
        <v>16129</v>
      </c>
    </row>
    <row r="2055" spans="1:14" ht="30" x14ac:dyDescent="0.25">
      <c r="A2055" s="49" t="s">
        <v>15983</v>
      </c>
      <c r="B2055" s="49" t="s">
        <v>15969</v>
      </c>
      <c r="C2055" s="49" t="s">
        <v>15984</v>
      </c>
      <c r="D2055" s="49" t="s">
        <v>22337</v>
      </c>
      <c r="E2055" s="49" t="s">
        <v>1289</v>
      </c>
      <c r="F2055" s="49" t="s">
        <v>22338</v>
      </c>
      <c r="G2055" s="49" t="s">
        <v>22339</v>
      </c>
      <c r="H2055" s="49"/>
      <c r="I2055" s="49"/>
      <c r="J2055" s="49"/>
      <c r="K2055" s="49" t="s">
        <v>16240</v>
      </c>
      <c r="L2055" s="49">
        <v>15</v>
      </c>
      <c r="M2055" s="49">
        <v>3</v>
      </c>
      <c r="N2055" s="49" t="s">
        <v>16129</v>
      </c>
    </row>
    <row r="2056" spans="1:14" ht="45" x14ac:dyDescent="0.25">
      <c r="A2056" s="49" t="s">
        <v>15983</v>
      </c>
      <c r="B2056" s="49" t="s">
        <v>15969</v>
      </c>
      <c r="C2056" s="49" t="s">
        <v>15984</v>
      </c>
      <c r="D2056" s="49" t="s">
        <v>22340</v>
      </c>
      <c r="E2056" s="49" t="s">
        <v>1289</v>
      </c>
      <c r="F2056" s="49" t="s">
        <v>22341</v>
      </c>
      <c r="G2056" s="49"/>
      <c r="H2056" s="49">
        <v>2016</v>
      </c>
      <c r="I2056" s="49"/>
      <c r="J2056" s="49"/>
      <c r="K2056" s="49" t="s">
        <v>22342</v>
      </c>
      <c r="L2056" s="49">
        <v>15</v>
      </c>
      <c r="M2056" s="49">
        <v>3</v>
      </c>
      <c r="N2056" s="49" t="s">
        <v>16129</v>
      </c>
    </row>
    <row r="2057" spans="1:14" ht="60" x14ac:dyDescent="0.25">
      <c r="A2057" s="49" t="s">
        <v>15983</v>
      </c>
      <c r="B2057" s="49" t="s">
        <v>15969</v>
      </c>
      <c r="C2057" s="49" t="s">
        <v>15984</v>
      </c>
      <c r="D2057" s="49" t="s">
        <v>22343</v>
      </c>
      <c r="E2057" s="49" t="s">
        <v>1289</v>
      </c>
      <c r="F2057" s="49" t="s">
        <v>22344</v>
      </c>
      <c r="G2057" s="49" t="s">
        <v>22345</v>
      </c>
      <c r="H2057" s="49">
        <v>2016</v>
      </c>
      <c r="I2057" s="49"/>
      <c r="J2057" s="49"/>
      <c r="K2057" s="49" t="s">
        <v>17776</v>
      </c>
      <c r="L2057" s="49">
        <v>15</v>
      </c>
      <c r="M2057" s="49">
        <v>3</v>
      </c>
      <c r="N2057" s="49" t="s">
        <v>16129</v>
      </c>
    </row>
    <row r="2058" spans="1:14" ht="60" x14ac:dyDescent="0.25">
      <c r="A2058" s="49" t="s">
        <v>15983</v>
      </c>
      <c r="B2058" s="49" t="s">
        <v>15969</v>
      </c>
      <c r="C2058" s="49" t="s">
        <v>15984</v>
      </c>
      <c r="D2058" s="49" t="s">
        <v>22343</v>
      </c>
      <c r="E2058" s="49" t="s">
        <v>1289</v>
      </c>
      <c r="F2058" s="49" t="s">
        <v>22344</v>
      </c>
      <c r="G2058" s="49" t="s">
        <v>22345</v>
      </c>
      <c r="H2058" s="49">
        <v>2016</v>
      </c>
      <c r="I2058" s="49"/>
      <c r="J2058" s="49"/>
      <c r="K2058" s="49" t="s">
        <v>17776</v>
      </c>
      <c r="L2058" s="49">
        <v>15</v>
      </c>
      <c r="M2058" s="49">
        <v>3</v>
      </c>
      <c r="N2058" s="49" t="s">
        <v>16129</v>
      </c>
    </row>
    <row r="2059" spans="1:14" ht="60" x14ac:dyDescent="0.25">
      <c r="A2059" s="49" t="s">
        <v>15983</v>
      </c>
      <c r="B2059" s="49" t="s">
        <v>15969</v>
      </c>
      <c r="C2059" s="49" t="s">
        <v>15984</v>
      </c>
      <c r="D2059" s="49" t="s">
        <v>22343</v>
      </c>
      <c r="E2059" s="49" t="s">
        <v>1289</v>
      </c>
      <c r="F2059" s="49" t="s">
        <v>22344</v>
      </c>
      <c r="G2059" s="49" t="s">
        <v>22345</v>
      </c>
      <c r="H2059" s="49">
        <v>2016</v>
      </c>
      <c r="I2059" s="49"/>
      <c r="J2059" s="49"/>
      <c r="K2059" s="49" t="s">
        <v>17776</v>
      </c>
      <c r="L2059" s="49">
        <v>15</v>
      </c>
      <c r="M2059" s="49">
        <v>3</v>
      </c>
      <c r="N2059" s="49" t="s">
        <v>16129</v>
      </c>
    </row>
    <row r="2060" spans="1:14" ht="30" x14ac:dyDescent="0.25">
      <c r="A2060" s="49" t="s">
        <v>15983</v>
      </c>
      <c r="B2060" s="49" t="s">
        <v>15969</v>
      </c>
      <c r="C2060" s="49" t="s">
        <v>15984</v>
      </c>
      <c r="D2060" s="49" t="s">
        <v>22346</v>
      </c>
      <c r="E2060" s="49" t="s">
        <v>1289</v>
      </c>
      <c r="F2060" s="49" t="s">
        <v>22346</v>
      </c>
      <c r="G2060" s="49" t="s">
        <v>22347</v>
      </c>
      <c r="H2060" s="49">
        <v>2016</v>
      </c>
      <c r="I2060" s="49"/>
      <c r="J2060" s="49"/>
      <c r="K2060" s="49" t="s">
        <v>17776</v>
      </c>
      <c r="L2060" s="49">
        <v>15</v>
      </c>
      <c r="M2060" s="49">
        <v>3</v>
      </c>
      <c r="N2060" s="49" t="s">
        <v>16129</v>
      </c>
    </row>
    <row r="2061" spans="1:14" ht="45" x14ac:dyDescent="0.25">
      <c r="A2061" s="49" t="s">
        <v>15983</v>
      </c>
      <c r="B2061" s="49" t="s">
        <v>15969</v>
      </c>
      <c r="C2061" s="49" t="s">
        <v>15984</v>
      </c>
      <c r="D2061" s="49" t="s">
        <v>22348</v>
      </c>
      <c r="E2061" s="49" t="s">
        <v>1289</v>
      </c>
      <c r="F2061" s="49" t="s">
        <v>22349</v>
      </c>
      <c r="G2061" s="49" t="s">
        <v>22350</v>
      </c>
      <c r="H2061" s="49">
        <v>2016</v>
      </c>
      <c r="I2061" s="49"/>
      <c r="J2061" s="49"/>
      <c r="K2061" s="49" t="s">
        <v>17776</v>
      </c>
      <c r="L2061" s="49">
        <v>15</v>
      </c>
      <c r="M2061" s="49">
        <v>3</v>
      </c>
      <c r="N2061" s="49" t="s">
        <v>16129</v>
      </c>
    </row>
    <row r="2062" spans="1:14" ht="45" x14ac:dyDescent="0.25">
      <c r="A2062" s="49" t="s">
        <v>15983</v>
      </c>
      <c r="B2062" s="49" t="s">
        <v>15969</v>
      </c>
      <c r="C2062" s="49" t="s">
        <v>15984</v>
      </c>
      <c r="D2062" s="49" t="s">
        <v>22351</v>
      </c>
      <c r="E2062" s="49" t="s">
        <v>1289</v>
      </c>
      <c r="F2062" s="49">
        <v>2016</v>
      </c>
      <c r="G2062" s="49">
        <v>2918</v>
      </c>
      <c r="H2062" s="49">
        <v>2016</v>
      </c>
      <c r="I2062" s="49"/>
      <c r="J2062" s="49"/>
      <c r="K2062" s="49" t="s">
        <v>22352</v>
      </c>
      <c r="L2062" s="49">
        <v>15</v>
      </c>
      <c r="M2062" s="49">
        <v>3</v>
      </c>
      <c r="N2062" s="49" t="s">
        <v>16129</v>
      </c>
    </row>
    <row r="2063" spans="1:14" ht="60" x14ac:dyDescent="0.25">
      <c r="A2063" s="49" t="s">
        <v>15983</v>
      </c>
      <c r="B2063" s="49" t="s">
        <v>15969</v>
      </c>
      <c r="C2063" s="49" t="s">
        <v>15984</v>
      </c>
      <c r="D2063" s="49" t="s">
        <v>22353</v>
      </c>
      <c r="E2063" s="49" t="s">
        <v>1289</v>
      </c>
      <c r="F2063" s="49" t="s">
        <v>22354</v>
      </c>
      <c r="G2063" s="49" t="s">
        <v>22355</v>
      </c>
      <c r="H2063" s="49">
        <v>2015</v>
      </c>
      <c r="I2063" s="49"/>
      <c r="J2063" s="49"/>
      <c r="K2063" s="49" t="s">
        <v>17756</v>
      </c>
      <c r="L2063" s="49">
        <v>15</v>
      </c>
      <c r="M2063" s="49">
        <v>3</v>
      </c>
      <c r="N2063" s="49" t="s">
        <v>16129</v>
      </c>
    </row>
    <row r="2064" spans="1:14" ht="45" x14ac:dyDescent="0.25">
      <c r="A2064" s="49" t="s">
        <v>15983</v>
      </c>
      <c r="B2064" s="49" t="s">
        <v>15969</v>
      </c>
      <c r="C2064" s="49" t="s">
        <v>15984</v>
      </c>
      <c r="D2064" s="49" t="s">
        <v>22356</v>
      </c>
      <c r="E2064" s="49" t="s">
        <v>1289</v>
      </c>
      <c r="F2064" s="49" t="s">
        <v>22357</v>
      </c>
      <c r="G2064" s="49" t="s">
        <v>22356</v>
      </c>
      <c r="H2064" s="49"/>
      <c r="I2064" s="49"/>
      <c r="J2064" s="49"/>
      <c r="K2064" s="49" t="s">
        <v>17785</v>
      </c>
      <c r="L2064" s="49">
        <v>15</v>
      </c>
      <c r="M2064" s="49">
        <v>3</v>
      </c>
      <c r="N2064" s="49" t="s">
        <v>16129</v>
      </c>
    </row>
    <row r="2065" spans="1:14" ht="75" x14ac:dyDescent="0.25">
      <c r="A2065" s="49" t="s">
        <v>15983</v>
      </c>
      <c r="B2065" s="49" t="s">
        <v>15969</v>
      </c>
      <c r="C2065" s="49" t="s">
        <v>22358</v>
      </c>
      <c r="D2065" s="49" t="s">
        <v>22359</v>
      </c>
      <c r="E2065" s="49" t="s">
        <v>1289</v>
      </c>
      <c r="F2065" s="49" t="s">
        <v>22360</v>
      </c>
      <c r="G2065" s="49" t="s">
        <v>22361</v>
      </c>
      <c r="H2065" s="49">
        <v>2014</v>
      </c>
      <c r="I2065" s="49"/>
      <c r="J2065" s="49" t="s">
        <v>16033</v>
      </c>
      <c r="K2065" s="49" t="s">
        <v>22362</v>
      </c>
      <c r="L2065" s="49">
        <v>15</v>
      </c>
      <c r="M2065" s="49">
        <v>3</v>
      </c>
      <c r="N2065" s="49" t="s">
        <v>16034</v>
      </c>
    </row>
    <row r="2066" spans="1:14" ht="30" x14ac:dyDescent="0.25">
      <c r="A2066" s="49" t="s">
        <v>15983</v>
      </c>
      <c r="B2066" s="49" t="s">
        <v>15969</v>
      </c>
      <c r="C2066" s="49" t="s">
        <v>22363</v>
      </c>
      <c r="D2066" s="49" t="s">
        <v>22364</v>
      </c>
      <c r="E2066" s="49" t="s">
        <v>1289</v>
      </c>
      <c r="F2066" s="49" t="s">
        <v>22365</v>
      </c>
      <c r="G2066" s="49" t="s">
        <v>22366</v>
      </c>
      <c r="H2066" s="49">
        <v>2014</v>
      </c>
      <c r="I2066" s="49"/>
      <c r="J2066" s="49" t="s">
        <v>16033</v>
      </c>
      <c r="K2066" s="49" t="s">
        <v>22052</v>
      </c>
      <c r="L2066" s="49">
        <v>15</v>
      </c>
      <c r="M2066" s="49">
        <v>3</v>
      </c>
      <c r="N2066" s="49" t="s">
        <v>16034</v>
      </c>
    </row>
    <row r="2067" spans="1:14" ht="45" x14ac:dyDescent="0.25">
      <c r="A2067" s="49" t="s">
        <v>15983</v>
      </c>
      <c r="B2067" s="49" t="s">
        <v>15969</v>
      </c>
      <c r="C2067" s="49" t="s">
        <v>22367</v>
      </c>
      <c r="D2067" s="49" t="s">
        <v>22368</v>
      </c>
      <c r="E2067" s="49" t="s">
        <v>1289</v>
      </c>
      <c r="F2067" s="49" t="s">
        <v>22369</v>
      </c>
      <c r="G2067" s="49" t="s">
        <v>22370</v>
      </c>
      <c r="H2067" s="49">
        <v>2014</v>
      </c>
      <c r="I2067" s="49"/>
      <c r="J2067" s="49" t="s">
        <v>16033</v>
      </c>
      <c r="K2067" s="49" t="s">
        <v>18691</v>
      </c>
      <c r="L2067" s="49">
        <v>15</v>
      </c>
      <c r="M2067" s="49">
        <v>3</v>
      </c>
      <c r="N2067" s="49" t="s">
        <v>16034</v>
      </c>
    </row>
    <row r="2068" spans="1:14" ht="75" x14ac:dyDescent="0.25">
      <c r="A2068" s="49" t="s">
        <v>15983</v>
      </c>
      <c r="B2068" s="49" t="s">
        <v>15969</v>
      </c>
      <c r="C2068" s="49" t="s">
        <v>22371</v>
      </c>
      <c r="D2068" s="49" t="s">
        <v>22372</v>
      </c>
      <c r="E2068" s="49" t="s">
        <v>1289</v>
      </c>
      <c r="F2068" s="49" t="s">
        <v>22373</v>
      </c>
      <c r="G2068" s="49" t="s">
        <v>22374</v>
      </c>
      <c r="H2068" s="49">
        <v>2014</v>
      </c>
      <c r="I2068" s="49"/>
      <c r="J2068" s="49" t="s">
        <v>16033</v>
      </c>
      <c r="K2068" s="49" t="s">
        <v>17567</v>
      </c>
      <c r="L2068" s="49">
        <v>15</v>
      </c>
      <c r="M2068" s="49">
        <v>3</v>
      </c>
      <c r="N2068" s="49" t="s">
        <v>16034</v>
      </c>
    </row>
    <row r="2069" spans="1:14" ht="45" x14ac:dyDescent="0.25">
      <c r="A2069" s="49" t="s">
        <v>15983</v>
      </c>
      <c r="B2069" s="49" t="s">
        <v>15969</v>
      </c>
      <c r="C2069" s="49" t="s">
        <v>22375</v>
      </c>
      <c r="D2069" s="49" t="s">
        <v>22376</v>
      </c>
      <c r="E2069" s="49" t="s">
        <v>1289</v>
      </c>
      <c r="F2069" s="49" t="s">
        <v>22377</v>
      </c>
      <c r="G2069" s="49" t="s">
        <v>22378</v>
      </c>
      <c r="H2069" s="49">
        <v>2014</v>
      </c>
      <c r="I2069" s="49"/>
      <c r="J2069" s="49" t="s">
        <v>16033</v>
      </c>
      <c r="K2069" s="49" t="s">
        <v>17567</v>
      </c>
      <c r="L2069" s="49">
        <v>15</v>
      </c>
      <c r="M2069" s="49">
        <v>3</v>
      </c>
      <c r="N2069" s="49" t="s">
        <v>16034</v>
      </c>
    </row>
    <row r="2070" spans="1:14" ht="45" x14ac:dyDescent="0.25">
      <c r="A2070" s="49" t="s">
        <v>15983</v>
      </c>
      <c r="B2070" s="49" t="s">
        <v>15969</v>
      </c>
      <c r="C2070" s="49" t="s">
        <v>22379</v>
      </c>
      <c r="D2070" s="49" t="s">
        <v>22380</v>
      </c>
      <c r="E2070" s="49" t="s">
        <v>1289</v>
      </c>
      <c r="F2070" s="49" t="s">
        <v>22381</v>
      </c>
      <c r="G2070" s="49" t="s">
        <v>22382</v>
      </c>
      <c r="H2070" s="49">
        <v>2014</v>
      </c>
      <c r="I2070" s="49"/>
      <c r="J2070" s="49" t="s">
        <v>16033</v>
      </c>
      <c r="K2070" s="49" t="s">
        <v>17567</v>
      </c>
      <c r="L2070" s="49">
        <v>15</v>
      </c>
      <c r="M2070" s="49">
        <v>3</v>
      </c>
      <c r="N2070" s="49" t="s">
        <v>16034</v>
      </c>
    </row>
    <row r="2071" spans="1:14" ht="60" x14ac:dyDescent="0.25">
      <c r="A2071" s="49" t="s">
        <v>15983</v>
      </c>
      <c r="B2071" s="49" t="s">
        <v>15969</v>
      </c>
      <c r="C2071" s="49" t="s">
        <v>22383</v>
      </c>
      <c r="D2071" s="49" t="s">
        <v>22384</v>
      </c>
      <c r="E2071" s="49" t="s">
        <v>1289</v>
      </c>
      <c r="F2071" s="49" t="s">
        <v>22385</v>
      </c>
      <c r="G2071" s="49" t="s">
        <v>22386</v>
      </c>
      <c r="H2071" s="49">
        <v>2014</v>
      </c>
      <c r="I2071" s="49"/>
      <c r="J2071" s="49" t="s">
        <v>16033</v>
      </c>
      <c r="K2071" s="49" t="s">
        <v>17567</v>
      </c>
      <c r="L2071" s="49">
        <v>15</v>
      </c>
      <c r="M2071" s="49">
        <v>3</v>
      </c>
      <c r="N2071" s="49" t="s">
        <v>16034</v>
      </c>
    </row>
    <row r="2072" spans="1:14" ht="60" x14ac:dyDescent="0.25">
      <c r="A2072" s="49" t="s">
        <v>15983</v>
      </c>
      <c r="B2072" s="49" t="s">
        <v>15969</v>
      </c>
      <c r="C2072" s="49" t="s">
        <v>22387</v>
      </c>
      <c r="D2072" s="49" t="s">
        <v>22388</v>
      </c>
      <c r="E2072" s="49" t="s">
        <v>1289</v>
      </c>
      <c r="F2072" s="49" t="s">
        <v>22389</v>
      </c>
      <c r="G2072" s="49" t="s">
        <v>22390</v>
      </c>
      <c r="H2072" s="49">
        <v>2013</v>
      </c>
      <c r="I2072" s="49"/>
      <c r="J2072" s="49" t="s">
        <v>16033</v>
      </c>
      <c r="K2072" s="49" t="s">
        <v>22362</v>
      </c>
      <c r="L2072" s="49">
        <v>15</v>
      </c>
      <c r="M2072" s="49">
        <v>3</v>
      </c>
      <c r="N2072" s="49" t="s">
        <v>16034</v>
      </c>
    </row>
    <row r="2073" spans="1:14" ht="75" x14ac:dyDescent="0.25">
      <c r="A2073" s="49" t="s">
        <v>15983</v>
      </c>
      <c r="B2073" s="49" t="s">
        <v>15969</v>
      </c>
      <c r="C2073" s="49" t="s">
        <v>22391</v>
      </c>
      <c r="D2073" s="49" t="s">
        <v>22392</v>
      </c>
      <c r="E2073" s="49" t="s">
        <v>1289</v>
      </c>
      <c r="F2073" s="49" t="s">
        <v>22393</v>
      </c>
      <c r="G2073" s="49" t="s">
        <v>22394</v>
      </c>
      <c r="H2073" s="49">
        <v>2000</v>
      </c>
      <c r="I2073" s="49"/>
      <c r="J2073" s="49" t="s">
        <v>16033</v>
      </c>
      <c r="K2073" s="49"/>
      <c r="L2073" s="49">
        <v>15</v>
      </c>
      <c r="M2073" s="49">
        <v>3</v>
      </c>
      <c r="N2073" s="49" t="s">
        <v>16034</v>
      </c>
    </row>
    <row r="2074" spans="1:14" ht="75" x14ac:dyDescent="0.25">
      <c r="A2074" s="49" t="s">
        <v>15983</v>
      </c>
      <c r="B2074" s="49" t="s">
        <v>15969</v>
      </c>
      <c r="C2074" s="49" t="s">
        <v>22395</v>
      </c>
      <c r="D2074" s="49" t="s">
        <v>22396</v>
      </c>
      <c r="E2074" s="49" t="s">
        <v>1289</v>
      </c>
      <c r="F2074" s="49" t="s">
        <v>22397</v>
      </c>
      <c r="G2074" s="49" t="s">
        <v>22398</v>
      </c>
      <c r="H2074" s="49">
        <v>2000</v>
      </c>
      <c r="I2074" s="49">
        <v>2010</v>
      </c>
      <c r="J2074" s="49" t="s">
        <v>16033</v>
      </c>
      <c r="K2074" s="49"/>
      <c r="L2074" s="49">
        <v>15</v>
      </c>
      <c r="M2074" s="49">
        <v>3</v>
      </c>
      <c r="N2074" s="49" t="s">
        <v>16034</v>
      </c>
    </row>
    <row r="2075" spans="1:14" ht="30" x14ac:dyDescent="0.25">
      <c r="A2075" s="49" t="s">
        <v>15983</v>
      </c>
      <c r="B2075" s="49" t="s">
        <v>15969</v>
      </c>
      <c r="C2075" s="49" t="s">
        <v>15984</v>
      </c>
      <c r="D2075" s="49" t="s">
        <v>17870</v>
      </c>
      <c r="E2075" s="49" t="s">
        <v>1289</v>
      </c>
      <c r="F2075" s="49"/>
      <c r="G2075" s="49"/>
      <c r="H2075" s="49"/>
      <c r="I2075" s="49"/>
      <c r="J2075" s="49"/>
      <c r="K2075" s="49" t="s">
        <v>22399</v>
      </c>
      <c r="L2075" s="49">
        <v>15</v>
      </c>
      <c r="M2075" s="49">
        <v>3</v>
      </c>
      <c r="N2075" s="49" t="s">
        <v>16129</v>
      </c>
    </row>
    <row r="2076" spans="1:14" ht="45" x14ac:dyDescent="0.25">
      <c r="A2076" s="49" t="s">
        <v>15983</v>
      </c>
      <c r="B2076" s="49" t="s">
        <v>15969</v>
      </c>
      <c r="C2076" s="49" t="s">
        <v>15984</v>
      </c>
      <c r="D2076" s="49" t="s">
        <v>22400</v>
      </c>
      <c r="E2076" s="49" t="s">
        <v>1289</v>
      </c>
      <c r="F2076" s="49" t="s">
        <v>22401</v>
      </c>
      <c r="G2076" s="49" t="s">
        <v>22402</v>
      </c>
      <c r="H2076" s="49">
        <v>2015</v>
      </c>
      <c r="I2076" s="49"/>
      <c r="J2076" s="49"/>
      <c r="K2076" s="49" t="s">
        <v>22403</v>
      </c>
      <c r="L2076" s="49">
        <v>15</v>
      </c>
      <c r="M2076" s="49">
        <v>3</v>
      </c>
      <c r="N2076" s="49" t="s">
        <v>16129</v>
      </c>
    </row>
    <row r="2077" spans="1:14" ht="30" x14ac:dyDescent="0.25">
      <c r="A2077" s="49" t="s">
        <v>15983</v>
      </c>
      <c r="B2077" s="49" t="s">
        <v>15969</v>
      </c>
      <c r="C2077" s="49" t="s">
        <v>15984</v>
      </c>
      <c r="D2077" s="49" t="s">
        <v>22404</v>
      </c>
      <c r="E2077" s="49" t="s">
        <v>1289</v>
      </c>
      <c r="F2077" s="49" t="s">
        <v>22405</v>
      </c>
      <c r="G2077" s="49" t="s">
        <v>22406</v>
      </c>
      <c r="H2077" s="49">
        <v>2015</v>
      </c>
      <c r="I2077" s="49"/>
      <c r="J2077" s="49"/>
      <c r="K2077" s="49" t="s">
        <v>22403</v>
      </c>
      <c r="L2077" s="49">
        <v>15</v>
      </c>
      <c r="M2077" s="49">
        <v>3</v>
      </c>
      <c r="N2077" s="49" t="s">
        <v>16129</v>
      </c>
    </row>
    <row r="2078" spans="1:14" ht="75" x14ac:dyDescent="0.25">
      <c r="A2078" s="49" t="s">
        <v>15983</v>
      </c>
      <c r="B2078" s="49" t="s">
        <v>15969</v>
      </c>
      <c r="C2078" s="49" t="s">
        <v>15984</v>
      </c>
      <c r="D2078" s="49" t="s">
        <v>22407</v>
      </c>
      <c r="E2078" s="49" t="s">
        <v>1289</v>
      </c>
      <c r="F2078" s="49" t="s">
        <v>22408</v>
      </c>
      <c r="G2078" s="49" t="s">
        <v>22409</v>
      </c>
      <c r="H2078" s="49">
        <v>2015</v>
      </c>
      <c r="I2078" s="49"/>
      <c r="J2078" s="49"/>
      <c r="K2078" s="49" t="s">
        <v>22410</v>
      </c>
      <c r="L2078" s="49">
        <v>15</v>
      </c>
      <c r="M2078" s="49">
        <v>3</v>
      </c>
      <c r="N2078" s="49" t="s">
        <v>16129</v>
      </c>
    </row>
    <row r="2079" spans="1:14" ht="75" x14ac:dyDescent="0.25">
      <c r="A2079" s="49" t="s">
        <v>15983</v>
      </c>
      <c r="B2079" s="49" t="s">
        <v>15969</v>
      </c>
      <c r="C2079" s="49" t="s">
        <v>15984</v>
      </c>
      <c r="D2079" s="49" t="s">
        <v>22411</v>
      </c>
      <c r="E2079" s="49" t="s">
        <v>1289</v>
      </c>
      <c r="F2079" s="49" t="s">
        <v>22412</v>
      </c>
      <c r="G2079" s="49" t="s">
        <v>22413</v>
      </c>
      <c r="H2079" s="49">
        <v>2015</v>
      </c>
      <c r="I2079" s="49"/>
      <c r="J2079" s="49"/>
      <c r="K2079" s="49" t="s">
        <v>22410</v>
      </c>
      <c r="L2079" s="49">
        <v>15</v>
      </c>
      <c r="M2079" s="49">
        <v>3</v>
      </c>
      <c r="N2079" s="49" t="s">
        <v>16129</v>
      </c>
    </row>
    <row r="2080" spans="1:14" ht="75" x14ac:dyDescent="0.25">
      <c r="A2080" s="49" t="s">
        <v>15983</v>
      </c>
      <c r="B2080" s="49" t="s">
        <v>15969</v>
      </c>
      <c r="C2080" s="49" t="s">
        <v>22414</v>
      </c>
      <c r="D2080" s="49" t="s">
        <v>22319</v>
      </c>
      <c r="E2080" s="49" t="s">
        <v>1289</v>
      </c>
      <c r="F2080" s="49" t="s">
        <v>22415</v>
      </c>
      <c r="G2080" s="49" t="s">
        <v>22416</v>
      </c>
      <c r="H2080" s="49">
        <v>2015</v>
      </c>
      <c r="I2080" s="49"/>
      <c r="J2080" s="49" t="s">
        <v>16033</v>
      </c>
      <c r="K2080" s="49" t="s">
        <v>17785</v>
      </c>
      <c r="L2080" s="49">
        <v>15</v>
      </c>
      <c r="M2080" s="49">
        <v>3</v>
      </c>
      <c r="N2080" s="49" t="s">
        <v>16034</v>
      </c>
    </row>
    <row r="2081" spans="1:14" ht="90" x14ac:dyDescent="0.25">
      <c r="A2081" s="49" t="s">
        <v>15983</v>
      </c>
      <c r="B2081" s="49" t="s">
        <v>15969</v>
      </c>
      <c r="C2081" s="49" t="s">
        <v>22417</v>
      </c>
      <c r="D2081" s="49" t="s">
        <v>22356</v>
      </c>
      <c r="E2081" s="49" t="s">
        <v>1289</v>
      </c>
      <c r="F2081" s="49" t="s">
        <v>22415</v>
      </c>
      <c r="G2081" s="49" t="s">
        <v>22418</v>
      </c>
      <c r="H2081" s="49">
        <v>2015</v>
      </c>
      <c r="I2081" s="49"/>
      <c r="J2081" s="49" t="s">
        <v>16033</v>
      </c>
      <c r="K2081" s="49" t="s">
        <v>17785</v>
      </c>
      <c r="L2081" s="49">
        <v>15</v>
      </c>
      <c r="M2081" s="49">
        <v>3</v>
      </c>
      <c r="N2081" s="49" t="s">
        <v>16034</v>
      </c>
    </row>
    <row r="2082" spans="1:14" ht="60" x14ac:dyDescent="0.25">
      <c r="A2082" s="49" t="s">
        <v>15983</v>
      </c>
      <c r="B2082" s="49" t="s">
        <v>15969</v>
      </c>
      <c r="C2082" s="49" t="s">
        <v>22419</v>
      </c>
      <c r="D2082" s="49" t="s">
        <v>22420</v>
      </c>
      <c r="E2082" s="49" t="s">
        <v>1289</v>
      </c>
      <c r="F2082" s="49" t="s">
        <v>22421</v>
      </c>
      <c r="G2082" s="49" t="s">
        <v>22422</v>
      </c>
      <c r="H2082" s="49">
        <v>2013</v>
      </c>
      <c r="I2082" s="49"/>
      <c r="J2082" s="49" t="s">
        <v>16033</v>
      </c>
      <c r="K2082" s="49" t="s">
        <v>22423</v>
      </c>
      <c r="L2082" s="49">
        <v>15</v>
      </c>
      <c r="M2082" s="49">
        <v>3</v>
      </c>
      <c r="N2082" s="49" t="s">
        <v>16034</v>
      </c>
    </row>
    <row r="2083" spans="1:14" ht="45" x14ac:dyDescent="0.25">
      <c r="A2083" s="49" t="s">
        <v>15983</v>
      </c>
      <c r="B2083" s="49" t="s">
        <v>15969</v>
      </c>
      <c r="C2083" s="49" t="s">
        <v>22424</v>
      </c>
      <c r="D2083" s="49" t="s">
        <v>22425</v>
      </c>
      <c r="E2083" s="49" t="s">
        <v>1289</v>
      </c>
      <c r="F2083" s="49" t="s">
        <v>22426</v>
      </c>
      <c r="G2083" s="49" t="s">
        <v>22427</v>
      </c>
      <c r="H2083" s="49">
        <v>2013</v>
      </c>
      <c r="I2083" s="49"/>
      <c r="J2083" s="49" t="s">
        <v>16033</v>
      </c>
      <c r="K2083" s="49" t="s">
        <v>16473</v>
      </c>
      <c r="L2083" s="49">
        <v>15</v>
      </c>
      <c r="M2083" s="49">
        <v>3</v>
      </c>
      <c r="N2083" s="49" t="s">
        <v>16034</v>
      </c>
    </row>
    <row r="2084" spans="1:14" ht="60" x14ac:dyDescent="0.25">
      <c r="A2084" s="49" t="s">
        <v>15983</v>
      </c>
      <c r="B2084" s="49" t="s">
        <v>15969</v>
      </c>
      <c r="C2084" s="49" t="s">
        <v>22428</v>
      </c>
      <c r="D2084" s="49" t="s">
        <v>22429</v>
      </c>
      <c r="E2084" s="49" t="s">
        <v>1289</v>
      </c>
      <c r="F2084" s="49" t="s">
        <v>22430</v>
      </c>
      <c r="G2084" s="49" t="s">
        <v>22431</v>
      </c>
      <c r="H2084" s="49">
        <v>2012</v>
      </c>
      <c r="I2084" s="49"/>
      <c r="J2084" s="49" t="s">
        <v>16033</v>
      </c>
      <c r="K2084" s="49" t="s">
        <v>22432</v>
      </c>
      <c r="L2084" s="49">
        <v>15</v>
      </c>
      <c r="M2084" s="49">
        <v>3</v>
      </c>
      <c r="N2084" s="49" t="s">
        <v>16034</v>
      </c>
    </row>
    <row r="2085" spans="1:14" ht="60" x14ac:dyDescent="0.25">
      <c r="A2085" s="49" t="s">
        <v>15983</v>
      </c>
      <c r="B2085" s="49" t="s">
        <v>15969</v>
      </c>
      <c r="C2085" s="49" t="s">
        <v>22433</v>
      </c>
      <c r="D2085" s="49" t="s">
        <v>22434</v>
      </c>
      <c r="E2085" s="49" t="s">
        <v>1289</v>
      </c>
      <c r="F2085" s="49" t="s">
        <v>22435</v>
      </c>
      <c r="G2085" s="49" t="s">
        <v>22436</v>
      </c>
      <c r="H2085" s="49">
        <v>2000</v>
      </c>
      <c r="I2085" s="49"/>
      <c r="J2085" s="49" t="s">
        <v>16033</v>
      </c>
      <c r="K2085" s="49"/>
      <c r="L2085" s="49">
        <v>15</v>
      </c>
      <c r="M2085" s="49">
        <v>3</v>
      </c>
      <c r="N2085" s="49" t="s">
        <v>16034</v>
      </c>
    </row>
    <row r="2086" spans="1:14" ht="90" x14ac:dyDescent="0.25">
      <c r="A2086" s="49" t="s">
        <v>15983</v>
      </c>
      <c r="B2086" s="49" t="s">
        <v>15969</v>
      </c>
      <c r="C2086" s="49" t="s">
        <v>22437</v>
      </c>
      <c r="D2086" s="49" t="s">
        <v>22438</v>
      </c>
      <c r="E2086" s="49" t="s">
        <v>1289</v>
      </c>
      <c r="F2086" s="49" t="s">
        <v>22439</v>
      </c>
      <c r="G2086" s="49" t="s">
        <v>22440</v>
      </c>
      <c r="H2086" s="49">
        <v>2000</v>
      </c>
      <c r="I2086" s="49"/>
      <c r="J2086" s="49" t="s">
        <v>16033</v>
      </c>
      <c r="K2086" s="49"/>
      <c r="L2086" s="49">
        <v>15</v>
      </c>
      <c r="M2086" s="49">
        <v>3</v>
      </c>
      <c r="N2086" s="49" t="s">
        <v>16034</v>
      </c>
    </row>
    <row r="2087" spans="1:14" ht="90" x14ac:dyDescent="0.25">
      <c r="A2087" s="49" t="s">
        <v>15983</v>
      </c>
      <c r="B2087" s="49" t="s">
        <v>15969</v>
      </c>
      <c r="C2087" s="49" t="s">
        <v>22441</v>
      </c>
      <c r="D2087" s="49" t="s">
        <v>22442</v>
      </c>
      <c r="E2087" s="49" t="s">
        <v>1289</v>
      </c>
      <c r="F2087" s="49" t="s">
        <v>22443</v>
      </c>
      <c r="G2087" s="49" t="s">
        <v>22444</v>
      </c>
      <c r="H2087" s="49">
        <v>2000</v>
      </c>
      <c r="I2087" s="49"/>
      <c r="J2087" s="49" t="s">
        <v>16033</v>
      </c>
      <c r="K2087" s="49"/>
      <c r="L2087" s="49">
        <v>15</v>
      </c>
      <c r="M2087" s="49">
        <v>3</v>
      </c>
      <c r="N2087" s="49" t="s">
        <v>16034</v>
      </c>
    </row>
    <row r="2088" spans="1:14" ht="45" x14ac:dyDescent="0.25">
      <c r="A2088" s="49" t="s">
        <v>15983</v>
      </c>
      <c r="B2088" s="49" t="s">
        <v>15969</v>
      </c>
      <c r="C2088" s="49" t="s">
        <v>22445</v>
      </c>
      <c r="D2088" s="49" t="s">
        <v>22446</v>
      </c>
      <c r="E2088" s="49" t="s">
        <v>1289</v>
      </c>
      <c r="F2088" s="49" t="s">
        <v>22447</v>
      </c>
      <c r="G2088" s="49"/>
      <c r="H2088" s="49">
        <v>2000</v>
      </c>
      <c r="I2088" s="49"/>
      <c r="J2088" s="49" t="s">
        <v>16033</v>
      </c>
      <c r="K2088" s="49"/>
      <c r="L2088" s="49">
        <v>15</v>
      </c>
      <c r="M2088" s="49">
        <v>3</v>
      </c>
      <c r="N2088" s="49" t="s">
        <v>16034</v>
      </c>
    </row>
    <row r="2089" spans="1:14" ht="30" x14ac:dyDescent="0.25">
      <c r="A2089" s="49" t="s">
        <v>15983</v>
      </c>
      <c r="B2089" s="49" t="s">
        <v>15969</v>
      </c>
      <c r="C2089" s="49" t="s">
        <v>22448</v>
      </c>
      <c r="D2089" s="49" t="s">
        <v>22449</v>
      </c>
      <c r="E2089" s="49" t="s">
        <v>1289</v>
      </c>
      <c r="F2089" s="49"/>
      <c r="G2089" s="49"/>
      <c r="H2089" s="49">
        <v>2000</v>
      </c>
      <c r="I2089" s="49"/>
      <c r="J2089" s="49" t="s">
        <v>16033</v>
      </c>
      <c r="K2089" s="49"/>
      <c r="L2089" s="49">
        <v>15</v>
      </c>
      <c r="M2089" s="49">
        <v>3</v>
      </c>
      <c r="N2089" s="49" t="s">
        <v>16034</v>
      </c>
    </row>
    <row r="2090" spans="1:14" ht="60" x14ac:dyDescent="0.25">
      <c r="A2090" s="49" t="s">
        <v>15983</v>
      </c>
      <c r="B2090" s="49" t="s">
        <v>15969</v>
      </c>
      <c r="C2090" s="49" t="s">
        <v>15984</v>
      </c>
      <c r="D2090" s="49" t="s">
        <v>22450</v>
      </c>
      <c r="E2090" s="49" t="s">
        <v>1289</v>
      </c>
      <c r="F2090" s="49" t="s">
        <v>22451</v>
      </c>
      <c r="G2090" s="49" t="s">
        <v>22452</v>
      </c>
      <c r="H2090" s="49">
        <v>2014</v>
      </c>
      <c r="I2090" s="49"/>
      <c r="J2090" s="49" t="s">
        <v>16365</v>
      </c>
      <c r="K2090" s="49" t="s">
        <v>17537</v>
      </c>
      <c r="L2090" s="49">
        <v>15</v>
      </c>
      <c r="M2090" s="49">
        <v>3</v>
      </c>
      <c r="N2090" s="49" t="s">
        <v>16367</v>
      </c>
    </row>
    <row r="2091" spans="1:14" ht="60" x14ac:dyDescent="0.25">
      <c r="A2091" s="49" t="s">
        <v>15983</v>
      </c>
      <c r="B2091" s="49" t="s">
        <v>15969</v>
      </c>
      <c r="C2091" s="49" t="s">
        <v>15984</v>
      </c>
      <c r="D2091" s="49" t="s">
        <v>22453</v>
      </c>
      <c r="E2091" s="49" t="s">
        <v>1289</v>
      </c>
      <c r="F2091" s="49" t="s">
        <v>22454</v>
      </c>
      <c r="G2091" s="49" t="s">
        <v>22455</v>
      </c>
      <c r="H2091" s="49">
        <v>2014</v>
      </c>
      <c r="I2091" s="49"/>
      <c r="J2091" s="49" t="s">
        <v>16365</v>
      </c>
      <c r="K2091" s="49" t="s">
        <v>20579</v>
      </c>
      <c r="L2091" s="49">
        <v>15</v>
      </c>
      <c r="M2091" s="49">
        <v>3</v>
      </c>
      <c r="N2091" s="49" t="s">
        <v>16367</v>
      </c>
    </row>
    <row r="2092" spans="1:14" ht="60" x14ac:dyDescent="0.25">
      <c r="A2092" s="49" t="s">
        <v>15983</v>
      </c>
      <c r="B2092" s="49" t="s">
        <v>15969</v>
      </c>
      <c r="C2092" s="49" t="s">
        <v>15984</v>
      </c>
      <c r="D2092" s="49" t="s">
        <v>22456</v>
      </c>
      <c r="E2092" s="49" t="s">
        <v>1289</v>
      </c>
      <c r="F2092" s="49" t="s">
        <v>22457</v>
      </c>
      <c r="G2092" s="49" t="s">
        <v>22458</v>
      </c>
      <c r="H2092" s="49">
        <v>2014</v>
      </c>
      <c r="I2092" s="49"/>
      <c r="J2092" s="49" t="s">
        <v>16365</v>
      </c>
      <c r="K2092" s="49" t="s">
        <v>20579</v>
      </c>
      <c r="L2092" s="49">
        <v>15</v>
      </c>
      <c r="M2092" s="49">
        <v>3</v>
      </c>
      <c r="N2092" s="49" t="s">
        <v>16367</v>
      </c>
    </row>
    <row r="2093" spans="1:14" ht="45" x14ac:dyDescent="0.25">
      <c r="A2093" s="49" t="s">
        <v>15983</v>
      </c>
      <c r="B2093" s="49" t="s">
        <v>15969</v>
      </c>
      <c r="C2093" s="49" t="s">
        <v>15984</v>
      </c>
      <c r="D2093" s="49" t="s">
        <v>22459</v>
      </c>
      <c r="E2093" s="49" t="s">
        <v>1289</v>
      </c>
      <c r="F2093" s="49" t="s">
        <v>22460</v>
      </c>
      <c r="G2093" s="49" t="s">
        <v>22461</v>
      </c>
      <c r="H2093" s="49"/>
      <c r="I2093" s="49"/>
      <c r="J2093" s="49" t="s">
        <v>16365</v>
      </c>
      <c r="K2093" s="49" t="s">
        <v>22462</v>
      </c>
      <c r="L2093" s="49">
        <v>15</v>
      </c>
      <c r="M2093" s="49">
        <v>3</v>
      </c>
      <c r="N2093" s="49" t="s">
        <v>16367</v>
      </c>
    </row>
    <row r="2094" spans="1:14" ht="60" x14ac:dyDescent="0.25">
      <c r="A2094" s="49" t="s">
        <v>15983</v>
      </c>
      <c r="B2094" s="49" t="s">
        <v>15969</v>
      </c>
      <c r="C2094" s="49" t="s">
        <v>15984</v>
      </c>
      <c r="D2094" s="49" t="s">
        <v>22463</v>
      </c>
      <c r="E2094" s="49" t="s">
        <v>1289</v>
      </c>
      <c r="F2094" s="49" t="s">
        <v>22464</v>
      </c>
      <c r="G2094" s="49" t="s">
        <v>22465</v>
      </c>
      <c r="H2094" s="49">
        <v>2014</v>
      </c>
      <c r="I2094" s="49"/>
      <c r="J2094" s="49" t="s">
        <v>16365</v>
      </c>
      <c r="K2094" s="49" t="s">
        <v>17624</v>
      </c>
      <c r="L2094" s="49">
        <v>15</v>
      </c>
      <c r="M2094" s="49">
        <v>3</v>
      </c>
      <c r="N2094" s="49" t="s">
        <v>16367</v>
      </c>
    </row>
    <row r="2095" spans="1:14" ht="45" x14ac:dyDescent="0.25">
      <c r="A2095" s="49" t="s">
        <v>15983</v>
      </c>
      <c r="B2095" s="49" t="s">
        <v>15969</v>
      </c>
      <c r="C2095" s="49" t="s">
        <v>15984</v>
      </c>
      <c r="D2095" s="49" t="s">
        <v>22466</v>
      </c>
      <c r="E2095" s="49" t="s">
        <v>1289</v>
      </c>
      <c r="F2095" s="49" t="s">
        <v>22467</v>
      </c>
      <c r="G2095" s="49" t="s">
        <v>22468</v>
      </c>
      <c r="H2095" s="49">
        <v>2014</v>
      </c>
      <c r="I2095" s="49"/>
      <c r="J2095" s="49" t="s">
        <v>16365</v>
      </c>
      <c r="K2095" s="49" t="s">
        <v>17624</v>
      </c>
      <c r="L2095" s="49">
        <v>15</v>
      </c>
      <c r="M2095" s="49">
        <v>3</v>
      </c>
      <c r="N2095" s="49" t="s">
        <v>16367</v>
      </c>
    </row>
    <row r="2096" spans="1:14" ht="30" x14ac:dyDescent="0.25">
      <c r="A2096" s="49" t="s">
        <v>15983</v>
      </c>
      <c r="B2096" s="49" t="s">
        <v>15969</v>
      </c>
      <c r="C2096" s="49" t="s">
        <v>15984</v>
      </c>
      <c r="D2096" s="49" t="s">
        <v>22469</v>
      </c>
      <c r="E2096" s="49" t="s">
        <v>1289</v>
      </c>
      <c r="F2096" s="49"/>
      <c r="G2096" s="49" t="s">
        <v>22470</v>
      </c>
      <c r="H2096" s="49">
        <v>2013</v>
      </c>
      <c r="I2096" s="49"/>
      <c r="J2096" s="49" t="s">
        <v>16365</v>
      </c>
      <c r="K2096" s="49" t="s">
        <v>22462</v>
      </c>
      <c r="L2096" s="49">
        <v>15</v>
      </c>
      <c r="M2096" s="49">
        <v>3</v>
      </c>
      <c r="N2096" s="49" t="s">
        <v>16367</v>
      </c>
    </row>
    <row r="2097" spans="1:14" ht="45" x14ac:dyDescent="0.25">
      <c r="A2097" s="49" t="s">
        <v>15983</v>
      </c>
      <c r="B2097" s="49" t="s">
        <v>15969</v>
      </c>
      <c r="C2097" s="49" t="s">
        <v>15984</v>
      </c>
      <c r="D2097" s="49" t="s">
        <v>22471</v>
      </c>
      <c r="E2097" s="49" t="s">
        <v>1289</v>
      </c>
      <c r="F2097" s="49" t="s">
        <v>22460</v>
      </c>
      <c r="G2097" s="49" t="s">
        <v>22472</v>
      </c>
      <c r="H2097" s="49">
        <v>2013</v>
      </c>
      <c r="I2097" s="49"/>
      <c r="J2097" s="49" t="s">
        <v>16365</v>
      </c>
      <c r="K2097" s="49" t="s">
        <v>22462</v>
      </c>
      <c r="L2097" s="49">
        <v>15</v>
      </c>
      <c r="M2097" s="49">
        <v>3</v>
      </c>
      <c r="N2097" s="49" t="s">
        <v>16367</v>
      </c>
    </row>
    <row r="2098" spans="1:14" ht="60" x14ac:dyDescent="0.25">
      <c r="A2098" s="49" t="s">
        <v>15983</v>
      </c>
      <c r="B2098" s="49" t="s">
        <v>15969</v>
      </c>
      <c r="C2098" s="49" t="s">
        <v>15984</v>
      </c>
      <c r="D2098" s="49" t="s">
        <v>22473</v>
      </c>
      <c r="E2098" s="49" t="s">
        <v>1289</v>
      </c>
      <c r="F2098" s="49" t="s">
        <v>22473</v>
      </c>
      <c r="G2098" s="49" t="s">
        <v>22474</v>
      </c>
      <c r="H2098" s="49">
        <v>2014</v>
      </c>
      <c r="I2098" s="49"/>
      <c r="J2098" s="49" t="s">
        <v>16365</v>
      </c>
      <c r="K2098" s="49" t="s">
        <v>20579</v>
      </c>
      <c r="L2098" s="49">
        <v>15</v>
      </c>
      <c r="M2098" s="49">
        <v>3</v>
      </c>
      <c r="N2098" s="49" t="s">
        <v>16367</v>
      </c>
    </row>
    <row r="2099" spans="1:14" ht="90" x14ac:dyDescent="0.25">
      <c r="A2099" s="49" t="s">
        <v>15983</v>
      </c>
      <c r="B2099" s="49" t="s">
        <v>15969</v>
      </c>
      <c r="C2099" s="49" t="s">
        <v>15984</v>
      </c>
      <c r="D2099" s="49" t="s">
        <v>22475</v>
      </c>
      <c r="E2099" s="49" t="s">
        <v>1289</v>
      </c>
      <c r="F2099" s="49" t="s">
        <v>22476</v>
      </c>
      <c r="G2099" s="49" t="s">
        <v>22477</v>
      </c>
      <c r="H2099" s="49">
        <v>2013</v>
      </c>
      <c r="I2099" s="49"/>
      <c r="J2099" s="49" t="s">
        <v>16365</v>
      </c>
      <c r="K2099" s="49" t="s">
        <v>22478</v>
      </c>
      <c r="L2099" s="49">
        <v>15</v>
      </c>
      <c r="M2099" s="49">
        <v>3</v>
      </c>
      <c r="N2099" s="49" t="s">
        <v>16367</v>
      </c>
    </row>
    <row r="2100" spans="1:14" ht="30" x14ac:dyDescent="0.25">
      <c r="A2100" s="49" t="s">
        <v>15983</v>
      </c>
      <c r="B2100" s="49" t="s">
        <v>15969</v>
      </c>
      <c r="C2100" s="49" t="s">
        <v>15984</v>
      </c>
      <c r="D2100" s="49" t="s">
        <v>22479</v>
      </c>
      <c r="E2100" s="49" t="s">
        <v>1289</v>
      </c>
      <c r="F2100" s="49"/>
      <c r="G2100" s="49"/>
      <c r="H2100" s="49"/>
      <c r="I2100" s="49"/>
      <c r="J2100" s="49"/>
      <c r="K2100" s="49" t="s">
        <v>22480</v>
      </c>
      <c r="L2100" s="49">
        <v>15</v>
      </c>
      <c r="M2100" s="49">
        <v>3</v>
      </c>
      <c r="N2100" s="49" t="s">
        <v>16129</v>
      </c>
    </row>
    <row r="2101" spans="1:14" x14ac:dyDescent="0.25">
      <c r="A2101" s="49" t="s">
        <v>15983</v>
      </c>
      <c r="B2101" s="49" t="s">
        <v>15969</v>
      </c>
      <c r="C2101" s="49" t="s">
        <v>15984</v>
      </c>
      <c r="D2101" s="49" t="s">
        <v>22481</v>
      </c>
      <c r="E2101" s="49" t="s">
        <v>1289</v>
      </c>
      <c r="F2101" s="49" t="s">
        <v>22482</v>
      </c>
      <c r="G2101" s="49" t="s">
        <v>22483</v>
      </c>
      <c r="H2101" s="49">
        <v>2017</v>
      </c>
      <c r="I2101" s="49"/>
      <c r="J2101" s="49"/>
      <c r="K2101" s="49" t="s">
        <v>22480</v>
      </c>
      <c r="L2101" s="49">
        <v>15</v>
      </c>
      <c r="M2101" s="49">
        <v>3</v>
      </c>
      <c r="N2101" s="49" t="s">
        <v>16129</v>
      </c>
    </row>
    <row r="2102" spans="1:14" ht="45" x14ac:dyDescent="0.25">
      <c r="A2102" s="49" t="s">
        <v>15983</v>
      </c>
      <c r="B2102" s="49" t="s">
        <v>15969</v>
      </c>
      <c r="C2102" s="49" t="s">
        <v>15984</v>
      </c>
      <c r="D2102" s="49" t="s">
        <v>22484</v>
      </c>
      <c r="E2102" s="49" t="s">
        <v>1289</v>
      </c>
      <c r="F2102" s="49" t="s">
        <v>22485</v>
      </c>
      <c r="G2102" s="49" t="s">
        <v>22486</v>
      </c>
      <c r="H2102" s="49">
        <v>2017</v>
      </c>
      <c r="I2102" s="49"/>
      <c r="J2102" s="49"/>
      <c r="K2102" s="49" t="s">
        <v>17795</v>
      </c>
      <c r="L2102" s="49">
        <v>15</v>
      </c>
      <c r="M2102" s="49">
        <v>3</v>
      </c>
      <c r="N2102" s="49" t="s">
        <v>16129</v>
      </c>
    </row>
    <row r="2103" spans="1:14" ht="60" x14ac:dyDescent="0.25">
      <c r="A2103" s="49" t="s">
        <v>15983</v>
      </c>
      <c r="B2103" s="49" t="s">
        <v>15969</v>
      </c>
      <c r="C2103" s="49" t="s">
        <v>15984</v>
      </c>
      <c r="D2103" s="49" t="s">
        <v>22487</v>
      </c>
      <c r="E2103" s="49" t="s">
        <v>1289</v>
      </c>
      <c r="F2103" s="49" t="s">
        <v>22488</v>
      </c>
      <c r="G2103" s="49" t="s">
        <v>22489</v>
      </c>
      <c r="H2103" s="49">
        <v>2017</v>
      </c>
      <c r="I2103" s="49"/>
      <c r="J2103" s="49"/>
      <c r="K2103" s="49" t="s">
        <v>17795</v>
      </c>
      <c r="L2103" s="49">
        <v>15</v>
      </c>
      <c r="M2103" s="49">
        <v>3</v>
      </c>
      <c r="N2103" s="49" t="s">
        <v>16129</v>
      </c>
    </row>
    <row r="2104" spans="1:14" ht="60" x14ac:dyDescent="0.25">
      <c r="A2104" s="49" t="s">
        <v>15983</v>
      </c>
      <c r="B2104" s="49" t="s">
        <v>15969</v>
      </c>
      <c r="C2104" s="49" t="s">
        <v>15984</v>
      </c>
      <c r="D2104" s="49" t="s">
        <v>22490</v>
      </c>
      <c r="E2104" s="49" t="s">
        <v>1289</v>
      </c>
      <c r="F2104" s="49" t="s">
        <v>22491</v>
      </c>
      <c r="G2104" s="49" t="s">
        <v>22492</v>
      </c>
      <c r="H2104" s="49">
        <v>2017</v>
      </c>
      <c r="I2104" s="49"/>
      <c r="J2104" s="49"/>
      <c r="K2104" s="49" t="s">
        <v>16021</v>
      </c>
      <c r="L2104" s="49">
        <v>15</v>
      </c>
      <c r="M2104" s="49">
        <v>3</v>
      </c>
      <c r="N2104" s="49" t="s">
        <v>16129</v>
      </c>
    </row>
    <row r="2105" spans="1:14" ht="75" x14ac:dyDescent="0.25">
      <c r="A2105" s="49" t="s">
        <v>15983</v>
      </c>
      <c r="B2105" s="49" t="s">
        <v>15969</v>
      </c>
      <c r="C2105" s="49" t="s">
        <v>15984</v>
      </c>
      <c r="D2105" s="49" t="s">
        <v>22493</v>
      </c>
      <c r="E2105" s="49" t="s">
        <v>1289</v>
      </c>
      <c r="F2105" s="49" t="s">
        <v>22494</v>
      </c>
      <c r="G2105" s="49" t="s">
        <v>22495</v>
      </c>
      <c r="H2105" s="49">
        <v>2016</v>
      </c>
      <c r="I2105" s="49"/>
      <c r="J2105" s="49"/>
      <c r="K2105" s="49" t="s">
        <v>17581</v>
      </c>
      <c r="L2105" s="49">
        <v>15</v>
      </c>
      <c r="M2105" s="49">
        <v>3</v>
      </c>
      <c r="N2105" s="49" t="s">
        <v>16129</v>
      </c>
    </row>
    <row r="2106" spans="1:14" ht="45" x14ac:dyDescent="0.25">
      <c r="A2106" s="49" t="s">
        <v>15983</v>
      </c>
      <c r="B2106" s="49" t="s">
        <v>15969</v>
      </c>
      <c r="C2106" s="49" t="s">
        <v>15984</v>
      </c>
      <c r="D2106" s="49" t="s">
        <v>22496</v>
      </c>
      <c r="E2106" s="49" t="s">
        <v>1289</v>
      </c>
      <c r="F2106" s="49" t="s">
        <v>22497</v>
      </c>
      <c r="G2106" s="49" t="s">
        <v>22498</v>
      </c>
      <c r="H2106" s="49">
        <v>2017</v>
      </c>
      <c r="I2106" s="49"/>
      <c r="J2106" s="49"/>
      <c r="K2106" s="49" t="s">
        <v>22499</v>
      </c>
      <c r="L2106" s="49">
        <v>15</v>
      </c>
      <c r="M2106" s="49">
        <v>3</v>
      </c>
      <c r="N2106" s="49" t="s">
        <v>16129</v>
      </c>
    </row>
    <row r="2107" spans="1:14" ht="75" x14ac:dyDescent="0.25">
      <c r="A2107" s="49" t="s">
        <v>15983</v>
      </c>
      <c r="B2107" s="49" t="s">
        <v>15969</v>
      </c>
      <c r="C2107" s="49" t="s">
        <v>15984</v>
      </c>
      <c r="D2107" s="49" t="s">
        <v>22500</v>
      </c>
      <c r="E2107" s="49" t="s">
        <v>1289</v>
      </c>
      <c r="F2107" s="49" t="s">
        <v>22501</v>
      </c>
      <c r="G2107" s="49" t="s">
        <v>22502</v>
      </c>
      <c r="H2107" s="49">
        <v>2016</v>
      </c>
      <c r="I2107" s="49"/>
      <c r="J2107" s="49"/>
      <c r="K2107" s="49" t="s">
        <v>22503</v>
      </c>
      <c r="L2107" s="49">
        <v>15</v>
      </c>
      <c r="M2107" s="49">
        <v>3</v>
      </c>
      <c r="N2107" s="49" t="s">
        <v>16129</v>
      </c>
    </row>
    <row r="2108" spans="1:14" ht="75" x14ac:dyDescent="0.25">
      <c r="A2108" s="49" t="s">
        <v>15983</v>
      </c>
      <c r="B2108" s="49" t="s">
        <v>15969</v>
      </c>
      <c r="C2108" s="49" t="s">
        <v>15984</v>
      </c>
      <c r="D2108" s="49" t="s">
        <v>22504</v>
      </c>
      <c r="E2108" s="49" t="s">
        <v>1289</v>
      </c>
      <c r="F2108" s="49" t="s">
        <v>22505</v>
      </c>
      <c r="G2108" s="49" t="s">
        <v>22506</v>
      </c>
      <c r="H2108" s="49"/>
      <c r="I2108" s="49"/>
      <c r="J2108" s="49"/>
      <c r="K2108" s="49" t="s">
        <v>22503</v>
      </c>
      <c r="L2108" s="49">
        <v>15</v>
      </c>
      <c r="M2108" s="49">
        <v>3</v>
      </c>
      <c r="N2108" s="49" t="s">
        <v>16129</v>
      </c>
    </row>
    <row r="2109" spans="1:14" ht="30" x14ac:dyDescent="0.25">
      <c r="A2109" s="49" t="s">
        <v>15983</v>
      </c>
      <c r="B2109" s="49" t="s">
        <v>15969</v>
      </c>
      <c r="C2109" s="49" t="s">
        <v>15984</v>
      </c>
      <c r="D2109" s="49" t="s">
        <v>22346</v>
      </c>
      <c r="E2109" s="49" t="s">
        <v>1289</v>
      </c>
      <c r="F2109" s="49" t="s">
        <v>22346</v>
      </c>
      <c r="G2109" s="49" t="s">
        <v>22507</v>
      </c>
      <c r="H2109" s="49">
        <v>2017</v>
      </c>
      <c r="I2109" s="49"/>
      <c r="J2109" s="49"/>
      <c r="K2109" s="49" t="s">
        <v>17776</v>
      </c>
      <c r="L2109" s="49">
        <v>15</v>
      </c>
      <c r="M2109" s="49">
        <v>3</v>
      </c>
      <c r="N2109" s="49" t="s">
        <v>16129</v>
      </c>
    </row>
    <row r="2110" spans="1:14" ht="60" x14ac:dyDescent="0.25">
      <c r="A2110" s="49" t="s">
        <v>15983</v>
      </c>
      <c r="B2110" s="49" t="s">
        <v>15969</v>
      </c>
      <c r="C2110" s="49" t="s">
        <v>15984</v>
      </c>
      <c r="D2110" s="49" t="s">
        <v>22508</v>
      </c>
      <c r="E2110" s="49" t="s">
        <v>1289</v>
      </c>
      <c r="F2110" s="49" t="s">
        <v>22509</v>
      </c>
      <c r="G2110" s="49" t="s">
        <v>22510</v>
      </c>
      <c r="H2110" s="49"/>
      <c r="I2110" s="49"/>
      <c r="J2110" s="49"/>
      <c r="K2110" s="49" t="s">
        <v>17639</v>
      </c>
      <c r="L2110" s="49">
        <v>15</v>
      </c>
      <c r="M2110" s="49">
        <v>3</v>
      </c>
      <c r="N2110" s="49" t="s">
        <v>16129</v>
      </c>
    </row>
    <row r="2111" spans="1:14" ht="30" x14ac:dyDescent="0.25">
      <c r="A2111" s="49" t="s">
        <v>15983</v>
      </c>
      <c r="B2111" s="49" t="s">
        <v>15969</v>
      </c>
      <c r="C2111" s="49" t="s">
        <v>15984</v>
      </c>
      <c r="D2111" s="49" t="s">
        <v>22511</v>
      </c>
      <c r="E2111" s="49" t="s">
        <v>1289</v>
      </c>
      <c r="F2111" s="49" t="s">
        <v>22512</v>
      </c>
      <c r="G2111" s="49" t="s">
        <v>22513</v>
      </c>
      <c r="H2111" s="49">
        <v>2007</v>
      </c>
      <c r="I2111" s="49"/>
      <c r="J2111" s="49"/>
      <c r="K2111" s="49" t="s">
        <v>22462</v>
      </c>
      <c r="L2111" s="49">
        <v>15</v>
      </c>
      <c r="M2111" s="49">
        <v>3</v>
      </c>
      <c r="N2111" s="49" t="s">
        <v>16129</v>
      </c>
    </row>
    <row r="2112" spans="1:14" ht="75" x14ac:dyDescent="0.25">
      <c r="A2112" s="49" t="s">
        <v>15983</v>
      </c>
      <c r="B2112" s="49" t="s">
        <v>15969</v>
      </c>
      <c r="C2112" s="49" t="s">
        <v>15984</v>
      </c>
      <c r="D2112" s="49" t="s">
        <v>22514</v>
      </c>
      <c r="E2112" s="49" t="s">
        <v>1289</v>
      </c>
      <c r="F2112" s="49" t="s">
        <v>22515</v>
      </c>
      <c r="G2112" s="49" t="s">
        <v>22498</v>
      </c>
      <c r="H2112" s="49">
        <v>2017</v>
      </c>
      <c r="I2112" s="49"/>
      <c r="J2112" s="49"/>
      <c r="K2112" s="49" t="s">
        <v>22499</v>
      </c>
      <c r="L2112" s="49">
        <v>15</v>
      </c>
      <c r="M2112" s="49">
        <v>3</v>
      </c>
      <c r="N2112" s="49" t="s">
        <v>16129</v>
      </c>
    </row>
    <row r="2113" spans="1:14" ht="30" x14ac:dyDescent="0.25">
      <c r="A2113" s="49" t="s">
        <v>15983</v>
      </c>
      <c r="B2113" s="49" t="s">
        <v>15969</v>
      </c>
      <c r="C2113" s="49" t="s">
        <v>15984</v>
      </c>
      <c r="D2113" s="49" t="s">
        <v>22516</v>
      </c>
      <c r="E2113" s="49" t="s">
        <v>1289</v>
      </c>
      <c r="F2113" s="49" t="s">
        <v>22517</v>
      </c>
      <c r="G2113" s="49" t="s">
        <v>22518</v>
      </c>
      <c r="H2113" s="49">
        <v>2016</v>
      </c>
      <c r="I2113" s="49"/>
      <c r="J2113" s="49"/>
      <c r="K2113" s="49" t="s">
        <v>17588</v>
      </c>
      <c r="L2113" s="49">
        <v>15</v>
      </c>
      <c r="M2113" s="49">
        <v>3</v>
      </c>
      <c r="N2113" s="49" t="s">
        <v>16129</v>
      </c>
    </row>
    <row r="2114" spans="1:14" ht="30" x14ac:dyDescent="0.25">
      <c r="A2114" s="49" t="s">
        <v>15983</v>
      </c>
      <c r="B2114" s="49" t="s">
        <v>15969</v>
      </c>
      <c r="C2114" s="49" t="s">
        <v>15984</v>
      </c>
      <c r="D2114" s="49" t="s">
        <v>22519</v>
      </c>
      <c r="E2114" s="49" t="s">
        <v>1289</v>
      </c>
      <c r="F2114" s="49" t="s">
        <v>22520</v>
      </c>
      <c r="G2114" s="49" t="s">
        <v>22521</v>
      </c>
      <c r="H2114" s="49">
        <v>2017</v>
      </c>
      <c r="I2114" s="49"/>
      <c r="J2114" s="49"/>
      <c r="K2114" s="49" t="s">
        <v>22522</v>
      </c>
      <c r="L2114" s="49">
        <v>15</v>
      </c>
      <c r="M2114" s="49">
        <v>3</v>
      </c>
      <c r="N2114" s="49" t="s">
        <v>16129</v>
      </c>
    </row>
    <row r="2115" spans="1:14" ht="30" x14ac:dyDescent="0.25">
      <c r="A2115" s="49" t="s">
        <v>15983</v>
      </c>
      <c r="B2115" s="49" t="s">
        <v>15969</v>
      </c>
      <c r="C2115" s="49" t="s">
        <v>15984</v>
      </c>
      <c r="D2115" s="49" t="s">
        <v>22519</v>
      </c>
      <c r="E2115" s="49" t="s">
        <v>1289</v>
      </c>
      <c r="F2115" s="49" t="s">
        <v>22523</v>
      </c>
      <c r="G2115" s="49" t="s">
        <v>22524</v>
      </c>
      <c r="H2115" s="49">
        <v>2017</v>
      </c>
      <c r="I2115" s="49"/>
      <c r="J2115" s="49"/>
      <c r="K2115" s="49" t="s">
        <v>22522</v>
      </c>
      <c r="L2115" s="49">
        <v>15</v>
      </c>
      <c r="M2115" s="49">
        <v>3</v>
      </c>
      <c r="N2115" s="49" t="s">
        <v>16129</v>
      </c>
    </row>
    <row r="2116" spans="1:14" ht="75" x14ac:dyDescent="0.25">
      <c r="A2116" s="49" t="s">
        <v>15983</v>
      </c>
      <c r="B2116" s="49" t="s">
        <v>15969</v>
      </c>
      <c r="C2116" s="49" t="s">
        <v>15984</v>
      </c>
      <c r="D2116" s="49" t="s">
        <v>22525</v>
      </c>
      <c r="E2116" s="49" t="s">
        <v>1289</v>
      </c>
      <c r="F2116" s="49" t="s">
        <v>22526</v>
      </c>
      <c r="G2116" s="49" t="s">
        <v>22527</v>
      </c>
      <c r="H2116" s="49">
        <v>2010</v>
      </c>
      <c r="I2116" s="49"/>
      <c r="J2116" s="49" t="s">
        <v>15974</v>
      </c>
      <c r="K2116" s="49" t="s">
        <v>18141</v>
      </c>
      <c r="L2116" s="49">
        <v>15</v>
      </c>
      <c r="M2116" s="49">
        <v>3</v>
      </c>
      <c r="N2116" s="49" t="s">
        <v>15976</v>
      </c>
    </row>
    <row r="2117" spans="1:14" ht="75" x14ac:dyDescent="0.25">
      <c r="A2117" s="49" t="s">
        <v>15983</v>
      </c>
      <c r="B2117" s="49" t="s">
        <v>15969</v>
      </c>
      <c r="C2117" s="49" t="s">
        <v>15984</v>
      </c>
      <c r="D2117" s="49" t="s">
        <v>22528</v>
      </c>
      <c r="E2117" s="49" t="s">
        <v>1289</v>
      </c>
      <c r="F2117" s="49" t="s">
        <v>22529</v>
      </c>
      <c r="G2117" s="49" t="s">
        <v>22530</v>
      </c>
      <c r="H2117" s="49">
        <v>2018</v>
      </c>
      <c r="I2117" s="49">
        <v>2018</v>
      </c>
      <c r="J2117" s="49" t="s">
        <v>16365</v>
      </c>
      <c r="K2117" s="49" t="s">
        <v>22531</v>
      </c>
      <c r="L2117" s="49">
        <v>15</v>
      </c>
      <c r="M2117" s="49">
        <v>3</v>
      </c>
      <c r="N2117" s="49" t="s">
        <v>16367</v>
      </c>
    </row>
    <row r="2118" spans="1:14" ht="75" x14ac:dyDescent="0.25">
      <c r="A2118" s="49" t="s">
        <v>15983</v>
      </c>
      <c r="B2118" s="49" t="s">
        <v>15969</v>
      </c>
      <c r="C2118" s="49" t="s">
        <v>15984</v>
      </c>
      <c r="D2118" s="49" t="s">
        <v>22532</v>
      </c>
      <c r="E2118" s="49" t="s">
        <v>1289</v>
      </c>
      <c r="F2118" s="49" t="s">
        <v>22533</v>
      </c>
      <c r="G2118" s="49" t="s">
        <v>22534</v>
      </c>
      <c r="H2118" s="49">
        <v>2018</v>
      </c>
      <c r="I2118" s="49">
        <v>2018</v>
      </c>
      <c r="J2118" s="49" t="s">
        <v>16365</v>
      </c>
      <c r="K2118" s="49" t="s">
        <v>22531</v>
      </c>
      <c r="L2118" s="49">
        <v>15</v>
      </c>
      <c r="M2118" s="49">
        <v>3</v>
      </c>
      <c r="N2118" s="49" t="s">
        <v>16367</v>
      </c>
    </row>
    <row r="2119" spans="1:14" ht="75" x14ac:dyDescent="0.25">
      <c r="A2119" s="49" t="s">
        <v>15983</v>
      </c>
      <c r="B2119" s="49" t="s">
        <v>15969</v>
      </c>
      <c r="C2119" s="49" t="s">
        <v>15984</v>
      </c>
      <c r="D2119" s="49" t="s">
        <v>22535</v>
      </c>
      <c r="E2119" s="49" t="s">
        <v>1289</v>
      </c>
      <c r="F2119" s="49" t="s">
        <v>22536</v>
      </c>
      <c r="G2119" s="49" t="s">
        <v>22537</v>
      </c>
      <c r="H2119" s="49">
        <v>2017</v>
      </c>
      <c r="I2119" s="49">
        <v>2020</v>
      </c>
      <c r="J2119" s="49" t="s">
        <v>16365</v>
      </c>
      <c r="K2119" s="49" t="s">
        <v>17577</v>
      </c>
      <c r="L2119" s="49">
        <v>15</v>
      </c>
      <c r="M2119" s="49">
        <v>3</v>
      </c>
      <c r="N2119" s="49" t="s">
        <v>16367</v>
      </c>
    </row>
    <row r="2120" spans="1:14" ht="60" x14ac:dyDescent="0.25">
      <c r="A2120" s="49" t="s">
        <v>15983</v>
      </c>
      <c r="B2120" s="49" t="s">
        <v>15969</v>
      </c>
      <c r="C2120" s="49" t="s">
        <v>15984</v>
      </c>
      <c r="D2120" s="49" t="s">
        <v>22538</v>
      </c>
      <c r="E2120" s="49" t="s">
        <v>1289</v>
      </c>
      <c r="F2120" s="49" t="s">
        <v>22539</v>
      </c>
      <c r="G2120" s="49" t="s">
        <v>22540</v>
      </c>
      <c r="H2120" s="49">
        <v>2010</v>
      </c>
      <c r="I2120" s="49"/>
      <c r="J2120" s="49" t="s">
        <v>15974</v>
      </c>
      <c r="K2120" s="49" t="s">
        <v>16087</v>
      </c>
      <c r="L2120" s="49">
        <v>15</v>
      </c>
      <c r="M2120" s="49">
        <v>3</v>
      </c>
      <c r="N2120" s="49" t="s">
        <v>15976</v>
      </c>
    </row>
    <row r="2121" spans="1:14" ht="30" x14ac:dyDescent="0.25">
      <c r="A2121" s="49" t="s">
        <v>15983</v>
      </c>
      <c r="B2121" s="49" t="s">
        <v>15969</v>
      </c>
      <c r="C2121" s="49" t="s">
        <v>15984</v>
      </c>
      <c r="D2121" s="49" t="s">
        <v>22541</v>
      </c>
      <c r="E2121" s="49" t="s">
        <v>1289</v>
      </c>
      <c r="F2121" s="49" t="s">
        <v>22542</v>
      </c>
      <c r="G2121" s="49" t="s">
        <v>22541</v>
      </c>
      <c r="H2121" s="49">
        <v>2010</v>
      </c>
      <c r="I2121" s="49"/>
      <c r="J2121" s="49" t="s">
        <v>15974</v>
      </c>
      <c r="K2121" s="49" t="s">
        <v>16087</v>
      </c>
      <c r="L2121" s="49">
        <v>15</v>
      </c>
      <c r="M2121" s="49">
        <v>3</v>
      </c>
      <c r="N2121" s="49" t="s">
        <v>15976</v>
      </c>
    </row>
    <row r="2122" spans="1:14" ht="45" x14ac:dyDescent="0.25">
      <c r="A2122" s="49" t="s">
        <v>15983</v>
      </c>
      <c r="B2122" s="49" t="s">
        <v>15969</v>
      </c>
      <c r="C2122" s="49" t="s">
        <v>15984</v>
      </c>
      <c r="D2122" s="49" t="s">
        <v>22543</v>
      </c>
      <c r="E2122" s="49" t="s">
        <v>1289</v>
      </c>
      <c r="F2122" s="49" t="s">
        <v>22544</v>
      </c>
      <c r="G2122" s="49" t="s">
        <v>22543</v>
      </c>
      <c r="H2122" s="49">
        <v>2010</v>
      </c>
      <c r="I2122" s="49"/>
      <c r="J2122" s="49" t="s">
        <v>15974</v>
      </c>
      <c r="K2122" s="49" t="s">
        <v>16087</v>
      </c>
      <c r="L2122" s="49">
        <v>15</v>
      </c>
      <c r="M2122" s="49">
        <v>3</v>
      </c>
      <c r="N2122" s="49" t="s">
        <v>15976</v>
      </c>
    </row>
    <row r="2123" spans="1:14" ht="30" x14ac:dyDescent="0.25">
      <c r="A2123" s="49" t="s">
        <v>15983</v>
      </c>
      <c r="B2123" s="49" t="s">
        <v>15969</v>
      </c>
      <c r="C2123" s="49" t="s">
        <v>15984</v>
      </c>
      <c r="D2123" s="49" t="s">
        <v>22545</v>
      </c>
      <c r="E2123" s="49" t="s">
        <v>1289</v>
      </c>
      <c r="F2123" s="49" t="s">
        <v>22546</v>
      </c>
      <c r="G2123" s="49" t="s">
        <v>22545</v>
      </c>
      <c r="H2123" s="49">
        <v>2010</v>
      </c>
      <c r="I2123" s="49"/>
      <c r="J2123" s="49" t="s">
        <v>15974</v>
      </c>
      <c r="K2123" s="49" t="s">
        <v>16087</v>
      </c>
      <c r="L2123" s="49">
        <v>15</v>
      </c>
      <c r="M2123" s="49">
        <v>3</v>
      </c>
      <c r="N2123" s="49" t="s">
        <v>15976</v>
      </c>
    </row>
    <row r="2124" spans="1:14" ht="30" x14ac:dyDescent="0.25">
      <c r="A2124" s="49" t="s">
        <v>15983</v>
      </c>
      <c r="B2124" s="49" t="s">
        <v>15969</v>
      </c>
      <c r="C2124" s="49" t="s">
        <v>15984</v>
      </c>
      <c r="D2124" s="49" t="s">
        <v>22545</v>
      </c>
      <c r="E2124" s="49" t="s">
        <v>1289</v>
      </c>
      <c r="F2124" s="49" t="s">
        <v>22546</v>
      </c>
      <c r="G2124" s="49" t="s">
        <v>22545</v>
      </c>
      <c r="H2124" s="49">
        <v>2010</v>
      </c>
      <c r="I2124" s="49"/>
      <c r="J2124" s="49" t="s">
        <v>15974</v>
      </c>
      <c r="K2124" s="49" t="s">
        <v>16087</v>
      </c>
      <c r="L2124" s="49">
        <v>15</v>
      </c>
      <c r="M2124" s="49">
        <v>3</v>
      </c>
      <c r="N2124" s="49" t="s">
        <v>15976</v>
      </c>
    </row>
    <row r="2125" spans="1:14" ht="45" x14ac:dyDescent="0.25">
      <c r="A2125" s="49" t="s">
        <v>15983</v>
      </c>
      <c r="B2125" s="49" t="s">
        <v>15969</v>
      </c>
      <c r="C2125" s="49" t="s">
        <v>15984</v>
      </c>
      <c r="D2125" s="49" t="s">
        <v>22547</v>
      </c>
      <c r="E2125" s="49" t="s">
        <v>1289</v>
      </c>
      <c r="F2125" s="49" t="s">
        <v>22548</v>
      </c>
      <c r="G2125" s="49" t="s">
        <v>22549</v>
      </c>
      <c r="H2125" s="49">
        <v>2010</v>
      </c>
      <c r="I2125" s="49"/>
      <c r="J2125" s="49" t="s">
        <v>15974</v>
      </c>
      <c r="K2125" s="49" t="s">
        <v>20701</v>
      </c>
      <c r="L2125" s="49">
        <v>15</v>
      </c>
      <c r="M2125" s="49">
        <v>3</v>
      </c>
      <c r="N2125" s="49" t="s">
        <v>15976</v>
      </c>
    </row>
    <row r="2126" spans="1:14" ht="45" x14ac:dyDescent="0.25">
      <c r="A2126" s="49" t="s">
        <v>15983</v>
      </c>
      <c r="B2126" s="49" t="s">
        <v>15969</v>
      </c>
      <c r="C2126" s="49" t="s">
        <v>15984</v>
      </c>
      <c r="D2126" s="49" t="s">
        <v>22547</v>
      </c>
      <c r="E2126" s="49" t="s">
        <v>1289</v>
      </c>
      <c r="F2126" s="49" t="s">
        <v>22548</v>
      </c>
      <c r="G2126" s="49" t="s">
        <v>22549</v>
      </c>
      <c r="H2126" s="49">
        <v>2010</v>
      </c>
      <c r="I2126" s="49"/>
      <c r="J2126" s="49" t="s">
        <v>15974</v>
      </c>
      <c r="K2126" s="49" t="s">
        <v>20701</v>
      </c>
      <c r="L2126" s="49">
        <v>15</v>
      </c>
      <c r="M2126" s="49">
        <v>3</v>
      </c>
      <c r="N2126" s="49" t="s">
        <v>15976</v>
      </c>
    </row>
    <row r="2127" spans="1:14" ht="90" x14ac:dyDescent="0.25">
      <c r="A2127" s="49" t="s">
        <v>15983</v>
      </c>
      <c r="B2127" s="49" t="s">
        <v>15969</v>
      </c>
      <c r="C2127" s="49" t="s">
        <v>15984</v>
      </c>
      <c r="D2127" s="49" t="s">
        <v>22550</v>
      </c>
      <c r="E2127" s="49" t="s">
        <v>1289</v>
      </c>
      <c r="F2127" s="49" t="s">
        <v>22551</v>
      </c>
      <c r="G2127" s="49" t="s">
        <v>22552</v>
      </c>
      <c r="H2127" s="49">
        <v>2010</v>
      </c>
      <c r="I2127" s="49"/>
      <c r="J2127" s="49" t="s">
        <v>15974</v>
      </c>
      <c r="K2127" s="49" t="s">
        <v>20701</v>
      </c>
      <c r="L2127" s="49">
        <v>15</v>
      </c>
      <c r="M2127" s="49">
        <v>3</v>
      </c>
      <c r="N2127" s="49" t="s">
        <v>15976</v>
      </c>
    </row>
    <row r="2128" spans="1:14" ht="90" x14ac:dyDescent="0.25">
      <c r="A2128" s="49" t="s">
        <v>15983</v>
      </c>
      <c r="B2128" s="49" t="s">
        <v>15969</v>
      </c>
      <c r="C2128" s="49" t="s">
        <v>15984</v>
      </c>
      <c r="D2128" s="49" t="s">
        <v>22553</v>
      </c>
      <c r="E2128" s="49" t="s">
        <v>1289</v>
      </c>
      <c r="F2128" s="49" t="s">
        <v>22554</v>
      </c>
      <c r="G2128" s="49" t="s">
        <v>22555</v>
      </c>
      <c r="H2128" s="49">
        <v>2010</v>
      </c>
      <c r="I2128" s="49"/>
      <c r="J2128" s="49" t="s">
        <v>15974</v>
      </c>
      <c r="K2128" s="49" t="s">
        <v>20701</v>
      </c>
      <c r="L2128" s="49">
        <v>15</v>
      </c>
      <c r="M2128" s="49">
        <v>3</v>
      </c>
      <c r="N2128" s="49" t="s">
        <v>15976</v>
      </c>
    </row>
    <row r="2129" spans="1:14" ht="90" x14ac:dyDescent="0.25">
      <c r="A2129" s="49" t="s">
        <v>15983</v>
      </c>
      <c r="B2129" s="49" t="s">
        <v>15969</v>
      </c>
      <c r="C2129" s="49" t="s">
        <v>15984</v>
      </c>
      <c r="D2129" s="49" t="s">
        <v>22553</v>
      </c>
      <c r="E2129" s="49" t="s">
        <v>1289</v>
      </c>
      <c r="F2129" s="49" t="s">
        <v>22554</v>
      </c>
      <c r="G2129" s="49" t="s">
        <v>22555</v>
      </c>
      <c r="H2129" s="49">
        <v>2010</v>
      </c>
      <c r="I2129" s="49"/>
      <c r="J2129" s="49" t="s">
        <v>15974</v>
      </c>
      <c r="K2129" s="49" t="s">
        <v>20701</v>
      </c>
      <c r="L2129" s="49">
        <v>15</v>
      </c>
      <c r="M2129" s="49">
        <v>3</v>
      </c>
      <c r="N2129" s="49" t="s">
        <v>15976</v>
      </c>
    </row>
    <row r="2130" spans="1:14" ht="45" x14ac:dyDescent="0.25">
      <c r="A2130" s="49" t="s">
        <v>15983</v>
      </c>
      <c r="B2130" s="49" t="s">
        <v>15969</v>
      </c>
      <c r="C2130" s="49" t="s">
        <v>15984</v>
      </c>
      <c r="D2130" s="49" t="s">
        <v>22556</v>
      </c>
      <c r="E2130" s="49" t="s">
        <v>1289</v>
      </c>
      <c r="F2130" s="49" t="s">
        <v>22557</v>
      </c>
      <c r="G2130" s="49" t="s">
        <v>22558</v>
      </c>
      <c r="H2130" s="49">
        <v>2010</v>
      </c>
      <c r="I2130" s="49"/>
      <c r="J2130" s="49" t="s">
        <v>15974</v>
      </c>
      <c r="K2130" s="49" t="s">
        <v>16087</v>
      </c>
      <c r="L2130" s="49">
        <v>15</v>
      </c>
      <c r="M2130" s="49">
        <v>3</v>
      </c>
      <c r="N2130" s="49" t="s">
        <v>15976</v>
      </c>
    </row>
    <row r="2131" spans="1:14" ht="45" x14ac:dyDescent="0.25">
      <c r="A2131" s="49" t="s">
        <v>15983</v>
      </c>
      <c r="B2131" s="49" t="s">
        <v>15969</v>
      </c>
      <c r="C2131" s="49" t="s">
        <v>15984</v>
      </c>
      <c r="D2131" s="49" t="s">
        <v>22559</v>
      </c>
      <c r="E2131" s="49" t="s">
        <v>1289</v>
      </c>
      <c r="F2131" s="49" t="s">
        <v>22560</v>
      </c>
      <c r="G2131" s="49" t="s">
        <v>22561</v>
      </c>
      <c r="H2131" s="49">
        <v>2010</v>
      </c>
      <c r="I2131" s="49"/>
      <c r="J2131" s="49" t="s">
        <v>15974</v>
      </c>
      <c r="K2131" s="49" t="s">
        <v>16087</v>
      </c>
      <c r="L2131" s="49">
        <v>15</v>
      </c>
      <c r="M2131" s="49">
        <v>3</v>
      </c>
      <c r="N2131" s="49" t="s">
        <v>15976</v>
      </c>
    </row>
    <row r="2132" spans="1:14" ht="45" x14ac:dyDescent="0.25">
      <c r="A2132" s="49" t="s">
        <v>15983</v>
      </c>
      <c r="B2132" s="49" t="s">
        <v>15969</v>
      </c>
      <c r="C2132" s="49" t="s">
        <v>15984</v>
      </c>
      <c r="D2132" s="49" t="s">
        <v>22562</v>
      </c>
      <c r="E2132" s="49" t="s">
        <v>1289</v>
      </c>
      <c r="F2132" s="49" t="s">
        <v>22563</v>
      </c>
      <c r="G2132" s="49" t="s">
        <v>22564</v>
      </c>
      <c r="H2132" s="49">
        <v>2010</v>
      </c>
      <c r="I2132" s="49"/>
      <c r="J2132" s="49" t="s">
        <v>15974</v>
      </c>
      <c r="K2132" s="49" t="s">
        <v>16087</v>
      </c>
      <c r="L2132" s="49">
        <v>15</v>
      </c>
      <c r="M2132" s="49">
        <v>3</v>
      </c>
      <c r="N2132" s="49" t="s">
        <v>15976</v>
      </c>
    </row>
    <row r="2133" spans="1:14" ht="30" x14ac:dyDescent="0.25">
      <c r="A2133" s="49" t="s">
        <v>15983</v>
      </c>
      <c r="B2133" s="49" t="s">
        <v>15969</v>
      </c>
      <c r="C2133" s="49" t="s">
        <v>15984</v>
      </c>
      <c r="D2133" s="49" t="s">
        <v>22565</v>
      </c>
      <c r="E2133" s="49" t="s">
        <v>1289</v>
      </c>
      <c r="F2133" s="49" t="s">
        <v>22566</v>
      </c>
      <c r="G2133" s="49" t="s">
        <v>22567</v>
      </c>
      <c r="H2133" s="49">
        <v>2010</v>
      </c>
      <c r="I2133" s="49"/>
      <c r="J2133" s="49" t="s">
        <v>15974</v>
      </c>
      <c r="K2133" s="49" t="s">
        <v>16087</v>
      </c>
      <c r="L2133" s="49">
        <v>15</v>
      </c>
      <c r="M2133" s="49">
        <v>3</v>
      </c>
      <c r="N2133" s="49" t="s">
        <v>15976</v>
      </c>
    </row>
    <row r="2134" spans="1:14" ht="30" x14ac:dyDescent="0.25">
      <c r="A2134" s="49" t="s">
        <v>15983</v>
      </c>
      <c r="B2134" s="49" t="s">
        <v>15969</v>
      </c>
      <c r="C2134" s="49" t="s">
        <v>15984</v>
      </c>
      <c r="D2134" s="49" t="s">
        <v>22568</v>
      </c>
      <c r="E2134" s="49" t="s">
        <v>1289</v>
      </c>
      <c r="F2134" s="49" t="s">
        <v>22569</v>
      </c>
      <c r="G2134" s="49" t="s">
        <v>22570</v>
      </c>
      <c r="H2134" s="49">
        <v>2010</v>
      </c>
      <c r="I2134" s="49"/>
      <c r="J2134" s="49" t="s">
        <v>15974</v>
      </c>
      <c r="K2134" s="49" t="s">
        <v>16087</v>
      </c>
      <c r="L2134" s="49">
        <v>15</v>
      </c>
      <c r="M2134" s="49">
        <v>3</v>
      </c>
      <c r="N2134" s="49" t="s">
        <v>15976</v>
      </c>
    </row>
    <row r="2135" spans="1:14" ht="45" x14ac:dyDescent="0.25">
      <c r="A2135" s="49" t="s">
        <v>15983</v>
      </c>
      <c r="B2135" s="49" t="s">
        <v>15969</v>
      </c>
      <c r="C2135" s="49" t="s">
        <v>15984</v>
      </c>
      <c r="D2135" s="49" t="s">
        <v>22571</v>
      </c>
      <c r="E2135" s="49" t="s">
        <v>1289</v>
      </c>
      <c r="F2135" s="49" t="s">
        <v>22572</v>
      </c>
      <c r="G2135" s="49" t="s">
        <v>22573</v>
      </c>
      <c r="H2135" s="49">
        <v>2010</v>
      </c>
      <c r="I2135" s="49"/>
      <c r="J2135" s="49" t="s">
        <v>15974</v>
      </c>
      <c r="K2135" s="49" t="s">
        <v>16087</v>
      </c>
      <c r="L2135" s="49">
        <v>15</v>
      </c>
      <c r="M2135" s="49">
        <v>3</v>
      </c>
      <c r="N2135" s="49" t="s">
        <v>15976</v>
      </c>
    </row>
    <row r="2136" spans="1:14" ht="90" x14ac:dyDescent="0.25">
      <c r="A2136" s="49" t="s">
        <v>15983</v>
      </c>
      <c r="B2136" s="49" t="s">
        <v>15969</v>
      </c>
      <c r="C2136" s="49" t="s">
        <v>15984</v>
      </c>
      <c r="D2136" s="49" t="s">
        <v>22574</v>
      </c>
      <c r="E2136" s="49" t="s">
        <v>1289</v>
      </c>
      <c r="F2136" s="49" t="s">
        <v>22575</v>
      </c>
      <c r="G2136" s="49" t="s">
        <v>22576</v>
      </c>
      <c r="H2136" s="49">
        <v>2010</v>
      </c>
      <c r="I2136" s="49"/>
      <c r="J2136" s="49" t="s">
        <v>15974</v>
      </c>
      <c r="K2136" s="49" t="s">
        <v>21593</v>
      </c>
      <c r="L2136" s="49">
        <v>15</v>
      </c>
      <c r="M2136" s="49">
        <v>3</v>
      </c>
      <c r="N2136" s="49" t="s">
        <v>15976</v>
      </c>
    </row>
    <row r="2137" spans="1:14" ht="90" x14ac:dyDescent="0.25">
      <c r="A2137" s="49" t="s">
        <v>15983</v>
      </c>
      <c r="B2137" s="49" t="s">
        <v>15969</v>
      </c>
      <c r="C2137" s="49" t="s">
        <v>15984</v>
      </c>
      <c r="D2137" s="49" t="s">
        <v>22577</v>
      </c>
      <c r="E2137" s="49" t="s">
        <v>1289</v>
      </c>
      <c r="F2137" s="49" t="s">
        <v>22578</v>
      </c>
      <c r="G2137" s="49" t="s">
        <v>22579</v>
      </c>
      <c r="H2137" s="49">
        <v>2015</v>
      </c>
      <c r="I2137" s="49"/>
      <c r="J2137" s="49" t="s">
        <v>16365</v>
      </c>
      <c r="K2137" s="49" t="s">
        <v>22311</v>
      </c>
      <c r="L2137" s="49">
        <v>15</v>
      </c>
      <c r="M2137" s="49">
        <v>3</v>
      </c>
      <c r="N2137" s="49" t="s">
        <v>16367</v>
      </c>
    </row>
    <row r="2138" spans="1:14" ht="60" x14ac:dyDescent="0.25">
      <c r="A2138" s="49" t="s">
        <v>15983</v>
      </c>
      <c r="B2138" s="49" t="s">
        <v>15969</v>
      </c>
      <c r="C2138" s="49" t="s">
        <v>15984</v>
      </c>
      <c r="D2138" s="49" t="s">
        <v>22580</v>
      </c>
      <c r="E2138" s="49" t="s">
        <v>1289</v>
      </c>
      <c r="F2138" s="49" t="s">
        <v>22581</v>
      </c>
      <c r="G2138" s="49" t="s">
        <v>22582</v>
      </c>
      <c r="H2138" s="49">
        <v>2014</v>
      </c>
      <c r="I2138" s="49"/>
      <c r="J2138" s="49" t="s">
        <v>16365</v>
      </c>
      <c r="K2138" s="49" t="s">
        <v>16097</v>
      </c>
      <c r="L2138" s="49">
        <v>15</v>
      </c>
      <c r="M2138" s="49">
        <v>3</v>
      </c>
      <c r="N2138" s="49" t="s">
        <v>16367</v>
      </c>
    </row>
    <row r="2139" spans="1:14" ht="45" x14ac:dyDescent="0.25">
      <c r="A2139" s="49" t="s">
        <v>15983</v>
      </c>
      <c r="B2139" s="49" t="s">
        <v>15969</v>
      </c>
      <c r="C2139" s="49" t="s">
        <v>15984</v>
      </c>
      <c r="D2139" s="49" t="s">
        <v>22583</v>
      </c>
      <c r="E2139" s="49" t="s">
        <v>1289</v>
      </c>
      <c r="F2139" s="49" t="s">
        <v>22584</v>
      </c>
      <c r="G2139" s="49" t="s">
        <v>22585</v>
      </c>
      <c r="H2139" s="49"/>
      <c r="I2139" s="49"/>
      <c r="J2139" s="49"/>
      <c r="K2139" s="49" t="s">
        <v>22586</v>
      </c>
      <c r="L2139" s="49">
        <v>15</v>
      </c>
      <c r="M2139" s="49">
        <v>3</v>
      </c>
      <c r="N2139" s="49" t="s">
        <v>16129</v>
      </c>
    </row>
    <row r="2140" spans="1:14" ht="75" x14ac:dyDescent="0.25">
      <c r="A2140" s="49" t="s">
        <v>15983</v>
      </c>
      <c r="B2140" s="49" t="s">
        <v>15969</v>
      </c>
      <c r="C2140" s="49" t="s">
        <v>15984</v>
      </c>
      <c r="D2140" s="49" t="s">
        <v>22587</v>
      </c>
      <c r="E2140" s="49" t="s">
        <v>1289</v>
      </c>
      <c r="F2140" s="49" t="s">
        <v>22588</v>
      </c>
      <c r="G2140" s="49" t="s">
        <v>22589</v>
      </c>
      <c r="H2140" s="49">
        <v>2017</v>
      </c>
      <c r="I2140" s="49"/>
      <c r="J2140" s="49" t="s">
        <v>16365</v>
      </c>
      <c r="K2140" s="49" t="s">
        <v>17614</v>
      </c>
      <c r="L2140" s="49">
        <v>15</v>
      </c>
      <c r="M2140" s="49">
        <v>3</v>
      </c>
      <c r="N2140" s="49" t="s">
        <v>16367</v>
      </c>
    </row>
    <row r="2141" spans="1:14" ht="30" x14ac:dyDescent="0.25">
      <c r="A2141" s="49" t="s">
        <v>15983</v>
      </c>
      <c r="B2141" s="49" t="s">
        <v>15969</v>
      </c>
      <c r="C2141" s="49" t="s">
        <v>15984</v>
      </c>
      <c r="D2141" s="49" t="s">
        <v>22590</v>
      </c>
      <c r="E2141" s="49" t="s">
        <v>1289</v>
      </c>
      <c r="F2141" s="49" t="s">
        <v>22591</v>
      </c>
      <c r="G2141" s="49" t="s">
        <v>22592</v>
      </c>
      <c r="H2141" s="49">
        <v>2017</v>
      </c>
      <c r="I2141" s="49"/>
      <c r="J2141" s="49" t="s">
        <v>16365</v>
      </c>
      <c r="K2141" s="49" t="s">
        <v>22593</v>
      </c>
      <c r="L2141" s="49">
        <v>15</v>
      </c>
      <c r="M2141" s="49">
        <v>3</v>
      </c>
      <c r="N2141" s="49" t="s">
        <v>16367</v>
      </c>
    </row>
    <row r="2142" spans="1:14" ht="30" x14ac:dyDescent="0.25">
      <c r="A2142" s="49" t="s">
        <v>15983</v>
      </c>
      <c r="B2142" s="49" t="s">
        <v>15969</v>
      </c>
      <c r="C2142" s="49" t="s">
        <v>15984</v>
      </c>
      <c r="D2142" s="49" t="s">
        <v>22594</v>
      </c>
      <c r="E2142" s="49" t="s">
        <v>1289</v>
      </c>
      <c r="F2142" s="49" t="s">
        <v>22595</v>
      </c>
      <c r="G2142" s="49" t="s">
        <v>22596</v>
      </c>
      <c r="H2142" s="49">
        <v>2017</v>
      </c>
      <c r="I2142" s="49"/>
      <c r="J2142" s="49" t="s">
        <v>16365</v>
      </c>
      <c r="K2142" s="49" t="s">
        <v>22593</v>
      </c>
      <c r="L2142" s="49">
        <v>15</v>
      </c>
      <c r="M2142" s="49">
        <v>3</v>
      </c>
      <c r="N2142" s="49" t="s">
        <v>16367</v>
      </c>
    </row>
    <row r="2143" spans="1:14" ht="30" x14ac:dyDescent="0.25">
      <c r="A2143" s="49" t="s">
        <v>15983</v>
      </c>
      <c r="B2143" s="49" t="s">
        <v>15969</v>
      </c>
      <c r="C2143" s="49" t="s">
        <v>15984</v>
      </c>
      <c r="D2143" s="49" t="s">
        <v>22594</v>
      </c>
      <c r="E2143" s="49" t="s">
        <v>1289</v>
      </c>
      <c r="F2143" s="49" t="e">
        <f>(No. EXPEDIENTES Validados/No. EXPEDIENTES indexados)*100</f>
        <v>#NAME?</v>
      </c>
      <c r="G2143" s="49" t="s">
        <v>22597</v>
      </c>
      <c r="H2143" s="49">
        <v>2017</v>
      </c>
      <c r="I2143" s="49"/>
      <c r="J2143" s="49" t="s">
        <v>16365</v>
      </c>
      <c r="K2143" s="49" t="s">
        <v>22593</v>
      </c>
      <c r="L2143" s="49">
        <v>15</v>
      </c>
      <c r="M2143" s="49">
        <v>3</v>
      </c>
      <c r="N2143" s="49" t="s">
        <v>16367</v>
      </c>
    </row>
    <row r="2144" spans="1:14" ht="30" x14ac:dyDescent="0.25">
      <c r="A2144" s="49" t="s">
        <v>15983</v>
      </c>
      <c r="B2144" s="49" t="s">
        <v>15969</v>
      </c>
      <c r="C2144" s="49" t="s">
        <v>15984</v>
      </c>
      <c r="D2144" s="49" t="s">
        <v>22598</v>
      </c>
      <c r="E2144" s="49" t="s">
        <v>1289</v>
      </c>
      <c r="F2144" s="49" t="s">
        <v>22599</v>
      </c>
      <c r="G2144" s="49" t="s">
        <v>22600</v>
      </c>
      <c r="H2144" s="49">
        <v>2017</v>
      </c>
      <c r="I2144" s="49"/>
      <c r="J2144" s="49" t="s">
        <v>16365</v>
      </c>
      <c r="K2144" s="49" t="s">
        <v>17588</v>
      </c>
      <c r="L2144" s="49">
        <v>15</v>
      </c>
      <c r="M2144" s="49">
        <v>3</v>
      </c>
      <c r="N2144" s="49" t="s">
        <v>16367</v>
      </c>
    </row>
    <row r="2145" spans="1:14" ht="60" x14ac:dyDescent="0.25">
      <c r="A2145" s="49" t="s">
        <v>15983</v>
      </c>
      <c r="B2145" s="49" t="s">
        <v>15969</v>
      </c>
      <c r="C2145" s="49" t="s">
        <v>15984</v>
      </c>
      <c r="D2145" s="49" t="s">
        <v>22601</v>
      </c>
      <c r="E2145" s="49" t="s">
        <v>1289</v>
      </c>
      <c r="F2145" s="49" t="s">
        <v>22602</v>
      </c>
      <c r="G2145" s="49" t="s">
        <v>22603</v>
      </c>
      <c r="H2145" s="49">
        <v>2012</v>
      </c>
      <c r="I2145" s="49"/>
      <c r="J2145" s="49" t="s">
        <v>15974</v>
      </c>
      <c r="K2145" s="49" t="s">
        <v>18271</v>
      </c>
      <c r="L2145" s="49">
        <v>15</v>
      </c>
      <c r="M2145" s="49">
        <v>3</v>
      </c>
      <c r="N2145" s="49" t="s">
        <v>15976</v>
      </c>
    </row>
    <row r="2146" spans="1:14" ht="60" x14ac:dyDescent="0.25">
      <c r="A2146" s="49" t="s">
        <v>15983</v>
      </c>
      <c r="B2146" s="49" t="s">
        <v>15969</v>
      </c>
      <c r="C2146" s="49" t="s">
        <v>15984</v>
      </c>
      <c r="D2146" s="49" t="s">
        <v>22604</v>
      </c>
      <c r="E2146" s="49" t="s">
        <v>1289</v>
      </c>
      <c r="F2146" s="49" t="s">
        <v>22605</v>
      </c>
      <c r="G2146" s="49" t="s">
        <v>22606</v>
      </c>
      <c r="H2146" s="49">
        <v>2011</v>
      </c>
      <c r="I2146" s="49"/>
      <c r="J2146" s="49" t="s">
        <v>15974</v>
      </c>
      <c r="K2146" s="49" t="s">
        <v>18857</v>
      </c>
      <c r="L2146" s="49">
        <v>15</v>
      </c>
      <c r="M2146" s="49">
        <v>3</v>
      </c>
      <c r="N2146" s="49" t="s">
        <v>15976</v>
      </c>
    </row>
    <row r="2147" spans="1:14" ht="45" x14ac:dyDescent="0.25">
      <c r="A2147" s="49" t="s">
        <v>15983</v>
      </c>
      <c r="B2147" s="49" t="s">
        <v>15969</v>
      </c>
      <c r="C2147" s="49" t="s">
        <v>15984</v>
      </c>
      <c r="D2147" s="49" t="s">
        <v>22607</v>
      </c>
      <c r="E2147" s="49" t="s">
        <v>1289</v>
      </c>
      <c r="F2147" s="49" t="s">
        <v>22608</v>
      </c>
      <c r="G2147" s="49" t="s">
        <v>22609</v>
      </c>
      <c r="H2147" s="49">
        <v>2011</v>
      </c>
      <c r="I2147" s="49"/>
      <c r="J2147" s="49" t="s">
        <v>15974</v>
      </c>
      <c r="K2147" s="49" t="s">
        <v>16580</v>
      </c>
      <c r="L2147" s="49">
        <v>15</v>
      </c>
      <c r="M2147" s="49">
        <v>3</v>
      </c>
      <c r="N2147" s="49" t="s">
        <v>15976</v>
      </c>
    </row>
    <row r="2148" spans="1:14" ht="75" x14ac:dyDescent="0.25">
      <c r="A2148" s="49" t="s">
        <v>15983</v>
      </c>
      <c r="B2148" s="49" t="s">
        <v>15969</v>
      </c>
      <c r="C2148" s="49" t="s">
        <v>15984</v>
      </c>
      <c r="D2148" s="49" t="s">
        <v>22610</v>
      </c>
      <c r="E2148" s="49" t="s">
        <v>1289</v>
      </c>
      <c r="F2148" s="49" t="s">
        <v>22611</v>
      </c>
      <c r="G2148" s="49" t="s">
        <v>22612</v>
      </c>
      <c r="H2148" s="49">
        <v>2011</v>
      </c>
      <c r="I2148" s="49"/>
      <c r="J2148" s="49" t="s">
        <v>15974</v>
      </c>
      <c r="K2148" s="49" t="s">
        <v>17670</v>
      </c>
      <c r="L2148" s="49">
        <v>15</v>
      </c>
      <c r="M2148" s="49">
        <v>3</v>
      </c>
      <c r="N2148" s="49" t="s">
        <v>15976</v>
      </c>
    </row>
    <row r="2149" spans="1:14" ht="90" x14ac:dyDescent="0.25">
      <c r="A2149" s="49" t="s">
        <v>15983</v>
      </c>
      <c r="B2149" s="49" t="s">
        <v>15969</v>
      </c>
      <c r="C2149" s="49" t="s">
        <v>15984</v>
      </c>
      <c r="D2149" s="49" t="s">
        <v>22613</v>
      </c>
      <c r="E2149" s="49" t="s">
        <v>1289</v>
      </c>
      <c r="F2149" s="49" t="s">
        <v>22614</v>
      </c>
      <c r="G2149" s="49" t="s">
        <v>22615</v>
      </c>
      <c r="H2149" s="49">
        <v>2012</v>
      </c>
      <c r="I2149" s="49"/>
      <c r="J2149" s="49" t="s">
        <v>15974</v>
      </c>
      <c r="K2149" s="49" t="s">
        <v>18532</v>
      </c>
      <c r="L2149" s="49">
        <v>15</v>
      </c>
      <c r="M2149" s="49">
        <v>3</v>
      </c>
      <c r="N2149" s="49" t="s">
        <v>15976</v>
      </c>
    </row>
    <row r="2150" spans="1:14" ht="90" x14ac:dyDescent="0.25">
      <c r="A2150" s="49" t="s">
        <v>15983</v>
      </c>
      <c r="B2150" s="49" t="s">
        <v>15969</v>
      </c>
      <c r="C2150" s="49" t="s">
        <v>15984</v>
      </c>
      <c r="D2150" s="49" t="s">
        <v>22616</v>
      </c>
      <c r="E2150" s="49" t="s">
        <v>1289</v>
      </c>
      <c r="F2150" s="49" t="s">
        <v>22617</v>
      </c>
      <c r="G2150" s="49" t="s">
        <v>22618</v>
      </c>
      <c r="H2150" s="49"/>
      <c r="I2150" s="49"/>
      <c r="J2150" s="49" t="s">
        <v>15974</v>
      </c>
      <c r="K2150" s="49" t="s">
        <v>22619</v>
      </c>
      <c r="L2150" s="49">
        <v>15</v>
      </c>
      <c r="M2150" s="49">
        <v>3</v>
      </c>
      <c r="N2150" s="49" t="s">
        <v>15976</v>
      </c>
    </row>
    <row r="2151" spans="1:14" ht="45" x14ac:dyDescent="0.25">
      <c r="A2151" s="49" t="s">
        <v>15983</v>
      </c>
      <c r="B2151" s="49" t="s">
        <v>15969</v>
      </c>
      <c r="C2151" s="49" t="s">
        <v>15984</v>
      </c>
      <c r="D2151" s="49" t="s">
        <v>22620</v>
      </c>
      <c r="E2151" s="49" t="s">
        <v>1289</v>
      </c>
      <c r="F2151" s="49" t="s">
        <v>22621</v>
      </c>
      <c r="G2151" s="49" t="s">
        <v>22622</v>
      </c>
      <c r="H2151" s="49">
        <v>2012</v>
      </c>
      <c r="I2151" s="49"/>
      <c r="J2151" s="49" t="s">
        <v>15974</v>
      </c>
      <c r="K2151" s="49" t="s">
        <v>16092</v>
      </c>
      <c r="L2151" s="49">
        <v>15</v>
      </c>
      <c r="M2151" s="49">
        <v>3</v>
      </c>
      <c r="N2151" s="49" t="s">
        <v>15976</v>
      </c>
    </row>
    <row r="2152" spans="1:14" ht="75" x14ac:dyDescent="0.25">
      <c r="A2152" s="49" t="s">
        <v>15983</v>
      </c>
      <c r="B2152" s="49" t="s">
        <v>15969</v>
      </c>
      <c r="C2152" s="49" t="s">
        <v>15984</v>
      </c>
      <c r="D2152" s="49" t="s">
        <v>21850</v>
      </c>
      <c r="E2152" s="49" t="s">
        <v>1289</v>
      </c>
      <c r="F2152" s="49" t="s">
        <v>22623</v>
      </c>
      <c r="G2152" s="49" t="s">
        <v>22624</v>
      </c>
      <c r="H2152" s="49">
        <v>2012</v>
      </c>
      <c r="I2152" s="49"/>
      <c r="J2152" s="49" t="s">
        <v>15974</v>
      </c>
      <c r="K2152" s="49" t="s">
        <v>18275</v>
      </c>
      <c r="L2152" s="49">
        <v>15</v>
      </c>
      <c r="M2152" s="49">
        <v>3</v>
      </c>
      <c r="N2152" s="49" t="s">
        <v>15976</v>
      </c>
    </row>
    <row r="2153" spans="1:14" ht="75" x14ac:dyDescent="0.25">
      <c r="A2153" s="49" t="s">
        <v>15983</v>
      </c>
      <c r="B2153" s="49" t="s">
        <v>15969</v>
      </c>
      <c r="C2153" s="49" t="s">
        <v>15984</v>
      </c>
      <c r="D2153" s="49" t="s">
        <v>22625</v>
      </c>
      <c r="E2153" s="49" t="s">
        <v>1289</v>
      </c>
      <c r="F2153" s="49" t="s">
        <v>22626</v>
      </c>
      <c r="G2153" s="49" t="s">
        <v>22627</v>
      </c>
      <c r="H2153" s="49">
        <v>2011</v>
      </c>
      <c r="I2153" s="49"/>
      <c r="J2153" s="49" t="s">
        <v>15974</v>
      </c>
      <c r="K2153" s="49" t="s">
        <v>22628</v>
      </c>
      <c r="L2153" s="49">
        <v>15</v>
      </c>
      <c r="M2153" s="49">
        <v>3</v>
      </c>
      <c r="N2153" s="49" t="s">
        <v>15976</v>
      </c>
    </row>
    <row r="2154" spans="1:14" ht="45" x14ac:dyDescent="0.25">
      <c r="A2154" s="49" t="s">
        <v>15983</v>
      </c>
      <c r="B2154" s="49" t="s">
        <v>15969</v>
      </c>
      <c r="C2154" s="49" t="s">
        <v>15984</v>
      </c>
      <c r="D2154" s="49" t="s">
        <v>22629</v>
      </c>
      <c r="E2154" s="49" t="s">
        <v>1289</v>
      </c>
      <c r="F2154" s="49" t="s">
        <v>22630</v>
      </c>
      <c r="G2154" s="49" t="s">
        <v>22631</v>
      </c>
      <c r="H2154" s="49">
        <v>2011</v>
      </c>
      <c r="I2154" s="49"/>
      <c r="J2154" s="49" t="s">
        <v>15974</v>
      </c>
      <c r="K2154" s="49" t="s">
        <v>15988</v>
      </c>
      <c r="L2154" s="49">
        <v>15</v>
      </c>
      <c r="M2154" s="49">
        <v>3</v>
      </c>
      <c r="N2154" s="49" t="s">
        <v>15976</v>
      </c>
    </row>
    <row r="2155" spans="1:14" ht="90" x14ac:dyDescent="0.25">
      <c r="A2155" s="49" t="s">
        <v>15983</v>
      </c>
      <c r="B2155" s="49" t="s">
        <v>15969</v>
      </c>
      <c r="C2155" s="49" t="s">
        <v>15984</v>
      </c>
      <c r="D2155" s="49" t="s">
        <v>22632</v>
      </c>
      <c r="E2155" s="49" t="s">
        <v>1289</v>
      </c>
      <c r="F2155" s="49" t="s">
        <v>22633</v>
      </c>
      <c r="G2155" s="49" t="s">
        <v>22634</v>
      </c>
      <c r="H2155" s="49"/>
      <c r="I2155" s="49"/>
      <c r="J2155" s="49" t="s">
        <v>15974</v>
      </c>
      <c r="K2155" s="49" t="s">
        <v>18069</v>
      </c>
      <c r="L2155" s="49">
        <v>15</v>
      </c>
      <c r="M2155" s="49">
        <v>3</v>
      </c>
      <c r="N2155" s="49" t="s">
        <v>15976</v>
      </c>
    </row>
    <row r="2156" spans="1:14" ht="60" x14ac:dyDescent="0.25">
      <c r="A2156" s="49" t="s">
        <v>15983</v>
      </c>
      <c r="B2156" s="49" t="s">
        <v>15969</v>
      </c>
      <c r="C2156" s="49" t="s">
        <v>15984</v>
      </c>
      <c r="D2156" s="49" t="s">
        <v>22635</v>
      </c>
      <c r="E2156" s="49" t="s">
        <v>1289</v>
      </c>
      <c r="F2156" s="49" t="s">
        <v>22636</v>
      </c>
      <c r="G2156" s="49" t="s">
        <v>22637</v>
      </c>
      <c r="H2156" s="49">
        <v>2012</v>
      </c>
      <c r="I2156" s="49"/>
      <c r="J2156" s="49" t="s">
        <v>15974</v>
      </c>
      <c r="K2156" s="49"/>
      <c r="L2156" s="49">
        <v>15</v>
      </c>
      <c r="M2156" s="49">
        <v>3</v>
      </c>
      <c r="N2156" s="49" t="s">
        <v>15976</v>
      </c>
    </row>
    <row r="2157" spans="1:14" ht="75" x14ac:dyDescent="0.25">
      <c r="A2157" s="49" t="s">
        <v>15983</v>
      </c>
      <c r="B2157" s="49" t="s">
        <v>15969</v>
      </c>
      <c r="C2157" s="49" t="s">
        <v>15984</v>
      </c>
      <c r="D2157" s="49" t="s">
        <v>22638</v>
      </c>
      <c r="E2157" s="49" t="s">
        <v>1289</v>
      </c>
      <c r="F2157" s="49" t="s">
        <v>22639</v>
      </c>
      <c r="G2157" s="49" t="s">
        <v>22640</v>
      </c>
      <c r="H2157" s="49">
        <v>2012</v>
      </c>
      <c r="I2157" s="49"/>
      <c r="J2157" s="49" t="s">
        <v>15974</v>
      </c>
      <c r="K2157" s="49" t="s">
        <v>22432</v>
      </c>
      <c r="L2157" s="49">
        <v>15</v>
      </c>
      <c r="M2157" s="49">
        <v>3</v>
      </c>
      <c r="N2157" s="49" t="s">
        <v>15976</v>
      </c>
    </row>
    <row r="2158" spans="1:14" ht="75" x14ac:dyDescent="0.25">
      <c r="A2158" s="49" t="s">
        <v>15983</v>
      </c>
      <c r="B2158" s="49" t="s">
        <v>15969</v>
      </c>
      <c r="C2158" s="49" t="s">
        <v>15984</v>
      </c>
      <c r="D2158" s="49" t="s">
        <v>22641</v>
      </c>
      <c r="E2158" s="49" t="s">
        <v>1289</v>
      </c>
      <c r="F2158" s="49" t="s">
        <v>22642</v>
      </c>
      <c r="G2158" s="49" t="s">
        <v>22643</v>
      </c>
      <c r="H2158" s="49">
        <v>2010</v>
      </c>
      <c r="I2158" s="49"/>
      <c r="J2158" s="49" t="s">
        <v>15974</v>
      </c>
      <c r="K2158" s="49" t="s">
        <v>16303</v>
      </c>
      <c r="L2158" s="49">
        <v>15</v>
      </c>
      <c r="M2158" s="49">
        <v>3</v>
      </c>
      <c r="N2158" s="49" t="s">
        <v>15976</v>
      </c>
    </row>
    <row r="2159" spans="1:14" ht="75" x14ac:dyDescent="0.25">
      <c r="A2159" s="49" t="s">
        <v>15983</v>
      </c>
      <c r="B2159" s="49" t="s">
        <v>15969</v>
      </c>
      <c r="C2159" s="49" t="s">
        <v>15984</v>
      </c>
      <c r="D2159" s="49" t="s">
        <v>22641</v>
      </c>
      <c r="E2159" s="49" t="s">
        <v>1289</v>
      </c>
      <c r="F2159" s="49" t="s">
        <v>22642</v>
      </c>
      <c r="G2159" s="49" t="s">
        <v>22643</v>
      </c>
      <c r="H2159" s="49">
        <v>2010</v>
      </c>
      <c r="I2159" s="49"/>
      <c r="J2159" s="49" t="s">
        <v>15974</v>
      </c>
      <c r="K2159" s="49" t="s">
        <v>16303</v>
      </c>
      <c r="L2159" s="49">
        <v>15</v>
      </c>
      <c r="M2159" s="49">
        <v>3</v>
      </c>
      <c r="N2159" s="49" t="s">
        <v>15976</v>
      </c>
    </row>
    <row r="2160" spans="1:14" ht="30" x14ac:dyDescent="0.25">
      <c r="A2160" s="49" t="s">
        <v>15983</v>
      </c>
      <c r="B2160" s="49" t="s">
        <v>15969</v>
      </c>
      <c r="C2160" s="49" t="s">
        <v>15984</v>
      </c>
      <c r="D2160" s="49" t="s">
        <v>22644</v>
      </c>
      <c r="E2160" s="49" t="s">
        <v>1289</v>
      </c>
      <c r="F2160" s="49" t="s">
        <v>22645</v>
      </c>
      <c r="G2160" s="49" t="s">
        <v>22646</v>
      </c>
      <c r="H2160" s="49">
        <v>2011</v>
      </c>
      <c r="I2160" s="49"/>
      <c r="J2160" s="49" t="s">
        <v>15974</v>
      </c>
      <c r="K2160" s="49" t="s">
        <v>22647</v>
      </c>
      <c r="L2160" s="49">
        <v>15</v>
      </c>
      <c r="M2160" s="49">
        <v>3</v>
      </c>
      <c r="N2160" s="49" t="s">
        <v>15976</v>
      </c>
    </row>
    <row r="2161" spans="1:14" ht="60" x14ac:dyDescent="0.25">
      <c r="A2161" s="49" t="s">
        <v>15983</v>
      </c>
      <c r="B2161" s="49" t="s">
        <v>15969</v>
      </c>
      <c r="C2161" s="49" t="s">
        <v>15984</v>
      </c>
      <c r="D2161" s="49" t="s">
        <v>22648</v>
      </c>
      <c r="E2161" s="49" t="s">
        <v>1289</v>
      </c>
      <c r="F2161" s="49" t="s">
        <v>20086</v>
      </c>
      <c r="G2161" s="49" t="s">
        <v>22649</v>
      </c>
      <c r="H2161" s="49"/>
      <c r="I2161" s="49"/>
      <c r="J2161" s="49" t="s">
        <v>15974</v>
      </c>
      <c r="K2161" s="49" t="s">
        <v>18069</v>
      </c>
      <c r="L2161" s="49">
        <v>15</v>
      </c>
      <c r="M2161" s="49">
        <v>3</v>
      </c>
      <c r="N2161" s="49" t="s">
        <v>15976</v>
      </c>
    </row>
    <row r="2162" spans="1:14" ht="60" x14ac:dyDescent="0.25">
      <c r="A2162" s="49" t="s">
        <v>15983</v>
      </c>
      <c r="B2162" s="49" t="s">
        <v>15969</v>
      </c>
      <c r="C2162" s="49" t="s">
        <v>15984</v>
      </c>
      <c r="D2162" s="49" t="s">
        <v>22650</v>
      </c>
      <c r="E2162" s="49" t="s">
        <v>1289</v>
      </c>
      <c r="F2162" s="49" t="s">
        <v>20086</v>
      </c>
      <c r="G2162" s="49" t="s">
        <v>22651</v>
      </c>
      <c r="H2162" s="49"/>
      <c r="I2162" s="49"/>
      <c r="J2162" s="49" t="s">
        <v>15974</v>
      </c>
      <c r="K2162" s="49" t="s">
        <v>18069</v>
      </c>
      <c r="L2162" s="49">
        <v>15</v>
      </c>
      <c r="M2162" s="49">
        <v>3</v>
      </c>
      <c r="N2162" s="49" t="s">
        <v>15976</v>
      </c>
    </row>
    <row r="2163" spans="1:14" ht="30" x14ac:dyDescent="0.25">
      <c r="A2163" s="49" t="s">
        <v>15983</v>
      </c>
      <c r="B2163" s="49" t="s">
        <v>15969</v>
      </c>
      <c r="C2163" s="49" t="s">
        <v>15984</v>
      </c>
      <c r="D2163" s="49" t="s">
        <v>22652</v>
      </c>
      <c r="E2163" s="49" t="s">
        <v>1289</v>
      </c>
      <c r="F2163" s="49" t="s">
        <v>22653</v>
      </c>
      <c r="G2163" s="49" t="s">
        <v>22654</v>
      </c>
      <c r="H2163" s="49">
        <v>2011</v>
      </c>
      <c r="I2163" s="49"/>
      <c r="J2163" s="49" t="s">
        <v>15974</v>
      </c>
      <c r="K2163" s="49" t="s">
        <v>18393</v>
      </c>
      <c r="L2163" s="49">
        <v>15</v>
      </c>
      <c r="M2163" s="49">
        <v>3</v>
      </c>
      <c r="N2163" s="49" t="s">
        <v>15976</v>
      </c>
    </row>
    <row r="2164" spans="1:14" ht="45" x14ac:dyDescent="0.25">
      <c r="A2164" s="49" t="s">
        <v>15983</v>
      </c>
      <c r="B2164" s="49" t="s">
        <v>15969</v>
      </c>
      <c r="C2164" s="49" t="s">
        <v>15984</v>
      </c>
      <c r="D2164" s="49" t="s">
        <v>22655</v>
      </c>
      <c r="E2164" s="49" t="s">
        <v>1289</v>
      </c>
      <c r="F2164" s="49" t="s">
        <v>22656</v>
      </c>
      <c r="G2164" s="49" t="s">
        <v>22657</v>
      </c>
      <c r="H2164" s="49">
        <v>2011</v>
      </c>
      <c r="I2164" s="49"/>
      <c r="J2164" s="49" t="s">
        <v>15974</v>
      </c>
      <c r="K2164" s="49" t="s">
        <v>17169</v>
      </c>
      <c r="L2164" s="49">
        <v>15</v>
      </c>
      <c r="M2164" s="49">
        <v>3</v>
      </c>
      <c r="N2164" s="49" t="s">
        <v>15976</v>
      </c>
    </row>
    <row r="2165" spans="1:14" ht="45" x14ac:dyDescent="0.25">
      <c r="A2165" s="49" t="s">
        <v>15983</v>
      </c>
      <c r="B2165" s="49" t="s">
        <v>15969</v>
      </c>
      <c r="C2165" s="49" t="s">
        <v>15984</v>
      </c>
      <c r="D2165" s="49" t="s">
        <v>22658</v>
      </c>
      <c r="E2165" s="49" t="s">
        <v>1289</v>
      </c>
      <c r="F2165" s="49" t="s">
        <v>22659</v>
      </c>
      <c r="G2165" s="49" t="s">
        <v>22660</v>
      </c>
      <c r="H2165" s="49"/>
      <c r="I2165" s="49"/>
      <c r="J2165" s="49" t="s">
        <v>15974</v>
      </c>
      <c r="K2165" s="49" t="s">
        <v>18069</v>
      </c>
      <c r="L2165" s="49">
        <v>15</v>
      </c>
      <c r="M2165" s="49">
        <v>3</v>
      </c>
      <c r="N2165" s="49" t="s">
        <v>15976</v>
      </c>
    </row>
    <row r="2166" spans="1:14" ht="75" x14ac:dyDescent="0.25">
      <c r="A2166" s="49" t="s">
        <v>15983</v>
      </c>
      <c r="B2166" s="49" t="s">
        <v>15969</v>
      </c>
      <c r="C2166" s="49" t="s">
        <v>15984</v>
      </c>
      <c r="D2166" s="49" t="s">
        <v>22661</v>
      </c>
      <c r="E2166" s="49" t="s">
        <v>1289</v>
      </c>
      <c r="F2166" s="49" t="s">
        <v>22662</v>
      </c>
      <c r="G2166" s="49" t="s">
        <v>22663</v>
      </c>
      <c r="H2166" s="49">
        <v>2011</v>
      </c>
      <c r="I2166" s="49"/>
      <c r="J2166" s="49" t="s">
        <v>15974</v>
      </c>
      <c r="K2166" s="49" t="s">
        <v>22664</v>
      </c>
      <c r="L2166" s="49">
        <v>15</v>
      </c>
      <c r="M2166" s="49">
        <v>3</v>
      </c>
      <c r="N2166" s="49" t="s">
        <v>15976</v>
      </c>
    </row>
    <row r="2167" spans="1:14" ht="30" x14ac:dyDescent="0.25">
      <c r="A2167" s="49" t="s">
        <v>15983</v>
      </c>
      <c r="B2167" s="49" t="s">
        <v>15969</v>
      </c>
      <c r="C2167" s="49" t="s">
        <v>15984</v>
      </c>
      <c r="D2167" s="49" t="s">
        <v>22665</v>
      </c>
      <c r="E2167" s="49" t="s">
        <v>1289</v>
      </c>
      <c r="F2167" s="49"/>
      <c r="G2167" s="49" t="s">
        <v>22666</v>
      </c>
      <c r="H2167" s="49">
        <v>2012</v>
      </c>
      <c r="I2167" s="49"/>
      <c r="J2167" s="49" t="s">
        <v>15974</v>
      </c>
      <c r="K2167" s="49" t="s">
        <v>22667</v>
      </c>
      <c r="L2167" s="49">
        <v>15</v>
      </c>
      <c r="M2167" s="49">
        <v>3</v>
      </c>
      <c r="N2167" s="49" t="s">
        <v>15976</v>
      </c>
    </row>
    <row r="2168" spans="1:14" ht="75" x14ac:dyDescent="0.25">
      <c r="A2168" s="49" t="s">
        <v>15983</v>
      </c>
      <c r="B2168" s="49" t="s">
        <v>15969</v>
      </c>
      <c r="C2168" s="49" t="s">
        <v>15984</v>
      </c>
      <c r="D2168" s="49" t="s">
        <v>22668</v>
      </c>
      <c r="E2168" s="49" t="s">
        <v>1289</v>
      </c>
      <c r="F2168" s="49"/>
      <c r="G2168" s="49"/>
      <c r="H2168" s="49"/>
      <c r="I2168" s="49"/>
      <c r="J2168" s="49" t="s">
        <v>15974</v>
      </c>
      <c r="K2168" s="49" t="s">
        <v>18285</v>
      </c>
      <c r="L2168" s="49">
        <v>15</v>
      </c>
      <c r="M2168" s="49">
        <v>3</v>
      </c>
      <c r="N2168" s="49" t="s">
        <v>15976</v>
      </c>
    </row>
    <row r="2169" spans="1:14" ht="45" x14ac:dyDescent="0.25">
      <c r="A2169" s="49" t="s">
        <v>15983</v>
      </c>
      <c r="B2169" s="49" t="s">
        <v>15969</v>
      </c>
      <c r="C2169" s="49" t="s">
        <v>15984</v>
      </c>
      <c r="D2169" s="49" t="s">
        <v>22669</v>
      </c>
      <c r="E2169" s="49" t="s">
        <v>1289</v>
      </c>
      <c r="F2169" s="49" t="s">
        <v>22669</v>
      </c>
      <c r="G2169" s="49" t="s">
        <v>22669</v>
      </c>
      <c r="H2169" s="49">
        <v>2012</v>
      </c>
      <c r="I2169" s="49"/>
      <c r="J2169" s="49" t="s">
        <v>15974</v>
      </c>
      <c r="K2169" s="49" t="s">
        <v>18285</v>
      </c>
      <c r="L2169" s="49">
        <v>15</v>
      </c>
      <c r="M2169" s="49">
        <v>3</v>
      </c>
      <c r="N2169" s="49" t="s">
        <v>15976</v>
      </c>
    </row>
    <row r="2170" spans="1:14" ht="45" x14ac:dyDescent="0.25">
      <c r="A2170" s="49" t="s">
        <v>15983</v>
      </c>
      <c r="B2170" s="49" t="s">
        <v>15969</v>
      </c>
      <c r="C2170" s="49" t="s">
        <v>15984</v>
      </c>
      <c r="D2170" s="49" t="s">
        <v>22670</v>
      </c>
      <c r="E2170" s="49" t="s">
        <v>1289</v>
      </c>
      <c r="F2170" s="49" t="s">
        <v>22671</v>
      </c>
      <c r="G2170" s="49" t="s">
        <v>22672</v>
      </c>
      <c r="H2170" s="49">
        <v>2011</v>
      </c>
      <c r="I2170" s="49"/>
      <c r="J2170" s="49" t="s">
        <v>15974</v>
      </c>
      <c r="K2170" s="49" t="s">
        <v>18532</v>
      </c>
      <c r="L2170" s="49">
        <v>15</v>
      </c>
      <c r="M2170" s="49">
        <v>3</v>
      </c>
      <c r="N2170" s="49" t="s">
        <v>15976</v>
      </c>
    </row>
    <row r="2171" spans="1:14" ht="30" x14ac:dyDescent="0.25">
      <c r="A2171" s="49" t="s">
        <v>15983</v>
      </c>
      <c r="B2171" s="49" t="s">
        <v>15969</v>
      </c>
      <c r="C2171" s="49" t="s">
        <v>15984</v>
      </c>
      <c r="D2171" s="49" t="s">
        <v>22673</v>
      </c>
      <c r="E2171" s="49" t="s">
        <v>1289</v>
      </c>
      <c r="F2171" s="49" t="s">
        <v>22674</v>
      </c>
      <c r="G2171" s="49" t="s">
        <v>22675</v>
      </c>
      <c r="H2171" s="49">
        <v>2012</v>
      </c>
      <c r="I2171" s="49"/>
      <c r="J2171" s="49" t="s">
        <v>15974</v>
      </c>
      <c r="K2171" s="49" t="s">
        <v>17407</v>
      </c>
      <c r="L2171" s="49">
        <v>15</v>
      </c>
      <c r="M2171" s="49">
        <v>3</v>
      </c>
      <c r="N2171" s="49" t="s">
        <v>15976</v>
      </c>
    </row>
    <row r="2172" spans="1:14" ht="60" x14ac:dyDescent="0.25">
      <c r="A2172" s="49" t="s">
        <v>15983</v>
      </c>
      <c r="B2172" s="49" t="s">
        <v>15969</v>
      </c>
      <c r="C2172" s="49" t="s">
        <v>15984</v>
      </c>
      <c r="D2172" s="49" t="s">
        <v>22676</v>
      </c>
      <c r="E2172" s="49" t="s">
        <v>1289</v>
      </c>
      <c r="F2172" s="49" t="s">
        <v>22677</v>
      </c>
      <c r="G2172" s="49" t="s">
        <v>22678</v>
      </c>
      <c r="H2172" s="49">
        <v>2012</v>
      </c>
      <c r="I2172" s="49"/>
      <c r="J2172" s="49" t="s">
        <v>15974</v>
      </c>
      <c r="K2172" s="49" t="s">
        <v>16421</v>
      </c>
      <c r="L2172" s="49">
        <v>15</v>
      </c>
      <c r="M2172" s="49">
        <v>3</v>
      </c>
      <c r="N2172" s="49" t="s">
        <v>15976</v>
      </c>
    </row>
    <row r="2173" spans="1:14" ht="60" x14ac:dyDescent="0.25">
      <c r="A2173" s="49" t="s">
        <v>15983</v>
      </c>
      <c r="B2173" s="49" t="s">
        <v>15969</v>
      </c>
      <c r="C2173" s="49" t="s">
        <v>15984</v>
      </c>
      <c r="D2173" s="49" t="s">
        <v>22679</v>
      </c>
      <c r="E2173" s="49" t="s">
        <v>1289</v>
      </c>
      <c r="F2173" s="49" t="s">
        <v>22680</v>
      </c>
      <c r="G2173" s="49" t="s">
        <v>22681</v>
      </c>
      <c r="H2173" s="49">
        <v>2012</v>
      </c>
      <c r="I2173" s="49"/>
      <c r="J2173" s="49" t="s">
        <v>15974</v>
      </c>
      <c r="K2173" s="49" t="s">
        <v>17407</v>
      </c>
      <c r="L2173" s="49">
        <v>15</v>
      </c>
      <c r="M2173" s="49">
        <v>3</v>
      </c>
      <c r="N2173" s="49" t="s">
        <v>15976</v>
      </c>
    </row>
    <row r="2174" spans="1:14" ht="45" x14ac:dyDescent="0.25">
      <c r="A2174" s="49" t="s">
        <v>15983</v>
      </c>
      <c r="B2174" s="49" t="s">
        <v>15969</v>
      </c>
      <c r="C2174" s="49" t="s">
        <v>15984</v>
      </c>
      <c r="D2174" s="49" t="s">
        <v>22682</v>
      </c>
      <c r="E2174" s="49" t="s">
        <v>1289</v>
      </c>
      <c r="F2174" s="49" t="s">
        <v>22683</v>
      </c>
      <c r="G2174" s="49" t="s">
        <v>22684</v>
      </c>
      <c r="H2174" s="49">
        <v>2012</v>
      </c>
      <c r="I2174" s="49"/>
      <c r="J2174" s="49" t="s">
        <v>15974</v>
      </c>
      <c r="K2174" s="49" t="s">
        <v>17407</v>
      </c>
      <c r="L2174" s="49">
        <v>15</v>
      </c>
      <c r="M2174" s="49">
        <v>3</v>
      </c>
      <c r="N2174" s="49" t="s">
        <v>15976</v>
      </c>
    </row>
    <row r="2175" spans="1:14" ht="75" x14ac:dyDescent="0.25">
      <c r="A2175" s="49" t="s">
        <v>15983</v>
      </c>
      <c r="B2175" s="49" t="s">
        <v>15969</v>
      </c>
      <c r="C2175" s="49" t="s">
        <v>15984</v>
      </c>
      <c r="D2175" s="49" t="s">
        <v>22685</v>
      </c>
      <c r="E2175" s="49" t="s">
        <v>1289</v>
      </c>
      <c r="F2175" s="49" t="s">
        <v>22686</v>
      </c>
      <c r="G2175" s="49" t="s">
        <v>22687</v>
      </c>
      <c r="H2175" s="49"/>
      <c r="I2175" s="49"/>
      <c r="J2175" s="49" t="s">
        <v>15974</v>
      </c>
      <c r="K2175" s="49" t="s">
        <v>17407</v>
      </c>
      <c r="L2175" s="49">
        <v>15</v>
      </c>
      <c r="M2175" s="49">
        <v>3</v>
      </c>
      <c r="N2175" s="49" t="s">
        <v>15976</v>
      </c>
    </row>
    <row r="2176" spans="1:14" ht="60" x14ac:dyDescent="0.25">
      <c r="A2176" s="49" t="s">
        <v>15983</v>
      </c>
      <c r="B2176" s="49" t="s">
        <v>15969</v>
      </c>
      <c r="C2176" s="49" t="s">
        <v>15984</v>
      </c>
      <c r="D2176" s="49" t="s">
        <v>22688</v>
      </c>
      <c r="E2176" s="49" t="s">
        <v>1289</v>
      </c>
      <c r="F2176" s="49" t="s">
        <v>22689</v>
      </c>
      <c r="G2176" s="49" t="s">
        <v>22690</v>
      </c>
      <c r="H2176" s="49"/>
      <c r="I2176" s="49"/>
      <c r="J2176" s="49" t="s">
        <v>15974</v>
      </c>
      <c r="K2176" s="49" t="s">
        <v>17407</v>
      </c>
      <c r="L2176" s="49">
        <v>15</v>
      </c>
      <c r="M2176" s="49">
        <v>3</v>
      </c>
      <c r="N2176" s="49" t="s">
        <v>15976</v>
      </c>
    </row>
    <row r="2177" spans="1:14" ht="45" x14ac:dyDescent="0.25">
      <c r="A2177" s="49" t="s">
        <v>15983</v>
      </c>
      <c r="B2177" s="49" t="s">
        <v>15969</v>
      </c>
      <c r="C2177" s="49" t="s">
        <v>15984</v>
      </c>
      <c r="D2177" s="49" t="s">
        <v>22691</v>
      </c>
      <c r="E2177" s="49" t="s">
        <v>1289</v>
      </c>
      <c r="F2177" s="49" t="s">
        <v>22692</v>
      </c>
      <c r="G2177" s="49" t="s">
        <v>22693</v>
      </c>
      <c r="H2177" s="49">
        <v>2012</v>
      </c>
      <c r="I2177" s="49"/>
      <c r="J2177" s="49" t="s">
        <v>15974</v>
      </c>
      <c r="K2177" s="49" t="s">
        <v>22694</v>
      </c>
      <c r="L2177" s="49">
        <v>15</v>
      </c>
      <c r="M2177" s="49">
        <v>3</v>
      </c>
      <c r="N2177" s="49" t="s">
        <v>15976</v>
      </c>
    </row>
    <row r="2178" spans="1:14" ht="45" x14ac:dyDescent="0.25">
      <c r="A2178" s="49" t="s">
        <v>15983</v>
      </c>
      <c r="B2178" s="49" t="s">
        <v>15969</v>
      </c>
      <c r="C2178" s="49" t="s">
        <v>15984</v>
      </c>
      <c r="D2178" s="49" t="s">
        <v>22695</v>
      </c>
      <c r="E2178" s="49" t="s">
        <v>1289</v>
      </c>
      <c r="F2178" s="49" t="s">
        <v>22696</v>
      </c>
      <c r="G2178" s="49" t="s">
        <v>22697</v>
      </c>
      <c r="H2178" s="49">
        <v>2012</v>
      </c>
      <c r="I2178" s="49"/>
      <c r="J2178" s="49" t="s">
        <v>15974</v>
      </c>
      <c r="K2178" s="49" t="s">
        <v>18221</v>
      </c>
      <c r="L2178" s="49">
        <v>15</v>
      </c>
      <c r="M2178" s="49">
        <v>3</v>
      </c>
      <c r="N2178" s="49" t="s">
        <v>15976</v>
      </c>
    </row>
    <row r="2179" spans="1:14" ht="60" x14ac:dyDescent="0.25">
      <c r="A2179" s="49" t="s">
        <v>15983</v>
      </c>
      <c r="B2179" s="49" t="s">
        <v>15969</v>
      </c>
      <c r="C2179" s="49" t="s">
        <v>15984</v>
      </c>
      <c r="D2179" s="49" t="s">
        <v>22698</v>
      </c>
      <c r="E2179" s="49" t="s">
        <v>1289</v>
      </c>
      <c r="F2179" s="49" t="s">
        <v>22699</v>
      </c>
      <c r="G2179" s="49" t="s">
        <v>22700</v>
      </c>
      <c r="H2179" s="49">
        <v>2013</v>
      </c>
      <c r="I2179" s="49"/>
      <c r="J2179" s="49" t="s">
        <v>15974</v>
      </c>
      <c r="K2179" s="49" t="s">
        <v>16783</v>
      </c>
      <c r="L2179" s="49">
        <v>15</v>
      </c>
      <c r="M2179" s="49">
        <v>3</v>
      </c>
      <c r="N2179" s="49" t="s">
        <v>15976</v>
      </c>
    </row>
    <row r="2180" spans="1:14" ht="75" x14ac:dyDescent="0.25">
      <c r="A2180" s="49" t="s">
        <v>15983</v>
      </c>
      <c r="B2180" s="49" t="s">
        <v>15969</v>
      </c>
      <c r="C2180" s="49" t="s">
        <v>15984</v>
      </c>
      <c r="D2180" s="49" t="s">
        <v>22701</v>
      </c>
      <c r="E2180" s="49" t="s">
        <v>1289</v>
      </c>
      <c r="F2180" s="49" t="s">
        <v>22702</v>
      </c>
      <c r="G2180" s="49" t="s">
        <v>22703</v>
      </c>
      <c r="H2180" s="49">
        <v>2013</v>
      </c>
      <c r="I2180" s="49"/>
      <c r="J2180" s="49" t="s">
        <v>15974</v>
      </c>
      <c r="K2180" s="49" t="s">
        <v>22704</v>
      </c>
      <c r="L2180" s="49">
        <v>15</v>
      </c>
      <c r="M2180" s="49">
        <v>3</v>
      </c>
      <c r="N2180" s="49" t="s">
        <v>15976</v>
      </c>
    </row>
    <row r="2181" spans="1:14" ht="30" x14ac:dyDescent="0.25">
      <c r="A2181" s="49" t="s">
        <v>15983</v>
      </c>
      <c r="B2181" s="49" t="s">
        <v>15969</v>
      </c>
      <c r="C2181" s="49" t="s">
        <v>15984</v>
      </c>
      <c r="D2181" s="49" t="s">
        <v>22705</v>
      </c>
      <c r="E2181" s="49" t="s">
        <v>1289</v>
      </c>
      <c r="F2181" s="49" t="s">
        <v>22706</v>
      </c>
      <c r="G2181" s="49" t="s">
        <v>22707</v>
      </c>
      <c r="H2181" s="49"/>
      <c r="I2181" s="49"/>
      <c r="J2181" s="49" t="s">
        <v>15974</v>
      </c>
      <c r="K2181" s="49" t="s">
        <v>16025</v>
      </c>
      <c r="L2181" s="49">
        <v>15</v>
      </c>
      <c r="M2181" s="49">
        <v>3</v>
      </c>
      <c r="N2181" s="49" t="s">
        <v>15976</v>
      </c>
    </row>
    <row r="2182" spans="1:14" ht="30" x14ac:dyDescent="0.25">
      <c r="A2182" s="49" t="s">
        <v>15983</v>
      </c>
      <c r="B2182" s="49" t="s">
        <v>15969</v>
      </c>
      <c r="C2182" s="49" t="s">
        <v>15984</v>
      </c>
      <c r="D2182" s="49" t="s">
        <v>22708</v>
      </c>
      <c r="E2182" s="49" t="s">
        <v>1289</v>
      </c>
      <c r="F2182" s="49" t="s">
        <v>22709</v>
      </c>
      <c r="G2182" s="49" t="s">
        <v>22710</v>
      </c>
      <c r="H2182" s="49"/>
      <c r="I2182" s="49"/>
      <c r="J2182" s="49" t="s">
        <v>15974</v>
      </c>
      <c r="K2182" s="49" t="s">
        <v>16025</v>
      </c>
      <c r="L2182" s="49">
        <v>15</v>
      </c>
      <c r="M2182" s="49">
        <v>3</v>
      </c>
      <c r="N2182" s="49" t="s">
        <v>15976</v>
      </c>
    </row>
    <row r="2183" spans="1:14" ht="45" x14ac:dyDescent="0.25">
      <c r="A2183" s="49" t="s">
        <v>15983</v>
      </c>
      <c r="B2183" s="49" t="s">
        <v>15969</v>
      </c>
      <c r="C2183" s="49" t="s">
        <v>15984</v>
      </c>
      <c r="D2183" s="49" t="s">
        <v>22711</v>
      </c>
      <c r="E2183" s="49" t="s">
        <v>1289</v>
      </c>
      <c r="F2183" s="49" t="s">
        <v>18675</v>
      </c>
      <c r="G2183" s="49" t="s">
        <v>22712</v>
      </c>
      <c r="H2183" s="49"/>
      <c r="I2183" s="49"/>
      <c r="J2183" s="49" t="s">
        <v>15974</v>
      </c>
      <c r="K2183" s="49" t="s">
        <v>16025</v>
      </c>
      <c r="L2183" s="49">
        <v>15</v>
      </c>
      <c r="M2183" s="49">
        <v>3</v>
      </c>
      <c r="N2183" s="49" t="s">
        <v>15976</v>
      </c>
    </row>
    <row r="2184" spans="1:14" ht="60" x14ac:dyDescent="0.25">
      <c r="A2184" s="49" t="s">
        <v>15983</v>
      </c>
      <c r="B2184" s="49" t="s">
        <v>15969</v>
      </c>
      <c r="C2184" s="49" t="s">
        <v>15984</v>
      </c>
      <c r="D2184" s="49" t="s">
        <v>22713</v>
      </c>
      <c r="E2184" s="49" t="s">
        <v>1289</v>
      </c>
      <c r="F2184" s="49" t="s">
        <v>22714</v>
      </c>
      <c r="G2184" s="49" t="s">
        <v>22715</v>
      </c>
      <c r="H2184" s="49">
        <v>2012</v>
      </c>
      <c r="I2184" s="49"/>
      <c r="J2184" s="49" t="s">
        <v>15974</v>
      </c>
      <c r="K2184" s="49" t="s">
        <v>22716</v>
      </c>
      <c r="L2184" s="49">
        <v>15</v>
      </c>
      <c r="M2184" s="49">
        <v>3</v>
      </c>
      <c r="N2184" s="49" t="s">
        <v>15976</v>
      </c>
    </row>
    <row r="2185" spans="1:14" ht="45" x14ac:dyDescent="0.25">
      <c r="A2185" s="49" t="s">
        <v>15983</v>
      </c>
      <c r="B2185" s="49" t="s">
        <v>15969</v>
      </c>
      <c r="C2185" s="49" t="s">
        <v>15984</v>
      </c>
      <c r="D2185" s="49" t="s">
        <v>22717</v>
      </c>
      <c r="E2185" s="49" t="s">
        <v>1289</v>
      </c>
      <c r="F2185" s="49" t="s">
        <v>22718</v>
      </c>
      <c r="G2185" s="49" t="s">
        <v>22719</v>
      </c>
      <c r="H2185" s="49">
        <v>2013</v>
      </c>
      <c r="I2185" s="49"/>
      <c r="J2185" s="49" t="s">
        <v>15974</v>
      </c>
      <c r="K2185" s="49" t="s">
        <v>22720</v>
      </c>
      <c r="L2185" s="49">
        <v>15</v>
      </c>
      <c r="M2185" s="49">
        <v>3</v>
      </c>
      <c r="N2185" s="49" t="s">
        <v>15976</v>
      </c>
    </row>
    <row r="2186" spans="1:14" ht="45" x14ac:dyDescent="0.25">
      <c r="A2186" s="49" t="s">
        <v>15983</v>
      </c>
      <c r="B2186" s="49" t="s">
        <v>15969</v>
      </c>
      <c r="C2186" s="49" t="s">
        <v>15984</v>
      </c>
      <c r="D2186" s="49" t="s">
        <v>22721</v>
      </c>
      <c r="E2186" s="49" t="s">
        <v>1289</v>
      </c>
      <c r="F2186" s="49" t="s">
        <v>22722</v>
      </c>
      <c r="G2186" s="49"/>
      <c r="H2186" s="49">
        <v>2013</v>
      </c>
      <c r="I2186" s="49"/>
      <c r="J2186" s="49" t="s">
        <v>15974</v>
      </c>
      <c r="K2186" s="49" t="s">
        <v>22723</v>
      </c>
      <c r="L2186" s="49">
        <v>15</v>
      </c>
      <c r="M2186" s="49">
        <v>3</v>
      </c>
      <c r="N2186" s="49" t="s">
        <v>15976</v>
      </c>
    </row>
    <row r="2187" spans="1:14" ht="75" x14ac:dyDescent="0.25">
      <c r="A2187" s="49" t="s">
        <v>15983</v>
      </c>
      <c r="B2187" s="49" t="s">
        <v>15969</v>
      </c>
      <c r="C2187" s="49" t="s">
        <v>15984</v>
      </c>
      <c r="D2187" s="49" t="s">
        <v>22724</v>
      </c>
      <c r="E2187" s="49" t="s">
        <v>1289</v>
      </c>
      <c r="F2187" s="49" t="s">
        <v>22725</v>
      </c>
      <c r="G2187" s="49" t="s">
        <v>22726</v>
      </c>
      <c r="H2187" s="49"/>
      <c r="I2187" s="49"/>
      <c r="J2187" s="49" t="s">
        <v>15974</v>
      </c>
      <c r="K2187" s="49" t="s">
        <v>16029</v>
      </c>
      <c r="L2187" s="49">
        <v>15</v>
      </c>
      <c r="M2187" s="49">
        <v>3</v>
      </c>
      <c r="N2187" s="49" t="s">
        <v>15976</v>
      </c>
    </row>
    <row r="2188" spans="1:14" ht="45" x14ac:dyDescent="0.25">
      <c r="A2188" s="49" t="s">
        <v>15983</v>
      </c>
      <c r="B2188" s="49" t="s">
        <v>15969</v>
      </c>
      <c r="C2188" s="49" t="s">
        <v>15984</v>
      </c>
      <c r="D2188" s="49" t="s">
        <v>22727</v>
      </c>
      <c r="E2188" s="49" t="s">
        <v>1289</v>
      </c>
      <c r="F2188" s="49" t="s">
        <v>22727</v>
      </c>
      <c r="G2188" s="49" t="s">
        <v>22728</v>
      </c>
      <c r="H2188" s="49">
        <v>2012</v>
      </c>
      <c r="I2188" s="49"/>
      <c r="J2188" s="49" t="s">
        <v>15974</v>
      </c>
      <c r="K2188" s="49" t="s">
        <v>17407</v>
      </c>
      <c r="L2188" s="49">
        <v>15</v>
      </c>
      <c r="M2188" s="49">
        <v>3</v>
      </c>
      <c r="N2188" s="49" t="s">
        <v>15976</v>
      </c>
    </row>
    <row r="2189" spans="1:14" ht="30" x14ac:dyDescent="0.25">
      <c r="A2189" s="49" t="s">
        <v>15983</v>
      </c>
      <c r="B2189" s="49" t="s">
        <v>15969</v>
      </c>
      <c r="C2189" s="49" t="s">
        <v>15984</v>
      </c>
      <c r="D2189" s="49" t="s">
        <v>22729</v>
      </c>
      <c r="E2189" s="49" t="s">
        <v>1289</v>
      </c>
      <c r="F2189" s="49" t="s">
        <v>22730</v>
      </c>
      <c r="G2189" s="49" t="s">
        <v>22731</v>
      </c>
      <c r="H2189" s="49">
        <v>2013</v>
      </c>
      <c r="I2189" s="49"/>
      <c r="J2189" s="49" t="s">
        <v>15974</v>
      </c>
      <c r="K2189" s="49" t="s">
        <v>22732</v>
      </c>
      <c r="L2189" s="49">
        <v>15</v>
      </c>
      <c r="M2189" s="49">
        <v>3</v>
      </c>
      <c r="N2189" s="49" t="s">
        <v>15976</v>
      </c>
    </row>
    <row r="2190" spans="1:14" ht="45" x14ac:dyDescent="0.25">
      <c r="A2190" s="49" t="s">
        <v>15983</v>
      </c>
      <c r="B2190" s="49" t="s">
        <v>15969</v>
      </c>
      <c r="C2190" s="49" t="s">
        <v>15984</v>
      </c>
      <c r="D2190" s="49" t="s">
        <v>22733</v>
      </c>
      <c r="E2190" s="49" t="s">
        <v>1289</v>
      </c>
      <c r="F2190" s="49" t="s">
        <v>22734</v>
      </c>
      <c r="G2190" s="49" t="s">
        <v>22735</v>
      </c>
      <c r="H2190" s="49">
        <v>2012</v>
      </c>
      <c r="I2190" s="49"/>
      <c r="J2190" s="49" t="s">
        <v>15974</v>
      </c>
      <c r="K2190" s="49" t="s">
        <v>17407</v>
      </c>
      <c r="L2190" s="49">
        <v>15</v>
      </c>
      <c r="M2190" s="49">
        <v>3</v>
      </c>
      <c r="N2190" s="49" t="s">
        <v>15976</v>
      </c>
    </row>
    <row r="2191" spans="1:14" ht="60" x14ac:dyDescent="0.25">
      <c r="A2191" s="49" t="s">
        <v>15983</v>
      </c>
      <c r="B2191" s="49" t="s">
        <v>15969</v>
      </c>
      <c r="C2191" s="49" t="s">
        <v>15984</v>
      </c>
      <c r="D2191" s="49" t="s">
        <v>22736</v>
      </c>
      <c r="E2191" s="49" t="s">
        <v>1289</v>
      </c>
      <c r="F2191" s="49" t="s">
        <v>22737</v>
      </c>
      <c r="G2191" s="49" t="s">
        <v>22738</v>
      </c>
      <c r="H2191" s="49">
        <v>2013</v>
      </c>
      <c r="I2191" s="49"/>
      <c r="J2191" s="49" t="s">
        <v>15974</v>
      </c>
      <c r="K2191" s="49" t="s">
        <v>18303</v>
      </c>
      <c r="L2191" s="49">
        <v>15</v>
      </c>
      <c r="M2191" s="49">
        <v>3</v>
      </c>
      <c r="N2191" s="49" t="s">
        <v>15976</v>
      </c>
    </row>
    <row r="2192" spans="1:14" ht="60" x14ac:dyDescent="0.25">
      <c r="A2192" s="49" t="s">
        <v>15983</v>
      </c>
      <c r="B2192" s="49" t="s">
        <v>15969</v>
      </c>
      <c r="C2192" s="49" t="s">
        <v>15984</v>
      </c>
      <c r="D2192" s="49" t="s">
        <v>22739</v>
      </c>
      <c r="E2192" s="49" t="s">
        <v>1289</v>
      </c>
      <c r="F2192" s="49" t="s">
        <v>22740</v>
      </c>
      <c r="G2192" s="49" t="s">
        <v>22741</v>
      </c>
      <c r="H2192" s="49"/>
      <c r="I2192" s="49"/>
      <c r="J2192" s="49" t="s">
        <v>15974</v>
      </c>
      <c r="K2192" s="49" t="s">
        <v>16897</v>
      </c>
      <c r="L2192" s="49">
        <v>15</v>
      </c>
      <c r="M2192" s="49">
        <v>3</v>
      </c>
      <c r="N2192" s="49" t="s">
        <v>15976</v>
      </c>
    </row>
    <row r="2193" spans="1:14" ht="60" x14ac:dyDescent="0.25">
      <c r="A2193" s="49" t="s">
        <v>15983</v>
      </c>
      <c r="B2193" s="49" t="s">
        <v>15969</v>
      </c>
      <c r="C2193" s="49" t="s">
        <v>15984</v>
      </c>
      <c r="D2193" s="49" t="s">
        <v>22742</v>
      </c>
      <c r="E2193" s="49" t="s">
        <v>1289</v>
      </c>
      <c r="F2193" s="49" t="s">
        <v>22743</v>
      </c>
      <c r="G2193" s="49" t="s">
        <v>22744</v>
      </c>
      <c r="H2193" s="49">
        <v>2012</v>
      </c>
      <c r="I2193" s="49"/>
      <c r="J2193" s="49" t="s">
        <v>15974</v>
      </c>
      <c r="K2193" s="49" t="s">
        <v>16816</v>
      </c>
      <c r="L2193" s="49">
        <v>15</v>
      </c>
      <c r="M2193" s="49">
        <v>3</v>
      </c>
      <c r="N2193" s="49" t="s">
        <v>15976</v>
      </c>
    </row>
    <row r="2194" spans="1:14" ht="30" x14ac:dyDescent="0.25">
      <c r="A2194" s="49" t="s">
        <v>15983</v>
      </c>
      <c r="B2194" s="49" t="s">
        <v>15969</v>
      </c>
      <c r="C2194" s="49" t="s">
        <v>15984</v>
      </c>
      <c r="D2194" s="49" t="s">
        <v>22745</v>
      </c>
      <c r="E2194" s="49" t="s">
        <v>1289</v>
      </c>
      <c r="F2194" s="49" t="s">
        <v>22746</v>
      </c>
      <c r="G2194" s="49"/>
      <c r="H2194" s="49">
        <v>2013</v>
      </c>
      <c r="I2194" s="49"/>
      <c r="J2194" s="49" t="s">
        <v>15974</v>
      </c>
      <c r="K2194" s="49" t="s">
        <v>16029</v>
      </c>
      <c r="L2194" s="49">
        <v>15</v>
      </c>
      <c r="M2194" s="49">
        <v>3</v>
      </c>
      <c r="N2194" s="49" t="s">
        <v>15976</v>
      </c>
    </row>
    <row r="2195" spans="1:14" ht="45" x14ac:dyDescent="0.25">
      <c r="A2195" s="49" t="s">
        <v>15983</v>
      </c>
      <c r="B2195" s="49" t="s">
        <v>15969</v>
      </c>
      <c r="C2195" s="49" t="s">
        <v>15984</v>
      </c>
      <c r="D2195" s="49" t="s">
        <v>22747</v>
      </c>
      <c r="E2195" s="49" t="s">
        <v>1289</v>
      </c>
      <c r="F2195" s="49" t="s">
        <v>22748</v>
      </c>
      <c r="G2195" s="49" t="s">
        <v>22749</v>
      </c>
      <c r="H2195" s="49">
        <v>2012</v>
      </c>
      <c r="I2195" s="49"/>
      <c r="J2195" s="49" t="s">
        <v>15974</v>
      </c>
      <c r="K2195" s="49" t="s">
        <v>18551</v>
      </c>
      <c r="L2195" s="49">
        <v>15</v>
      </c>
      <c r="M2195" s="49">
        <v>3</v>
      </c>
      <c r="N2195" s="49" t="s">
        <v>15976</v>
      </c>
    </row>
    <row r="2196" spans="1:14" ht="90" x14ac:dyDescent="0.25">
      <c r="A2196" s="49" t="s">
        <v>15983</v>
      </c>
      <c r="B2196" s="49" t="s">
        <v>15969</v>
      </c>
      <c r="C2196" s="49" t="s">
        <v>15984</v>
      </c>
      <c r="D2196" s="49" t="s">
        <v>22750</v>
      </c>
      <c r="E2196" s="49" t="s">
        <v>1289</v>
      </c>
      <c r="F2196" s="49" t="s">
        <v>22751</v>
      </c>
      <c r="G2196" s="49" t="s">
        <v>22752</v>
      </c>
      <c r="H2196" s="49">
        <v>2015</v>
      </c>
      <c r="I2196" s="49"/>
      <c r="J2196" s="49" t="s">
        <v>15974</v>
      </c>
      <c r="K2196" s="49" t="s">
        <v>18551</v>
      </c>
      <c r="L2196" s="49">
        <v>15</v>
      </c>
      <c r="M2196" s="49">
        <v>3</v>
      </c>
      <c r="N2196" s="49" t="s">
        <v>15976</v>
      </c>
    </row>
    <row r="2197" spans="1:14" ht="90" x14ac:dyDescent="0.25">
      <c r="A2197" s="49" t="s">
        <v>15983</v>
      </c>
      <c r="B2197" s="49" t="s">
        <v>15969</v>
      </c>
      <c r="C2197" s="49" t="s">
        <v>15984</v>
      </c>
      <c r="D2197" s="49" t="s">
        <v>22753</v>
      </c>
      <c r="E2197" s="49" t="s">
        <v>1289</v>
      </c>
      <c r="F2197" s="49" t="s">
        <v>22754</v>
      </c>
      <c r="G2197" s="49" t="s">
        <v>22755</v>
      </c>
      <c r="H2197" s="49">
        <v>2011</v>
      </c>
      <c r="I2197" s="49"/>
      <c r="J2197" s="49" t="s">
        <v>15974</v>
      </c>
      <c r="K2197" s="49" t="s">
        <v>18532</v>
      </c>
      <c r="L2197" s="49">
        <v>15</v>
      </c>
      <c r="M2197" s="49">
        <v>3</v>
      </c>
      <c r="N2197" s="49" t="s">
        <v>15976</v>
      </c>
    </row>
    <row r="2198" spans="1:14" ht="75" x14ac:dyDescent="0.25">
      <c r="A2198" s="49" t="s">
        <v>15983</v>
      </c>
      <c r="B2198" s="49" t="s">
        <v>15969</v>
      </c>
      <c r="C2198" s="49" t="s">
        <v>15984</v>
      </c>
      <c r="D2198" s="49" t="s">
        <v>22756</v>
      </c>
      <c r="E2198" s="49" t="s">
        <v>1289</v>
      </c>
      <c r="F2198" s="49" t="s">
        <v>22757</v>
      </c>
      <c r="G2198" s="49" t="s">
        <v>22758</v>
      </c>
      <c r="H2198" s="49"/>
      <c r="I2198" s="49"/>
      <c r="J2198" s="49" t="s">
        <v>15974</v>
      </c>
      <c r="K2198" s="49" t="s">
        <v>18031</v>
      </c>
      <c r="L2198" s="49">
        <v>15</v>
      </c>
      <c r="M2198" s="49">
        <v>3</v>
      </c>
      <c r="N2198" s="49" t="s">
        <v>15976</v>
      </c>
    </row>
    <row r="2199" spans="1:14" ht="60" x14ac:dyDescent="0.25">
      <c r="A2199" s="49" t="s">
        <v>15983</v>
      </c>
      <c r="B2199" s="49" t="s">
        <v>15969</v>
      </c>
      <c r="C2199" s="49" t="s">
        <v>15984</v>
      </c>
      <c r="D2199" s="49" t="s">
        <v>22759</v>
      </c>
      <c r="E2199" s="49" t="s">
        <v>1289</v>
      </c>
      <c r="F2199" s="49" t="s">
        <v>22760</v>
      </c>
      <c r="G2199" s="49" t="s">
        <v>22761</v>
      </c>
      <c r="H2199" s="49">
        <v>2011</v>
      </c>
      <c r="I2199" s="49"/>
      <c r="J2199" s="49" t="s">
        <v>15974</v>
      </c>
      <c r="K2199" s="49" t="s">
        <v>22628</v>
      </c>
      <c r="L2199" s="49">
        <v>15</v>
      </c>
      <c r="M2199" s="49">
        <v>3</v>
      </c>
      <c r="N2199" s="49" t="s">
        <v>15976</v>
      </c>
    </row>
    <row r="2200" spans="1:14" ht="60" x14ac:dyDescent="0.25">
      <c r="A2200" s="49" t="s">
        <v>15983</v>
      </c>
      <c r="B2200" s="49" t="s">
        <v>15969</v>
      </c>
      <c r="C2200" s="49" t="s">
        <v>15984</v>
      </c>
      <c r="D2200" s="49" t="s">
        <v>22762</v>
      </c>
      <c r="E2200" s="49" t="s">
        <v>1289</v>
      </c>
      <c r="F2200" s="49" t="s">
        <v>22763</v>
      </c>
      <c r="G2200" s="49" t="s">
        <v>22764</v>
      </c>
      <c r="H2200" s="49">
        <v>2013</v>
      </c>
      <c r="I2200" s="49"/>
      <c r="J2200" s="49" t="s">
        <v>15974</v>
      </c>
      <c r="K2200" s="49" t="s">
        <v>22765</v>
      </c>
      <c r="L2200" s="49">
        <v>15</v>
      </c>
      <c r="M2200" s="49">
        <v>3</v>
      </c>
      <c r="N2200" s="49" t="s">
        <v>15976</v>
      </c>
    </row>
    <row r="2201" spans="1:14" ht="60" x14ac:dyDescent="0.25">
      <c r="A2201" s="49" t="s">
        <v>15983</v>
      </c>
      <c r="B2201" s="49" t="s">
        <v>15969</v>
      </c>
      <c r="C2201" s="49" t="s">
        <v>15984</v>
      </c>
      <c r="D2201" s="49" t="s">
        <v>22766</v>
      </c>
      <c r="E2201" s="49" t="s">
        <v>1289</v>
      </c>
      <c r="F2201" s="49" t="s">
        <v>22767</v>
      </c>
      <c r="G2201" s="49" t="s">
        <v>22768</v>
      </c>
      <c r="H2201" s="49">
        <v>2011</v>
      </c>
      <c r="I2201" s="49"/>
      <c r="J2201" s="49" t="s">
        <v>15974</v>
      </c>
      <c r="K2201" s="49" t="s">
        <v>18393</v>
      </c>
      <c r="L2201" s="49">
        <v>15</v>
      </c>
      <c r="M2201" s="49">
        <v>3</v>
      </c>
      <c r="N2201" s="49" t="s">
        <v>15976</v>
      </c>
    </row>
    <row r="2202" spans="1:14" ht="45" x14ac:dyDescent="0.25">
      <c r="A2202" s="49" t="s">
        <v>15983</v>
      </c>
      <c r="B2202" s="49" t="s">
        <v>15969</v>
      </c>
      <c r="C2202" s="49" t="s">
        <v>15984</v>
      </c>
      <c r="D2202" s="49" t="s">
        <v>22769</v>
      </c>
      <c r="E2202" s="49" t="s">
        <v>1289</v>
      </c>
      <c r="F2202" s="49" t="s">
        <v>22770</v>
      </c>
      <c r="G2202" s="49" t="s">
        <v>22771</v>
      </c>
      <c r="H2202" s="49">
        <v>2010</v>
      </c>
      <c r="I2202" s="49"/>
      <c r="J2202" s="49" t="s">
        <v>15974</v>
      </c>
      <c r="K2202" s="49" t="s">
        <v>22772</v>
      </c>
      <c r="L2202" s="49">
        <v>15</v>
      </c>
      <c r="M2202" s="49">
        <v>3</v>
      </c>
      <c r="N2202" s="49" t="s">
        <v>15976</v>
      </c>
    </row>
    <row r="2203" spans="1:14" ht="60" x14ac:dyDescent="0.25">
      <c r="A2203" s="49" t="s">
        <v>15983</v>
      </c>
      <c r="B2203" s="49" t="s">
        <v>15969</v>
      </c>
      <c r="C2203" s="49" t="s">
        <v>15984</v>
      </c>
      <c r="D2203" s="49" t="s">
        <v>22773</v>
      </c>
      <c r="E2203" s="49" t="s">
        <v>1289</v>
      </c>
      <c r="F2203" s="49" t="s">
        <v>22774</v>
      </c>
      <c r="G2203" s="49" t="s">
        <v>22775</v>
      </c>
      <c r="H2203" s="49">
        <v>2010</v>
      </c>
      <c r="I2203" s="49"/>
      <c r="J2203" s="49" t="s">
        <v>15974</v>
      </c>
      <c r="K2203" s="49" t="s">
        <v>17043</v>
      </c>
      <c r="L2203" s="49">
        <v>15</v>
      </c>
      <c r="M2203" s="49">
        <v>3</v>
      </c>
      <c r="N2203" s="49" t="s">
        <v>15976</v>
      </c>
    </row>
    <row r="2204" spans="1:14" ht="30" x14ac:dyDescent="0.25">
      <c r="A2204" s="49" t="s">
        <v>15983</v>
      </c>
      <c r="B2204" s="49" t="s">
        <v>15969</v>
      </c>
      <c r="C2204" s="49" t="s">
        <v>15984</v>
      </c>
      <c r="D2204" s="49" t="s">
        <v>22776</v>
      </c>
      <c r="E2204" s="49" t="s">
        <v>1289</v>
      </c>
      <c r="F2204" s="49" t="s">
        <v>22777</v>
      </c>
      <c r="G2204" s="49" t="s">
        <v>22776</v>
      </c>
      <c r="H2204" s="49">
        <v>2010</v>
      </c>
      <c r="I2204" s="49"/>
      <c r="J2204" s="49" t="s">
        <v>15974</v>
      </c>
      <c r="K2204" s="49" t="s">
        <v>16087</v>
      </c>
      <c r="L2204" s="49">
        <v>15</v>
      </c>
      <c r="M2204" s="49">
        <v>3</v>
      </c>
      <c r="N2204" s="49" t="s">
        <v>15976</v>
      </c>
    </row>
    <row r="2205" spans="1:14" ht="60" x14ac:dyDescent="0.25">
      <c r="A2205" s="49" t="s">
        <v>15983</v>
      </c>
      <c r="B2205" s="49" t="s">
        <v>15969</v>
      </c>
      <c r="C2205" s="49" t="s">
        <v>15984</v>
      </c>
      <c r="D2205" s="49" t="s">
        <v>22778</v>
      </c>
      <c r="E2205" s="49" t="s">
        <v>1289</v>
      </c>
      <c r="F2205" s="49" t="s">
        <v>22779</v>
      </c>
      <c r="G2205" s="49" t="s">
        <v>22780</v>
      </c>
      <c r="H2205" s="49">
        <v>2010</v>
      </c>
      <c r="I2205" s="49"/>
      <c r="J2205" s="49" t="s">
        <v>15974</v>
      </c>
      <c r="K2205" s="49" t="s">
        <v>18900</v>
      </c>
      <c r="L2205" s="49">
        <v>15</v>
      </c>
      <c r="M2205" s="49">
        <v>3</v>
      </c>
      <c r="N2205" s="49" t="s">
        <v>15976</v>
      </c>
    </row>
    <row r="2206" spans="1:14" ht="75" x14ac:dyDescent="0.25">
      <c r="A2206" s="49" t="s">
        <v>15983</v>
      </c>
      <c r="B2206" s="49" t="s">
        <v>15969</v>
      </c>
      <c r="C2206" s="49" t="s">
        <v>15984</v>
      </c>
      <c r="D2206" s="49" t="s">
        <v>18012</v>
      </c>
      <c r="E2206" s="49" t="s">
        <v>1289</v>
      </c>
      <c r="F2206" s="49" t="s">
        <v>22781</v>
      </c>
      <c r="G2206" s="49" t="s">
        <v>22782</v>
      </c>
      <c r="H2206" s="49"/>
      <c r="I2206" s="49"/>
      <c r="J2206" s="49" t="s">
        <v>15974</v>
      </c>
      <c r="K2206" s="49" t="s">
        <v>18031</v>
      </c>
      <c r="L2206" s="49">
        <v>15</v>
      </c>
      <c r="M2206" s="49">
        <v>3</v>
      </c>
      <c r="N2206" s="49" t="s">
        <v>15976</v>
      </c>
    </row>
    <row r="2207" spans="1:14" ht="60" x14ac:dyDescent="0.25">
      <c r="A2207" s="49" t="s">
        <v>15983</v>
      </c>
      <c r="B2207" s="49" t="s">
        <v>15969</v>
      </c>
      <c r="C2207" s="49" t="s">
        <v>15984</v>
      </c>
      <c r="D2207" s="49" t="s">
        <v>17928</v>
      </c>
      <c r="E2207" s="49" t="s">
        <v>1289</v>
      </c>
      <c r="F2207" s="49" t="s">
        <v>22783</v>
      </c>
      <c r="G2207" s="49" t="s">
        <v>22784</v>
      </c>
      <c r="H2207" s="49"/>
      <c r="I2207" s="49"/>
      <c r="J2207" s="49" t="s">
        <v>15974</v>
      </c>
      <c r="K2207" s="49" t="s">
        <v>18031</v>
      </c>
      <c r="L2207" s="49">
        <v>15</v>
      </c>
      <c r="M2207" s="49">
        <v>3</v>
      </c>
      <c r="N2207" s="49" t="s">
        <v>15976</v>
      </c>
    </row>
    <row r="2208" spans="1:14" ht="45" x14ac:dyDescent="0.25">
      <c r="A2208" s="49" t="s">
        <v>15983</v>
      </c>
      <c r="B2208" s="49" t="s">
        <v>15969</v>
      </c>
      <c r="C2208" s="49" t="s">
        <v>15984</v>
      </c>
      <c r="D2208" s="49" t="s">
        <v>22785</v>
      </c>
      <c r="E2208" s="49" t="s">
        <v>1289</v>
      </c>
      <c r="F2208" s="49" t="s">
        <v>22786</v>
      </c>
      <c r="G2208" s="49" t="s">
        <v>22787</v>
      </c>
      <c r="H2208" s="49">
        <v>2012</v>
      </c>
      <c r="I2208" s="49"/>
      <c r="J2208" s="49" t="s">
        <v>15974</v>
      </c>
      <c r="K2208" s="49" t="s">
        <v>18489</v>
      </c>
      <c r="L2208" s="49">
        <v>15</v>
      </c>
      <c r="M2208" s="49">
        <v>3</v>
      </c>
      <c r="N2208" s="49" t="s">
        <v>15976</v>
      </c>
    </row>
    <row r="2209" spans="1:14" ht="30" x14ac:dyDescent="0.25">
      <c r="A2209" s="49" t="s">
        <v>15983</v>
      </c>
      <c r="B2209" s="49" t="s">
        <v>15969</v>
      </c>
      <c r="C2209" s="49" t="s">
        <v>15984</v>
      </c>
      <c r="D2209" s="49" t="s">
        <v>22788</v>
      </c>
      <c r="E2209" s="49" t="s">
        <v>1289</v>
      </c>
      <c r="F2209" s="49" t="e">
        <f>NÃºmero de mantenimientos preventivos ejecutados/Numero de mantenimientos programados</f>
        <v>#NAME?</v>
      </c>
      <c r="G2209" s="49" t="s">
        <v>22789</v>
      </c>
      <c r="H2209" s="49">
        <v>2012</v>
      </c>
      <c r="I2209" s="49"/>
      <c r="J2209" s="49" t="s">
        <v>15974</v>
      </c>
      <c r="K2209" s="49" t="s">
        <v>18489</v>
      </c>
      <c r="L2209" s="49">
        <v>15</v>
      </c>
      <c r="M2209" s="49">
        <v>3</v>
      </c>
      <c r="N2209" s="49" t="s">
        <v>15976</v>
      </c>
    </row>
    <row r="2210" spans="1:14" ht="60" x14ac:dyDescent="0.25">
      <c r="A2210" s="49" t="s">
        <v>15983</v>
      </c>
      <c r="B2210" s="49" t="s">
        <v>15969</v>
      </c>
      <c r="C2210" s="49" t="s">
        <v>15984</v>
      </c>
      <c r="D2210" s="49" t="s">
        <v>21753</v>
      </c>
      <c r="E2210" s="49" t="s">
        <v>1289</v>
      </c>
      <c r="F2210" s="49" t="s">
        <v>22790</v>
      </c>
      <c r="G2210" s="49" t="s">
        <v>22791</v>
      </c>
      <c r="H2210" s="49">
        <v>2011</v>
      </c>
      <c r="I2210" s="49"/>
      <c r="J2210" s="49" t="s">
        <v>15974</v>
      </c>
      <c r="K2210" s="49" t="s">
        <v>16114</v>
      </c>
      <c r="L2210" s="49">
        <v>15</v>
      </c>
      <c r="M2210" s="49">
        <v>3</v>
      </c>
      <c r="N2210" s="49" t="s">
        <v>15976</v>
      </c>
    </row>
    <row r="2211" spans="1:14" ht="75" x14ac:dyDescent="0.25">
      <c r="A2211" s="49" t="s">
        <v>15983</v>
      </c>
      <c r="B2211" s="49" t="s">
        <v>15969</v>
      </c>
      <c r="C2211" s="49" t="s">
        <v>15984</v>
      </c>
      <c r="D2211" s="49" t="s">
        <v>22792</v>
      </c>
      <c r="E2211" s="49" t="s">
        <v>1289</v>
      </c>
      <c r="F2211" s="49" t="s">
        <v>22793</v>
      </c>
      <c r="G2211" s="49" t="s">
        <v>22794</v>
      </c>
      <c r="H2211" s="49">
        <v>2011</v>
      </c>
      <c r="I2211" s="49"/>
      <c r="J2211" s="49" t="s">
        <v>15974</v>
      </c>
      <c r="K2211" s="49" t="s">
        <v>18376</v>
      </c>
      <c r="L2211" s="49">
        <v>15</v>
      </c>
      <c r="M2211" s="49">
        <v>3</v>
      </c>
      <c r="N2211" s="49" t="s">
        <v>15976</v>
      </c>
    </row>
    <row r="2212" spans="1:14" ht="90" x14ac:dyDescent="0.25">
      <c r="A2212" s="49" t="s">
        <v>15983</v>
      </c>
      <c r="B2212" s="49" t="s">
        <v>15969</v>
      </c>
      <c r="C2212" s="49" t="s">
        <v>15984</v>
      </c>
      <c r="D2212" s="49" t="s">
        <v>22795</v>
      </c>
      <c r="E2212" s="49" t="s">
        <v>1289</v>
      </c>
      <c r="F2212" s="49" t="s">
        <v>22796</v>
      </c>
      <c r="G2212" s="49" t="s">
        <v>22797</v>
      </c>
      <c r="H2212" s="49">
        <v>2011</v>
      </c>
      <c r="I2212" s="49"/>
      <c r="J2212" s="49" t="s">
        <v>15974</v>
      </c>
      <c r="K2212" s="49" t="s">
        <v>18877</v>
      </c>
      <c r="L2212" s="49">
        <v>15</v>
      </c>
      <c r="M2212" s="49">
        <v>3</v>
      </c>
      <c r="N2212" s="49" t="s">
        <v>15976</v>
      </c>
    </row>
    <row r="2213" spans="1:14" ht="45" x14ac:dyDescent="0.25">
      <c r="A2213" s="49" t="s">
        <v>15983</v>
      </c>
      <c r="B2213" s="49" t="s">
        <v>15969</v>
      </c>
      <c r="C2213" s="49" t="s">
        <v>15984</v>
      </c>
      <c r="D2213" s="49" t="s">
        <v>22798</v>
      </c>
      <c r="E2213" s="49" t="s">
        <v>1289</v>
      </c>
      <c r="F2213" s="49" t="s">
        <v>22799</v>
      </c>
      <c r="G2213" s="49" t="s">
        <v>22800</v>
      </c>
      <c r="H2213" s="49">
        <v>2012</v>
      </c>
      <c r="I2213" s="49"/>
      <c r="J2213" s="49" t="s">
        <v>15974</v>
      </c>
      <c r="K2213" s="49" t="s">
        <v>18285</v>
      </c>
      <c r="L2213" s="49">
        <v>15</v>
      </c>
      <c r="M2213" s="49">
        <v>3</v>
      </c>
      <c r="N2213" s="49" t="s">
        <v>15976</v>
      </c>
    </row>
    <row r="2214" spans="1:14" ht="45" x14ac:dyDescent="0.25">
      <c r="A2214" s="49" t="s">
        <v>15983</v>
      </c>
      <c r="B2214" s="49" t="s">
        <v>15969</v>
      </c>
      <c r="C2214" s="49" t="s">
        <v>15984</v>
      </c>
      <c r="D2214" s="49" t="s">
        <v>22801</v>
      </c>
      <c r="E2214" s="49" t="s">
        <v>1289</v>
      </c>
      <c r="F2214" s="49" t="s">
        <v>22802</v>
      </c>
      <c r="G2214" s="49" t="s">
        <v>22803</v>
      </c>
      <c r="H2214" s="49">
        <v>2012</v>
      </c>
      <c r="I2214" s="49"/>
      <c r="J2214" s="49" t="s">
        <v>15974</v>
      </c>
      <c r="K2214" s="49" t="s">
        <v>18285</v>
      </c>
      <c r="L2214" s="49">
        <v>15</v>
      </c>
      <c r="M2214" s="49">
        <v>3</v>
      </c>
      <c r="N2214" s="49" t="s">
        <v>15976</v>
      </c>
    </row>
    <row r="2215" spans="1:14" ht="90" x14ac:dyDescent="0.25">
      <c r="A2215" s="49" t="s">
        <v>15983</v>
      </c>
      <c r="B2215" s="49" t="s">
        <v>15969</v>
      </c>
      <c r="C2215" s="49" t="s">
        <v>15984</v>
      </c>
      <c r="D2215" s="49" t="s">
        <v>22804</v>
      </c>
      <c r="E2215" s="49" t="s">
        <v>1289</v>
      </c>
      <c r="F2215" s="49" t="s">
        <v>22805</v>
      </c>
      <c r="G2215" s="49" t="s">
        <v>22806</v>
      </c>
      <c r="H2215" s="49">
        <v>2012</v>
      </c>
      <c r="I2215" s="49"/>
      <c r="J2215" s="49" t="s">
        <v>15974</v>
      </c>
      <c r="K2215" s="49" t="s">
        <v>20623</v>
      </c>
      <c r="L2215" s="49">
        <v>15</v>
      </c>
      <c r="M2215" s="49">
        <v>3</v>
      </c>
      <c r="N2215" s="49" t="s">
        <v>15976</v>
      </c>
    </row>
    <row r="2216" spans="1:14" ht="60" x14ac:dyDescent="0.25">
      <c r="A2216" s="49" t="s">
        <v>15983</v>
      </c>
      <c r="B2216" s="49" t="s">
        <v>15969</v>
      </c>
      <c r="C2216" s="49" t="s">
        <v>15984</v>
      </c>
      <c r="D2216" s="49" t="s">
        <v>22807</v>
      </c>
      <c r="E2216" s="49" t="s">
        <v>1289</v>
      </c>
      <c r="F2216" s="49" t="s">
        <v>22808</v>
      </c>
      <c r="G2216" s="49" t="s">
        <v>22809</v>
      </c>
      <c r="H2216" s="49">
        <v>2012</v>
      </c>
      <c r="I2216" s="49"/>
      <c r="J2216" s="49" t="s">
        <v>15974</v>
      </c>
      <c r="K2216" s="49" t="s">
        <v>16149</v>
      </c>
      <c r="L2216" s="49">
        <v>15</v>
      </c>
      <c r="M2216" s="49">
        <v>3</v>
      </c>
      <c r="N2216" s="49" t="s">
        <v>15976</v>
      </c>
    </row>
    <row r="2217" spans="1:14" ht="30" x14ac:dyDescent="0.25">
      <c r="A2217" s="49" t="s">
        <v>15983</v>
      </c>
      <c r="B2217" s="49" t="s">
        <v>15969</v>
      </c>
      <c r="C2217" s="49" t="s">
        <v>15984</v>
      </c>
      <c r="D2217" s="49" t="s">
        <v>22810</v>
      </c>
      <c r="E2217" s="49" t="s">
        <v>1289</v>
      </c>
      <c r="F2217" s="49" t="s">
        <v>22811</v>
      </c>
      <c r="G2217" s="49" t="s">
        <v>22812</v>
      </c>
      <c r="H2217" s="49">
        <v>2012</v>
      </c>
      <c r="I2217" s="49"/>
      <c r="J2217" s="49" t="s">
        <v>15974</v>
      </c>
      <c r="K2217" s="49" t="s">
        <v>17677</v>
      </c>
      <c r="L2217" s="49">
        <v>15</v>
      </c>
      <c r="M2217" s="49">
        <v>3</v>
      </c>
      <c r="N2217" s="49" t="s">
        <v>15976</v>
      </c>
    </row>
    <row r="2218" spans="1:14" ht="60" x14ac:dyDescent="0.25">
      <c r="A2218" s="49" t="s">
        <v>15983</v>
      </c>
      <c r="B2218" s="49" t="s">
        <v>15969</v>
      </c>
      <c r="C2218" s="49" t="s">
        <v>15984</v>
      </c>
      <c r="D2218" s="49" t="s">
        <v>22813</v>
      </c>
      <c r="E2218" s="49" t="s">
        <v>1289</v>
      </c>
      <c r="F2218" s="49" t="s">
        <v>22814</v>
      </c>
      <c r="G2218" s="49" t="s">
        <v>22815</v>
      </c>
      <c r="H2218" s="49">
        <v>2012</v>
      </c>
      <c r="I2218" s="49"/>
      <c r="J2218" s="49" t="s">
        <v>15974</v>
      </c>
      <c r="K2218" s="49" t="s">
        <v>22816</v>
      </c>
      <c r="L2218" s="49">
        <v>15</v>
      </c>
      <c r="M2218" s="49">
        <v>3</v>
      </c>
      <c r="N2218" s="49" t="s">
        <v>15976</v>
      </c>
    </row>
    <row r="2219" spans="1:14" ht="30" x14ac:dyDescent="0.25">
      <c r="A2219" s="49" t="s">
        <v>15983</v>
      </c>
      <c r="B2219" s="49" t="s">
        <v>15969</v>
      </c>
      <c r="C2219" s="49" t="s">
        <v>15984</v>
      </c>
      <c r="D2219" s="49" t="s">
        <v>22817</v>
      </c>
      <c r="E2219" s="49" t="s">
        <v>1289</v>
      </c>
      <c r="F2219" s="49" t="s">
        <v>22818</v>
      </c>
      <c r="G2219" s="49" t="s">
        <v>22819</v>
      </c>
      <c r="H2219" s="49">
        <v>2010</v>
      </c>
      <c r="I2219" s="49"/>
      <c r="J2219" s="49" t="s">
        <v>15974</v>
      </c>
      <c r="K2219" s="49" t="s">
        <v>17052</v>
      </c>
      <c r="L2219" s="49">
        <v>15</v>
      </c>
      <c r="M2219" s="49">
        <v>3</v>
      </c>
      <c r="N2219" s="49" t="s">
        <v>15976</v>
      </c>
    </row>
    <row r="2220" spans="1:14" ht="45" x14ac:dyDescent="0.25">
      <c r="A2220" s="49" t="s">
        <v>15983</v>
      </c>
      <c r="B2220" s="49" t="s">
        <v>15969</v>
      </c>
      <c r="C2220" s="49" t="s">
        <v>15984</v>
      </c>
      <c r="D2220" s="49" t="s">
        <v>22820</v>
      </c>
      <c r="E2220" s="49" t="s">
        <v>1289</v>
      </c>
      <c r="F2220" s="49" t="s">
        <v>22821</v>
      </c>
      <c r="G2220" s="49" t="s">
        <v>22822</v>
      </c>
      <c r="H2220" s="49">
        <v>2010</v>
      </c>
      <c r="I2220" s="49"/>
      <c r="J2220" s="49" t="s">
        <v>15974</v>
      </c>
      <c r="K2220" s="49" t="s">
        <v>22823</v>
      </c>
      <c r="L2220" s="49">
        <v>15</v>
      </c>
      <c r="M2220" s="49">
        <v>3</v>
      </c>
      <c r="N2220" s="49" t="s">
        <v>15976</v>
      </c>
    </row>
    <row r="2221" spans="1:14" ht="45" x14ac:dyDescent="0.25">
      <c r="A2221" s="49" t="s">
        <v>15983</v>
      </c>
      <c r="B2221" s="49" t="s">
        <v>15969</v>
      </c>
      <c r="C2221" s="49" t="s">
        <v>15984</v>
      </c>
      <c r="D2221" s="49" t="s">
        <v>22820</v>
      </c>
      <c r="E2221" s="49" t="s">
        <v>1289</v>
      </c>
      <c r="F2221" s="49" t="s">
        <v>22821</v>
      </c>
      <c r="G2221" s="49" t="s">
        <v>22822</v>
      </c>
      <c r="H2221" s="49">
        <v>2010</v>
      </c>
      <c r="I2221" s="49"/>
      <c r="J2221" s="49" t="s">
        <v>15974</v>
      </c>
      <c r="K2221" s="49" t="s">
        <v>22823</v>
      </c>
      <c r="L2221" s="49">
        <v>15</v>
      </c>
      <c r="M2221" s="49">
        <v>3</v>
      </c>
      <c r="N2221" s="49" t="s">
        <v>15976</v>
      </c>
    </row>
    <row r="2222" spans="1:14" ht="45" x14ac:dyDescent="0.25">
      <c r="A2222" s="49" t="s">
        <v>15983</v>
      </c>
      <c r="B2222" s="49" t="s">
        <v>15969</v>
      </c>
      <c r="C2222" s="49" t="s">
        <v>15984</v>
      </c>
      <c r="D2222" s="49" t="s">
        <v>22824</v>
      </c>
      <c r="E2222" s="49" t="s">
        <v>1289</v>
      </c>
      <c r="F2222" s="49" t="s">
        <v>22825</v>
      </c>
      <c r="G2222" s="49" t="s">
        <v>22826</v>
      </c>
      <c r="H2222" s="49">
        <v>2010</v>
      </c>
      <c r="I2222" s="49"/>
      <c r="J2222" s="49" t="s">
        <v>15974</v>
      </c>
      <c r="K2222" s="49" t="s">
        <v>17038</v>
      </c>
      <c r="L2222" s="49">
        <v>15</v>
      </c>
      <c r="M2222" s="49">
        <v>3</v>
      </c>
      <c r="N2222" s="49" t="s">
        <v>15976</v>
      </c>
    </row>
    <row r="2223" spans="1:14" ht="45" x14ac:dyDescent="0.25">
      <c r="A2223" s="49" t="s">
        <v>15983</v>
      </c>
      <c r="B2223" s="49" t="s">
        <v>15969</v>
      </c>
      <c r="C2223" s="49" t="s">
        <v>15984</v>
      </c>
      <c r="D2223" s="49" t="s">
        <v>22827</v>
      </c>
      <c r="E2223" s="49" t="s">
        <v>1289</v>
      </c>
      <c r="F2223" s="49" t="s">
        <v>22828</v>
      </c>
      <c r="G2223" s="49" t="s">
        <v>22829</v>
      </c>
      <c r="H2223" s="49"/>
      <c r="I2223" s="49"/>
      <c r="J2223" s="49" t="s">
        <v>15974</v>
      </c>
      <c r="K2223" s="49" t="s">
        <v>22830</v>
      </c>
      <c r="L2223" s="49">
        <v>15</v>
      </c>
      <c r="M2223" s="49">
        <v>3</v>
      </c>
      <c r="N2223" s="49" t="s">
        <v>15976</v>
      </c>
    </row>
    <row r="2224" spans="1:14" ht="45" x14ac:dyDescent="0.25">
      <c r="A2224" s="49" t="s">
        <v>15983</v>
      </c>
      <c r="B2224" s="49" t="s">
        <v>15969</v>
      </c>
      <c r="C2224" s="49" t="s">
        <v>15984</v>
      </c>
      <c r="D2224" s="49" t="s">
        <v>22831</v>
      </c>
      <c r="E2224" s="49" t="s">
        <v>1289</v>
      </c>
      <c r="F2224" s="49" t="s">
        <v>7371</v>
      </c>
      <c r="G2224" s="49" t="s">
        <v>22832</v>
      </c>
      <c r="H2224" s="49">
        <v>2013</v>
      </c>
      <c r="I2224" s="49"/>
      <c r="J2224" s="49" t="s">
        <v>15974</v>
      </c>
      <c r="K2224" s="49" t="s">
        <v>18337</v>
      </c>
      <c r="L2224" s="49">
        <v>15</v>
      </c>
      <c r="M2224" s="49">
        <v>3</v>
      </c>
      <c r="N2224" s="49" t="s">
        <v>15976</v>
      </c>
    </row>
    <row r="2225" spans="1:14" ht="90" x14ac:dyDescent="0.25">
      <c r="A2225" s="49" t="s">
        <v>15983</v>
      </c>
      <c r="B2225" s="49" t="s">
        <v>15969</v>
      </c>
      <c r="C2225" s="49" t="s">
        <v>15984</v>
      </c>
      <c r="D2225" s="49" t="s">
        <v>22833</v>
      </c>
      <c r="E2225" s="49" t="s">
        <v>1289</v>
      </c>
      <c r="F2225" s="49" t="s">
        <v>22834</v>
      </c>
      <c r="G2225" s="49" t="s">
        <v>22835</v>
      </c>
      <c r="H2225" s="49">
        <v>2012</v>
      </c>
      <c r="I2225" s="49"/>
      <c r="J2225" s="49" t="s">
        <v>15974</v>
      </c>
      <c r="K2225" s="49" t="s">
        <v>16092</v>
      </c>
      <c r="L2225" s="49">
        <v>15</v>
      </c>
      <c r="M2225" s="49">
        <v>3</v>
      </c>
      <c r="N2225" s="49" t="s">
        <v>15976</v>
      </c>
    </row>
    <row r="2226" spans="1:14" ht="60" x14ac:dyDescent="0.25">
      <c r="A2226" s="49" t="s">
        <v>15983</v>
      </c>
      <c r="B2226" s="49" t="s">
        <v>15969</v>
      </c>
      <c r="C2226" s="49" t="s">
        <v>15984</v>
      </c>
      <c r="D2226" s="49" t="s">
        <v>22836</v>
      </c>
      <c r="E2226" s="49" t="s">
        <v>1289</v>
      </c>
      <c r="F2226" s="49" t="s">
        <v>22837</v>
      </c>
      <c r="G2226" s="49" t="s">
        <v>22838</v>
      </c>
      <c r="H2226" s="49">
        <v>2013</v>
      </c>
      <c r="I2226" s="49"/>
      <c r="J2226" s="49" t="s">
        <v>15974</v>
      </c>
      <c r="K2226" s="49" t="s">
        <v>22839</v>
      </c>
      <c r="L2226" s="49">
        <v>15</v>
      </c>
      <c r="M2226" s="49">
        <v>3</v>
      </c>
      <c r="N2226" s="49" t="s">
        <v>15976</v>
      </c>
    </row>
    <row r="2227" spans="1:14" ht="75" x14ac:dyDescent="0.25">
      <c r="A2227" s="49" t="s">
        <v>15983</v>
      </c>
      <c r="B2227" s="49" t="s">
        <v>15969</v>
      </c>
      <c r="C2227" s="49" t="s">
        <v>15984</v>
      </c>
      <c r="D2227" s="49" t="s">
        <v>22840</v>
      </c>
      <c r="E2227" s="49" t="s">
        <v>1289</v>
      </c>
      <c r="F2227" s="49" t="s">
        <v>22841</v>
      </c>
      <c r="G2227" s="49" t="s">
        <v>22842</v>
      </c>
      <c r="H2227" s="49">
        <v>2013</v>
      </c>
      <c r="I2227" s="49"/>
      <c r="J2227" s="49" t="s">
        <v>15974</v>
      </c>
      <c r="K2227" s="49" t="s">
        <v>18329</v>
      </c>
      <c r="L2227" s="49">
        <v>15</v>
      </c>
      <c r="M2227" s="49">
        <v>3</v>
      </c>
      <c r="N2227" s="49" t="s">
        <v>15976</v>
      </c>
    </row>
    <row r="2228" spans="1:14" ht="75" x14ac:dyDescent="0.25">
      <c r="A2228" s="49" t="s">
        <v>15983</v>
      </c>
      <c r="B2228" s="49" t="s">
        <v>15969</v>
      </c>
      <c r="C2228" s="49" t="s">
        <v>15984</v>
      </c>
      <c r="D2228" s="49" t="s">
        <v>22843</v>
      </c>
      <c r="E2228" s="49" t="s">
        <v>1289</v>
      </c>
      <c r="F2228" s="49" t="s">
        <v>22844</v>
      </c>
      <c r="G2228" s="49" t="s">
        <v>22845</v>
      </c>
      <c r="H2228" s="49">
        <v>2013</v>
      </c>
      <c r="I2228" s="49"/>
      <c r="J2228" s="49" t="s">
        <v>15974</v>
      </c>
      <c r="K2228" s="49" t="s">
        <v>16802</v>
      </c>
      <c r="L2228" s="49">
        <v>15</v>
      </c>
      <c r="M2228" s="49">
        <v>3</v>
      </c>
      <c r="N2228" s="49" t="s">
        <v>15976</v>
      </c>
    </row>
    <row r="2229" spans="1:14" ht="45" x14ac:dyDescent="0.25">
      <c r="A2229" s="49" t="s">
        <v>15983</v>
      </c>
      <c r="B2229" s="49" t="s">
        <v>15969</v>
      </c>
      <c r="C2229" s="49" t="s">
        <v>15984</v>
      </c>
      <c r="D2229" s="49" t="s">
        <v>22846</v>
      </c>
      <c r="E2229" s="49" t="s">
        <v>1289</v>
      </c>
      <c r="F2229" s="49" t="s">
        <v>22847</v>
      </c>
      <c r="G2229" s="49" t="s">
        <v>22848</v>
      </c>
      <c r="H2229" s="49"/>
      <c r="I2229" s="49"/>
      <c r="J2229" s="49" t="s">
        <v>15974</v>
      </c>
      <c r="K2229" s="49" t="s">
        <v>16025</v>
      </c>
      <c r="L2229" s="49">
        <v>15</v>
      </c>
      <c r="M2229" s="49">
        <v>3</v>
      </c>
      <c r="N2229" s="49" t="s">
        <v>15976</v>
      </c>
    </row>
    <row r="2230" spans="1:14" ht="30" x14ac:dyDescent="0.25">
      <c r="A2230" s="49" t="s">
        <v>15983</v>
      </c>
      <c r="B2230" s="49" t="s">
        <v>15969</v>
      </c>
      <c r="C2230" s="49" t="s">
        <v>15984</v>
      </c>
      <c r="D2230" s="49" t="s">
        <v>22849</v>
      </c>
      <c r="E2230" s="49" t="s">
        <v>1289</v>
      </c>
      <c r="F2230" s="49" t="s">
        <v>22850</v>
      </c>
      <c r="G2230" s="49" t="s">
        <v>22851</v>
      </c>
      <c r="H2230" s="49"/>
      <c r="I2230" s="49"/>
      <c r="J2230" s="49" t="s">
        <v>15974</v>
      </c>
      <c r="K2230" s="49" t="s">
        <v>16025</v>
      </c>
      <c r="L2230" s="49">
        <v>15</v>
      </c>
      <c r="M2230" s="49">
        <v>3</v>
      </c>
      <c r="N2230" s="49" t="s">
        <v>15976</v>
      </c>
    </row>
    <row r="2231" spans="1:14" ht="45" x14ac:dyDescent="0.25">
      <c r="A2231" s="49" t="s">
        <v>15983</v>
      </c>
      <c r="B2231" s="49" t="s">
        <v>15969</v>
      </c>
      <c r="C2231" s="49" t="s">
        <v>15984</v>
      </c>
      <c r="D2231" s="49" t="s">
        <v>22852</v>
      </c>
      <c r="E2231" s="49" t="s">
        <v>1289</v>
      </c>
      <c r="F2231" s="49" t="e">
        <f>Modulos diseÃ±ados en el tiempo estimado *100/Total de Modulos diseÃ±ados.</f>
        <v>#NAME?</v>
      </c>
      <c r="G2231" s="49" t="s">
        <v>22853</v>
      </c>
      <c r="H2231" s="49">
        <v>2012</v>
      </c>
      <c r="I2231" s="49"/>
      <c r="J2231" s="49" t="s">
        <v>15974</v>
      </c>
      <c r="K2231" s="49" t="s">
        <v>22125</v>
      </c>
      <c r="L2231" s="49">
        <v>15</v>
      </c>
      <c r="M2231" s="49">
        <v>3</v>
      </c>
      <c r="N2231" s="49" t="s">
        <v>15976</v>
      </c>
    </row>
    <row r="2232" spans="1:14" ht="60" x14ac:dyDescent="0.25">
      <c r="A2232" s="49" t="s">
        <v>15983</v>
      </c>
      <c r="B2232" s="49" t="s">
        <v>15969</v>
      </c>
      <c r="C2232" s="49" t="s">
        <v>15984</v>
      </c>
      <c r="D2232" s="49" t="s">
        <v>22854</v>
      </c>
      <c r="E2232" s="49" t="s">
        <v>1289</v>
      </c>
      <c r="F2232" s="49" t="s">
        <v>22855</v>
      </c>
      <c r="G2232" s="49" t="s">
        <v>22856</v>
      </c>
      <c r="H2232" s="49">
        <v>2013</v>
      </c>
      <c r="I2232" s="49"/>
      <c r="J2232" s="49" t="s">
        <v>15974</v>
      </c>
      <c r="K2232" s="49" t="s">
        <v>18333</v>
      </c>
      <c r="L2232" s="49">
        <v>15</v>
      </c>
      <c r="M2232" s="49">
        <v>3</v>
      </c>
      <c r="N2232" s="49" t="s">
        <v>15976</v>
      </c>
    </row>
    <row r="2233" spans="1:14" ht="75" x14ac:dyDescent="0.25">
      <c r="A2233" s="49" t="s">
        <v>15983</v>
      </c>
      <c r="B2233" s="49" t="s">
        <v>15969</v>
      </c>
      <c r="C2233" s="49" t="s">
        <v>15984</v>
      </c>
      <c r="D2233" s="49" t="s">
        <v>22392</v>
      </c>
      <c r="E2233" s="49" t="s">
        <v>1289</v>
      </c>
      <c r="F2233" s="49" t="s">
        <v>22393</v>
      </c>
      <c r="G2233" s="49" t="s">
        <v>22394</v>
      </c>
      <c r="H2233" s="49"/>
      <c r="I2233" s="49">
        <v>2014</v>
      </c>
      <c r="J2233" s="49" t="s">
        <v>15974</v>
      </c>
      <c r="K2233" s="49" t="s">
        <v>22857</v>
      </c>
      <c r="L2233" s="49">
        <v>15</v>
      </c>
      <c r="M2233" s="49">
        <v>3</v>
      </c>
      <c r="N2233" s="49" t="s">
        <v>15976</v>
      </c>
    </row>
    <row r="2234" spans="1:14" ht="75" x14ac:dyDescent="0.25">
      <c r="A2234" s="49" t="s">
        <v>15983</v>
      </c>
      <c r="B2234" s="49" t="s">
        <v>15969</v>
      </c>
      <c r="C2234" s="49" t="s">
        <v>15984</v>
      </c>
      <c r="D2234" s="49" t="s">
        <v>22858</v>
      </c>
      <c r="E2234" s="49" t="s">
        <v>1289</v>
      </c>
      <c r="F2234" s="49" t="s">
        <v>22859</v>
      </c>
      <c r="G2234" s="49" t="s">
        <v>22860</v>
      </c>
      <c r="H2234" s="49"/>
      <c r="I2234" s="49">
        <v>2014</v>
      </c>
      <c r="J2234" s="49" t="s">
        <v>15974</v>
      </c>
      <c r="K2234" s="49" t="s">
        <v>22857</v>
      </c>
      <c r="L2234" s="49">
        <v>15</v>
      </c>
      <c r="M2234" s="49">
        <v>3</v>
      </c>
      <c r="N2234" s="49" t="s">
        <v>15976</v>
      </c>
    </row>
    <row r="2235" spans="1:14" ht="90" x14ac:dyDescent="0.25">
      <c r="A2235" s="49" t="s">
        <v>15983</v>
      </c>
      <c r="B2235" s="49" t="s">
        <v>15969</v>
      </c>
      <c r="C2235" s="49" t="s">
        <v>15984</v>
      </c>
      <c r="D2235" s="49" t="s">
        <v>22861</v>
      </c>
      <c r="E2235" s="49" t="s">
        <v>1289</v>
      </c>
      <c r="F2235" s="49" t="s">
        <v>22862</v>
      </c>
      <c r="G2235" s="49" t="s">
        <v>22863</v>
      </c>
      <c r="H2235" s="49"/>
      <c r="I2235" s="49"/>
      <c r="J2235" s="49" t="s">
        <v>15974</v>
      </c>
      <c r="K2235" s="49" t="s">
        <v>22857</v>
      </c>
      <c r="L2235" s="49">
        <v>15</v>
      </c>
      <c r="M2235" s="49">
        <v>3</v>
      </c>
      <c r="N2235" s="49" t="s">
        <v>15976</v>
      </c>
    </row>
    <row r="2236" spans="1:14" ht="45" x14ac:dyDescent="0.25">
      <c r="A2236" s="49" t="s">
        <v>15983</v>
      </c>
      <c r="B2236" s="49" t="s">
        <v>15969</v>
      </c>
      <c r="C2236" s="49" t="s">
        <v>15984</v>
      </c>
      <c r="D2236" s="49" t="s">
        <v>22864</v>
      </c>
      <c r="E2236" s="49" t="s">
        <v>1289</v>
      </c>
      <c r="F2236" s="49" t="s">
        <v>22865</v>
      </c>
      <c r="G2236" s="49" t="s">
        <v>22866</v>
      </c>
      <c r="H2236" s="49">
        <v>2013</v>
      </c>
      <c r="I2236" s="49"/>
      <c r="J2236" s="49" t="s">
        <v>15974</v>
      </c>
      <c r="K2236" s="49" t="s">
        <v>18303</v>
      </c>
      <c r="L2236" s="49">
        <v>15</v>
      </c>
      <c r="M2236" s="49">
        <v>3</v>
      </c>
      <c r="N2236" s="49" t="s">
        <v>15976</v>
      </c>
    </row>
    <row r="2237" spans="1:14" ht="60" x14ac:dyDescent="0.25">
      <c r="A2237" s="49" t="s">
        <v>15983</v>
      </c>
      <c r="B2237" s="49" t="s">
        <v>15969</v>
      </c>
      <c r="C2237" s="49" t="s">
        <v>15984</v>
      </c>
      <c r="D2237" s="49" t="s">
        <v>22736</v>
      </c>
      <c r="E2237" s="49" t="s">
        <v>1289</v>
      </c>
      <c r="F2237" s="49" t="s">
        <v>22737</v>
      </c>
      <c r="G2237" s="49" t="s">
        <v>22738</v>
      </c>
      <c r="H2237" s="49">
        <v>2013</v>
      </c>
      <c r="I2237" s="49"/>
      <c r="J2237" s="49" t="s">
        <v>15974</v>
      </c>
      <c r="K2237" s="49" t="s">
        <v>18303</v>
      </c>
      <c r="L2237" s="49">
        <v>15</v>
      </c>
      <c r="M2237" s="49">
        <v>3</v>
      </c>
      <c r="N2237" s="49" t="s">
        <v>15976</v>
      </c>
    </row>
    <row r="2238" spans="1:14" ht="30" x14ac:dyDescent="0.25">
      <c r="A2238" s="49" t="s">
        <v>15983</v>
      </c>
      <c r="B2238" s="49" t="s">
        <v>15969</v>
      </c>
      <c r="C2238" s="49" t="s">
        <v>15984</v>
      </c>
      <c r="D2238" s="49" t="s">
        <v>22867</v>
      </c>
      <c r="E2238" s="49" t="s">
        <v>1289</v>
      </c>
      <c r="F2238" s="49" t="s">
        <v>22868</v>
      </c>
      <c r="G2238" s="49" t="s">
        <v>22869</v>
      </c>
      <c r="H2238" s="49">
        <v>2013</v>
      </c>
      <c r="I2238" s="49"/>
      <c r="J2238" s="49" t="s">
        <v>15974</v>
      </c>
      <c r="K2238" s="49" t="s">
        <v>18303</v>
      </c>
      <c r="L2238" s="49">
        <v>15</v>
      </c>
      <c r="M2238" s="49">
        <v>3</v>
      </c>
      <c r="N2238" s="49" t="s">
        <v>15976</v>
      </c>
    </row>
    <row r="2239" spans="1:14" ht="90" x14ac:dyDescent="0.25">
      <c r="A2239" s="49" t="s">
        <v>15983</v>
      </c>
      <c r="B2239" s="49" t="s">
        <v>15969</v>
      </c>
      <c r="C2239" s="49" t="s">
        <v>15984</v>
      </c>
      <c r="D2239" s="49" t="s">
        <v>22574</v>
      </c>
      <c r="E2239" s="49" t="s">
        <v>1289</v>
      </c>
      <c r="F2239" s="49" t="s">
        <v>22575</v>
      </c>
      <c r="G2239" s="49" t="s">
        <v>22576</v>
      </c>
      <c r="H2239" s="49">
        <v>2010</v>
      </c>
      <c r="I2239" s="49"/>
      <c r="J2239" s="49" t="s">
        <v>15974</v>
      </c>
      <c r="K2239" s="49" t="s">
        <v>21593</v>
      </c>
      <c r="L2239" s="49">
        <v>15</v>
      </c>
      <c r="M2239" s="49">
        <v>3</v>
      </c>
      <c r="N2239" s="49" t="s">
        <v>15976</v>
      </c>
    </row>
    <row r="2240" spans="1:14" ht="30" x14ac:dyDescent="0.25">
      <c r="A2240" s="49" t="s">
        <v>15983</v>
      </c>
      <c r="B2240" s="49" t="s">
        <v>15969</v>
      </c>
      <c r="C2240" s="49" t="s">
        <v>15984</v>
      </c>
      <c r="D2240" s="49" t="s">
        <v>22870</v>
      </c>
      <c r="E2240" s="49" t="s">
        <v>1289</v>
      </c>
      <c r="F2240" s="49" t="s">
        <v>22871</v>
      </c>
      <c r="G2240" s="49" t="s">
        <v>22872</v>
      </c>
      <c r="H2240" s="49">
        <v>2010</v>
      </c>
      <c r="I2240" s="49"/>
      <c r="J2240" s="49" t="s">
        <v>15974</v>
      </c>
      <c r="K2240" s="49" t="s">
        <v>22873</v>
      </c>
      <c r="L2240" s="49">
        <v>15</v>
      </c>
      <c r="M2240" s="49">
        <v>3</v>
      </c>
      <c r="N2240" s="49" t="s">
        <v>15976</v>
      </c>
    </row>
    <row r="2241" spans="1:14" ht="30" x14ac:dyDescent="0.25">
      <c r="A2241" s="49" t="s">
        <v>15983</v>
      </c>
      <c r="B2241" s="49" t="s">
        <v>15969</v>
      </c>
      <c r="C2241" s="49" t="s">
        <v>15984</v>
      </c>
      <c r="D2241" s="49" t="s">
        <v>22870</v>
      </c>
      <c r="E2241" s="49" t="s">
        <v>1289</v>
      </c>
      <c r="F2241" s="49" t="s">
        <v>22871</v>
      </c>
      <c r="G2241" s="49" t="s">
        <v>22872</v>
      </c>
      <c r="H2241" s="49">
        <v>2010</v>
      </c>
      <c r="I2241" s="49"/>
      <c r="J2241" s="49" t="s">
        <v>15974</v>
      </c>
      <c r="K2241" s="49" t="s">
        <v>22873</v>
      </c>
      <c r="L2241" s="49">
        <v>15</v>
      </c>
      <c r="M2241" s="49">
        <v>3</v>
      </c>
      <c r="N2241" s="49" t="s">
        <v>15976</v>
      </c>
    </row>
    <row r="2242" spans="1:14" ht="30" x14ac:dyDescent="0.25">
      <c r="A2242" s="49" t="s">
        <v>15983</v>
      </c>
      <c r="B2242" s="49" t="s">
        <v>15969</v>
      </c>
      <c r="C2242" s="49" t="s">
        <v>15984</v>
      </c>
      <c r="D2242" s="49" t="s">
        <v>22874</v>
      </c>
      <c r="E2242" s="49" t="s">
        <v>1289</v>
      </c>
      <c r="F2242" s="49" t="s">
        <v>22875</v>
      </c>
      <c r="G2242" s="49" t="s">
        <v>22876</v>
      </c>
      <c r="H2242" s="49">
        <v>2010</v>
      </c>
      <c r="I2242" s="49"/>
      <c r="J2242" s="49" t="s">
        <v>15974</v>
      </c>
      <c r="K2242" s="49" t="s">
        <v>22857</v>
      </c>
      <c r="L2242" s="49">
        <v>15</v>
      </c>
      <c r="M2242" s="49">
        <v>3</v>
      </c>
      <c r="N2242" s="49" t="s">
        <v>15976</v>
      </c>
    </row>
    <row r="2243" spans="1:14" ht="45" x14ac:dyDescent="0.25">
      <c r="A2243" s="49" t="s">
        <v>15983</v>
      </c>
      <c r="B2243" s="49" t="s">
        <v>15969</v>
      </c>
      <c r="C2243" s="49" t="s">
        <v>15984</v>
      </c>
      <c r="D2243" s="49" t="s">
        <v>22877</v>
      </c>
      <c r="E2243" s="49" t="s">
        <v>1289</v>
      </c>
      <c r="F2243" s="49" t="s">
        <v>22878</v>
      </c>
      <c r="G2243" s="49" t="s">
        <v>22879</v>
      </c>
      <c r="H2243" s="49">
        <v>2010</v>
      </c>
      <c r="I2243" s="49"/>
      <c r="J2243" s="49" t="s">
        <v>15974</v>
      </c>
      <c r="K2243" s="49" t="s">
        <v>21624</v>
      </c>
      <c r="L2243" s="49">
        <v>15</v>
      </c>
      <c r="M2243" s="49">
        <v>3</v>
      </c>
      <c r="N2243" s="49" t="s">
        <v>15976</v>
      </c>
    </row>
    <row r="2244" spans="1:14" ht="45" x14ac:dyDescent="0.25">
      <c r="A2244" s="49" t="s">
        <v>15983</v>
      </c>
      <c r="B2244" s="49" t="s">
        <v>15969</v>
      </c>
      <c r="C2244" s="49" t="s">
        <v>15984</v>
      </c>
      <c r="D2244" s="49" t="s">
        <v>22880</v>
      </c>
      <c r="E2244" s="49" t="s">
        <v>1289</v>
      </c>
      <c r="F2244" s="49" t="s">
        <v>22881</v>
      </c>
      <c r="G2244" s="49" t="s">
        <v>22882</v>
      </c>
      <c r="H2244" s="49">
        <v>2010</v>
      </c>
      <c r="I2244" s="49"/>
      <c r="J2244" s="49" t="s">
        <v>15974</v>
      </c>
      <c r="K2244" s="49" t="s">
        <v>21624</v>
      </c>
      <c r="L2244" s="49">
        <v>15</v>
      </c>
      <c r="M2244" s="49">
        <v>3</v>
      </c>
      <c r="N2244" s="49" t="s">
        <v>15976</v>
      </c>
    </row>
    <row r="2245" spans="1:14" ht="90" x14ac:dyDescent="0.25">
      <c r="A2245" s="49" t="s">
        <v>15983</v>
      </c>
      <c r="B2245" s="49" t="s">
        <v>15969</v>
      </c>
      <c r="C2245" s="49" t="s">
        <v>15984</v>
      </c>
      <c r="D2245" s="49" t="s">
        <v>22883</v>
      </c>
      <c r="E2245" s="49" t="s">
        <v>1289</v>
      </c>
      <c r="F2245" s="49" t="s">
        <v>22884</v>
      </c>
      <c r="G2245" s="49" t="s">
        <v>22885</v>
      </c>
      <c r="H2245" s="49">
        <v>2013</v>
      </c>
      <c r="I2245" s="49"/>
      <c r="J2245" s="49" t="s">
        <v>15974</v>
      </c>
      <c r="K2245" s="49" t="s">
        <v>18285</v>
      </c>
      <c r="L2245" s="49">
        <v>15</v>
      </c>
      <c r="M2245" s="49">
        <v>3</v>
      </c>
      <c r="N2245" s="49" t="s">
        <v>15976</v>
      </c>
    </row>
    <row r="2246" spans="1:14" ht="30" x14ac:dyDescent="0.25">
      <c r="A2246" s="49" t="s">
        <v>15983</v>
      </c>
      <c r="B2246" s="49" t="s">
        <v>15969</v>
      </c>
      <c r="C2246" s="49" t="s">
        <v>15984</v>
      </c>
      <c r="D2246" s="49" t="s">
        <v>22886</v>
      </c>
      <c r="E2246" s="49" t="s">
        <v>1289</v>
      </c>
      <c r="F2246" s="49" t="s">
        <v>22887</v>
      </c>
      <c r="G2246" s="49" t="s">
        <v>22888</v>
      </c>
      <c r="H2246" s="49">
        <v>2013</v>
      </c>
      <c r="I2246" s="49"/>
      <c r="J2246" s="49" t="s">
        <v>15974</v>
      </c>
      <c r="K2246" s="49" t="s">
        <v>18285</v>
      </c>
      <c r="L2246" s="49">
        <v>15</v>
      </c>
      <c r="M2246" s="49">
        <v>3</v>
      </c>
      <c r="N2246" s="49" t="s">
        <v>15976</v>
      </c>
    </row>
    <row r="2247" spans="1:14" ht="75" x14ac:dyDescent="0.25">
      <c r="A2247" s="49" t="s">
        <v>15983</v>
      </c>
      <c r="B2247" s="49" t="s">
        <v>15969</v>
      </c>
      <c r="C2247" s="49" t="s">
        <v>15984</v>
      </c>
      <c r="D2247" s="49" t="s">
        <v>22889</v>
      </c>
      <c r="E2247" s="49" t="s">
        <v>1289</v>
      </c>
      <c r="F2247" s="49" t="s">
        <v>22890</v>
      </c>
      <c r="G2247" s="49" t="s">
        <v>22891</v>
      </c>
      <c r="H2247" s="49">
        <v>2013</v>
      </c>
      <c r="I2247" s="49"/>
      <c r="J2247" s="49" t="s">
        <v>15974</v>
      </c>
      <c r="K2247" s="49" t="s">
        <v>18285</v>
      </c>
      <c r="L2247" s="49">
        <v>15</v>
      </c>
      <c r="M2247" s="49">
        <v>3</v>
      </c>
      <c r="N2247" s="49" t="s">
        <v>15976</v>
      </c>
    </row>
    <row r="2248" spans="1:14" ht="60" x14ac:dyDescent="0.25">
      <c r="A2248" s="49" t="s">
        <v>15983</v>
      </c>
      <c r="B2248" s="49" t="s">
        <v>15969</v>
      </c>
      <c r="C2248" s="49" t="s">
        <v>15984</v>
      </c>
      <c r="D2248" s="49" t="s">
        <v>22892</v>
      </c>
      <c r="E2248" s="49" t="s">
        <v>1289</v>
      </c>
      <c r="F2248" s="49" t="s">
        <v>22893</v>
      </c>
      <c r="G2248" s="49" t="s">
        <v>22894</v>
      </c>
      <c r="H2248" s="49">
        <v>2011</v>
      </c>
      <c r="I2248" s="49"/>
      <c r="J2248" s="49" t="s">
        <v>15974</v>
      </c>
      <c r="K2248" s="49" t="s">
        <v>16303</v>
      </c>
      <c r="L2248" s="49">
        <v>15</v>
      </c>
      <c r="M2248" s="49">
        <v>3</v>
      </c>
      <c r="N2248" s="49" t="s">
        <v>15976</v>
      </c>
    </row>
    <row r="2249" spans="1:14" ht="60" x14ac:dyDescent="0.25">
      <c r="A2249" s="49" t="s">
        <v>15983</v>
      </c>
      <c r="B2249" s="49" t="s">
        <v>15969</v>
      </c>
      <c r="C2249" s="49" t="s">
        <v>15984</v>
      </c>
      <c r="D2249" s="49" t="s">
        <v>22762</v>
      </c>
      <c r="E2249" s="49" t="s">
        <v>1289</v>
      </c>
      <c r="F2249" s="49" t="s">
        <v>22895</v>
      </c>
      <c r="G2249" s="49" t="s">
        <v>22764</v>
      </c>
      <c r="H2249" s="49">
        <v>2013</v>
      </c>
      <c r="I2249" s="49"/>
      <c r="J2249" s="49" t="s">
        <v>15974</v>
      </c>
      <c r="K2249" s="49" t="s">
        <v>22765</v>
      </c>
      <c r="L2249" s="49">
        <v>15</v>
      </c>
      <c r="M2249" s="49">
        <v>3</v>
      </c>
      <c r="N2249" s="49" t="s">
        <v>15976</v>
      </c>
    </row>
    <row r="2250" spans="1:14" ht="60" x14ac:dyDescent="0.25">
      <c r="A2250" s="49" t="s">
        <v>15983</v>
      </c>
      <c r="B2250" s="49" t="s">
        <v>15969</v>
      </c>
      <c r="C2250" s="49" t="s">
        <v>15984</v>
      </c>
      <c r="D2250" s="49" t="s">
        <v>22896</v>
      </c>
      <c r="E2250" s="49" t="s">
        <v>1289</v>
      </c>
      <c r="F2250" s="49" t="s">
        <v>22897</v>
      </c>
      <c r="G2250" s="49" t="s">
        <v>22898</v>
      </c>
      <c r="H2250" s="49">
        <v>2013</v>
      </c>
      <c r="I2250" s="49"/>
      <c r="J2250" s="49" t="s">
        <v>15974</v>
      </c>
      <c r="K2250" s="49" t="s">
        <v>22765</v>
      </c>
      <c r="L2250" s="49">
        <v>15</v>
      </c>
      <c r="M2250" s="49">
        <v>3</v>
      </c>
      <c r="N2250" s="49" t="s">
        <v>15976</v>
      </c>
    </row>
    <row r="2251" spans="1:14" ht="30" x14ac:dyDescent="0.25">
      <c r="A2251" s="49" t="s">
        <v>15983</v>
      </c>
      <c r="B2251" s="49" t="s">
        <v>15969</v>
      </c>
      <c r="C2251" s="49" t="s">
        <v>15984</v>
      </c>
      <c r="D2251" s="49" t="s">
        <v>22899</v>
      </c>
      <c r="E2251" s="49" t="s">
        <v>1289</v>
      </c>
      <c r="F2251" s="49" t="s">
        <v>22900</v>
      </c>
      <c r="G2251" s="49" t="s">
        <v>22901</v>
      </c>
      <c r="H2251" s="49">
        <v>2013</v>
      </c>
      <c r="I2251" s="49"/>
      <c r="J2251" s="49" t="s">
        <v>15974</v>
      </c>
      <c r="K2251" s="49" t="s">
        <v>17052</v>
      </c>
      <c r="L2251" s="49">
        <v>15</v>
      </c>
      <c r="M2251" s="49">
        <v>3</v>
      </c>
      <c r="N2251" s="49" t="s">
        <v>15976</v>
      </c>
    </row>
    <row r="2252" spans="1:14" ht="30" x14ac:dyDescent="0.25">
      <c r="A2252" s="49" t="s">
        <v>15983</v>
      </c>
      <c r="B2252" s="49" t="s">
        <v>15969</v>
      </c>
      <c r="C2252" s="49" t="s">
        <v>15984</v>
      </c>
      <c r="D2252" s="49" t="s">
        <v>22902</v>
      </c>
      <c r="E2252" s="49" t="s">
        <v>1289</v>
      </c>
      <c r="F2252" s="49" t="s">
        <v>22903</v>
      </c>
      <c r="G2252" s="49" t="s">
        <v>22904</v>
      </c>
      <c r="H2252" s="49">
        <v>2011</v>
      </c>
      <c r="I2252" s="49"/>
      <c r="J2252" s="49" t="s">
        <v>15974</v>
      </c>
      <c r="K2252" s="49" t="s">
        <v>16021</v>
      </c>
      <c r="L2252" s="49">
        <v>15</v>
      </c>
      <c r="M2252" s="49">
        <v>3</v>
      </c>
      <c r="N2252" s="49" t="s">
        <v>15976</v>
      </c>
    </row>
    <row r="2253" spans="1:14" ht="30" x14ac:dyDescent="0.25">
      <c r="A2253" s="49" t="s">
        <v>15983</v>
      </c>
      <c r="B2253" s="49" t="s">
        <v>15969</v>
      </c>
      <c r="C2253" s="49" t="s">
        <v>15984</v>
      </c>
      <c r="D2253" s="49" t="s">
        <v>22905</v>
      </c>
      <c r="E2253" s="49" t="s">
        <v>1289</v>
      </c>
      <c r="F2253" s="49" t="s">
        <v>22906</v>
      </c>
      <c r="G2253" s="49" t="s">
        <v>22907</v>
      </c>
      <c r="H2253" s="49">
        <v>2010</v>
      </c>
      <c r="I2253" s="49"/>
      <c r="J2253" s="49" t="s">
        <v>15974</v>
      </c>
      <c r="K2253" s="49" t="s">
        <v>21624</v>
      </c>
      <c r="L2253" s="49">
        <v>15</v>
      </c>
      <c r="M2253" s="49">
        <v>3</v>
      </c>
      <c r="N2253" s="49" t="s">
        <v>15976</v>
      </c>
    </row>
    <row r="2254" spans="1:14" ht="30" x14ac:dyDescent="0.25">
      <c r="A2254" s="49" t="s">
        <v>15983</v>
      </c>
      <c r="B2254" s="49" t="s">
        <v>15969</v>
      </c>
      <c r="C2254" s="49" t="s">
        <v>15984</v>
      </c>
      <c r="D2254" s="49" t="s">
        <v>22908</v>
      </c>
      <c r="E2254" s="49" t="s">
        <v>1289</v>
      </c>
      <c r="F2254" s="49" t="s">
        <v>22909</v>
      </c>
      <c r="G2254" s="49" t="s">
        <v>22910</v>
      </c>
      <c r="H2254" s="49">
        <v>2011</v>
      </c>
      <c r="I2254" s="49"/>
      <c r="J2254" s="49" t="s">
        <v>15974</v>
      </c>
      <c r="K2254" s="49" t="s">
        <v>17407</v>
      </c>
      <c r="L2254" s="49">
        <v>15</v>
      </c>
      <c r="M2254" s="49">
        <v>3</v>
      </c>
      <c r="N2254" s="49" t="s">
        <v>15976</v>
      </c>
    </row>
    <row r="2255" spans="1:14" ht="30" x14ac:dyDescent="0.25">
      <c r="A2255" s="49" t="s">
        <v>15983</v>
      </c>
      <c r="B2255" s="49" t="s">
        <v>15969</v>
      </c>
      <c r="C2255" s="49" t="s">
        <v>15984</v>
      </c>
      <c r="D2255" s="49" t="s">
        <v>22911</v>
      </c>
      <c r="E2255" s="49" t="s">
        <v>1289</v>
      </c>
      <c r="F2255" s="49" t="s">
        <v>22912</v>
      </c>
      <c r="G2255" s="49" t="s">
        <v>22913</v>
      </c>
      <c r="H2255" s="49">
        <v>2011</v>
      </c>
      <c r="I2255" s="49"/>
      <c r="J2255" s="49" t="s">
        <v>15974</v>
      </c>
      <c r="K2255" s="49" t="s">
        <v>17407</v>
      </c>
      <c r="L2255" s="49">
        <v>15</v>
      </c>
      <c r="M2255" s="49">
        <v>3</v>
      </c>
      <c r="N2255" s="49" t="s">
        <v>15976</v>
      </c>
    </row>
    <row r="2256" spans="1:14" ht="30" x14ac:dyDescent="0.25">
      <c r="A2256" s="49" t="s">
        <v>15983</v>
      </c>
      <c r="B2256" s="49" t="s">
        <v>15969</v>
      </c>
      <c r="C2256" s="49" t="s">
        <v>15984</v>
      </c>
      <c r="D2256" s="49" t="s">
        <v>22914</v>
      </c>
      <c r="E2256" s="49" t="s">
        <v>1289</v>
      </c>
      <c r="F2256" s="49" t="s">
        <v>22915</v>
      </c>
      <c r="G2256" s="49" t="s">
        <v>22916</v>
      </c>
      <c r="H2256" s="49">
        <v>2011</v>
      </c>
      <c r="I2256" s="49"/>
      <c r="J2256" s="49" t="s">
        <v>15974</v>
      </c>
      <c r="K2256" s="49" t="s">
        <v>17407</v>
      </c>
      <c r="L2256" s="49">
        <v>15</v>
      </c>
      <c r="M2256" s="49">
        <v>3</v>
      </c>
      <c r="N2256" s="49" t="s">
        <v>15976</v>
      </c>
    </row>
    <row r="2257" spans="1:14" ht="30" x14ac:dyDescent="0.25">
      <c r="A2257" s="49" t="s">
        <v>15983</v>
      </c>
      <c r="B2257" s="49" t="s">
        <v>15969</v>
      </c>
      <c r="C2257" s="49" t="s">
        <v>15984</v>
      </c>
      <c r="D2257" s="49" t="s">
        <v>22917</v>
      </c>
      <c r="E2257" s="49" t="s">
        <v>1289</v>
      </c>
      <c r="F2257" s="49" t="s">
        <v>22918</v>
      </c>
      <c r="G2257" s="49" t="s">
        <v>22919</v>
      </c>
      <c r="H2257" s="49">
        <v>2010</v>
      </c>
      <c r="I2257" s="49"/>
      <c r="J2257" s="49" t="s">
        <v>15974</v>
      </c>
      <c r="K2257" s="49" t="s">
        <v>16021</v>
      </c>
      <c r="L2257" s="49">
        <v>15</v>
      </c>
      <c r="M2257" s="49">
        <v>3</v>
      </c>
      <c r="N2257" s="49" t="s">
        <v>15976</v>
      </c>
    </row>
    <row r="2258" spans="1:14" ht="30" x14ac:dyDescent="0.25">
      <c r="A2258" s="49" t="s">
        <v>15983</v>
      </c>
      <c r="B2258" s="49" t="s">
        <v>15969</v>
      </c>
      <c r="C2258" s="49" t="s">
        <v>15984</v>
      </c>
      <c r="D2258" s="49" t="s">
        <v>22920</v>
      </c>
      <c r="E2258" s="49" t="s">
        <v>1289</v>
      </c>
      <c r="F2258" s="49" t="s">
        <v>22918</v>
      </c>
      <c r="G2258" s="49" t="s">
        <v>22921</v>
      </c>
      <c r="H2258" s="49">
        <v>2011</v>
      </c>
      <c r="I2258" s="49"/>
      <c r="J2258" s="49" t="s">
        <v>15974</v>
      </c>
      <c r="K2258" s="49" t="s">
        <v>16021</v>
      </c>
      <c r="L2258" s="49">
        <v>15</v>
      </c>
      <c r="M2258" s="49">
        <v>3</v>
      </c>
      <c r="N2258" s="49" t="s">
        <v>15976</v>
      </c>
    </row>
    <row r="2259" spans="1:14" ht="45" x14ac:dyDescent="0.25">
      <c r="A2259" s="49" t="s">
        <v>15983</v>
      </c>
      <c r="B2259" s="49" t="s">
        <v>15969</v>
      </c>
      <c r="C2259" s="49" t="s">
        <v>15984</v>
      </c>
      <c r="D2259" s="49" t="s">
        <v>22922</v>
      </c>
      <c r="E2259" s="49" t="s">
        <v>1289</v>
      </c>
      <c r="F2259" s="49" t="s">
        <v>22923</v>
      </c>
      <c r="G2259" s="49" t="s">
        <v>22924</v>
      </c>
      <c r="H2259" s="49">
        <v>2010</v>
      </c>
      <c r="I2259" s="49"/>
      <c r="J2259" s="49" t="s">
        <v>15974</v>
      </c>
      <c r="K2259" s="49" t="s">
        <v>22925</v>
      </c>
      <c r="L2259" s="49">
        <v>15</v>
      </c>
      <c r="M2259" s="49">
        <v>3</v>
      </c>
      <c r="N2259" s="49" t="s">
        <v>15976</v>
      </c>
    </row>
    <row r="2260" spans="1:14" ht="60" x14ac:dyDescent="0.25">
      <c r="A2260" s="49" t="s">
        <v>15983</v>
      </c>
      <c r="B2260" s="49" t="s">
        <v>15969</v>
      </c>
      <c r="C2260" s="49" t="s">
        <v>15984</v>
      </c>
      <c r="D2260" s="49" t="s">
        <v>22926</v>
      </c>
      <c r="E2260" s="49" t="s">
        <v>1289</v>
      </c>
      <c r="F2260" s="49" t="s">
        <v>22927</v>
      </c>
      <c r="G2260" s="49" t="s">
        <v>22928</v>
      </c>
      <c r="H2260" s="49">
        <v>2011</v>
      </c>
      <c r="I2260" s="49"/>
      <c r="J2260" s="49" t="s">
        <v>15974</v>
      </c>
      <c r="K2260" s="49" t="s">
        <v>22929</v>
      </c>
      <c r="L2260" s="49">
        <v>15</v>
      </c>
      <c r="M2260" s="49">
        <v>3</v>
      </c>
      <c r="N2260" s="49" t="s">
        <v>15976</v>
      </c>
    </row>
    <row r="2261" spans="1:14" ht="45" x14ac:dyDescent="0.25">
      <c r="A2261" s="49" t="s">
        <v>15983</v>
      </c>
      <c r="B2261" s="49" t="s">
        <v>15969</v>
      </c>
      <c r="C2261" s="49" t="s">
        <v>15984</v>
      </c>
      <c r="D2261" s="49" t="s">
        <v>22930</v>
      </c>
      <c r="E2261" s="49" t="s">
        <v>1289</v>
      </c>
      <c r="F2261" s="49" t="s">
        <v>22931</v>
      </c>
      <c r="G2261" s="49" t="s">
        <v>22932</v>
      </c>
      <c r="H2261" s="49">
        <v>2011</v>
      </c>
      <c r="I2261" s="49"/>
      <c r="J2261" s="49" t="s">
        <v>15974</v>
      </c>
      <c r="K2261" s="49" t="s">
        <v>18147</v>
      </c>
      <c r="L2261" s="49">
        <v>15</v>
      </c>
      <c r="M2261" s="49">
        <v>3</v>
      </c>
      <c r="N2261" s="49" t="s">
        <v>15976</v>
      </c>
    </row>
    <row r="2262" spans="1:14" ht="60" x14ac:dyDescent="0.25">
      <c r="A2262" s="49" t="s">
        <v>15983</v>
      </c>
      <c r="B2262" s="49" t="s">
        <v>15969</v>
      </c>
      <c r="C2262" s="49" t="s">
        <v>15984</v>
      </c>
      <c r="D2262" s="49" t="s">
        <v>22933</v>
      </c>
      <c r="E2262" s="49" t="s">
        <v>1289</v>
      </c>
      <c r="F2262" s="49" t="s">
        <v>22934</v>
      </c>
      <c r="G2262" s="49" t="s">
        <v>22935</v>
      </c>
      <c r="H2262" s="49">
        <v>2011</v>
      </c>
      <c r="I2262" s="49"/>
      <c r="J2262" s="49" t="s">
        <v>15974</v>
      </c>
      <c r="K2262" s="49" t="s">
        <v>16853</v>
      </c>
      <c r="L2262" s="49">
        <v>15</v>
      </c>
      <c r="M2262" s="49">
        <v>3</v>
      </c>
      <c r="N2262" s="49" t="s">
        <v>15976</v>
      </c>
    </row>
    <row r="2263" spans="1:14" ht="45" x14ac:dyDescent="0.25">
      <c r="A2263" s="49" t="s">
        <v>15983</v>
      </c>
      <c r="B2263" s="49" t="s">
        <v>15969</v>
      </c>
      <c r="C2263" s="49" t="s">
        <v>15984</v>
      </c>
      <c r="D2263" s="49" t="s">
        <v>22936</v>
      </c>
      <c r="E2263" s="49" t="s">
        <v>1289</v>
      </c>
      <c r="F2263" s="49" t="s">
        <v>22937</v>
      </c>
      <c r="G2263" s="49" t="s">
        <v>22938</v>
      </c>
      <c r="H2263" s="49">
        <v>2012</v>
      </c>
      <c r="I2263" s="49"/>
      <c r="J2263" s="49" t="s">
        <v>15974</v>
      </c>
      <c r="K2263" s="49" t="s">
        <v>16853</v>
      </c>
      <c r="L2263" s="49">
        <v>15</v>
      </c>
      <c r="M2263" s="49">
        <v>3</v>
      </c>
      <c r="N2263" s="49" t="s">
        <v>15976</v>
      </c>
    </row>
    <row r="2264" spans="1:14" ht="60" x14ac:dyDescent="0.25">
      <c r="A2264" s="49" t="s">
        <v>15983</v>
      </c>
      <c r="B2264" s="49" t="s">
        <v>15969</v>
      </c>
      <c r="C2264" s="49" t="s">
        <v>15984</v>
      </c>
      <c r="D2264" s="49" t="s">
        <v>22939</v>
      </c>
      <c r="E2264" s="49" t="s">
        <v>1289</v>
      </c>
      <c r="F2264" s="49" t="s">
        <v>22940</v>
      </c>
      <c r="G2264" s="49" t="s">
        <v>22941</v>
      </c>
      <c r="H2264" s="49">
        <v>2011</v>
      </c>
      <c r="I2264" s="49"/>
      <c r="J2264" s="49" t="s">
        <v>15974</v>
      </c>
      <c r="K2264" s="49" t="s">
        <v>16853</v>
      </c>
      <c r="L2264" s="49">
        <v>15</v>
      </c>
      <c r="M2264" s="49">
        <v>3</v>
      </c>
      <c r="N2264" s="49" t="s">
        <v>15976</v>
      </c>
    </row>
    <row r="2265" spans="1:14" ht="45" x14ac:dyDescent="0.25">
      <c r="A2265" s="49" t="s">
        <v>15983</v>
      </c>
      <c r="B2265" s="49" t="s">
        <v>15969</v>
      </c>
      <c r="C2265" s="49" t="s">
        <v>15984</v>
      </c>
      <c r="D2265" s="49" t="s">
        <v>22942</v>
      </c>
      <c r="E2265" s="49" t="s">
        <v>1289</v>
      </c>
      <c r="F2265" s="49" t="s">
        <v>22943</v>
      </c>
      <c r="G2265" s="49" t="s">
        <v>22944</v>
      </c>
      <c r="H2265" s="49">
        <v>2011</v>
      </c>
      <c r="I2265" s="49"/>
      <c r="J2265" s="49" t="s">
        <v>15974</v>
      </c>
      <c r="K2265" s="49" t="s">
        <v>16853</v>
      </c>
      <c r="L2265" s="49">
        <v>15</v>
      </c>
      <c r="M2265" s="49">
        <v>3</v>
      </c>
      <c r="N2265" s="49" t="s">
        <v>15976</v>
      </c>
    </row>
    <row r="2266" spans="1:14" ht="30" x14ac:dyDescent="0.25">
      <c r="A2266" s="49" t="s">
        <v>15983</v>
      </c>
      <c r="B2266" s="49" t="s">
        <v>15969</v>
      </c>
      <c r="C2266" s="49" t="s">
        <v>15984</v>
      </c>
      <c r="D2266" s="49" t="s">
        <v>22945</v>
      </c>
      <c r="E2266" s="49" t="s">
        <v>1289</v>
      </c>
      <c r="F2266" s="49" t="s">
        <v>22946</v>
      </c>
      <c r="G2266" s="49" t="s">
        <v>22947</v>
      </c>
      <c r="H2266" s="49"/>
      <c r="I2266" s="49"/>
      <c r="J2266" s="49" t="s">
        <v>15974</v>
      </c>
      <c r="K2266" s="49" t="s">
        <v>16025</v>
      </c>
      <c r="L2266" s="49">
        <v>15</v>
      </c>
      <c r="M2266" s="49">
        <v>3</v>
      </c>
      <c r="N2266" s="49" t="s">
        <v>15976</v>
      </c>
    </row>
    <row r="2267" spans="1:14" ht="30" x14ac:dyDescent="0.25">
      <c r="A2267" s="49" t="s">
        <v>15983</v>
      </c>
      <c r="B2267" s="49" t="s">
        <v>15969</v>
      </c>
      <c r="C2267" s="49" t="s">
        <v>15984</v>
      </c>
      <c r="D2267" s="49" t="s">
        <v>22948</v>
      </c>
      <c r="E2267" s="49" t="s">
        <v>1289</v>
      </c>
      <c r="F2267" s="49" t="s">
        <v>22949</v>
      </c>
      <c r="G2267" s="49" t="s">
        <v>22950</v>
      </c>
      <c r="H2267" s="49"/>
      <c r="I2267" s="49"/>
      <c r="J2267" s="49" t="s">
        <v>15974</v>
      </c>
      <c r="K2267" s="49" t="s">
        <v>16025</v>
      </c>
      <c r="L2267" s="49">
        <v>15</v>
      </c>
      <c r="M2267" s="49">
        <v>3</v>
      </c>
      <c r="N2267" s="49" t="s">
        <v>15976</v>
      </c>
    </row>
    <row r="2268" spans="1:14" ht="60" x14ac:dyDescent="0.25">
      <c r="A2268" s="49" t="s">
        <v>15983</v>
      </c>
      <c r="B2268" s="49" t="s">
        <v>15969</v>
      </c>
      <c r="C2268" s="49" t="s">
        <v>15984</v>
      </c>
      <c r="D2268" s="49" t="s">
        <v>22951</v>
      </c>
      <c r="E2268" s="49" t="s">
        <v>1289</v>
      </c>
      <c r="F2268" s="49" t="s">
        <v>22952</v>
      </c>
      <c r="G2268" s="49" t="s">
        <v>22953</v>
      </c>
      <c r="H2268" s="49">
        <v>2013</v>
      </c>
      <c r="I2268" s="49"/>
      <c r="J2268" s="49" t="s">
        <v>15974</v>
      </c>
      <c r="K2268" s="49" t="s">
        <v>18062</v>
      </c>
      <c r="L2268" s="49">
        <v>15</v>
      </c>
      <c r="M2268" s="49">
        <v>3</v>
      </c>
      <c r="N2268" s="49" t="s">
        <v>15976</v>
      </c>
    </row>
    <row r="2269" spans="1:14" ht="45" x14ac:dyDescent="0.25">
      <c r="A2269" s="49" t="s">
        <v>15983</v>
      </c>
      <c r="B2269" s="49" t="s">
        <v>15969</v>
      </c>
      <c r="C2269" s="49" t="s">
        <v>15984</v>
      </c>
      <c r="D2269" s="49" t="s">
        <v>22954</v>
      </c>
      <c r="E2269" s="49" t="s">
        <v>1289</v>
      </c>
      <c r="F2269" s="49" t="s">
        <v>22955</v>
      </c>
      <c r="G2269" s="49" t="s">
        <v>22956</v>
      </c>
      <c r="H2269" s="49">
        <v>2013</v>
      </c>
      <c r="I2269" s="49"/>
      <c r="J2269" s="49" t="s">
        <v>15974</v>
      </c>
      <c r="K2269" s="49" t="s">
        <v>18062</v>
      </c>
      <c r="L2269" s="49">
        <v>15</v>
      </c>
      <c r="M2269" s="49">
        <v>3</v>
      </c>
      <c r="N2269" s="49" t="s">
        <v>15976</v>
      </c>
    </row>
    <row r="2270" spans="1:14" ht="30" x14ac:dyDescent="0.25">
      <c r="A2270" s="49" t="s">
        <v>15983</v>
      </c>
      <c r="B2270" s="49" t="s">
        <v>15969</v>
      </c>
      <c r="C2270" s="49" t="s">
        <v>15984</v>
      </c>
      <c r="D2270" s="49" t="s">
        <v>22957</v>
      </c>
      <c r="E2270" s="49" t="s">
        <v>1289</v>
      </c>
      <c r="F2270" s="49" t="s">
        <v>22958</v>
      </c>
      <c r="G2270" s="49" t="s">
        <v>22959</v>
      </c>
      <c r="H2270" s="49">
        <v>2013</v>
      </c>
      <c r="I2270" s="49"/>
      <c r="J2270" s="49" t="s">
        <v>15974</v>
      </c>
      <c r="K2270" s="49" t="s">
        <v>18062</v>
      </c>
      <c r="L2270" s="49">
        <v>15</v>
      </c>
      <c r="M2270" s="49">
        <v>3</v>
      </c>
      <c r="N2270" s="49" t="s">
        <v>15976</v>
      </c>
    </row>
    <row r="2271" spans="1:14" ht="30" x14ac:dyDescent="0.25">
      <c r="A2271" s="49" t="s">
        <v>15983</v>
      </c>
      <c r="B2271" s="49" t="s">
        <v>15969</v>
      </c>
      <c r="C2271" s="49" t="s">
        <v>15984</v>
      </c>
      <c r="D2271" s="49" t="s">
        <v>22960</v>
      </c>
      <c r="E2271" s="49" t="s">
        <v>1289</v>
      </c>
      <c r="F2271" s="49" t="s">
        <v>18675</v>
      </c>
      <c r="G2271" s="49" t="s">
        <v>22961</v>
      </c>
      <c r="H2271" s="49"/>
      <c r="I2271" s="49"/>
      <c r="J2271" s="49" t="s">
        <v>15974</v>
      </c>
      <c r="K2271" s="49" t="s">
        <v>16025</v>
      </c>
      <c r="L2271" s="49">
        <v>15</v>
      </c>
      <c r="M2271" s="49">
        <v>3</v>
      </c>
      <c r="N2271" s="49" t="s">
        <v>15976</v>
      </c>
    </row>
    <row r="2272" spans="1:14" ht="30" x14ac:dyDescent="0.25">
      <c r="A2272" s="49" t="s">
        <v>15983</v>
      </c>
      <c r="B2272" s="49" t="s">
        <v>15969</v>
      </c>
      <c r="C2272" s="49" t="s">
        <v>15984</v>
      </c>
      <c r="D2272" s="49" t="s">
        <v>22962</v>
      </c>
      <c r="E2272" s="49" t="s">
        <v>1289</v>
      </c>
      <c r="F2272" s="49" t="s">
        <v>18675</v>
      </c>
      <c r="G2272" s="49" t="s">
        <v>22963</v>
      </c>
      <c r="H2272" s="49"/>
      <c r="I2272" s="49"/>
      <c r="J2272" s="49" t="s">
        <v>15974</v>
      </c>
      <c r="K2272" s="49" t="s">
        <v>16025</v>
      </c>
      <c r="L2272" s="49">
        <v>15</v>
      </c>
      <c r="M2272" s="49">
        <v>3</v>
      </c>
      <c r="N2272" s="49" t="s">
        <v>15976</v>
      </c>
    </row>
    <row r="2273" spans="1:14" ht="30" x14ac:dyDescent="0.25">
      <c r="A2273" s="49" t="s">
        <v>15983</v>
      </c>
      <c r="B2273" s="49" t="s">
        <v>15969</v>
      </c>
      <c r="C2273" s="49" t="s">
        <v>15984</v>
      </c>
      <c r="D2273" s="49" t="s">
        <v>22964</v>
      </c>
      <c r="E2273" s="49" t="s">
        <v>1289</v>
      </c>
      <c r="F2273" s="49" t="s">
        <v>22965</v>
      </c>
      <c r="G2273" s="49" t="s">
        <v>22966</v>
      </c>
      <c r="H2273" s="49"/>
      <c r="I2273" s="49"/>
      <c r="J2273" s="49" t="s">
        <v>15974</v>
      </c>
      <c r="K2273" s="49" t="s">
        <v>16025</v>
      </c>
      <c r="L2273" s="49">
        <v>15</v>
      </c>
      <c r="M2273" s="49">
        <v>3</v>
      </c>
      <c r="N2273" s="49" t="s">
        <v>15976</v>
      </c>
    </row>
    <row r="2274" spans="1:14" ht="45" x14ac:dyDescent="0.25">
      <c r="A2274" s="49" t="s">
        <v>15983</v>
      </c>
      <c r="B2274" s="49" t="s">
        <v>15969</v>
      </c>
      <c r="C2274" s="49" t="s">
        <v>15984</v>
      </c>
      <c r="D2274" s="49" t="s">
        <v>22967</v>
      </c>
      <c r="E2274" s="49" t="s">
        <v>1289</v>
      </c>
      <c r="F2274" s="49" t="s">
        <v>22968</v>
      </c>
      <c r="G2274" s="49" t="s">
        <v>22969</v>
      </c>
      <c r="H2274" s="49"/>
      <c r="I2274" s="49"/>
      <c r="J2274" s="49" t="s">
        <v>15974</v>
      </c>
      <c r="K2274" s="49" t="s">
        <v>16025</v>
      </c>
      <c r="L2274" s="49">
        <v>15</v>
      </c>
      <c r="M2274" s="49">
        <v>3</v>
      </c>
      <c r="N2274" s="49" t="s">
        <v>15976</v>
      </c>
    </row>
    <row r="2275" spans="1:14" ht="30" x14ac:dyDescent="0.25">
      <c r="A2275" s="49" t="s">
        <v>15983</v>
      </c>
      <c r="B2275" s="49" t="s">
        <v>15969</v>
      </c>
      <c r="C2275" s="49" t="s">
        <v>15984</v>
      </c>
      <c r="D2275" s="49" t="s">
        <v>22970</v>
      </c>
      <c r="E2275" s="49" t="s">
        <v>1289</v>
      </c>
      <c r="F2275" s="49" t="s">
        <v>22971</v>
      </c>
      <c r="G2275" s="49" t="s">
        <v>22972</v>
      </c>
      <c r="H2275" s="49"/>
      <c r="I2275" s="49"/>
      <c r="J2275" s="49" t="s">
        <v>15974</v>
      </c>
      <c r="K2275" s="49" t="s">
        <v>16025</v>
      </c>
      <c r="L2275" s="49">
        <v>15</v>
      </c>
      <c r="M2275" s="49">
        <v>3</v>
      </c>
      <c r="N2275" s="49" t="s">
        <v>15976</v>
      </c>
    </row>
    <row r="2276" spans="1:14" ht="30" x14ac:dyDescent="0.25">
      <c r="A2276" s="49" t="s">
        <v>15983</v>
      </c>
      <c r="B2276" s="49" t="s">
        <v>15969</v>
      </c>
      <c r="C2276" s="49" t="s">
        <v>15984</v>
      </c>
      <c r="D2276" s="49" t="s">
        <v>22973</v>
      </c>
      <c r="E2276" s="49" t="s">
        <v>1289</v>
      </c>
      <c r="F2276" s="49" t="s">
        <v>22974</v>
      </c>
      <c r="G2276" s="49" t="s">
        <v>22975</v>
      </c>
      <c r="H2276" s="49"/>
      <c r="I2276" s="49"/>
      <c r="J2276" s="49" t="s">
        <v>15974</v>
      </c>
      <c r="K2276" s="49" t="s">
        <v>16025</v>
      </c>
      <c r="L2276" s="49">
        <v>15</v>
      </c>
      <c r="M2276" s="49">
        <v>3</v>
      </c>
      <c r="N2276" s="49" t="s">
        <v>15976</v>
      </c>
    </row>
    <row r="2277" spans="1:14" ht="45" x14ac:dyDescent="0.25">
      <c r="A2277" s="49" t="s">
        <v>15983</v>
      </c>
      <c r="B2277" s="49" t="s">
        <v>15969</v>
      </c>
      <c r="C2277" s="49" t="s">
        <v>15984</v>
      </c>
      <c r="D2277" s="49" t="s">
        <v>22976</v>
      </c>
      <c r="E2277" s="49" t="s">
        <v>1289</v>
      </c>
      <c r="F2277" s="49" t="s">
        <v>22977</v>
      </c>
      <c r="G2277" s="49" t="s">
        <v>22978</v>
      </c>
      <c r="H2277" s="49">
        <v>2013</v>
      </c>
      <c r="I2277" s="49"/>
      <c r="J2277" s="49" t="s">
        <v>15974</v>
      </c>
      <c r="K2277" s="49" t="s">
        <v>16602</v>
      </c>
      <c r="L2277" s="49">
        <v>15</v>
      </c>
      <c r="M2277" s="49">
        <v>3</v>
      </c>
      <c r="N2277" s="49" t="s">
        <v>15976</v>
      </c>
    </row>
    <row r="2278" spans="1:14" ht="30" x14ac:dyDescent="0.25">
      <c r="A2278" s="49" t="s">
        <v>15983</v>
      </c>
      <c r="B2278" s="49" t="s">
        <v>15969</v>
      </c>
      <c r="C2278" s="49" t="s">
        <v>15984</v>
      </c>
      <c r="D2278" s="49" t="s">
        <v>22979</v>
      </c>
      <c r="E2278" s="49" t="s">
        <v>1289</v>
      </c>
      <c r="F2278" s="49" t="s">
        <v>22980</v>
      </c>
      <c r="G2278" s="49" t="s">
        <v>22981</v>
      </c>
      <c r="H2278" s="49">
        <v>2013</v>
      </c>
      <c r="I2278" s="49"/>
      <c r="J2278" s="49" t="s">
        <v>15974</v>
      </c>
      <c r="K2278" s="49" t="s">
        <v>16602</v>
      </c>
      <c r="L2278" s="49">
        <v>15</v>
      </c>
      <c r="M2278" s="49">
        <v>3</v>
      </c>
      <c r="N2278" s="49" t="s">
        <v>15976</v>
      </c>
    </row>
    <row r="2279" spans="1:14" ht="75" x14ac:dyDescent="0.25">
      <c r="A2279" s="49" t="s">
        <v>15983</v>
      </c>
      <c r="B2279" s="49" t="s">
        <v>15969</v>
      </c>
      <c r="C2279" s="49" t="s">
        <v>15984</v>
      </c>
      <c r="D2279" s="49" t="s">
        <v>22982</v>
      </c>
      <c r="E2279" s="49" t="s">
        <v>1289</v>
      </c>
      <c r="F2279" s="49" t="s">
        <v>22983</v>
      </c>
      <c r="G2279" s="49" t="s">
        <v>22984</v>
      </c>
      <c r="H2279" s="49"/>
      <c r="I2279" s="49"/>
      <c r="J2279" s="49" t="s">
        <v>15974</v>
      </c>
      <c r="K2279" s="49" t="s">
        <v>22462</v>
      </c>
      <c r="L2279" s="49">
        <v>15</v>
      </c>
      <c r="M2279" s="49">
        <v>3</v>
      </c>
      <c r="N2279" s="49" t="s">
        <v>15976</v>
      </c>
    </row>
    <row r="2280" spans="1:14" ht="30" x14ac:dyDescent="0.25">
      <c r="A2280" s="49" t="s">
        <v>15983</v>
      </c>
      <c r="B2280" s="49" t="s">
        <v>15969</v>
      </c>
      <c r="C2280" s="49" t="s">
        <v>15984</v>
      </c>
      <c r="D2280" s="49" t="s">
        <v>22985</v>
      </c>
      <c r="E2280" s="49" t="s">
        <v>1289</v>
      </c>
      <c r="F2280" s="49" t="s">
        <v>22986</v>
      </c>
      <c r="G2280" s="49" t="s">
        <v>22987</v>
      </c>
      <c r="H2280" s="49">
        <v>2012</v>
      </c>
      <c r="I2280" s="49"/>
      <c r="J2280" s="49" t="s">
        <v>15974</v>
      </c>
      <c r="K2280" s="49" t="s">
        <v>22988</v>
      </c>
      <c r="L2280" s="49">
        <v>15</v>
      </c>
      <c r="M2280" s="49">
        <v>3</v>
      </c>
      <c r="N2280" s="49" t="s">
        <v>15976</v>
      </c>
    </row>
    <row r="2281" spans="1:14" ht="45" x14ac:dyDescent="0.25">
      <c r="A2281" s="49" t="s">
        <v>15983</v>
      </c>
      <c r="B2281" s="49" t="s">
        <v>15969</v>
      </c>
      <c r="C2281" s="49" t="s">
        <v>15984</v>
      </c>
      <c r="D2281" s="49" t="s">
        <v>22989</v>
      </c>
      <c r="E2281" s="49" t="s">
        <v>1289</v>
      </c>
      <c r="F2281" s="49" t="s">
        <v>22119</v>
      </c>
      <c r="G2281" s="49" t="s">
        <v>22990</v>
      </c>
      <c r="H2281" s="49">
        <v>2012</v>
      </c>
      <c r="I2281" s="49"/>
      <c r="J2281" s="49" t="s">
        <v>15974</v>
      </c>
      <c r="K2281" s="49" t="s">
        <v>16863</v>
      </c>
      <c r="L2281" s="49">
        <v>15</v>
      </c>
      <c r="M2281" s="49">
        <v>3</v>
      </c>
      <c r="N2281" s="49" t="s">
        <v>15976</v>
      </c>
    </row>
    <row r="2282" spans="1:14" ht="45" x14ac:dyDescent="0.25">
      <c r="A2282" s="49" t="s">
        <v>15983</v>
      </c>
      <c r="B2282" s="49" t="s">
        <v>15969</v>
      </c>
      <c r="C2282" s="49" t="s">
        <v>15984</v>
      </c>
      <c r="D2282" s="49" t="s">
        <v>22991</v>
      </c>
      <c r="E2282" s="49" t="s">
        <v>1289</v>
      </c>
      <c r="F2282" s="49" t="s">
        <v>22992</v>
      </c>
      <c r="G2282" s="49" t="s">
        <v>22993</v>
      </c>
      <c r="H2282" s="49">
        <v>2012</v>
      </c>
      <c r="I2282" s="49"/>
      <c r="J2282" s="49" t="s">
        <v>15974</v>
      </c>
      <c r="K2282" s="49" t="s">
        <v>16863</v>
      </c>
      <c r="L2282" s="49">
        <v>15</v>
      </c>
      <c r="M2282" s="49">
        <v>3</v>
      </c>
      <c r="N2282" s="49" t="s">
        <v>15976</v>
      </c>
    </row>
    <row r="2283" spans="1:14" x14ac:dyDescent="0.25">
      <c r="A2283" s="49" t="s">
        <v>15983</v>
      </c>
      <c r="B2283" s="49" t="s">
        <v>15969</v>
      </c>
      <c r="C2283" s="49" t="s">
        <v>15984</v>
      </c>
      <c r="D2283" s="49" t="s">
        <v>14657</v>
      </c>
      <c r="E2283" s="49" t="s">
        <v>1289</v>
      </c>
      <c r="F2283" s="49" t="s">
        <v>22994</v>
      </c>
      <c r="G2283" s="49" t="s">
        <v>22995</v>
      </c>
      <c r="H2283" s="49">
        <v>2013</v>
      </c>
      <c r="I2283" s="49"/>
      <c r="J2283" s="49" t="s">
        <v>15974</v>
      </c>
      <c r="K2283" s="49" t="s">
        <v>22996</v>
      </c>
      <c r="L2283" s="49">
        <v>15</v>
      </c>
      <c r="M2283" s="49">
        <v>3</v>
      </c>
      <c r="N2283" s="49" t="s">
        <v>15976</v>
      </c>
    </row>
    <row r="2284" spans="1:14" ht="45" x14ac:dyDescent="0.25">
      <c r="A2284" s="49" t="s">
        <v>15983</v>
      </c>
      <c r="B2284" s="49" t="s">
        <v>15969</v>
      </c>
      <c r="C2284" s="49" t="s">
        <v>15984</v>
      </c>
      <c r="D2284" s="49" t="s">
        <v>22997</v>
      </c>
      <c r="E2284" s="49" t="s">
        <v>1289</v>
      </c>
      <c r="F2284" s="49" t="s">
        <v>22998</v>
      </c>
      <c r="G2284" s="49"/>
      <c r="H2284" s="49">
        <v>2013</v>
      </c>
      <c r="I2284" s="49"/>
      <c r="J2284" s="49" t="s">
        <v>15974</v>
      </c>
      <c r="K2284" s="49" t="s">
        <v>22999</v>
      </c>
      <c r="L2284" s="49">
        <v>15</v>
      </c>
      <c r="M2284" s="49">
        <v>3</v>
      </c>
      <c r="N2284" s="49" t="s">
        <v>15976</v>
      </c>
    </row>
    <row r="2285" spans="1:14" ht="90" x14ac:dyDescent="0.25">
      <c r="A2285" s="49" t="s">
        <v>15983</v>
      </c>
      <c r="B2285" s="49" t="s">
        <v>15969</v>
      </c>
      <c r="C2285" s="49" t="s">
        <v>15984</v>
      </c>
      <c r="D2285" s="49" t="s">
        <v>23000</v>
      </c>
      <c r="E2285" s="49" t="s">
        <v>1289</v>
      </c>
      <c r="F2285" s="49" t="s">
        <v>23001</v>
      </c>
      <c r="G2285" s="49" t="s">
        <v>23002</v>
      </c>
      <c r="H2285" s="49"/>
      <c r="I2285" s="49"/>
      <c r="J2285" s="49" t="s">
        <v>15974</v>
      </c>
      <c r="K2285" s="49" t="s">
        <v>16029</v>
      </c>
      <c r="L2285" s="49">
        <v>15</v>
      </c>
      <c r="M2285" s="49">
        <v>3</v>
      </c>
      <c r="N2285" s="49" t="s">
        <v>15976</v>
      </c>
    </row>
    <row r="2286" spans="1:14" ht="45" x14ac:dyDescent="0.25">
      <c r="A2286" s="49" t="s">
        <v>15983</v>
      </c>
      <c r="B2286" s="49" t="s">
        <v>15969</v>
      </c>
      <c r="C2286" s="49" t="s">
        <v>15984</v>
      </c>
      <c r="D2286" s="49" t="s">
        <v>23003</v>
      </c>
      <c r="E2286" s="49" t="s">
        <v>1289</v>
      </c>
      <c r="F2286" s="49"/>
      <c r="G2286" s="49"/>
      <c r="H2286" s="49"/>
      <c r="I2286" s="49"/>
      <c r="J2286" s="49" t="s">
        <v>15974</v>
      </c>
      <c r="K2286" s="49" t="s">
        <v>18285</v>
      </c>
      <c r="L2286" s="49">
        <v>15</v>
      </c>
      <c r="M2286" s="49">
        <v>3</v>
      </c>
      <c r="N2286" s="49" t="s">
        <v>15976</v>
      </c>
    </row>
    <row r="2287" spans="1:14" ht="60" x14ac:dyDescent="0.25">
      <c r="A2287" s="49" t="s">
        <v>15983</v>
      </c>
      <c r="B2287" s="49" t="s">
        <v>15969</v>
      </c>
      <c r="C2287" s="49" t="s">
        <v>15984</v>
      </c>
      <c r="D2287" s="49" t="s">
        <v>23004</v>
      </c>
      <c r="E2287" s="49" t="s">
        <v>1289</v>
      </c>
      <c r="F2287" s="49" t="s">
        <v>23005</v>
      </c>
      <c r="G2287" s="49" t="s">
        <v>23006</v>
      </c>
      <c r="H2287" s="49">
        <v>2012</v>
      </c>
      <c r="I2287" s="49"/>
      <c r="J2287" s="49" t="s">
        <v>15974</v>
      </c>
      <c r="K2287" s="49" t="s">
        <v>17407</v>
      </c>
      <c r="L2287" s="49">
        <v>15</v>
      </c>
      <c r="M2287" s="49">
        <v>3</v>
      </c>
      <c r="N2287" s="49" t="s">
        <v>15976</v>
      </c>
    </row>
    <row r="2288" spans="1:14" ht="60" x14ac:dyDescent="0.25">
      <c r="A2288" s="49" t="s">
        <v>15983</v>
      </c>
      <c r="B2288" s="49" t="s">
        <v>15969</v>
      </c>
      <c r="C2288" s="49" t="s">
        <v>15984</v>
      </c>
      <c r="D2288" s="49" t="s">
        <v>23007</v>
      </c>
      <c r="E2288" s="49" t="s">
        <v>1289</v>
      </c>
      <c r="F2288" s="49" t="s">
        <v>23008</v>
      </c>
      <c r="G2288" s="49" t="s">
        <v>23009</v>
      </c>
      <c r="H2288" s="49"/>
      <c r="I2288" s="49"/>
      <c r="J2288" s="49" t="s">
        <v>15974</v>
      </c>
      <c r="K2288" s="49" t="s">
        <v>17407</v>
      </c>
      <c r="L2288" s="49">
        <v>15</v>
      </c>
      <c r="M2288" s="49">
        <v>3</v>
      </c>
      <c r="N2288" s="49" t="s">
        <v>15976</v>
      </c>
    </row>
    <row r="2289" spans="1:14" ht="30" x14ac:dyDescent="0.25">
      <c r="A2289" s="49" t="s">
        <v>15983</v>
      </c>
      <c r="B2289" s="49" t="s">
        <v>15969</v>
      </c>
      <c r="C2289" s="49" t="s">
        <v>15984</v>
      </c>
      <c r="D2289" s="49" t="s">
        <v>23010</v>
      </c>
      <c r="E2289" s="49" t="s">
        <v>1289</v>
      </c>
      <c r="F2289" s="49" t="s">
        <v>23010</v>
      </c>
      <c r="G2289" s="49" t="s">
        <v>23011</v>
      </c>
      <c r="H2289" s="49">
        <v>2013</v>
      </c>
      <c r="I2289" s="49"/>
      <c r="J2289" s="49" t="s">
        <v>15974</v>
      </c>
      <c r="K2289" s="49" t="s">
        <v>17407</v>
      </c>
      <c r="L2289" s="49">
        <v>15</v>
      </c>
      <c r="M2289" s="49">
        <v>3</v>
      </c>
      <c r="N2289" s="49" t="s">
        <v>15976</v>
      </c>
    </row>
    <row r="2290" spans="1:14" ht="60" x14ac:dyDescent="0.25">
      <c r="A2290" s="49" t="s">
        <v>15983</v>
      </c>
      <c r="B2290" s="49" t="s">
        <v>15969</v>
      </c>
      <c r="C2290" s="49" t="s">
        <v>15984</v>
      </c>
      <c r="D2290" s="49" t="s">
        <v>23012</v>
      </c>
      <c r="E2290" s="49" t="s">
        <v>1289</v>
      </c>
      <c r="F2290" s="49" t="s">
        <v>23013</v>
      </c>
      <c r="G2290" s="49" t="s">
        <v>23014</v>
      </c>
      <c r="H2290" s="49">
        <v>2012</v>
      </c>
      <c r="I2290" s="49"/>
      <c r="J2290" s="49" t="s">
        <v>15974</v>
      </c>
      <c r="K2290" s="49" t="s">
        <v>17407</v>
      </c>
      <c r="L2290" s="49">
        <v>15</v>
      </c>
      <c r="M2290" s="49">
        <v>3</v>
      </c>
      <c r="N2290" s="49" t="s">
        <v>15976</v>
      </c>
    </row>
    <row r="2291" spans="1:14" ht="60" x14ac:dyDescent="0.25">
      <c r="A2291" s="49" t="s">
        <v>15983</v>
      </c>
      <c r="B2291" s="49" t="s">
        <v>15969</v>
      </c>
      <c r="C2291" s="49" t="s">
        <v>15984</v>
      </c>
      <c r="D2291" s="49" t="s">
        <v>23015</v>
      </c>
      <c r="E2291" s="49" t="s">
        <v>1289</v>
      </c>
      <c r="F2291" s="49" t="s">
        <v>23016</v>
      </c>
      <c r="G2291" s="49" t="s">
        <v>23017</v>
      </c>
      <c r="H2291" s="49">
        <v>2012</v>
      </c>
      <c r="I2291" s="49"/>
      <c r="J2291" s="49" t="s">
        <v>15974</v>
      </c>
      <c r="K2291" s="49" t="s">
        <v>17407</v>
      </c>
      <c r="L2291" s="49">
        <v>15</v>
      </c>
      <c r="M2291" s="49">
        <v>3</v>
      </c>
      <c r="N2291" s="49" t="s">
        <v>15976</v>
      </c>
    </row>
    <row r="2292" spans="1:14" ht="45" x14ac:dyDescent="0.25">
      <c r="A2292" s="49" t="s">
        <v>15983</v>
      </c>
      <c r="B2292" s="49" t="s">
        <v>15969</v>
      </c>
      <c r="C2292" s="49" t="s">
        <v>15984</v>
      </c>
      <c r="D2292" s="49" t="s">
        <v>23018</v>
      </c>
      <c r="E2292" s="49" t="s">
        <v>1289</v>
      </c>
      <c r="F2292" s="49" t="s">
        <v>23019</v>
      </c>
      <c r="G2292" s="49" t="s">
        <v>23020</v>
      </c>
      <c r="H2292" s="49">
        <v>2012</v>
      </c>
      <c r="I2292" s="49"/>
      <c r="J2292" s="49" t="s">
        <v>15974</v>
      </c>
      <c r="K2292" s="49" t="s">
        <v>17407</v>
      </c>
      <c r="L2292" s="49">
        <v>15</v>
      </c>
      <c r="M2292" s="49">
        <v>3</v>
      </c>
      <c r="N2292" s="49" t="s">
        <v>15976</v>
      </c>
    </row>
    <row r="2293" spans="1:14" ht="45" x14ac:dyDescent="0.25">
      <c r="A2293" s="49" t="s">
        <v>15983</v>
      </c>
      <c r="B2293" s="49" t="s">
        <v>15969</v>
      </c>
      <c r="C2293" s="49" t="s">
        <v>15984</v>
      </c>
      <c r="D2293" s="49" t="s">
        <v>23021</v>
      </c>
      <c r="E2293" s="49" t="s">
        <v>1289</v>
      </c>
      <c r="F2293" s="49" t="s">
        <v>23022</v>
      </c>
      <c r="G2293" s="49" t="s">
        <v>23023</v>
      </c>
      <c r="H2293" s="49">
        <v>2012</v>
      </c>
      <c r="I2293" s="49"/>
      <c r="J2293" s="49" t="s">
        <v>15974</v>
      </c>
      <c r="K2293" s="49" t="s">
        <v>17407</v>
      </c>
      <c r="L2293" s="49">
        <v>15</v>
      </c>
      <c r="M2293" s="49">
        <v>3</v>
      </c>
      <c r="N2293" s="49" t="s">
        <v>15976</v>
      </c>
    </row>
    <row r="2294" spans="1:14" ht="45" x14ac:dyDescent="0.25">
      <c r="A2294" s="49" t="s">
        <v>15983</v>
      </c>
      <c r="B2294" s="49" t="s">
        <v>15969</v>
      </c>
      <c r="C2294" s="49" t="s">
        <v>15984</v>
      </c>
      <c r="D2294" s="49" t="s">
        <v>23024</v>
      </c>
      <c r="E2294" s="49" t="s">
        <v>1289</v>
      </c>
      <c r="F2294" s="49" t="s">
        <v>23025</v>
      </c>
      <c r="G2294" s="49" t="s">
        <v>23026</v>
      </c>
      <c r="H2294" s="49">
        <v>2012</v>
      </c>
      <c r="I2294" s="49"/>
      <c r="J2294" s="49" t="s">
        <v>15974</v>
      </c>
      <c r="K2294" s="49" t="s">
        <v>17407</v>
      </c>
      <c r="L2294" s="49">
        <v>15</v>
      </c>
      <c r="M2294" s="49">
        <v>3</v>
      </c>
      <c r="N2294" s="49" t="s">
        <v>15976</v>
      </c>
    </row>
    <row r="2295" spans="1:14" ht="45" x14ac:dyDescent="0.25">
      <c r="A2295" s="49" t="s">
        <v>15983</v>
      </c>
      <c r="B2295" s="49" t="s">
        <v>15969</v>
      </c>
      <c r="C2295" s="49" t="s">
        <v>15984</v>
      </c>
      <c r="D2295" s="49" t="s">
        <v>23027</v>
      </c>
      <c r="E2295" s="49" t="s">
        <v>1289</v>
      </c>
      <c r="F2295" s="49" t="s">
        <v>23027</v>
      </c>
      <c r="G2295" s="49" t="s">
        <v>23028</v>
      </c>
      <c r="H2295" s="49">
        <v>2013</v>
      </c>
      <c r="I2295" s="49"/>
      <c r="J2295" s="49" t="s">
        <v>15974</v>
      </c>
      <c r="K2295" s="49" t="s">
        <v>17407</v>
      </c>
      <c r="L2295" s="49">
        <v>15</v>
      </c>
      <c r="M2295" s="49">
        <v>3</v>
      </c>
      <c r="N2295" s="49" t="s">
        <v>15976</v>
      </c>
    </row>
    <row r="2296" spans="1:14" ht="45" x14ac:dyDescent="0.25">
      <c r="A2296" s="49" t="s">
        <v>15983</v>
      </c>
      <c r="B2296" s="49" t="s">
        <v>15969</v>
      </c>
      <c r="C2296" s="49" t="s">
        <v>15984</v>
      </c>
      <c r="D2296" s="49" t="s">
        <v>23029</v>
      </c>
      <c r="E2296" s="49" t="s">
        <v>1289</v>
      </c>
      <c r="F2296" s="49" t="s">
        <v>23029</v>
      </c>
      <c r="G2296" s="49" t="s">
        <v>23030</v>
      </c>
      <c r="H2296" s="49">
        <v>2013</v>
      </c>
      <c r="I2296" s="49"/>
      <c r="J2296" s="49" t="s">
        <v>15974</v>
      </c>
      <c r="K2296" s="49" t="s">
        <v>17407</v>
      </c>
      <c r="L2296" s="49">
        <v>15</v>
      </c>
      <c r="M2296" s="49">
        <v>3</v>
      </c>
      <c r="N2296" s="49" t="s">
        <v>15976</v>
      </c>
    </row>
    <row r="2297" spans="1:14" ht="60" x14ac:dyDescent="0.25">
      <c r="A2297" s="49" t="s">
        <v>15983</v>
      </c>
      <c r="B2297" s="49" t="s">
        <v>15969</v>
      </c>
      <c r="C2297" s="49" t="s">
        <v>15984</v>
      </c>
      <c r="D2297" s="49" t="s">
        <v>23031</v>
      </c>
      <c r="E2297" s="49" t="s">
        <v>1289</v>
      </c>
      <c r="F2297" s="49" t="s">
        <v>23032</v>
      </c>
      <c r="G2297" s="49" t="s">
        <v>23033</v>
      </c>
      <c r="H2297" s="49">
        <v>2012</v>
      </c>
      <c r="I2297" s="49"/>
      <c r="J2297" s="49" t="s">
        <v>15974</v>
      </c>
      <c r="K2297" s="49" t="s">
        <v>17407</v>
      </c>
      <c r="L2297" s="49">
        <v>15</v>
      </c>
      <c r="M2297" s="49">
        <v>3</v>
      </c>
      <c r="N2297" s="49" t="s">
        <v>15976</v>
      </c>
    </row>
    <row r="2298" spans="1:14" ht="45" x14ac:dyDescent="0.25">
      <c r="A2298" s="49" t="s">
        <v>15983</v>
      </c>
      <c r="B2298" s="49" t="s">
        <v>15969</v>
      </c>
      <c r="C2298" s="49" t="s">
        <v>15984</v>
      </c>
      <c r="D2298" s="49" t="s">
        <v>23034</v>
      </c>
      <c r="E2298" s="49" t="s">
        <v>1289</v>
      </c>
      <c r="F2298" s="49" t="s">
        <v>23035</v>
      </c>
      <c r="G2298" s="49" t="s">
        <v>23036</v>
      </c>
      <c r="H2298" s="49">
        <v>2013</v>
      </c>
      <c r="I2298" s="49"/>
      <c r="J2298" s="49" t="s">
        <v>15974</v>
      </c>
      <c r="K2298" s="49" t="s">
        <v>16092</v>
      </c>
      <c r="L2298" s="49">
        <v>15</v>
      </c>
      <c r="M2298" s="49">
        <v>3</v>
      </c>
      <c r="N2298" s="49" t="s">
        <v>15976</v>
      </c>
    </row>
    <row r="2299" spans="1:14" ht="45" x14ac:dyDescent="0.25">
      <c r="A2299" s="49" t="s">
        <v>15983</v>
      </c>
      <c r="B2299" s="49" t="s">
        <v>15969</v>
      </c>
      <c r="C2299" s="49" t="s">
        <v>15984</v>
      </c>
      <c r="D2299" s="49" t="s">
        <v>23037</v>
      </c>
      <c r="E2299" s="49" t="s">
        <v>1289</v>
      </c>
      <c r="F2299" s="49" t="s">
        <v>23038</v>
      </c>
      <c r="G2299" s="49" t="s">
        <v>23039</v>
      </c>
      <c r="H2299" s="49"/>
      <c r="I2299" s="49"/>
      <c r="J2299" s="49" t="s">
        <v>15974</v>
      </c>
      <c r="K2299" s="49" t="s">
        <v>16025</v>
      </c>
      <c r="L2299" s="49">
        <v>15</v>
      </c>
      <c r="M2299" s="49">
        <v>3</v>
      </c>
      <c r="N2299" s="49" t="s">
        <v>15976</v>
      </c>
    </row>
    <row r="2300" spans="1:14" ht="45" x14ac:dyDescent="0.25">
      <c r="A2300" s="49" t="s">
        <v>15983</v>
      </c>
      <c r="B2300" s="49" t="s">
        <v>15969</v>
      </c>
      <c r="C2300" s="49" t="s">
        <v>15984</v>
      </c>
      <c r="D2300" s="49" t="s">
        <v>23040</v>
      </c>
      <c r="E2300" s="49" t="s">
        <v>1289</v>
      </c>
      <c r="F2300" s="49" t="s">
        <v>18675</v>
      </c>
      <c r="G2300" s="49" t="s">
        <v>23041</v>
      </c>
      <c r="H2300" s="49"/>
      <c r="I2300" s="49"/>
      <c r="J2300" s="49" t="s">
        <v>15974</v>
      </c>
      <c r="K2300" s="49" t="s">
        <v>16025</v>
      </c>
      <c r="L2300" s="49">
        <v>15</v>
      </c>
      <c r="M2300" s="49">
        <v>3</v>
      </c>
      <c r="N2300" s="49" t="s">
        <v>15976</v>
      </c>
    </row>
    <row r="2301" spans="1:14" ht="30" x14ac:dyDescent="0.25">
      <c r="A2301" s="49" t="s">
        <v>15983</v>
      </c>
      <c r="B2301" s="49" t="s">
        <v>15969</v>
      </c>
      <c r="C2301" s="49" t="s">
        <v>15984</v>
      </c>
      <c r="D2301" s="49" t="s">
        <v>22899</v>
      </c>
      <c r="E2301" s="49" t="s">
        <v>1289</v>
      </c>
      <c r="F2301" s="49" t="s">
        <v>23042</v>
      </c>
      <c r="G2301" s="49" t="s">
        <v>23043</v>
      </c>
      <c r="H2301" s="49">
        <v>2011</v>
      </c>
      <c r="I2301" s="49"/>
      <c r="J2301" s="49" t="s">
        <v>15974</v>
      </c>
      <c r="K2301" s="49" t="s">
        <v>17052</v>
      </c>
      <c r="L2301" s="49">
        <v>15</v>
      </c>
      <c r="M2301" s="49">
        <v>3</v>
      </c>
      <c r="N2301" s="49" t="s">
        <v>15976</v>
      </c>
    </row>
    <row r="2302" spans="1:14" ht="30" x14ac:dyDescent="0.25">
      <c r="A2302" s="49" t="s">
        <v>15983</v>
      </c>
      <c r="B2302" s="49" t="s">
        <v>15969</v>
      </c>
      <c r="C2302" s="49" t="s">
        <v>15984</v>
      </c>
      <c r="D2302" s="49" t="s">
        <v>23044</v>
      </c>
      <c r="E2302" s="49" t="s">
        <v>1289</v>
      </c>
      <c r="F2302" s="49" t="s">
        <v>23045</v>
      </c>
      <c r="G2302" s="49"/>
      <c r="H2302" s="49">
        <v>2013</v>
      </c>
      <c r="I2302" s="49"/>
      <c r="J2302" s="49" t="s">
        <v>15974</v>
      </c>
      <c r="K2302" s="49" t="s">
        <v>17546</v>
      </c>
      <c r="L2302" s="49">
        <v>15</v>
      </c>
      <c r="M2302" s="49">
        <v>3</v>
      </c>
      <c r="N2302" s="49" t="s">
        <v>15976</v>
      </c>
    </row>
    <row r="2303" spans="1:14" ht="45" x14ac:dyDescent="0.25">
      <c r="A2303" s="49" t="s">
        <v>15983</v>
      </c>
      <c r="B2303" s="49" t="s">
        <v>15969</v>
      </c>
      <c r="C2303" s="49" t="s">
        <v>15984</v>
      </c>
      <c r="D2303" s="49" t="s">
        <v>23046</v>
      </c>
      <c r="E2303" s="49" t="s">
        <v>1289</v>
      </c>
      <c r="F2303" s="49" t="s">
        <v>23047</v>
      </c>
      <c r="G2303" s="49"/>
      <c r="H2303" s="49"/>
      <c r="I2303" s="49"/>
      <c r="J2303" s="49" t="s">
        <v>15974</v>
      </c>
      <c r="K2303" s="49" t="s">
        <v>23048</v>
      </c>
      <c r="L2303" s="49">
        <v>15</v>
      </c>
      <c r="M2303" s="49">
        <v>3</v>
      </c>
      <c r="N2303" s="49" t="s">
        <v>15976</v>
      </c>
    </row>
    <row r="2304" spans="1:14" ht="60" x14ac:dyDescent="0.25">
      <c r="A2304" s="49" t="s">
        <v>15983</v>
      </c>
      <c r="B2304" s="49" t="s">
        <v>15969</v>
      </c>
      <c r="C2304" s="49" t="s">
        <v>15984</v>
      </c>
      <c r="D2304" s="49" t="s">
        <v>22604</v>
      </c>
      <c r="E2304" s="49" t="s">
        <v>1289</v>
      </c>
      <c r="F2304" s="49" t="s">
        <v>22605</v>
      </c>
      <c r="G2304" s="49" t="s">
        <v>22606</v>
      </c>
      <c r="H2304" s="49">
        <v>2011</v>
      </c>
      <c r="I2304" s="49"/>
      <c r="J2304" s="49" t="s">
        <v>15974</v>
      </c>
      <c r="K2304" s="49" t="s">
        <v>18857</v>
      </c>
      <c r="L2304" s="49">
        <v>15</v>
      </c>
      <c r="M2304" s="49">
        <v>3</v>
      </c>
      <c r="N2304" s="49" t="s">
        <v>15976</v>
      </c>
    </row>
    <row r="2305" spans="1:14" ht="30" x14ac:dyDescent="0.25">
      <c r="A2305" s="49" t="s">
        <v>15983</v>
      </c>
      <c r="B2305" s="49" t="s">
        <v>15969</v>
      </c>
      <c r="C2305" s="49" t="s">
        <v>15984</v>
      </c>
      <c r="D2305" s="49" t="s">
        <v>23049</v>
      </c>
      <c r="E2305" s="49" t="s">
        <v>1289</v>
      </c>
      <c r="F2305" s="49" t="s">
        <v>23050</v>
      </c>
      <c r="G2305" s="49" t="s">
        <v>23051</v>
      </c>
      <c r="H2305" s="49">
        <v>2011</v>
      </c>
      <c r="I2305" s="49"/>
      <c r="J2305" s="49" t="s">
        <v>15974</v>
      </c>
      <c r="K2305" s="49" t="s">
        <v>23048</v>
      </c>
      <c r="L2305" s="49">
        <v>15</v>
      </c>
      <c r="M2305" s="49">
        <v>3</v>
      </c>
      <c r="N2305" s="49" t="s">
        <v>15976</v>
      </c>
    </row>
    <row r="2306" spans="1:14" ht="60" x14ac:dyDescent="0.25">
      <c r="A2306" s="49" t="s">
        <v>15983</v>
      </c>
      <c r="B2306" s="49" t="s">
        <v>15969</v>
      </c>
      <c r="C2306" s="49" t="s">
        <v>15984</v>
      </c>
      <c r="D2306" s="49" t="s">
        <v>23052</v>
      </c>
      <c r="E2306" s="49" t="s">
        <v>1289</v>
      </c>
      <c r="F2306" s="49" t="s">
        <v>23053</v>
      </c>
      <c r="G2306" s="49" t="s">
        <v>23054</v>
      </c>
      <c r="H2306" s="49">
        <v>2012</v>
      </c>
      <c r="I2306" s="49"/>
      <c r="J2306" s="49" t="s">
        <v>15974</v>
      </c>
      <c r="K2306" s="49" t="s">
        <v>18810</v>
      </c>
      <c r="L2306" s="49">
        <v>15</v>
      </c>
      <c r="M2306" s="49">
        <v>3</v>
      </c>
      <c r="N2306" s="49" t="s">
        <v>15976</v>
      </c>
    </row>
    <row r="2307" spans="1:14" ht="45" x14ac:dyDescent="0.25">
      <c r="A2307" s="49" t="s">
        <v>15983</v>
      </c>
      <c r="B2307" s="49" t="s">
        <v>15969</v>
      </c>
      <c r="C2307" s="49" t="s">
        <v>15984</v>
      </c>
      <c r="D2307" s="49" t="s">
        <v>23055</v>
      </c>
      <c r="E2307" s="49" t="s">
        <v>1289</v>
      </c>
      <c r="F2307" s="49" t="s">
        <v>23056</v>
      </c>
      <c r="G2307" s="49" t="s">
        <v>23057</v>
      </c>
      <c r="H2307" s="49">
        <v>2012</v>
      </c>
      <c r="I2307" s="49"/>
      <c r="J2307" s="49" t="s">
        <v>15974</v>
      </c>
      <c r="K2307" s="49" t="s">
        <v>20923</v>
      </c>
      <c r="L2307" s="49">
        <v>15</v>
      </c>
      <c r="M2307" s="49">
        <v>3</v>
      </c>
      <c r="N2307" s="49" t="s">
        <v>15976</v>
      </c>
    </row>
    <row r="2308" spans="1:14" ht="45" x14ac:dyDescent="0.25">
      <c r="A2308" s="49" t="s">
        <v>15983</v>
      </c>
      <c r="B2308" s="49" t="s">
        <v>15969</v>
      </c>
      <c r="C2308" s="49" t="s">
        <v>15984</v>
      </c>
      <c r="D2308" s="49" t="s">
        <v>23058</v>
      </c>
      <c r="E2308" s="49" t="s">
        <v>1289</v>
      </c>
      <c r="F2308" s="49" t="s">
        <v>23059</v>
      </c>
      <c r="G2308" s="49" t="s">
        <v>23060</v>
      </c>
      <c r="H2308" s="49">
        <v>2012</v>
      </c>
      <c r="I2308" s="49"/>
      <c r="J2308" s="49" t="s">
        <v>15974</v>
      </c>
      <c r="K2308" s="49" t="s">
        <v>18730</v>
      </c>
      <c r="L2308" s="49">
        <v>15</v>
      </c>
      <c r="M2308" s="49">
        <v>3</v>
      </c>
      <c r="N2308" s="49" t="s">
        <v>15976</v>
      </c>
    </row>
    <row r="2309" spans="1:14" ht="45" x14ac:dyDescent="0.25">
      <c r="A2309" s="49" t="s">
        <v>15983</v>
      </c>
      <c r="B2309" s="49" t="s">
        <v>15969</v>
      </c>
      <c r="C2309" s="49" t="s">
        <v>15984</v>
      </c>
      <c r="D2309" s="49" t="s">
        <v>23061</v>
      </c>
      <c r="E2309" s="49" t="s">
        <v>1289</v>
      </c>
      <c r="F2309" s="49" t="s">
        <v>23062</v>
      </c>
      <c r="G2309" s="49" t="s">
        <v>23063</v>
      </c>
      <c r="H2309" s="49">
        <v>2012</v>
      </c>
      <c r="I2309" s="49"/>
      <c r="J2309" s="49" t="s">
        <v>15974</v>
      </c>
      <c r="K2309" s="49" t="s">
        <v>19059</v>
      </c>
      <c r="L2309" s="49">
        <v>15</v>
      </c>
      <c r="M2309" s="49">
        <v>3</v>
      </c>
      <c r="N2309" s="49" t="s">
        <v>15976</v>
      </c>
    </row>
    <row r="2310" spans="1:14" ht="90" x14ac:dyDescent="0.25">
      <c r="A2310" s="49" t="s">
        <v>15983</v>
      </c>
      <c r="B2310" s="49" t="s">
        <v>15969</v>
      </c>
      <c r="C2310" s="49" t="s">
        <v>15984</v>
      </c>
      <c r="D2310" s="49" t="s">
        <v>23064</v>
      </c>
      <c r="E2310" s="49" t="s">
        <v>1289</v>
      </c>
      <c r="F2310" s="49" t="s">
        <v>23065</v>
      </c>
      <c r="G2310" s="49" t="s">
        <v>23066</v>
      </c>
      <c r="H2310" s="49">
        <v>2012</v>
      </c>
      <c r="I2310" s="49"/>
      <c r="J2310" s="49" t="s">
        <v>15974</v>
      </c>
      <c r="K2310" s="49" t="s">
        <v>18275</v>
      </c>
      <c r="L2310" s="49">
        <v>15</v>
      </c>
      <c r="M2310" s="49">
        <v>3</v>
      </c>
      <c r="N2310" s="49" t="s">
        <v>15976</v>
      </c>
    </row>
    <row r="2311" spans="1:14" ht="60" x14ac:dyDescent="0.25">
      <c r="A2311" s="49" t="s">
        <v>15983</v>
      </c>
      <c r="B2311" s="49" t="s">
        <v>15969</v>
      </c>
      <c r="C2311" s="49" t="s">
        <v>15984</v>
      </c>
      <c r="D2311" s="49" t="s">
        <v>23067</v>
      </c>
      <c r="E2311" s="49" t="s">
        <v>1289</v>
      </c>
      <c r="F2311" s="49" t="s">
        <v>23068</v>
      </c>
      <c r="G2311" s="49" t="s">
        <v>23069</v>
      </c>
      <c r="H2311" s="49">
        <v>2011</v>
      </c>
      <c r="I2311" s="49"/>
      <c r="J2311" s="49" t="s">
        <v>15974</v>
      </c>
      <c r="K2311" s="49" t="s">
        <v>18532</v>
      </c>
      <c r="L2311" s="49">
        <v>15</v>
      </c>
      <c r="M2311" s="49">
        <v>3</v>
      </c>
      <c r="N2311" s="49" t="s">
        <v>15976</v>
      </c>
    </row>
    <row r="2312" spans="1:14" ht="75" x14ac:dyDescent="0.25">
      <c r="A2312" s="49" t="s">
        <v>15983</v>
      </c>
      <c r="B2312" s="49" t="s">
        <v>15969</v>
      </c>
      <c r="C2312" s="49" t="s">
        <v>15984</v>
      </c>
      <c r="D2312" s="49" t="s">
        <v>23070</v>
      </c>
      <c r="E2312" s="49" t="s">
        <v>1289</v>
      </c>
      <c r="F2312" s="49" t="s">
        <v>23071</v>
      </c>
      <c r="G2312" s="49" t="s">
        <v>23072</v>
      </c>
      <c r="H2312" s="49">
        <v>2011</v>
      </c>
      <c r="I2312" s="49"/>
      <c r="J2312" s="49" t="s">
        <v>15974</v>
      </c>
      <c r="K2312" s="49" t="s">
        <v>18691</v>
      </c>
      <c r="L2312" s="49">
        <v>15</v>
      </c>
      <c r="M2312" s="49">
        <v>3</v>
      </c>
      <c r="N2312" s="49" t="s">
        <v>15976</v>
      </c>
    </row>
    <row r="2313" spans="1:14" ht="75" x14ac:dyDescent="0.25">
      <c r="A2313" s="49" t="s">
        <v>15983</v>
      </c>
      <c r="B2313" s="49" t="s">
        <v>15969</v>
      </c>
      <c r="C2313" s="49" t="s">
        <v>15984</v>
      </c>
      <c r="D2313" s="49" t="s">
        <v>22610</v>
      </c>
      <c r="E2313" s="49" t="s">
        <v>1289</v>
      </c>
      <c r="F2313" s="49" t="s">
        <v>23073</v>
      </c>
      <c r="G2313" s="49" t="s">
        <v>23074</v>
      </c>
      <c r="H2313" s="49">
        <v>2011</v>
      </c>
      <c r="I2313" s="49"/>
      <c r="J2313" s="49" t="s">
        <v>15974</v>
      </c>
      <c r="K2313" s="49" t="s">
        <v>18532</v>
      </c>
      <c r="L2313" s="49">
        <v>15</v>
      </c>
      <c r="M2313" s="49">
        <v>3</v>
      </c>
      <c r="N2313" s="49" t="s">
        <v>15976</v>
      </c>
    </row>
    <row r="2314" spans="1:14" ht="45" x14ac:dyDescent="0.25">
      <c r="A2314" s="49" t="s">
        <v>15983</v>
      </c>
      <c r="B2314" s="49" t="s">
        <v>15969</v>
      </c>
      <c r="C2314" s="49" t="s">
        <v>15984</v>
      </c>
      <c r="D2314" s="49" t="s">
        <v>23075</v>
      </c>
      <c r="E2314" s="49" t="s">
        <v>1289</v>
      </c>
      <c r="F2314" s="49" t="s">
        <v>23076</v>
      </c>
      <c r="G2314" s="49" t="s">
        <v>23077</v>
      </c>
      <c r="H2314" s="49">
        <v>2012</v>
      </c>
      <c r="I2314" s="49"/>
      <c r="J2314" s="49" t="s">
        <v>15974</v>
      </c>
      <c r="K2314" s="49" t="s">
        <v>18285</v>
      </c>
      <c r="L2314" s="49">
        <v>15</v>
      </c>
      <c r="M2314" s="49">
        <v>3</v>
      </c>
      <c r="N2314" s="49" t="s">
        <v>15976</v>
      </c>
    </row>
    <row r="2315" spans="1:14" ht="45" x14ac:dyDescent="0.25">
      <c r="A2315" s="49" t="s">
        <v>15983</v>
      </c>
      <c r="B2315" s="49" t="s">
        <v>15969</v>
      </c>
      <c r="C2315" s="49" t="s">
        <v>15984</v>
      </c>
      <c r="D2315" s="49" t="s">
        <v>23078</v>
      </c>
      <c r="E2315" s="49" t="s">
        <v>1289</v>
      </c>
      <c r="F2315" s="49"/>
      <c r="G2315" s="49"/>
      <c r="H2315" s="49"/>
      <c r="I2315" s="49"/>
      <c r="J2315" s="49" t="s">
        <v>15974</v>
      </c>
      <c r="K2315" s="49" t="s">
        <v>18285</v>
      </c>
      <c r="L2315" s="49">
        <v>15</v>
      </c>
      <c r="M2315" s="49">
        <v>3</v>
      </c>
      <c r="N2315" s="49" t="s">
        <v>15976</v>
      </c>
    </row>
    <row r="2316" spans="1:14" ht="90" x14ac:dyDescent="0.25">
      <c r="A2316" s="49" t="s">
        <v>15983</v>
      </c>
      <c r="B2316" s="49" t="s">
        <v>15969</v>
      </c>
      <c r="C2316" s="49" t="s">
        <v>15984</v>
      </c>
      <c r="D2316" s="49" t="s">
        <v>23079</v>
      </c>
      <c r="E2316" s="49" t="s">
        <v>1289</v>
      </c>
      <c r="F2316" s="49" t="s">
        <v>23080</v>
      </c>
      <c r="G2316" s="49" t="s">
        <v>23081</v>
      </c>
      <c r="H2316" s="49">
        <v>2011</v>
      </c>
      <c r="I2316" s="49"/>
      <c r="J2316" s="49" t="s">
        <v>15974</v>
      </c>
      <c r="K2316" s="49" t="s">
        <v>18532</v>
      </c>
      <c r="L2316" s="49">
        <v>15</v>
      </c>
      <c r="M2316" s="49">
        <v>3</v>
      </c>
      <c r="N2316" s="49" t="s">
        <v>15976</v>
      </c>
    </row>
    <row r="2317" spans="1:14" ht="45" x14ac:dyDescent="0.25">
      <c r="A2317" s="49" t="s">
        <v>15983</v>
      </c>
      <c r="B2317" s="49" t="s">
        <v>15969</v>
      </c>
      <c r="C2317" s="49" t="s">
        <v>15984</v>
      </c>
      <c r="D2317" s="49" t="s">
        <v>23082</v>
      </c>
      <c r="E2317" s="49" t="s">
        <v>1289</v>
      </c>
      <c r="F2317" s="49" t="s">
        <v>23083</v>
      </c>
      <c r="G2317" s="49" t="s">
        <v>23084</v>
      </c>
      <c r="H2317" s="49">
        <v>2012</v>
      </c>
      <c r="I2317" s="49"/>
      <c r="J2317" s="49" t="s">
        <v>15974</v>
      </c>
      <c r="K2317" s="49" t="s">
        <v>18810</v>
      </c>
      <c r="L2317" s="49">
        <v>15</v>
      </c>
      <c r="M2317" s="49">
        <v>3</v>
      </c>
      <c r="N2317" s="49" t="s">
        <v>15976</v>
      </c>
    </row>
    <row r="2318" spans="1:14" ht="75" x14ac:dyDescent="0.25">
      <c r="A2318" s="49" t="s">
        <v>15983</v>
      </c>
      <c r="B2318" s="49" t="s">
        <v>15969</v>
      </c>
      <c r="C2318" s="49" t="s">
        <v>15984</v>
      </c>
      <c r="D2318" s="49" t="s">
        <v>23085</v>
      </c>
      <c r="E2318" s="49" t="s">
        <v>1289</v>
      </c>
      <c r="F2318" s="49" t="s">
        <v>23086</v>
      </c>
      <c r="G2318" s="49" t="s">
        <v>23087</v>
      </c>
      <c r="H2318" s="49">
        <v>2012</v>
      </c>
      <c r="I2318" s="49"/>
      <c r="J2318" s="49" t="s">
        <v>15974</v>
      </c>
      <c r="K2318" s="49" t="s">
        <v>23088</v>
      </c>
      <c r="L2318" s="49">
        <v>15</v>
      </c>
      <c r="M2318" s="49">
        <v>3</v>
      </c>
      <c r="N2318" s="49" t="s">
        <v>15976</v>
      </c>
    </row>
    <row r="2319" spans="1:14" ht="60" x14ac:dyDescent="0.25">
      <c r="A2319" s="49" t="s">
        <v>15983</v>
      </c>
      <c r="B2319" s="49" t="s">
        <v>15969</v>
      </c>
      <c r="C2319" s="49" t="s">
        <v>15984</v>
      </c>
      <c r="D2319" s="49" t="s">
        <v>23089</v>
      </c>
      <c r="E2319" s="49" t="s">
        <v>1289</v>
      </c>
      <c r="F2319" s="49" t="s">
        <v>23090</v>
      </c>
      <c r="G2319" s="49" t="s">
        <v>23091</v>
      </c>
      <c r="H2319" s="49">
        <v>2012</v>
      </c>
      <c r="I2319" s="49"/>
      <c r="J2319" s="49" t="s">
        <v>15974</v>
      </c>
      <c r="K2319" s="49" t="s">
        <v>23088</v>
      </c>
      <c r="L2319" s="49">
        <v>15</v>
      </c>
      <c r="M2319" s="49">
        <v>3</v>
      </c>
      <c r="N2319" s="49" t="s">
        <v>15976</v>
      </c>
    </row>
    <row r="2320" spans="1:14" ht="60" x14ac:dyDescent="0.25">
      <c r="A2320" s="49" t="s">
        <v>15983</v>
      </c>
      <c r="B2320" s="49" t="s">
        <v>15969</v>
      </c>
      <c r="C2320" s="49" t="s">
        <v>15984</v>
      </c>
      <c r="D2320" s="49" t="s">
        <v>23092</v>
      </c>
      <c r="E2320" s="49" t="s">
        <v>1289</v>
      </c>
      <c r="F2320" s="49" t="s">
        <v>23093</v>
      </c>
      <c r="G2320" s="49" t="s">
        <v>23094</v>
      </c>
      <c r="H2320" s="49">
        <v>2011</v>
      </c>
      <c r="I2320" s="49"/>
      <c r="J2320" s="49" t="s">
        <v>15974</v>
      </c>
      <c r="K2320" s="49" t="s">
        <v>16139</v>
      </c>
      <c r="L2320" s="49">
        <v>15</v>
      </c>
      <c r="M2320" s="49">
        <v>3</v>
      </c>
      <c r="N2320" s="49" t="s">
        <v>15976</v>
      </c>
    </row>
    <row r="2321" spans="1:14" ht="45" x14ac:dyDescent="0.25">
      <c r="A2321" s="49" t="s">
        <v>15983</v>
      </c>
      <c r="B2321" s="49" t="s">
        <v>15969</v>
      </c>
      <c r="C2321" s="49" t="s">
        <v>15984</v>
      </c>
      <c r="D2321" s="49" t="s">
        <v>23095</v>
      </c>
      <c r="E2321" s="49" t="s">
        <v>1289</v>
      </c>
      <c r="F2321" s="49" t="s">
        <v>23096</v>
      </c>
      <c r="G2321" s="49" t="s">
        <v>23097</v>
      </c>
      <c r="H2321" s="49">
        <v>2012</v>
      </c>
      <c r="I2321" s="49"/>
      <c r="J2321" s="49" t="s">
        <v>15974</v>
      </c>
      <c r="K2321" s="49" t="s">
        <v>23098</v>
      </c>
      <c r="L2321" s="49">
        <v>15</v>
      </c>
      <c r="M2321" s="49">
        <v>3</v>
      </c>
      <c r="N2321" s="49" t="s">
        <v>15976</v>
      </c>
    </row>
    <row r="2322" spans="1:14" ht="45" x14ac:dyDescent="0.25">
      <c r="A2322" s="49" t="s">
        <v>15983</v>
      </c>
      <c r="B2322" s="49" t="s">
        <v>15969</v>
      </c>
      <c r="C2322" s="49" t="s">
        <v>15984</v>
      </c>
      <c r="D2322" s="49" t="s">
        <v>23099</v>
      </c>
      <c r="E2322" s="49" t="s">
        <v>1289</v>
      </c>
      <c r="F2322" s="49" t="s">
        <v>23100</v>
      </c>
      <c r="G2322" s="49" t="s">
        <v>23101</v>
      </c>
      <c r="H2322" s="49">
        <v>2012</v>
      </c>
      <c r="I2322" s="49"/>
      <c r="J2322" s="49" t="s">
        <v>15974</v>
      </c>
      <c r="K2322" s="49" t="s">
        <v>23098</v>
      </c>
      <c r="L2322" s="49">
        <v>15</v>
      </c>
      <c r="M2322" s="49">
        <v>3</v>
      </c>
      <c r="N2322" s="49" t="s">
        <v>15976</v>
      </c>
    </row>
    <row r="2323" spans="1:14" ht="75" x14ac:dyDescent="0.25">
      <c r="A2323" s="49" t="s">
        <v>15983</v>
      </c>
      <c r="B2323" s="49" t="s">
        <v>15969</v>
      </c>
      <c r="C2323" s="49" t="s">
        <v>15984</v>
      </c>
      <c r="D2323" s="49" t="s">
        <v>23102</v>
      </c>
      <c r="E2323" s="49" t="s">
        <v>1289</v>
      </c>
      <c r="F2323" s="49" t="s">
        <v>23103</v>
      </c>
      <c r="G2323" s="49" t="s">
        <v>23104</v>
      </c>
      <c r="H2323" s="49">
        <v>2011</v>
      </c>
      <c r="I2323" s="49"/>
      <c r="J2323" s="49" t="s">
        <v>15974</v>
      </c>
      <c r="K2323" s="49" t="s">
        <v>20964</v>
      </c>
      <c r="L2323" s="49">
        <v>15</v>
      </c>
      <c r="M2323" s="49">
        <v>3</v>
      </c>
      <c r="N2323" s="49" t="s">
        <v>15976</v>
      </c>
    </row>
    <row r="2324" spans="1:14" ht="30" x14ac:dyDescent="0.25">
      <c r="A2324" s="49" t="s">
        <v>15983</v>
      </c>
      <c r="B2324" s="49" t="s">
        <v>15969</v>
      </c>
      <c r="C2324" s="49" t="s">
        <v>15984</v>
      </c>
      <c r="D2324" s="49" t="s">
        <v>23105</v>
      </c>
      <c r="E2324" s="49" t="s">
        <v>1289</v>
      </c>
      <c r="F2324" s="49" t="s">
        <v>23106</v>
      </c>
      <c r="G2324" s="49" t="s">
        <v>23107</v>
      </c>
      <c r="H2324" s="49">
        <v>1012</v>
      </c>
      <c r="I2324" s="49"/>
      <c r="J2324" s="49" t="s">
        <v>15974</v>
      </c>
      <c r="K2324" s="49" t="s">
        <v>18154</v>
      </c>
      <c r="L2324" s="49">
        <v>15</v>
      </c>
      <c r="M2324" s="49">
        <v>3</v>
      </c>
      <c r="N2324" s="49" t="s">
        <v>15976</v>
      </c>
    </row>
    <row r="2325" spans="1:14" ht="60" x14ac:dyDescent="0.25">
      <c r="A2325" s="49" t="s">
        <v>15983</v>
      </c>
      <c r="B2325" s="49" t="s">
        <v>15969</v>
      </c>
      <c r="C2325" s="49" t="s">
        <v>15984</v>
      </c>
      <c r="D2325" s="49" t="s">
        <v>23108</v>
      </c>
      <c r="E2325" s="49" t="s">
        <v>1289</v>
      </c>
      <c r="F2325" s="49" t="s">
        <v>23109</v>
      </c>
      <c r="G2325" s="49" t="s">
        <v>23110</v>
      </c>
      <c r="H2325" s="49">
        <v>2011</v>
      </c>
      <c r="I2325" s="49"/>
      <c r="J2325" s="49" t="s">
        <v>15974</v>
      </c>
      <c r="K2325" s="49" t="s">
        <v>20053</v>
      </c>
      <c r="L2325" s="49">
        <v>15</v>
      </c>
      <c r="M2325" s="49">
        <v>3</v>
      </c>
      <c r="N2325" s="49" t="s">
        <v>15976</v>
      </c>
    </row>
    <row r="2326" spans="1:14" ht="30" x14ac:dyDescent="0.25">
      <c r="A2326" s="49" t="s">
        <v>15983</v>
      </c>
      <c r="B2326" s="49" t="s">
        <v>15969</v>
      </c>
      <c r="C2326" s="49" t="s">
        <v>15984</v>
      </c>
      <c r="D2326" s="49" t="s">
        <v>22810</v>
      </c>
      <c r="E2326" s="49" t="s">
        <v>1289</v>
      </c>
      <c r="F2326" s="49" t="s">
        <v>22811</v>
      </c>
      <c r="G2326" s="49" t="s">
        <v>23111</v>
      </c>
      <c r="H2326" s="49">
        <v>2011</v>
      </c>
      <c r="I2326" s="49"/>
      <c r="J2326" s="49" t="s">
        <v>15974</v>
      </c>
      <c r="K2326" s="49" t="s">
        <v>18393</v>
      </c>
      <c r="L2326" s="49">
        <v>15</v>
      </c>
      <c r="M2326" s="49">
        <v>3</v>
      </c>
      <c r="N2326" s="49" t="s">
        <v>15976</v>
      </c>
    </row>
    <row r="2327" spans="1:14" ht="45" x14ac:dyDescent="0.25">
      <c r="A2327" s="49" t="s">
        <v>15983</v>
      </c>
      <c r="B2327" s="49" t="s">
        <v>15969</v>
      </c>
      <c r="C2327" s="49" t="s">
        <v>15984</v>
      </c>
      <c r="D2327" s="49" t="s">
        <v>23112</v>
      </c>
      <c r="E2327" s="49" t="s">
        <v>1289</v>
      </c>
      <c r="F2327" s="49" t="s">
        <v>23113</v>
      </c>
      <c r="G2327" s="49" t="s">
        <v>23114</v>
      </c>
      <c r="H2327" s="49">
        <v>2011</v>
      </c>
      <c r="I2327" s="49"/>
      <c r="J2327" s="49" t="s">
        <v>15974</v>
      </c>
      <c r="K2327" s="49" t="s">
        <v>18154</v>
      </c>
      <c r="L2327" s="49">
        <v>15</v>
      </c>
      <c r="M2327" s="49">
        <v>3</v>
      </c>
      <c r="N2327" s="49" t="s">
        <v>15976</v>
      </c>
    </row>
    <row r="2328" spans="1:14" x14ac:dyDescent="0.25">
      <c r="A2328" s="49" t="s">
        <v>15983</v>
      </c>
      <c r="B2328" s="49" t="s">
        <v>15969</v>
      </c>
      <c r="C2328" s="49" t="s">
        <v>15984</v>
      </c>
      <c r="D2328" s="49" t="s">
        <v>23115</v>
      </c>
      <c r="E2328" s="49" t="s">
        <v>1289</v>
      </c>
      <c r="F2328" s="49"/>
      <c r="G2328" s="49"/>
      <c r="H2328" s="49">
        <v>2014</v>
      </c>
      <c r="I2328" s="49"/>
      <c r="J2328" s="49" t="s">
        <v>15974</v>
      </c>
      <c r="K2328" s="49" t="s">
        <v>21102</v>
      </c>
      <c r="L2328" s="49">
        <v>15</v>
      </c>
      <c r="M2328" s="49">
        <v>3</v>
      </c>
      <c r="N2328" s="49" t="s">
        <v>15976</v>
      </c>
    </row>
    <row r="2329" spans="1:14" ht="60" x14ac:dyDescent="0.25">
      <c r="A2329" s="49" t="s">
        <v>15983</v>
      </c>
      <c r="B2329" s="49" t="s">
        <v>15969</v>
      </c>
      <c r="C2329" s="49" t="s">
        <v>15984</v>
      </c>
      <c r="D2329" s="49" t="s">
        <v>23116</v>
      </c>
      <c r="E2329" s="49" t="s">
        <v>1289</v>
      </c>
      <c r="F2329" s="49" t="s">
        <v>23117</v>
      </c>
      <c r="G2329" s="49" t="s">
        <v>23118</v>
      </c>
      <c r="H2329" s="49">
        <v>2012</v>
      </c>
      <c r="I2329" s="49"/>
      <c r="J2329" s="49" t="s">
        <v>15974</v>
      </c>
      <c r="K2329" s="49" t="s">
        <v>18200</v>
      </c>
      <c r="L2329" s="49">
        <v>15</v>
      </c>
      <c r="M2329" s="49">
        <v>3</v>
      </c>
      <c r="N2329" s="49" t="s">
        <v>15976</v>
      </c>
    </row>
    <row r="2330" spans="1:14" ht="60" x14ac:dyDescent="0.25">
      <c r="A2330" s="49" t="s">
        <v>15983</v>
      </c>
      <c r="B2330" s="49" t="s">
        <v>15969</v>
      </c>
      <c r="C2330" s="49" t="s">
        <v>15984</v>
      </c>
      <c r="D2330" s="49" t="s">
        <v>23119</v>
      </c>
      <c r="E2330" s="49" t="s">
        <v>1289</v>
      </c>
      <c r="F2330" s="49" t="s">
        <v>23120</v>
      </c>
      <c r="G2330" s="49" t="s">
        <v>23121</v>
      </c>
      <c r="H2330" s="49">
        <v>2013</v>
      </c>
      <c r="I2330" s="49"/>
      <c r="J2330" s="49" t="s">
        <v>15974</v>
      </c>
      <c r="K2330" s="49" t="s">
        <v>17412</v>
      </c>
      <c r="L2330" s="49">
        <v>15</v>
      </c>
      <c r="M2330" s="49">
        <v>3</v>
      </c>
      <c r="N2330" s="49" t="s">
        <v>15976</v>
      </c>
    </row>
    <row r="2331" spans="1:14" ht="45" x14ac:dyDescent="0.25">
      <c r="A2331" s="49" t="s">
        <v>15983</v>
      </c>
      <c r="B2331" s="49" t="s">
        <v>15969</v>
      </c>
      <c r="C2331" s="49" t="s">
        <v>15984</v>
      </c>
      <c r="D2331" s="49" t="s">
        <v>23122</v>
      </c>
      <c r="E2331" s="49" t="s">
        <v>1289</v>
      </c>
      <c r="F2331" s="49" t="e">
        <f>NÃºmero de Participantes REMITIDOS a la oferta generaciÃ³n de ingreos en Centros de OrientaciÃ³n *100/NÃºmero de Participantes caracterizados en los Centros de OrientaciÃ³n</f>
        <v>#NAME?</v>
      </c>
      <c r="G2331" s="49" t="s">
        <v>23123</v>
      </c>
      <c r="H2331" s="49">
        <v>2012</v>
      </c>
      <c r="I2331" s="49"/>
      <c r="J2331" s="49" t="s">
        <v>15974</v>
      </c>
      <c r="K2331" s="49" t="s">
        <v>22125</v>
      </c>
      <c r="L2331" s="49">
        <v>15</v>
      </c>
      <c r="M2331" s="49">
        <v>3</v>
      </c>
      <c r="N2331" s="49" t="s">
        <v>15976</v>
      </c>
    </row>
    <row r="2332" spans="1:14" ht="45" x14ac:dyDescent="0.25">
      <c r="A2332" s="49" t="s">
        <v>15983</v>
      </c>
      <c r="B2332" s="49" t="s">
        <v>15969</v>
      </c>
      <c r="C2332" s="49" t="s">
        <v>15984</v>
      </c>
      <c r="D2332" s="49" t="s">
        <v>23124</v>
      </c>
      <c r="E2332" s="49" t="s">
        <v>1289</v>
      </c>
      <c r="F2332" s="49" t="s">
        <v>23125</v>
      </c>
      <c r="G2332" s="49" t="s">
        <v>23126</v>
      </c>
      <c r="H2332" s="49">
        <v>2014</v>
      </c>
      <c r="I2332" s="49"/>
      <c r="J2332" s="49" t="s">
        <v>15974</v>
      </c>
      <c r="K2332" s="49" t="s">
        <v>18285</v>
      </c>
      <c r="L2332" s="49">
        <v>15</v>
      </c>
      <c r="M2332" s="49">
        <v>3</v>
      </c>
      <c r="N2332" s="49" t="s">
        <v>15976</v>
      </c>
    </row>
    <row r="2333" spans="1:14" ht="30" x14ac:dyDescent="0.25">
      <c r="A2333" s="49" t="s">
        <v>15983</v>
      </c>
      <c r="B2333" s="49" t="s">
        <v>15969</v>
      </c>
      <c r="C2333" s="49" t="s">
        <v>15984</v>
      </c>
      <c r="D2333" s="49" t="s">
        <v>23127</v>
      </c>
      <c r="E2333" s="49" t="s">
        <v>1289</v>
      </c>
      <c r="F2333" s="49" t="s">
        <v>22887</v>
      </c>
      <c r="G2333" s="49" t="s">
        <v>23128</v>
      </c>
      <c r="H2333" s="49">
        <v>2014</v>
      </c>
      <c r="I2333" s="49"/>
      <c r="J2333" s="49" t="s">
        <v>15974</v>
      </c>
      <c r="K2333" s="49" t="s">
        <v>18285</v>
      </c>
      <c r="L2333" s="49">
        <v>15</v>
      </c>
      <c r="M2333" s="49">
        <v>3</v>
      </c>
      <c r="N2333" s="49" t="s">
        <v>15976</v>
      </c>
    </row>
    <row r="2334" spans="1:14" ht="75" x14ac:dyDescent="0.25">
      <c r="A2334" s="49" t="s">
        <v>15983</v>
      </c>
      <c r="B2334" s="49" t="s">
        <v>15969</v>
      </c>
      <c r="C2334" s="49" t="s">
        <v>15984</v>
      </c>
      <c r="D2334" s="49" t="s">
        <v>23129</v>
      </c>
      <c r="E2334" s="49" t="s">
        <v>1289</v>
      </c>
      <c r="F2334" s="49" t="s">
        <v>22890</v>
      </c>
      <c r="G2334" s="49" t="s">
        <v>23130</v>
      </c>
      <c r="H2334" s="49">
        <v>2014</v>
      </c>
      <c r="I2334" s="49"/>
      <c r="J2334" s="49" t="s">
        <v>15974</v>
      </c>
      <c r="K2334" s="49" t="s">
        <v>18285</v>
      </c>
      <c r="L2334" s="49">
        <v>15</v>
      </c>
      <c r="M2334" s="49">
        <v>3</v>
      </c>
      <c r="N2334" s="49" t="s">
        <v>15976</v>
      </c>
    </row>
    <row r="2335" spans="1:14" ht="30" x14ac:dyDescent="0.25">
      <c r="A2335" s="49" t="s">
        <v>15983</v>
      </c>
      <c r="B2335" s="49" t="s">
        <v>15969</v>
      </c>
      <c r="C2335" s="49" t="s">
        <v>15984</v>
      </c>
      <c r="D2335" s="49" t="s">
        <v>23131</v>
      </c>
      <c r="E2335" s="49" t="s">
        <v>1289</v>
      </c>
      <c r="F2335" s="49" t="s">
        <v>23132</v>
      </c>
      <c r="G2335" s="49" t="s">
        <v>23133</v>
      </c>
      <c r="H2335" s="49">
        <v>2013</v>
      </c>
      <c r="I2335" s="49"/>
      <c r="J2335" s="49" t="s">
        <v>15974</v>
      </c>
      <c r="K2335" s="49" t="s">
        <v>18200</v>
      </c>
      <c r="L2335" s="49">
        <v>15</v>
      </c>
      <c r="M2335" s="49">
        <v>3</v>
      </c>
      <c r="N2335" s="49" t="s">
        <v>15976</v>
      </c>
    </row>
    <row r="2336" spans="1:14" ht="30" x14ac:dyDescent="0.25">
      <c r="A2336" s="49" t="s">
        <v>15983</v>
      </c>
      <c r="B2336" s="49" t="s">
        <v>15969</v>
      </c>
      <c r="C2336" s="49" t="s">
        <v>15984</v>
      </c>
      <c r="D2336" s="49" t="s">
        <v>22870</v>
      </c>
      <c r="E2336" s="49" t="s">
        <v>1289</v>
      </c>
      <c r="F2336" s="49" t="s">
        <v>22871</v>
      </c>
      <c r="G2336" s="49" t="s">
        <v>22872</v>
      </c>
      <c r="H2336" s="49">
        <v>2010</v>
      </c>
      <c r="I2336" s="49"/>
      <c r="J2336" s="49" t="s">
        <v>15974</v>
      </c>
      <c r="K2336" s="49" t="s">
        <v>22873</v>
      </c>
      <c r="L2336" s="49">
        <v>15</v>
      </c>
      <c r="M2336" s="49">
        <v>3</v>
      </c>
      <c r="N2336" s="49" t="s">
        <v>15976</v>
      </c>
    </row>
    <row r="2337" spans="1:14" ht="60" x14ac:dyDescent="0.25">
      <c r="A2337" s="49" t="s">
        <v>15983</v>
      </c>
      <c r="B2337" s="49" t="s">
        <v>15969</v>
      </c>
      <c r="C2337" s="49" t="s">
        <v>15984</v>
      </c>
      <c r="D2337" s="49" t="s">
        <v>23134</v>
      </c>
      <c r="E2337" s="49" t="s">
        <v>1289</v>
      </c>
      <c r="F2337" s="49" t="s">
        <v>23135</v>
      </c>
      <c r="G2337" s="49" t="s">
        <v>23136</v>
      </c>
      <c r="H2337" s="49">
        <v>2011</v>
      </c>
      <c r="I2337" s="49"/>
      <c r="J2337" s="49" t="s">
        <v>15974</v>
      </c>
      <c r="K2337" s="49" t="s">
        <v>23137</v>
      </c>
      <c r="L2337" s="49">
        <v>15</v>
      </c>
      <c r="M2337" s="49">
        <v>3</v>
      </c>
      <c r="N2337" s="49" t="s">
        <v>15976</v>
      </c>
    </row>
    <row r="2338" spans="1:14" ht="30" x14ac:dyDescent="0.25">
      <c r="A2338" s="49" t="s">
        <v>15983</v>
      </c>
      <c r="B2338" s="49" t="s">
        <v>15969</v>
      </c>
      <c r="C2338" s="49" t="s">
        <v>15984</v>
      </c>
      <c r="D2338" s="49" t="s">
        <v>23138</v>
      </c>
      <c r="E2338" s="49" t="s">
        <v>1289</v>
      </c>
      <c r="F2338" s="49" t="s">
        <v>23139</v>
      </c>
      <c r="G2338" s="49" t="s">
        <v>23140</v>
      </c>
      <c r="H2338" s="49">
        <v>2011</v>
      </c>
      <c r="I2338" s="49"/>
      <c r="J2338" s="49" t="s">
        <v>15974</v>
      </c>
      <c r="K2338" s="49" t="s">
        <v>23141</v>
      </c>
      <c r="L2338" s="49">
        <v>15</v>
      </c>
      <c r="M2338" s="49">
        <v>3</v>
      </c>
      <c r="N2338" s="49" t="s">
        <v>15976</v>
      </c>
    </row>
    <row r="2339" spans="1:14" ht="30" x14ac:dyDescent="0.25">
      <c r="A2339" s="49" t="s">
        <v>15983</v>
      </c>
      <c r="B2339" s="49" t="s">
        <v>15969</v>
      </c>
      <c r="C2339" s="49" t="s">
        <v>15984</v>
      </c>
      <c r="D2339" s="49" t="s">
        <v>23142</v>
      </c>
      <c r="E2339" s="49" t="s">
        <v>1289</v>
      </c>
      <c r="F2339" s="49" t="s">
        <v>23143</v>
      </c>
      <c r="G2339" s="49" t="s">
        <v>23144</v>
      </c>
      <c r="H2339" s="49">
        <v>2013</v>
      </c>
      <c r="I2339" s="49"/>
      <c r="J2339" s="49" t="s">
        <v>15974</v>
      </c>
      <c r="K2339" s="49" t="s">
        <v>17407</v>
      </c>
      <c r="L2339" s="49">
        <v>15</v>
      </c>
      <c r="M2339" s="49">
        <v>3</v>
      </c>
      <c r="N2339" s="49" t="s">
        <v>15976</v>
      </c>
    </row>
    <row r="2340" spans="1:14" ht="45" x14ac:dyDescent="0.25">
      <c r="A2340" s="49" t="s">
        <v>15983</v>
      </c>
      <c r="B2340" s="49" t="s">
        <v>15969</v>
      </c>
      <c r="C2340" s="49" t="s">
        <v>15984</v>
      </c>
      <c r="D2340" s="49" t="s">
        <v>23145</v>
      </c>
      <c r="E2340" s="49" t="s">
        <v>1289</v>
      </c>
      <c r="F2340" s="49" t="s">
        <v>23146</v>
      </c>
      <c r="G2340" s="49" t="s">
        <v>23147</v>
      </c>
      <c r="H2340" s="49"/>
      <c r="I2340" s="49"/>
      <c r="J2340" s="49" t="s">
        <v>15974</v>
      </c>
      <c r="K2340" s="49" t="s">
        <v>16371</v>
      </c>
      <c r="L2340" s="49">
        <v>15</v>
      </c>
      <c r="M2340" s="49">
        <v>3</v>
      </c>
      <c r="N2340" s="49" t="s">
        <v>15976</v>
      </c>
    </row>
    <row r="2341" spans="1:14" ht="90" x14ac:dyDescent="0.25">
      <c r="A2341" s="49" t="s">
        <v>16102</v>
      </c>
      <c r="B2341" s="49" t="s">
        <v>15969</v>
      </c>
      <c r="C2341" s="49" t="s">
        <v>23148</v>
      </c>
      <c r="D2341" s="49" t="s">
        <v>23149</v>
      </c>
      <c r="E2341" s="49" t="s">
        <v>1289</v>
      </c>
      <c r="F2341" s="49" t="s">
        <v>23150</v>
      </c>
      <c r="G2341" s="49" t="s">
        <v>23151</v>
      </c>
      <c r="H2341" s="49">
        <v>2000</v>
      </c>
      <c r="I2341" s="49">
        <v>2007</v>
      </c>
      <c r="J2341" s="49" t="s">
        <v>15974</v>
      </c>
      <c r="K2341" s="49"/>
      <c r="L2341" s="49">
        <v>15</v>
      </c>
      <c r="M2341" s="49">
        <v>3</v>
      </c>
      <c r="N2341" s="49" t="s">
        <v>15976</v>
      </c>
    </row>
    <row r="2342" spans="1:14" ht="90" x14ac:dyDescent="0.25">
      <c r="A2342" s="49" t="s">
        <v>16102</v>
      </c>
      <c r="B2342" s="49" t="s">
        <v>15969</v>
      </c>
      <c r="C2342" s="49" t="s">
        <v>23152</v>
      </c>
      <c r="D2342" s="49" t="s">
        <v>23153</v>
      </c>
      <c r="E2342" s="49" t="s">
        <v>1289</v>
      </c>
      <c r="F2342" s="49" t="s">
        <v>23154</v>
      </c>
      <c r="G2342" s="49" t="s">
        <v>23155</v>
      </c>
      <c r="H2342" s="49">
        <v>2000</v>
      </c>
      <c r="I2342" s="49"/>
      <c r="J2342" s="49" t="s">
        <v>16033</v>
      </c>
      <c r="K2342" s="49"/>
      <c r="L2342" s="49">
        <v>15</v>
      </c>
      <c r="M2342" s="49">
        <v>3</v>
      </c>
      <c r="N2342" s="49" t="s">
        <v>16034</v>
      </c>
    </row>
    <row r="2343" spans="1:14" ht="45" x14ac:dyDescent="0.25">
      <c r="A2343" s="49" t="s">
        <v>16102</v>
      </c>
      <c r="B2343" s="49" t="s">
        <v>15969</v>
      </c>
      <c r="C2343" s="49" t="s">
        <v>23156</v>
      </c>
      <c r="D2343" s="49" t="s">
        <v>23157</v>
      </c>
      <c r="E2343" s="49" t="s">
        <v>1289</v>
      </c>
      <c r="F2343" s="49"/>
      <c r="G2343" s="49"/>
      <c r="H2343" s="49">
        <v>2000</v>
      </c>
      <c r="I2343" s="49"/>
      <c r="J2343" s="49" t="s">
        <v>16033</v>
      </c>
      <c r="K2343" s="49"/>
      <c r="L2343" s="49">
        <v>15</v>
      </c>
      <c r="M2343" s="49">
        <v>3</v>
      </c>
      <c r="N2343" s="49" t="s">
        <v>16034</v>
      </c>
    </row>
    <row r="2344" spans="1:14" ht="45" x14ac:dyDescent="0.25">
      <c r="A2344" s="49" t="s">
        <v>16102</v>
      </c>
      <c r="B2344" s="49" t="s">
        <v>15969</v>
      </c>
      <c r="C2344" s="49" t="s">
        <v>23158</v>
      </c>
      <c r="D2344" s="49" t="s">
        <v>23159</v>
      </c>
      <c r="E2344" s="49" t="s">
        <v>1289</v>
      </c>
      <c r="F2344" s="49"/>
      <c r="G2344" s="49"/>
      <c r="H2344" s="49">
        <v>2000</v>
      </c>
      <c r="I2344" s="49"/>
      <c r="J2344" s="49" t="s">
        <v>16033</v>
      </c>
      <c r="K2344" s="49"/>
      <c r="L2344" s="49">
        <v>15</v>
      </c>
      <c r="M2344" s="49">
        <v>3</v>
      </c>
      <c r="N2344" s="49" t="s">
        <v>16034</v>
      </c>
    </row>
    <row r="2345" spans="1:14" ht="30" x14ac:dyDescent="0.25">
      <c r="A2345" s="49" t="s">
        <v>16102</v>
      </c>
      <c r="B2345" s="49" t="s">
        <v>15969</v>
      </c>
      <c r="C2345" s="49" t="s">
        <v>23160</v>
      </c>
      <c r="D2345" s="49" t="s">
        <v>23161</v>
      </c>
      <c r="E2345" s="49" t="s">
        <v>1289</v>
      </c>
      <c r="F2345" s="49"/>
      <c r="G2345" s="49"/>
      <c r="H2345" s="49">
        <v>2000</v>
      </c>
      <c r="I2345" s="49"/>
      <c r="J2345" s="49" t="s">
        <v>16033</v>
      </c>
      <c r="K2345" s="49"/>
      <c r="L2345" s="49">
        <v>15</v>
      </c>
      <c r="M2345" s="49">
        <v>3</v>
      </c>
      <c r="N2345" s="49" t="s">
        <v>16034</v>
      </c>
    </row>
    <row r="2346" spans="1:14" ht="60" x14ac:dyDescent="0.25">
      <c r="A2346" s="49" t="s">
        <v>16077</v>
      </c>
      <c r="B2346" s="49" t="s">
        <v>15969</v>
      </c>
      <c r="C2346" s="49" t="s">
        <v>23162</v>
      </c>
      <c r="D2346" s="49" t="s">
        <v>23163</v>
      </c>
      <c r="E2346" s="49" t="s">
        <v>1289</v>
      </c>
      <c r="F2346" s="49" t="s">
        <v>23164</v>
      </c>
      <c r="G2346" s="49" t="s">
        <v>23165</v>
      </c>
      <c r="H2346" s="49">
        <v>2016</v>
      </c>
      <c r="I2346" s="49"/>
      <c r="J2346" s="49" t="s">
        <v>16033</v>
      </c>
      <c r="K2346" s="49" t="s">
        <v>19482</v>
      </c>
      <c r="L2346" s="49">
        <v>15</v>
      </c>
      <c r="M2346" s="49">
        <v>3</v>
      </c>
      <c r="N2346" s="49" t="s">
        <v>16034</v>
      </c>
    </row>
    <row r="2347" spans="1:14" ht="45" x14ac:dyDescent="0.25">
      <c r="A2347" s="49" t="s">
        <v>16077</v>
      </c>
      <c r="B2347" s="49" t="s">
        <v>15969</v>
      </c>
      <c r="C2347" s="49" t="s">
        <v>23166</v>
      </c>
      <c r="D2347" s="49" t="s">
        <v>23167</v>
      </c>
      <c r="E2347" s="49" t="s">
        <v>1289</v>
      </c>
      <c r="F2347" s="49" t="s">
        <v>23168</v>
      </c>
      <c r="G2347" s="49" t="s">
        <v>23169</v>
      </c>
      <c r="H2347" s="49">
        <v>2014</v>
      </c>
      <c r="I2347" s="49"/>
      <c r="J2347" s="49" t="s">
        <v>16033</v>
      </c>
      <c r="K2347" s="49" t="s">
        <v>17776</v>
      </c>
      <c r="L2347" s="49">
        <v>15</v>
      </c>
      <c r="M2347" s="49">
        <v>3</v>
      </c>
      <c r="N2347" s="49" t="s">
        <v>16034</v>
      </c>
    </row>
    <row r="2348" spans="1:14" ht="45" x14ac:dyDescent="0.25">
      <c r="A2348" s="49" t="s">
        <v>16077</v>
      </c>
      <c r="B2348" s="49" t="s">
        <v>15969</v>
      </c>
      <c r="C2348" s="49" t="s">
        <v>23170</v>
      </c>
      <c r="D2348" s="49" t="s">
        <v>23171</v>
      </c>
      <c r="E2348" s="49" t="s">
        <v>1289</v>
      </c>
      <c r="F2348" s="49" t="s">
        <v>23172</v>
      </c>
      <c r="G2348" s="49" t="s">
        <v>23173</v>
      </c>
      <c r="H2348" s="49">
        <v>2014</v>
      </c>
      <c r="I2348" s="49"/>
      <c r="J2348" s="49" t="s">
        <v>16033</v>
      </c>
      <c r="K2348" s="49" t="s">
        <v>17776</v>
      </c>
      <c r="L2348" s="49">
        <v>15</v>
      </c>
      <c r="M2348" s="49">
        <v>3</v>
      </c>
      <c r="N2348" s="49" t="s">
        <v>16034</v>
      </c>
    </row>
    <row r="2349" spans="1:14" ht="60" x14ac:dyDescent="0.25">
      <c r="A2349" s="49" t="s">
        <v>16077</v>
      </c>
      <c r="B2349" s="49" t="s">
        <v>15969</v>
      </c>
      <c r="C2349" s="49" t="s">
        <v>23174</v>
      </c>
      <c r="D2349" s="49" t="s">
        <v>23175</v>
      </c>
      <c r="E2349" s="49" t="s">
        <v>1289</v>
      </c>
      <c r="F2349" s="49" t="s">
        <v>23176</v>
      </c>
      <c r="G2349" s="49" t="s">
        <v>23177</v>
      </c>
      <c r="H2349" s="49">
        <v>2014</v>
      </c>
      <c r="I2349" s="49"/>
      <c r="J2349" s="49" t="s">
        <v>16033</v>
      </c>
      <c r="K2349" s="49" t="s">
        <v>17776</v>
      </c>
      <c r="L2349" s="49">
        <v>15</v>
      </c>
      <c r="M2349" s="49">
        <v>3</v>
      </c>
      <c r="N2349" s="49" t="s">
        <v>16034</v>
      </c>
    </row>
    <row r="2350" spans="1:14" ht="75" x14ac:dyDescent="0.25">
      <c r="A2350" s="49" t="s">
        <v>16077</v>
      </c>
      <c r="B2350" s="49" t="s">
        <v>15969</v>
      </c>
      <c r="C2350" s="49" t="s">
        <v>23178</v>
      </c>
      <c r="D2350" s="49" t="s">
        <v>23179</v>
      </c>
      <c r="E2350" s="49" t="s">
        <v>1289</v>
      </c>
      <c r="F2350" s="49" t="s">
        <v>23180</v>
      </c>
      <c r="G2350" s="49" t="s">
        <v>23181</v>
      </c>
      <c r="H2350" s="49">
        <v>2014</v>
      </c>
      <c r="I2350" s="49"/>
      <c r="J2350" s="49" t="s">
        <v>16033</v>
      </c>
      <c r="K2350" s="49" t="s">
        <v>17592</v>
      </c>
      <c r="L2350" s="49">
        <v>15</v>
      </c>
      <c r="M2350" s="49">
        <v>3</v>
      </c>
      <c r="N2350" s="49" t="s">
        <v>16034</v>
      </c>
    </row>
    <row r="2351" spans="1:14" ht="60" x14ac:dyDescent="0.25">
      <c r="A2351" s="49" t="s">
        <v>16077</v>
      </c>
      <c r="B2351" s="49" t="s">
        <v>15969</v>
      </c>
      <c r="C2351" s="49" t="s">
        <v>23182</v>
      </c>
      <c r="D2351" s="49" t="s">
        <v>23183</v>
      </c>
      <c r="E2351" s="49" t="s">
        <v>1289</v>
      </c>
      <c r="F2351" s="49" t="s">
        <v>23184</v>
      </c>
      <c r="G2351" s="49" t="s">
        <v>23185</v>
      </c>
      <c r="H2351" s="49"/>
      <c r="I2351" s="49"/>
      <c r="J2351" s="49" t="s">
        <v>16033</v>
      </c>
      <c r="K2351" s="49" t="s">
        <v>17592</v>
      </c>
      <c r="L2351" s="49">
        <v>15</v>
      </c>
      <c r="M2351" s="49">
        <v>3</v>
      </c>
      <c r="N2351" s="49" t="s">
        <v>16034</v>
      </c>
    </row>
    <row r="2352" spans="1:14" ht="60" x14ac:dyDescent="0.25">
      <c r="A2352" s="49" t="s">
        <v>16077</v>
      </c>
      <c r="B2352" s="49" t="s">
        <v>15969</v>
      </c>
      <c r="C2352" s="49" t="s">
        <v>23186</v>
      </c>
      <c r="D2352" s="49" t="s">
        <v>23187</v>
      </c>
      <c r="E2352" s="49" t="s">
        <v>1289</v>
      </c>
      <c r="F2352" s="49" t="s">
        <v>23188</v>
      </c>
      <c r="G2352" s="49" t="s">
        <v>23189</v>
      </c>
      <c r="H2352" s="49">
        <v>2014</v>
      </c>
      <c r="I2352" s="49"/>
      <c r="J2352" s="49" t="s">
        <v>16033</v>
      </c>
      <c r="K2352" s="49" t="s">
        <v>23190</v>
      </c>
      <c r="L2352" s="49">
        <v>15</v>
      </c>
      <c r="M2352" s="49">
        <v>3</v>
      </c>
      <c r="N2352" s="49" t="s">
        <v>16034</v>
      </c>
    </row>
    <row r="2353" spans="1:14" ht="75" x14ac:dyDescent="0.25">
      <c r="A2353" s="49" t="s">
        <v>16077</v>
      </c>
      <c r="B2353" s="49" t="s">
        <v>15969</v>
      </c>
      <c r="C2353" s="49" t="s">
        <v>23191</v>
      </c>
      <c r="D2353" s="49" t="s">
        <v>23192</v>
      </c>
      <c r="E2353" s="49" t="s">
        <v>1289</v>
      </c>
      <c r="F2353" s="49" t="s">
        <v>23193</v>
      </c>
      <c r="G2353" s="49" t="s">
        <v>23194</v>
      </c>
      <c r="H2353" s="49">
        <v>2000</v>
      </c>
      <c r="I2353" s="49"/>
      <c r="J2353" s="49" t="s">
        <v>16033</v>
      </c>
      <c r="K2353" s="49"/>
      <c r="L2353" s="49">
        <v>15</v>
      </c>
      <c r="M2353" s="49">
        <v>3</v>
      </c>
      <c r="N2353" s="49" t="s">
        <v>16034</v>
      </c>
    </row>
    <row r="2354" spans="1:14" ht="60" x14ac:dyDescent="0.25">
      <c r="A2354" s="49" t="s">
        <v>16077</v>
      </c>
      <c r="B2354" s="49" t="s">
        <v>15969</v>
      </c>
      <c r="C2354" s="49" t="s">
        <v>23195</v>
      </c>
      <c r="D2354" s="49" t="s">
        <v>23196</v>
      </c>
      <c r="E2354" s="49" t="s">
        <v>1289</v>
      </c>
      <c r="F2354" s="49" t="s">
        <v>23197</v>
      </c>
      <c r="G2354" s="49" t="s">
        <v>23198</v>
      </c>
      <c r="H2354" s="49">
        <v>2014</v>
      </c>
      <c r="I2354" s="49"/>
      <c r="J2354" s="49" t="s">
        <v>16033</v>
      </c>
      <c r="K2354" s="49" t="s">
        <v>19482</v>
      </c>
      <c r="L2354" s="49">
        <v>15</v>
      </c>
      <c r="M2354" s="49">
        <v>3</v>
      </c>
      <c r="N2354" s="49" t="s">
        <v>16034</v>
      </c>
    </row>
    <row r="2355" spans="1:14" ht="45" x14ac:dyDescent="0.25">
      <c r="A2355" s="49" t="s">
        <v>16077</v>
      </c>
      <c r="B2355" s="49" t="s">
        <v>15969</v>
      </c>
      <c r="C2355" s="49" t="s">
        <v>23199</v>
      </c>
      <c r="D2355" s="49" t="s">
        <v>23200</v>
      </c>
      <c r="E2355" s="49" t="s">
        <v>1289</v>
      </c>
      <c r="F2355" s="49" t="s">
        <v>23201</v>
      </c>
      <c r="G2355" s="49" t="s">
        <v>23202</v>
      </c>
      <c r="H2355" s="49">
        <v>2014</v>
      </c>
      <c r="I2355" s="49"/>
      <c r="J2355" s="49" t="s">
        <v>16033</v>
      </c>
      <c r="K2355" s="49" t="s">
        <v>19482</v>
      </c>
      <c r="L2355" s="49">
        <v>15</v>
      </c>
      <c r="M2355" s="49">
        <v>3</v>
      </c>
      <c r="N2355" s="49" t="s">
        <v>16034</v>
      </c>
    </row>
    <row r="2356" spans="1:14" ht="45" x14ac:dyDescent="0.25">
      <c r="A2356" s="49" t="s">
        <v>16077</v>
      </c>
      <c r="B2356" s="49" t="s">
        <v>15969</v>
      </c>
      <c r="C2356" s="49" t="s">
        <v>23203</v>
      </c>
      <c r="D2356" s="49" t="s">
        <v>23204</v>
      </c>
      <c r="E2356" s="49" t="s">
        <v>1289</v>
      </c>
      <c r="F2356" s="49" t="s">
        <v>23205</v>
      </c>
      <c r="G2356" s="49" t="s">
        <v>23206</v>
      </c>
      <c r="H2356" s="49">
        <v>2014</v>
      </c>
      <c r="I2356" s="49"/>
      <c r="J2356" s="49" t="s">
        <v>16033</v>
      </c>
      <c r="K2356" s="49" t="s">
        <v>19482</v>
      </c>
      <c r="L2356" s="49">
        <v>15</v>
      </c>
      <c r="M2356" s="49">
        <v>3</v>
      </c>
      <c r="N2356" s="49" t="s">
        <v>16034</v>
      </c>
    </row>
    <row r="2357" spans="1:14" ht="60" x14ac:dyDescent="0.25">
      <c r="A2357" s="49" t="s">
        <v>16077</v>
      </c>
      <c r="B2357" s="49" t="s">
        <v>15969</v>
      </c>
      <c r="C2357" s="49" t="s">
        <v>23207</v>
      </c>
      <c r="D2357" s="49" t="s">
        <v>23208</v>
      </c>
      <c r="E2357" s="49" t="s">
        <v>1289</v>
      </c>
      <c r="F2357" s="49" t="s">
        <v>23209</v>
      </c>
      <c r="G2357" s="49" t="s">
        <v>23210</v>
      </c>
      <c r="H2357" s="49">
        <v>2013</v>
      </c>
      <c r="I2357" s="49"/>
      <c r="J2357" s="49" t="s">
        <v>16033</v>
      </c>
      <c r="K2357" s="49" t="s">
        <v>17592</v>
      </c>
      <c r="L2357" s="49">
        <v>15</v>
      </c>
      <c r="M2357" s="49">
        <v>3</v>
      </c>
      <c r="N2357" s="49" t="s">
        <v>16034</v>
      </c>
    </row>
    <row r="2358" spans="1:14" ht="45" x14ac:dyDescent="0.25">
      <c r="A2358" s="49" t="s">
        <v>16077</v>
      </c>
      <c r="B2358" s="49" t="s">
        <v>15969</v>
      </c>
      <c r="C2358" s="49" t="s">
        <v>23211</v>
      </c>
      <c r="D2358" s="49" t="s">
        <v>23212</v>
      </c>
      <c r="E2358" s="49" t="s">
        <v>1289</v>
      </c>
      <c r="F2358" s="49" t="s">
        <v>23213</v>
      </c>
      <c r="G2358" s="49" t="s">
        <v>23214</v>
      </c>
      <c r="H2358" s="49">
        <v>2012</v>
      </c>
      <c r="I2358" s="49"/>
      <c r="J2358" s="49" t="s">
        <v>16033</v>
      </c>
      <c r="K2358" s="49" t="s">
        <v>18683</v>
      </c>
      <c r="L2358" s="49">
        <v>15</v>
      </c>
      <c r="M2358" s="49">
        <v>3</v>
      </c>
      <c r="N2358" s="49" t="s">
        <v>16034</v>
      </c>
    </row>
    <row r="2359" spans="1:14" ht="60" x14ac:dyDescent="0.25">
      <c r="A2359" s="49" t="s">
        <v>16077</v>
      </c>
      <c r="B2359" s="49" t="s">
        <v>15969</v>
      </c>
      <c r="C2359" s="49" t="s">
        <v>23215</v>
      </c>
      <c r="D2359" s="49" t="s">
        <v>23216</v>
      </c>
      <c r="E2359" s="49" t="s">
        <v>1289</v>
      </c>
      <c r="F2359" s="49" t="s">
        <v>23217</v>
      </c>
      <c r="G2359" s="49" t="s">
        <v>23218</v>
      </c>
      <c r="H2359" s="49">
        <v>2000</v>
      </c>
      <c r="I2359" s="49"/>
      <c r="J2359" s="49" t="s">
        <v>16033</v>
      </c>
      <c r="K2359" s="49"/>
      <c r="L2359" s="49">
        <v>15</v>
      </c>
      <c r="M2359" s="49">
        <v>3</v>
      </c>
      <c r="N2359" s="49" t="s">
        <v>16034</v>
      </c>
    </row>
    <row r="2360" spans="1:14" ht="60" x14ac:dyDescent="0.25">
      <c r="A2360" s="49" t="s">
        <v>16077</v>
      </c>
      <c r="B2360" s="49" t="s">
        <v>15969</v>
      </c>
      <c r="C2360" s="49" t="s">
        <v>23219</v>
      </c>
      <c r="D2360" s="49" t="s">
        <v>23220</v>
      </c>
      <c r="E2360" s="49" t="s">
        <v>1289</v>
      </c>
      <c r="F2360" s="49" t="s">
        <v>23221</v>
      </c>
      <c r="G2360" s="49" t="s">
        <v>23222</v>
      </c>
      <c r="H2360" s="49">
        <v>2000</v>
      </c>
      <c r="I2360" s="49"/>
      <c r="J2360" s="49" t="s">
        <v>16033</v>
      </c>
      <c r="K2360" s="49"/>
      <c r="L2360" s="49">
        <v>15</v>
      </c>
      <c r="M2360" s="49">
        <v>3</v>
      </c>
      <c r="N2360" s="49" t="s">
        <v>16034</v>
      </c>
    </row>
    <row r="2361" spans="1:14" ht="90" x14ac:dyDescent="0.25">
      <c r="A2361" s="49" t="s">
        <v>16077</v>
      </c>
      <c r="B2361" s="49" t="s">
        <v>15969</v>
      </c>
      <c r="C2361" s="49" t="s">
        <v>23223</v>
      </c>
      <c r="D2361" s="49" t="s">
        <v>23224</v>
      </c>
      <c r="E2361" s="49" t="s">
        <v>1289</v>
      </c>
      <c r="F2361" s="49" t="s">
        <v>23225</v>
      </c>
      <c r="G2361" s="49" t="s">
        <v>23226</v>
      </c>
      <c r="H2361" s="49">
        <v>2000</v>
      </c>
      <c r="I2361" s="49"/>
      <c r="J2361" s="49" t="s">
        <v>16033</v>
      </c>
      <c r="K2361" s="49"/>
      <c r="L2361" s="49">
        <v>15</v>
      </c>
      <c r="M2361" s="49">
        <v>3</v>
      </c>
      <c r="N2361" s="49" t="s">
        <v>16034</v>
      </c>
    </row>
    <row r="2362" spans="1:14" ht="75" x14ac:dyDescent="0.25">
      <c r="A2362" s="49" t="s">
        <v>16077</v>
      </c>
      <c r="B2362" s="49" t="s">
        <v>15969</v>
      </c>
      <c r="C2362" s="49" t="s">
        <v>23227</v>
      </c>
      <c r="D2362" s="49" t="s">
        <v>23228</v>
      </c>
      <c r="E2362" s="49" t="s">
        <v>1289</v>
      </c>
      <c r="F2362" s="49" t="s">
        <v>23229</v>
      </c>
      <c r="G2362" s="49" t="s">
        <v>23230</v>
      </c>
      <c r="H2362" s="49">
        <v>2000</v>
      </c>
      <c r="I2362" s="49"/>
      <c r="J2362" s="49" t="s">
        <v>16033</v>
      </c>
      <c r="K2362" s="49"/>
      <c r="L2362" s="49">
        <v>15</v>
      </c>
      <c r="M2362" s="49">
        <v>3</v>
      </c>
      <c r="N2362" s="49" t="s">
        <v>16034</v>
      </c>
    </row>
    <row r="2363" spans="1:14" ht="30" x14ac:dyDescent="0.25">
      <c r="A2363" s="49" t="s">
        <v>16077</v>
      </c>
      <c r="B2363" s="49" t="s">
        <v>15969</v>
      </c>
      <c r="C2363" s="49" t="s">
        <v>23231</v>
      </c>
      <c r="D2363" s="49" t="s">
        <v>23232</v>
      </c>
      <c r="E2363" s="49" t="s">
        <v>1289</v>
      </c>
      <c r="F2363" s="49" t="s">
        <v>23233</v>
      </c>
      <c r="G2363" s="49" t="s">
        <v>23234</v>
      </c>
      <c r="H2363" s="49">
        <v>2011</v>
      </c>
      <c r="I2363" s="49"/>
      <c r="J2363" s="49" t="s">
        <v>16033</v>
      </c>
      <c r="K2363" s="49"/>
      <c r="L2363" s="49">
        <v>15</v>
      </c>
      <c r="M2363" s="49">
        <v>3</v>
      </c>
      <c r="N2363" s="49" t="s">
        <v>16034</v>
      </c>
    </row>
    <row r="2364" spans="1:14" ht="45" x14ac:dyDescent="0.25">
      <c r="A2364" s="49" t="s">
        <v>16077</v>
      </c>
      <c r="B2364" s="49" t="s">
        <v>15969</v>
      </c>
      <c r="C2364" s="49" t="s">
        <v>23235</v>
      </c>
      <c r="D2364" s="49" t="s">
        <v>23236</v>
      </c>
      <c r="E2364" s="49" t="s">
        <v>1289</v>
      </c>
      <c r="F2364" s="49" t="s">
        <v>23237</v>
      </c>
      <c r="G2364" s="49" t="s">
        <v>23238</v>
      </c>
      <c r="H2364" s="49">
        <v>2011</v>
      </c>
      <c r="I2364" s="49"/>
      <c r="J2364" s="49" t="s">
        <v>16033</v>
      </c>
      <c r="K2364" s="49"/>
      <c r="L2364" s="49">
        <v>15</v>
      </c>
      <c r="M2364" s="49">
        <v>3</v>
      </c>
      <c r="N2364" s="49" t="s">
        <v>16034</v>
      </c>
    </row>
    <row r="2365" spans="1:14" ht="30" x14ac:dyDescent="0.25">
      <c r="A2365" s="49" t="s">
        <v>16077</v>
      </c>
      <c r="B2365" s="49" t="s">
        <v>15969</v>
      </c>
      <c r="C2365" s="49" t="s">
        <v>23239</v>
      </c>
      <c r="D2365" s="49" t="s">
        <v>23240</v>
      </c>
      <c r="E2365" s="49" t="s">
        <v>1289</v>
      </c>
      <c r="F2365" s="49" t="s">
        <v>23241</v>
      </c>
      <c r="G2365" s="49" t="s">
        <v>23242</v>
      </c>
      <c r="H2365" s="49">
        <v>2011</v>
      </c>
      <c r="I2365" s="49"/>
      <c r="J2365" s="49" t="s">
        <v>16033</v>
      </c>
      <c r="K2365" s="49"/>
      <c r="L2365" s="49">
        <v>15</v>
      </c>
      <c r="M2365" s="49">
        <v>3</v>
      </c>
      <c r="N2365" s="49" t="s">
        <v>16034</v>
      </c>
    </row>
    <row r="2366" spans="1:14" ht="30" x14ac:dyDescent="0.25">
      <c r="A2366" s="49" t="s">
        <v>16077</v>
      </c>
      <c r="B2366" s="49" t="s">
        <v>15969</v>
      </c>
      <c r="C2366" s="49" t="s">
        <v>23243</v>
      </c>
      <c r="D2366" s="49" t="s">
        <v>23244</v>
      </c>
      <c r="E2366" s="49" t="s">
        <v>1289</v>
      </c>
      <c r="F2366" s="49" t="s">
        <v>23245</v>
      </c>
      <c r="G2366" s="49" t="s">
        <v>23246</v>
      </c>
      <c r="H2366" s="49">
        <v>2012</v>
      </c>
      <c r="I2366" s="49"/>
      <c r="J2366" s="49" t="s">
        <v>16033</v>
      </c>
      <c r="K2366" s="49" t="s">
        <v>23247</v>
      </c>
      <c r="L2366" s="49">
        <v>15</v>
      </c>
      <c r="M2366" s="49">
        <v>3</v>
      </c>
      <c r="N2366" s="49" t="s">
        <v>16034</v>
      </c>
    </row>
    <row r="2367" spans="1:14" ht="60" x14ac:dyDescent="0.25">
      <c r="A2367" s="49" t="s">
        <v>16077</v>
      </c>
      <c r="B2367" s="49" t="s">
        <v>15969</v>
      </c>
      <c r="C2367" s="49" t="s">
        <v>23248</v>
      </c>
      <c r="D2367" s="49" t="s">
        <v>23249</v>
      </c>
      <c r="E2367" s="49" t="s">
        <v>1289</v>
      </c>
      <c r="F2367" s="49" t="s">
        <v>23250</v>
      </c>
      <c r="G2367" s="49" t="s">
        <v>23251</v>
      </c>
      <c r="H2367" s="49">
        <v>2000</v>
      </c>
      <c r="I2367" s="49">
        <v>2008</v>
      </c>
      <c r="J2367" s="49" t="s">
        <v>15974</v>
      </c>
      <c r="K2367" s="49"/>
      <c r="L2367" s="49">
        <v>15</v>
      </c>
      <c r="M2367" s="49">
        <v>3</v>
      </c>
      <c r="N2367" s="49" t="s">
        <v>15976</v>
      </c>
    </row>
    <row r="2368" spans="1:14" ht="60" x14ac:dyDescent="0.25">
      <c r="A2368" s="49" t="s">
        <v>16077</v>
      </c>
      <c r="B2368" s="49" t="s">
        <v>15969</v>
      </c>
      <c r="C2368" s="49" t="s">
        <v>23252</v>
      </c>
      <c r="D2368" s="49" t="s">
        <v>23253</v>
      </c>
      <c r="E2368" s="49" t="s">
        <v>1289</v>
      </c>
      <c r="F2368" s="49" t="s">
        <v>23254</v>
      </c>
      <c r="G2368" s="49" t="s">
        <v>23255</v>
      </c>
      <c r="H2368" s="49">
        <v>2000</v>
      </c>
      <c r="I2368" s="49">
        <v>2008</v>
      </c>
      <c r="J2368" s="49" t="s">
        <v>15974</v>
      </c>
      <c r="K2368" s="49"/>
      <c r="L2368" s="49">
        <v>15</v>
      </c>
      <c r="M2368" s="49">
        <v>3</v>
      </c>
      <c r="N2368" s="49" t="s">
        <v>15976</v>
      </c>
    </row>
    <row r="2369" spans="1:14" ht="60" x14ac:dyDescent="0.25">
      <c r="A2369" s="49" t="s">
        <v>16077</v>
      </c>
      <c r="B2369" s="49" t="s">
        <v>15969</v>
      </c>
      <c r="C2369" s="49" t="s">
        <v>23256</v>
      </c>
      <c r="D2369" s="49" t="s">
        <v>23257</v>
      </c>
      <c r="E2369" s="49" t="s">
        <v>1289</v>
      </c>
      <c r="F2369" s="49" t="s">
        <v>23258</v>
      </c>
      <c r="G2369" s="49" t="s">
        <v>23259</v>
      </c>
      <c r="H2369" s="49">
        <v>2000</v>
      </c>
      <c r="I2369" s="49">
        <v>2008</v>
      </c>
      <c r="J2369" s="49" t="s">
        <v>15974</v>
      </c>
      <c r="K2369" s="49"/>
      <c r="L2369" s="49">
        <v>15</v>
      </c>
      <c r="M2369" s="49">
        <v>3</v>
      </c>
      <c r="N2369" s="49" t="s">
        <v>15976</v>
      </c>
    </row>
    <row r="2370" spans="1:14" ht="60" x14ac:dyDescent="0.25">
      <c r="A2370" s="49" t="s">
        <v>16077</v>
      </c>
      <c r="B2370" s="49" t="s">
        <v>15969</v>
      </c>
      <c r="C2370" s="49" t="s">
        <v>23260</v>
      </c>
      <c r="D2370" s="49" t="s">
        <v>23261</v>
      </c>
      <c r="E2370" s="49" t="s">
        <v>1289</v>
      </c>
      <c r="F2370" s="49" t="s">
        <v>23262</v>
      </c>
      <c r="G2370" s="49" t="s">
        <v>23263</v>
      </c>
      <c r="H2370" s="49">
        <v>2000</v>
      </c>
      <c r="I2370" s="49">
        <v>2008</v>
      </c>
      <c r="J2370" s="49" t="s">
        <v>15974</v>
      </c>
      <c r="K2370" s="49"/>
      <c r="L2370" s="49">
        <v>15</v>
      </c>
      <c r="M2370" s="49">
        <v>3</v>
      </c>
      <c r="N2370" s="49" t="s">
        <v>15976</v>
      </c>
    </row>
    <row r="2371" spans="1:14" ht="90" x14ac:dyDescent="0.25">
      <c r="A2371" s="49" t="s">
        <v>16077</v>
      </c>
      <c r="B2371" s="49" t="s">
        <v>15969</v>
      </c>
      <c r="C2371" s="49" t="s">
        <v>23264</v>
      </c>
      <c r="D2371" s="49" t="s">
        <v>22324</v>
      </c>
      <c r="E2371" s="49" t="s">
        <v>1289</v>
      </c>
      <c r="F2371" s="49" t="s">
        <v>23265</v>
      </c>
      <c r="G2371" s="49" t="s">
        <v>23266</v>
      </c>
      <c r="H2371" s="49">
        <v>2000</v>
      </c>
      <c r="I2371" s="49"/>
      <c r="J2371" s="49" t="s">
        <v>16033</v>
      </c>
      <c r="K2371" s="49"/>
      <c r="L2371" s="49">
        <v>15</v>
      </c>
      <c r="M2371" s="49">
        <v>3</v>
      </c>
      <c r="N2371" s="49" t="s">
        <v>16034</v>
      </c>
    </row>
    <row r="2372" spans="1:14" ht="75" x14ac:dyDescent="0.25">
      <c r="A2372" s="49" t="s">
        <v>16077</v>
      </c>
      <c r="B2372" s="49" t="s">
        <v>15969</v>
      </c>
      <c r="C2372" s="49" t="s">
        <v>23267</v>
      </c>
      <c r="D2372" s="49" t="s">
        <v>23268</v>
      </c>
      <c r="E2372" s="49" t="s">
        <v>1289</v>
      </c>
      <c r="F2372" s="49" t="s">
        <v>23269</v>
      </c>
      <c r="G2372" s="49" t="s">
        <v>23270</v>
      </c>
      <c r="H2372" s="49">
        <v>2000</v>
      </c>
      <c r="I2372" s="49"/>
      <c r="J2372" s="49" t="s">
        <v>16033</v>
      </c>
      <c r="K2372" s="49"/>
      <c r="L2372" s="49">
        <v>15</v>
      </c>
      <c r="M2372" s="49">
        <v>3</v>
      </c>
      <c r="N2372" s="49" t="s">
        <v>16034</v>
      </c>
    </row>
    <row r="2373" spans="1:14" ht="90" x14ac:dyDescent="0.25">
      <c r="A2373" s="49" t="s">
        <v>16077</v>
      </c>
      <c r="B2373" s="49" t="s">
        <v>15969</v>
      </c>
      <c r="C2373" s="49" t="s">
        <v>23271</v>
      </c>
      <c r="D2373" s="49" t="s">
        <v>23272</v>
      </c>
      <c r="E2373" s="49" t="s">
        <v>1289</v>
      </c>
      <c r="F2373" s="49" t="s">
        <v>23250</v>
      </c>
      <c r="G2373" s="49" t="s">
        <v>23273</v>
      </c>
      <c r="H2373" s="49">
        <v>2000</v>
      </c>
      <c r="I2373" s="49">
        <v>2008</v>
      </c>
      <c r="J2373" s="49" t="s">
        <v>15974</v>
      </c>
      <c r="K2373" s="49"/>
      <c r="L2373" s="49">
        <v>15</v>
      </c>
      <c r="M2373" s="49">
        <v>3</v>
      </c>
      <c r="N2373" s="49" t="s">
        <v>15976</v>
      </c>
    </row>
    <row r="2374" spans="1:14" ht="75" x14ac:dyDescent="0.25">
      <c r="A2374" s="49" t="s">
        <v>16077</v>
      </c>
      <c r="B2374" s="49" t="s">
        <v>15969</v>
      </c>
      <c r="C2374" s="49" t="s">
        <v>23274</v>
      </c>
      <c r="D2374" s="49" t="s">
        <v>23275</v>
      </c>
      <c r="E2374" s="49" t="s">
        <v>1289</v>
      </c>
      <c r="F2374" s="49" t="s">
        <v>23276</v>
      </c>
      <c r="G2374" s="49" t="s">
        <v>23277</v>
      </c>
      <c r="H2374" s="49">
        <v>2000</v>
      </c>
      <c r="I2374" s="49"/>
      <c r="J2374" s="49" t="s">
        <v>16033</v>
      </c>
      <c r="K2374" s="49"/>
      <c r="L2374" s="49">
        <v>15</v>
      </c>
      <c r="M2374" s="49">
        <v>3</v>
      </c>
      <c r="N2374" s="49" t="s">
        <v>16034</v>
      </c>
    </row>
    <row r="2375" spans="1:14" ht="90" x14ac:dyDescent="0.25">
      <c r="A2375" s="49" t="s">
        <v>16077</v>
      </c>
      <c r="B2375" s="49" t="s">
        <v>15969</v>
      </c>
      <c r="C2375" s="49" t="s">
        <v>23278</v>
      </c>
      <c r="D2375" s="49" t="s">
        <v>23279</v>
      </c>
      <c r="E2375" s="49" t="s">
        <v>1289</v>
      </c>
      <c r="F2375" s="49" t="s">
        <v>23280</v>
      </c>
      <c r="G2375" s="49" t="s">
        <v>23281</v>
      </c>
      <c r="H2375" s="49">
        <v>2000</v>
      </c>
      <c r="I2375" s="49"/>
      <c r="J2375" s="49" t="s">
        <v>16033</v>
      </c>
      <c r="K2375" s="49"/>
      <c r="L2375" s="49">
        <v>15</v>
      </c>
      <c r="M2375" s="49">
        <v>3</v>
      </c>
      <c r="N2375" s="49" t="s">
        <v>16034</v>
      </c>
    </row>
    <row r="2376" spans="1:14" ht="60" x14ac:dyDescent="0.25">
      <c r="A2376" s="49" t="s">
        <v>16077</v>
      </c>
      <c r="B2376" s="49" t="s">
        <v>15969</v>
      </c>
      <c r="C2376" s="49" t="s">
        <v>23282</v>
      </c>
      <c r="D2376" s="49" t="s">
        <v>23283</v>
      </c>
      <c r="E2376" s="49" t="s">
        <v>1289</v>
      </c>
      <c r="F2376" s="49" t="s">
        <v>23284</v>
      </c>
      <c r="G2376" s="49" t="s">
        <v>23285</v>
      </c>
      <c r="H2376" s="49">
        <v>2000</v>
      </c>
      <c r="I2376" s="49"/>
      <c r="J2376" s="49" t="s">
        <v>16033</v>
      </c>
      <c r="K2376" s="49"/>
      <c r="L2376" s="49">
        <v>15</v>
      </c>
      <c r="M2376" s="49">
        <v>3</v>
      </c>
      <c r="N2376" s="49" t="s">
        <v>16034</v>
      </c>
    </row>
    <row r="2377" spans="1:14" ht="90" x14ac:dyDescent="0.25">
      <c r="A2377" s="49" t="s">
        <v>16077</v>
      </c>
      <c r="B2377" s="49" t="s">
        <v>15969</v>
      </c>
      <c r="C2377" s="49" t="s">
        <v>23286</v>
      </c>
      <c r="D2377" s="49" t="s">
        <v>23287</v>
      </c>
      <c r="E2377" s="49" t="s">
        <v>1289</v>
      </c>
      <c r="F2377" s="49" t="s">
        <v>23288</v>
      </c>
      <c r="G2377" s="49" t="s">
        <v>23289</v>
      </c>
      <c r="H2377" s="49">
        <v>2000</v>
      </c>
      <c r="I2377" s="49"/>
      <c r="J2377" s="49" t="s">
        <v>16033</v>
      </c>
      <c r="K2377" s="49"/>
      <c r="L2377" s="49">
        <v>15</v>
      </c>
      <c r="M2377" s="49">
        <v>3</v>
      </c>
      <c r="N2377" s="49" t="s">
        <v>16034</v>
      </c>
    </row>
    <row r="2378" spans="1:14" ht="75" x14ac:dyDescent="0.25">
      <c r="A2378" s="49" t="s">
        <v>16077</v>
      </c>
      <c r="B2378" s="49" t="s">
        <v>15969</v>
      </c>
      <c r="C2378" s="49" t="s">
        <v>23290</v>
      </c>
      <c r="D2378" s="49" t="s">
        <v>23291</v>
      </c>
      <c r="E2378" s="49" t="s">
        <v>1289</v>
      </c>
      <c r="F2378" s="49" t="s">
        <v>23292</v>
      </c>
      <c r="G2378" s="49" t="s">
        <v>23293</v>
      </c>
      <c r="H2378" s="49">
        <v>2000</v>
      </c>
      <c r="I2378" s="49"/>
      <c r="J2378" s="49" t="s">
        <v>16033</v>
      </c>
      <c r="K2378" s="49"/>
      <c r="L2378" s="49">
        <v>15</v>
      </c>
      <c r="M2378" s="49">
        <v>3</v>
      </c>
      <c r="N2378" s="49" t="s">
        <v>16034</v>
      </c>
    </row>
    <row r="2379" spans="1:14" ht="90" x14ac:dyDescent="0.25">
      <c r="A2379" s="49" t="s">
        <v>16077</v>
      </c>
      <c r="B2379" s="49" t="s">
        <v>15969</v>
      </c>
      <c r="C2379" s="49" t="s">
        <v>23294</v>
      </c>
      <c r="D2379" s="49" t="s">
        <v>23295</v>
      </c>
      <c r="E2379" s="49" t="s">
        <v>1289</v>
      </c>
      <c r="F2379" s="49" t="s">
        <v>23296</v>
      </c>
      <c r="G2379" s="49" t="s">
        <v>23297</v>
      </c>
      <c r="H2379" s="49">
        <v>2000</v>
      </c>
      <c r="I2379" s="49"/>
      <c r="J2379" s="49" t="s">
        <v>16033</v>
      </c>
      <c r="K2379" s="49"/>
      <c r="L2379" s="49">
        <v>15</v>
      </c>
      <c r="M2379" s="49">
        <v>3</v>
      </c>
      <c r="N2379" s="49" t="s">
        <v>16034</v>
      </c>
    </row>
    <row r="2380" spans="1:14" ht="30" x14ac:dyDescent="0.25">
      <c r="A2380" s="49" t="s">
        <v>16077</v>
      </c>
      <c r="B2380" s="49" t="s">
        <v>15969</v>
      </c>
      <c r="C2380" s="49" t="s">
        <v>23298</v>
      </c>
      <c r="D2380" s="49" t="s">
        <v>23299</v>
      </c>
      <c r="E2380" s="49" t="s">
        <v>1289</v>
      </c>
      <c r="F2380" s="49"/>
      <c r="G2380" s="49"/>
      <c r="H2380" s="49">
        <v>2010</v>
      </c>
      <c r="I2380" s="49"/>
      <c r="J2380" s="49" t="s">
        <v>16033</v>
      </c>
      <c r="K2380" s="49" t="s">
        <v>16076</v>
      </c>
      <c r="L2380" s="49">
        <v>15</v>
      </c>
      <c r="M2380" s="49">
        <v>3</v>
      </c>
      <c r="N2380" s="49" t="s">
        <v>16034</v>
      </c>
    </row>
    <row r="2381" spans="1:14" ht="30" x14ac:dyDescent="0.25">
      <c r="A2381" s="49" t="s">
        <v>16168</v>
      </c>
      <c r="B2381" s="49" t="s">
        <v>15969</v>
      </c>
      <c r="C2381" s="49" t="s">
        <v>23300</v>
      </c>
      <c r="D2381" s="49" t="s">
        <v>23301</v>
      </c>
      <c r="E2381" s="49" t="s">
        <v>1289</v>
      </c>
      <c r="F2381" s="49" t="s">
        <v>23302</v>
      </c>
      <c r="G2381" s="49" t="s">
        <v>23303</v>
      </c>
      <c r="H2381" s="49">
        <v>2000</v>
      </c>
      <c r="I2381" s="49">
        <v>2008</v>
      </c>
      <c r="J2381" s="49" t="s">
        <v>15974</v>
      </c>
      <c r="K2381" s="49"/>
      <c r="L2381" s="49">
        <v>15</v>
      </c>
      <c r="M2381" s="49">
        <v>3</v>
      </c>
      <c r="N2381" s="49" t="s">
        <v>15976</v>
      </c>
    </row>
    <row r="2382" spans="1:14" ht="75" x14ac:dyDescent="0.25">
      <c r="A2382" s="49" t="s">
        <v>16168</v>
      </c>
      <c r="B2382" s="49" t="s">
        <v>15969</v>
      </c>
      <c r="C2382" s="49" t="s">
        <v>23304</v>
      </c>
      <c r="D2382" s="49" t="s">
        <v>23305</v>
      </c>
      <c r="E2382" s="49" t="s">
        <v>1289</v>
      </c>
      <c r="F2382" s="49" t="s">
        <v>23306</v>
      </c>
      <c r="G2382" s="49" t="s">
        <v>23307</v>
      </c>
      <c r="H2382" s="49">
        <v>2000</v>
      </c>
      <c r="I2382" s="49"/>
      <c r="J2382" s="49" t="s">
        <v>16033</v>
      </c>
      <c r="K2382" s="49"/>
      <c r="L2382" s="49">
        <v>15</v>
      </c>
      <c r="M2382" s="49">
        <v>3</v>
      </c>
      <c r="N2382" s="49" t="s">
        <v>16034</v>
      </c>
    </row>
    <row r="2383" spans="1:14" ht="90" x14ac:dyDescent="0.25">
      <c r="A2383" s="49" t="s">
        <v>16168</v>
      </c>
      <c r="B2383" s="49" t="s">
        <v>15969</v>
      </c>
      <c r="C2383" s="49" t="s">
        <v>23308</v>
      </c>
      <c r="D2383" s="49" t="s">
        <v>23309</v>
      </c>
      <c r="E2383" s="49" t="s">
        <v>1289</v>
      </c>
      <c r="F2383" s="49" t="s">
        <v>23310</v>
      </c>
      <c r="G2383" s="49" t="s">
        <v>23311</v>
      </c>
      <c r="H2383" s="49">
        <v>2000</v>
      </c>
      <c r="I2383" s="49"/>
      <c r="J2383" s="49" t="s">
        <v>16033</v>
      </c>
      <c r="K2383" s="49"/>
      <c r="L2383" s="49">
        <v>15</v>
      </c>
      <c r="M2383" s="49">
        <v>3</v>
      </c>
      <c r="N2383" s="49" t="s">
        <v>16034</v>
      </c>
    </row>
    <row r="2384" spans="1:14" ht="75" x14ac:dyDescent="0.25">
      <c r="A2384" s="49" t="s">
        <v>16168</v>
      </c>
      <c r="B2384" s="49" t="s">
        <v>15969</v>
      </c>
      <c r="C2384" s="49" t="s">
        <v>23312</v>
      </c>
      <c r="D2384" s="49" t="s">
        <v>23313</v>
      </c>
      <c r="E2384" s="49" t="s">
        <v>1289</v>
      </c>
      <c r="F2384" s="49" t="s">
        <v>23314</v>
      </c>
      <c r="G2384" s="49" t="s">
        <v>23315</v>
      </c>
      <c r="H2384" s="49">
        <v>2000</v>
      </c>
      <c r="I2384" s="49">
        <v>2007</v>
      </c>
      <c r="J2384" s="49" t="s">
        <v>15974</v>
      </c>
      <c r="K2384" s="49"/>
      <c r="L2384" s="49">
        <v>15</v>
      </c>
      <c r="M2384" s="49">
        <v>3</v>
      </c>
      <c r="N2384" s="49" t="s">
        <v>15976</v>
      </c>
    </row>
    <row r="2385" spans="1:14" ht="45" x14ac:dyDescent="0.25">
      <c r="A2385" s="49" t="s">
        <v>16175</v>
      </c>
      <c r="B2385" s="49" t="s">
        <v>15969</v>
      </c>
      <c r="C2385" s="49" t="s">
        <v>23316</v>
      </c>
      <c r="D2385" s="49" t="s">
        <v>23317</v>
      </c>
      <c r="E2385" s="49" t="s">
        <v>1289</v>
      </c>
      <c r="F2385" s="49" t="s">
        <v>23318</v>
      </c>
      <c r="G2385" s="49"/>
      <c r="H2385" s="49">
        <v>2010</v>
      </c>
      <c r="I2385" s="49"/>
      <c r="J2385" s="49" t="s">
        <v>16033</v>
      </c>
      <c r="K2385" s="49" t="s">
        <v>16067</v>
      </c>
      <c r="L2385" s="49">
        <v>15</v>
      </c>
      <c r="M2385" s="49">
        <v>3</v>
      </c>
      <c r="N2385" s="49" t="s">
        <v>16034</v>
      </c>
    </row>
    <row r="2386" spans="1:14" ht="45" x14ac:dyDescent="0.25">
      <c r="A2386" s="49" t="s">
        <v>16168</v>
      </c>
      <c r="B2386" s="49" t="s">
        <v>15969</v>
      </c>
      <c r="C2386" s="49" t="s">
        <v>23319</v>
      </c>
      <c r="D2386" s="49" t="s">
        <v>23320</v>
      </c>
      <c r="E2386" s="49" t="s">
        <v>1289</v>
      </c>
      <c r="F2386" s="49"/>
      <c r="G2386" s="49"/>
      <c r="H2386" s="49">
        <v>2000</v>
      </c>
      <c r="I2386" s="49"/>
      <c r="J2386" s="49" t="s">
        <v>16033</v>
      </c>
      <c r="K2386" s="49"/>
      <c r="L2386" s="49">
        <v>15</v>
      </c>
      <c r="M2386" s="49">
        <v>3</v>
      </c>
      <c r="N2386" s="49" t="s">
        <v>16034</v>
      </c>
    </row>
    <row r="2387" spans="1:14" ht="90" x14ac:dyDescent="0.25">
      <c r="A2387" s="49" t="s">
        <v>16168</v>
      </c>
      <c r="B2387" s="49" t="s">
        <v>15969</v>
      </c>
      <c r="C2387" s="49" t="s">
        <v>23321</v>
      </c>
      <c r="D2387" s="49" t="s">
        <v>23322</v>
      </c>
      <c r="E2387" s="49" t="s">
        <v>1289</v>
      </c>
      <c r="F2387" s="49" t="s">
        <v>23323</v>
      </c>
      <c r="G2387" s="49" t="s">
        <v>23324</v>
      </c>
      <c r="H2387" s="49">
        <v>2000</v>
      </c>
      <c r="I2387" s="49">
        <v>2010</v>
      </c>
      <c r="J2387" s="49" t="s">
        <v>16033</v>
      </c>
      <c r="K2387" s="49"/>
      <c r="L2387" s="49">
        <v>15</v>
      </c>
      <c r="M2387" s="49">
        <v>3</v>
      </c>
      <c r="N2387" s="49" t="s">
        <v>16034</v>
      </c>
    </row>
    <row r="2388" spans="1:14" ht="75" x14ac:dyDescent="0.25">
      <c r="A2388" s="49" t="s">
        <v>16168</v>
      </c>
      <c r="B2388" s="49" t="s">
        <v>15969</v>
      </c>
      <c r="C2388" s="49" t="s">
        <v>23325</v>
      </c>
      <c r="D2388" s="49" t="s">
        <v>23326</v>
      </c>
      <c r="E2388" s="49" t="s">
        <v>1289</v>
      </c>
      <c r="F2388" s="49" t="s">
        <v>23327</v>
      </c>
      <c r="G2388" s="49" t="s">
        <v>23328</v>
      </c>
      <c r="H2388" s="49">
        <v>2000</v>
      </c>
      <c r="I2388" s="49"/>
      <c r="J2388" s="49" t="s">
        <v>16033</v>
      </c>
      <c r="K2388" s="49"/>
      <c r="L2388" s="49">
        <v>15</v>
      </c>
      <c r="M2388" s="49">
        <v>3</v>
      </c>
      <c r="N2388" s="49" t="s">
        <v>16034</v>
      </c>
    </row>
    <row r="2389" spans="1:14" ht="90" x14ac:dyDescent="0.25">
      <c r="A2389" s="49" t="s">
        <v>16168</v>
      </c>
      <c r="B2389" s="49" t="s">
        <v>15969</v>
      </c>
      <c r="C2389" s="49" t="s">
        <v>23329</v>
      </c>
      <c r="D2389" s="49" t="s">
        <v>23330</v>
      </c>
      <c r="E2389" s="49" t="s">
        <v>1289</v>
      </c>
      <c r="F2389" s="49" t="s">
        <v>23331</v>
      </c>
      <c r="G2389" s="49" t="s">
        <v>23332</v>
      </c>
      <c r="H2389" s="49">
        <v>2000</v>
      </c>
      <c r="I2389" s="49"/>
      <c r="J2389" s="49" t="s">
        <v>16033</v>
      </c>
      <c r="K2389" s="49"/>
      <c r="L2389" s="49">
        <v>15</v>
      </c>
      <c r="M2389" s="49">
        <v>3</v>
      </c>
      <c r="N2389" s="49" t="s">
        <v>16034</v>
      </c>
    </row>
    <row r="2390" spans="1:14" ht="60" x14ac:dyDescent="0.25">
      <c r="A2390" s="49" t="s">
        <v>16168</v>
      </c>
      <c r="B2390" s="49" t="s">
        <v>15969</v>
      </c>
      <c r="C2390" s="49" t="s">
        <v>23333</v>
      </c>
      <c r="D2390" s="49" t="s">
        <v>23334</v>
      </c>
      <c r="E2390" s="49" t="s">
        <v>1289</v>
      </c>
      <c r="F2390" s="49" t="s">
        <v>23335</v>
      </c>
      <c r="G2390" s="49" t="s">
        <v>23336</v>
      </c>
      <c r="H2390" s="49">
        <v>2000</v>
      </c>
      <c r="I2390" s="49">
        <v>2010</v>
      </c>
      <c r="J2390" s="49" t="s">
        <v>16033</v>
      </c>
      <c r="K2390" s="49"/>
      <c r="L2390" s="49">
        <v>15</v>
      </c>
      <c r="M2390" s="49">
        <v>3</v>
      </c>
      <c r="N2390" s="49" t="s">
        <v>16034</v>
      </c>
    </row>
    <row r="2391" spans="1:14" ht="90" x14ac:dyDescent="0.25">
      <c r="A2391" s="49" t="s">
        <v>16168</v>
      </c>
      <c r="B2391" s="49" t="s">
        <v>15969</v>
      </c>
      <c r="C2391" s="49" t="s">
        <v>23337</v>
      </c>
      <c r="D2391" s="49" t="s">
        <v>23338</v>
      </c>
      <c r="E2391" s="49" t="s">
        <v>1289</v>
      </c>
      <c r="F2391" s="49" t="s">
        <v>23339</v>
      </c>
      <c r="G2391" s="49" t="s">
        <v>23340</v>
      </c>
      <c r="H2391" s="49">
        <v>2000</v>
      </c>
      <c r="I2391" s="49"/>
      <c r="J2391" s="49" t="s">
        <v>16033</v>
      </c>
      <c r="K2391" s="49"/>
      <c r="L2391" s="49">
        <v>15</v>
      </c>
      <c r="M2391" s="49">
        <v>3</v>
      </c>
      <c r="N2391" s="49" t="s">
        <v>16034</v>
      </c>
    </row>
    <row r="2392" spans="1:14" ht="45" x14ac:dyDescent="0.25">
      <c r="A2392" s="49" t="s">
        <v>16175</v>
      </c>
      <c r="B2392" s="49" t="s">
        <v>15969</v>
      </c>
      <c r="C2392" s="49" t="s">
        <v>23341</v>
      </c>
      <c r="D2392" s="49" t="s">
        <v>23342</v>
      </c>
      <c r="E2392" s="49" t="s">
        <v>1289</v>
      </c>
      <c r="F2392" s="49" t="s">
        <v>23343</v>
      </c>
      <c r="G2392" s="49" t="s">
        <v>23344</v>
      </c>
      <c r="H2392" s="49">
        <v>2010</v>
      </c>
      <c r="I2392" s="49">
        <v>2020</v>
      </c>
      <c r="J2392" s="49" t="s">
        <v>15974</v>
      </c>
      <c r="K2392" s="49" t="s">
        <v>23345</v>
      </c>
      <c r="L2392" s="49">
        <v>15</v>
      </c>
      <c r="M2392" s="49">
        <v>3</v>
      </c>
      <c r="N2392" s="49" t="s">
        <v>15976</v>
      </c>
    </row>
    <row r="2393" spans="1:14" ht="45" x14ac:dyDescent="0.25">
      <c r="A2393" s="49" t="s">
        <v>16061</v>
      </c>
      <c r="B2393" s="49" t="s">
        <v>15969</v>
      </c>
      <c r="C2393" s="49" t="s">
        <v>23346</v>
      </c>
      <c r="D2393" s="49" t="s">
        <v>23347</v>
      </c>
      <c r="E2393" s="49" t="s">
        <v>1289</v>
      </c>
      <c r="F2393" s="49" t="s">
        <v>23348</v>
      </c>
      <c r="G2393" s="49" t="s">
        <v>23349</v>
      </c>
      <c r="H2393" s="49">
        <v>2013</v>
      </c>
      <c r="I2393" s="49"/>
      <c r="J2393" s="49" t="s">
        <v>16033</v>
      </c>
      <c r="K2393" s="49" t="s">
        <v>22462</v>
      </c>
      <c r="L2393" s="49">
        <v>15</v>
      </c>
      <c r="M2393" s="49">
        <v>3</v>
      </c>
      <c r="N2393" s="49" t="s">
        <v>16034</v>
      </c>
    </row>
    <row r="2394" spans="1:14" ht="45" x14ac:dyDescent="0.25">
      <c r="A2394" s="49" t="s">
        <v>16061</v>
      </c>
      <c r="B2394" s="49" t="s">
        <v>15969</v>
      </c>
      <c r="C2394" s="49" t="s">
        <v>23350</v>
      </c>
      <c r="D2394" s="49" t="s">
        <v>22459</v>
      </c>
      <c r="E2394" s="49" t="s">
        <v>1289</v>
      </c>
      <c r="F2394" s="49" t="s">
        <v>23351</v>
      </c>
      <c r="G2394" s="49" t="s">
        <v>23352</v>
      </c>
      <c r="H2394" s="49">
        <v>2013</v>
      </c>
      <c r="I2394" s="49"/>
      <c r="J2394" s="49" t="s">
        <v>16033</v>
      </c>
      <c r="K2394" s="49" t="s">
        <v>22462</v>
      </c>
      <c r="L2394" s="49">
        <v>15</v>
      </c>
      <c r="M2394" s="49">
        <v>3</v>
      </c>
      <c r="N2394" s="49" t="s">
        <v>16034</v>
      </c>
    </row>
    <row r="2395" spans="1:14" ht="75" x14ac:dyDescent="0.25">
      <c r="A2395" s="49" t="s">
        <v>16168</v>
      </c>
      <c r="B2395" s="49" t="s">
        <v>15969</v>
      </c>
      <c r="C2395" s="49" t="s">
        <v>23353</v>
      </c>
      <c r="D2395" s="49" t="s">
        <v>23354</v>
      </c>
      <c r="E2395" s="49" t="s">
        <v>1289</v>
      </c>
      <c r="F2395" s="49" t="s">
        <v>23355</v>
      </c>
      <c r="G2395" s="49" t="s">
        <v>23356</v>
      </c>
      <c r="H2395" s="49">
        <v>2000</v>
      </c>
      <c r="I2395" s="49"/>
      <c r="J2395" s="49" t="s">
        <v>16033</v>
      </c>
      <c r="K2395" s="49"/>
      <c r="L2395" s="49">
        <v>15</v>
      </c>
      <c r="M2395" s="49">
        <v>3</v>
      </c>
      <c r="N2395" s="49" t="s">
        <v>16034</v>
      </c>
    </row>
    <row r="2396" spans="1:14" ht="75" x14ac:dyDescent="0.25">
      <c r="A2396" s="49" t="s">
        <v>16168</v>
      </c>
      <c r="B2396" s="49" t="s">
        <v>15969</v>
      </c>
      <c r="C2396" s="49" t="s">
        <v>23357</v>
      </c>
      <c r="D2396" s="49" t="s">
        <v>23358</v>
      </c>
      <c r="E2396" s="49" t="s">
        <v>1289</v>
      </c>
      <c r="F2396" s="49" t="s">
        <v>23359</v>
      </c>
      <c r="G2396" s="49" t="s">
        <v>23360</v>
      </c>
      <c r="H2396" s="49">
        <v>2000</v>
      </c>
      <c r="I2396" s="49"/>
      <c r="J2396" s="49" t="s">
        <v>16033</v>
      </c>
      <c r="K2396" s="49"/>
      <c r="L2396" s="49">
        <v>15</v>
      </c>
      <c r="M2396" s="49">
        <v>3</v>
      </c>
      <c r="N2396" s="49" t="s">
        <v>16034</v>
      </c>
    </row>
    <row r="2397" spans="1:14" ht="45" x14ac:dyDescent="0.25">
      <c r="A2397" s="49" t="s">
        <v>16168</v>
      </c>
      <c r="B2397" s="49" t="s">
        <v>15969</v>
      </c>
      <c r="C2397" s="49" t="s">
        <v>23361</v>
      </c>
      <c r="D2397" s="49" t="s">
        <v>23362</v>
      </c>
      <c r="E2397" s="49" t="s">
        <v>1289</v>
      </c>
      <c r="F2397" s="49" t="s">
        <v>23363</v>
      </c>
      <c r="G2397" s="49" t="s">
        <v>23364</v>
      </c>
      <c r="H2397" s="49">
        <v>2000</v>
      </c>
      <c r="I2397" s="49"/>
      <c r="J2397" s="49" t="s">
        <v>16033</v>
      </c>
      <c r="K2397" s="49"/>
      <c r="L2397" s="49">
        <v>15</v>
      </c>
      <c r="M2397" s="49">
        <v>3</v>
      </c>
      <c r="N2397" s="49" t="s">
        <v>16034</v>
      </c>
    </row>
    <row r="2398" spans="1:14" ht="60" x14ac:dyDescent="0.25">
      <c r="A2398" s="49" t="s">
        <v>16168</v>
      </c>
      <c r="B2398" s="49" t="s">
        <v>15969</v>
      </c>
      <c r="C2398" s="49" t="s">
        <v>23365</v>
      </c>
      <c r="D2398" s="49" t="s">
        <v>23366</v>
      </c>
      <c r="E2398" s="49" t="s">
        <v>1289</v>
      </c>
      <c r="F2398" s="49" t="s">
        <v>23367</v>
      </c>
      <c r="G2398" s="49" t="s">
        <v>23368</v>
      </c>
      <c r="H2398" s="49">
        <v>2000</v>
      </c>
      <c r="I2398" s="49">
        <v>2007</v>
      </c>
      <c r="J2398" s="49" t="s">
        <v>15974</v>
      </c>
      <c r="K2398" s="49"/>
      <c r="L2398" s="49">
        <v>15</v>
      </c>
      <c r="M2398" s="49">
        <v>3</v>
      </c>
      <c r="N2398" s="49" t="s">
        <v>15976</v>
      </c>
    </row>
    <row r="2399" spans="1:14" ht="75" x14ac:dyDescent="0.25">
      <c r="A2399" s="49" t="s">
        <v>16168</v>
      </c>
      <c r="B2399" s="49" t="s">
        <v>15969</v>
      </c>
      <c r="C2399" s="49" t="s">
        <v>23369</v>
      </c>
      <c r="D2399" s="49" t="s">
        <v>23370</v>
      </c>
      <c r="E2399" s="49" t="s">
        <v>1289</v>
      </c>
      <c r="F2399" s="49" t="s">
        <v>23371</v>
      </c>
      <c r="G2399" s="49" t="s">
        <v>23372</v>
      </c>
      <c r="H2399" s="49">
        <v>2000</v>
      </c>
      <c r="I2399" s="49"/>
      <c r="J2399" s="49" t="s">
        <v>16033</v>
      </c>
      <c r="K2399" s="49"/>
      <c r="L2399" s="49">
        <v>15</v>
      </c>
      <c r="M2399" s="49">
        <v>3</v>
      </c>
      <c r="N2399" s="49" t="s">
        <v>16034</v>
      </c>
    </row>
    <row r="2400" spans="1:14" ht="90" x14ac:dyDescent="0.25">
      <c r="A2400" s="49" t="s">
        <v>16168</v>
      </c>
      <c r="B2400" s="49" t="s">
        <v>15969</v>
      </c>
      <c r="C2400" s="49" t="s">
        <v>23373</v>
      </c>
      <c r="D2400" s="49" t="s">
        <v>23374</v>
      </c>
      <c r="E2400" s="49" t="s">
        <v>1289</v>
      </c>
      <c r="F2400" s="49" t="s">
        <v>23375</v>
      </c>
      <c r="G2400" s="49" t="s">
        <v>23376</v>
      </c>
      <c r="H2400" s="49">
        <v>2000</v>
      </c>
      <c r="I2400" s="49"/>
      <c r="J2400" s="49" t="s">
        <v>16033</v>
      </c>
      <c r="K2400" s="49"/>
      <c r="L2400" s="49">
        <v>15</v>
      </c>
      <c r="M2400" s="49">
        <v>3</v>
      </c>
      <c r="N2400" s="49" t="s">
        <v>16034</v>
      </c>
    </row>
    <row r="2401" spans="1:14" ht="75" x14ac:dyDescent="0.25">
      <c r="A2401" s="49" t="s">
        <v>16168</v>
      </c>
      <c r="B2401" s="49" t="s">
        <v>15969</v>
      </c>
      <c r="C2401" s="49" t="s">
        <v>23377</v>
      </c>
      <c r="D2401" s="49" t="s">
        <v>23378</v>
      </c>
      <c r="E2401" s="49" t="s">
        <v>1289</v>
      </c>
      <c r="F2401" s="49" t="s">
        <v>23379</v>
      </c>
      <c r="G2401" s="49" t="s">
        <v>23380</v>
      </c>
      <c r="H2401" s="49">
        <v>2000</v>
      </c>
      <c r="I2401" s="49"/>
      <c r="J2401" s="49" t="s">
        <v>16033</v>
      </c>
      <c r="K2401" s="49"/>
      <c r="L2401" s="49">
        <v>15</v>
      </c>
      <c r="M2401" s="49">
        <v>3</v>
      </c>
      <c r="N2401" s="49" t="s">
        <v>16034</v>
      </c>
    </row>
    <row r="2402" spans="1:14" ht="90" x14ac:dyDescent="0.25">
      <c r="A2402" s="49" t="s">
        <v>16168</v>
      </c>
      <c r="B2402" s="49" t="s">
        <v>15969</v>
      </c>
      <c r="C2402" s="49" t="s">
        <v>23381</v>
      </c>
      <c r="D2402" s="49" t="s">
        <v>23382</v>
      </c>
      <c r="E2402" s="49" t="s">
        <v>1289</v>
      </c>
      <c r="F2402" s="49" t="s">
        <v>23383</v>
      </c>
      <c r="G2402" s="49" t="s">
        <v>23384</v>
      </c>
      <c r="H2402" s="49">
        <v>2000</v>
      </c>
      <c r="I2402" s="49"/>
      <c r="J2402" s="49" t="s">
        <v>16033</v>
      </c>
      <c r="K2402" s="49"/>
      <c r="L2402" s="49">
        <v>15</v>
      </c>
      <c r="M2402" s="49">
        <v>3</v>
      </c>
      <c r="N2402" s="49" t="s">
        <v>16034</v>
      </c>
    </row>
    <row r="2403" spans="1:14" ht="75" x14ac:dyDescent="0.25">
      <c r="A2403" s="49" t="s">
        <v>16168</v>
      </c>
      <c r="B2403" s="49" t="s">
        <v>15969</v>
      </c>
      <c r="C2403" s="49" t="s">
        <v>23385</v>
      </c>
      <c r="D2403" s="49" t="s">
        <v>23386</v>
      </c>
      <c r="E2403" s="49" t="s">
        <v>1289</v>
      </c>
      <c r="F2403" s="49" t="s">
        <v>23387</v>
      </c>
      <c r="G2403" s="49" t="s">
        <v>23388</v>
      </c>
      <c r="H2403" s="49">
        <v>2000</v>
      </c>
      <c r="I2403" s="49"/>
      <c r="J2403" s="49" t="s">
        <v>16033</v>
      </c>
      <c r="K2403" s="49"/>
      <c r="L2403" s="49">
        <v>15</v>
      </c>
      <c r="M2403" s="49">
        <v>3</v>
      </c>
      <c r="N2403" s="49" t="s">
        <v>16034</v>
      </c>
    </row>
    <row r="2404" spans="1:14" ht="75" x14ac:dyDescent="0.25">
      <c r="A2404" s="49" t="s">
        <v>16168</v>
      </c>
      <c r="B2404" s="49" t="s">
        <v>15969</v>
      </c>
      <c r="C2404" s="49" t="s">
        <v>23389</v>
      </c>
      <c r="D2404" s="49" t="s">
        <v>23390</v>
      </c>
      <c r="E2404" s="49" t="s">
        <v>1289</v>
      </c>
      <c r="F2404" s="49" t="s">
        <v>23391</v>
      </c>
      <c r="G2404" s="49" t="s">
        <v>23392</v>
      </c>
      <c r="H2404" s="49">
        <v>2000</v>
      </c>
      <c r="I2404" s="49"/>
      <c r="J2404" s="49" t="s">
        <v>16033</v>
      </c>
      <c r="K2404" s="49"/>
      <c r="L2404" s="49">
        <v>15</v>
      </c>
      <c r="M2404" s="49">
        <v>3</v>
      </c>
      <c r="N2404" s="49" t="s">
        <v>16034</v>
      </c>
    </row>
    <row r="2405" spans="1:14" ht="60" x14ac:dyDescent="0.25">
      <c r="A2405" s="49" t="s">
        <v>16168</v>
      </c>
      <c r="B2405" s="49" t="s">
        <v>15969</v>
      </c>
      <c r="C2405" s="49" t="s">
        <v>23393</v>
      </c>
      <c r="D2405" s="49" t="s">
        <v>23394</v>
      </c>
      <c r="E2405" s="49" t="s">
        <v>1289</v>
      </c>
      <c r="F2405" s="49" t="s">
        <v>23395</v>
      </c>
      <c r="G2405" s="49" t="s">
        <v>23396</v>
      </c>
      <c r="H2405" s="49">
        <v>2000</v>
      </c>
      <c r="I2405" s="49"/>
      <c r="J2405" s="49" t="s">
        <v>16033</v>
      </c>
      <c r="K2405" s="49"/>
      <c r="L2405" s="49">
        <v>15</v>
      </c>
      <c r="M2405" s="49">
        <v>3</v>
      </c>
      <c r="N2405" s="49" t="s">
        <v>16034</v>
      </c>
    </row>
    <row r="2406" spans="1:14" ht="90" x14ac:dyDescent="0.25">
      <c r="A2406" s="49" t="s">
        <v>16168</v>
      </c>
      <c r="B2406" s="49" t="s">
        <v>15969</v>
      </c>
      <c r="C2406" s="49" t="s">
        <v>23397</v>
      </c>
      <c r="D2406" s="49" t="s">
        <v>23398</v>
      </c>
      <c r="E2406" s="49" t="s">
        <v>1289</v>
      </c>
      <c r="F2406" s="49" t="s">
        <v>23399</v>
      </c>
      <c r="G2406" s="49" t="s">
        <v>23400</v>
      </c>
      <c r="H2406" s="49">
        <v>2011</v>
      </c>
      <c r="I2406" s="49"/>
      <c r="J2406" s="49" t="s">
        <v>16033</v>
      </c>
      <c r="K2406" s="49" t="s">
        <v>18730</v>
      </c>
      <c r="L2406" s="49">
        <v>15</v>
      </c>
      <c r="M2406" s="49">
        <v>3</v>
      </c>
      <c r="N2406" s="49" t="s">
        <v>16034</v>
      </c>
    </row>
    <row r="2407" spans="1:14" ht="90" x14ac:dyDescent="0.25">
      <c r="A2407" s="49" t="s">
        <v>16168</v>
      </c>
      <c r="B2407" s="49" t="s">
        <v>15969</v>
      </c>
      <c r="C2407" s="49" t="s">
        <v>23401</v>
      </c>
      <c r="D2407" s="49" t="s">
        <v>23402</v>
      </c>
      <c r="E2407" s="49" t="s">
        <v>1289</v>
      </c>
      <c r="F2407" s="49" t="s">
        <v>23403</v>
      </c>
      <c r="G2407" s="49" t="s">
        <v>23404</v>
      </c>
      <c r="H2407" s="49">
        <v>2011</v>
      </c>
      <c r="I2407" s="49"/>
      <c r="J2407" s="49" t="s">
        <v>16033</v>
      </c>
      <c r="K2407" s="49" t="s">
        <v>18532</v>
      </c>
      <c r="L2407" s="49">
        <v>15</v>
      </c>
      <c r="M2407" s="49">
        <v>3</v>
      </c>
      <c r="N2407" s="49" t="s">
        <v>16034</v>
      </c>
    </row>
    <row r="2408" spans="1:14" ht="60" x14ac:dyDescent="0.25">
      <c r="A2408" s="49" t="s">
        <v>16168</v>
      </c>
      <c r="B2408" s="49" t="s">
        <v>15969</v>
      </c>
      <c r="C2408" s="49" t="s">
        <v>23405</v>
      </c>
      <c r="D2408" s="49" t="s">
        <v>23406</v>
      </c>
      <c r="E2408" s="49" t="s">
        <v>1289</v>
      </c>
      <c r="F2408" s="49" t="s">
        <v>23407</v>
      </c>
      <c r="G2408" s="49" t="s">
        <v>23408</v>
      </c>
      <c r="H2408" s="49">
        <v>2011</v>
      </c>
      <c r="I2408" s="49"/>
      <c r="J2408" s="49" t="s">
        <v>16033</v>
      </c>
      <c r="K2408" s="49" t="s">
        <v>18532</v>
      </c>
      <c r="L2408" s="49">
        <v>15</v>
      </c>
      <c r="M2408" s="49">
        <v>3</v>
      </c>
      <c r="N2408" s="49" t="s">
        <v>16034</v>
      </c>
    </row>
    <row r="2409" spans="1:14" ht="45" x14ac:dyDescent="0.25">
      <c r="A2409" s="49" t="s">
        <v>16168</v>
      </c>
      <c r="B2409" s="49" t="s">
        <v>15969</v>
      </c>
      <c r="C2409" s="49" t="s">
        <v>23409</v>
      </c>
      <c r="D2409" s="49" t="s">
        <v>23410</v>
      </c>
      <c r="E2409" s="49" t="s">
        <v>1289</v>
      </c>
      <c r="F2409" s="49" t="s">
        <v>23411</v>
      </c>
      <c r="G2409" s="49" t="s">
        <v>23412</v>
      </c>
      <c r="H2409" s="49">
        <v>2011</v>
      </c>
      <c r="I2409" s="49"/>
      <c r="J2409" s="49" t="s">
        <v>16033</v>
      </c>
      <c r="K2409" s="49" t="s">
        <v>23413</v>
      </c>
      <c r="L2409" s="49">
        <v>15</v>
      </c>
      <c r="M2409" s="49">
        <v>3</v>
      </c>
      <c r="N2409" s="49" t="s">
        <v>16034</v>
      </c>
    </row>
    <row r="2410" spans="1:14" ht="45" x14ac:dyDescent="0.25">
      <c r="A2410" s="49" t="s">
        <v>16168</v>
      </c>
      <c r="B2410" s="49" t="s">
        <v>15969</v>
      </c>
      <c r="C2410" s="49" t="s">
        <v>23414</v>
      </c>
      <c r="D2410" s="49" t="s">
        <v>23415</v>
      </c>
      <c r="E2410" s="49" t="s">
        <v>1289</v>
      </c>
      <c r="F2410" s="49" t="s">
        <v>23416</v>
      </c>
      <c r="G2410" s="49" t="s">
        <v>23417</v>
      </c>
      <c r="H2410" s="49">
        <v>2011</v>
      </c>
      <c r="I2410" s="49"/>
      <c r="J2410" s="49" t="s">
        <v>16033</v>
      </c>
      <c r="K2410" s="49" t="s">
        <v>19041</v>
      </c>
      <c r="L2410" s="49">
        <v>15</v>
      </c>
      <c r="M2410" s="49">
        <v>3</v>
      </c>
      <c r="N2410" s="49" t="s">
        <v>16034</v>
      </c>
    </row>
    <row r="2411" spans="1:14" ht="60" x14ac:dyDescent="0.25">
      <c r="A2411" s="49" t="s">
        <v>16168</v>
      </c>
      <c r="B2411" s="49" t="s">
        <v>15969</v>
      </c>
      <c r="C2411" s="49" t="s">
        <v>23418</v>
      </c>
      <c r="D2411" s="49" t="s">
        <v>23419</v>
      </c>
      <c r="E2411" s="49" t="s">
        <v>1289</v>
      </c>
      <c r="F2411" s="49" t="s">
        <v>23420</v>
      </c>
      <c r="G2411" s="49" t="s">
        <v>23421</v>
      </c>
      <c r="H2411" s="49">
        <v>2011</v>
      </c>
      <c r="I2411" s="49"/>
      <c r="J2411" s="49" t="s">
        <v>16033</v>
      </c>
      <c r="K2411" s="49" t="s">
        <v>18532</v>
      </c>
      <c r="L2411" s="49">
        <v>15</v>
      </c>
      <c r="M2411" s="49">
        <v>3</v>
      </c>
      <c r="N2411" s="49" t="s">
        <v>16034</v>
      </c>
    </row>
    <row r="2412" spans="1:14" ht="75" x14ac:dyDescent="0.25">
      <c r="A2412" s="49" t="s">
        <v>16168</v>
      </c>
      <c r="B2412" s="49" t="s">
        <v>15969</v>
      </c>
      <c r="C2412" s="49" t="s">
        <v>23422</v>
      </c>
      <c r="D2412" s="49" t="s">
        <v>23423</v>
      </c>
      <c r="E2412" s="49" t="s">
        <v>1289</v>
      </c>
      <c r="F2412" s="49" t="s">
        <v>23424</v>
      </c>
      <c r="G2412" s="49" t="s">
        <v>23425</v>
      </c>
      <c r="H2412" s="49">
        <v>2012</v>
      </c>
      <c r="I2412" s="49"/>
      <c r="J2412" s="49" t="s">
        <v>16033</v>
      </c>
      <c r="K2412" s="49" t="s">
        <v>17670</v>
      </c>
      <c r="L2412" s="49">
        <v>15</v>
      </c>
      <c r="M2412" s="49">
        <v>3</v>
      </c>
      <c r="N2412" s="49" t="s">
        <v>16034</v>
      </c>
    </row>
    <row r="2413" spans="1:14" ht="90" x14ac:dyDescent="0.25">
      <c r="A2413" s="49" t="s">
        <v>16168</v>
      </c>
      <c r="B2413" s="49" t="s">
        <v>15969</v>
      </c>
      <c r="C2413" s="49" t="s">
        <v>23426</v>
      </c>
      <c r="D2413" s="49" t="s">
        <v>23427</v>
      </c>
      <c r="E2413" s="49" t="s">
        <v>1289</v>
      </c>
      <c r="F2413" s="49" t="s">
        <v>23428</v>
      </c>
      <c r="G2413" s="49" t="s">
        <v>23429</v>
      </c>
      <c r="H2413" s="49"/>
      <c r="I2413" s="49"/>
      <c r="J2413" s="49" t="s">
        <v>16033</v>
      </c>
      <c r="K2413" s="49" t="s">
        <v>17670</v>
      </c>
      <c r="L2413" s="49">
        <v>15</v>
      </c>
      <c r="M2413" s="49">
        <v>3</v>
      </c>
      <c r="N2413" s="49" t="s">
        <v>16034</v>
      </c>
    </row>
    <row r="2414" spans="1:14" ht="60" x14ac:dyDescent="0.25">
      <c r="A2414" s="49" t="s">
        <v>16168</v>
      </c>
      <c r="B2414" s="49" t="s">
        <v>15969</v>
      </c>
      <c r="C2414" s="49" t="s">
        <v>23430</v>
      </c>
      <c r="D2414" s="49" t="s">
        <v>23431</v>
      </c>
      <c r="E2414" s="49" t="s">
        <v>1289</v>
      </c>
      <c r="F2414" s="49" t="s">
        <v>23432</v>
      </c>
      <c r="G2414" s="49" t="s">
        <v>23433</v>
      </c>
      <c r="H2414" s="49">
        <v>2013</v>
      </c>
      <c r="I2414" s="49"/>
      <c r="J2414" s="49" t="s">
        <v>16033</v>
      </c>
      <c r="K2414" s="49" t="s">
        <v>17670</v>
      </c>
      <c r="L2414" s="49">
        <v>15</v>
      </c>
      <c r="M2414" s="49">
        <v>3</v>
      </c>
      <c r="N2414" s="49" t="s">
        <v>16034</v>
      </c>
    </row>
    <row r="2415" spans="1:14" ht="60" x14ac:dyDescent="0.25">
      <c r="A2415" s="49" t="s">
        <v>16168</v>
      </c>
      <c r="B2415" s="49" t="s">
        <v>15969</v>
      </c>
      <c r="C2415" s="49" t="s">
        <v>23434</v>
      </c>
      <c r="D2415" s="49" t="s">
        <v>23435</v>
      </c>
      <c r="E2415" s="49" t="s">
        <v>1289</v>
      </c>
      <c r="F2415" s="49" t="s">
        <v>23436</v>
      </c>
      <c r="G2415" s="49" t="s">
        <v>23437</v>
      </c>
      <c r="H2415" s="49">
        <v>2013</v>
      </c>
      <c r="I2415" s="49"/>
      <c r="J2415" s="49" t="s">
        <v>16033</v>
      </c>
      <c r="K2415" s="49" t="s">
        <v>23438</v>
      </c>
      <c r="L2415" s="49">
        <v>15</v>
      </c>
      <c r="M2415" s="49">
        <v>3</v>
      </c>
      <c r="N2415" s="49" t="s">
        <v>16034</v>
      </c>
    </row>
    <row r="2416" spans="1:14" ht="60" x14ac:dyDescent="0.25">
      <c r="A2416" s="49" t="s">
        <v>16168</v>
      </c>
      <c r="B2416" s="49" t="s">
        <v>15969</v>
      </c>
      <c r="C2416" s="49" t="s">
        <v>23439</v>
      </c>
      <c r="D2416" s="49" t="s">
        <v>23440</v>
      </c>
      <c r="E2416" s="49" t="s">
        <v>1289</v>
      </c>
      <c r="F2416" s="49" t="s">
        <v>23441</v>
      </c>
      <c r="G2416" s="49" t="s">
        <v>23442</v>
      </c>
      <c r="H2416" s="49">
        <v>2013</v>
      </c>
      <c r="I2416" s="49"/>
      <c r="J2416" s="49" t="s">
        <v>16033</v>
      </c>
      <c r="K2416" s="49" t="s">
        <v>17670</v>
      </c>
      <c r="L2416" s="49">
        <v>15</v>
      </c>
      <c r="M2416" s="49">
        <v>3</v>
      </c>
      <c r="N2416" s="49" t="s">
        <v>16034</v>
      </c>
    </row>
    <row r="2417" spans="1:14" ht="105" x14ac:dyDescent="0.25">
      <c r="A2417" s="49" t="s">
        <v>16168</v>
      </c>
      <c r="B2417" s="49" t="s">
        <v>15969</v>
      </c>
      <c r="C2417" s="49" t="s">
        <v>23443</v>
      </c>
      <c r="D2417" s="49" t="s">
        <v>23444</v>
      </c>
      <c r="E2417" s="49" t="s">
        <v>1289</v>
      </c>
      <c r="F2417" s="49" t="s">
        <v>23445</v>
      </c>
      <c r="G2417" s="49" t="s">
        <v>23446</v>
      </c>
      <c r="H2417" s="49">
        <v>2011</v>
      </c>
      <c r="I2417" s="49"/>
      <c r="J2417" s="49" t="s">
        <v>16033</v>
      </c>
      <c r="K2417" s="49" t="s">
        <v>19046</v>
      </c>
      <c r="L2417" s="49">
        <v>15</v>
      </c>
      <c r="M2417" s="49">
        <v>3</v>
      </c>
      <c r="N2417" s="49" t="s">
        <v>16034</v>
      </c>
    </row>
    <row r="2418" spans="1:14" ht="60" x14ac:dyDescent="0.25">
      <c r="A2418" s="49" t="s">
        <v>16168</v>
      </c>
      <c r="B2418" s="49" t="s">
        <v>15969</v>
      </c>
      <c r="C2418" s="49" t="s">
        <v>23447</v>
      </c>
      <c r="D2418" s="49" t="s">
        <v>23448</v>
      </c>
      <c r="E2418" s="49" t="s">
        <v>1289</v>
      </c>
      <c r="F2418" s="49" t="s">
        <v>23449</v>
      </c>
      <c r="G2418" s="49" t="s">
        <v>23450</v>
      </c>
      <c r="H2418" s="49">
        <v>2014</v>
      </c>
      <c r="I2418" s="49"/>
      <c r="J2418" s="49" t="s">
        <v>16033</v>
      </c>
      <c r="K2418" s="49" t="s">
        <v>16269</v>
      </c>
      <c r="L2418" s="49">
        <v>15</v>
      </c>
      <c r="M2418" s="49">
        <v>3</v>
      </c>
      <c r="N2418" s="49" t="s">
        <v>16034</v>
      </c>
    </row>
    <row r="2419" spans="1:14" ht="120" x14ac:dyDescent="0.25">
      <c r="A2419" s="49" t="s">
        <v>16168</v>
      </c>
      <c r="B2419" s="49" t="s">
        <v>15969</v>
      </c>
      <c r="C2419" s="49" t="s">
        <v>23451</v>
      </c>
      <c r="D2419" s="49" t="s">
        <v>23452</v>
      </c>
      <c r="E2419" s="49" t="s">
        <v>1289</v>
      </c>
      <c r="F2419" s="49" t="s">
        <v>23453</v>
      </c>
      <c r="G2419" s="49" t="s">
        <v>23454</v>
      </c>
      <c r="H2419" s="49">
        <v>2010</v>
      </c>
      <c r="I2419" s="49"/>
      <c r="J2419" s="49" t="s">
        <v>16033</v>
      </c>
      <c r="K2419" s="49" t="s">
        <v>23455</v>
      </c>
      <c r="L2419" s="49">
        <v>15</v>
      </c>
      <c r="M2419" s="49">
        <v>3</v>
      </c>
      <c r="N2419" s="49" t="s">
        <v>16034</v>
      </c>
    </row>
    <row r="2420" spans="1:14" ht="60" x14ac:dyDescent="0.25">
      <c r="A2420" s="49" t="s">
        <v>16168</v>
      </c>
      <c r="B2420" s="49" t="s">
        <v>15969</v>
      </c>
      <c r="C2420" s="49" t="s">
        <v>23456</v>
      </c>
      <c r="D2420" s="49" t="s">
        <v>23457</v>
      </c>
      <c r="E2420" s="49" t="s">
        <v>1289</v>
      </c>
      <c r="F2420" s="49"/>
      <c r="G2420" s="49"/>
      <c r="H2420" s="49">
        <v>2010</v>
      </c>
      <c r="I2420" s="49"/>
      <c r="J2420" s="49" t="s">
        <v>16033</v>
      </c>
      <c r="K2420" s="49" t="s">
        <v>16076</v>
      </c>
      <c r="L2420" s="49">
        <v>15</v>
      </c>
      <c r="M2420" s="49">
        <v>3</v>
      </c>
      <c r="N2420" s="49" t="s">
        <v>16034</v>
      </c>
    </row>
    <row r="2421" spans="1:14" ht="75" x14ac:dyDescent="0.25">
      <c r="A2421" s="49" t="s">
        <v>16168</v>
      </c>
      <c r="B2421" s="49" t="s">
        <v>15969</v>
      </c>
      <c r="C2421" s="49" t="s">
        <v>23458</v>
      </c>
      <c r="D2421" s="49" t="s">
        <v>23459</v>
      </c>
      <c r="E2421" s="49" t="s">
        <v>1289</v>
      </c>
      <c r="F2421" s="49"/>
      <c r="G2421" s="49"/>
      <c r="H2421" s="49">
        <v>2010</v>
      </c>
      <c r="I2421" s="49"/>
      <c r="J2421" s="49" t="s">
        <v>16033</v>
      </c>
      <c r="K2421" s="49" t="s">
        <v>16076</v>
      </c>
      <c r="L2421" s="49">
        <v>15</v>
      </c>
      <c r="M2421" s="49">
        <v>3</v>
      </c>
      <c r="N2421" s="49" t="s">
        <v>16034</v>
      </c>
    </row>
    <row r="2422" spans="1:14" ht="60" x14ac:dyDescent="0.25">
      <c r="A2422" s="49" t="s">
        <v>16168</v>
      </c>
      <c r="B2422" s="49" t="s">
        <v>15969</v>
      </c>
      <c r="C2422" s="49" t="s">
        <v>23460</v>
      </c>
      <c r="D2422" s="49" t="s">
        <v>23461</v>
      </c>
      <c r="E2422" s="49" t="s">
        <v>1289</v>
      </c>
      <c r="F2422" s="49"/>
      <c r="G2422" s="49"/>
      <c r="H2422" s="49">
        <v>2010</v>
      </c>
      <c r="I2422" s="49"/>
      <c r="J2422" s="49" t="s">
        <v>16033</v>
      </c>
      <c r="K2422" s="49" t="s">
        <v>16076</v>
      </c>
      <c r="L2422" s="49">
        <v>15</v>
      </c>
      <c r="M2422" s="49">
        <v>3</v>
      </c>
      <c r="N2422" s="49" t="s">
        <v>16034</v>
      </c>
    </row>
    <row r="2423" spans="1:14" ht="60" x14ac:dyDescent="0.25">
      <c r="A2423" s="49" t="s">
        <v>16168</v>
      </c>
      <c r="B2423" s="49" t="s">
        <v>15969</v>
      </c>
      <c r="C2423" s="49" t="s">
        <v>23462</v>
      </c>
      <c r="D2423" s="49" t="s">
        <v>23463</v>
      </c>
      <c r="E2423" s="49" t="s">
        <v>1289</v>
      </c>
      <c r="F2423" s="49" t="s">
        <v>23464</v>
      </c>
      <c r="G2423" s="49" t="s">
        <v>23465</v>
      </c>
      <c r="H2423" s="49">
        <v>2010</v>
      </c>
      <c r="I2423" s="49"/>
      <c r="J2423" s="49" t="s">
        <v>16033</v>
      </c>
      <c r="K2423" s="49" t="s">
        <v>16076</v>
      </c>
      <c r="L2423" s="49">
        <v>15</v>
      </c>
      <c r="M2423" s="49">
        <v>3</v>
      </c>
      <c r="N2423" s="49" t="s">
        <v>16034</v>
      </c>
    </row>
    <row r="2424" spans="1:14" ht="45" x14ac:dyDescent="0.25">
      <c r="A2424" s="49" t="s">
        <v>16168</v>
      </c>
      <c r="B2424" s="49" t="s">
        <v>15969</v>
      </c>
      <c r="C2424" s="49" t="s">
        <v>23466</v>
      </c>
      <c r="D2424" s="49" t="s">
        <v>23467</v>
      </c>
      <c r="E2424" s="49" t="s">
        <v>1289</v>
      </c>
      <c r="F2424" s="49"/>
      <c r="G2424" s="49"/>
      <c r="H2424" s="49">
        <v>2010</v>
      </c>
      <c r="I2424" s="49"/>
      <c r="J2424" s="49" t="s">
        <v>16033</v>
      </c>
      <c r="K2424" s="49" t="s">
        <v>16076</v>
      </c>
      <c r="L2424" s="49">
        <v>15</v>
      </c>
      <c r="M2424" s="49">
        <v>3</v>
      </c>
      <c r="N2424" s="49" t="s">
        <v>16034</v>
      </c>
    </row>
    <row r="2425" spans="1:14" ht="90" x14ac:dyDescent="0.25">
      <c r="A2425" s="49" t="s">
        <v>16168</v>
      </c>
      <c r="B2425" s="49" t="s">
        <v>15969</v>
      </c>
      <c r="C2425" s="49" t="s">
        <v>23468</v>
      </c>
      <c r="D2425" s="49" t="s">
        <v>23469</v>
      </c>
      <c r="E2425" s="49" t="s">
        <v>1289</v>
      </c>
      <c r="F2425" s="49" t="s">
        <v>23470</v>
      </c>
      <c r="G2425" s="49" t="s">
        <v>23471</v>
      </c>
      <c r="H2425" s="49">
        <v>2000</v>
      </c>
      <c r="I2425" s="49"/>
      <c r="J2425" s="49" t="s">
        <v>16033</v>
      </c>
      <c r="K2425" s="49"/>
      <c r="L2425" s="49">
        <v>15</v>
      </c>
      <c r="M2425" s="49">
        <v>3</v>
      </c>
      <c r="N2425" s="49" t="s">
        <v>16034</v>
      </c>
    </row>
    <row r="2426" spans="1:14" ht="90" x14ac:dyDescent="0.25">
      <c r="A2426" s="49" t="s">
        <v>16168</v>
      </c>
      <c r="B2426" s="49" t="s">
        <v>15969</v>
      </c>
      <c r="C2426" s="49" t="s">
        <v>23472</v>
      </c>
      <c r="D2426" s="49" t="s">
        <v>23473</v>
      </c>
      <c r="E2426" s="49" t="s">
        <v>1289</v>
      </c>
      <c r="F2426" s="49" t="s">
        <v>23474</v>
      </c>
      <c r="G2426" s="49" t="s">
        <v>23475</v>
      </c>
      <c r="H2426" s="49">
        <v>2000</v>
      </c>
      <c r="I2426" s="49"/>
      <c r="J2426" s="49" t="s">
        <v>16033</v>
      </c>
      <c r="K2426" s="49"/>
      <c r="L2426" s="49">
        <v>15</v>
      </c>
      <c r="M2426" s="49">
        <v>3</v>
      </c>
      <c r="N2426" s="49" t="s">
        <v>16034</v>
      </c>
    </row>
    <row r="2427" spans="1:14" ht="90" x14ac:dyDescent="0.25">
      <c r="A2427" s="49" t="s">
        <v>16168</v>
      </c>
      <c r="B2427" s="49" t="s">
        <v>15969</v>
      </c>
      <c r="C2427" s="49" t="s">
        <v>23476</v>
      </c>
      <c r="D2427" s="49" t="s">
        <v>23477</v>
      </c>
      <c r="E2427" s="49" t="s">
        <v>1289</v>
      </c>
      <c r="F2427" s="49" t="s">
        <v>23478</v>
      </c>
      <c r="G2427" s="49" t="s">
        <v>23479</v>
      </c>
      <c r="H2427" s="49">
        <v>2000</v>
      </c>
      <c r="I2427" s="49">
        <v>2010</v>
      </c>
      <c r="J2427" s="49" t="s">
        <v>16033</v>
      </c>
      <c r="K2427" s="49"/>
      <c r="L2427" s="49">
        <v>15</v>
      </c>
      <c r="M2427" s="49">
        <v>3</v>
      </c>
      <c r="N2427" s="49" t="s">
        <v>16034</v>
      </c>
    </row>
    <row r="2428" spans="1:14" ht="30" x14ac:dyDescent="0.25">
      <c r="A2428" s="49" t="s">
        <v>16168</v>
      </c>
      <c r="B2428" s="49" t="s">
        <v>15969</v>
      </c>
      <c r="C2428" s="49" t="s">
        <v>23480</v>
      </c>
      <c r="D2428" s="49" t="s">
        <v>23481</v>
      </c>
      <c r="E2428" s="49" t="s">
        <v>1289</v>
      </c>
      <c r="F2428" s="49"/>
      <c r="G2428" s="49"/>
      <c r="H2428" s="49">
        <v>2009</v>
      </c>
      <c r="I2428" s="49"/>
      <c r="J2428" s="49" t="s">
        <v>16033</v>
      </c>
      <c r="K2428" s="49" t="s">
        <v>16081</v>
      </c>
      <c r="L2428" s="49">
        <v>15</v>
      </c>
      <c r="M2428" s="49">
        <v>3</v>
      </c>
      <c r="N2428" s="49" t="s">
        <v>16034</v>
      </c>
    </row>
    <row r="2429" spans="1:14" ht="60" x14ac:dyDescent="0.25">
      <c r="A2429" s="49" t="s">
        <v>16168</v>
      </c>
      <c r="B2429" s="49" t="s">
        <v>15969</v>
      </c>
      <c r="C2429" s="49" t="s">
        <v>23482</v>
      </c>
      <c r="D2429" s="49" t="s">
        <v>23483</v>
      </c>
      <c r="E2429" s="49" t="s">
        <v>1289</v>
      </c>
      <c r="F2429" s="49"/>
      <c r="G2429" s="49"/>
      <c r="H2429" s="49">
        <v>2009</v>
      </c>
      <c r="I2429" s="49"/>
      <c r="J2429" s="49" t="s">
        <v>16033</v>
      </c>
      <c r="K2429" s="49" t="s">
        <v>16081</v>
      </c>
      <c r="L2429" s="49">
        <v>15</v>
      </c>
      <c r="M2429" s="49">
        <v>3</v>
      </c>
      <c r="N2429" s="49" t="s">
        <v>16034</v>
      </c>
    </row>
    <row r="2430" spans="1:14" ht="90" x14ac:dyDescent="0.25">
      <c r="A2430" s="49" t="s">
        <v>16168</v>
      </c>
      <c r="B2430" s="49" t="s">
        <v>15969</v>
      </c>
      <c r="C2430" s="49" t="s">
        <v>23484</v>
      </c>
      <c r="D2430" s="49" t="s">
        <v>23485</v>
      </c>
      <c r="E2430" s="49" t="s">
        <v>1289</v>
      </c>
      <c r="F2430" s="49" t="s">
        <v>23486</v>
      </c>
      <c r="G2430" s="49" t="s">
        <v>23487</v>
      </c>
      <c r="H2430" s="49">
        <v>2000</v>
      </c>
      <c r="I2430" s="49"/>
      <c r="J2430" s="49" t="s">
        <v>16033</v>
      </c>
      <c r="K2430" s="49"/>
      <c r="L2430" s="49">
        <v>15</v>
      </c>
      <c r="M2430" s="49">
        <v>3</v>
      </c>
      <c r="N2430" s="49" t="s">
        <v>16034</v>
      </c>
    </row>
    <row r="2431" spans="1:14" ht="90" x14ac:dyDescent="0.25">
      <c r="A2431" s="49" t="s">
        <v>16052</v>
      </c>
      <c r="B2431" s="49" t="s">
        <v>15969</v>
      </c>
      <c r="C2431" s="49" t="s">
        <v>23488</v>
      </c>
      <c r="D2431" s="49" t="s">
        <v>23489</v>
      </c>
      <c r="E2431" s="49" t="s">
        <v>1289</v>
      </c>
      <c r="F2431" s="49" t="s">
        <v>23490</v>
      </c>
      <c r="G2431" s="49" t="s">
        <v>23491</v>
      </c>
      <c r="H2431" s="49">
        <v>2000</v>
      </c>
      <c r="I2431" s="49"/>
      <c r="J2431" s="49" t="s">
        <v>16033</v>
      </c>
      <c r="K2431" s="49"/>
      <c r="L2431" s="49">
        <v>15</v>
      </c>
      <c r="M2431" s="49">
        <v>3</v>
      </c>
      <c r="N2431" s="49" t="s">
        <v>16034</v>
      </c>
    </row>
    <row r="2432" spans="1:14" ht="45" x14ac:dyDescent="0.25">
      <c r="A2432" s="49" t="s">
        <v>16052</v>
      </c>
      <c r="B2432" s="49" t="s">
        <v>15969</v>
      </c>
      <c r="C2432" s="49" t="s">
        <v>23492</v>
      </c>
      <c r="D2432" s="49" t="s">
        <v>23493</v>
      </c>
      <c r="E2432" s="49" t="s">
        <v>1289</v>
      </c>
      <c r="F2432" s="49" t="s">
        <v>23494</v>
      </c>
      <c r="G2432" s="49" t="s">
        <v>23495</v>
      </c>
      <c r="H2432" s="49">
        <v>2000</v>
      </c>
      <c r="I2432" s="49"/>
      <c r="J2432" s="49" t="s">
        <v>16033</v>
      </c>
      <c r="K2432" s="49"/>
      <c r="L2432" s="49">
        <v>15</v>
      </c>
      <c r="M2432" s="49">
        <v>3</v>
      </c>
      <c r="N2432" s="49" t="s">
        <v>16034</v>
      </c>
    </row>
    <row r="2433" spans="1:14" ht="60" x14ac:dyDescent="0.25">
      <c r="A2433" s="49" t="s">
        <v>16073</v>
      </c>
      <c r="B2433" s="49" t="s">
        <v>15969</v>
      </c>
      <c r="C2433" s="49" t="s">
        <v>23496</v>
      </c>
      <c r="D2433" s="49" t="s">
        <v>23497</v>
      </c>
      <c r="E2433" s="49" t="s">
        <v>1289</v>
      </c>
      <c r="F2433" s="49" t="s">
        <v>23498</v>
      </c>
      <c r="G2433" s="49" t="s">
        <v>23499</v>
      </c>
      <c r="H2433" s="49">
        <v>2011</v>
      </c>
      <c r="I2433" s="49"/>
      <c r="J2433" s="49" t="s">
        <v>16033</v>
      </c>
      <c r="K2433" s="49" t="s">
        <v>16149</v>
      </c>
      <c r="L2433" s="49">
        <v>15</v>
      </c>
      <c r="M2433" s="49">
        <v>3</v>
      </c>
      <c r="N2433" s="49" t="s">
        <v>16034</v>
      </c>
    </row>
    <row r="2434" spans="1:14" ht="90" x14ac:dyDescent="0.25">
      <c r="A2434" s="49" t="s">
        <v>16052</v>
      </c>
      <c r="B2434" s="49" t="s">
        <v>15969</v>
      </c>
      <c r="C2434" s="49" t="s">
        <v>23500</v>
      </c>
      <c r="D2434" s="49" t="s">
        <v>22577</v>
      </c>
      <c r="E2434" s="49" t="s">
        <v>1289</v>
      </c>
      <c r="F2434" s="49" t="s">
        <v>22578</v>
      </c>
      <c r="G2434" s="49" t="s">
        <v>22579</v>
      </c>
      <c r="H2434" s="49">
        <v>2000</v>
      </c>
      <c r="I2434" s="49">
        <v>2007</v>
      </c>
      <c r="J2434" s="49" t="s">
        <v>15974</v>
      </c>
      <c r="K2434" s="49"/>
      <c r="L2434" s="49">
        <v>15</v>
      </c>
      <c r="M2434" s="49">
        <v>3</v>
      </c>
      <c r="N2434" s="49" t="s">
        <v>15976</v>
      </c>
    </row>
    <row r="2435" spans="1:14" ht="75" x14ac:dyDescent="0.25">
      <c r="A2435" s="49" t="s">
        <v>16052</v>
      </c>
      <c r="B2435" s="49" t="s">
        <v>15969</v>
      </c>
      <c r="C2435" s="49" t="s">
        <v>23501</v>
      </c>
      <c r="D2435" s="49" t="s">
        <v>23502</v>
      </c>
      <c r="E2435" s="49" t="s">
        <v>1289</v>
      </c>
      <c r="F2435" s="49" t="s">
        <v>23503</v>
      </c>
      <c r="G2435" s="49" t="s">
        <v>23504</v>
      </c>
      <c r="H2435" s="49">
        <v>2000</v>
      </c>
      <c r="I2435" s="49"/>
      <c r="J2435" s="49" t="s">
        <v>16033</v>
      </c>
      <c r="K2435" s="49"/>
      <c r="L2435" s="49">
        <v>15</v>
      </c>
      <c r="M2435" s="49">
        <v>3</v>
      </c>
      <c r="N2435" s="49" t="s">
        <v>16034</v>
      </c>
    </row>
    <row r="2436" spans="1:14" ht="60" x14ac:dyDescent="0.25">
      <c r="A2436" s="49" t="s">
        <v>16052</v>
      </c>
      <c r="B2436" s="49" t="s">
        <v>15969</v>
      </c>
      <c r="C2436" s="49" t="s">
        <v>23505</v>
      </c>
      <c r="D2436" s="49" t="s">
        <v>23506</v>
      </c>
      <c r="E2436" s="49" t="s">
        <v>1289</v>
      </c>
      <c r="F2436" s="49" t="s">
        <v>23507</v>
      </c>
      <c r="G2436" s="49" t="s">
        <v>23508</v>
      </c>
      <c r="H2436" s="49">
        <v>2000</v>
      </c>
      <c r="I2436" s="49">
        <v>2014</v>
      </c>
      <c r="J2436" s="49" t="s">
        <v>16033</v>
      </c>
      <c r="K2436" s="49"/>
      <c r="L2436" s="49">
        <v>15</v>
      </c>
      <c r="M2436" s="49">
        <v>3</v>
      </c>
      <c r="N2436" s="49" t="s">
        <v>16034</v>
      </c>
    </row>
    <row r="2437" spans="1:14" ht="90" x14ac:dyDescent="0.25">
      <c r="A2437" s="49" t="s">
        <v>16052</v>
      </c>
      <c r="B2437" s="49" t="s">
        <v>15969</v>
      </c>
      <c r="C2437" s="49" t="s">
        <v>23509</v>
      </c>
      <c r="D2437" s="49" t="s">
        <v>23510</v>
      </c>
      <c r="E2437" s="49" t="s">
        <v>1289</v>
      </c>
      <c r="F2437" s="49" t="s">
        <v>23511</v>
      </c>
      <c r="G2437" s="49" t="s">
        <v>23512</v>
      </c>
      <c r="H2437" s="49">
        <v>2000</v>
      </c>
      <c r="I2437" s="49"/>
      <c r="J2437" s="49" t="s">
        <v>15974</v>
      </c>
      <c r="K2437" s="49"/>
      <c r="L2437" s="49">
        <v>15</v>
      </c>
      <c r="M2437" s="49">
        <v>3</v>
      </c>
      <c r="N2437" s="49" t="s">
        <v>15976</v>
      </c>
    </row>
    <row r="2438" spans="1:14" ht="30" x14ac:dyDescent="0.25">
      <c r="A2438" s="49" t="s">
        <v>16073</v>
      </c>
      <c r="B2438" s="49" t="s">
        <v>15969</v>
      </c>
      <c r="C2438" s="49" t="s">
        <v>23513</v>
      </c>
      <c r="D2438" s="49" t="s">
        <v>23514</v>
      </c>
      <c r="E2438" s="49" t="s">
        <v>1289</v>
      </c>
      <c r="F2438" s="49" t="s">
        <v>23515</v>
      </c>
      <c r="G2438" s="49" t="s">
        <v>23516</v>
      </c>
      <c r="H2438" s="49">
        <v>2010</v>
      </c>
      <c r="I2438" s="49"/>
      <c r="J2438" s="49" t="s">
        <v>15974</v>
      </c>
      <c r="K2438" s="49" t="s">
        <v>23517</v>
      </c>
      <c r="L2438" s="49">
        <v>15</v>
      </c>
      <c r="M2438" s="49">
        <v>3</v>
      </c>
      <c r="N2438" s="49" t="s">
        <v>15976</v>
      </c>
    </row>
    <row r="2439" spans="1:14" ht="30" x14ac:dyDescent="0.25">
      <c r="A2439" s="49" t="s">
        <v>16073</v>
      </c>
      <c r="B2439" s="49" t="s">
        <v>15969</v>
      </c>
      <c r="C2439" s="49" t="s">
        <v>23518</v>
      </c>
      <c r="D2439" s="49" t="s">
        <v>23519</v>
      </c>
      <c r="E2439" s="49" t="s">
        <v>1289</v>
      </c>
      <c r="F2439" s="49" t="s">
        <v>23515</v>
      </c>
      <c r="G2439" s="49" t="s">
        <v>23520</v>
      </c>
      <c r="H2439" s="49">
        <v>2010</v>
      </c>
      <c r="I2439" s="49"/>
      <c r="J2439" s="49" t="s">
        <v>15974</v>
      </c>
      <c r="K2439" s="49" t="s">
        <v>23517</v>
      </c>
      <c r="L2439" s="49">
        <v>15</v>
      </c>
      <c r="M2439" s="49">
        <v>3</v>
      </c>
      <c r="N2439" s="49" t="s">
        <v>15976</v>
      </c>
    </row>
    <row r="2440" spans="1:14" ht="30" x14ac:dyDescent="0.25">
      <c r="A2440" s="49" t="s">
        <v>16073</v>
      </c>
      <c r="B2440" s="49" t="s">
        <v>15969</v>
      </c>
      <c r="C2440" s="49" t="s">
        <v>23521</v>
      </c>
      <c r="D2440" s="49" t="s">
        <v>23522</v>
      </c>
      <c r="E2440" s="49" t="s">
        <v>1289</v>
      </c>
      <c r="F2440" s="49" t="s">
        <v>23515</v>
      </c>
      <c r="G2440" s="49" t="s">
        <v>23523</v>
      </c>
      <c r="H2440" s="49">
        <v>2010</v>
      </c>
      <c r="I2440" s="49"/>
      <c r="J2440" s="49" t="s">
        <v>15974</v>
      </c>
      <c r="K2440" s="49" t="s">
        <v>23517</v>
      </c>
      <c r="L2440" s="49">
        <v>15</v>
      </c>
      <c r="M2440" s="49">
        <v>3</v>
      </c>
      <c r="N2440" s="49" t="s">
        <v>15976</v>
      </c>
    </row>
    <row r="2441" spans="1:14" ht="45" x14ac:dyDescent="0.25">
      <c r="A2441" s="49" t="s">
        <v>16073</v>
      </c>
      <c r="B2441" s="49" t="s">
        <v>15969</v>
      </c>
      <c r="C2441" s="49" t="s">
        <v>23524</v>
      </c>
      <c r="D2441" s="49" t="s">
        <v>23525</v>
      </c>
      <c r="E2441" s="49" t="s">
        <v>1289</v>
      </c>
      <c r="F2441" s="49" t="s">
        <v>23526</v>
      </c>
      <c r="G2441" s="49" t="s">
        <v>23527</v>
      </c>
      <c r="H2441" s="49">
        <v>2010</v>
      </c>
      <c r="I2441" s="49"/>
      <c r="J2441" s="49" t="s">
        <v>16033</v>
      </c>
      <c r="K2441" s="49" t="s">
        <v>23528</v>
      </c>
      <c r="L2441" s="49">
        <v>15</v>
      </c>
      <c r="M2441" s="49">
        <v>3</v>
      </c>
      <c r="N2441" s="49" t="s">
        <v>16034</v>
      </c>
    </row>
    <row r="2442" spans="1:14" ht="60" x14ac:dyDescent="0.25">
      <c r="A2442" s="49" t="s">
        <v>16073</v>
      </c>
      <c r="B2442" s="49" t="s">
        <v>15969</v>
      </c>
      <c r="C2442" s="49" t="s">
        <v>23529</v>
      </c>
      <c r="D2442" s="49" t="s">
        <v>23530</v>
      </c>
      <c r="E2442" s="49" t="s">
        <v>1289</v>
      </c>
      <c r="F2442" s="49" t="s">
        <v>23531</v>
      </c>
      <c r="G2442" s="49" t="s">
        <v>23532</v>
      </c>
      <c r="H2442" s="49">
        <v>2011</v>
      </c>
      <c r="I2442" s="49"/>
      <c r="J2442" s="49" t="s">
        <v>16033</v>
      </c>
      <c r="K2442" s="49" t="s">
        <v>16067</v>
      </c>
      <c r="L2442" s="49">
        <v>15</v>
      </c>
      <c r="M2442" s="49">
        <v>3</v>
      </c>
      <c r="N2442" s="49" t="s">
        <v>16034</v>
      </c>
    </row>
    <row r="2443" spans="1:14" ht="45" x14ac:dyDescent="0.25">
      <c r="A2443" s="49" t="s">
        <v>16073</v>
      </c>
      <c r="B2443" s="49" t="s">
        <v>15969</v>
      </c>
      <c r="C2443" s="49" t="s">
        <v>23533</v>
      </c>
      <c r="D2443" s="49" t="s">
        <v>23534</v>
      </c>
      <c r="E2443" s="49" t="s">
        <v>1289</v>
      </c>
      <c r="F2443" s="49" t="s">
        <v>23535</v>
      </c>
      <c r="G2443" s="49"/>
      <c r="H2443" s="49">
        <v>2011</v>
      </c>
      <c r="I2443" s="49"/>
      <c r="J2443" s="49" t="s">
        <v>16033</v>
      </c>
      <c r="K2443" s="49" t="s">
        <v>16067</v>
      </c>
      <c r="L2443" s="49">
        <v>15</v>
      </c>
      <c r="M2443" s="49">
        <v>3</v>
      </c>
      <c r="N2443" s="49" t="s">
        <v>16034</v>
      </c>
    </row>
    <row r="2444" spans="1:14" ht="45" x14ac:dyDescent="0.25">
      <c r="A2444" s="49" t="s">
        <v>16052</v>
      </c>
      <c r="B2444" s="49" t="s">
        <v>15969</v>
      </c>
      <c r="C2444" s="49" t="s">
        <v>23536</v>
      </c>
      <c r="D2444" s="49" t="s">
        <v>23537</v>
      </c>
      <c r="E2444" s="49" t="s">
        <v>1289</v>
      </c>
      <c r="F2444" s="49"/>
      <c r="G2444" s="49"/>
      <c r="H2444" s="49">
        <v>2010</v>
      </c>
      <c r="I2444" s="49"/>
      <c r="J2444" s="49" t="s">
        <v>16033</v>
      </c>
      <c r="K2444" s="49" t="s">
        <v>16076</v>
      </c>
      <c r="L2444" s="49">
        <v>15</v>
      </c>
      <c r="M2444" s="49">
        <v>3</v>
      </c>
      <c r="N2444" s="49" t="s">
        <v>16034</v>
      </c>
    </row>
    <row r="2445" spans="1:14" ht="30" x14ac:dyDescent="0.25">
      <c r="A2445" s="49" t="s">
        <v>16052</v>
      </c>
      <c r="B2445" s="49" t="s">
        <v>15969</v>
      </c>
      <c r="C2445" s="49" t="s">
        <v>23538</v>
      </c>
      <c r="D2445" s="49" t="s">
        <v>23539</v>
      </c>
      <c r="E2445" s="49" t="s">
        <v>1289</v>
      </c>
      <c r="F2445" s="49"/>
      <c r="G2445" s="49"/>
      <c r="H2445" s="49">
        <v>2000</v>
      </c>
      <c r="I2445" s="49"/>
      <c r="J2445" s="49" t="s">
        <v>16033</v>
      </c>
      <c r="K2445" s="49"/>
      <c r="L2445" s="49">
        <v>15</v>
      </c>
      <c r="M2445" s="49">
        <v>3</v>
      </c>
      <c r="N2445" s="49" t="s">
        <v>16034</v>
      </c>
    </row>
    <row r="2446" spans="1:14" ht="45" x14ac:dyDescent="0.25">
      <c r="A2446" s="49" t="s">
        <v>16052</v>
      </c>
      <c r="B2446" s="49" t="s">
        <v>15969</v>
      </c>
      <c r="C2446" s="49" t="s">
        <v>23540</v>
      </c>
      <c r="D2446" s="49" t="s">
        <v>23541</v>
      </c>
      <c r="E2446" s="49" t="s">
        <v>1289</v>
      </c>
      <c r="F2446" s="49" t="s">
        <v>23542</v>
      </c>
      <c r="G2446" s="49" t="s">
        <v>23543</v>
      </c>
      <c r="H2446" s="49">
        <v>2011</v>
      </c>
      <c r="I2446" s="49"/>
      <c r="J2446" s="49" t="s">
        <v>16033</v>
      </c>
      <c r="K2446" s="49" t="s">
        <v>16021</v>
      </c>
      <c r="L2446" s="49">
        <v>15</v>
      </c>
      <c r="M2446" s="49">
        <v>3</v>
      </c>
      <c r="N2446" s="49" t="s">
        <v>16034</v>
      </c>
    </row>
    <row r="2447" spans="1:14" ht="45" x14ac:dyDescent="0.25">
      <c r="A2447" s="49" t="s">
        <v>16052</v>
      </c>
      <c r="B2447" s="49" t="s">
        <v>15969</v>
      </c>
      <c r="C2447" s="49" t="s">
        <v>23544</v>
      </c>
      <c r="D2447" s="49" t="s">
        <v>23545</v>
      </c>
      <c r="E2447" s="49" t="s">
        <v>1289</v>
      </c>
      <c r="F2447" s="49" t="s">
        <v>23546</v>
      </c>
      <c r="G2447" s="49" t="s">
        <v>23547</v>
      </c>
      <c r="H2447" s="49">
        <v>2011</v>
      </c>
      <c r="I2447" s="49"/>
      <c r="J2447" s="49" t="s">
        <v>16033</v>
      </c>
      <c r="K2447" s="49" t="s">
        <v>16021</v>
      </c>
      <c r="L2447" s="49">
        <v>15</v>
      </c>
      <c r="M2447" s="49">
        <v>3</v>
      </c>
      <c r="N2447" s="49" t="s">
        <v>16034</v>
      </c>
    </row>
    <row r="2448" spans="1:14" ht="45" x14ac:dyDescent="0.25">
      <c r="A2448" s="49" t="s">
        <v>16052</v>
      </c>
      <c r="B2448" s="49" t="s">
        <v>15969</v>
      </c>
      <c r="C2448" s="49" t="s">
        <v>23548</v>
      </c>
      <c r="D2448" s="49" t="s">
        <v>23549</v>
      </c>
      <c r="E2448" s="49" t="s">
        <v>1289</v>
      </c>
      <c r="F2448" s="49" t="s">
        <v>23550</v>
      </c>
      <c r="G2448" s="49" t="s">
        <v>23551</v>
      </c>
      <c r="H2448" s="49">
        <v>2011</v>
      </c>
      <c r="I2448" s="49"/>
      <c r="J2448" s="49" t="s">
        <v>16033</v>
      </c>
      <c r="K2448" s="49" t="s">
        <v>16021</v>
      </c>
      <c r="L2448" s="49">
        <v>15</v>
      </c>
      <c r="M2448" s="49">
        <v>3</v>
      </c>
      <c r="N2448" s="49" t="s">
        <v>16034</v>
      </c>
    </row>
    <row r="2449" spans="1:14" ht="30" x14ac:dyDescent="0.25">
      <c r="A2449" s="49" t="s">
        <v>16052</v>
      </c>
      <c r="B2449" s="49" t="s">
        <v>15969</v>
      </c>
      <c r="C2449" s="49" t="s">
        <v>23552</v>
      </c>
      <c r="D2449" s="49" t="s">
        <v>23553</v>
      </c>
      <c r="E2449" s="49" t="s">
        <v>1289</v>
      </c>
      <c r="F2449" s="49"/>
      <c r="G2449" s="49"/>
      <c r="H2449" s="49">
        <v>2015</v>
      </c>
      <c r="I2449" s="49"/>
      <c r="J2449" s="49" t="s">
        <v>16033</v>
      </c>
      <c r="K2449" s="49" t="s">
        <v>20022</v>
      </c>
      <c r="L2449" s="49">
        <v>15</v>
      </c>
      <c r="M2449" s="49">
        <v>3</v>
      </c>
      <c r="N2449" s="49" t="s">
        <v>16034</v>
      </c>
    </row>
    <row r="2450" spans="1:14" ht="30" x14ac:dyDescent="0.25">
      <c r="A2450" s="49" t="s">
        <v>16052</v>
      </c>
      <c r="B2450" s="49" t="s">
        <v>15969</v>
      </c>
      <c r="C2450" s="49" t="s">
        <v>23554</v>
      </c>
      <c r="D2450" s="49" t="s">
        <v>23555</v>
      </c>
      <c r="E2450" s="49" t="s">
        <v>1289</v>
      </c>
      <c r="F2450" s="49"/>
      <c r="G2450" s="49"/>
      <c r="H2450" s="49">
        <v>2015</v>
      </c>
      <c r="I2450" s="49"/>
      <c r="J2450" s="49" t="s">
        <v>16033</v>
      </c>
      <c r="K2450" s="49" t="s">
        <v>20022</v>
      </c>
      <c r="L2450" s="49">
        <v>15</v>
      </c>
      <c r="M2450" s="49">
        <v>3</v>
      </c>
      <c r="N2450" s="49" t="s">
        <v>16034</v>
      </c>
    </row>
    <row r="2451" spans="1:14" ht="45" x14ac:dyDescent="0.25">
      <c r="A2451" s="49" t="s">
        <v>16052</v>
      </c>
      <c r="B2451" s="49" t="s">
        <v>15969</v>
      </c>
      <c r="C2451" s="49" t="s">
        <v>23556</v>
      </c>
      <c r="D2451" s="49" t="s">
        <v>23557</v>
      </c>
      <c r="E2451" s="49" t="s">
        <v>1289</v>
      </c>
      <c r="F2451" s="49" t="s">
        <v>23558</v>
      </c>
      <c r="G2451" s="49" t="s">
        <v>23559</v>
      </c>
      <c r="H2451" s="49">
        <v>2012</v>
      </c>
      <c r="I2451" s="49"/>
      <c r="J2451" s="49" t="s">
        <v>16033</v>
      </c>
      <c r="K2451" s="49" t="s">
        <v>18184</v>
      </c>
      <c r="L2451" s="49">
        <v>15</v>
      </c>
      <c r="M2451" s="49">
        <v>3</v>
      </c>
      <c r="N2451" s="49" t="s">
        <v>16034</v>
      </c>
    </row>
    <row r="2452" spans="1:14" ht="75" x14ac:dyDescent="0.25">
      <c r="A2452" s="49" t="s">
        <v>16052</v>
      </c>
      <c r="B2452" s="49" t="s">
        <v>15969</v>
      </c>
      <c r="C2452" s="49" t="s">
        <v>23560</v>
      </c>
      <c r="D2452" s="49" t="s">
        <v>23561</v>
      </c>
      <c r="E2452" s="49" t="s">
        <v>1289</v>
      </c>
      <c r="F2452" s="49" t="s">
        <v>23562</v>
      </c>
      <c r="G2452" s="49" t="s">
        <v>23563</v>
      </c>
      <c r="H2452" s="49">
        <v>2011</v>
      </c>
      <c r="I2452" s="49"/>
      <c r="J2452" s="49" t="s">
        <v>16033</v>
      </c>
      <c r="K2452" s="49" t="s">
        <v>16021</v>
      </c>
      <c r="L2452" s="49">
        <v>15</v>
      </c>
      <c r="M2452" s="49">
        <v>3</v>
      </c>
      <c r="N2452" s="49" t="s">
        <v>16034</v>
      </c>
    </row>
    <row r="2453" spans="1:14" ht="45" x14ac:dyDescent="0.25">
      <c r="A2453" s="49" t="s">
        <v>16052</v>
      </c>
      <c r="B2453" s="49" t="s">
        <v>15969</v>
      </c>
      <c r="C2453" s="49" t="s">
        <v>23564</v>
      </c>
      <c r="D2453" s="49" t="s">
        <v>23565</v>
      </c>
      <c r="E2453" s="49" t="s">
        <v>1289</v>
      </c>
      <c r="F2453" s="49" t="s">
        <v>23566</v>
      </c>
      <c r="G2453" s="49" t="s">
        <v>23567</v>
      </c>
      <c r="H2453" s="49">
        <v>2011</v>
      </c>
      <c r="I2453" s="49"/>
      <c r="J2453" s="49" t="s">
        <v>16033</v>
      </c>
      <c r="K2453" s="49" t="s">
        <v>15988</v>
      </c>
      <c r="L2453" s="49">
        <v>15</v>
      </c>
      <c r="M2453" s="49">
        <v>3</v>
      </c>
      <c r="N2453" s="49" t="s">
        <v>16034</v>
      </c>
    </row>
    <row r="2454" spans="1:14" ht="30" x14ac:dyDescent="0.25">
      <c r="A2454" s="49" t="s">
        <v>16052</v>
      </c>
      <c r="B2454" s="49" t="s">
        <v>15969</v>
      </c>
      <c r="C2454" s="49" t="s">
        <v>23568</v>
      </c>
      <c r="D2454" s="49" t="s">
        <v>23569</v>
      </c>
      <c r="E2454" s="49" t="s">
        <v>1289</v>
      </c>
      <c r="F2454" s="49" t="s">
        <v>23570</v>
      </c>
      <c r="G2454" s="49" t="s">
        <v>23571</v>
      </c>
      <c r="H2454" s="49">
        <v>2012</v>
      </c>
      <c r="I2454" s="49"/>
      <c r="J2454" s="49" t="s">
        <v>16033</v>
      </c>
      <c r="K2454" s="49" t="s">
        <v>23572</v>
      </c>
      <c r="L2454" s="49">
        <v>15</v>
      </c>
      <c r="M2454" s="49">
        <v>3</v>
      </c>
      <c r="N2454" s="49" t="s">
        <v>16034</v>
      </c>
    </row>
    <row r="2455" spans="1:14" ht="75" x14ac:dyDescent="0.25">
      <c r="A2455" s="49" t="s">
        <v>16061</v>
      </c>
      <c r="B2455" s="49" t="s">
        <v>15969</v>
      </c>
      <c r="C2455" s="49" t="s">
        <v>23573</v>
      </c>
      <c r="D2455" s="49" t="s">
        <v>23574</v>
      </c>
      <c r="E2455" s="49" t="s">
        <v>1289</v>
      </c>
      <c r="F2455" s="49" t="s">
        <v>23575</v>
      </c>
      <c r="G2455" s="49" t="s">
        <v>23576</v>
      </c>
      <c r="H2455" s="49">
        <v>2000</v>
      </c>
      <c r="I2455" s="49">
        <v>2008</v>
      </c>
      <c r="J2455" s="49" t="s">
        <v>15974</v>
      </c>
      <c r="K2455" s="49"/>
      <c r="L2455" s="49">
        <v>15</v>
      </c>
      <c r="M2455" s="49">
        <v>3</v>
      </c>
      <c r="N2455" s="49" t="s">
        <v>15976</v>
      </c>
    </row>
    <row r="2456" spans="1:14" ht="75" x14ac:dyDescent="0.25">
      <c r="A2456" s="49" t="s">
        <v>16061</v>
      </c>
      <c r="B2456" s="49" t="s">
        <v>15969</v>
      </c>
      <c r="C2456" s="49" t="s">
        <v>23577</v>
      </c>
      <c r="D2456" s="49" t="s">
        <v>23578</v>
      </c>
      <c r="E2456" s="49" t="s">
        <v>1289</v>
      </c>
      <c r="F2456" s="49" t="s">
        <v>23579</v>
      </c>
      <c r="G2456" s="49" t="s">
        <v>23580</v>
      </c>
      <c r="H2456" s="49">
        <v>2000</v>
      </c>
      <c r="I2456" s="49"/>
      <c r="J2456" s="49" t="s">
        <v>16033</v>
      </c>
      <c r="K2456" s="49"/>
      <c r="L2456" s="49">
        <v>15</v>
      </c>
      <c r="M2456" s="49">
        <v>3</v>
      </c>
      <c r="N2456" s="49" t="s">
        <v>16034</v>
      </c>
    </row>
    <row r="2457" spans="1:14" ht="60" x14ac:dyDescent="0.25">
      <c r="A2457" s="49" t="s">
        <v>16061</v>
      </c>
      <c r="B2457" s="49" t="s">
        <v>15969</v>
      </c>
      <c r="C2457" s="49" t="s">
        <v>23581</v>
      </c>
      <c r="D2457" s="49" t="s">
        <v>23582</v>
      </c>
      <c r="E2457" s="49" t="s">
        <v>1289</v>
      </c>
      <c r="F2457" s="49" t="s">
        <v>23583</v>
      </c>
      <c r="G2457" s="49" t="s">
        <v>23584</v>
      </c>
      <c r="H2457" s="49">
        <v>2000</v>
      </c>
      <c r="I2457" s="49"/>
      <c r="J2457" s="49" t="s">
        <v>16033</v>
      </c>
      <c r="K2457" s="49"/>
      <c r="L2457" s="49">
        <v>15</v>
      </c>
      <c r="M2457" s="49">
        <v>3</v>
      </c>
      <c r="N2457" s="49" t="s">
        <v>16034</v>
      </c>
    </row>
    <row r="2458" spans="1:14" ht="60" x14ac:dyDescent="0.25">
      <c r="A2458" s="49" t="s">
        <v>16061</v>
      </c>
      <c r="B2458" s="49" t="s">
        <v>15969</v>
      </c>
      <c r="C2458" s="49" t="s">
        <v>23585</v>
      </c>
      <c r="D2458" s="49" t="s">
        <v>23586</v>
      </c>
      <c r="E2458" s="49" t="s">
        <v>1289</v>
      </c>
      <c r="F2458" s="49" t="s">
        <v>23587</v>
      </c>
      <c r="G2458" s="49" t="s">
        <v>23588</v>
      </c>
      <c r="H2458" s="49">
        <v>2000</v>
      </c>
      <c r="I2458" s="49">
        <v>2006</v>
      </c>
      <c r="J2458" s="49" t="s">
        <v>15974</v>
      </c>
      <c r="K2458" s="49"/>
      <c r="L2458" s="49">
        <v>15</v>
      </c>
      <c r="M2458" s="49">
        <v>3</v>
      </c>
      <c r="N2458" s="49" t="s">
        <v>15976</v>
      </c>
    </row>
    <row r="2459" spans="1:14" ht="75" x14ac:dyDescent="0.25">
      <c r="A2459" s="49" t="s">
        <v>16061</v>
      </c>
      <c r="B2459" s="49" t="s">
        <v>15969</v>
      </c>
      <c r="C2459" s="49" t="s">
        <v>23589</v>
      </c>
      <c r="D2459" s="49" t="s">
        <v>23590</v>
      </c>
      <c r="E2459" s="49" t="s">
        <v>1289</v>
      </c>
      <c r="F2459" s="49" t="s">
        <v>23591</v>
      </c>
      <c r="G2459" s="49" t="s">
        <v>23592</v>
      </c>
      <c r="H2459" s="49">
        <v>2000</v>
      </c>
      <c r="I2459" s="49">
        <v>2006</v>
      </c>
      <c r="J2459" s="49" t="s">
        <v>15974</v>
      </c>
      <c r="K2459" s="49"/>
      <c r="L2459" s="49">
        <v>15</v>
      </c>
      <c r="M2459" s="49">
        <v>3</v>
      </c>
      <c r="N2459" s="49" t="s">
        <v>15976</v>
      </c>
    </row>
    <row r="2460" spans="1:14" ht="90" x14ac:dyDescent="0.25">
      <c r="A2460" s="49" t="s">
        <v>16061</v>
      </c>
      <c r="B2460" s="49" t="s">
        <v>15969</v>
      </c>
      <c r="C2460" s="49" t="s">
        <v>23593</v>
      </c>
      <c r="D2460" s="49" t="s">
        <v>23594</v>
      </c>
      <c r="E2460" s="49" t="s">
        <v>1289</v>
      </c>
      <c r="F2460" s="49" t="s">
        <v>23595</v>
      </c>
      <c r="G2460" s="49" t="s">
        <v>23596</v>
      </c>
      <c r="H2460" s="49">
        <v>2000</v>
      </c>
      <c r="I2460" s="49"/>
      <c r="J2460" s="49" t="s">
        <v>16033</v>
      </c>
      <c r="K2460" s="49"/>
      <c r="L2460" s="49">
        <v>15</v>
      </c>
      <c r="M2460" s="49">
        <v>3</v>
      </c>
      <c r="N2460" s="49" t="s">
        <v>16034</v>
      </c>
    </row>
    <row r="2461" spans="1:14" ht="75" x14ac:dyDescent="0.25">
      <c r="A2461" s="49" t="s">
        <v>16061</v>
      </c>
      <c r="B2461" s="49" t="s">
        <v>15969</v>
      </c>
      <c r="C2461" s="49" t="s">
        <v>23597</v>
      </c>
      <c r="D2461" s="49" t="s">
        <v>23598</v>
      </c>
      <c r="E2461" s="49" t="s">
        <v>1289</v>
      </c>
      <c r="F2461" s="49" t="s">
        <v>23599</v>
      </c>
      <c r="G2461" s="49" t="s">
        <v>23600</v>
      </c>
      <c r="H2461" s="49">
        <v>2000</v>
      </c>
      <c r="I2461" s="49"/>
      <c r="J2461" s="49" t="s">
        <v>16033</v>
      </c>
      <c r="K2461" s="49"/>
      <c r="L2461" s="49">
        <v>15</v>
      </c>
      <c r="M2461" s="49">
        <v>3</v>
      </c>
      <c r="N2461" s="49" t="s">
        <v>16034</v>
      </c>
    </row>
    <row r="2462" spans="1:14" ht="30" x14ac:dyDescent="0.25">
      <c r="A2462" s="49" t="s">
        <v>16052</v>
      </c>
      <c r="B2462" s="49" t="s">
        <v>15969</v>
      </c>
      <c r="C2462" s="49" t="s">
        <v>23601</v>
      </c>
      <c r="D2462" s="49" t="s">
        <v>23602</v>
      </c>
      <c r="E2462" s="49" t="s">
        <v>1289</v>
      </c>
      <c r="F2462" s="49" t="s">
        <v>23603</v>
      </c>
      <c r="G2462" s="49"/>
      <c r="H2462" s="49">
        <v>2010</v>
      </c>
      <c r="I2462" s="49"/>
      <c r="J2462" s="49" t="s">
        <v>16033</v>
      </c>
      <c r="K2462" s="49" t="s">
        <v>23604</v>
      </c>
      <c r="L2462" s="49">
        <v>15</v>
      </c>
      <c r="M2462" s="49">
        <v>3</v>
      </c>
      <c r="N2462" s="49" t="s">
        <v>16034</v>
      </c>
    </row>
    <row r="2463" spans="1:14" ht="45" x14ac:dyDescent="0.25">
      <c r="A2463" s="49" t="s">
        <v>16052</v>
      </c>
      <c r="B2463" s="49" t="s">
        <v>15969</v>
      </c>
      <c r="C2463" s="49" t="s">
        <v>23605</v>
      </c>
      <c r="D2463" s="49" t="s">
        <v>23606</v>
      </c>
      <c r="E2463" s="49" t="s">
        <v>1289</v>
      </c>
      <c r="F2463" s="49"/>
      <c r="G2463" s="49"/>
      <c r="H2463" s="49">
        <v>2000</v>
      </c>
      <c r="I2463" s="49"/>
      <c r="J2463" s="49" t="s">
        <v>16033</v>
      </c>
      <c r="K2463" s="49"/>
      <c r="L2463" s="49">
        <v>15</v>
      </c>
      <c r="M2463" s="49">
        <v>3</v>
      </c>
      <c r="N2463" s="49" t="s">
        <v>16034</v>
      </c>
    </row>
    <row r="2464" spans="1:14" ht="75" x14ac:dyDescent="0.25">
      <c r="A2464" s="49" t="s">
        <v>16052</v>
      </c>
      <c r="B2464" s="49" t="s">
        <v>15969</v>
      </c>
      <c r="C2464" s="49" t="s">
        <v>23607</v>
      </c>
      <c r="D2464" s="49" t="s">
        <v>23608</v>
      </c>
      <c r="E2464" s="49" t="s">
        <v>1289</v>
      </c>
      <c r="F2464" s="49" t="s">
        <v>23609</v>
      </c>
      <c r="G2464" s="49" t="s">
        <v>23610</v>
      </c>
      <c r="H2464" s="49">
        <v>2015</v>
      </c>
      <c r="I2464" s="49"/>
      <c r="J2464" s="49" t="s">
        <v>16033</v>
      </c>
      <c r="K2464" s="49" t="s">
        <v>20022</v>
      </c>
      <c r="L2464" s="49">
        <v>15</v>
      </c>
      <c r="M2464" s="49">
        <v>3</v>
      </c>
      <c r="N2464" s="49" t="s">
        <v>16034</v>
      </c>
    </row>
    <row r="2465" spans="1:14" ht="90" x14ac:dyDescent="0.25">
      <c r="A2465" s="49" t="s">
        <v>16175</v>
      </c>
      <c r="B2465" s="49" t="s">
        <v>15969</v>
      </c>
      <c r="C2465" s="49" t="s">
        <v>23611</v>
      </c>
      <c r="D2465" s="49" t="s">
        <v>23612</v>
      </c>
      <c r="E2465" s="49" t="s">
        <v>1289</v>
      </c>
      <c r="F2465" s="49" t="s">
        <v>23613</v>
      </c>
      <c r="G2465" s="49" t="s">
        <v>23614</v>
      </c>
      <c r="H2465" s="49">
        <v>2000</v>
      </c>
      <c r="I2465" s="49">
        <v>2008</v>
      </c>
      <c r="J2465" s="49" t="s">
        <v>15974</v>
      </c>
      <c r="K2465" s="49"/>
      <c r="L2465" s="49">
        <v>15</v>
      </c>
      <c r="M2465" s="49">
        <v>3</v>
      </c>
      <c r="N2465" s="49" t="s">
        <v>15976</v>
      </c>
    </row>
    <row r="2466" spans="1:14" ht="90" x14ac:dyDescent="0.25">
      <c r="A2466" s="49" t="s">
        <v>16175</v>
      </c>
      <c r="B2466" s="49" t="s">
        <v>15969</v>
      </c>
      <c r="C2466" s="49" t="s">
        <v>23615</v>
      </c>
      <c r="D2466" s="49" t="s">
        <v>23616</v>
      </c>
      <c r="E2466" s="49" t="s">
        <v>1289</v>
      </c>
      <c r="F2466" s="49" t="s">
        <v>23617</v>
      </c>
      <c r="G2466" s="49" t="s">
        <v>23618</v>
      </c>
      <c r="H2466" s="49">
        <v>2000</v>
      </c>
      <c r="I2466" s="49">
        <v>2007</v>
      </c>
      <c r="J2466" s="49" t="s">
        <v>15974</v>
      </c>
      <c r="K2466" s="49"/>
      <c r="L2466" s="49">
        <v>15</v>
      </c>
      <c r="M2466" s="49">
        <v>3</v>
      </c>
      <c r="N2466" s="49" t="s">
        <v>15976</v>
      </c>
    </row>
    <row r="2467" spans="1:14" ht="75" x14ac:dyDescent="0.25">
      <c r="A2467" s="49" t="s">
        <v>16175</v>
      </c>
      <c r="B2467" s="49" t="s">
        <v>15969</v>
      </c>
      <c r="C2467" s="49" t="s">
        <v>23619</v>
      </c>
      <c r="D2467" s="49" t="s">
        <v>23620</v>
      </c>
      <c r="E2467" s="49" t="s">
        <v>1289</v>
      </c>
      <c r="F2467" s="49" t="s">
        <v>23621</v>
      </c>
      <c r="G2467" s="49" t="s">
        <v>23622</v>
      </c>
      <c r="H2467" s="49">
        <v>2000</v>
      </c>
      <c r="I2467" s="49"/>
      <c r="J2467" s="49" t="s">
        <v>16033</v>
      </c>
      <c r="K2467" s="49"/>
      <c r="L2467" s="49">
        <v>15</v>
      </c>
      <c r="M2467" s="49">
        <v>3</v>
      </c>
      <c r="N2467" s="49" t="s">
        <v>16034</v>
      </c>
    </row>
    <row r="2468" spans="1:14" ht="90" x14ac:dyDescent="0.25">
      <c r="A2468" s="49" t="s">
        <v>16175</v>
      </c>
      <c r="B2468" s="49" t="s">
        <v>15969</v>
      </c>
      <c r="C2468" s="49" t="s">
        <v>23623</v>
      </c>
      <c r="D2468" s="49" t="s">
        <v>23624</v>
      </c>
      <c r="E2468" s="49" t="s">
        <v>1289</v>
      </c>
      <c r="F2468" s="49" t="s">
        <v>23625</v>
      </c>
      <c r="G2468" s="49" t="s">
        <v>23626</v>
      </c>
      <c r="H2468" s="49">
        <v>2000</v>
      </c>
      <c r="I2468" s="49">
        <v>2007</v>
      </c>
      <c r="J2468" s="49" t="s">
        <v>15974</v>
      </c>
      <c r="K2468" s="49"/>
      <c r="L2468" s="49">
        <v>15</v>
      </c>
      <c r="M2468" s="49">
        <v>3</v>
      </c>
      <c r="N2468" s="49" t="s">
        <v>15976</v>
      </c>
    </row>
    <row r="2469" spans="1:14" ht="90" x14ac:dyDescent="0.25">
      <c r="A2469" s="49" t="s">
        <v>16175</v>
      </c>
      <c r="B2469" s="49" t="s">
        <v>15969</v>
      </c>
      <c r="C2469" s="49" t="s">
        <v>23627</v>
      </c>
      <c r="D2469" s="49" t="s">
        <v>23628</v>
      </c>
      <c r="E2469" s="49" t="s">
        <v>1289</v>
      </c>
      <c r="F2469" s="49" t="s">
        <v>23629</v>
      </c>
      <c r="G2469" s="49" t="s">
        <v>23630</v>
      </c>
      <c r="H2469" s="49">
        <v>2000</v>
      </c>
      <c r="I2469" s="49"/>
      <c r="J2469" s="49" t="s">
        <v>16033</v>
      </c>
      <c r="K2469" s="49"/>
      <c r="L2469" s="49">
        <v>15</v>
      </c>
      <c r="M2469" s="49">
        <v>3</v>
      </c>
      <c r="N2469" s="49" t="s">
        <v>16034</v>
      </c>
    </row>
    <row r="2470" spans="1:14" ht="90" x14ac:dyDescent="0.25">
      <c r="A2470" s="49" t="s">
        <v>16175</v>
      </c>
      <c r="B2470" s="49" t="s">
        <v>15969</v>
      </c>
      <c r="C2470" s="49" t="s">
        <v>23631</v>
      </c>
      <c r="D2470" s="49" t="s">
        <v>23632</v>
      </c>
      <c r="E2470" s="49" t="s">
        <v>1289</v>
      </c>
      <c r="F2470" s="49" t="s">
        <v>23633</v>
      </c>
      <c r="G2470" s="49" t="s">
        <v>23634</v>
      </c>
      <c r="H2470" s="49">
        <v>2000</v>
      </c>
      <c r="I2470" s="49">
        <v>2007</v>
      </c>
      <c r="J2470" s="49" t="s">
        <v>15974</v>
      </c>
      <c r="K2470" s="49"/>
      <c r="L2470" s="49">
        <v>15</v>
      </c>
      <c r="M2470" s="49">
        <v>3</v>
      </c>
      <c r="N2470" s="49" t="s">
        <v>15976</v>
      </c>
    </row>
    <row r="2471" spans="1:14" ht="90" x14ac:dyDescent="0.25">
      <c r="A2471" s="49" t="s">
        <v>16175</v>
      </c>
      <c r="B2471" s="49" t="s">
        <v>15969</v>
      </c>
      <c r="C2471" s="49" t="s">
        <v>23635</v>
      </c>
      <c r="D2471" s="49" t="s">
        <v>23636</v>
      </c>
      <c r="E2471" s="49" t="s">
        <v>1289</v>
      </c>
      <c r="F2471" s="49" t="s">
        <v>23637</v>
      </c>
      <c r="G2471" s="49" t="s">
        <v>23638</v>
      </c>
      <c r="H2471" s="49">
        <v>2000</v>
      </c>
      <c r="I2471" s="49">
        <v>2007</v>
      </c>
      <c r="J2471" s="49" t="s">
        <v>15974</v>
      </c>
      <c r="K2471" s="49"/>
      <c r="L2471" s="49">
        <v>15</v>
      </c>
      <c r="M2471" s="49">
        <v>3</v>
      </c>
      <c r="N2471" s="49" t="s">
        <v>15976</v>
      </c>
    </row>
    <row r="2472" spans="1:14" ht="90" x14ac:dyDescent="0.25">
      <c r="A2472" s="49" t="s">
        <v>16175</v>
      </c>
      <c r="B2472" s="49" t="s">
        <v>15969</v>
      </c>
      <c r="C2472" s="49" t="s">
        <v>23639</v>
      </c>
      <c r="D2472" s="49" t="s">
        <v>23640</v>
      </c>
      <c r="E2472" s="49" t="s">
        <v>1289</v>
      </c>
      <c r="F2472" s="49" t="s">
        <v>23641</v>
      </c>
      <c r="G2472" s="49" t="s">
        <v>23642</v>
      </c>
      <c r="H2472" s="49">
        <v>2000</v>
      </c>
      <c r="I2472" s="49">
        <v>2007</v>
      </c>
      <c r="J2472" s="49" t="s">
        <v>15974</v>
      </c>
      <c r="K2472" s="49"/>
      <c r="L2472" s="49">
        <v>15</v>
      </c>
      <c r="M2472" s="49">
        <v>3</v>
      </c>
      <c r="N2472" s="49" t="s">
        <v>15976</v>
      </c>
    </row>
    <row r="2473" spans="1:14" ht="90" x14ac:dyDescent="0.25">
      <c r="A2473" s="49" t="s">
        <v>16175</v>
      </c>
      <c r="B2473" s="49" t="s">
        <v>15969</v>
      </c>
      <c r="C2473" s="49" t="s">
        <v>23643</v>
      </c>
      <c r="D2473" s="49" t="s">
        <v>23644</v>
      </c>
      <c r="E2473" s="49" t="s">
        <v>1289</v>
      </c>
      <c r="F2473" s="49" t="s">
        <v>23645</v>
      </c>
      <c r="G2473" s="49" t="s">
        <v>23646</v>
      </c>
      <c r="H2473" s="49">
        <v>2000</v>
      </c>
      <c r="I2473" s="49">
        <v>2008</v>
      </c>
      <c r="J2473" s="49" t="s">
        <v>15974</v>
      </c>
      <c r="K2473" s="49"/>
      <c r="L2473" s="49">
        <v>15</v>
      </c>
      <c r="M2473" s="49">
        <v>3</v>
      </c>
      <c r="N2473" s="49" t="s">
        <v>15976</v>
      </c>
    </row>
    <row r="2474" spans="1:14" ht="75" x14ac:dyDescent="0.25">
      <c r="A2474" s="49" t="s">
        <v>16175</v>
      </c>
      <c r="B2474" s="49" t="s">
        <v>15969</v>
      </c>
      <c r="C2474" s="49" t="s">
        <v>23647</v>
      </c>
      <c r="D2474" s="49" t="s">
        <v>23648</v>
      </c>
      <c r="E2474" s="49" t="s">
        <v>1289</v>
      </c>
      <c r="F2474" s="49" t="s">
        <v>23649</v>
      </c>
      <c r="G2474" s="49" t="s">
        <v>23650</v>
      </c>
      <c r="H2474" s="49">
        <v>2000</v>
      </c>
      <c r="I2474" s="49">
        <v>2007</v>
      </c>
      <c r="J2474" s="49" t="s">
        <v>15974</v>
      </c>
      <c r="K2474" s="49"/>
      <c r="L2474" s="49">
        <v>15</v>
      </c>
      <c r="M2474" s="49">
        <v>3</v>
      </c>
      <c r="N2474" s="49" t="s">
        <v>15976</v>
      </c>
    </row>
    <row r="2475" spans="1:14" ht="90" x14ac:dyDescent="0.25">
      <c r="A2475" s="49" t="s">
        <v>16175</v>
      </c>
      <c r="B2475" s="49" t="s">
        <v>15969</v>
      </c>
      <c r="C2475" s="49" t="s">
        <v>23651</v>
      </c>
      <c r="D2475" s="49" t="s">
        <v>23652</v>
      </c>
      <c r="E2475" s="49" t="s">
        <v>1289</v>
      </c>
      <c r="F2475" s="49" t="s">
        <v>23653</v>
      </c>
      <c r="G2475" s="49" t="s">
        <v>23654</v>
      </c>
      <c r="H2475" s="49">
        <v>2000</v>
      </c>
      <c r="I2475" s="49"/>
      <c r="J2475" s="49" t="s">
        <v>16033</v>
      </c>
      <c r="K2475" s="49"/>
      <c r="L2475" s="49">
        <v>15</v>
      </c>
      <c r="M2475" s="49">
        <v>3</v>
      </c>
      <c r="N2475" s="49" t="s">
        <v>16034</v>
      </c>
    </row>
    <row r="2476" spans="1:14" ht="75" x14ac:dyDescent="0.25">
      <c r="A2476" s="49" t="s">
        <v>16175</v>
      </c>
      <c r="B2476" s="49" t="s">
        <v>15969</v>
      </c>
      <c r="C2476" s="49" t="s">
        <v>23655</v>
      </c>
      <c r="D2476" s="49" t="s">
        <v>23656</v>
      </c>
      <c r="E2476" s="49" t="s">
        <v>1289</v>
      </c>
      <c r="F2476" s="49" t="s">
        <v>23657</v>
      </c>
      <c r="G2476" s="49" t="s">
        <v>23658</v>
      </c>
      <c r="H2476" s="49">
        <v>2000</v>
      </c>
      <c r="I2476" s="49">
        <v>2014</v>
      </c>
      <c r="J2476" s="49" t="s">
        <v>16033</v>
      </c>
      <c r="K2476" s="49"/>
      <c r="L2476" s="49">
        <v>15</v>
      </c>
      <c r="M2476" s="49">
        <v>3</v>
      </c>
      <c r="N2476" s="49" t="s">
        <v>16034</v>
      </c>
    </row>
    <row r="2477" spans="1:14" ht="90" x14ac:dyDescent="0.25">
      <c r="A2477" s="49" t="s">
        <v>16175</v>
      </c>
      <c r="B2477" s="49" t="s">
        <v>15969</v>
      </c>
      <c r="C2477" s="49" t="s">
        <v>23659</v>
      </c>
      <c r="D2477" s="49" t="s">
        <v>23660</v>
      </c>
      <c r="E2477" s="49" t="s">
        <v>1289</v>
      </c>
      <c r="F2477" s="49" t="s">
        <v>23661</v>
      </c>
      <c r="G2477" s="49" t="s">
        <v>23662</v>
      </c>
      <c r="H2477" s="49">
        <v>2000</v>
      </c>
      <c r="I2477" s="49"/>
      <c r="J2477" s="49" t="s">
        <v>15974</v>
      </c>
      <c r="K2477" s="49"/>
      <c r="L2477" s="49">
        <v>15</v>
      </c>
      <c r="M2477" s="49">
        <v>3</v>
      </c>
      <c r="N2477" s="49" t="s">
        <v>15976</v>
      </c>
    </row>
    <row r="2478" spans="1:14" ht="75" x14ac:dyDescent="0.25">
      <c r="A2478" s="49" t="s">
        <v>16175</v>
      </c>
      <c r="B2478" s="49" t="s">
        <v>15969</v>
      </c>
      <c r="C2478" s="49" t="s">
        <v>23663</v>
      </c>
      <c r="D2478" s="49" t="s">
        <v>23664</v>
      </c>
      <c r="E2478" s="49" t="s">
        <v>1289</v>
      </c>
      <c r="F2478" s="49" t="s">
        <v>23665</v>
      </c>
      <c r="G2478" s="49" t="s">
        <v>23666</v>
      </c>
      <c r="H2478" s="49">
        <v>2000</v>
      </c>
      <c r="I2478" s="49"/>
      <c r="J2478" s="49" t="s">
        <v>16033</v>
      </c>
      <c r="K2478" s="49"/>
      <c r="L2478" s="49">
        <v>15</v>
      </c>
      <c r="M2478" s="49">
        <v>3</v>
      </c>
      <c r="N2478" s="49" t="s">
        <v>16034</v>
      </c>
    </row>
    <row r="2479" spans="1:14" ht="75" x14ac:dyDescent="0.25">
      <c r="A2479" s="49" t="s">
        <v>16175</v>
      </c>
      <c r="B2479" s="49" t="s">
        <v>15969</v>
      </c>
      <c r="C2479" s="49" t="s">
        <v>23667</v>
      </c>
      <c r="D2479" s="49" t="s">
        <v>23668</v>
      </c>
      <c r="E2479" s="49" t="s">
        <v>1289</v>
      </c>
      <c r="F2479" s="49" t="s">
        <v>23669</v>
      </c>
      <c r="G2479" s="49" t="s">
        <v>23670</v>
      </c>
      <c r="H2479" s="49">
        <v>2000</v>
      </c>
      <c r="I2479" s="49">
        <v>2007</v>
      </c>
      <c r="J2479" s="49" t="s">
        <v>15974</v>
      </c>
      <c r="K2479" s="49"/>
      <c r="L2479" s="49">
        <v>15</v>
      </c>
      <c r="M2479" s="49">
        <v>3</v>
      </c>
      <c r="N2479" s="49" t="s">
        <v>15976</v>
      </c>
    </row>
    <row r="2480" spans="1:14" ht="90" x14ac:dyDescent="0.25">
      <c r="A2480" s="49" t="s">
        <v>16175</v>
      </c>
      <c r="B2480" s="49" t="s">
        <v>15969</v>
      </c>
      <c r="C2480" s="49" t="s">
        <v>23671</v>
      </c>
      <c r="D2480" s="49" t="s">
        <v>23672</v>
      </c>
      <c r="E2480" s="49" t="s">
        <v>1289</v>
      </c>
      <c r="F2480" s="49" t="s">
        <v>23673</v>
      </c>
      <c r="G2480" s="49" t="s">
        <v>23674</v>
      </c>
      <c r="H2480" s="49">
        <v>2000</v>
      </c>
      <c r="I2480" s="49">
        <v>2008</v>
      </c>
      <c r="J2480" s="49" t="s">
        <v>15974</v>
      </c>
      <c r="K2480" s="49"/>
      <c r="L2480" s="49">
        <v>15</v>
      </c>
      <c r="M2480" s="49">
        <v>3</v>
      </c>
      <c r="N2480" s="49" t="s">
        <v>15976</v>
      </c>
    </row>
    <row r="2481" spans="1:14" ht="90" x14ac:dyDescent="0.25">
      <c r="A2481" s="49" t="s">
        <v>16175</v>
      </c>
      <c r="B2481" s="49" t="s">
        <v>15969</v>
      </c>
      <c r="C2481" s="49" t="s">
        <v>23675</v>
      </c>
      <c r="D2481" s="49" t="s">
        <v>23676</v>
      </c>
      <c r="E2481" s="49" t="s">
        <v>1289</v>
      </c>
      <c r="F2481" s="49" t="s">
        <v>23677</v>
      </c>
      <c r="G2481" s="49" t="s">
        <v>23678</v>
      </c>
      <c r="H2481" s="49">
        <v>2000</v>
      </c>
      <c r="I2481" s="49"/>
      <c r="J2481" s="49" t="s">
        <v>16033</v>
      </c>
      <c r="K2481" s="49"/>
      <c r="L2481" s="49">
        <v>15</v>
      </c>
      <c r="M2481" s="49">
        <v>3</v>
      </c>
      <c r="N2481" s="49" t="s">
        <v>16034</v>
      </c>
    </row>
    <row r="2482" spans="1:14" ht="75" x14ac:dyDescent="0.25">
      <c r="A2482" s="49" t="s">
        <v>16175</v>
      </c>
      <c r="B2482" s="49" t="s">
        <v>15969</v>
      </c>
      <c r="C2482" s="49" t="s">
        <v>23679</v>
      </c>
      <c r="D2482" s="49" t="s">
        <v>23680</v>
      </c>
      <c r="E2482" s="49" t="s">
        <v>1289</v>
      </c>
      <c r="F2482" s="49" t="s">
        <v>23681</v>
      </c>
      <c r="G2482" s="49" t="s">
        <v>23682</v>
      </c>
      <c r="H2482" s="49">
        <v>2000</v>
      </c>
      <c r="I2482" s="49"/>
      <c r="J2482" s="49" t="s">
        <v>15974</v>
      </c>
      <c r="K2482" s="49"/>
      <c r="L2482" s="49">
        <v>15</v>
      </c>
      <c r="M2482" s="49">
        <v>3</v>
      </c>
      <c r="N2482" s="49" t="s">
        <v>15976</v>
      </c>
    </row>
    <row r="2483" spans="1:14" ht="75" x14ac:dyDescent="0.25">
      <c r="A2483" s="49" t="s">
        <v>16061</v>
      </c>
      <c r="B2483" s="49" t="s">
        <v>15969</v>
      </c>
      <c r="C2483" s="49" t="s">
        <v>23683</v>
      </c>
      <c r="D2483" s="49" t="s">
        <v>23684</v>
      </c>
      <c r="E2483" s="49" t="s">
        <v>1289</v>
      </c>
      <c r="F2483" s="49" t="s">
        <v>23685</v>
      </c>
      <c r="G2483" s="49" t="s">
        <v>23686</v>
      </c>
      <c r="H2483" s="49">
        <v>2014</v>
      </c>
      <c r="I2483" s="49"/>
      <c r="J2483" s="49" t="s">
        <v>16033</v>
      </c>
      <c r="K2483" s="49" t="s">
        <v>23687</v>
      </c>
      <c r="L2483" s="49">
        <v>15</v>
      </c>
      <c r="M2483" s="49">
        <v>3</v>
      </c>
      <c r="N2483" s="49" t="s">
        <v>16034</v>
      </c>
    </row>
    <row r="2484" spans="1:14" ht="75" x14ac:dyDescent="0.25">
      <c r="A2484" s="49" t="s">
        <v>16175</v>
      </c>
      <c r="B2484" s="49" t="s">
        <v>15969</v>
      </c>
      <c r="C2484" s="49" t="s">
        <v>23688</v>
      </c>
      <c r="D2484" s="49" t="s">
        <v>23689</v>
      </c>
      <c r="E2484" s="49" t="s">
        <v>1289</v>
      </c>
      <c r="F2484" s="49" t="s">
        <v>23690</v>
      </c>
      <c r="G2484" s="49" t="s">
        <v>23691</v>
      </c>
      <c r="H2484" s="49">
        <v>2000</v>
      </c>
      <c r="I2484" s="49">
        <v>2007</v>
      </c>
      <c r="J2484" s="49" t="s">
        <v>15974</v>
      </c>
      <c r="K2484" s="49"/>
      <c r="L2484" s="49">
        <v>15</v>
      </c>
      <c r="M2484" s="49">
        <v>3</v>
      </c>
      <c r="N2484" s="49" t="s">
        <v>15976</v>
      </c>
    </row>
    <row r="2485" spans="1:14" ht="75" x14ac:dyDescent="0.25">
      <c r="A2485" s="49" t="s">
        <v>16175</v>
      </c>
      <c r="B2485" s="49" t="s">
        <v>15969</v>
      </c>
      <c r="C2485" s="49" t="s">
        <v>23692</v>
      </c>
      <c r="D2485" s="49" t="s">
        <v>23693</v>
      </c>
      <c r="E2485" s="49" t="s">
        <v>1289</v>
      </c>
      <c r="F2485" s="49" t="s">
        <v>22662</v>
      </c>
      <c r="G2485" s="49" t="s">
        <v>23694</v>
      </c>
      <c r="H2485" s="49">
        <v>2000</v>
      </c>
      <c r="I2485" s="49">
        <v>2007</v>
      </c>
      <c r="J2485" s="49" t="s">
        <v>15974</v>
      </c>
      <c r="K2485" s="49"/>
      <c r="L2485" s="49">
        <v>15</v>
      </c>
      <c r="M2485" s="49">
        <v>3</v>
      </c>
      <c r="N2485" s="49" t="s">
        <v>15976</v>
      </c>
    </row>
    <row r="2486" spans="1:14" ht="60" x14ac:dyDescent="0.25">
      <c r="A2486" s="49" t="s">
        <v>16175</v>
      </c>
      <c r="B2486" s="49" t="s">
        <v>15969</v>
      </c>
      <c r="C2486" s="49" t="s">
        <v>23695</v>
      </c>
      <c r="D2486" s="49" t="s">
        <v>23696</v>
      </c>
      <c r="E2486" s="49" t="s">
        <v>1289</v>
      </c>
      <c r="F2486" s="49" t="s">
        <v>23697</v>
      </c>
      <c r="G2486" s="49" t="s">
        <v>23698</v>
      </c>
      <c r="H2486" s="49">
        <v>2000</v>
      </c>
      <c r="I2486" s="49">
        <v>2008</v>
      </c>
      <c r="J2486" s="49" t="s">
        <v>15974</v>
      </c>
      <c r="K2486" s="49"/>
      <c r="L2486" s="49">
        <v>15</v>
      </c>
      <c r="M2486" s="49">
        <v>3</v>
      </c>
      <c r="N2486" s="49" t="s">
        <v>15976</v>
      </c>
    </row>
    <row r="2487" spans="1:14" ht="75" x14ac:dyDescent="0.25">
      <c r="A2487" s="49" t="s">
        <v>16175</v>
      </c>
      <c r="B2487" s="49" t="s">
        <v>15969</v>
      </c>
      <c r="C2487" s="49" t="s">
        <v>23699</v>
      </c>
      <c r="D2487" s="49" t="s">
        <v>23700</v>
      </c>
      <c r="E2487" s="49" t="s">
        <v>1289</v>
      </c>
      <c r="F2487" s="49" t="s">
        <v>23701</v>
      </c>
      <c r="G2487" s="49" t="s">
        <v>23702</v>
      </c>
      <c r="H2487" s="49">
        <v>2000</v>
      </c>
      <c r="I2487" s="49"/>
      <c r="J2487" s="49" t="s">
        <v>16033</v>
      </c>
      <c r="K2487" s="49"/>
      <c r="L2487" s="49">
        <v>15</v>
      </c>
      <c r="M2487" s="49">
        <v>3</v>
      </c>
      <c r="N2487" s="49" t="s">
        <v>16034</v>
      </c>
    </row>
    <row r="2488" spans="1:14" ht="90" x14ac:dyDescent="0.25">
      <c r="A2488" s="49" t="s">
        <v>16175</v>
      </c>
      <c r="B2488" s="49" t="s">
        <v>15969</v>
      </c>
      <c r="C2488" s="49" t="s">
        <v>23703</v>
      </c>
      <c r="D2488" s="49" t="s">
        <v>23704</v>
      </c>
      <c r="E2488" s="49" t="s">
        <v>1289</v>
      </c>
      <c r="F2488" s="49" t="s">
        <v>23705</v>
      </c>
      <c r="G2488" s="49" t="s">
        <v>23706</v>
      </c>
      <c r="H2488" s="49">
        <v>2000</v>
      </c>
      <c r="I2488" s="49">
        <v>2007</v>
      </c>
      <c r="J2488" s="49" t="s">
        <v>15974</v>
      </c>
      <c r="K2488" s="49"/>
      <c r="L2488" s="49">
        <v>15</v>
      </c>
      <c r="M2488" s="49">
        <v>3</v>
      </c>
      <c r="N2488" s="49" t="s">
        <v>15976</v>
      </c>
    </row>
    <row r="2489" spans="1:14" ht="75" x14ac:dyDescent="0.25">
      <c r="A2489" s="49" t="s">
        <v>16175</v>
      </c>
      <c r="B2489" s="49" t="s">
        <v>15969</v>
      </c>
      <c r="C2489" s="49" t="s">
        <v>23707</v>
      </c>
      <c r="D2489" s="49" t="s">
        <v>23708</v>
      </c>
      <c r="E2489" s="49" t="s">
        <v>1289</v>
      </c>
      <c r="F2489" s="49" t="s">
        <v>23709</v>
      </c>
      <c r="G2489" s="49" t="s">
        <v>23710</v>
      </c>
      <c r="H2489" s="49">
        <v>2000</v>
      </c>
      <c r="I2489" s="49"/>
      <c r="J2489" s="49" t="s">
        <v>16033</v>
      </c>
      <c r="K2489" s="49"/>
      <c r="L2489" s="49">
        <v>15</v>
      </c>
      <c r="M2489" s="49">
        <v>3</v>
      </c>
      <c r="N2489" s="49" t="s">
        <v>16034</v>
      </c>
    </row>
    <row r="2490" spans="1:14" ht="75" x14ac:dyDescent="0.25">
      <c r="A2490" s="49" t="s">
        <v>16061</v>
      </c>
      <c r="B2490" s="49" t="s">
        <v>15969</v>
      </c>
      <c r="C2490" s="49" t="s">
        <v>23711</v>
      </c>
      <c r="D2490" s="49" t="s">
        <v>23712</v>
      </c>
      <c r="E2490" s="49" t="s">
        <v>1289</v>
      </c>
      <c r="F2490" s="49" t="s">
        <v>23713</v>
      </c>
      <c r="G2490" s="49" t="s">
        <v>23714</v>
      </c>
      <c r="H2490" s="49">
        <v>2013</v>
      </c>
      <c r="I2490" s="49"/>
      <c r="J2490" s="49" t="s">
        <v>16033</v>
      </c>
      <c r="K2490" s="49" t="s">
        <v>22667</v>
      </c>
      <c r="L2490" s="49">
        <v>15</v>
      </c>
      <c r="M2490" s="49">
        <v>3</v>
      </c>
      <c r="N2490" s="49" t="s">
        <v>16034</v>
      </c>
    </row>
    <row r="2491" spans="1:14" ht="75" x14ac:dyDescent="0.25">
      <c r="A2491" s="49" t="s">
        <v>16061</v>
      </c>
      <c r="B2491" s="49" t="s">
        <v>15969</v>
      </c>
      <c r="C2491" s="49" t="s">
        <v>23715</v>
      </c>
      <c r="D2491" s="49" t="s">
        <v>23716</v>
      </c>
      <c r="E2491" s="49" t="s">
        <v>1289</v>
      </c>
      <c r="F2491" s="49" t="s">
        <v>23713</v>
      </c>
      <c r="G2491" s="49" t="s">
        <v>23717</v>
      </c>
      <c r="H2491" s="49">
        <v>2013</v>
      </c>
      <c r="I2491" s="49"/>
      <c r="J2491" s="49" t="s">
        <v>16033</v>
      </c>
      <c r="K2491" s="49" t="s">
        <v>22667</v>
      </c>
      <c r="L2491" s="49">
        <v>15</v>
      </c>
      <c r="M2491" s="49">
        <v>3</v>
      </c>
      <c r="N2491" s="49" t="s">
        <v>16034</v>
      </c>
    </row>
    <row r="2492" spans="1:14" ht="45" x14ac:dyDescent="0.25">
      <c r="A2492" s="49" t="s">
        <v>16061</v>
      </c>
      <c r="B2492" s="49" t="s">
        <v>15969</v>
      </c>
      <c r="C2492" s="49" t="s">
        <v>23718</v>
      </c>
      <c r="D2492" s="49" t="s">
        <v>23719</v>
      </c>
      <c r="E2492" s="49" t="s">
        <v>1289</v>
      </c>
      <c r="F2492" s="49" t="s">
        <v>23720</v>
      </c>
      <c r="G2492" s="49" t="s">
        <v>23721</v>
      </c>
      <c r="H2492" s="49">
        <v>2013</v>
      </c>
      <c r="I2492" s="49"/>
      <c r="J2492" s="49" t="s">
        <v>16033</v>
      </c>
      <c r="K2492" s="49" t="s">
        <v>22667</v>
      </c>
      <c r="L2492" s="49">
        <v>15</v>
      </c>
      <c r="M2492" s="49">
        <v>3</v>
      </c>
      <c r="N2492" s="49" t="s">
        <v>16034</v>
      </c>
    </row>
    <row r="2493" spans="1:14" ht="60" x14ac:dyDescent="0.25">
      <c r="A2493" s="49" t="s">
        <v>16061</v>
      </c>
      <c r="B2493" s="49" t="s">
        <v>15969</v>
      </c>
      <c r="C2493" s="49" t="s">
        <v>23722</v>
      </c>
      <c r="D2493" s="49" t="s">
        <v>23723</v>
      </c>
      <c r="E2493" s="49" t="s">
        <v>1289</v>
      </c>
      <c r="F2493" s="49" t="s">
        <v>23724</v>
      </c>
      <c r="G2493" s="49" t="s">
        <v>23725</v>
      </c>
      <c r="H2493" s="49">
        <v>2013</v>
      </c>
      <c r="I2493" s="49"/>
      <c r="J2493" s="49" t="s">
        <v>16033</v>
      </c>
      <c r="K2493" s="49" t="s">
        <v>22667</v>
      </c>
      <c r="L2493" s="49">
        <v>15</v>
      </c>
      <c r="M2493" s="49">
        <v>3</v>
      </c>
      <c r="N2493" s="49" t="s">
        <v>16034</v>
      </c>
    </row>
    <row r="2494" spans="1:14" ht="45" x14ac:dyDescent="0.25">
      <c r="A2494" s="49" t="s">
        <v>16061</v>
      </c>
      <c r="B2494" s="49" t="s">
        <v>15969</v>
      </c>
      <c r="C2494" s="49" t="s">
        <v>23726</v>
      </c>
      <c r="D2494" s="49" t="s">
        <v>23727</v>
      </c>
      <c r="E2494" s="49" t="s">
        <v>1289</v>
      </c>
      <c r="F2494" s="49" t="s">
        <v>23728</v>
      </c>
      <c r="G2494" s="49" t="s">
        <v>23729</v>
      </c>
      <c r="H2494" s="49">
        <v>2013</v>
      </c>
      <c r="I2494" s="49"/>
      <c r="J2494" s="49" t="s">
        <v>16033</v>
      </c>
      <c r="K2494" s="49" t="s">
        <v>22667</v>
      </c>
      <c r="L2494" s="49">
        <v>15</v>
      </c>
      <c r="M2494" s="49">
        <v>3</v>
      </c>
      <c r="N2494" s="49" t="s">
        <v>16034</v>
      </c>
    </row>
    <row r="2495" spans="1:14" ht="45" x14ac:dyDescent="0.25">
      <c r="A2495" s="49" t="s">
        <v>16061</v>
      </c>
      <c r="B2495" s="49" t="s">
        <v>15969</v>
      </c>
      <c r="C2495" s="49" t="s">
        <v>23730</v>
      </c>
      <c r="D2495" s="49" t="s">
        <v>23731</v>
      </c>
      <c r="E2495" s="49" t="s">
        <v>1289</v>
      </c>
      <c r="F2495" s="49" t="s">
        <v>23732</v>
      </c>
      <c r="G2495" s="49" t="s">
        <v>23729</v>
      </c>
      <c r="H2495" s="49">
        <v>2013</v>
      </c>
      <c r="I2495" s="49"/>
      <c r="J2495" s="49" t="s">
        <v>16033</v>
      </c>
      <c r="K2495" s="49" t="s">
        <v>22667</v>
      </c>
      <c r="L2495" s="49">
        <v>15</v>
      </c>
      <c r="M2495" s="49">
        <v>3</v>
      </c>
      <c r="N2495" s="49" t="s">
        <v>16034</v>
      </c>
    </row>
    <row r="2496" spans="1:14" ht="45" x14ac:dyDescent="0.25">
      <c r="A2496" s="49" t="s">
        <v>16061</v>
      </c>
      <c r="B2496" s="49" t="s">
        <v>15969</v>
      </c>
      <c r="C2496" s="49" t="s">
        <v>23733</v>
      </c>
      <c r="D2496" s="49" t="s">
        <v>23734</v>
      </c>
      <c r="E2496" s="49" t="s">
        <v>1289</v>
      </c>
      <c r="F2496" s="49" t="s">
        <v>23735</v>
      </c>
      <c r="G2496" s="49" t="s">
        <v>23729</v>
      </c>
      <c r="H2496" s="49">
        <v>2013</v>
      </c>
      <c r="I2496" s="49"/>
      <c r="J2496" s="49" t="s">
        <v>16033</v>
      </c>
      <c r="K2496" s="49" t="s">
        <v>22667</v>
      </c>
      <c r="L2496" s="49">
        <v>15</v>
      </c>
      <c r="M2496" s="49">
        <v>3</v>
      </c>
      <c r="N2496" s="49" t="s">
        <v>16034</v>
      </c>
    </row>
    <row r="2497" spans="1:14" ht="60" x14ac:dyDescent="0.25">
      <c r="A2497" s="49" t="s">
        <v>16061</v>
      </c>
      <c r="B2497" s="49" t="s">
        <v>15969</v>
      </c>
      <c r="C2497" s="49" t="s">
        <v>23736</v>
      </c>
      <c r="D2497" s="49" t="s">
        <v>23737</v>
      </c>
      <c r="E2497" s="49" t="s">
        <v>1289</v>
      </c>
      <c r="F2497" s="49" t="s">
        <v>23738</v>
      </c>
      <c r="G2497" s="49" t="s">
        <v>23739</v>
      </c>
      <c r="H2497" s="49">
        <v>2012</v>
      </c>
      <c r="I2497" s="49"/>
      <c r="J2497" s="49" t="s">
        <v>16033</v>
      </c>
      <c r="K2497" s="49" t="s">
        <v>23740</v>
      </c>
      <c r="L2497" s="49">
        <v>15</v>
      </c>
      <c r="M2497" s="49">
        <v>3</v>
      </c>
      <c r="N2497" s="49" t="s">
        <v>16034</v>
      </c>
    </row>
    <row r="2498" spans="1:14" ht="60" x14ac:dyDescent="0.25">
      <c r="A2498" s="49" t="s">
        <v>16061</v>
      </c>
      <c r="B2498" s="49" t="s">
        <v>15969</v>
      </c>
      <c r="C2498" s="49" t="s">
        <v>23741</v>
      </c>
      <c r="D2498" s="49" t="s">
        <v>23742</v>
      </c>
      <c r="E2498" s="49" t="s">
        <v>1289</v>
      </c>
      <c r="F2498" s="49" t="s">
        <v>23743</v>
      </c>
      <c r="G2498" s="49" t="s">
        <v>23744</v>
      </c>
      <c r="H2498" s="49">
        <v>2011</v>
      </c>
      <c r="I2498" s="49"/>
      <c r="J2498" s="49" t="s">
        <v>16033</v>
      </c>
      <c r="K2498" s="49" t="s">
        <v>23745</v>
      </c>
      <c r="L2498" s="49">
        <v>15</v>
      </c>
      <c r="M2498" s="49">
        <v>3</v>
      </c>
      <c r="N2498" s="49" t="s">
        <v>16034</v>
      </c>
    </row>
    <row r="2499" spans="1:14" ht="45" x14ac:dyDescent="0.25">
      <c r="A2499" s="49" t="s">
        <v>16061</v>
      </c>
      <c r="B2499" s="49" t="s">
        <v>15969</v>
      </c>
      <c r="C2499" s="49" t="s">
        <v>23746</v>
      </c>
      <c r="D2499" s="49" t="s">
        <v>23747</v>
      </c>
      <c r="E2499" s="49" t="s">
        <v>1289</v>
      </c>
      <c r="F2499" s="49" t="s">
        <v>23748</v>
      </c>
      <c r="G2499" s="49" t="s">
        <v>23749</v>
      </c>
      <c r="H2499" s="49">
        <v>2011</v>
      </c>
      <c r="I2499" s="49"/>
      <c r="J2499" s="49" t="s">
        <v>16033</v>
      </c>
      <c r="K2499" s="49" t="s">
        <v>18489</v>
      </c>
      <c r="L2499" s="49">
        <v>15</v>
      </c>
      <c r="M2499" s="49">
        <v>3</v>
      </c>
      <c r="N2499" s="49" t="s">
        <v>16034</v>
      </c>
    </row>
    <row r="2500" spans="1:14" ht="60" x14ac:dyDescent="0.25">
      <c r="A2500" s="49" t="s">
        <v>16061</v>
      </c>
      <c r="B2500" s="49" t="s">
        <v>15969</v>
      </c>
      <c r="C2500" s="49" t="s">
        <v>23750</v>
      </c>
      <c r="D2500" s="49" t="s">
        <v>23751</v>
      </c>
      <c r="E2500" s="49" t="s">
        <v>1289</v>
      </c>
      <c r="F2500" s="49" t="s">
        <v>23752</v>
      </c>
      <c r="G2500" s="49" t="s">
        <v>23753</v>
      </c>
      <c r="H2500" s="49">
        <v>2011</v>
      </c>
      <c r="I2500" s="49"/>
      <c r="J2500" s="49" t="s">
        <v>16033</v>
      </c>
      <c r="K2500" s="49" t="s">
        <v>23754</v>
      </c>
      <c r="L2500" s="49">
        <v>15</v>
      </c>
      <c r="M2500" s="49">
        <v>3</v>
      </c>
      <c r="N2500" s="49" t="s">
        <v>16034</v>
      </c>
    </row>
    <row r="2501" spans="1:14" ht="75" x14ac:dyDescent="0.25">
      <c r="A2501" s="49" t="s">
        <v>16175</v>
      </c>
      <c r="B2501" s="49" t="s">
        <v>15969</v>
      </c>
      <c r="C2501" s="49" t="s">
        <v>23755</v>
      </c>
      <c r="D2501" s="49" t="s">
        <v>23756</v>
      </c>
      <c r="E2501" s="49" t="s">
        <v>1289</v>
      </c>
      <c r="F2501" s="49" t="s">
        <v>23757</v>
      </c>
      <c r="G2501" s="49" t="s">
        <v>23758</v>
      </c>
      <c r="H2501" s="49">
        <v>2000</v>
      </c>
      <c r="I2501" s="49">
        <v>2007</v>
      </c>
      <c r="J2501" s="49" t="s">
        <v>15974</v>
      </c>
      <c r="K2501" s="49"/>
      <c r="L2501" s="49">
        <v>15</v>
      </c>
      <c r="M2501" s="49">
        <v>3</v>
      </c>
      <c r="N2501" s="49" t="s">
        <v>15976</v>
      </c>
    </row>
    <row r="2502" spans="1:14" ht="60" x14ac:dyDescent="0.25">
      <c r="A2502" s="49" t="s">
        <v>16175</v>
      </c>
      <c r="B2502" s="49" t="s">
        <v>15969</v>
      </c>
      <c r="C2502" s="49" t="s">
        <v>23759</v>
      </c>
      <c r="D2502" s="49" t="s">
        <v>23760</v>
      </c>
      <c r="E2502" s="49" t="s">
        <v>1289</v>
      </c>
      <c r="F2502" s="49" t="s">
        <v>23761</v>
      </c>
      <c r="G2502" s="49" t="s">
        <v>23762</v>
      </c>
      <c r="H2502" s="49">
        <v>2000</v>
      </c>
      <c r="I2502" s="49">
        <v>2008</v>
      </c>
      <c r="J2502" s="49" t="s">
        <v>16033</v>
      </c>
      <c r="K2502" s="49"/>
      <c r="L2502" s="49">
        <v>15</v>
      </c>
      <c r="M2502" s="49">
        <v>3</v>
      </c>
      <c r="N2502" s="49" t="s">
        <v>16034</v>
      </c>
    </row>
    <row r="2503" spans="1:14" ht="75" x14ac:dyDescent="0.25">
      <c r="A2503" s="49" t="s">
        <v>16175</v>
      </c>
      <c r="B2503" s="49" t="s">
        <v>15969</v>
      </c>
      <c r="C2503" s="49" t="s">
        <v>23763</v>
      </c>
      <c r="D2503" s="49" t="s">
        <v>23764</v>
      </c>
      <c r="E2503" s="49" t="s">
        <v>1289</v>
      </c>
      <c r="F2503" s="49" t="s">
        <v>23765</v>
      </c>
      <c r="G2503" s="49" t="s">
        <v>23766</v>
      </c>
      <c r="H2503" s="49">
        <v>2000</v>
      </c>
      <c r="I2503" s="49">
        <v>2007</v>
      </c>
      <c r="J2503" s="49" t="s">
        <v>15974</v>
      </c>
      <c r="K2503" s="49"/>
      <c r="L2503" s="49">
        <v>15</v>
      </c>
      <c r="M2503" s="49">
        <v>3</v>
      </c>
      <c r="N2503" s="49" t="s">
        <v>15976</v>
      </c>
    </row>
    <row r="2504" spans="1:14" ht="45" x14ac:dyDescent="0.25">
      <c r="A2504" s="49" t="s">
        <v>16175</v>
      </c>
      <c r="B2504" s="49" t="s">
        <v>15969</v>
      </c>
      <c r="C2504" s="49" t="s">
        <v>23767</v>
      </c>
      <c r="D2504" s="49" t="s">
        <v>23768</v>
      </c>
      <c r="E2504" s="49" t="s">
        <v>1289</v>
      </c>
      <c r="F2504" s="49" t="s">
        <v>23769</v>
      </c>
      <c r="G2504" s="49" t="s">
        <v>23770</v>
      </c>
      <c r="H2504" s="49">
        <v>2000</v>
      </c>
      <c r="I2504" s="49">
        <v>2008</v>
      </c>
      <c r="J2504" s="49" t="s">
        <v>16033</v>
      </c>
      <c r="K2504" s="49"/>
      <c r="L2504" s="49">
        <v>15</v>
      </c>
      <c r="M2504" s="49">
        <v>3</v>
      </c>
      <c r="N2504" s="49" t="s">
        <v>16034</v>
      </c>
    </row>
    <row r="2505" spans="1:14" ht="75" x14ac:dyDescent="0.25">
      <c r="A2505" s="49" t="s">
        <v>16175</v>
      </c>
      <c r="B2505" s="49" t="s">
        <v>15969</v>
      </c>
      <c r="C2505" s="49" t="s">
        <v>23771</v>
      </c>
      <c r="D2505" s="49" t="s">
        <v>23772</v>
      </c>
      <c r="E2505" s="49" t="s">
        <v>1289</v>
      </c>
      <c r="F2505" s="49" t="s">
        <v>23761</v>
      </c>
      <c r="G2505" s="49" t="s">
        <v>23773</v>
      </c>
      <c r="H2505" s="49">
        <v>2000</v>
      </c>
      <c r="I2505" s="49">
        <v>2008</v>
      </c>
      <c r="J2505" s="49" t="s">
        <v>15974</v>
      </c>
      <c r="K2505" s="49"/>
      <c r="L2505" s="49">
        <v>15</v>
      </c>
      <c r="M2505" s="49">
        <v>3</v>
      </c>
      <c r="N2505" s="49" t="s">
        <v>15976</v>
      </c>
    </row>
    <row r="2506" spans="1:14" ht="90" x14ac:dyDescent="0.25">
      <c r="A2506" s="49" t="s">
        <v>16061</v>
      </c>
      <c r="B2506" s="49" t="s">
        <v>15969</v>
      </c>
      <c r="C2506" s="49" t="s">
        <v>23774</v>
      </c>
      <c r="D2506" s="49" t="s">
        <v>23775</v>
      </c>
      <c r="E2506" s="49" t="s">
        <v>1289</v>
      </c>
      <c r="F2506" s="49" t="s">
        <v>23776</v>
      </c>
      <c r="G2506" s="49" t="s">
        <v>23777</v>
      </c>
      <c r="H2506" s="49">
        <v>2017</v>
      </c>
      <c r="I2506" s="49"/>
      <c r="J2506" s="49" t="s">
        <v>16033</v>
      </c>
      <c r="K2506" s="49" t="s">
        <v>23778</v>
      </c>
      <c r="L2506" s="49">
        <v>15</v>
      </c>
      <c r="M2506" s="49">
        <v>3</v>
      </c>
      <c r="N2506" s="49" t="s">
        <v>16034</v>
      </c>
    </row>
    <row r="2507" spans="1:14" ht="30" x14ac:dyDescent="0.25">
      <c r="A2507" s="49" t="s">
        <v>16061</v>
      </c>
      <c r="B2507" s="49" t="s">
        <v>15969</v>
      </c>
      <c r="C2507" s="49" t="s">
        <v>23779</v>
      </c>
      <c r="D2507" s="49" t="s">
        <v>23780</v>
      </c>
      <c r="E2507" s="49" t="s">
        <v>1289</v>
      </c>
      <c r="F2507" s="49"/>
      <c r="G2507" s="49"/>
      <c r="H2507" s="49">
        <v>2000</v>
      </c>
      <c r="I2507" s="49"/>
      <c r="J2507" s="49" t="s">
        <v>16033</v>
      </c>
      <c r="K2507" s="49"/>
      <c r="L2507" s="49">
        <v>15</v>
      </c>
      <c r="M2507" s="49">
        <v>3</v>
      </c>
      <c r="N2507" s="49" t="s">
        <v>16034</v>
      </c>
    </row>
    <row r="2508" spans="1:14" ht="30" x14ac:dyDescent="0.25">
      <c r="A2508" s="49" t="s">
        <v>16061</v>
      </c>
      <c r="B2508" s="49" t="s">
        <v>15969</v>
      </c>
      <c r="C2508" s="49" t="s">
        <v>23781</v>
      </c>
      <c r="D2508" s="49" t="s">
        <v>23782</v>
      </c>
      <c r="E2508" s="49" t="s">
        <v>1289</v>
      </c>
      <c r="F2508" s="49"/>
      <c r="G2508" s="49"/>
      <c r="H2508" s="49">
        <v>2000</v>
      </c>
      <c r="I2508" s="49"/>
      <c r="J2508" s="49" t="s">
        <v>16033</v>
      </c>
      <c r="K2508" s="49"/>
      <c r="L2508" s="49">
        <v>15</v>
      </c>
      <c r="M2508" s="49">
        <v>3</v>
      </c>
      <c r="N2508" s="49" t="s">
        <v>16034</v>
      </c>
    </row>
    <row r="2509" spans="1:14" ht="90" x14ac:dyDescent="0.25">
      <c r="A2509" s="49" t="s">
        <v>16061</v>
      </c>
      <c r="B2509" s="49" t="s">
        <v>15969</v>
      </c>
      <c r="C2509" s="49" t="s">
        <v>23783</v>
      </c>
      <c r="D2509" s="49" t="s">
        <v>23784</v>
      </c>
      <c r="E2509" s="49" t="s">
        <v>1289</v>
      </c>
      <c r="F2509" s="49" t="s">
        <v>23785</v>
      </c>
      <c r="G2509" s="49" t="s">
        <v>23786</v>
      </c>
      <c r="H2509" s="49">
        <v>2000</v>
      </c>
      <c r="I2509" s="49"/>
      <c r="J2509" s="49" t="s">
        <v>16033</v>
      </c>
      <c r="K2509" s="49"/>
      <c r="L2509" s="49">
        <v>15</v>
      </c>
      <c r="M2509" s="49">
        <v>3</v>
      </c>
      <c r="N2509" s="49" t="s">
        <v>16034</v>
      </c>
    </row>
    <row r="2510" spans="1:14" ht="90" x14ac:dyDescent="0.25">
      <c r="A2510" s="49" t="s">
        <v>16061</v>
      </c>
      <c r="B2510" s="49" t="s">
        <v>15969</v>
      </c>
      <c r="C2510" s="49" t="s">
        <v>23787</v>
      </c>
      <c r="D2510" s="49" t="s">
        <v>23788</v>
      </c>
      <c r="E2510" s="49" t="s">
        <v>1289</v>
      </c>
      <c r="F2510" s="49" t="s">
        <v>23789</v>
      </c>
      <c r="G2510" s="49" t="s">
        <v>23790</v>
      </c>
      <c r="H2510" s="49">
        <v>2000</v>
      </c>
      <c r="I2510" s="49">
        <v>2007</v>
      </c>
      <c r="J2510" s="49" t="s">
        <v>15974</v>
      </c>
      <c r="K2510" s="49"/>
      <c r="L2510" s="49">
        <v>15</v>
      </c>
      <c r="M2510" s="49">
        <v>3</v>
      </c>
      <c r="N2510" s="49" t="s">
        <v>15976</v>
      </c>
    </row>
    <row r="2511" spans="1:14" ht="60" x14ac:dyDescent="0.25">
      <c r="A2511" s="49" t="s">
        <v>16061</v>
      </c>
      <c r="B2511" s="49" t="s">
        <v>15969</v>
      </c>
      <c r="C2511" s="49" t="s">
        <v>23791</v>
      </c>
      <c r="D2511" s="49" t="s">
        <v>23689</v>
      </c>
      <c r="E2511" s="49" t="s">
        <v>1289</v>
      </c>
      <c r="F2511" s="49" t="s">
        <v>23690</v>
      </c>
      <c r="G2511" s="49" t="s">
        <v>23792</v>
      </c>
      <c r="H2511" s="49">
        <v>2000</v>
      </c>
      <c r="I2511" s="49">
        <v>2008</v>
      </c>
      <c r="J2511" s="49" t="s">
        <v>15974</v>
      </c>
      <c r="K2511" s="49"/>
      <c r="L2511" s="49">
        <v>15</v>
      </c>
      <c r="M2511" s="49">
        <v>3</v>
      </c>
      <c r="N2511" s="49" t="s">
        <v>15976</v>
      </c>
    </row>
    <row r="2512" spans="1:14" ht="90" x14ac:dyDescent="0.25">
      <c r="A2512" s="49" t="s">
        <v>16061</v>
      </c>
      <c r="B2512" s="49" t="s">
        <v>15969</v>
      </c>
      <c r="C2512" s="49" t="s">
        <v>23793</v>
      </c>
      <c r="D2512" s="49" t="s">
        <v>23794</v>
      </c>
      <c r="E2512" s="49" t="s">
        <v>1289</v>
      </c>
      <c r="F2512" s="49" t="s">
        <v>23795</v>
      </c>
      <c r="G2512" s="49" t="s">
        <v>23796</v>
      </c>
      <c r="H2512" s="49">
        <v>2000</v>
      </c>
      <c r="I2512" s="49"/>
      <c r="J2512" s="49" t="s">
        <v>16033</v>
      </c>
      <c r="K2512" s="49"/>
      <c r="L2512" s="49">
        <v>15</v>
      </c>
      <c r="M2512" s="49">
        <v>3</v>
      </c>
      <c r="N2512" s="49" t="s">
        <v>16034</v>
      </c>
    </row>
    <row r="2513" spans="1:14" ht="75" x14ac:dyDescent="0.25">
      <c r="A2513" s="49" t="s">
        <v>16061</v>
      </c>
      <c r="B2513" s="49" t="s">
        <v>15969</v>
      </c>
      <c r="C2513" s="49" t="s">
        <v>23797</v>
      </c>
      <c r="D2513" s="49" t="s">
        <v>22661</v>
      </c>
      <c r="E2513" s="49" t="s">
        <v>1289</v>
      </c>
      <c r="F2513" s="49" t="s">
        <v>22662</v>
      </c>
      <c r="G2513" s="49" t="s">
        <v>22663</v>
      </c>
      <c r="H2513" s="49">
        <v>2000</v>
      </c>
      <c r="I2513" s="49">
        <v>2011</v>
      </c>
      <c r="J2513" s="49" t="s">
        <v>16033</v>
      </c>
      <c r="K2513" s="49"/>
      <c r="L2513" s="49">
        <v>15</v>
      </c>
      <c r="M2513" s="49">
        <v>3</v>
      </c>
      <c r="N2513" s="49" t="s">
        <v>16034</v>
      </c>
    </row>
    <row r="2514" spans="1:14" ht="75" x14ac:dyDescent="0.25">
      <c r="A2514" s="49" t="s">
        <v>16061</v>
      </c>
      <c r="B2514" s="49" t="s">
        <v>15969</v>
      </c>
      <c r="C2514" s="49" t="s">
        <v>23798</v>
      </c>
      <c r="D2514" s="49" t="s">
        <v>23799</v>
      </c>
      <c r="E2514" s="49" t="s">
        <v>1289</v>
      </c>
      <c r="F2514" s="49" t="s">
        <v>23800</v>
      </c>
      <c r="G2514" s="49" t="s">
        <v>23801</v>
      </c>
      <c r="H2514" s="49">
        <v>2000</v>
      </c>
      <c r="I2514" s="49">
        <v>2010</v>
      </c>
      <c r="J2514" s="49" t="s">
        <v>16033</v>
      </c>
      <c r="K2514" s="49"/>
      <c r="L2514" s="49">
        <v>15</v>
      </c>
      <c r="M2514" s="49">
        <v>3</v>
      </c>
      <c r="N2514" s="49" t="s">
        <v>16034</v>
      </c>
    </row>
    <row r="2515" spans="1:14" ht="90" x14ac:dyDescent="0.25">
      <c r="A2515" s="49" t="s">
        <v>16061</v>
      </c>
      <c r="B2515" s="49" t="s">
        <v>15969</v>
      </c>
      <c r="C2515" s="49" t="s">
        <v>23802</v>
      </c>
      <c r="D2515" s="49" t="s">
        <v>23803</v>
      </c>
      <c r="E2515" s="49" t="s">
        <v>1289</v>
      </c>
      <c r="F2515" s="49" t="s">
        <v>23804</v>
      </c>
      <c r="G2515" s="49" t="s">
        <v>23805</v>
      </c>
      <c r="H2515" s="49">
        <v>2000</v>
      </c>
      <c r="I2515" s="49"/>
      <c r="J2515" s="49" t="s">
        <v>16033</v>
      </c>
      <c r="K2515" s="49"/>
      <c r="L2515" s="49">
        <v>15</v>
      </c>
      <c r="M2515" s="49">
        <v>3</v>
      </c>
      <c r="N2515" s="49" t="s">
        <v>16034</v>
      </c>
    </row>
    <row r="2516" spans="1:14" ht="90" x14ac:dyDescent="0.25">
      <c r="A2516" s="49" t="s">
        <v>16061</v>
      </c>
      <c r="B2516" s="49" t="s">
        <v>15969</v>
      </c>
      <c r="C2516" s="49" t="s">
        <v>23806</v>
      </c>
      <c r="D2516" s="49" t="s">
        <v>23807</v>
      </c>
      <c r="E2516" s="49" t="s">
        <v>1289</v>
      </c>
      <c r="F2516" s="49" t="s">
        <v>23808</v>
      </c>
      <c r="G2516" s="49" t="s">
        <v>23809</v>
      </c>
      <c r="H2516" s="49">
        <v>2000</v>
      </c>
      <c r="I2516" s="49"/>
      <c r="J2516" s="49" t="s">
        <v>16033</v>
      </c>
      <c r="K2516" s="49"/>
      <c r="L2516" s="49">
        <v>15</v>
      </c>
      <c r="M2516" s="49">
        <v>3</v>
      </c>
      <c r="N2516" s="49" t="s">
        <v>16034</v>
      </c>
    </row>
    <row r="2517" spans="1:14" ht="75" x14ac:dyDescent="0.25">
      <c r="A2517" s="49" t="s">
        <v>16061</v>
      </c>
      <c r="B2517" s="49" t="s">
        <v>15969</v>
      </c>
      <c r="C2517" s="49" t="s">
        <v>23810</v>
      </c>
      <c r="D2517" s="49" t="s">
        <v>23811</v>
      </c>
      <c r="E2517" s="49" t="s">
        <v>1289</v>
      </c>
      <c r="F2517" s="49" t="s">
        <v>23812</v>
      </c>
      <c r="G2517" s="49" t="s">
        <v>23813</v>
      </c>
      <c r="H2517" s="49">
        <v>2000</v>
      </c>
      <c r="I2517" s="49">
        <v>2008</v>
      </c>
      <c r="J2517" s="49" t="s">
        <v>15974</v>
      </c>
      <c r="K2517" s="49"/>
      <c r="L2517" s="49">
        <v>15</v>
      </c>
      <c r="M2517" s="49">
        <v>3</v>
      </c>
      <c r="N2517" s="49" t="s">
        <v>15976</v>
      </c>
    </row>
    <row r="2518" spans="1:14" x14ac:dyDescent="0.25">
      <c r="A2518" s="49" t="s">
        <v>16061</v>
      </c>
      <c r="B2518" s="49" t="s">
        <v>15969</v>
      </c>
      <c r="C2518" s="49" t="s">
        <v>23814</v>
      </c>
      <c r="D2518" s="49" t="s">
        <v>23815</v>
      </c>
      <c r="E2518" s="49" t="s">
        <v>1289</v>
      </c>
      <c r="F2518" s="49"/>
      <c r="G2518" s="49"/>
      <c r="H2518" s="49">
        <v>2000</v>
      </c>
      <c r="I2518" s="49"/>
      <c r="J2518" s="49" t="s">
        <v>16033</v>
      </c>
      <c r="K2518" s="49"/>
      <c r="L2518" s="49">
        <v>15</v>
      </c>
      <c r="M2518" s="49">
        <v>3</v>
      </c>
      <c r="N2518" s="49" t="s">
        <v>16034</v>
      </c>
    </row>
    <row r="2519" spans="1:14" ht="105" x14ac:dyDescent="0.25">
      <c r="A2519" s="49" t="s">
        <v>16061</v>
      </c>
      <c r="B2519" s="49" t="s">
        <v>15969</v>
      </c>
      <c r="C2519" s="49" t="s">
        <v>23816</v>
      </c>
      <c r="D2519" s="49" t="s">
        <v>23817</v>
      </c>
      <c r="E2519" s="49" t="s">
        <v>1289</v>
      </c>
      <c r="F2519" s="49" t="s">
        <v>23818</v>
      </c>
      <c r="G2519" s="49" t="s">
        <v>23819</v>
      </c>
      <c r="H2519" s="49">
        <v>2000</v>
      </c>
      <c r="I2519" s="49"/>
      <c r="J2519" s="49" t="s">
        <v>16033</v>
      </c>
      <c r="K2519" s="49"/>
      <c r="L2519" s="49">
        <v>15</v>
      </c>
      <c r="M2519" s="49">
        <v>3</v>
      </c>
      <c r="N2519" s="49" t="s">
        <v>16034</v>
      </c>
    </row>
    <row r="2520" spans="1:14" ht="60" x14ac:dyDescent="0.25">
      <c r="A2520" s="49" t="s">
        <v>16061</v>
      </c>
      <c r="B2520" s="49" t="s">
        <v>15969</v>
      </c>
      <c r="C2520" s="49" t="s">
        <v>23820</v>
      </c>
      <c r="D2520" s="49" t="s">
        <v>23821</v>
      </c>
      <c r="E2520" s="49" t="s">
        <v>1289</v>
      </c>
      <c r="F2520" s="49" t="s">
        <v>23822</v>
      </c>
      <c r="G2520" s="49" t="s">
        <v>23823</v>
      </c>
      <c r="H2520" s="49">
        <v>2000</v>
      </c>
      <c r="I2520" s="49"/>
      <c r="J2520" s="49" t="s">
        <v>16033</v>
      </c>
      <c r="K2520" s="49"/>
      <c r="L2520" s="49">
        <v>15</v>
      </c>
      <c r="M2520" s="49">
        <v>3</v>
      </c>
      <c r="N2520" s="49" t="s">
        <v>16034</v>
      </c>
    </row>
    <row r="2521" spans="1:14" ht="30" x14ac:dyDescent="0.25">
      <c r="A2521" s="49" t="s">
        <v>16061</v>
      </c>
      <c r="B2521" s="49" t="s">
        <v>15969</v>
      </c>
      <c r="C2521" s="49" t="s">
        <v>23824</v>
      </c>
      <c r="D2521" s="49" t="s">
        <v>23825</v>
      </c>
      <c r="E2521" s="49" t="s">
        <v>1289</v>
      </c>
      <c r="F2521" s="49"/>
      <c r="G2521" s="49"/>
      <c r="H2521" s="49">
        <v>2009</v>
      </c>
      <c r="I2521" s="49">
        <v>2016</v>
      </c>
      <c r="J2521" s="49" t="s">
        <v>16033</v>
      </c>
      <c r="K2521" s="49"/>
      <c r="L2521" s="49">
        <v>15</v>
      </c>
      <c r="M2521" s="49">
        <v>3</v>
      </c>
      <c r="N2521" s="49" t="s">
        <v>16034</v>
      </c>
    </row>
    <row r="2522" spans="1:14" ht="45" x14ac:dyDescent="0.25">
      <c r="A2522" s="49" t="s">
        <v>16061</v>
      </c>
      <c r="B2522" s="49" t="s">
        <v>15969</v>
      </c>
      <c r="C2522" s="49" t="s">
        <v>23826</v>
      </c>
      <c r="D2522" s="49" t="s">
        <v>23827</v>
      </c>
      <c r="E2522" s="49" t="s">
        <v>1289</v>
      </c>
      <c r="F2522" s="49"/>
      <c r="G2522" s="49"/>
      <c r="H2522" s="49">
        <v>2009</v>
      </c>
      <c r="I2522" s="49"/>
      <c r="J2522" s="49" t="s">
        <v>16033</v>
      </c>
      <c r="K2522" s="49"/>
      <c r="L2522" s="49">
        <v>15</v>
      </c>
      <c r="M2522" s="49">
        <v>3</v>
      </c>
      <c r="N2522" s="49" t="s">
        <v>16034</v>
      </c>
    </row>
    <row r="2523" spans="1:14" ht="45" x14ac:dyDescent="0.25">
      <c r="A2523" s="49" t="s">
        <v>16061</v>
      </c>
      <c r="B2523" s="49" t="s">
        <v>15969</v>
      </c>
      <c r="C2523" s="49" t="s">
        <v>23828</v>
      </c>
      <c r="D2523" s="49" t="s">
        <v>23829</v>
      </c>
      <c r="E2523" s="49" t="s">
        <v>1289</v>
      </c>
      <c r="F2523" s="49"/>
      <c r="G2523" s="49"/>
      <c r="H2523" s="49">
        <v>2010</v>
      </c>
      <c r="I2523" s="49"/>
      <c r="J2523" s="49" t="s">
        <v>16033</v>
      </c>
      <c r="K2523" s="49" t="s">
        <v>16067</v>
      </c>
      <c r="L2523" s="49">
        <v>15</v>
      </c>
      <c r="M2523" s="49">
        <v>3</v>
      </c>
      <c r="N2523" s="49" t="s">
        <v>16034</v>
      </c>
    </row>
    <row r="2524" spans="1:14" ht="90" x14ac:dyDescent="0.25">
      <c r="A2524" s="49" t="s">
        <v>15977</v>
      </c>
      <c r="B2524" s="49" t="s">
        <v>15969</v>
      </c>
      <c r="C2524" s="49" t="s">
        <v>23830</v>
      </c>
      <c r="D2524" s="49" t="s">
        <v>23831</v>
      </c>
      <c r="E2524" s="49" t="s">
        <v>1289</v>
      </c>
      <c r="F2524" s="49" t="s">
        <v>23832</v>
      </c>
      <c r="G2524" s="49" t="s">
        <v>23833</v>
      </c>
      <c r="H2524" s="49">
        <v>2010</v>
      </c>
      <c r="I2524" s="49">
        <v>2010</v>
      </c>
      <c r="J2524" s="49" t="s">
        <v>16033</v>
      </c>
      <c r="K2524" s="49" t="s">
        <v>16076</v>
      </c>
      <c r="L2524" s="49">
        <v>15</v>
      </c>
      <c r="M2524" s="49">
        <v>3</v>
      </c>
      <c r="N2524" s="49" t="s">
        <v>16034</v>
      </c>
    </row>
    <row r="2525" spans="1:14" ht="45" x14ac:dyDescent="0.25">
      <c r="A2525" s="49" t="s">
        <v>15977</v>
      </c>
      <c r="B2525" s="49" t="s">
        <v>15969</v>
      </c>
      <c r="C2525" s="49" t="s">
        <v>23834</v>
      </c>
      <c r="D2525" s="49" t="s">
        <v>23835</v>
      </c>
      <c r="E2525" s="49" t="s">
        <v>1289</v>
      </c>
      <c r="F2525" s="49" t="s">
        <v>23836</v>
      </c>
      <c r="G2525" s="49" t="s">
        <v>23837</v>
      </c>
      <c r="H2525" s="49">
        <v>2010</v>
      </c>
      <c r="I2525" s="49">
        <v>2010</v>
      </c>
      <c r="J2525" s="49" t="s">
        <v>15974</v>
      </c>
      <c r="K2525" s="49" t="s">
        <v>15975</v>
      </c>
      <c r="L2525" s="49">
        <v>15</v>
      </c>
      <c r="M2525" s="49">
        <v>3</v>
      </c>
      <c r="N2525" s="49" t="s">
        <v>15976</v>
      </c>
    </row>
    <row r="2526" spans="1:14" x14ac:dyDescent="0.25">
      <c r="A2526" s="49" t="s">
        <v>15977</v>
      </c>
      <c r="B2526" s="49" t="s">
        <v>15969</v>
      </c>
      <c r="C2526" s="49" t="s">
        <v>23838</v>
      </c>
      <c r="D2526" s="49" t="s">
        <v>23839</v>
      </c>
      <c r="E2526" s="49" t="s">
        <v>1289</v>
      </c>
      <c r="F2526" s="49"/>
      <c r="G2526" s="49"/>
      <c r="H2526" s="49">
        <v>2010</v>
      </c>
      <c r="I2526" s="49"/>
      <c r="J2526" s="49" t="s">
        <v>16033</v>
      </c>
      <c r="K2526" s="49" t="s">
        <v>16081</v>
      </c>
      <c r="L2526" s="49">
        <v>15</v>
      </c>
      <c r="M2526" s="49">
        <v>3</v>
      </c>
      <c r="N2526" s="49" t="s">
        <v>16034</v>
      </c>
    </row>
    <row r="2527" spans="1:14" ht="60" x14ac:dyDescent="0.25">
      <c r="A2527" s="49" t="s">
        <v>16082</v>
      </c>
      <c r="B2527" s="49" t="s">
        <v>15969</v>
      </c>
      <c r="C2527" s="49" t="s">
        <v>23840</v>
      </c>
      <c r="D2527" s="49" t="s">
        <v>23841</v>
      </c>
      <c r="E2527" s="49" t="s">
        <v>1289</v>
      </c>
      <c r="F2527" s="49" t="s">
        <v>23842</v>
      </c>
      <c r="G2527" s="49" t="s">
        <v>23843</v>
      </c>
      <c r="H2527" s="49">
        <v>2014</v>
      </c>
      <c r="I2527" s="49"/>
      <c r="J2527" s="49" t="s">
        <v>16033</v>
      </c>
      <c r="K2527" s="49" t="s">
        <v>16092</v>
      </c>
      <c r="L2527" s="49">
        <v>15</v>
      </c>
      <c r="M2527" s="49">
        <v>3</v>
      </c>
      <c r="N2527" s="49" t="s">
        <v>16034</v>
      </c>
    </row>
    <row r="2528" spans="1:14" ht="45" x14ac:dyDescent="0.25">
      <c r="A2528" s="49" t="s">
        <v>16082</v>
      </c>
      <c r="B2528" s="49" t="s">
        <v>15969</v>
      </c>
      <c r="C2528" s="49" t="s">
        <v>23844</v>
      </c>
      <c r="D2528" s="49" t="s">
        <v>23845</v>
      </c>
      <c r="E2528" s="49" t="s">
        <v>1289</v>
      </c>
      <c r="F2528" s="49" t="s">
        <v>23846</v>
      </c>
      <c r="G2528" s="49" t="s">
        <v>23847</v>
      </c>
      <c r="H2528" s="49">
        <v>2014</v>
      </c>
      <c r="I2528" s="49"/>
      <c r="J2528" s="49" t="s">
        <v>16033</v>
      </c>
      <c r="K2528" s="49" t="s">
        <v>16092</v>
      </c>
      <c r="L2528" s="49">
        <v>15</v>
      </c>
      <c r="M2528" s="49">
        <v>3</v>
      </c>
      <c r="N2528" s="49" t="s">
        <v>16034</v>
      </c>
    </row>
    <row r="2529" spans="1:14" ht="30" x14ac:dyDescent="0.25">
      <c r="A2529" s="49" t="s">
        <v>15977</v>
      </c>
      <c r="B2529" s="49" t="s">
        <v>15969</v>
      </c>
      <c r="C2529" s="49" t="s">
        <v>23848</v>
      </c>
      <c r="D2529" s="49" t="s">
        <v>23849</v>
      </c>
      <c r="E2529" s="49" t="s">
        <v>1289</v>
      </c>
      <c r="F2529" s="49"/>
      <c r="G2529" s="49"/>
      <c r="H2529" s="49">
        <v>2000</v>
      </c>
      <c r="I2529" s="49"/>
      <c r="J2529" s="49" t="s">
        <v>16033</v>
      </c>
      <c r="K2529" s="49"/>
      <c r="L2529" s="49">
        <v>15</v>
      </c>
      <c r="M2529" s="49">
        <v>3</v>
      </c>
      <c r="N2529" s="49" t="s">
        <v>16034</v>
      </c>
    </row>
    <row r="2530" spans="1:14" ht="45" x14ac:dyDescent="0.25">
      <c r="A2530" s="49" t="s">
        <v>16159</v>
      </c>
      <c r="B2530" s="49" t="s">
        <v>15969</v>
      </c>
      <c r="C2530" s="49" t="s">
        <v>23850</v>
      </c>
      <c r="D2530" s="49" t="s">
        <v>23851</v>
      </c>
      <c r="E2530" s="49" t="s">
        <v>1289</v>
      </c>
      <c r="F2530" s="49" t="s">
        <v>23852</v>
      </c>
      <c r="G2530" s="49" t="s">
        <v>23853</v>
      </c>
      <c r="H2530" s="49">
        <v>2010</v>
      </c>
      <c r="I2530" s="49"/>
      <c r="J2530" s="49" t="s">
        <v>16033</v>
      </c>
      <c r="K2530" s="49" t="s">
        <v>16076</v>
      </c>
      <c r="L2530" s="49">
        <v>15</v>
      </c>
      <c r="M2530" s="49">
        <v>3</v>
      </c>
      <c r="N2530" s="49" t="s">
        <v>16034</v>
      </c>
    </row>
    <row r="2531" spans="1:14" ht="75" x14ac:dyDescent="0.25">
      <c r="A2531" s="49" t="s">
        <v>16159</v>
      </c>
      <c r="B2531" s="49" t="s">
        <v>15969</v>
      </c>
      <c r="C2531" s="49" t="s">
        <v>23854</v>
      </c>
      <c r="D2531" s="49" t="s">
        <v>23855</v>
      </c>
      <c r="E2531" s="49" t="s">
        <v>1289</v>
      </c>
      <c r="F2531" s="49" t="s">
        <v>23856</v>
      </c>
      <c r="G2531" s="49" t="s">
        <v>23857</v>
      </c>
      <c r="H2531" s="49">
        <v>2010</v>
      </c>
      <c r="I2531" s="49">
        <v>2010</v>
      </c>
      <c r="J2531" s="49" t="s">
        <v>16033</v>
      </c>
      <c r="K2531" s="49" t="s">
        <v>16076</v>
      </c>
      <c r="L2531" s="49">
        <v>15</v>
      </c>
      <c r="M2531" s="49">
        <v>3</v>
      </c>
      <c r="N2531" s="49" t="s">
        <v>16034</v>
      </c>
    </row>
    <row r="2532" spans="1:14" ht="60" x14ac:dyDescent="0.25">
      <c r="A2532" s="49" t="s">
        <v>16159</v>
      </c>
      <c r="B2532" s="49" t="s">
        <v>15969</v>
      </c>
      <c r="C2532" s="49" t="s">
        <v>23858</v>
      </c>
      <c r="D2532" s="49" t="s">
        <v>23859</v>
      </c>
      <c r="E2532" s="49" t="s">
        <v>1289</v>
      </c>
      <c r="F2532" s="49" t="s">
        <v>23860</v>
      </c>
      <c r="G2532" s="49" t="s">
        <v>23861</v>
      </c>
      <c r="H2532" s="49">
        <v>2010</v>
      </c>
      <c r="I2532" s="49"/>
      <c r="J2532" s="49" t="s">
        <v>16033</v>
      </c>
      <c r="K2532" s="49" t="s">
        <v>16076</v>
      </c>
      <c r="L2532" s="49">
        <v>15</v>
      </c>
      <c r="M2532" s="49">
        <v>3</v>
      </c>
      <c r="N2532" s="49" t="s">
        <v>16034</v>
      </c>
    </row>
    <row r="2533" spans="1:14" ht="75" x14ac:dyDescent="0.25">
      <c r="A2533" s="49" t="s">
        <v>16159</v>
      </c>
      <c r="B2533" s="49" t="s">
        <v>15969</v>
      </c>
      <c r="C2533" s="49" t="s">
        <v>23862</v>
      </c>
      <c r="D2533" s="49" t="s">
        <v>23863</v>
      </c>
      <c r="E2533" s="49" t="s">
        <v>1289</v>
      </c>
      <c r="F2533" s="49" t="s">
        <v>23864</v>
      </c>
      <c r="G2533" s="49" t="s">
        <v>23865</v>
      </c>
      <c r="H2533" s="49">
        <v>2010</v>
      </c>
      <c r="I2533" s="49"/>
      <c r="J2533" s="49" t="s">
        <v>16033</v>
      </c>
      <c r="K2533" s="49" t="s">
        <v>16076</v>
      </c>
      <c r="L2533" s="49">
        <v>15</v>
      </c>
      <c r="M2533" s="49">
        <v>3</v>
      </c>
      <c r="N2533" s="49" t="s">
        <v>16034</v>
      </c>
    </row>
    <row r="2534" spans="1:14" ht="90" x14ac:dyDescent="0.25">
      <c r="A2534" s="49" t="s">
        <v>16159</v>
      </c>
      <c r="B2534" s="49" t="s">
        <v>15969</v>
      </c>
      <c r="C2534" s="49" t="s">
        <v>23866</v>
      </c>
      <c r="D2534" s="49" t="s">
        <v>23867</v>
      </c>
      <c r="E2534" s="49" t="s">
        <v>1289</v>
      </c>
      <c r="F2534" s="49" t="s">
        <v>23868</v>
      </c>
      <c r="G2534" s="49" t="s">
        <v>23869</v>
      </c>
      <c r="H2534" s="49">
        <v>2000</v>
      </c>
      <c r="I2534" s="49">
        <v>2007</v>
      </c>
      <c r="J2534" s="49" t="s">
        <v>15974</v>
      </c>
      <c r="K2534" s="49"/>
      <c r="L2534" s="49">
        <v>15</v>
      </c>
      <c r="M2534" s="49">
        <v>3</v>
      </c>
      <c r="N2534" s="49" t="s">
        <v>15976</v>
      </c>
    </row>
    <row r="2535" spans="1:14" ht="60" x14ac:dyDescent="0.25">
      <c r="A2535" s="49" t="s">
        <v>16159</v>
      </c>
      <c r="B2535" s="49" t="s">
        <v>15969</v>
      </c>
      <c r="C2535" s="49" t="s">
        <v>23870</v>
      </c>
      <c r="D2535" s="49" t="s">
        <v>23871</v>
      </c>
      <c r="E2535" s="49" t="s">
        <v>1289</v>
      </c>
      <c r="F2535" s="49" t="s">
        <v>23872</v>
      </c>
      <c r="G2535" s="49" t="s">
        <v>23873</v>
      </c>
      <c r="H2535" s="49">
        <v>2000</v>
      </c>
      <c r="I2535" s="49"/>
      <c r="J2535" s="49" t="s">
        <v>16033</v>
      </c>
      <c r="K2535" s="49"/>
      <c r="L2535" s="49">
        <v>15</v>
      </c>
      <c r="M2535" s="49">
        <v>3</v>
      </c>
      <c r="N2535" s="49" t="s">
        <v>16034</v>
      </c>
    </row>
    <row r="2536" spans="1:14" ht="90" x14ac:dyDescent="0.25">
      <c r="A2536" s="49" t="s">
        <v>16159</v>
      </c>
      <c r="B2536" s="49" t="s">
        <v>15969</v>
      </c>
      <c r="C2536" s="49" t="s">
        <v>23874</v>
      </c>
      <c r="D2536" s="49" t="s">
        <v>23875</v>
      </c>
      <c r="E2536" s="49" t="s">
        <v>1289</v>
      </c>
      <c r="F2536" s="49" t="s">
        <v>23876</v>
      </c>
      <c r="G2536" s="49" t="s">
        <v>23877</v>
      </c>
      <c r="H2536" s="49">
        <v>2000</v>
      </c>
      <c r="I2536" s="49">
        <v>2008</v>
      </c>
      <c r="J2536" s="49" t="s">
        <v>15974</v>
      </c>
      <c r="K2536" s="49"/>
      <c r="L2536" s="49">
        <v>15</v>
      </c>
      <c r="M2536" s="49">
        <v>3</v>
      </c>
      <c r="N2536" s="49" t="s">
        <v>15976</v>
      </c>
    </row>
    <row r="2537" spans="1:14" ht="30" x14ac:dyDescent="0.25">
      <c r="A2537" s="49" t="s">
        <v>16082</v>
      </c>
      <c r="B2537" s="49" t="s">
        <v>15969</v>
      </c>
      <c r="C2537" s="49" t="s">
        <v>23878</v>
      </c>
      <c r="D2537" s="49" t="s">
        <v>23879</v>
      </c>
      <c r="E2537" s="49" t="s">
        <v>1289</v>
      </c>
      <c r="F2537" s="49" t="s">
        <v>23880</v>
      </c>
      <c r="G2537" s="49" t="s">
        <v>23881</v>
      </c>
      <c r="H2537" s="49">
        <v>2010</v>
      </c>
      <c r="I2537" s="49"/>
      <c r="J2537" s="49" t="s">
        <v>16033</v>
      </c>
      <c r="K2537" s="49" t="s">
        <v>16303</v>
      </c>
      <c r="L2537" s="49">
        <v>15</v>
      </c>
      <c r="M2537" s="49">
        <v>3</v>
      </c>
      <c r="N2537" s="49" t="s">
        <v>16034</v>
      </c>
    </row>
    <row r="2538" spans="1:14" ht="45" x14ac:dyDescent="0.25">
      <c r="A2538" s="49" t="s">
        <v>16082</v>
      </c>
      <c r="B2538" s="49" t="s">
        <v>15969</v>
      </c>
      <c r="C2538" s="49" t="s">
        <v>23882</v>
      </c>
      <c r="D2538" s="49" t="s">
        <v>23883</v>
      </c>
      <c r="E2538" s="49" t="s">
        <v>1289</v>
      </c>
      <c r="F2538" s="49"/>
      <c r="G2538" s="49"/>
      <c r="H2538" s="49">
        <v>2000</v>
      </c>
      <c r="I2538" s="49"/>
      <c r="J2538" s="49" t="s">
        <v>16033</v>
      </c>
      <c r="K2538" s="49"/>
      <c r="L2538" s="49">
        <v>15</v>
      </c>
      <c r="M2538" s="49">
        <v>3</v>
      </c>
      <c r="N2538" s="49" t="s">
        <v>16034</v>
      </c>
    </row>
    <row r="2539" spans="1:14" ht="90" x14ac:dyDescent="0.25">
      <c r="A2539" s="49" t="s">
        <v>16082</v>
      </c>
      <c r="B2539" s="49" t="s">
        <v>15969</v>
      </c>
      <c r="C2539" s="49" t="s">
        <v>23884</v>
      </c>
      <c r="D2539" s="49" t="s">
        <v>23885</v>
      </c>
      <c r="E2539" s="49" t="s">
        <v>1289</v>
      </c>
      <c r="F2539" s="49" t="s">
        <v>23886</v>
      </c>
      <c r="G2539" s="49" t="s">
        <v>23887</v>
      </c>
      <c r="H2539" s="49">
        <v>2000</v>
      </c>
      <c r="I2539" s="49">
        <v>2007</v>
      </c>
      <c r="J2539" s="49" t="s">
        <v>15974</v>
      </c>
      <c r="K2539" s="49"/>
      <c r="L2539" s="49">
        <v>15</v>
      </c>
      <c r="M2539" s="49">
        <v>3</v>
      </c>
      <c r="N2539" s="49" t="s">
        <v>15976</v>
      </c>
    </row>
    <row r="2540" spans="1:14" x14ac:dyDescent="0.25">
      <c r="A2540" s="49" t="s">
        <v>16082</v>
      </c>
      <c r="B2540" s="49" t="s">
        <v>15969</v>
      </c>
      <c r="C2540" s="49" t="s">
        <v>23888</v>
      </c>
      <c r="D2540" s="49" t="s">
        <v>23889</v>
      </c>
      <c r="E2540" s="49" t="s">
        <v>1289</v>
      </c>
      <c r="F2540" s="49"/>
      <c r="G2540" s="49"/>
      <c r="H2540" s="49">
        <v>2000</v>
      </c>
      <c r="I2540" s="49"/>
      <c r="J2540" s="49" t="s">
        <v>16033</v>
      </c>
      <c r="K2540" s="49"/>
      <c r="L2540" s="49">
        <v>15</v>
      </c>
      <c r="M2540" s="49">
        <v>3</v>
      </c>
      <c r="N2540" s="49" t="s">
        <v>16034</v>
      </c>
    </row>
    <row r="2541" spans="1:14" ht="60" x14ac:dyDescent="0.25">
      <c r="A2541" s="49" t="s">
        <v>16082</v>
      </c>
      <c r="B2541" s="49" t="s">
        <v>15969</v>
      </c>
      <c r="C2541" s="49" t="s">
        <v>23890</v>
      </c>
      <c r="D2541" s="49" t="s">
        <v>23891</v>
      </c>
      <c r="E2541" s="49" t="s">
        <v>1289</v>
      </c>
      <c r="F2541" s="49" t="s">
        <v>23892</v>
      </c>
      <c r="G2541" s="49" t="s">
        <v>23893</v>
      </c>
      <c r="H2541" s="49">
        <v>2011</v>
      </c>
      <c r="I2541" s="49"/>
      <c r="J2541" s="49" t="s">
        <v>16033</v>
      </c>
      <c r="K2541" s="49" t="s">
        <v>16816</v>
      </c>
      <c r="L2541" s="49">
        <v>15</v>
      </c>
      <c r="M2541" s="49">
        <v>3</v>
      </c>
      <c r="N2541" s="49" t="s">
        <v>16034</v>
      </c>
    </row>
    <row r="2542" spans="1:14" ht="60" x14ac:dyDescent="0.25">
      <c r="A2542" s="49" t="s">
        <v>16082</v>
      </c>
      <c r="B2542" s="49" t="s">
        <v>15969</v>
      </c>
      <c r="C2542" s="49" t="s">
        <v>23894</v>
      </c>
      <c r="D2542" s="49" t="s">
        <v>23895</v>
      </c>
      <c r="E2542" s="49" t="s">
        <v>1289</v>
      </c>
      <c r="F2542" s="49" t="s">
        <v>23896</v>
      </c>
      <c r="G2542" s="49" t="s">
        <v>23897</v>
      </c>
      <c r="H2542" s="49">
        <v>2013</v>
      </c>
      <c r="I2542" s="49"/>
      <c r="J2542" s="49" t="s">
        <v>16033</v>
      </c>
      <c r="K2542" s="49" t="s">
        <v>16092</v>
      </c>
      <c r="L2542" s="49">
        <v>15</v>
      </c>
      <c r="M2542" s="49">
        <v>3</v>
      </c>
      <c r="N2542" s="49" t="s">
        <v>16034</v>
      </c>
    </row>
    <row r="2543" spans="1:14" ht="60" x14ac:dyDescent="0.25">
      <c r="A2543" s="49" t="s">
        <v>16082</v>
      </c>
      <c r="B2543" s="49" t="s">
        <v>15969</v>
      </c>
      <c r="C2543" s="49" t="s">
        <v>23898</v>
      </c>
      <c r="D2543" s="49" t="s">
        <v>23899</v>
      </c>
      <c r="E2543" s="49" t="s">
        <v>1289</v>
      </c>
      <c r="F2543" s="49" t="s">
        <v>23900</v>
      </c>
      <c r="G2543" s="49" t="s">
        <v>23901</v>
      </c>
      <c r="H2543" s="49">
        <v>2014</v>
      </c>
      <c r="I2543" s="49"/>
      <c r="J2543" s="49" t="s">
        <v>16033</v>
      </c>
      <c r="K2543" s="49" t="s">
        <v>17624</v>
      </c>
      <c r="L2543" s="49">
        <v>15</v>
      </c>
      <c r="M2543" s="49">
        <v>3</v>
      </c>
      <c r="N2543" s="49" t="s">
        <v>16034</v>
      </c>
    </row>
    <row r="2544" spans="1:14" ht="45" x14ac:dyDescent="0.25">
      <c r="A2544" s="49" t="s">
        <v>16082</v>
      </c>
      <c r="B2544" s="49" t="s">
        <v>15969</v>
      </c>
      <c r="C2544" s="49" t="s">
        <v>23902</v>
      </c>
      <c r="D2544" s="49" t="s">
        <v>22580</v>
      </c>
      <c r="E2544" s="49" t="s">
        <v>1289</v>
      </c>
      <c r="F2544" s="49" t="s">
        <v>23903</v>
      </c>
      <c r="G2544" s="49" t="s">
        <v>23904</v>
      </c>
      <c r="H2544" s="49">
        <v>2014</v>
      </c>
      <c r="I2544" s="49"/>
      <c r="J2544" s="49" t="s">
        <v>16033</v>
      </c>
      <c r="K2544" s="49" t="s">
        <v>17624</v>
      </c>
      <c r="L2544" s="49">
        <v>15</v>
      </c>
      <c r="M2544" s="49">
        <v>3</v>
      </c>
      <c r="N2544" s="49" t="s">
        <v>16034</v>
      </c>
    </row>
    <row r="2545" spans="1:14" ht="60" x14ac:dyDescent="0.25">
      <c r="A2545" s="49" t="s">
        <v>16082</v>
      </c>
      <c r="B2545" s="49" t="s">
        <v>15969</v>
      </c>
      <c r="C2545" s="49" t="s">
        <v>23905</v>
      </c>
      <c r="D2545" s="49" t="s">
        <v>23906</v>
      </c>
      <c r="E2545" s="49" t="s">
        <v>1289</v>
      </c>
      <c r="F2545" s="49" t="s">
        <v>23907</v>
      </c>
      <c r="G2545" s="49" t="s">
        <v>23908</v>
      </c>
      <c r="H2545" s="49">
        <v>2014</v>
      </c>
      <c r="I2545" s="49"/>
      <c r="J2545" s="49" t="s">
        <v>16033</v>
      </c>
      <c r="K2545" s="49" t="s">
        <v>18844</v>
      </c>
      <c r="L2545" s="49">
        <v>15</v>
      </c>
      <c r="M2545" s="49">
        <v>3</v>
      </c>
      <c r="N2545" s="49" t="s">
        <v>16034</v>
      </c>
    </row>
    <row r="2546" spans="1:14" ht="90" x14ac:dyDescent="0.25">
      <c r="A2546" s="49" t="s">
        <v>16082</v>
      </c>
      <c r="B2546" s="49" t="s">
        <v>15969</v>
      </c>
      <c r="C2546" s="49" t="s">
        <v>23909</v>
      </c>
      <c r="D2546" s="49" t="s">
        <v>23910</v>
      </c>
      <c r="E2546" s="49" t="s">
        <v>1289</v>
      </c>
      <c r="F2546" s="49" t="s">
        <v>23911</v>
      </c>
      <c r="G2546" s="49" t="s">
        <v>23912</v>
      </c>
      <c r="H2546" s="49">
        <v>2013</v>
      </c>
      <c r="I2546" s="49"/>
      <c r="J2546" s="49" t="s">
        <v>16033</v>
      </c>
      <c r="K2546" s="49" t="s">
        <v>16092</v>
      </c>
      <c r="L2546" s="49">
        <v>15</v>
      </c>
      <c r="M2546" s="49">
        <v>3</v>
      </c>
      <c r="N2546" s="49" t="s">
        <v>16034</v>
      </c>
    </row>
    <row r="2547" spans="1:14" ht="60" x14ac:dyDescent="0.25">
      <c r="A2547" s="49" t="s">
        <v>16082</v>
      </c>
      <c r="B2547" s="49" t="s">
        <v>15969</v>
      </c>
      <c r="C2547" s="49" t="s">
        <v>23913</v>
      </c>
      <c r="D2547" s="49" t="s">
        <v>23914</v>
      </c>
      <c r="E2547" s="49" t="s">
        <v>1289</v>
      </c>
      <c r="F2547" s="49" t="s">
        <v>23915</v>
      </c>
      <c r="G2547" s="49" t="s">
        <v>23916</v>
      </c>
      <c r="H2547" s="49">
        <v>2014</v>
      </c>
      <c r="I2547" s="49"/>
      <c r="J2547" s="49" t="s">
        <v>16033</v>
      </c>
      <c r="K2547" s="49" t="s">
        <v>20579</v>
      </c>
      <c r="L2547" s="49">
        <v>15</v>
      </c>
      <c r="M2547" s="49">
        <v>3</v>
      </c>
      <c r="N2547" s="49" t="s">
        <v>16034</v>
      </c>
    </row>
    <row r="2548" spans="1:14" ht="45" x14ac:dyDescent="0.25">
      <c r="A2548" s="49" t="s">
        <v>16082</v>
      </c>
      <c r="B2548" s="49" t="s">
        <v>15969</v>
      </c>
      <c r="C2548" s="49" t="s">
        <v>23913</v>
      </c>
      <c r="D2548" s="49" t="s">
        <v>23917</v>
      </c>
      <c r="E2548" s="49" t="s">
        <v>1289</v>
      </c>
      <c r="F2548" s="49" t="s">
        <v>23917</v>
      </c>
      <c r="G2548" s="49" t="s">
        <v>23918</v>
      </c>
      <c r="H2548" s="49">
        <v>2014</v>
      </c>
      <c r="I2548" s="49"/>
      <c r="J2548" s="49" t="s">
        <v>16033</v>
      </c>
      <c r="K2548" s="49" t="s">
        <v>20579</v>
      </c>
      <c r="L2548" s="49">
        <v>15</v>
      </c>
      <c r="M2548" s="49">
        <v>3</v>
      </c>
      <c r="N2548" s="49" t="s">
        <v>16034</v>
      </c>
    </row>
    <row r="2549" spans="1:14" ht="60" x14ac:dyDescent="0.25">
      <c r="A2549" s="49" t="s">
        <v>16082</v>
      </c>
      <c r="B2549" s="49" t="s">
        <v>15969</v>
      </c>
      <c r="C2549" s="49" t="s">
        <v>23919</v>
      </c>
      <c r="D2549" s="49" t="s">
        <v>23920</v>
      </c>
      <c r="E2549" s="49" t="s">
        <v>1289</v>
      </c>
      <c r="F2549" s="49" t="s">
        <v>23915</v>
      </c>
      <c r="G2549" s="49" t="s">
        <v>23916</v>
      </c>
      <c r="H2549" s="49">
        <v>2014</v>
      </c>
      <c r="I2549" s="49"/>
      <c r="J2549" s="49" t="s">
        <v>16033</v>
      </c>
      <c r="K2549" s="49" t="s">
        <v>20579</v>
      </c>
      <c r="L2549" s="49">
        <v>15</v>
      </c>
      <c r="M2549" s="49">
        <v>3</v>
      </c>
      <c r="N2549" s="49" t="s">
        <v>16034</v>
      </c>
    </row>
    <row r="2550" spans="1:14" ht="60" x14ac:dyDescent="0.25">
      <c r="A2550" s="49" t="s">
        <v>16082</v>
      </c>
      <c r="B2550" s="49" t="s">
        <v>15969</v>
      </c>
      <c r="C2550" s="49" t="s">
        <v>23921</v>
      </c>
      <c r="D2550" s="49" t="s">
        <v>23922</v>
      </c>
      <c r="E2550" s="49" t="s">
        <v>1289</v>
      </c>
      <c r="F2550" s="49" t="s">
        <v>23915</v>
      </c>
      <c r="G2550" s="49" t="s">
        <v>23916</v>
      </c>
      <c r="H2550" s="49">
        <v>2014</v>
      </c>
      <c r="I2550" s="49"/>
      <c r="J2550" s="49" t="s">
        <v>16033</v>
      </c>
      <c r="K2550" s="49" t="s">
        <v>20579</v>
      </c>
      <c r="L2550" s="49">
        <v>15</v>
      </c>
      <c r="M2550" s="49">
        <v>3</v>
      </c>
      <c r="N2550" s="49" t="s">
        <v>16034</v>
      </c>
    </row>
    <row r="2551" spans="1:14" ht="60" x14ac:dyDescent="0.25">
      <c r="A2551" s="49" t="s">
        <v>16082</v>
      </c>
      <c r="B2551" s="49" t="s">
        <v>15969</v>
      </c>
      <c r="C2551" s="49" t="s">
        <v>23923</v>
      </c>
      <c r="D2551" s="49" t="s">
        <v>23924</v>
      </c>
      <c r="E2551" s="49" t="s">
        <v>1289</v>
      </c>
      <c r="F2551" s="49" t="s">
        <v>23915</v>
      </c>
      <c r="G2551" s="49" t="s">
        <v>23916</v>
      </c>
      <c r="H2551" s="49">
        <v>2014</v>
      </c>
      <c r="I2551" s="49"/>
      <c r="J2551" s="49" t="s">
        <v>16033</v>
      </c>
      <c r="K2551" s="49" t="s">
        <v>20579</v>
      </c>
      <c r="L2551" s="49">
        <v>15</v>
      </c>
      <c r="M2551" s="49">
        <v>3</v>
      </c>
      <c r="N2551" s="49" t="s">
        <v>16034</v>
      </c>
    </row>
    <row r="2552" spans="1:14" ht="60" x14ac:dyDescent="0.25">
      <c r="A2552" s="49" t="s">
        <v>16082</v>
      </c>
      <c r="B2552" s="49" t="s">
        <v>15969</v>
      </c>
      <c r="C2552" s="49" t="s">
        <v>23925</v>
      </c>
      <c r="D2552" s="49" t="s">
        <v>23926</v>
      </c>
      <c r="E2552" s="49" t="s">
        <v>1289</v>
      </c>
      <c r="F2552" s="49" t="s">
        <v>23927</v>
      </c>
      <c r="G2552" s="49" t="s">
        <v>23928</v>
      </c>
      <c r="H2552" s="49">
        <v>2014</v>
      </c>
      <c r="I2552" s="49"/>
      <c r="J2552" s="49" t="s">
        <v>16033</v>
      </c>
      <c r="K2552" s="49" t="s">
        <v>16097</v>
      </c>
      <c r="L2552" s="49">
        <v>15</v>
      </c>
      <c r="M2552" s="49">
        <v>3</v>
      </c>
      <c r="N2552" s="49" t="s">
        <v>16034</v>
      </c>
    </row>
    <row r="2553" spans="1:14" ht="45" x14ac:dyDescent="0.25">
      <c r="A2553" s="49" t="s">
        <v>16082</v>
      </c>
      <c r="B2553" s="49" t="s">
        <v>15969</v>
      </c>
      <c r="C2553" s="49" t="s">
        <v>23929</v>
      </c>
      <c r="D2553" s="49" t="s">
        <v>23930</v>
      </c>
      <c r="E2553" s="49" t="s">
        <v>1289</v>
      </c>
      <c r="F2553" s="49" t="s">
        <v>23931</v>
      </c>
      <c r="G2553" s="49" t="s">
        <v>23932</v>
      </c>
      <c r="H2553" s="49">
        <v>2014</v>
      </c>
      <c r="I2553" s="49"/>
      <c r="J2553" s="49" t="s">
        <v>16033</v>
      </c>
      <c r="K2553" s="49" t="s">
        <v>23933</v>
      </c>
      <c r="L2553" s="49">
        <v>15</v>
      </c>
      <c r="M2553" s="49">
        <v>3</v>
      </c>
      <c r="N2553" s="49" t="s">
        <v>16034</v>
      </c>
    </row>
    <row r="2554" spans="1:14" ht="60" x14ac:dyDescent="0.25">
      <c r="A2554" s="49" t="s">
        <v>16082</v>
      </c>
      <c r="B2554" s="49" t="s">
        <v>15969</v>
      </c>
      <c r="C2554" s="49" t="s">
        <v>23934</v>
      </c>
      <c r="D2554" s="49" t="s">
        <v>23935</v>
      </c>
      <c r="E2554" s="49" t="s">
        <v>1289</v>
      </c>
      <c r="F2554" s="49" t="s">
        <v>23936</v>
      </c>
      <c r="G2554" s="49" t="s">
        <v>23937</v>
      </c>
      <c r="H2554" s="49"/>
      <c r="I2554" s="49"/>
      <c r="J2554" s="49" t="s">
        <v>16033</v>
      </c>
      <c r="K2554" s="49" t="s">
        <v>16128</v>
      </c>
      <c r="L2554" s="49">
        <v>15</v>
      </c>
      <c r="M2554" s="49">
        <v>3</v>
      </c>
      <c r="N2554" s="49" t="s">
        <v>16034</v>
      </c>
    </row>
    <row r="2555" spans="1:14" ht="90" x14ac:dyDescent="0.25">
      <c r="A2555" s="49" t="s">
        <v>15977</v>
      </c>
      <c r="B2555" s="49" t="s">
        <v>15969</v>
      </c>
      <c r="C2555" s="49" t="s">
        <v>23938</v>
      </c>
      <c r="D2555" s="49" t="s">
        <v>23939</v>
      </c>
      <c r="E2555" s="49" t="s">
        <v>1289</v>
      </c>
      <c r="F2555" s="49" t="s">
        <v>23940</v>
      </c>
      <c r="G2555" s="49" t="s">
        <v>23941</v>
      </c>
      <c r="H2555" s="49">
        <v>2000</v>
      </c>
      <c r="I2555" s="49">
        <v>2007</v>
      </c>
      <c r="J2555" s="49" t="s">
        <v>15974</v>
      </c>
      <c r="K2555" s="49"/>
      <c r="L2555" s="49">
        <v>15</v>
      </c>
      <c r="M2555" s="49">
        <v>3</v>
      </c>
      <c r="N2555" s="49" t="s">
        <v>15976</v>
      </c>
    </row>
    <row r="2556" spans="1:14" ht="90" x14ac:dyDescent="0.25">
      <c r="A2556" s="49" t="s">
        <v>15977</v>
      </c>
      <c r="B2556" s="49" t="s">
        <v>15969</v>
      </c>
      <c r="C2556" s="49" t="s">
        <v>23942</v>
      </c>
      <c r="D2556" s="49" t="s">
        <v>23943</v>
      </c>
      <c r="E2556" s="49" t="s">
        <v>1289</v>
      </c>
      <c r="F2556" s="49" t="s">
        <v>23944</v>
      </c>
      <c r="G2556" s="49" t="s">
        <v>23945</v>
      </c>
      <c r="H2556" s="49">
        <v>2000</v>
      </c>
      <c r="I2556" s="49">
        <v>2007</v>
      </c>
      <c r="J2556" s="49" t="s">
        <v>15974</v>
      </c>
      <c r="K2556" s="49"/>
      <c r="L2556" s="49">
        <v>15</v>
      </c>
      <c r="M2556" s="49">
        <v>3</v>
      </c>
      <c r="N2556" s="49" t="s">
        <v>15976</v>
      </c>
    </row>
    <row r="2557" spans="1:14" ht="75" x14ac:dyDescent="0.25">
      <c r="A2557" s="49" t="s">
        <v>16082</v>
      </c>
      <c r="B2557" s="49" t="s">
        <v>15969</v>
      </c>
      <c r="C2557" s="49" t="s">
        <v>23946</v>
      </c>
      <c r="D2557" s="49" t="s">
        <v>23947</v>
      </c>
      <c r="E2557" s="49" t="s">
        <v>1289</v>
      </c>
      <c r="F2557" s="49" t="s">
        <v>23948</v>
      </c>
      <c r="G2557" s="49" t="s">
        <v>23949</v>
      </c>
      <c r="H2557" s="49">
        <v>2000</v>
      </c>
      <c r="I2557" s="49">
        <v>2007</v>
      </c>
      <c r="J2557" s="49" t="s">
        <v>15974</v>
      </c>
      <c r="K2557" s="49"/>
      <c r="L2557" s="49">
        <v>15</v>
      </c>
      <c r="M2557" s="49">
        <v>3</v>
      </c>
      <c r="N2557" s="49" t="s">
        <v>15976</v>
      </c>
    </row>
    <row r="2558" spans="1:14" ht="90" x14ac:dyDescent="0.25">
      <c r="A2558" s="49" t="s">
        <v>16082</v>
      </c>
      <c r="B2558" s="49" t="s">
        <v>15969</v>
      </c>
      <c r="C2558" s="49" t="s">
        <v>23950</v>
      </c>
      <c r="D2558" s="49" t="s">
        <v>23951</v>
      </c>
      <c r="E2558" s="49" t="s">
        <v>1289</v>
      </c>
      <c r="F2558" s="49" t="s">
        <v>23952</v>
      </c>
      <c r="G2558" s="49" t="s">
        <v>23953</v>
      </c>
      <c r="H2558" s="49">
        <v>2000</v>
      </c>
      <c r="I2558" s="49">
        <v>2007</v>
      </c>
      <c r="J2558" s="49" t="s">
        <v>15974</v>
      </c>
      <c r="K2558" s="49"/>
      <c r="L2558" s="49">
        <v>15</v>
      </c>
      <c r="M2558" s="49">
        <v>3</v>
      </c>
      <c r="N2558" s="49" t="s">
        <v>15976</v>
      </c>
    </row>
    <row r="2559" spans="1:14" ht="75" x14ac:dyDescent="0.25">
      <c r="A2559" s="49" t="s">
        <v>16082</v>
      </c>
      <c r="B2559" s="49" t="s">
        <v>15969</v>
      </c>
      <c r="C2559" s="49" t="s">
        <v>23954</v>
      </c>
      <c r="D2559" s="49" t="s">
        <v>23955</v>
      </c>
      <c r="E2559" s="49" t="s">
        <v>1289</v>
      </c>
      <c r="F2559" s="49" t="s">
        <v>23956</v>
      </c>
      <c r="G2559" s="49" t="s">
        <v>23957</v>
      </c>
      <c r="H2559" s="49">
        <v>2000</v>
      </c>
      <c r="I2559" s="49">
        <v>2007</v>
      </c>
      <c r="J2559" s="49" t="s">
        <v>15974</v>
      </c>
      <c r="K2559" s="49"/>
      <c r="L2559" s="49">
        <v>15</v>
      </c>
      <c r="M2559" s="49">
        <v>3</v>
      </c>
      <c r="N2559" s="49" t="s">
        <v>15976</v>
      </c>
    </row>
    <row r="2560" spans="1:14" ht="75" x14ac:dyDescent="0.25">
      <c r="A2560" s="49" t="s">
        <v>16082</v>
      </c>
      <c r="B2560" s="49" t="s">
        <v>15969</v>
      </c>
      <c r="C2560" s="49" t="s">
        <v>23958</v>
      </c>
      <c r="D2560" s="49" t="s">
        <v>23959</v>
      </c>
      <c r="E2560" s="49" t="s">
        <v>1289</v>
      </c>
      <c r="F2560" s="49" t="s">
        <v>23960</v>
      </c>
      <c r="G2560" s="49" t="s">
        <v>23961</v>
      </c>
      <c r="H2560" s="49">
        <v>2000</v>
      </c>
      <c r="I2560" s="49"/>
      <c r="J2560" s="49" t="s">
        <v>16033</v>
      </c>
      <c r="K2560" s="49"/>
      <c r="L2560" s="49">
        <v>15</v>
      </c>
      <c r="M2560" s="49">
        <v>3</v>
      </c>
      <c r="N2560" s="49" t="s">
        <v>16034</v>
      </c>
    </row>
    <row r="2561" spans="1:14" ht="75" x14ac:dyDescent="0.25">
      <c r="A2561" s="49" t="s">
        <v>16082</v>
      </c>
      <c r="B2561" s="49" t="s">
        <v>15969</v>
      </c>
      <c r="C2561" s="49" t="s">
        <v>23962</v>
      </c>
      <c r="D2561" s="49" t="s">
        <v>23963</v>
      </c>
      <c r="E2561" s="49" t="s">
        <v>1289</v>
      </c>
      <c r="F2561" s="49" t="s">
        <v>23964</v>
      </c>
      <c r="G2561" s="49" t="s">
        <v>23965</v>
      </c>
      <c r="H2561" s="49">
        <v>2000</v>
      </c>
      <c r="I2561" s="49"/>
      <c r="J2561" s="49" t="s">
        <v>16033</v>
      </c>
      <c r="K2561" s="49"/>
      <c r="L2561" s="49">
        <v>15</v>
      </c>
      <c r="M2561" s="49">
        <v>3</v>
      </c>
      <c r="N2561" s="49" t="s">
        <v>16034</v>
      </c>
    </row>
    <row r="2562" spans="1:14" ht="90" x14ac:dyDescent="0.25">
      <c r="A2562" s="49" t="s">
        <v>16082</v>
      </c>
      <c r="B2562" s="49" t="s">
        <v>15969</v>
      </c>
      <c r="C2562" s="49" t="s">
        <v>23966</v>
      </c>
      <c r="D2562" s="49" t="s">
        <v>23967</v>
      </c>
      <c r="E2562" s="49" t="s">
        <v>1289</v>
      </c>
      <c r="F2562" s="49" t="s">
        <v>23968</v>
      </c>
      <c r="G2562" s="49" t="s">
        <v>23969</v>
      </c>
      <c r="H2562" s="49">
        <v>2000</v>
      </c>
      <c r="I2562" s="49">
        <v>2007</v>
      </c>
      <c r="J2562" s="49" t="s">
        <v>15974</v>
      </c>
      <c r="K2562" s="49"/>
      <c r="L2562" s="49">
        <v>15</v>
      </c>
      <c r="M2562" s="49">
        <v>3</v>
      </c>
      <c r="N2562" s="49" t="s">
        <v>15976</v>
      </c>
    </row>
    <row r="2563" spans="1:14" ht="90" x14ac:dyDescent="0.25">
      <c r="A2563" s="49" t="s">
        <v>16082</v>
      </c>
      <c r="B2563" s="49" t="s">
        <v>15969</v>
      </c>
      <c r="C2563" s="49" t="s">
        <v>23970</v>
      </c>
      <c r="D2563" s="49" t="s">
        <v>23971</v>
      </c>
      <c r="E2563" s="49" t="s">
        <v>1289</v>
      </c>
      <c r="F2563" s="49" t="s">
        <v>23972</v>
      </c>
      <c r="G2563" s="49" t="s">
        <v>23973</v>
      </c>
      <c r="H2563" s="49">
        <v>2000</v>
      </c>
      <c r="I2563" s="49">
        <v>2007</v>
      </c>
      <c r="J2563" s="49" t="s">
        <v>15974</v>
      </c>
      <c r="K2563" s="49"/>
      <c r="L2563" s="49">
        <v>15</v>
      </c>
      <c r="M2563" s="49">
        <v>3</v>
      </c>
      <c r="N2563" s="49" t="s">
        <v>15976</v>
      </c>
    </row>
    <row r="2564" spans="1:14" ht="90" x14ac:dyDescent="0.25">
      <c r="A2564" s="49" t="s">
        <v>16082</v>
      </c>
      <c r="B2564" s="49" t="s">
        <v>15969</v>
      </c>
      <c r="C2564" s="49" t="s">
        <v>23974</v>
      </c>
      <c r="D2564" s="49" t="s">
        <v>23975</v>
      </c>
      <c r="E2564" s="49" t="s">
        <v>1289</v>
      </c>
      <c r="F2564" s="49" t="s">
        <v>23976</v>
      </c>
      <c r="G2564" s="49" t="s">
        <v>23977</v>
      </c>
      <c r="H2564" s="49">
        <v>2000</v>
      </c>
      <c r="I2564" s="49">
        <v>2007</v>
      </c>
      <c r="J2564" s="49" t="s">
        <v>15974</v>
      </c>
      <c r="K2564" s="49"/>
      <c r="L2564" s="49">
        <v>15</v>
      </c>
      <c r="M2564" s="49">
        <v>3</v>
      </c>
      <c r="N2564" s="49" t="s">
        <v>15976</v>
      </c>
    </row>
    <row r="2565" spans="1:14" ht="90" x14ac:dyDescent="0.25">
      <c r="A2565" s="49" t="s">
        <v>16082</v>
      </c>
      <c r="B2565" s="49" t="s">
        <v>15969</v>
      </c>
      <c r="C2565" s="49" t="s">
        <v>23978</v>
      </c>
      <c r="D2565" s="49" t="s">
        <v>23979</v>
      </c>
      <c r="E2565" s="49" t="s">
        <v>1289</v>
      </c>
      <c r="F2565" s="49" t="s">
        <v>23980</v>
      </c>
      <c r="G2565" s="49" t="s">
        <v>23981</v>
      </c>
      <c r="H2565" s="49">
        <v>2000</v>
      </c>
      <c r="I2565" s="49"/>
      <c r="J2565" s="49" t="s">
        <v>16033</v>
      </c>
      <c r="K2565" s="49"/>
      <c r="L2565" s="49">
        <v>15</v>
      </c>
      <c r="M2565" s="49">
        <v>3</v>
      </c>
      <c r="N2565" s="49" t="s">
        <v>16034</v>
      </c>
    </row>
    <row r="2566" spans="1:14" ht="90" x14ac:dyDescent="0.25">
      <c r="A2566" s="49" t="s">
        <v>16082</v>
      </c>
      <c r="B2566" s="49" t="s">
        <v>15969</v>
      </c>
      <c r="C2566" s="49" t="s">
        <v>23982</v>
      </c>
      <c r="D2566" s="49" t="s">
        <v>23983</v>
      </c>
      <c r="E2566" s="49" t="s">
        <v>1289</v>
      </c>
      <c r="F2566" s="49" t="s">
        <v>23984</v>
      </c>
      <c r="G2566" s="49" t="s">
        <v>23985</v>
      </c>
      <c r="H2566" s="49">
        <v>2000</v>
      </c>
      <c r="I2566" s="49">
        <v>2007</v>
      </c>
      <c r="J2566" s="49" t="s">
        <v>15974</v>
      </c>
      <c r="K2566" s="49"/>
      <c r="L2566" s="49">
        <v>15</v>
      </c>
      <c r="M2566" s="49">
        <v>3</v>
      </c>
      <c r="N2566" s="49" t="s">
        <v>15976</v>
      </c>
    </row>
    <row r="2567" spans="1:14" ht="90" x14ac:dyDescent="0.25">
      <c r="A2567" s="49" t="s">
        <v>16082</v>
      </c>
      <c r="B2567" s="49" t="s">
        <v>15969</v>
      </c>
      <c r="C2567" s="49" t="s">
        <v>23986</v>
      </c>
      <c r="D2567" s="49" t="s">
        <v>23987</v>
      </c>
      <c r="E2567" s="49" t="s">
        <v>1289</v>
      </c>
      <c r="F2567" s="49" t="s">
        <v>23988</v>
      </c>
      <c r="G2567" s="49" t="s">
        <v>23989</v>
      </c>
      <c r="H2567" s="49">
        <v>2000</v>
      </c>
      <c r="I2567" s="49">
        <v>2007</v>
      </c>
      <c r="J2567" s="49" t="s">
        <v>15974</v>
      </c>
      <c r="K2567" s="49"/>
      <c r="L2567" s="49">
        <v>15</v>
      </c>
      <c r="M2567" s="49">
        <v>3</v>
      </c>
      <c r="N2567" s="49" t="s">
        <v>15976</v>
      </c>
    </row>
    <row r="2568" spans="1:14" ht="90" x14ac:dyDescent="0.25">
      <c r="A2568" s="49" t="s">
        <v>16082</v>
      </c>
      <c r="B2568" s="49" t="s">
        <v>15969</v>
      </c>
      <c r="C2568" s="49" t="s">
        <v>23990</v>
      </c>
      <c r="D2568" s="49" t="s">
        <v>23991</v>
      </c>
      <c r="E2568" s="49" t="s">
        <v>1289</v>
      </c>
      <c r="F2568" s="49" t="s">
        <v>23992</v>
      </c>
      <c r="G2568" s="49" t="s">
        <v>23993</v>
      </c>
      <c r="H2568" s="49">
        <v>2000</v>
      </c>
      <c r="I2568" s="49"/>
      <c r="J2568" s="49" t="s">
        <v>16033</v>
      </c>
      <c r="K2568" s="49"/>
      <c r="L2568" s="49">
        <v>15</v>
      </c>
      <c r="M2568" s="49">
        <v>3</v>
      </c>
      <c r="N2568" s="49" t="s">
        <v>16034</v>
      </c>
    </row>
    <row r="2569" spans="1:14" ht="90" x14ac:dyDescent="0.25">
      <c r="A2569" s="49" t="s">
        <v>16082</v>
      </c>
      <c r="B2569" s="49" t="s">
        <v>15969</v>
      </c>
      <c r="C2569" s="49" t="s">
        <v>23994</v>
      </c>
      <c r="D2569" s="49" t="s">
        <v>23995</v>
      </c>
      <c r="E2569" s="49" t="s">
        <v>1289</v>
      </c>
      <c r="F2569" s="49" t="s">
        <v>23996</v>
      </c>
      <c r="G2569" s="49" t="s">
        <v>23997</v>
      </c>
      <c r="H2569" s="49">
        <v>2000</v>
      </c>
      <c r="I2569" s="49">
        <v>2007</v>
      </c>
      <c r="J2569" s="49" t="s">
        <v>15974</v>
      </c>
      <c r="K2569" s="49"/>
      <c r="L2569" s="49">
        <v>15</v>
      </c>
      <c r="M2569" s="49">
        <v>3</v>
      </c>
      <c r="N2569" s="49" t="s">
        <v>15976</v>
      </c>
    </row>
    <row r="2570" spans="1:14" ht="75" x14ac:dyDescent="0.25">
      <c r="A2570" s="49" t="s">
        <v>16082</v>
      </c>
      <c r="B2570" s="49" t="s">
        <v>15969</v>
      </c>
      <c r="C2570" s="49" t="s">
        <v>23998</v>
      </c>
      <c r="D2570" s="49" t="s">
        <v>23999</v>
      </c>
      <c r="E2570" s="49" t="s">
        <v>1289</v>
      </c>
      <c r="F2570" s="49" t="s">
        <v>24000</v>
      </c>
      <c r="G2570" s="49" t="s">
        <v>24001</v>
      </c>
      <c r="H2570" s="49">
        <v>2000</v>
      </c>
      <c r="I2570" s="49"/>
      <c r="J2570" s="49" t="s">
        <v>16033</v>
      </c>
      <c r="K2570" s="49"/>
      <c r="L2570" s="49">
        <v>15</v>
      </c>
      <c r="M2570" s="49">
        <v>3</v>
      </c>
      <c r="N2570" s="49" t="s">
        <v>16034</v>
      </c>
    </row>
    <row r="2571" spans="1:14" ht="75" x14ac:dyDescent="0.25">
      <c r="A2571" s="49" t="s">
        <v>16082</v>
      </c>
      <c r="B2571" s="49" t="s">
        <v>15969</v>
      </c>
      <c r="C2571" s="49" t="s">
        <v>24002</v>
      </c>
      <c r="D2571" s="49" t="s">
        <v>24003</v>
      </c>
      <c r="E2571" s="49" t="s">
        <v>1289</v>
      </c>
      <c r="F2571" s="49" t="s">
        <v>24004</v>
      </c>
      <c r="G2571" s="49" t="s">
        <v>24005</v>
      </c>
      <c r="H2571" s="49">
        <v>2000</v>
      </c>
      <c r="I2571" s="49">
        <v>2007</v>
      </c>
      <c r="J2571" s="49" t="s">
        <v>15974</v>
      </c>
      <c r="K2571" s="49"/>
      <c r="L2571" s="49">
        <v>15</v>
      </c>
      <c r="M2571" s="49">
        <v>3</v>
      </c>
      <c r="N2571" s="49" t="s">
        <v>15976</v>
      </c>
    </row>
    <row r="2572" spans="1:14" ht="90" x14ac:dyDescent="0.25">
      <c r="A2572" s="49" t="s">
        <v>16082</v>
      </c>
      <c r="B2572" s="49" t="s">
        <v>15969</v>
      </c>
      <c r="C2572" s="49" t="s">
        <v>24006</v>
      </c>
      <c r="D2572" s="49" t="s">
        <v>24007</v>
      </c>
      <c r="E2572" s="49" t="s">
        <v>1289</v>
      </c>
      <c r="F2572" s="49" t="s">
        <v>24008</v>
      </c>
      <c r="G2572" s="49" t="s">
        <v>24009</v>
      </c>
      <c r="H2572" s="49">
        <v>2000</v>
      </c>
      <c r="I2572" s="49">
        <v>2007</v>
      </c>
      <c r="J2572" s="49" t="s">
        <v>15974</v>
      </c>
      <c r="K2572" s="49"/>
      <c r="L2572" s="49">
        <v>15</v>
      </c>
      <c r="M2572" s="49">
        <v>3</v>
      </c>
      <c r="N2572" s="49" t="s">
        <v>15976</v>
      </c>
    </row>
    <row r="2573" spans="1:14" ht="90" x14ac:dyDescent="0.25">
      <c r="A2573" s="49" t="s">
        <v>16082</v>
      </c>
      <c r="B2573" s="49" t="s">
        <v>15969</v>
      </c>
      <c r="C2573" s="49" t="s">
        <v>24010</v>
      </c>
      <c r="D2573" s="49" t="s">
        <v>24011</v>
      </c>
      <c r="E2573" s="49" t="s">
        <v>1289</v>
      </c>
      <c r="F2573" s="49" t="s">
        <v>24012</v>
      </c>
      <c r="G2573" s="49" t="s">
        <v>24013</v>
      </c>
      <c r="H2573" s="49">
        <v>2000</v>
      </c>
      <c r="I2573" s="49"/>
      <c r="J2573" s="49" t="s">
        <v>16033</v>
      </c>
      <c r="K2573" s="49"/>
      <c r="L2573" s="49">
        <v>15</v>
      </c>
      <c r="M2573" s="49">
        <v>3</v>
      </c>
      <c r="N2573" s="49" t="s">
        <v>16034</v>
      </c>
    </row>
    <row r="2574" spans="1:14" ht="90" x14ac:dyDescent="0.25">
      <c r="A2574" s="49" t="s">
        <v>16082</v>
      </c>
      <c r="B2574" s="49" t="s">
        <v>15969</v>
      </c>
      <c r="C2574" s="49" t="s">
        <v>24014</v>
      </c>
      <c r="D2574" s="49" t="s">
        <v>24015</v>
      </c>
      <c r="E2574" s="49" t="s">
        <v>1289</v>
      </c>
      <c r="F2574" s="49" t="s">
        <v>24016</v>
      </c>
      <c r="G2574" s="49" t="s">
        <v>24017</v>
      </c>
      <c r="H2574" s="49">
        <v>2000</v>
      </c>
      <c r="I2574" s="49">
        <v>2007</v>
      </c>
      <c r="J2574" s="49" t="s">
        <v>15974</v>
      </c>
      <c r="K2574" s="49"/>
      <c r="L2574" s="49">
        <v>15</v>
      </c>
      <c r="M2574" s="49">
        <v>3</v>
      </c>
      <c r="N2574" s="49" t="s">
        <v>15976</v>
      </c>
    </row>
    <row r="2575" spans="1:14" ht="90" x14ac:dyDescent="0.25">
      <c r="A2575" s="49" t="s">
        <v>16082</v>
      </c>
      <c r="B2575" s="49" t="s">
        <v>15969</v>
      </c>
      <c r="C2575" s="49" t="s">
        <v>24018</v>
      </c>
      <c r="D2575" s="49" t="s">
        <v>24019</v>
      </c>
      <c r="E2575" s="49" t="s">
        <v>1289</v>
      </c>
      <c r="F2575" s="49" t="s">
        <v>24020</v>
      </c>
      <c r="G2575" s="49" t="s">
        <v>24021</v>
      </c>
      <c r="H2575" s="49">
        <v>2000</v>
      </c>
      <c r="I2575" s="49">
        <v>2007</v>
      </c>
      <c r="J2575" s="49" t="s">
        <v>15974</v>
      </c>
      <c r="K2575" s="49"/>
      <c r="L2575" s="49">
        <v>15</v>
      </c>
      <c r="M2575" s="49">
        <v>3</v>
      </c>
      <c r="N2575" s="49" t="s">
        <v>15976</v>
      </c>
    </row>
    <row r="2576" spans="1:14" ht="75" x14ac:dyDescent="0.25">
      <c r="A2576" s="49" t="s">
        <v>16082</v>
      </c>
      <c r="B2576" s="49" t="s">
        <v>15969</v>
      </c>
      <c r="C2576" s="49" t="s">
        <v>24022</v>
      </c>
      <c r="D2576" s="49" t="s">
        <v>24023</v>
      </c>
      <c r="E2576" s="49" t="s">
        <v>1289</v>
      </c>
      <c r="F2576" s="49" t="s">
        <v>24024</v>
      </c>
      <c r="G2576" s="49" t="s">
        <v>24025</v>
      </c>
      <c r="H2576" s="49">
        <v>2010</v>
      </c>
      <c r="I2576" s="49"/>
      <c r="J2576" s="49" t="s">
        <v>16033</v>
      </c>
      <c r="K2576" s="49" t="s">
        <v>16303</v>
      </c>
      <c r="L2576" s="49">
        <v>15</v>
      </c>
      <c r="M2576" s="49">
        <v>3</v>
      </c>
      <c r="N2576" s="49" t="s">
        <v>16034</v>
      </c>
    </row>
    <row r="2577" spans="1:14" ht="75" x14ac:dyDescent="0.25">
      <c r="A2577" s="49" t="s">
        <v>16082</v>
      </c>
      <c r="B2577" s="49" t="s">
        <v>15969</v>
      </c>
      <c r="C2577" s="49" t="s">
        <v>24026</v>
      </c>
      <c r="D2577" s="49" t="s">
        <v>24027</v>
      </c>
      <c r="E2577" s="49" t="s">
        <v>1289</v>
      </c>
      <c r="F2577" s="49" t="s">
        <v>24028</v>
      </c>
      <c r="G2577" s="49" t="s">
        <v>24029</v>
      </c>
      <c r="H2577" s="49">
        <v>2010</v>
      </c>
      <c r="I2577" s="49"/>
      <c r="J2577" s="49" t="s">
        <v>16033</v>
      </c>
      <c r="K2577" s="49" t="s">
        <v>16303</v>
      </c>
      <c r="L2577" s="49">
        <v>15</v>
      </c>
      <c r="M2577" s="49">
        <v>3</v>
      </c>
      <c r="N2577" s="49" t="s">
        <v>16034</v>
      </c>
    </row>
    <row r="2578" spans="1:14" ht="45" x14ac:dyDescent="0.25">
      <c r="A2578" s="49" t="s">
        <v>16082</v>
      </c>
      <c r="B2578" s="49" t="s">
        <v>15969</v>
      </c>
      <c r="C2578" s="49" t="s">
        <v>24030</v>
      </c>
      <c r="D2578" s="49" t="s">
        <v>24031</v>
      </c>
      <c r="E2578" s="49" t="s">
        <v>1289</v>
      </c>
      <c r="F2578" s="49" t="s">
        <v>24032</v>
      </c>
      <c r="G2578" s="49" t="s">
        <v>24033</v>
      </c>
      <c r="H2578" s="49">
        <v>2010</v>
      </c>
      <c r="I2578" s="49"/>
      <c r="J2578" s="49" t="s">
        <v>16033</v>
      </c>
      <c r="K2578" s="49" t="s">
        <v>16303</v>
      </c>
      <c r="L2578" s="49">
        <v>15</v>
      </c>
      <c r="M2578" s="49">
        <v>3</v>
      </c>
      <c r="N2578" s="49" t="s">
        <v>16034</v>
      </c>
    </row>
    <row r="2579" spans="1:14" ht="45" x14ac:dyDescent="0.25">
      <c r="A2579" s="49" t="s">
        <v>16082</v>
      </c>
      <c r="B2579" s="49" t="s">
        <v>15969</v>
      </c>
      <c r="C2579" s="49" t="s">
        <v>24034</v>
      </c>
      <c r="D2579" s="49" t="s">
        <v>24035</v>
      </c>
      <c r="E2579" s="49" t="s">
        <v>1289</v>
      </c>
      <c r="F2579" s="49" t="s">
        <v>24036</v>
      </c>
      <c r="G2579" s="49" t="s">
        <v>24037</v>
      </c>
      <c r="H2579" s="49">
        <v>2010</v>
      </c>
      <c r="I2579" s="49"/>
      <c r="J2579" s="49" t="s">
        <v>16033</v>
      </c>
      <c r="K2579" s="49" t="s">
        <v>16303</v>
      </c>
      <c r="L2579" s="49">
        <v>15</v>
      </c>
      <c r="M2579" s="49">
        <v>3</v>
      </c>
      <c r="N2579" s="49" t="s">
        <v>16034</v>
      </c>
    </row>
    <row r="2580" spans="1:14" ht="75" x14ac:dyDescent="0.25">
      <c r="A2580" s="49" t="s">
        <v>16082</v>
      </c>
      <c r="B2580" s="49" t="s">
        <v>15969</v>
      </c>
      <c r="C2580" s="49" t="s">
        <v>24038</v>
      </c>
      <c r="D2580" s="49" t="s">
        <v>24039</v>
      </c>
      <c r="E2580" s="49" t="s">
        <v>1289</v>
      </c>
      <c r="F2580" s="49" t="s">
        <v>24040</v>
      </c>
      <c r="G2580" s="49" t="s">
        <v>24041</v>
      </c>
      <c r="H2580" s="49">
        <v>2000</v>
      </c>
      <c r="I2580" s="49"/>
      <c r="J2580" s="49" t="s">
        <v>16033</v>
      </c>
      <c r="K2580" s="49"/>
      <c r="L2580" s="49">
        <v>15</v>
      </c>
      <c r="M2580" s="49">
        <v>3</v>
      </c>
      <c r="N2580" s="49" t="s">
        <v>16034</v>
      </c>
    </row>
    <row r="2581" spans="1:14" ht="45" x14ac:dyDescent="0.25">
      <c r="A2581" s="49" t="s">
        <v>16082</v>
      </c>
      <c r="B2581" s="49" t="s">
        <v>15969</v>
      </c>
      <c r="C2581" s="49" t="s">
        <v>24042</v>
      </c>
      <c r="D2581" s="49" t="s">
        <v>24043</v>
      </c>
      <c r="E2581" s="49" t="s">
        <v>1289</v>
      </c>
      <c r="F2581" s="49" t="s">
        <v>24044</v>
      </c>
      <c r="G2581" s="49" t="s">
        <v>24045</v>
      </c>
      <c r="H2581" s="49">
        <v>2000</v>
      </c>
      <c r="I2581" s="49"/>
      <c r="J2581" s="49" t="s">
        <v>16033</v>
      </c>
      <c r="K2581" s="49"/>
      <c r="L2581" s="49">
        <v>15</v>
      </c>
      <c r="M2581" s="49">
        <v>3</v>
      </c>
      <c r="N2581" s="49" t="s">
        <v>16034</v>
      </c>
    </row>
    <row r="2582" spans="1:14" ht="90" x14ac:dyDescent="0.25">
      <c r="A2582" s="49" t="s">
        <v>16082</v>
      </c>
      <c r="B2582" s="49" t="s">
        <v>15969</v>
      </c>
      <c r="C2582" s="49" t="s">
        <v>24046</v>
      </c>
      <c r="D2582" s="49" t="s">
        <v>24047</v>
      </c>
      <c r="E2582" s="49" t="s">
        <v>1289</v>
      </c>
      <c r="F2582" s="49" t="s">
        <v>24048</v>
      </c>
      <c r="G2582" s="49" t="s">
        <v>24049</v>
      </c>
      <c r="H2582" s="49">
        <v>2000</v>
      </c>
      <c r="I2582" s="49">
        <v>2007</v>
      </c>
      <c r="J2582" s="49" t="s">
        <v>15974</v>
      </c>
      <c r="K2582" s="49"/>
      <c r="L2582" s="49">
        <v>15</v>
      </c>
      <c r="M2582" s="49">
        <v>3</v>
      </c>
      <c r="N2582" s="49" t="s">
        <v>15976</v>
      </c>
    </row>
    <row r="2583" spans="1:14" ht="90" x14ac:dyDescent="0.25">
      <c r="A2583" s="49" t="s">
        <v>16082</v>
      </c>
      <c r="B2583" s="49" t="s">
        <v>15969</v>
      </c>
      <c r="C2583" s="49" t="s">
        <v>24050</v>
      </c>
      <c r="D2583" s="49" t="s">
        <v>24051</v>
      </c>
      <c r="E2583" s="49" t="s">
        <v>1289</v>
      </c>
      <c r="F2583" s="49" t="s">
        <v>24052</v>
      </c>
      <c r="G2583" s="49" t="s">
        <v>24053</v>
      </c>
      <c r="H2583" s="49">
        <v>2000</v>
      </c>
      <c r="I2583" s="49"/>
      <c r="J2583" s="49" t="s">
        <v>16033</v>
      </c>
      <c r="K2583" s="49"/>
      <c r="L2583" s="49">
        <v>15</v>
      </c>
      <c r="M2583" s="49">
        <v>3</v>
      </c>
      <c r="N2583" s="49" t="s">
        <v>16034</v>
      </c>
    </row>
    <row r="2584" spans="1:14" ht="30" x14ac:dyDescent="0.25">
      <c r="A2584" s="49" t="s">
        <v>15968</v>
      </c>
      <c r="B2584" s="49" t="s">
        <v>15969</v>
      </c>
      <c r="C2584" s="49" t="s">
        <v>24054</v>
      </c>
      <c r="D2584" s="49" t="s">
        <v>24055</v>
      </c>
      <c r="E2584" s="49" t="s">
        <v>1289</v>
      </c>
      <c r="F2584" s="49" t="s">
        <v>24056</v>
      </c>
      <c r="G2584" s="49" t="s">
        <v>24057</v>
      </c>
      <c r="H2584" s="49">
        <v>2016</v>
      </c>
      <c r="I2584" s="49"/>
      <c r="J2584" s="49" t="s">
        <v>16033</v>
      </c>
      <c r="K2584" s="49" t="s">
        <v>24058</v>
      </c>
      <c r="L2584" s="49">
        <v>15</v>
      </c>
      <c r="M2584" s="49">
        <v>3</v>
      </c>
      <c r="N2584" s="49" t="s">
        <v>16034</v>
      </c>
    </row>
    <row r="2585" spans="1:14" ht="75" x14ac:dyDescent="0.25">
      <c r="A2585" s="49" t="s">
        <v>15968</v>
      </c>
      <c r="B2585" s="49" t="s">
        <v>15969</v>
      </c>
      <c r="C2585" s="49" t="s">
        <v>24059</v>
      </c>
      <c r="D2585" s="49" t="s">
        <v>24060</v>
      </c>
      <c r="E2585" s="49" t="s">
        <v>1289</v>
      </c>
      <c r="F2585" s="49" t="s">
        <v>24061</v>
      </c>
      <c r="G2585" s="49" t="s">
        <v>24062</v>
      </c>
      <c r="H2585" s="49">
        <v>2015</v>
      </c>
      <c r="I2585" s="49"/>
      <c r="J2585" s="49" t="s">
        <v>16033</v>
      </c>
      <c r="K2585" s="49" t="s">
        <v>21017</v>
      </c>
      <c r="L2585" s="49">
        <v>15</v>
      </c>
      <c r="M2585" s="49">
        <v>3</v>
      </c>
      <c r="N2585" s="49" t="s">
        <v>16034</v>
      </c>
    </row>
    <row r="2586" spans="1:14" ht="60" x14ac:dyDescent="0.25">
      <c r="A2586" s="49" t="s">
        <v>15968</v>
      </c>
      <c r="B2586" s="49" t="s">
        <v>15969</v>
      </c>
      <c r="C2586" s="49" t="s">
        <v>24063</v>
      </c>
      <c r="D2586" s="49" t="s">
        <v>24064</v>
      </c>
      <c r="E2586" s="49" t="s">
        <v>1289</v>
      </c>
      <c r="F2586" s="49" t="s">
        <v>24065</v>
      </c>
      <c r="G2586" s="49" t="s">
        <v>24066</v>
      </c>
      <c r="H2586" s="49">
        <v>2013</v>
      </c>
      <c r="I2586" s="49"/>
      <c r="J2586" s="49" t="s">
        <v>16033</v>
      </c>
      <c r="K2586" s="49" t="s">
        <v>24067</v>
      </c>
      <c r="L2586" s="49">
        <v>15</v>
      </c>
      <c r="M2586" s="49">
        <v>3</v>
      </c>
      <c r="N2586" s="49" t="s">
        <v>16034</v>
      </c>
    </row>
    <row r="2587" spans="1:14" ht="45" x14ac:dyDescent="0.25">
      <c r="A2587" s="49" t="s">
        <v>15968</v>
      </c>
      <c r="B2587" s="49" t="s">
        <v>15969</v>
      </c>
      <c r="C2587" s="49" t="s">
        <v>24068</v>
      </c>
      <c r="D2587" s="49" t="s">
        <v>24069</v>
      </c>
      <c r="E2587" s="49" t="s">
        <v>1289</v>
      </c>
      <c r="F2587" s="49" t="s">
        <v>24070</v>
      </c>
      <c r="G2587" s="49"/>
      <c r="H2587" s="49">
        <v>2014</v>
      </c>
      <c r="I2587" s="49"/>
      <c r="J2587" s="49" t="s">
        <v>16033</v>
      </c>
      <c r="K2587" s="49" t="s">
        <v>17546</v>
      </c>
      <c r="L2587" s="49">
        <v>15</v>
      </c>
      <c r="M2587" s="49">
        <v>3</v>
      </c>
      <c r="N2587" s="49" t="s">
        <v>16034</v>
      </c>
    </row>
    <row r="2588" spans="1:14" ht="45" x14ac:dyDescent="0.25">
      <c r="A2588" s="49" t="s">
        <v>15968</v>
      </c>
      <c r="B2588" s="49" t="s">
        <v>15969</v>
      </c>
      <c r="C2588" s="49" t="s">
        <v>24071</v>
      </c>
      <c r="D2588" s="49" t="s">
        <v>24072</v>
      </c>
      <c r="E2588" s="49" t="s">
        <v>1289</v>
      </c>
      <c r="F2588" s="49" t="s">
        <v>24073</v>
      </c>
      <c r="G2588" s="49"/>
      <c r="H2588" s="49">
        <v>2014</v>
      </c>
      <c r="I2588" s="49"/>
      <c r="J2588" s="49" t="s">
        <v>16033</v>
      </c>
      <c r="K2588" s="49" t="s">
        <v>17546</v>
      </c>
      <c r="L2588" s="49">
        <v>15</v>
      </c>
      <c r="M2588" s="49">
        <v>3</v>
      </c>
      <c r="N2588" s="49" t="s">
        <v>16034</v>
      </c>
    </row>
    <row r="2589" spans="1:14" ht="60" x14ac:dyDescent="0.25">
      <c r="A2589" s="49" t="s">
        <v>15968</v>
      </c>
      <c r="B2589" s="49" t="s">
        <v>15969</v>
      </c>
      <c r="C2589" s="49" t="s">
        <v>24074</v>
      </c>
      <c r="D2589" s="49" t="s">
        <v>24075</v>
      </c>
      <c r="E2589" s="49" t="s">
        <v>1289</v>
      </c>
      <c r="F2589" s="49" t="s">
        <v>24076</v>
      </c>
      <c r="G2589" s="49" t="s">
        <v>24077</v>
      </c>
      <c r="H2589" s="49">
        <v>2014</v>
      </c>
      <c r="I2589" s="49"/>
      <c r="J2589" s="49" t="s">
        <v>16033</v>
      </c>
      <c r="K2589" s="49" t="s">
        <v>24078</v>
      </c>
      <c r="L2589" s="49">
        <v>15</v>
      </c>
      <c r="M2589" s="49">
        <v>3</v>
      </c>
      <c r="N2589" s="49" t="s">
        <v>16034</v>
      </c>
    </row>
    <row r="2590" spans="1:14" ht="60" x14ac:dyDescent="0.25">
      <c r="A2590" s="49" t="s">
        <v>15968</v>
      </c>
      <c r="B2590" s="49" t="s">
        <v>15969</v>
      </c>
      <c r="C2590" s="49" t="s">
        <v>24079</v>
      </c>
      <c r="D2590" s="49" t="s">
        <v>24080</v>
      </c>
      <c r="E2590" s="49" t="s">
        <v>1289</v>
      </c>
      <c r="F2590" s="49" t="s">
        <v>24081</v>
      </c>
      <c r="G2590" s="49" t="s">
        <v>24082</v>
      </c>
      <c r="H2590" s="49">
        <v>2014</v>
      </c>
      <c r="I2590" s="49"/>
      <c r="J2590" s="49" t="s">
        <v>16033</v>
      </c>
      <c r="K2590" s="49" t="s">
        <v>20982</v>
      </c>
      <c r="L2590" s="49">
        <v>15</v>
      </c>
      <c r="M2590" s="49">
        <v>3</v>
      </c>
      <c r="N2590" s="49" t="s">
        <v>16034</v>
      </c>
    </row>
    <row r="2591" spans="1:14" ht="75" x14ac:dyDescent="0.25">
      <c r="A2591" s="49" t="s">
        <v>15968</v>
      </c>
      <c r="B2591" s="49" t="s">
        <v>15969</v>
      </c>
      <c r="C2591" s="49" t="s">
        <v>24083</v>
      </c>
      <c r="D2591" s="49" t="s">
        <v>24084</v>
      </c>
      <c r="E2591" s="49" t="s">
        <v>1289</v>
      </c>
      <c r="F2591" s="49" t="s">
        <v>24085</v>
      </c>
      <c r="G2591" s="49" t="s">
        <v>24086</v>
      </c>
      <c r="H2591" s="49">
        <v>2014</v>
      </c>
      <c r="I2591" s="49"/>
      <c r="J2591" s="49" t="s">
        <v>16033</v>
      </c>
      <c r="K2591" s="49" t="s">
        <v>20982</v>
      </c>
      <c r="L2591" s="49">
        <v>15</v>
      </c>
      <c r="M2591" s="49">
        <v>3</v>
      </c>
      <c r="N2591" s="49" t="s">
        <v>16034</v>
      </c>
    </row>
    <row r="2592" spans="1:14" ht="60" x14ac:dyDescent="0.25">
      <c r="A2592" s="49" t="s">
        <v>15968</v>
      </c>
      <c r="B2592" s="49" t="s">
        <v>15969</v>
      </c>
      <c r="C2592" s="49" t="s">
        <v>24087</v>
      </c>
      <c r="D2592" s="49" t="s">
        <v>24088</v>
      </c>
      <c r="E2592" s="49" t="s">
        <v>1289</v>
      </c>
      <c r="F2592" s="49" t="s">
        <v>24089</v>
      </c>
      <c r="G2592" s="49" t="s">
        <v>24090</v>
      </c>
      <c r="H2592" s="49">
        <v>2014</v>
      </c>
      <c r="I2592" s="49"/>
      <c r="J2592" s="49" t="s">
        <v>16033</v>
      </c>
      <c r="K2592" s="49" t="s">
        <v>22999</v>
      </c>
      <c r="L2592" s="49">
        <v>15</v>
      </c>
      <c r="M2592" s="49">
        <v>3</v>
      </c>
      <c r="N2592" s="49" t="s">
        <v>16034</v>
      </c>
    </row>
    <row r="2593" spans="1:14" ht="30" x14ac:dyDescent="0.25">
      <c r="A2593" s="49" t="s">
        <v>15968</v>
      </c>
      <c r="B2593" s="49" t="s">
        <v>15969</v>
      </c>
      <c r="C2593" s="49" t="s">
        <v>24091</v>
      </c>
      <c r="D2593" s="49" t="s">
        <v>24092</v>
      </c>
      <c r="E2593" s="49" t="s">
        <v>1289</v>
      </c>
      <c r="F2593" s="49" t="s">
        <v>24093</v>
      </c>
      <c r="G2593" s="49" t="s">
        <v>24094</v>
      </c>
      <c r="H2593" s="49">
        <v>2014</v>
      </c>
      <c r="I2593" s="49"/>
      <c r="J2593" s="49" t="s">
        <v>16033</v>
      </c>
      <c r="K2593" s="49" t="s">
        <v>22999</v>
      </c>
      <c r="L2593" s="49">
        <v>15</v>
      </c>
      <c r="M2593" s="49">
        <v>3</v>
      </c>
      <c r="N2593" s="49" t="s">
        <v>16034</v>
      </c>
    </row>
    <row r="2594" spans="1:14" ht="30" x14ac:dyDescent="0.25">
      <c r="A2594" s="49" t="s">
        <v>15968</v>
      </c>
      <c r="B2594" s="49" t="s">
        <v>15969</v>
      </c>
      <c r="C2594" s="49" t="s">
        <v>24095</v>
      </c>
      <c r="D2594" s="49" t="s">
        <v>24096</v>
      </c>
      <c r="E2594" s="49" t="s">
        <v>1289</v>
      </c>
      <c r="F2594" s="49" t="s">
        <v>24097</v>
      </c>
      <c r="G2594" s="49" t="s">
        <v>24098</v>
      </c>
      <c r="H2594" s="49">
        <v>2015</v>
      </c>
      <c r="I2594" s="49"/>
      <c r="J2594" s="49" t="s">
        <v>16033</v>
      </c>
      <c r="K2594" s="49" t="s">
        <v>22999</v>
      </c>
      <c r="L2594" s="49">
        <v>15</v>
      </c>
      <c r="M2594" s="49">
        <v>3</v>
      </c>
      <c r="N2594" s="49" t="s">
        <v>16034</v>
      </c>
    </row>
    <row r="2595" spans="1:14" ht="45" x14ac:dyDescent="0.25">
      <c r="A2595" s="49" t="s">
        <v>15968</v>
      </c>
      <c r="B2595" s="49" t="s">
        <v>15969</v>
      </c>
      <c r="C2595" s="49" t="s">
        <v>24099</v>
      </c>
      <c r="D2595" s="49" t="s">
        <v>24100</v>
      </c>
      <c r="E2595" s="49" t="s">
        <v>1289</v>
      </c>
      <c r="F2595" s="49" t="s">
        <v>24101</v>
      </c>
      <c r="G2595" s="49" t="s">
        <v>23057</v>
      </c>
      <c r="H2595" s="49">
        <v>2011</v>
      </c>
      <c r="I2595" s="49"/>
      <c r="J2595" s="49" t="s">
        <v>16033</v>
      </c>
      <c r="K2595" s="49" t="s">
        <v>16067</v>
      </c>
      <c r="L2595" s="49">
        <v>15</v>
      </c>
      <c r="M2595" s="49">
        <v>3</v>
      </c>
      <c r="N2595" s="49" t="s">
        <v>16034</v>
      </c>
    </row>
    <row r="2596" spans="1:14" ht="90" x14ac:dyDescent="0.25">
      <c r="A2596" s="49" t="s">
        <v>16082</v>
      </c>
      <c r="B2596" s="49" t="s">
        <v>15969</v>
      </c>
      <c r="C2596" s="49" t="s">
        <v>24102</v>
      </c>
      <c r="D2596" s="49" t="s">
        <v>24103</v>
      </c>
      <c r="E2596" s="49" t="s">
        <v>1289</v>
      </c>
      <c r="F2596" s="49" t="s">
        <v>23956</v>
      </c>
      <c r="G2596" s="49" t="s">
        <v>24104</v>
      </c>
      <c r="H2596" s="49">
        <v>2000</v>
      </c>
      <c r="I2596" s="49">
        <v>2007</v>
      </c>
      <c r="J2596" s="49" t="s">
        <v>15974</v>
      </c>
      <c r="K2596" s="49"/>
      <c r="L2596" s="49">
        <v>15</v>
      </c>
      <c r="M2596" s="49">
        <v>3</v>
      </c>
      <c r="N2596" s="49" t="s">
        <v>15976</v>
      </c>
    </row>
    <row r="2597" spans="1:14" ht="60" x14ac:dyDescent="0.25">
      <c r="A2597" s="49" t="s">
        <v>15968</v>
      </c>
      <c r="B2597" s="49" t="s">
        <v>15969</v>
      </c>
      <c r="C2597" s="49" t="s">
        <v>24105</v>
      </c>
      <c r="D2597" s="49" t="s">
        <v>24106</v>
      </c>
      <c r="E2597" s="49" t="s">
        <v>1289</v>
      </c>
      <c r="F2597" s="49" t="s">
        <v>24107</v>
      </c>
      <c r="G2597" s="49" t="s">
        <v>22815</v>
      </c>
      <c r="H2597" s="49">
        <v>2011</v>
      </c>
      <c r="I2597" s="49"/>
      <c r="J2597" s="49" t="s">
        <v>15974</v>
      </c>
      <c r="K2597" s="49" t="s">
        <v>16067</v>
      </c>
      <c r="L2597" s="49">
        <v>15</v>
      </c>
      <c r="M2597" s="49">
        <v>3</v>
      </c>
      <c r="N2597" s="49" t="s">
        <v>15976</v>
      </c>
    </row>
    <row r="2598" spans="1:14" ht="75" x14ac:dyDescent="0.25">
      <c r="A2598" s="49" t="s">
        <v>16082</v>
      </c>
      <c r="B2598" s="49" t="s">
        <v>15969</v>
      </c>
      <c r="C2598" s="49" t="s">
        <v>24108</v>
      </c>
      <c r="D2598" s="49" t="s">
        <v>24109</v>
      </c>
      <c r="E2598" s="49" t="s">
        <v>1289</v>
      </c>
      <c r="F2598" s="49" t="s">
        <v>24110</v>
      </c>
      <c r="G2598" s="49" t="s">
        <v>24111</v>
      </c>
      <c r="H2598" s="49">
        <v>2000</v>
      </c>
      <c r="I2598" s="49"/>
      <c r="J2598" s="49" t="s">
        <v>16033</v>
      </c>
      <c r="K2598" s="49"/>
      <c r="L2598" s="49">
        <v>15</v>
      </c>
      <c r="M2598" s="49">
        <v>3</v>
      </c>
      <c r="N2598" s="49" t="s">
        <v>16034</v>
      </c>
    </row>
    <row r="2599" spans="1:14" ht="75" x14ac:dyDescent="0.25">
      <c r="A2599" s="49" t="s">
        <v>16082</v>
      </c>
      <c r="B2599" s="49" t="s">
        <v>15969</v>
      </c>
      <c r="C2599" s="49" t="s">
        <v>24112</v>
      </c>
      <c r="D2599" s="49" t="s">
        <v>24113</v>
      </c>
      <c r="E2599" s="49" t="s">
        <v>1289</v>
      </c>
      <c r="F2599" s="49" t="s">
        <v>24114</v>
      </c>
      <c r="G2599" s="49" t="s">
        <v>24115</v>
      </c>
      <c r="H2599" s="49">
        <v>2000</v>
      </c>
      <c r="I2599" s="49">
        <v>2007</v>
      </c>
      <c r="J2599" s="49" t="s">
        <v>15974</v>
      </c>
      <c r="K2599" s="49"/>
      <c r="L2599" s="49">
        <v>15</v>
      </c>
      <c r="M2599" s="49">
        <v>3</v>
      </c>
      <c r="N2599" s="49" t="s">
        <v>15976</v>
      </c>
    </row>
    <row r="2600" spans="1:14" ht="75" x14ac:dyDescent="0.25">
      <c r="A2600" s="49" t="s">
        <v>16082</v>
      </c>
      <c r="B2600" s="49" t="s">
        <v>15969</v>
      </c>
      <c r="C2600" s="49" t="s">
        <v>24116</v>
      </c>
      <c r="D2600" s="49" t="s">
        <v>24117</v>
      </c>
      <c r="E2600" s="49" t="s">
        <v>1289</v>
      </c>
      <c r="F2600" s="49" t="s">
        <v>24118</v>
      </c>
      <c r="G2600" s="49" t="s">
        <v>24119</v>
      </c>
      <c r="H2600" s="49">
        <v>2000</v>
      </c>
      <c r="I2600" s="49">
        <v>2008</v>
      </c>
      <c r="J2600" s="49" t="s">
        <v>15974</v>
      </c>
      <c r="K2600" s="49"/>
      <c r="L2600" s="49">
        <v>15</v>
      </c>
      <c r="M2600" s="49">
        <v>3</v>
      </c>
      <c r="N2600" s="49" t="s">
        <v>15976</v>
      </c>
    </row>
    <row r="2601" spans="1:14" ht="45" x14ac:dyDescent="0.25">
      <c r="A2601" s="49" t="s">
        <v>15968</v>
      </c>
      <c r="B2601" s="49" t="s">
        <v>15969</v>
      </c>
      <c r="C2601" s="49" t="s">
        <v>24120</v>
      </c>
      <c r="D2601" s="49" t="s">
        <v>24121</v>
      </c>
      <c r="E2601" s="49" t="s">
        <v>1289</v>
      </c>
      <c r="F2601" s="49" t="s">
        <v>24122</v>
      </c>
      <c r="G2601" s="49" t="s">
        <v>24123</v>
      </c>
      <c r="H2601" s="49">
        <v>2012</v>
      </c>
      <c r="I2601" s="49"/>
      <c r="J2601" s="49" t="s">
        <v>16033</v>
      </c>
      <c r="K2601" s="49" t="s">
        <v>20923</v>
      </c>
      <c r="L2601" s="49">
        <v>15</v>
      </c>
      <c r="M2601" s="49">
        <v>3</v>
      </c>
      <c r="N2601" s="49" t="s">
        <v>16034</v>
      </c>
    </row>
    <row r="2602" spans="1:14" ht="60" x14ac:dyDescent="0.25">
      <c r="A2602" s="49" t="s">
        <v>15968</v>
      </c>
      <c r="B2602" s="49" t="s">
        <v>15969</v>
      </c>
      <c r="C2602" s="49" t="s">
        <v>24124</v>
      </c>
      <c r="D2602" s="49" t="s">
        <v>24125</v>
      </c>
      <c r="E2602" s="49" t="s">
        <v>1289</v>
      </c>
      <c r="F2602" s="49" t="s">
        <v>24126</v>
      </c>
      <c r="G2602" s="49" t="s">
        <v>24127</v>
      </c>
      <c r="H2602" s="49">
        <v>2012</v>
      </c>
      <c r="I2602" s="49"/>
      <c r="J2602" s="49" t="s">
        <v>16033</v>
      </c>
      <c r="K2602" s="49" t="s">
        <v>17733</v>
      </c>
      <c r="L2602" s="49">
        <v>15</v>
      </c>
      <c r="M2602" s="49">
        <v>3</v>
      </c>
      <c r="N2602" s="49" t="s">
        <v>16034</v>
      </c>
    </row>
    <row r="2603" spans="1:14" ht="90" x14ac:dyDescent="0.25">
      <c r="A2603" s="49" t="s">
        <v>15968</v>
      </c>
      <c r="B2603" s="49" t="s">
        <v>15969</v>
      </c>
      <c r="C2603" s="49" t="s">
        <v>24128</v>
      </c>
      <c r="D2603" s="49" t="s">
        <v>24129</v>
      </c>
      <c r="E2603" s="49" t="s">
        <v>1289</v>
      </c>
      <c r="F2603" s="49" t="s">
        <v>24130</v>
      </c>
      <c r="G2603" s="49" t="s">
        <v>24131</v>
      </c>
      <c r="H2603" s="49">
        <v>2012</v>
      </c>
      <c r="I2603" s="49"/>
      <c r="J2603" s="49" t="s">
        <v>16033</v>
      </c>
      <c r="K2603" s="49" t="s">
        <v>17733</v>
      </c>
      <c r="L2603" s="49">
        <v>15</v>
      </c>
      <c r="M2603" s="49">
        <v>3</v>
      </c>
      <c r="N2603" s="49" t="s">
        <v>16034</v>
      </c>
    </row>
    <row r="2604" spans="1:14" ht="60" x14ac:dyDescent="0.25">
      <c r="A2604" s="49" t="s">
        <v>15968</v>
      </c>
      <c r="B2604" s="49" t="s">
        <v>15969</v>
      </c>
      <c r="C2604" s="49" t="s">
        <v>24132</v>
      </c>
      <c r="D2604" s="49" t="s">
        <v>24133</v>
      </c>
      <c r="E2604" s="49" t="s">
        <v>1289</v>
      </c>
      <c r="F2604" s="49" t="s">
        <v>24134</v>
      </c>
      <c r="G2604" s="49" t="s">
        <v>24135</v>
      </c>
      <c r="H2604" s="49">
        <v>2011</v>
      </c>
      <c r="I2604" s="49"/>
      <c r="J2604" s="49" t="s">
        <v>16033</v>
      </c>
      <c r="K2604" s="49" t="s">
        <v>20923</v>
      </c>
      <c r="L2604" s="49">
        <v>15</v>
      </c>
      <c r="M2604" s="49">
        <v>3</v>
      </c>
      <c r="N2604" s="49" t="s">
        <v>16034</v>
      </c>
    </row>
    <row r="2605" spans="1:14" ht="60" x14ac:dyDescent="0.25">
      <c r="A2605" s="49" t="s">
        <v>15968</v>
      </c>
      <c r="B2605" s="49" t="s">
        <v>15969</v>
      </c>
      <c r="C2605" s="49" t="s">
        <v>24136</v>
      </c>
      <c r="D2605" s="49" t="s">
        <v>24137</v>
      </c>
      <c r="E2605" s="49" t="s">
        <v>1289</v>
      </c>
      <c r="F2605" s="49" t="s">
        <v>24138</v>
      </c>
      <c r="G2605" s="49" t="s">
        <v>24139</v>
      </c>
      <c r="H2605" s="49">
        <v>2011</v>
      </c>
      <c r="I2605" s="49"/>
      <c r="J2605" s="49" t="s">
        <v>16033</v>
      </c>
      <c r="K2605" s="49" t="s">
        <v>20923</v>
      </c>
      <c r="L2605" s="49">
        <v>15</v>
      </c>
      <c r="M2605" s="49">
        <v>3</v>
      </c>
      <c r="N2605" s="49" t="s">
        <v>16034</v>
      </c>
    </row>
    <row r="2606" spans="1:14" ht="90" x14ac:dyDescent="0.25">
      <c r="A2606" s="49" t="s">
        <v>15968</v>
      </c>
      <c r="B2606" s="49" t="s">
        <v>15969</v>
      </c>
      <c r="C2606" s="49" t="s">
        <v>24140</v>
      </c>
      <c r="D2606" s="49" t="s">
        <v>24141</v>
      </c>
      <c r="E2606" s="49" t="s">
        <v>1289</v>
      </c>
      <c r="F2606" s="49" t="s">
        <v>24142</v>
      </c>
      <c r="G2606" s="49" t="s">
        <v>24143</v>
      </c>
      <c r="H2606" s="49">
        <v>2011</v>
      </c>
      <c r="I2606" s="49"/>
      <c r="J2606" s="49" t="s">
        <v>16033</v>
      </c>
      <c r="K2606" s="49" t="s">
        <v>18271</v>
      </c>
      <c r="L2606" s="49">
        <v>15</v>
      </c>
      <c r="M2606" s="49">
        <v>3</v>
      </c>
      <c r="N2606" s="49" t="s">
        <v>16034</v>
      </c>
    </row>
    <row r="2607" spans="1:14" ht="60" x14ac:dyDescent="0.25">
      <c r="A2607" s="49" t="s">
        <v>15968</v>
      </c>
      <c r="B2607" s="49" t="s">
        <v>15969</v>
      </c>
      <c r="C2607" s="49" t="s">
        <v>24144</v>
      </c>
      <c r="D2607" s="49" t="s">
        <v>24145</v>
      </c>
      <c r="E2607" s="49" t="s">
        <v>1289</v>
      </c>
      <c r="F2607" s="49" t="s">
        <v>24146</v>
      </c>
      <c r="G2607" s="49" t="s">
        <v>24147</v>
      </c>
      <c r="H2607" s="49">
        <v>2011</v>
      </c>
      <c r="I2607" s="49"/>
      <c r="J2607" s="49" t="s">
        <v>16033</v>
      </c>
      <c r="K2607" s="49" t="s">
        <v>18271</v>
      </c>
      <c r="L2607" s="49">
        <v>15</v>
      </c>
      <c r="M2607" s="49">
        <v>3</v>
      </c>
      <c r="N2607" s="49" t="s">
        <v>16034</v>
      </c>
    </row>
    <row r="2608" spans="1:14" ht="75" x14ac:dyDescent="0.25">
      <c r="A2608" s="49" t="s">
        <v>15968</v>
      </c>
      <c r="B2608" s="49" t="s">
        <v>15969</v>
      </c>
      <c r="C2608" s="49" t="s">
        <v>24148</v>
      </c>
      <c r="D2608" s="49" t="s">
        <v>24149</v>
      </c>
      <c r="E2608" s="49" t="s">
        <v>1289</v>
      </c>
      <c r="F2608" s="49" t="s">
        <v>24150</v>
      </c>
      <c r="G2608" s="49" t="s">
        <v>24151</v>
      </c>
      <c r="H2608" s="49">
        <v>2013</v>
      </c>
      <c r="I2608" s="49"/>
      <c r="J2608" s="49" t="s">
        <v>16033</v>
      </c>
      <c r="K2608" s="49" t="s">
        <v>17546</v>
      </c>
      <c r="L2608" s="49">
        <v>15</v>
      </c>
      <c r="M2608" s="49">
        <v>3</v>
      </c>
      <c r="N2608" s="49" t="s">
        <v>16034</v>
      </c>
    </row>
    <row r="2609" spans="1:14" ht="60" x14ac:dyDescent="0.25">
      <c r="A2609" s="49" t="s">
        <v>15968</v>
      </c>
      <c r="B2609" s="49" t="s">
        <v>15969</v>
      </c>
      <c r="C2609" s="49" t="s">
        <v>24152</v>
      </c>
      <c r="D2609" s="49" t="s">
        <v>24153</v>
      </c>
      <c r="E2609" s="49" t="s">
        <v>1289</v>
      </c>
      <c r="F2609" s="49" t="s">
        <v>24154</v>
      </c>
      <c r="G2609" s="49" t="s">
        <v>24155</v>
      </c>
      <c r="H2609" s="49">
        <v>2013</v>
      </c>
      <c r="I2609" s="49"/>
      <c r="J2609" s="49" t="s">
        <v>16033</v>
      </c>
      <c r="K2609" s="49" t="s">
        <v>17546</v>
      </c>
      <c r="L2609" s="49">
        <v>15</v>
      </c>
      <c r="M2609" s="49">
        <v>3</v>
      </c>
      <c r="N2609" s="49" t="s">
        <v>16034</v>
      </c>
    </row>
    <row r="2610" spans="1:14" ht="75" x14ac:dyDescent="0.25">
      <c r="A2610" s="49" t="s">
        <v>15968</v>
      </c>
      <c r="B2610" s="49" t="s">
        <v>15969</v>
      </c>
      <c r="C2610" s="49" t="s">
        <v>24156</v>
      </c>
      <c r="D2610" s="49" t="s">
        <v>24157</v>
      </c>
      <c r="E2610" s="49" t="s">
        <v>1289</v>
      </c>
      <c r="F2610" s="49" t="s">
        <v>24158</v>
      </c>
      <c r="G2610" s="49" t="s">
        <v>24159</v>
      </c>
      <c r="H2610" s="49">
        <v>2013</v>
      </c>
      <c r="I2610" s="49"/>
      <c r="J2610" s="49" t="s">
        <v>16033</v>
      </c>
      <c r="K2610" s="49" t="s">
        <v>17733</v>
      </c>
      <c r="L2610" s="49">
        <v>15</v>
      </c>
      <c r="M2610" s="49">
        <v>3</v>
      </c>
      <c r="N2610" s="49" t="s">
        <v>16034</v>
      </c>
    </row>
    <row r="2611" spans="1:14" ht="90" x14ac:dyDescent="0.25">
      <c r="A2611" s="49" t="s">
        <v>15968</v>
      </c>
      <c r="B2611" s="49" t="s">
        <v>15969</v>
      </c>
      <c r="C2611" s="49" t="s">
        <v>24160</v>
      </c>
      <c r="D2611" s="49" t="s">
        <v>24161</v>
      </c>
      <c r="E2611" s="49" t="s">
        <v>1289</v>
      </c>
      <c r="F2611" s="49" t="s">
        <v>24162</v>
      </c>
      <c r="G2611" s="49" t="s">
        <v>24163</v>
      </c>
      <c r="H2611" s="49">
        <v>2012</v>
      </c>
      <c r="I2611" s="49"/>
      <c r="J2611" s="49" t="s">
        <v>16033</v>
      </c>
      <c r="K2611" s="49" t="s">
        <v>17546</v>
      </c>
      <c r="L2611" s="49">
        <v>15</v>
      </c>
      <c r="M2611" s="49">
        <v>3</v>
      </c>
      <c r="N2611" s="49" t="s">
        <v>16034</v>
      </c>
    </row>
    <row r="2612" spans="1:14" ht="75" x14ac:dyDescent="0.25">
      <c r="A2612" s="49" t="s">
        <v>15968</v>
      </c>
      <c r="B2612" s="49" t="s">
        <v>15969</v>
      </c>
      <c r="C2612" s="49" t="s">
        <v>24164</v>
      </c>
      <c r="D2612" s="49" t="s">
        <v>24165</v>
      </c>
      <c r="E2612" s="49" t="s">
        <v>1289</v>
      </c>
      <c r="F2612" s="49" t="s">
        <v>24166</v>
      </c>
      <c r="G2612" s="49" t="s">
        <v>24167</v>
      </c>
      <c r="H2612" s="49">
        <v>2012</v>
      </c>
      <c r="I2612" s="49"/>
      <c r="J2612" s="49" t="s">
        <v>16033</v>
      </c>
      <c r="K2612" s="49" t="s">
        <v>16029</v>
      </c>
      <c r="L2612" s="49">
        <v>15</v>
      </c>
      <c r="M2612" s="49">
        <v>3</v>
      </c>
      <c r="N2612" s="49" t="s">
        <v>16034</v>
      </c>
    </row>
    <row r="2613" spans="1:14" ht="45" x14ac:dyDescent="0.25">
      <c r="A2613" s="49" t="s">
        <v>15968</v>
      </c>
      <c r="B2613" s="49" t="s">
        <v>15969</v>
      </c>
      <c r="C2613" s="49" t="s">
        <v>24168</v>
      </c>
      <c r="D2613" s="49" t="s">
        <v>24169</v>
      </c>
      <c r="E2613" s="49" t="s">
        <v>1289</v>
      </c>
      <c r="F2613" s="49" t="s">
        <v>24170</v>
      </c>
      <c r="G2613" s="49" t="s">
        <v>24171</v>
      </c>
      <c r="H2613" s="49">
        <v>2011</v>
      </c>
      <c r="I2613" s="49"/>
      <c r="J2613" s="49" t="s">
        <v>15974</v>
      </c>
      <c r="K2613" s="49" t="s">
        <v>20923</v>
      </c>
      <c r="L2613" s="49">
        <v>15</v>
      </c>
      <c r="M2613" s="49">
        <v>3</v>
      </c>
      <c r="N2613" s="49" t="s">
        <v>15976</v>
      </c>
    </row>
    <row r="2614" spans="1:14" ht="60" x14ac:dyDescent="0.25">
      <c r="A2614" s="49" t="s">
        <v>15968</v>
      </c>
      <c r="B2614" s="49" t="s">
        <v>15969</v>
      </c>
      <c r="C2614" s="49" t="s">
        <v>24172</v>
      </c>
      <c r="D2614" s="49" t="s">
        <v>24173</v>
      </c>
      <c r="E2614" s="49" t="s">
        <v>1289</v>
      </c>
      <c r="F2614" s="49" t="s">
        <v>24174</v>
      </c>
      <c r="G2614" s="49" t="s">
        <v>23104</v>
      </c>
      <c r="H2614" s="49">
        <v>2011</v>
      </c>
      <c r="I2614" s="49"/>
      <c r="J2614" s="49" t="s">
        <v>16033</v>
      </c>
      <c r="K2614" s="49" t="s">
        <v>16067</v>
      </c>
      <c r="L2614" s="49">
        <v>15</v>
      </c>
      <c r="M2614" s="49">
        <v>3</v>
      </c>
      <c r="N2614" s="49" t="s">
        <v>16034</v>
      </c>
    </row>
    <row r="2615" spans="1:14" ht="60" x14ac:dyDescent="0.25">
      <c r="A2615" s="49" t="s">
        <v>15968</v>
      </c>
      <c r="B2615" s="49" t="s">
        <v>15969</v>
      </c>
      <c r="C2615" s="49" t="s">
        <v>24175</v>
      </c>
      <c r="D2615" s="49" t="s">
        <v>24106</v>
      </c>
      <c r="E2615" s="49" t="s">
        <v>1289</v>
      </c>
      <c r="F2615" s="49" t="s">
        <v>24107</v>
      </c>
      <c r="G2615" s="49" t="s">
        <v>22815</v>
      </c>
      <c r="H2615" s="49">
        <v>2011</v>
      </c>
      <c r="I2615" s="49"/>
      <c r="J2615" s="49" t="s">
        <v>16033</v>
      </c>
      <c r="K2615" s="49" t="s">
        <v>16067</v>
      </c>
      <c r="L2615" s="49">
        <v>15</v>
      </c>
      <c r="M2615" s="49">
        <v>3</v>
      </c>
      <c r="N2615" s="49" t="s">
        <v>16034</v>
      </c>
    </row>
    <row r="2616" spans="1:14" ht="30" x14ac:dyDescent="0.25">
      <c r="A2616" s="49" t="s">
        <v>15968</v>
      </c>
      <c r="B2616" s="49" t="s">
        <v>15969</v>
      </c>
      <c r="C2616" s="49" t="s">
        <v>24176</v>
      </c>
      <c r="D2616" s="49" t="s">
        <v>24177</v>
      </c>
      <c r="E2616" s="49" t="s">
        <v>1289</v>
      </c>
      <c r="F2616" s="49" t="s">
        <v>24178</v>
      </c>
      <c r="G2616" s="49" t="s">
        <v>24057</v>
      </c>
      <c r="H2616" s="49">
        <v>2011</v>
      </c>
      <c r="I2616" s="49"/>
      <c r="J2616" s="49" t="s">
        <v>16033</v>
      </c>
      <c r="K2616" s="49" t="s">
        <v>17091</v>
      </c>
      <c r="L2616" s="49">
        <v>15</v>
      </c>
      <c r="M2616" s="49">
        <v>3</v>
      </c>
      <c r="N2616" s="49" t="s">
        <v>16034</v>
      </c>
    </row>
    <row r="2617" spans="1:14" ht="60" x14ac:dyDescent="0.25">
      <c r="A2617" s="49" t="s">
        <v>15968</v>
      </c>
      <c r="B2617" s="49" t="s">
        <v>15969</v>
      </c>
      <c r="C2617" s="49" t="s">
        <v>24179</v>
      </c>
      <c r="D2617" s="49" t="s">
        <v>24180</v>
      </c>
      <c r="E2617" s="49" t="s">
        <v>1289</v>
      </c>
      <c r="F2617" s="49" t="s">
        <v>24181</v>
      </c>
      <c r="G2617" s="49" t="s">
        <v>24182</v>
      </c>
      <c r="H2617" s="49">
        <v>2011</v>
      </c>
      <c r="I2617" s="49"/>
      <c r="J2617" s="49" t="s">
        <v>16033</v>
      </c>
      <c r="K2617" s="49" t="s">
        <v>24183</v>
      </c>
      <c r="L2617" s="49">
        <v>15</v>
      </c>
      <c r="M2617" s="49">
        <v>3</v>
      </c>
      <c r="N2617" s="49" t="s">
        <v>16034</v>
      </c>
    </row>
    <row r="2618" spans="1:14" ht="45" x14ac:dyDescent="0.25">
      <c r="A2618" s="49" t="s">
        <v>15968</v>
      </c>
      <c r="B2618" s="49" t="s">
        <v>15969</v>
      </c>
      <c r="C2618" s="49" t="s">
        <v>24184</v>
      </c>
      <c r="D2618" s="49" t="s">
        <v>24185</v>
      </c>
      <c r="E2618" s="49" t="s">
        <v>1289</v>
      </c>
      <c r="F2618" s="49" t="s">
        <v>24186</v>
      </c>
      <c r="G2618" s="49" t="s">
        <v>24187</v>
      </c>
      <c r="H2618" s="49">
        <v>2010</v>
      </c>
      <c r="I2618" s="49"/>
      <c r="J2618" s="49" t="s">
        <v>16033</v>
      </c>
      <c r="K2618" s="49" t="s">
        <v>21667</v>
      </c>
      <c r="L2618" s="49">
        <v>15</v>
      </c>
      <c r="M2618" s="49">
        <v>3</v>
      </c>
      <c r="N2618" s="49" t="s">
        <v>16034</v>
      </c>
    </row>
    <row r="2619" spans="1:14" ht="30" x14ac:dyDescent="0.25">
      <c r="A2619" s="49" t="s">
        <v>15968</v>
      </c>
      <c r="B2619" s="49" t="s">
        <v>15969</v>
      </c>
      <c r="C2619" s="49" t="s">
        <v>24188</v>
      </c>
      <c r="D2619" s="49" t="s">
        <v>24189</v>
      </c>
      <c r="E2619" s="49" t="s">
        <v>1289</v>
      </c>
      <c r="F2619" s="49"/>
      <c r="G2619" s="49"/>
      <c r="H2619" s="49">
        <v>2009</v>
      </c>
      <c r="I2619" s="49"/>
      <c r="J2619" s="49" t="s">
        <v>16033</v>
      </c>
      <c r="K2619" s="49" t="s">
        <v>16081</v>
      </c>
      <c r="L2619" s="49">
        <v>15</v>
      </c>
      <c r="M2619" s="49">
        <v>3</v>
      </c>
      <c r="N2619" s="49" t="s">
        <v>16034</v>
      </c>
    </row>
    <row r="2620" spans="1:14" ht="45" x14ac:dyDescent="0.25">
      <c r="A2620" s="49" t="s">
        <v>15968</v>
      </c>
      <c r="B2620" s="49" t="s">
        <v>15969</v>
      </c>
      <c r="C2620" s="49" t="s">
        <v>24190</v>
      </c>
      <c r="D2620" s="49" t="s">
        <v>24191</v>
      </c>
      <c r="E2620" s="49" t="s">
        <v>1289</v>
      </c>
      <c r="F2620" s="49" t="s">
        <v>24192</v>
      </c>
      <c r="G2620" s="49" t="s">
        <v>24193</v>
      </c>
      <c r="H2620" s="49">
        <v>2010</v>
      </c>
      <c r="I2620" s="49"/>
      <c r="J2620" s="49" t="s">
        <v>16033</v>
      </c>
      <c r="K2620" s="49" t="s">
        <v>16025</v>
      </c>
      <c r="L2620" s="49">
        <v>15</v>
      </c>
      <c r="M2620" s="49">
        <v>3</v>
      </c>
      <c r="N2620" s="49" t="s">
        <v>16034</v>
      </c>
    </row>
    <row r="2621" spans="1:14" ht="60" x14ac:dyDescent="0.25">
      <c r="A2621" s="49" t="s">
        <v>15968</v>
      </c>
      <c r="B2621" s="49" t="s">
        <v>15969</v>
      </c>
      <c r="C2621" s="49" t="s">
        <v>24194</v>
      </c>
      <c r="D2621" s="49" t="s">
        <v>22861</v>
      </c>
      <c r="E2621" s="49" t="s">
        <v>1289</v>
      </c>
      <c r="F2621" s="49" t="s">
        <v>22862</v>
      </c>
      <c r="G2621" s="49" t="s">
        <v>24195</v>
      </c>
      <c r="H2621" s="49">
        <v>2011</v>
      </c>
      <c r="I2621" s="49"/>
      <c r="J2621" s="49" t="s">
        <v>16033</v>
      </c>
      <c r="K2621" s="49" t="s">
        <v>22432</v>
      </c>
      <c r="L2621" s="49">
        <v>15</v>
      </c>
      <c r="M2621" s="49">
        <v>3</v>
      </c>
      <c r="N2621" s="49" t="s">
        <v>16034</v>
      </c>
    </row>
    <row r="2622" spans="1:14" ht="60" x14ac:dyDescent="0.25">
      <c r="A2622" s="49" t="s">
        <v>15968</v>
      </c>
      <c r="B2622" s="49" t="s">
        <v>15969</v>
      </c>
      <c r="C2622" s="49" t="s">
        <v>24196</v>
      </c>
      <c r="D2622" s="49" t="s">
        <v>24197</v>
      </c>
      <c r="E2622" s="49" t="s">
        <v>1289</v>
      </c>
      <c r="F2622" s="49" t="s">
        <v>24198</v>
      </c>
      <c r="G2622" s="49" t="s">
        <v>24199</v>
      </c>
      <c r="H2622" s="49">
        <v>2011</v>
      </c>
      <c r="I2622" s="49"/>
      <c r="J2622" s="49" t="s">
        <v>16033</v>
      </c>
      <c r="K2622" s="49" t="s">
        <v>22432</v>
      </c>
      <c r="L2622" s="49">
        <v>15</v>
      </c>
      <c r="M2622" s="49">
        <v>3</v>
      </c>
      <c r="N2622" s="49" t="s">
        <v>16034</v>
      </c>
    </row>
    <row r="2623" spans="1:14" ht="90" x14ac:dyDescent="0.25">
      <c r="A2623" s="49" t="s">
        <v>15968</v>
      </c>
      <c r="B2623" s="49" t="s">
        <v>15969</v>
      </c>
      <c r="C2623" s="49" t="s">
        <v>24200</v>
      </c>
      <c r="D2623" s="49" t="s">
        <v>24201</v>
      </c>
      <c r="E2623" s="49" t="s">
        <v>1289</v>
      </c>
      <c r="F2623" s="49" t="s">
        <v>24202</v>
      </c>
      <c r="G2623" s="49" t="s">
        <v>24203</v>
      </c>
      <c r="H2623" s="49">
        <v>2011</v>
      </c>
      <c r="I2623" s="49"/>
      <c r="J2623" s="49" t="s">
        <v>16033</v>
      </c>
      <c r="K2623" s="49" t="s">
        <v>18271</v>
      </c>
      <c r="L2623" s="49">
        <v>15</v>
      </c>
      <c r="M2623" s="49">
        <v>3</v>
      </c>
      <c r="N2623" s="49" t="s">
        <v>16034</v>
      </c>
    </row>
    <row r="2624" spans="1:14" ht="75" x14ac:dyDescent="0.25">
      <c r="A2624" s="49" t="s">
        <v>15968</v>
      </c>
      <c r="B2624" s="49" t="s">
        <v>15969</v>
      </c>
      <c r="C2624" s="49" t="s">
        <v>24204</v>
      </c>
      <c r="D2624" s="49" t="s">
        <v>24205</v>
      </c>
      <c r="E2624" s="49" t="s">
        <v>1289</v>
      </c>
      <c r="F2624" s="49" t="s">
        <v>24206</v>
      </c>
      <c r="G2624" s="49" t="s">
        <v>24207</v>
      </c>
      <c r="H2624" s="49">
        <v>2011</v>
      </c>
      <c r="I2624" s="49"/>
      <c r="J2624" s="49" t="s">
        <v>16033</v>
      </c>
      <c r="K2624" s="49" t="s">
        <v>18271</v>
      </c>
      <c r="L2624" s="49">
        <v>15</v>
      </c>
      <c r="M2624" s="49">
        <v>3</v>
      </c>
      <c r="N2624" s="49" t="s">
        <v>16034</v>
      </c>
    </row>
    <row r="2625" spans="1:14" ht="45" x14ac:dyDescent="0.25">
      <c r="A2625" s="49" t="s">
        <v>15968</v>
      </c>
      <c r="B2625" s="49" t="s">
        <v>15969</v>
      </c>
      <c r="C2625" s="49" t="s">
        <v>24208</v>
      </c>
      <c r="D2625" s="49" t="s">
        <v>24209</v>
      </c>
      <c r="E2625" s="49" t="s">
        <v>1289</v>
      </c>
      <c r="F2625" s="49" t="s">
        <v>24210</v>
      </c>
      <c r="G2625" s="49" t="s">
        <v>24211</v>
      </c>
      <c r="H2625" s="49">
        <v>2011</v>
      </c>
      <c r="I2625" s="49"/>
      <c r="J2625" s="49" t="s">
        <v>16033</v>
      </c>
      <c r="K2625" s="49" t="s">
        <v>16375</v>
      </c>
      <c r="L2625" s="49">
        <v>15</v>
      </c>
      <c r="M2625" s="49">
        <v>3</v>
      </c>
      <c r="N2625" s="49" t="s">
        <v>16034</v>
      </c>
    </row>
    <row r="2626" spans="1:14" ht="45" x14ac:dyDescent="0.25">
      <c r="A2626" s="49" t="s">
        <v>15968</v>
      </c>
      <c r="B2626" s="49" t="s">
        <v>15969</v>
      </c>
      <c r="C2626" s="49" t="s">
        <v>24212</v>
      </c>
      <c r="D2626" s="49" t="s">
        <v>24213</v>
      </c>
      <c r="E2626" s="49" t="s">
        <v>1289</v>
      </c>
      <c r="F2626" s="49" t="s">
        <v>24214</v>
      </c>
      <c r="G2626" s="49" t="s">
        <v>24211</v>
      </c>
      <c r="H2626" s="49">
        <v>2011</v>
      </c>
      <c r="I2626" s="49"/>
      <c r="J2626" s="49" t="s">
        <v>16033</v>
      </c>
      <c r="K2626" s="49" t="s">
        <v>16375</v>
      </c>
      <c r="L2626" s="49">
        <v>15</v>
      </c>
      <c r="M2626" s="49">
        <v>3</v>
      </c>
      <c r="N2626" s="49" t="s">
        <v>16034</v>
      </c>
    </row>
    <row r="2627" spans="1:14" ht="75" x14ac:dyDescent="0.25">
      <c r="A2627" s="49" t="s">
        <v>15968</v>
      </c>
      <c r="B2627" s="49" t="s">
        <v>15969</v>
      </c>
      <c r="C2627" s="49" t="s">
        <v>24215</v>
      </c>
      <c r="D2627" s="49" t="s">
        <v>24216</v>
      </c>
      <c r="E2627" s="49" t="s">
        <v>1289</v>
      </c>
      <c r="F2627" s="49" t="s">
        <v>24217</v>
      </c>
      <c r="G2627" s="49" t="s">
        <v>24218</v>
      </c>
      <c r="H2627" s="49">
        <v>2011</v>
      </c>
      <c r="I2627" s="49"/>
      <c r="J2627" s="49" t="s">
        <v>16033</v>
      </c>
      <c r="K2627" s="49" t="s">
        <v>18031</v>
      </c>
      <c r="L2627" s="49">
        <v>15</v>
      </c>
      <c r="M2627" s="49">
        <v>3</v>
      </c>
      <c r="N2627" s="49" t="s">
        <v>16034</v>
      </c>
    </row>
    <row r="2628" spans="1:14" ht="45" x14ac:dyDescent="0.25">
      <c r="A2628" s="49" t="s">
        <v>15968</v>
      </c>
      <c r="B2628" s="49" t="s">
        <v>15969</v>
      </c>
      <c r="C2628" s="49" t="s">
        <v>24219</v>
      </c>
      <c r="D2628" s="49" t="s">
        <v>24220</v>
      </c>
      <c r="E2628" s="49" t="s">
        <v>1289</v>
      </c>
      <c r="F2628" s="49" t="s">
        <v>24221</v>
      </c>
      <c r="G2628" s="49" t="s">
        <v>24222</v>
      </c>
      <c r="H2628" s="49">
        <v>2010</v>
      </c>
      <c r="I2628" s="49"/>
      <c r="J2628" s="49" t="s">
        <v>16033</v>
      </c>
      <c r="K2628" s="49" t="s">
        <v>17043</v>
      </c>
      <c r="L2628" s="49">
        <v>15</v>
      </c>
      <c r="M2628" s="49">
        <v>3</v>
      </c>
      <c r="N2628" s="49" t="s">
        <v>16034</v>
      </c>
    </row>
    <row r="2629" spans="1:14" ht="45" x14ac:dyDescent="0.25">
      <c r="A2629" s="49" t="s">
        <v>15968</v>
      </c>
      <c r="B2629" s="49" t="s">
        <v>15969</v>
      </c>
      <c r="C2629" s="49" t="s">
        <v>24223</v>
      </c>
      <c r="D2629" s="49" t="s">
        <v>24224</v>
      </c>
      <c r="E2629" s="49" t="s">
        <v>1289</v>
      </c>
      <c r="F2629" s="49" t="s">
        <v>24225</v>
      </c>
      <c r="G2629" s="49" t="s">
        <v>24226</v>
      </c>
      <c r="H2629" s="49">
        <v>2010</v>
      </c>
      <c r="I2629" s="49"/>
      <c r="J2629" s="49" t="s">
        <v>16033</v>
      </c>
      <c r="K2629" s="49" t="s">
        <v>16025</v>
      </c>
      <c r="L2629" s="49">
        <v>15</v>
      </c>
      <c r="M2629" s="49">
        <v>3</v>
      </c>
      <c r="N2629" s="49" t="s">
        <v>16034</v>
      </c>
    </row>
    <row r="2630" spans="1:14" ht="45" x14ac:dyDescent="0.25">
      <c r="A2630" s="49" t="s">
        <v>15968</v>
      </c>
      <c r="B2630" s="49" t="s">
        <v>15969</v>
      </c>
      <c r="C2630" s="49" t="s">
        <v>24227</v>
      </c>
      <c r="D2630" s="49" t="s">
        <v>24228</v>
      </c>
      <c r="E2630" s="49" t="s">
        <v>1289</v>
      </c>
      <c r="F2630" s="49" t="s">
        <v>24229</v>
      </c>
      <c r="G2630" s="49" t="s">
        <v>24230</v>
      </c>
      <c r="H2630" s="49">
        <v>2010</v>
      </c>
      <c r="I2630" s="49"/>
      <c r="J2630" s="49" t="s">
        <v>16033</v>
      </c>
      <c r="K2630" s="49" t="s">
        <v>16025</v>
      </c>
      <c r="L2630" s="49">
        <v>15</v>
      </c>
      <c r="M2630" s="49">
        <v>3</v>
      </c>
      <c r="N2630" s="49" t="s">
        <v>16034</v>
      </c>
    </row>
    <row r="2631" spans="1:14" ht="45" x14ac:dyDescent="0.25">
      <c r="A2631" s="49" t="s">
        <v>15968</v>
      </c>
      <c r="B2631" s="49" t="s">
        <v>15969</v>
      </c>
      <c r="C2631" s="49" t="s">
        <v>24231</v>
      </c>
      <c r="D2631" s="49" t="s">
        <v>24232</v>
      </c>
      <c r="E2631" s="49" t="s">
        <v>1289</v>
      </c>
      <c r="F2631" s="49" t="s">
        <v>24233</v>
      </c>
      <c r="G2631" s="49" t="s">
        <v>24234</v>
      </c>
      <c r="H2631" s="49">
        <v>2010</v>
      </c>
      <c r="I2631" s="49"/>
      <c r="J2631" s="49" t="s">
        <v>16033</v>
      </c>
      <c r="K2631" s="49" t="s">
        <v>16025</v>
      </c>
      <c r="L2631" s="49">
        <v>15</v>
      </c>
      <c r="M2631" s="49">
        <v>3</v>
      </c>
      <c r="N2631" s="49" t="s">
        <v>16034</v>
      </c>
    </row>
    <row r="2632" spans="1:14" ht="30" x14ac:dyDescent="0.25">
      <c r="A2632" s="49" t="s">
        <v>15968</v>
      </c>
      <c r="B2632" s="49" t="s">
        <v>15969</v>
      </c>
      <c r="C2632" s="49" t="s">
        <v>24235</v>
      </c>
      <c r="D2632" s="49" t="s">
        <v>24236</v>
      </c>
      <c r="E2632" s="49" t="s">
        <v>1289</v>
      </c>
      <c r="F2632" s="49" t="s">
        <v>24237</v>
      </c>
      <c r="G2632" s="49"/>
      <c r="H2632" s="49">
        <v>2010</v>
      </c>
      <c r="I2632" s="49"/>
      <c r="J2632" s="49" t="s">
        <v>16033</v>
      </c>
      <c r="K2632" s="49" t="s">
        <v>16067</v>
      </c>
      <c r="L2632" s="49">
        <v>15</v>
      </c>
      <c r="M2632" s="49">
        <v>3</v>
      </c>
      <c r="N2632" s="49" t="s">
        <v>16034</v>
      </c>
    </row>
    <row r="2633" spans="1:14" ht="75" x14ac:dyDescent="0.25">
      <c r="A2633" s="49" t="s">
        <v>15968</v>
      </c>
      <c r="B2633" s="49" t="s">
        <v>15969</v>
      </c>
      <c r="C2633" s="49" t="s">
        <v>24238</v>
      </c>
      <c r="D2633" s="49" t="s">
        <v>24239</v>
      </c>
      <c r="E2633" s="49" t="s">
        <v>1289</v>
      </c>
      <c r="F2633" s="49" t="s">
        <v>24240</v>
      </c>
      <c r="G2633" s="49" t="s">
        <v>24241</v>
      </c>
      <c r="H2633" s="49">
        <v>2010</v>
      </c>
      <c r="I2633" s="49"/>
      <c r="J2633" s="49" t="s">
        <v>16033</v>
      </c>
      <c r="K2633" s="49" t="s">
        <v>16076</v>
      </c>
      <c r="L2633" s="49">
        <v>15</v>
      </c>
      <c r="M2633" s="49">
        <v>3</v>
      </c>
      <c r="N2633" s="49" t="s">
        <v>16034</v>
      </c>
    </row>
    <row r="2634" spans="1:14" ht="30" x14ac:dyDescent="0.25">
      <c r="A2634" s="49" t="s">
        <v>15968</v>
      </c>
      <c r="B2634" s="49" t="s">
        <v>15969</v>
      </c>
      <c r="C2634" s="49" t="s">
        <v>24242</v>
      </c>
      <c r="D2634" s="49" t="s">
        <v>24243</v>
      </c>
      <c r="E2634" s="49" t="s">
        <v>1289</v>
      </c>
      <c r="F2634" s="49"/>
      <c r="G2634" s="49"/>
      <c r="H2634" s="49">
        <v>2010</v>
      </c>
      <c r="I2634" s="49"/>
      <c r="J2634" s="49" t="s">
        <v>16033</v>
      </c>
      <c r="K2634" s="49" t="s">
        <v>16076</v>
      </c>
      <c r="L2634" s="49">
        <v>15</v>
      </c>
      <c r="M2634" s="49">
        <v>3</v>
      </c>
      <c r="N2634" s="49" t="s">
        <v>16034</v>
      </c>
    </row>
    <row r="2635" spans="1:14" ht="30" x14ac:dyDescent="0.25">
      <c r="A2635" s="49" t="s">
        <v>15968</v>
      </c>
      <c r="B2635" s="49" t="s">
        <v>15969</v>
      </c>
      <c r="C2635" s="49" t="s">
        <v>24244</v>
      </c>
      <c r="D2635" s="49" t="s">
        <v>24245</v>
      </c>
      <c r="E2635" s="49" t="s">
        <v>1289</v>
      </c>
      <c r="F2635" s="49"/>
      <c r="G2635" s="49"/>
      <c r="H2635" s="49">
        <v>2010</v>
      </c>
      <c r="I2635" s="49"/>
      <c r="J2635" s="49" t="s">
        <v>16033</v>
      </c>
      <c r="K2635" s="49" t="s">
        <v>16076</v>
      </c>
      <c r="L2635" s="49">
        <v>15</v>
      </c>
      <c r="M2635" s="49">
        <v>3</v>
      </c>
      <c r="N2635" s="49" t="s">
        <v>16034</v>
      </c>
    </row>
    <row r="2636" spans="1:14" ht="45" x14ac:dyDescent="0.25">
      <c r="A2636" s="49" t="s">
        <v>15968</v>
      </c>
      <c r="B2636" s="49" t="s">
        <v>15969</v>
      </c>
      <c r="C2636" s="49" t="s">
        <v>24246</v>
      </c>
      <c r="D2636" s="49" t="s">
        <v>24247</v>
      </c>
      <c r="E2636" s="49" t="s">
        <v>1289</v>
      </c>
      <c r="F2636" s="49" t="s">
        <v>24248</v>
      </c>
      <c r="G2636" s="49" t="s">
        <v>24249</v>
      </c>
      <c r="H2636" s="49">
        <v>2010</v>
      </c>
      <c r="I2636" s="49"/>
      <c r="J2636" s="49" t="s">
        <v>16033</v>
      </c>
      <c r="K2636" s="49" t="s">
        <v>16076</v>
      </c>
      <c r="L2636" s="49">
        <v>15</v>
      </c>
      <c r="M2636" s="49">
        <v>3</v>
      </c>
      <c r="N2636" s="49" t="s">
        <v>16034</v>
      </c>
    </row>
    <row r="2637" spans="1:14" ht="45" x14ac:dyDescent="0.25">
      <c r="A2637" s="49" t="s">
        <v>15968</v>
      </c>
      <c r="B2637" s="49" t="s">
        <v>15969</v>
      </c>
      <c r="C2637" s="49" t="s">
        <v>24250</v>
      </c>
      <c r="D2637" s="49" t="s">
        <v>24251</v>
      </c>
      <c r="E2637" s="49" t="s">
        <v>1289</v>
      </c>
      <c r="F2637" s="49" t="s">
        <v>24248</v>
      </c>
      <c r="G2637" s="49" t="s">
        <v>24252</v>
      </c>
      <c r="H2637" s="49">
        <v>2010</v>
      </c>
      <c r="I2637" s="49"/>
      <c r="J2637" s="49" t="s">
        <v>16033</v>
      </c>
      <c r="K2637" s="49" t="s">
        <v>16076</v>
      </c>
      <c r="L2637" s="49">
        <v>15</v>
      </c>
      <c r="M2637" s="49">
        <v>3</v>
      </c>
      <c r="N2637" s="49" t="s">
        <v>16034</v>
      </c>
    </row>
    <row r="2638" spans="1:14" ht="75" x14ac:dyDescent="0.25">
      <c r="A2638" s="49" t="s">
        <v>15968</v>
      </c>
      <c r="B2638" s="49" t="s">
        <v>15969</v>
      </c>
      <c r="C2638" s="49" t="s">
        <v>24253</v>
      </c>
      <c r="D2638" s="49" t="s">
        <v>24254</v>
      </c>
      <c r="E2638" s="49" t="s">
        <v>1289</v>
      </c>
      <c r="F2638" s="49" t="s">
        <v>24255</v>
      </c>
      <c r="G2638" s="49" t="s">
        <v>24256</v>
      </c>
      <c r="H2638" s="49">
        <v>2010</v>
      </c>
      <c r="I2638" s="49"/>
      <c r="J2638" s="49" t="s">
        <v>16033</v>
      </c>
      <c r="K2638" s="49" t="s">
        <v>16076</v>
      </c>
      <c r="L2638" s="49">
        <v>15</v>
      </c>
      <c r="M2638" s="49">
        <v>3</v>
      </c>
      <c r="N2638" s="49" t="s">
        <v>16034</v>
      </c>
    </row>
    <row r="2639" spans="1:14" ht="45" x14ac:dyDescent="0.25">
      <c r="A2639" s="49" t="s">
        <v>15968</v>
      </c>
      <c r="B2639" s="49" t="s">
        <v>15969</v>
      </c>
      <c r="C2639" s="49" t="s">
        <v>24257</v>
      </c>
      <c r="D2639" s="49" t="s">
        <v>24258</v>
      </c>
      <c r="E2639" s="49" t="s">
        <v>1289</v>
      </c>
      <c r="F2639" s="49" t="s">
        <v>24248</v>
      </c>
      <c r="G2639" s="49" t="s">
        <v>24259</v>
      </c>
      <c r="H2639" s="49">
        <v>2010</v>
      </c>
      <c r="I2639" s="49"/>
      <c r="J2639" s="49" t="s">
        <v>16033</v>
      </c>
      <c r="K2639" s="49" t="s">
        <v>16076</v>
      </c>
      <c r="L2639" s="49">
        <v>15</v>
      </c>
      <c r="M2639" s="49">
        <v>3</v>
      </c>
      <c r="N2639" s="49" t="s">
        <v>16034</v>
      </c>
    </row>
    <row r="2640" spans="1:14" ht="30" x14ac:dyDescent="0.25">
      <c r="A2640" s="49" t="s">
        <v>15968</v>
      </c>
      <c r="B2640" s="49" t="s">
        <v>15969</v>
      </c>
      <c r="C2640" s="49" t="s">
        <v>24260</v>
      </c>
      <c r="D2640" s="49" t="s">
        <v>24261</v>
      </c>
      <c r="E2640" s="49" t="s">
        <v>1289</v>
      </c>
      <c r="F2640" s="49" t="s">
        <v>24248</v>
      </c>
      <c r="G2640" s="49" t="s">
        <v>24262</v>
      </c>
      <c r="H2640" s="49">
        <v>2010</v>
      </c>
      <c r="I2640" s="49"/>
      <c r="J2640" s="49" t="s">
        <v>16033</v>
      </c>
      <c r="K2640" s="49" t="s">
        <v>16076</v>
      </c>
      <c r="L2640" s="49">
        <v>15</v>
      </c>
      <c r="M2640" s="49">
        <v>3</v>
      </c>
      <c r="N2640" s="49" t="s">
        <v>16034</v>
      </c>
    </row>
    <row r="2641" spans="1:14" ht="45" x14ac:dyDescent="0.25">
      <c r="A2641" s="49" t="s">
        <v>15968</v>
      </c>
      <c r="B2641" s="49" t="s">
        <v>15969</v>
      </c>
      <c r="C2641" s="49" t="s">
        <v>24263</v>
      </c>
      <c r="D2641" s="49" t="s">
        <v>24264</v>
      </c>
      <c r="E2641" s="49" t="s">
        <v>1289</v>
      </c>
      <c r="F2641" s="49" t="s">
        <v>24248</v>
      </c>
      <c r="G2641" s="49" t="s">
        <v>24265</v>
      </c>
      <c r="H2641" s="49">
        <v>2010</v>
      </c>
      <c r="I2641" s="49"/>
      <c r="J2641" s="49" t="s">
        <v>16033</v>
      </c>
      <c r="K2641" s="49" t="s">
        <v>16076</v>
      </c>
      <c r="L2641" s="49">
        <v>15</v>
      </c>
      <c r="M2641" s="49">
        <v>3</v>
      </c>
      <c r="N2641" s="49" t="s">
        <v>16034</v>
      </c>
    </row>
    <row r="2642" spans="1:14" ht="45" x14ac:dyDescent="0.25">
      <c r="A2642" s="49" t="s">
        <v>15968</v>
      </c>
      <c r="B2642" s="49" t="s">
        <v>15969</v>
      </c>
      <c r="C2642" s="49" t="s">
        <v>24266</v>
      </c>
      <c r="D2642" s="49" t="s">
        <v>24267</v>
      </c>
      <c r="E2642" s="49" t="s">
        <v>1289</v>
      </c>
      <c r="F2642" s="49" t="s">
        <v>24248</v>
      </c>
      <c r="G2642" s="49" t="s">
        <v>24268</v>
      </c>
      <c r="H2642" s="49">
        <v>2010</v>
      </c>
      <c r="I2642" s="49"/>
      <c r="J2642" s="49" t="s">
        <v>16033</v>
      </c>
      <c r="K2642" s="49" t="s">
        <v>16076</v>
      </c>
      <c r="L2642" s="49">
        <v>15</v>
      </c>
      <c r="M2642" s="49">
        <v>3</v>
      </c>
      <c r="N2642" s="49" t="s">
        <v>16034</v>
      </c>
    </row>
    <row r="2643" spans="1:14" ht="60" x14ac:dyDescent="0.25">
      <c r="A2643" s="49" t="s">
        <v>15968</v>
      </c>
      <c r="B2643" s="49" t="s">
        <v>15969</v>
      </c>
      <c r="C2643" s="49" t="s">
        <v>24269</v>
      </c>
      <c r="D2643" s="49" t="s">
        <v>24270</v>
      </c>
      <c r="E2643" s="49" t="s">
        <v>1289</v>
      </c>
      <c r="F2643" s="49"/>
      <c r="G2643" s="49"/>
      <c r="H2643" s="49">
        <v>2010</v>
      </c>
      <c r="I2643" s="49"/>
      <c r="J2643" s="49" t="s">
        <v>16033</v>
      </c>
      <c r="K2643" s="49" t="s">
        <v>16076</v>
      </c>
      <c r="L2643" s="49">
        <v>15</v>
      </c>
      <c r="M2643" s="49">
        <v>3</v>
      </c>
      <c r="N2643" s="49" t="s">
        <v>16034</v>
      </c>
    </row>
    <row r="2644" spans="1:14" ht="75" x14ac:dyDescent="0.25">
      <c r="A2644" s="49" t="s">
        <v>15968</v>
      </c>
      <c r="B2644" s="49" t="s">
        <v>15969</v>
      </c>
      <c r="C2644" s="49" t="s">
        <v>24271</v>
      </c>
      <c r="D2644" s="49" t="s">
        <v>24272</v>
      </c>
      <c r="E2644" s="49" t="s">
        <v>1289</v>
      </c>
      <c r="F2644" s="49"/>
      <c r="G2644" s="49"/>
      <c r="H2644" s="49">
        <v>2010</v>
      </c>
      <c r="I2644" s="49"/>
      <c r="J2644" s="49" t="s">
        <v>16033</v>
      </c>
      <c r="K2644" s="49" t="s">
        <v>16076</v>
      </c>
      <c r="L2644" s="49">
        <v>15</v>
      </c>
      <c r="M2644" s="49">
        <v>3</v>
      </c>
      <c r="N2644" s="49" t="s">
        <v>16034</v>
      </c>
    </row>
    <row r="2645" spans="1:14" ht="45" x14ac:dyDescent="0.25">
      <c r="A2645" s="49" t="s">
        <v>15968</v>
      </c>
      <c r="B2645" s="49" t="s">
        <v>15969</v>
      </c>
      <c r="C2645" s="49" t="s">
        <v>24273</v>
      </c>
      <c r="D2645" s="49" t="s">
        <v>24274</v>
      </c>
      <c r="E2645" s="49" t="s">
        <v>1289</v>
      </c>
      <c r="F2645" s="49"/>
      <c r="G2645" s="49"/>
      <c r="H2645" s="49">
        <v>2010</v>
      </c>
      <c r="I2645" s="49"/>
      <c r="J2645" s="49" t="s">
        <v>16033</v>
      </c>
      <c r="K2645" s="49" t="s">
        <v>16076</v>
      </c>
      <c r="L2645" s="49">
        <v>15</v>
      </c>
      <c r="M2645" s="49">
        <v>3</v>
      </c>
      <c r="N2645" s="49" t="s">
        <v>16034</v>
      </c>
    </row>
    <row r="2646" spans="1:14" ht="45" x14ac:dyDescent="0.25">
      <c r="A2646" s="49" t="s">
        <v>15968</v>
      </c>
      <c r="B2646" s="49" t="s">
        <v>15969</v>
      </c>
      <c r="C2646" s="49" t="s">
        <v>24275</v>
      </c>
      <c r="D2646" s="49" t="s">
        <v>24276</v>
      </c>
      <c r="E2646" s="49" t="s">
        <v>1289</v>
      </c>
      <c r="F2646" s="49"/>
      <c r="G2646" s="49"/>
      <c r="H2646" s="49">
        <v>2009</v>
      </c>
      <c r="I2646" s="49"/>
      <c r="J2646" s="49" t="s">
        <v>16033</v>
      </c>
      <c r="K2646" s="49" t="s">
        <v>16081</v>
      </c>
      <c r="L2646" s="49">
        <v>15</v>
      </c>
      <c r="M2646" s="49">
        <v>3</v>
      </c>
      <c r="N2646" s="49" t="s">
        <v>16034</v>
      </c>
    </row>
    <row r="2647" spans="1:14" ht="60" x14ac:dyDescent="0.25">
      <c r="A2647" s="49" t="s">
        <v>15968</v>
      </c>
      <c r="B2647" s="49" t="s">
        <v>15969</v>
      </c>
      <c r="C2647" s="49" t="s">
        <v>24277</v>
      </c>
      <c r="D2647" s="49" t="s">
        <v>24278</v>
      </c>
      <c r="E2647" s="49" t="s">
        <v>1289</v>
      </c>
      <c r="F2647" s="49" t="s">
        <v>24279</v>
      </c>
      <c r="G2647" s="49" t="s">
        <v>24280</v>
      </c>
      <c r="H2647" s="49">
        <v>2009</v>
      </c>
      <c r="I2647" s="49"/>
      <c r="J2647" s="49" t="s">
        <v>16033</v>
      </c>
      <c r="K2647" s="49" t="s">
        <v>16081</v>
      </c>
      <c r="L2647" s="49">
        <v>15</v>
      </c>
      <c r="M2647" s="49">
        <v>3</v>
      </c>
      <c r="N2647" s="49" t="s">
        <v>16034</v>
      </c>
    </row>
    <row r="2648" spans="1:14" ht="60" x14ac:dyDescent="0.25">
      <c r="A2648" s="49" t="s">
        <v>15968</v>
      </c>
      <c r="B2648" s="49" t="s">
        <v>15969</v>
      </c>
      <c r="C2648" s="49" t="s">
        <v>24281</v>
      </c>
      <c r="D2648" s="49" t="s">
        <v>24282</v>
      </c>
      <c r="E2648" s="49" t="s">
        <v>1289</v>
      </c>
      <c r="F2648" s="49"/>
      <c r="G2648" s="49"/>
      <c r="H2648" s="49">
        <v>2009</v>
      </c>
      <c r="I2648" s="49"/>
      <c r="J2648" s="49" t="s">
        <v>16033</v>
      </c>
      <c r="K2648" s="49" t="s">
        <v>16081</v>
      </c>
      <c r="L2648" s="49">
        <v>15</v>
      </c>
      <c r="M2648" s="49">
        <v>3</v>
      </c>
      <c r="N2648" s="49" t="s">
        <v>16034</v>
      </c>
    </row>
    <row r="2649" spans="1:14" ht="30" x14ac:dyDescent="0.25">
      <c r="A2649" s="49" t="s">
        <v>15968</v>
      </c>
      <c r="B2649" s="49" t="s">
        <v>15969</v>
      </c>
      <c r="C2649" s="49" t="s">
        <v>24283</v>
      </c>
      <c r="D2649" s="49" t="s">
        <v>24284</v>
      </c>
      <c r="E2649" s="49" t="s">
        <v>1289</v>
      </c>
      <c r="F2649" s="49"/>
      <c r="G2649" s="49"/>
      <c r="H2649" s="49">
        <v>2010</v>
      </c>
      <c r="I2649" s="49"/>
      <c r="J2649" s="49" t="s">
        <v>15974</v>
      </c>
      <c r="K2649" s="49" t="s">
        <v>16076</v>
      </c>
      <c r="L2649" s="49">
        <v>15</v>
      </c>
      <c r="M2649" s="49">
        <v>3</v>
      </c>
      <c r="N2649" s="49" t="s">
        <v>15976</v>
      </c>
    </row>
    <row r="2650" spans="1:14" ht="30" x14ac:dyDescent="0.25">
      <c r="A2650" s="49" t="s">
        <v>15968</v>
      </c>
      <c r="B2650" s="49" t="s">
        <v>15969</v>
      </c>
      <c r="C2650" s="49" t="s">
        <v>24285</v>
      </c>
      <c r="D2650" s="49" t="s">
        <v>24286</v>
      </c>
      <c r="E2650" s="49" t="s">
        <v>1289</v>
      </c>
      <c r="F2650" s="49"/>
      <c r="G2650" s="49"/>
      <c r="H2650" s="49">
        <v>2000</v>
      </c>
      <c r="I2650" s="49"/>
      <c r="J2650" s="49" t="s">
        <v>16033</v>
      </c>
      <c r="K2650" s="49"/>
      <c r="L2650" s="49">
        <v>15</v>
      </c>
      <c r="M2650" s="49">
        <v>3</v>
      </c>
      <c r="N2650" s="49" t="s">
        <v>16034</v>
      </c>
    </row>
    <row r="2651" spans="1:14" ht="120" x14ac:dyDescent="0.25">
      <c r="A2651" s="49" t="s">
        <v>15968</v>
      </c>
      <c r="B2651" s="49" t="s">
        <v>15969</v>
      </c>
      <c r="C2651" s="49" t="s">
        <v>24287</v>
      </c>
      <c r="D2651" s="49" t="s">
        <v>24288</v>
      </c>
      <c r="E2651" s="49" t="s">
        <v>1289</v>
      </c>
      <c r="F2651" s="49"/>
      <c r="G2651" s="49" t="s">
        <v>24289</v>
      </c>
      <c r="H2651" s="49">
        <v>2009</v>
      </c>
      <c r="I2651" s="49"/>
      <c r="J2651" s="49" t="s">
        <v>16033</v>
      </c>
      <c r="K2651" s="49"/>
      <c r="L2651" s="49">
        <v>15</v>
      </c>
      <c r="M2651" s="49">
        <v>3</v>
      </c>
      <c r="N2651" s="49" t="s">
        <v>16034</v>
      </c>
    </row>
    <row r="2652" spans="1:14" ht="30" x14ac:dyDescent="0.25">
      <c r="A2652" s="49" t="s">
        <v>15968</v>
      </c>
      <c r="B2652" s="49" t="s">
        <v>15969</v>
      </c>
      <c r="C2652" s="49" t="s">
        <v>24290</v>
      </c>
      <c r="D2652" s="49" t="s">
        <v>24291</v>
      </c>
      <c r="E2652" s="49" t="s">
        <v>1289</v>
      </c>
      <c r="F2652" s="49"/>
      <c r="G2652" s="49"/>
      <c r="H2652" s="49">
        <v>2000</v>
      </c>
      <c r="I2652" s="49"/>
      <c r="J2652" s="49" t="s">
        <v>16033</v>
      </c>
      <c r="K2652" s="49"/>
      <c r="L2652" s="49">
        <v>15</v>
      </c>
      <c r="M2652" s="49">
        <v>3</v>
      </c>
      <c r="N2652" s="49" t="s">
        <v>16034</v>
      </c>
    </row>
    <row r="2653" spans="1:14" ht="30" x14ac:dyDescent="0.25">
      <c r="A2653" s="49" t="s">
        <v>15968</v>
      </c>
      <c r="B2653" s="49" t="s">
        <v>15969</v>
      </c>
      <c r="C2653" s="49" t="s">
        <v>24292</v>
      </c>
      <c r="D2653" s="49" t="s">
        <v>24293</v>
      </c>
      <c r="E2653" s="49" t="s">
        <v>1289</v>
      </c>
      <c r="F2653" s="49"/>
      <c r="G2653" s="49"/>
      <c r="H2653" s="49">
        <v>2000</v>
      </c>
      <c r="I2653" s="49"/>
      <c r="J2653" s="49" t="s">
        <v>16033</v>
      </c>
      <c r="K2653" s="49"/>
      <c r="L2653" s="49">
        <v>15</v>
      </c>
      <c r="M2653" s="49">
        <v>3</v>
      </c>
      <c r="N2653" s="49" t="s">
        <v>16034</v>
      </c>
    </row>
    <row r="2654" spans="1:14" ht="45" x14ac:dyDescent="0.25">
      <c r="A2654" s="49" t="s">
        <v>15968</v>
      </c>
      <c r="B2654" s="49" t="s">
        <v>15969</v>
      </c>
      <c r="C2654" s="49" t="s">
        <v>24294</v>
      </c>
      <c r="D2654" s="49" t="s">
        <v>24295</v>
      </c>
      <c r="E2654" s="49" t="s">
        <v>1289</v>
      </c>
      <c r="F2654" s="49"/>
      <c r="G2654" s="49"/>
      <c r="H2654" s="49">
        <v>2000</v>
      </c>
      <c r="I2654" s="49"/>
      <c r="J2654" s="49" t="s">
        <v>16033</v>
      </c>
      <c r="K2654" s="49"/>
      <c r="L2654" s="49">
        <v>15</v>
      </c>
      <c r="M2654" s="49">
        <v>3</v>
      </c>
      <c r="N2654" s="49" t="s">
        <v>16034</v>
      </c>
    </row>
    <row r="2655" spans="1:14" ht="30" x14ac:dyDescent="0.25">
      <c r="A2655" s="49" t="s">
        <v>15968</v>
      </c>
      <c r="B2655" s="49" t="s">
        <v>15969</v>
      </c>
      <c r="C2655" s="49" t="s">
        <v>24296</v>
      </c>
      <c r="D2655" s="49" t="s">
        <v>24297</v>
      </c>
      <c r="E2655" s="49" t="s">
        <v>1289</v>
      </c>
      <c r="F2655" s="49"/>
      <c r="G2655" s="49"/>
      <c r="H2655" s="49">
        <v>2000</v>
      </c>
      <c r="I2655" s="49"/>
      <c r="J2655" s="49" t="s">
        <v>16033</v>
      </c>
      <c r="K2655" s="49"/>
      <c r="L2655" s="49">
        <v>15</v>
      </c>
      <c r="M2655" s="49">
        <v>3</v>
      </c>
      <c r="N2655" s="49" t="s">
        <v>16034</v>
      </c>
    </row>
    <row r="2656" spans="1:14" ht="30" x14ac:dyDescent="0.25">
      <c r="A2656" s="49" t="s">
        <v>15968</v>
      </c>
      <c r="B2656" s="49" t="s">
        <v>15969</v>
      </c>
      <c r="C2656" s="49" t="s">
        <v>24298</v>
      </c>
      <c r="D2656" s="49" t="s">
        <v>24299</v>
      </c>
      <c r="E2656" s="49" t="s">
        <v>1289</v>
      </c>
      <c r="F2656" s="49"/>
      <c r="G2656" s="49"/>
      <c r="H2656" s="49">
        <v>2000</v>
      </c>
      <c r="I2656" s="49"/>
      <c r="J2656" s="49" t="s">
        <v>16033</v>
      </c>
      <c r="K2656" s="49"/>
      <c r="L2656" s="49">
        <v>15</v>
      </c>
      <c r="M2656" s="49">
        <v>3</v>
      </c>
      <c r="N2656" s="49" t="s">
        <v>16034</v>
      </c>
    </row>
    <row r="2657" spans="1:14" ht="90" x14ac:dyDescent="0.25">
      <c r="A2657" s="49" t="s">
        <v>15968</v>
      </c>
      <c r="B2657" s="49" t="s">
        <v>15969</v>
      </c>
      <c r="C2657" s="49" t="s">
        <v>24300</v>
      </c>
      <c r="D2657" s="49" t="s">
        <v>24301</v>
      </c>
      <c r="E2657" s="49" t="s">
        <v>1289</v>
      </c>
      <c r="F2657" s="49" t="s">
        <v>24302</v>
      </c>
      <c r="G2657" s="49" t="s">
        <v>24303</v>
      </c>
      <c r="H2657" s="49">
        <v>2000</v>
      </c>
      <c r="I2657" s="49"/>
      <c r="J2657" s="49" t="s">
        <v>16033</v>
      </c>
      <c r="K2657" s="49"/>
      <c r="L2657" s="49">
        <v>15</v>
      </c>
      <c r="M2657" s="49">
        <v>3</v>
      </c>
      <c r="N2657" s="49" t="s">
        <v>16034</v>
      </c>
    </row>
    <row r="2658" spans="1:14" ht="30" x14ac:dyDescent="0.25">
      <c r="A2658" s="49" t="s">
        <v>15968</v>
      </c>
      <c r="B2658" s="49" t="s">
        <v>15969</v>
      </c>
      <c r="C2658" s="49" t="s">
        <v>24304</v>
      </c>
      <c r="D2658" s="49" t="s">
        <v>24305</v>
      </c>
      <c r="E2658" s="49" t="s">
        <v>1289</v>
      </c>
      <c r="F2658" s="49"/>
      <c r="G2658" s="49"/>
      <c r="H2658" s="49">
        <v>2000</v>
      </c>
      <c r="I2658" s="49"/>
      <c r="J2658" s="49" t="s">
        <v>16033</v>
      </c>
      <c r="K2658" s="49"/>
      <c r="L2658" s="49">
        <v>15</v>
      </c>
      <c r="M2658" s="49">
        <v>3</v>
      </c>
      <c r="N2658" s="49" t="s">
        <v>16034</v>
      </c>
    </row>
    <row r="2659" spans="1:14" ht="30" x14ac:dyDescent="0.25">
      <c r="A2659" s="49" t="s">
        <v>15968</v>
      </c>
      <c r="B2659" s="49" t="s">
        <v>15969</v>
      </c>
      <c r="C2659" s="49" t="s">
        <v>24306</v>
      </c>
      <c r="D2659" s="49" t="s">
        <v>24307</v>
      </c>
      <c r="E2659" s="49" t="s">
        <v>1289</v>
      </c>
      <c r="F2659" s="49"/>
      <c r="G2659" s="49"/>
      <c r="H2659" s="49">
        <v>2000</v>
      </c>
      <c r="I2659" s="49"/>
      <c r="J2659" s="49" t="s">
        <v>16033</v>
      </c>
      <c r="K2659" s="49"/>
      <c r="L2659" s="49">
        <v>15</v>
      </c>
      <c r="M2659" s="49">
        <v>3</v>
      </c>
      <c r="N2659" s="49" t="s">
        <v>16034</v>
      </c>
    </row>
    <row r="2660" spans="1:14" ht="60" x14ac:dyDescent="0.25">
      <c r="A2660" s="49" t="s">
        <v>15968</v>
      </c>
      <c r="B2660" s="49" t="s">
        <v>15969</v>
      </c>
      <c r="C2660" s="49" t="s">
        <v>24308</v>
      </c>
      <c r="D2660" s="49" t="s">
        <v>24309</v>
      </c>
      <c r="E2660" s="49" t="s">
        <v>1289</v>
      </c>
      <c r="F2660" s="49" t="s">
        <v>24310</v>
      </c>
      <c r="G2660" s="49" t="s">
        <v>24311</v>
      </c>
      <c r="H2660" s="49">
        <v>2000</v>
      </c>
      <c r="I2660" s="49"/>
      <c r="J2660" s="49" t="s">
        <v>16033</v>
      </c>
      <c r="K2660" s="49"/>
      <c r="L2660" s="49">
        <v>15</v>
      </c>
      <c r="M2660" s="49">
        <v>3</v>
      </c>
      <c r="N2660" s="49" t="s">
        <v>16034</v>
      </c>
    </row>
    <row r="2661" spans="1:14" ht="60" x14ac:dyDescent="0.25">
      <c r="A2661" s="49" t="s">
        <v>15968</v>
      </c>
      <c r="B2661" s="49" t="s">
        <v>15969</v>
      </c>
      <c r="C2661" s="49" t="s">
        <v>24312</v>
      </c>
      <c r="D2661" s="49" t="s">
        <v>24313</v>
      </c>
      <c r="E2661" s="49" t="s">
        <v>1289</v>
      </c>
      <c r="F2661" s="49" t="s">
        <v>24314</v>
      </c>
      <c r="G2661" s="49" t="s">
        <v>24315</v>
      </c>
      <c r="H2661" s="49">
        <v>2000</v>
      </c>
      <c r="I2661" s="49"/>
      <c r="J2661" s="49" t="s">
        <v>16033</v>
      </c>
      <c r="K2661" s="49"/>
      <c r="L2661" s="49">
        <v>15</v>
      </c>
      <c r="M2661" s="49">
        <v>3</v>
      </c>
      <c r="N2661" s="49" t="s">
        <v>16034</v>
      </c>
    </row>
    <row r="2662" spans="1:14" ht="90" x14ac:dyDescent="0.25">
      <c r="A2662" s="49" t="s">
        <v>15968</v>
      </c>
      <c r="B2662" s="49" t="s">
        <v>15969</v>
      </c>
      <c r="C2662" s="49" t="s">
        <v>24316</v>
      </c>
      <c r="D2662" s="49" t="s">
        <v>24317</v>
      </c>
      <c r="E2662" s="49" t="s">
        <v>1289</v>
      </c>
      <c r="F2662" s="49" t="s">
        <v>24318</v>
      </c>
      <c r="G2662" s="49" t="s">
        <v>24319</v>
      </c>
      <c r="H2662" s="49">
        <v>2000</v>
      </c>
      <c r="I2662" s="49">
        <v>2010</v>
      </c>
      <c r="J2662" s="49" t="s">
        <v>16033</v>
      </c>
      <c r="K2662" s="49"/>
      <c r="L2662" s="49">
        <v>15</v>
      </c>
      <c r="M2662" s="49">
        <v>3</v>
      </c>
      <c r="N2662" s="49" t="s">
        <v>16034</v>
      </c>
    </row>
    <row r="2663" spans="1:14" ht="75" x14ac:dyDescent="0.25">
      <c r="A2663" s="49" t="s">
        <v>15968</v>
      </c>
      <c r="B2663" s="49" t="s">
        <v>15969</v>
      </c>
      <c r="C2663" s="49" t="s">
        <v>24320</v>
      </c>
      <c r="D2663" s="49" t="s">
        <v>24321</v>
      </c>
      <c r="E2663" s="49" t="s">
        <v>1289</v>
      </c>
      <c r="F2663" s="49" t="s">
        <v>24322</v>
      </c>
      <c r="G2663" s="49" t="s">
        <v>24323</v>
      </c>
      <c r="H2663" s="49">
        <v>2000</v>
      </c>
      <c r="I2663" s="49"/>
      <c r="J2663" s="49" t="s">
        <v>16033</v>
      </c>
      <c r="K2663" s="49"/>
      <c r="L2663" s="49">
        <v>15</v>
      </c>
      <c r="M2663" s="49">
        <v>3</v>
      </c>
      <c r="N2663" s="49" t="s">
        <v>16034</v>
      </c>
    </row>
    <row r="2664" spans="1:14" ht="90" x14ac:dyDescent="0.25">
      <c r="A2664" s="49" t="s">
        <v>15968</v>
      </c>
      <c r="B2664" s="49" t="s">
        <v>15969</v>
      </c>
      <c r="C2664" s="49" t="s">
        <v>24324</v>
      </c>
      <c r="D2664" s="49" t="s">
        <v>24325</v>
      </c>
      <c r="E2664" s="49" t="s">
        <v>1289</v>
      </c>
      <c r="F2664" s="49" t="s">
        <v>24326</v>
      </c>
      <c r="G2664" s="49" t="s">
        <v>24327</v>
      </c>
      <c r="H2664" s="49">
        <v>2000</v>
      </c>
      <c r="I2664" s="49"/>
      <c r="J2664" s="49" t="s">
        <v>16033</v>
      </c>
      <c r="K2664" s="49"/>
      <c r="L2664" s="49">
        <v>15</v>
      </c>
      <c r="M2664" s="49">
        <v>3</v>
      </c>
      <c r="N2664" s="49" t="s">
        <v>16034</v>
      </c>
    </row>
    <row r="2665" spans="1:14" ht="90" x14ac:dyDescent="0.25">
      <c r="A2665" s="49" t="s">
        <v>15968</v>
      </c>
      <c r="B2665" s="49" t="s">
        <v>15969</v>
      </c>
      <c r="C2665" s="49" t="s">
        <v>24328</v>
      </c>
      <c r="D2665" s="49" t="s">
        <v>24329</v>
      </c>
      <c r="E2665" s="49" t="s">
        <v>1289</v>
      </c>
      <c r="F2665" s="49" t="s">
        <v>24330</v>
      </c>
      <c r="G2665" s="49" t="s">
        <v>24331</v>
      </c>
      <c r="H2665" s="49">
        <v>2000</v>
      </c>
      <c r="I2665" s="49"/>
      <c r="J2665" s="49" t="s">
        <v>16033</v>
      </c>
      <c r="K2665" s="49"/>
      <c r="L2665" s="49">
        <v>15</v>
      </c>
      <c r="M2665" s="49">
        <v>3</v>
      </c>
      <c r="N2665" s="49" t="s">
        <v>16034</v>
      </c>
    </row>
    <row r="2666" spans="1:14" ht="75" x14ac:dyDescent="0.25">
      <c r="A2666" s="49" t="s">
        <v>15968</v>
      </c>
      <c r="B2666" s="49" t="s">
        <v>15969</v>
      </c>
      <c r="C2666" s="49" t="s">
        <v>24332</v>
      </c>
      <c r="D2666" s="49" t="s">
        <v>24333</v>
      </c>
      <c r="E2666" s="49" t="s">
        <v>1289</v>
      </c>
      <c r="F2666" s="49" t="s">
        <v>24334</v>
      </c>
      <c r="G2666" s="49" t="s">
        <v>24335</v>
      </c>
      <c r="H2666" s="49">
        <v>2000</v>
      </c>
      <c r="I2666" s="49"/>
      <c r="J2666" s="49" t="s">
        <v>16033</v>
      </c>
      <c r="K2666" s="49"/>
      <c r="L2666" s="49">
        <v>15</v>
      </c>
      <c r="M2666" s="49">
        <v>3</v>
      </c>
      <c r="N2666" s="49" t="s">
        <v>16034</v>
      </c>
    </row>
    <row r="2667" spans="1:14" ht="90" x14ac:dyDescent="0.25">
      <c r="A2667" s="49" t="s">
        <v>15968</v>
      </c>
      <c r="B2667" s="49" t="s">
        <v>15969</v>
      </c>
      <c r="C2667" s="49" t="s">
        <v>24336</v>
      </c>
      <c r="D2667" s="49" t="s">
        <v>24337</v>
      </c>
      <c r="E2667" s="49" t="s">
        <v>1289</v>
      </c>
      <c r="F2667" s="49" t="s">
        <v>24338</v>
      </c>
      <c r="G2667" s="49" t="s">
        <v>24339</v>
      </c>
      <c r="H2667" s="49">
        <v>2000</v>
      </c>
      <c r="I2667" s="49">
        <v>2008</v>
      </c>
      <c r="J2667" s="49" t="s">
        <v>15974</v>
      </c>
      <c r="K2667" s="49"/>
      <c r="L2667" s="49">
        <v>15</v>
      </c>
      <c r="M2667" s="49">
        <v>3</v>
      </c>
      <c r="N2667" s="49" t="s">
        <v>15976</v>
      </c>
    </row>
    <row r="2668" spans="1:14" ht="90" x14ac:dyDescent="0.25">
      <c r="A2668" s="49" t="s">
        <v>15968</v>
      </c>
      <c r="B2668" s="49" t="s">
        <v>15969</v>
      </c>
      <c r="C2668" s="49" t="s">
        <v>24340</v>
      </c>
      <c r="D2668" s="49" t="s">
        <v>24341</v>
      </c>
      <c r="E2668" s="49" t="s">
        <v>1289</v>
      </c>
      <c r="F2668" s="49" t="s">
        <v>24342</v>
      </c>
      <c r="G2668" s="49" t="s">
        <v>24343</v>
      </c>
      <c r="H2668" s="49">
        <v>2000</v>
      </c>
      <c r="I2668" s="49">
        <v>2008</v>
      </c>
      <c r="J2668" s="49" t="s">
        <v>15974</v>
      </c>
      <c r="K2668" s="49"/>
      <c r="L2668" s="49">
        <v>15</v>
      </c>
      <c r="M2668" s="49">
        <v>3</v>
      </c>
      <c r="N2668" s="49" t="s">
        <v>15976</v>
      </c>
    </row>
    <row r="2669" spans="1:14" ht="90" x14ac:dyDescent="0.25">
      <c r="A2669" s="49" t="s">
        <v>15968</v>
      </c>
      <c r="B2669" s="49" t="s">
        <v>15969</v>
      </c>
      <c r="C2669" s="49" t="s">
        <v>24344</v>
      </c>
      <c r="D2669" s="49" t="s">
        <v>24345</v>
      </c>
      <c r="E2669" s="49" t="s">
        <v>1289</v>
      </c>
      <c r="F2669" s="49" t="s">
        <v>24346</v>
      </c>
      <c r="G2669" s="49" t="s">
        <v>24347</v>
      </c>
      <c r="H2669" s="49">
        <v>2000</v>
      </c>
      <c r="I2669" s="49">
        <v>2008</v>
      </c>
      <c r="J2669" s="49" t="s">
        <v>15974</v>
      </c>
      <c r="K2669" s="49"/>
      <c r="L2669" s="49">
        <v>15</v>
      </c>
      <c r="M2669" s="49">
        <v>3</v>
      </c>
      <c r="N2669" s="49" t="s">
        <v>15976</v>
      </c>
    </row>
    <row r="2670" spans="1:14" ht="90" x14ac:dyDescent="0.25">
      <c r="A2670" s="49" t="s">
        <v>15968</v>
      </c>
      <c r="B2670" s="49" t="s">
        <v>15969</v>
      </c>
      <c r="C2670" s="49" t="s">
        <v>24348</v>
      </c>
      <c r="D2670" s="49" t="s">
        <v>24349</v>
      </c>
      <c r="E2670" s="49" t="s">
        <v>1289</v>
      </c>
      <c r="F2670" s="49" t="s">
        <v>24350</v>
      </c>
      <c r="G2670" s="49" t="s">
        <v>24351</v>
      </c>
      <c r="H2670" s="49">
        <v>2000</v>
      </c>
      <c r="I2670" s="49">
        <v>2008</v>
      </c>
      <c r="J2670" s="49" t="s">
        <v>15974</v>
      </c>
      <c r="K2670" s="49"/>
      <c r="L2670" s="49">
        <v>15</v>
      </c>
      <c r="M2670" s="49">
        <v>3</v>
      </c>
      <c r="N2670" s="49" t="s">
        <v>15976</v>
      </c>
    </row>
    <row r="2671" spans="1:14" ht="75" x14ac:dyDescent="0.25">
      <c r="A2671" s="49" t="s">
        <v>15968</v>
      </c>
      <c r="B2671" s="49" t="s">
        <v>15969</v>
      </c>
      <c r="C2671" s="49" t="s">
        <v>24352</v>
      </c>
      <c r="D2671" s="49" t="s">
        <v>24353</v>
      </c>
      <c r="E2671" s="49" t="s">
        <v>1289</v>
      </c>
      <c r="F2671" s="49" t="s">
        <v>24354</v>
      </c>
      <c r="G2671" s="49" t="s">
        <v>24355</v>
      </c>
      <c r="H2671" s="49">
        <v>2000</v>
      </c>
      <c r="I2671" s="49"/>
      <c r="J2671" s="49" t="s">
        <v>16033</v>
      </c>
      <c r="K2671" s="49"/>
      <c r="L2671" s="49">
        <v>15</v>
      </c>
      <c r="M2671" s="49">
        <v>3</v>
      </c>
      <c r="N2671" s="49" t="s">
        <v>16034</v>
      </c>
    </row>
    <row r="2672" spans="1:14" ht="90" x14ac:dyDescent="0.25">
      <c r="A2672" s="49" t="s">
        <v>15968</v>
      </c>
      <c r="B2672" s="49" t="s">
        <v>15969</v>
      </c>
      <c r="C2672" s="49" t="s">
        <v>24356</v>
      </c>
      <c r="D2672" s="49" t="s">
        <v>24357</v>
      </c>
      <c r="E2672" s="49" t="s">
        <v>1289</v>
      </c>
      <c r="F2672" s="49" t="s">
        <v>24358</v>
      </c>
      <c r="G2672" s="49" t="s">
        <v>24359</v>
      </c>
      <c r="H2672" s="49">
        <v>2000</v>
      </c>
      <c r="I2672" s="49">
        <v>2007</v>
      </c>
      <c r="J2672" s="49" t="s">
        <v>15974</v>
      </c>
      <c r="K2672" s="49"/>
      <c r="L2672" s="49">
        <v>15</v>
      </c>
      <c r="M2672" s="49">
        <v>3</v>
      </c>
      <c r="N2672" s="49" t="s">
        <v>15976</v>
      </c>
    </row>
    <row r="2673" spans="1:14" ht="90" x14ac:dyDescent="0.25">
      <c r="A2673" s="49" t="s">
        <v>15968</v>
      </c>
      <c r="B2673" s="49" t="s">
        <v>15969</v>
      </c>
      <c r="C2673" s="49" t="s">
        <v>24360</v>
      </c>
      <c r="D2673" s="49" t="s">
        <v>24361</v>
      </c>
      <c r="E2673" s="49" t="s">
        <v>1289</v>
      </c>
      <c r="F2673" s="49" t="s">
        <v>24362</v>
      </c>
      <c r="G2673" s="49" t="s">
        <v>24363</v>
      </c>
      <c r="H2673" s="49">
        <v>2000</v>
      </c>
      <c r="I2673" s="49"/>
      <c r="J2673" s="49" t="s">
        <v>16033</v>
      </c>
      <c r="K2673" s="49"/>
      <c r="L2673" s="49">
        <v>15</v>
      </c>
      <c r="M2673" s="49">
        <v>3</v>
      </c>
      <c r="N2673" s="49" t="s">
        <v>16034</v>
      </c>
    </row>
    <row r="2674" spans="1:14" ht="75" x14ac:dyDescent="0.25">
      <c r="A2674" s="49" t="s">
        <v>15968</v>
      </c>
      <c r="B2674" s="49" t="s">
        <v>15969</v>
      </c>
      <c r="C2674" s="49" t="s">
        <v>24364</v>
      </c>
      <c r="D2674" s="49" t="s">
        <v>24365</v>
      </c>
      <c r="E2674" s="49" t="s">
        <v>1289</v>
      </c>
      <c r="F2674" s="49" t="s">
        <v>22859</v>
      </c>
      <c r="G2674" s="49" t="s">
        <v>24366</v>
      </c>
      <c r="H2674" s="49">
        <v>2000</v>
      </c>
      <c r="I2674" s="49"/>
      <c r="J2674" s="49" t="s">
        <v>16033</v>
      </c>
      <c r="K2674" s="49"/>
      <c r="L2674" s="49">
        <v>15</v>
      </c>
      <c r="M2674" s="49">
        <v>3</v>
      </c>
      <c r="N2674" s="49" t="s">
        <v>16034</v>
      </c>
    </row>
    <row r="2675" spans="1:14" ht="90" x14ac:dyDescent="0.25">
      <c r="A2675" s="49" t="s">
        <v>15968</v>
      </c>
      <c r="B2675" s="49" t="s">
        <v>15969</v>
      </c>
      <c r="C2675" s="49" t="s">
        <v>24367</v>
      </c>
      <c r="D2675" s="49" t="s">
        <v>24368</v>
      </c>
      <c r="E2675" s="49" t="s">
        <v>1289</v>
      </c>
      <c r="F2675" s="49" t="s">
        <v>24369</v>
      </c>
      <c r="G2675" s="49" t="s">
        <v>24370</v>
      </c>
      <c r="H2675" s="49">
        <v>2000</v>
      </c>
      <c r="I2675" s="49"/>
      <c r="J2675" s="49" t="s">
        <v>16033</v>
      </c>
      <c r="K2675" s="49"/>
      <c r="L2675" s="49">
        <v>15</v>
      </c>
      <c r="M2675" s="49">
        <v>3</v>
      </c>
      <c r="N2675" s="49" t="s">
        <v>16034</v>
      </c>
    </row>
    <row r="2676" spans="1:14" ht="60" x14ac:dyDescent="0.25">
      <c r="A2676" s="49" t="s">
        <v>15968</v>
      </c>
      <c r="B2676" s="49" t="s">
        <v>15969</v>
      </c>
      <c r="C2676" s="49" t="s">
        <v>24371</v>
      </c>
      <c r="D2676" s="49" t="s">
        <v>24372</v>
      </c>
      <c r="E2676" s="49" t="s">
        <v>1289</v>
      </c>
      <c r="F2676" s="49" t="s">
        <v>24373</v>
      </c>
      <c r="G2676" s="49" t="s">
        <v>24374</v>
      </c>
      <c r="H2676" s="49">
        <v>2000</v>
      </c>
      <c r="I2676" s="49"/>
      <c r="J2676" s="49" t="s">
        <v>16033</v>
      </c>
      <c r="K2676" s="49"/>
      <c r="L2676" s="49">
        <v>15</v>
      </c>
      <c r="M2676" s="49">
        <v>3</v>
      </c>
      <c r="N2676" s="49" t="s">
        <v>16034</v>
      </c>
    </row>
    <row r="2677" spans="1:14" ht="60" x14ac:dyDescent="0.25">
      <c r="A2677" s="49" t="s">
        <v>15968</v>
      </c>
      <c r="B2677" s="49" t="s">
        <v>15969</v>
      </c>
      <c r="C2677" s="49" t="s">
        <v>24375</v>
      </c>
      <c r="D2677" s="49" t="s">
        <v>24376</v>
      </c>
      <c r="E2677" s="49" t="s">
        <v>1289</v>
      </c>
      <c r="F2677" s="49" t="s">
        <v>24377</v>
      </c>
      <c r="G2677" s="49" t="s">
        <v>24378</v>
      </c>
      <c r="H2677" s="49">
        <v>2000</v>
      </c>
      <c r="I2677" s="49">
        <v>2008</v>
      </c>
      <c r="J2677" s="49" t="s">
        <v>15974</v>
      </c>
      <c r="K2677" s="49"/>
      <c r="L2677" s="49">
        <v>15</v>
      </c>
      <c r="M2677" s="49">
        <v>3</v>
      </c>
      <c r="N2677" s="49" t="s">
        <v>15976</v>
      </c>
    </row>
    <row r="2678" spans="1:14" ht="30" x14ac:dyDescent="0.25">
      <c r="A2678" s="49" t="s">
        <v>15968</v>
      </c>
      <c r="B2678" s="49" t="s">
        <v>15969</v>
      </c>
      <c r="C2678" s="49" t="s">
        <v>24379</v>
      </c>
      <c r="D2678" s="49" t="s">
        <v>24380</v>
      </c>
      <c r="E2678" s="49" t="s">
        <v>1289</v>
      </c>
      <c r="F2678" s="49" t="s">
        <v>24381</v>
      </c>
      <c r="G2678" s="49" t="s">
        <v>24382</v>
      </c>
      <c r="H2678" s="49">
        <v>2000</v>
      </c>
      <c r="I2678" s="49"/>
      <c r="J2678" s="49" t="s">
        <v>16033</v>
      </c>
      <c r="K2678" s="49"/>
      <c r="L2678" s="49">
        <v>15</v>
      </c>
      <c r="M2678" s="49">
        <v>3</v>
      </c>
      <c r="N2678" s="49" t="s">
        <v>16034</v>
      </c>
    </row>
    <row r="2679" spans="1:14" ht="105" x14ac:dyDescent="0.25">
      <c r="A2679" s="49" t="s">
        <v>15968</v>
      </c>
      <c r="B2679" s="49" t="s">
        <v>15969</v>
      </c>
      <c r="C2679" s="49" t="s">
        <v>24383</v>
      </c>
      <c r="D2679" s="49" t="s">
        <v>24384</v>
      </c>
      <c r="E2679" s="49" t="s">
        <v>1289</v>
      </c>
      <c r="F2679" s="49" t="s">
        <v>24385</v>
      </c>
      <c r="G2679" s="49" t="s">
        <v>24386</v>
      </c>
      <c r="H2679" s="49">
        <v>2000</v>
      </c>
      <c r="I2679" s="49"/>
      <c r="J2679" s="49" t="s">
        <v>15974</v>
      </c>
      <c r="K2679" s="49"/>
      <c r="L2679" s="49">
        <v>15</v>
      </c>
      <c r="M2679" s="49">
        <v>3</v>
      </c>
      <c r="N2679" s="49" t="s">
        <v>15976</v>
      </c>
    </row>
    <row r="2680" spans="1:14" ht="90" x14ac:dyDescent="0.25">
      <c r="A2680" s="49" t="s">
        <v>15968</v>
      </c>
      <c r="B2680" s="49" t="s">
        <v>15969</v>
      </c>
      <c r="C2680" s="49" t="s">
        <v>24387</v>
      </c>
      <c r="D2680" s="49" t="s">
        <v>24388</v>
      </c>
      <c r="E2680" s="49" t="s">
        <v>1289</v>
      </c>
      <c r="F2680" s="49" t="s">
        <v>24389</v>
      </c>
      <c r="G2680" s="49" t="s">
        <v>24390</v>
      </c>
      <c r="H2680" s="49">
        <v>2000</v>
      </c>
      <c r="I2680" s="49">
        <v>2008</v>
      </c>
      <c r="J2680" s="49" t="s">
        <v>15974</v>
      </c>
      <c r="K2680" s="49"/>
      <c r="L2680" s="49">
        <v>15</v>
      </c>
      <c r="M2680" s="49">
        <v>3</v>
      </c>
      <c r="N2680" s="49" t="s">
        <v>15976</v>
      </c>
    </row>
    <row r="2681" spans="1:14" ht="90" x14ac:dyDescent="0.25">
      <c r="A2681" s="49" t="s">
        <v>15968</v>
      </c>
      <c r="B2681" s="49" t="s">
        <v>15969</v>
      </c>
      <c r="C2681" s="49" t="s">
        <v>24391</v>
      </c>
      <c r="D2681" s="49" t="s">
        <v>24392</v>
      </c>
      <c r="E2681" s="49" t="s">
        <v>1289</v>
      </c>
      <c r="F2681" s="49" t="s">
        <v>24393</v>
      </c>
      <c r="G2681" s="49" t="s">
        <v>24394</v>
      </c>
      <c r="H2681" s="49">
        <v>2000</v>
      </c>
      <c r="I2681" s="49">
        <v>2008</v>
      </c>
      <c r="J2681" s="49" t="s">
        <v>15974</v>
      </c>
      <c r="K2681" s="49"/>
      <c r="L2681" s="49">
        <v>15</v>
      </c>
      <c r="M2681" s="49">
        <v>3</v>
      </c>
      <c r="N2681" s="49" t="s">
        <v>15976</v>
      </c>
    </row>
    <row r="2682" spans="1:14" ht="90" x14ac:dyDescent="0.25">
      <c r="A2682" s="49" t="s">
        <v>15968</v>
      </c>
      <c r="B2682" s="49" t="s">
        <v>15969</v>
      </c>
      <c r="C2682" s="49" t="s">
        <v>24395</v>
      </c>
      <c r="D2682" s="49" t="s">
        <v>24396</v>
      </c>
      <c r="E2682" s="49" t="s">
        <v>1289</v>
      </c>
      <c r="F2682" s="49" t="s">
        <v>24397</v>
      </c>
      <c r="G2682" s="49" t="s">
        <v>24398</v>
      </c>
      <c r="H2682" s="49">
        <v>2000</v>
      </c>
      <c r="I2682" s="49">
        <v>2007</v>
      </c>
      <c r="J2682" s="49" t="s">
        <v>15974</v>
      </c>
      <c r="K2682" s="49"/>
      <c r="L2682" s="49">
        <v>15</v>
      </c>
      <c r="M2682" s="49">
        <v>3</v>
      </c>
      <c r="N2682" s="49" t="s">
        <v>15976</v>
      </c>
    </row>
    <row r="2683" spans="1:14" ht="75" x14ac:dyDescent="0.25">
      <c r="A2683" s="49" t="s">
        <v>15968</v>
      </c>
      <c r="B2683" s="49" t="s">
        <v>15969</v>
      </c>
      <c r="C2683" s="49" t="s">
        <v>24399</v>
      </c>
      <c r="D2683" s="49" t="s">
        <v>24400</v>
      </c>
      <c r="E2683" s="49" t="s">
        <v>1289</v>
      </c>
      <c r="F2683" s="49" t="s">
        <v>24401</v>
      </c>
      <c r="G2683" s="49" t="s">
        <v>24402</v>
      </c>
      <c r="H2683" s="49">
        <v>2000</v>
      </c>
      <c r="I2683" s="49"/>
      <c r="J2683" s="49" t="s">
        <v>16033</v>
      </c>
      <c r="K2683" s="49"/>
      <c r="L2683" s="49">
        <v>15</v>
      </c>
      <c r="M2683" s="49">
        <v>3</v>
      </c>
      <c r="N2683" s="49" t="s">
        <v>16034</v>
      </c>
    </row>
    <row r="2684" spans="1:14" ht="75" x14ac:dyDescent="0.25">
      <c r="A2684" s="49" t="s">
        <v>15968</v>
      </c>
      <c r="B2684" s="49" t="s">
        <v>15969</v>
      </c>
      <c r="C2684" s="49" t="s">
        <v>24403</v>
      </c>
      <c r="D2684" s="49" t="s">
        <v>24404</v>
      </c>
      <c r="E2684" s="49" t="s">
        <v>1289</v>
      </c>
      <c r="F2684" s="49" t="s">
        <v>24405</v>
      </c>
      <c r="G2684" s="49" t="s">
        <v>24406</v>
      </c>
      <c r="H2684" s="49">
        <v>2000</v>
      </c>
      <c r="I2684" s="49">
        <v>2010</v>
      </c>
      <c r="J2684" s="49" t="s">
        <v>16033</v>
      </c>
      <c r="K2684" s="49"/>
      <c r="L2684" s="49">
        <v>15</v>
      </c>
      <c r="M2684" s="49">
        <v>3</v>
      </c>
      <c r="N2684" s="49" t="s">
        <v>16034</v>
      </c>
    </row>
    <row r="2685" spans="1:14" ht="90" x14ac:dyDescent="0.25">
      <c r="A2685" s="49" t="s">
        <v>15968</v>
      </c>
      <c r="B2685" s="49" t="s">
        <v>15969</v>
      </c>
      <c r="C2685" s="49" t="s">
        <v>24407</v>
      </c>
      <c r="D2685" s="49" t="s">
        <v>24408</v>
      </c>
      <c r="E2685" s="49" t="s">
        <v>1289</v>
      </c>
      <c r="F2685" s="49" t="s">
        <v>24409</v>
      </c>
      <c r="G2685" s="49" t="s">
        <v>24410</v>
      </c>
      <c r="H2685" s="49">
        <v>2000</v>
      </c>
      <c r="I2685" s="49"/>
      <c r="J2685" s="49" t="s">
        <v>16033</v>
      </c>
      <c r="K2685" s="49"/>
      <c r="L2685" s="49">
        <v>15</v>
      </c>
      <c r="M2685" s="49">
        <v>3</v>
      </c>
      <c r="N2685" s="49" t="s">
        <v>16034</v>
      </c>
    </row>
    <row r="2686" spans="1:14" ht="90" x14ac:dyDescent="0.25">
      <c r="A2686" s="49" t="s">
        <v>15968</v>
      </c>
      <c r="B2686" s="49" t="s">
        <v>15969</v>
      </c>
      <c r="C2686" s="49" t="s">
        <v>24411</v>
      </c>
      <c r="D2686" s="49" t="s">
        <v>24412</v>
      </c>
      <c r="E2686" s="49" t="s">
        <v>1289</v>
      </c>
      <c r="F2686" s="49" t="s">
        <v>24413</v>
      </c>
      <c r="G2686" s="49" t="s">
        <v>24414</v>
      </c>
      <c r="H2686" s="49">
        <v>2000</v>
      </c>
      <c r="I2686" s="49"/>
      <c r="J2686" s="49" t="s">
        <v>16033</v>
      </c>
      <c r="K2686" s="49"/>
      <c r="L2686" s="49">
        <v>15</v>
      </c>
      <c r="M2686" s="49">
        <v>3</v>
      </c>
      <c r="N2686" s="49" t="s">
        <v>16034</v>
      </c>
    </row>
    <row r="2687" spans="1:14" ht="90" x14ac:dyDescent="0.25">
      <c r="A2687" s="49" t="s">
        <v>15968</v>
      </c>
      <c r="B2687" s="49" t="s">
        <v>15969</v>
      </c>
      <c r="C2687" s="49" t="s">
        <v>24415</v>
      </c>
      <c r="D2687" s="49" t="s">
        <v>24416</v>
      </c>
      <c r="E2687" s="49" t="s">
        <v>1289</v>
      </c>
      <c r="F2687" s="49" t="s">
        <v>24417</v>
      </c>
      <c r="G2687" s="49" t="s">
        <v>24418</v>
      </c>
      <c r="H2687" s="49">
        <v>2000</v>
      </c>
      <c r="I2687" s="49"/>
      <c r="J2687" s="49" t="s">
        <v>16033</v>
      </c>
      <c r="K2687" s="49"/>
      <c r="L2687" s="49">
        <v>15</v>
      </c>
      <c r="M2687" s="49">
        <v>3</v>
      </c>
      <c r="N2687" s="49" t="s">
        <v>16034</v>
      </c>
    </row>
    <row r="2688" spans="1:14" ht="90" x14ac:dyDescent="0.25">
      <c r="A2688" s="49" t="s">
        <v>15968</v>
      </c>
      <c r="B2688" s="49" t="s">
        <v>15969</v>
      </c>
      <c r="C2688" s="49" t="s">
        <v>24419</v>
      </c>
      <c r="D2688" s="49" t="s">
        <v>24420</v>
      </c>
      <c r="E2688" s="49" t="s">
        <v>1289</v>
      </c>
      <c r="F2688" s="49" t="s">
        <v>24421</v>
      </c>
      <c r="G2688" s="49" t="s">
        <v>24422</v>
      </c>
      <c r="H2688" s="49">
        <v>2000</v>
      </c>
      <c r="I2688" s="49">
        <v>2007</v>
      </c>
      <c r="J2688" s="49" t="s">
        <v>15974</v>
      </c>
      <c r="K2688" s="49"/>
      <c r="L2688" s="49">
        <v>15</v>
      </c>
      <c r="M2688" s="49">
        <v>3</v>
      </c>
      <c r="N2688" s="49" t="s">
        <v>15976</v>
      </c>
    </row>
    <row r="2689" spans="1:14" ht="45" x14ac:dyDescent="0.25">
      <c r="A2689" s="49" t="s">
        <v>16102</v>
      </c>
      <c r="B2689" s="49" t="s">
        <v>15969</v>
      </c>
      <c r="C2689" s="49" t="s">
        <v>24423</v>
      </c>
      <c r="D2689" s="49" t="s">
        <v>24424</v>
      </c>
      <c r="E2689" s="49" t="s">
        <v>1289</v>
      </c>
      <c r="F2689" s="49"/>
      <c r="G2689" s="49"/>
      <c r="H2689" s="49">
        <v>2010</v>
      </c>
      <c r="I2689" s="49"/>
      <c r="J2689" s="49" t="s">
        <v>16033</v>
      </c>
      <c r="K2689" s="49" t="s">
        <v>16076</v>
      </c>
      <c r="L2689" s="49">
        <v>15</v>
      </c>
      <c r="M2689" s="49">
        <v>3</v>
      </c>
      <c r="N2689" s="49" t="s">
        <v>16034</v>
      </c>
    </row>
    <row r="2690" spans="1:14" ht="30" x14ac:dyDescent="0.25">
      <c r="A2690" s="49" t="s">
        <v>16102</v>
      </c>
      <c r="B2690" s="49" t="s">
        <v>15969</v>
      </c>
      <c r="C2690" s="49" t="s">
        <v>24425</v>
      </c>
      <c r="D2690" s="49" t="s">
        <v>24426</v>
      </c>
      <c r="E2690" s="49" t="s">
        <v>1289</v>
      </c>
      <c r="F2690" s="49"/>
      <c r="G2690" s="49"/>
      <c r="H2690" s="49">
        <v>2000</v>
      </c>
      <c r="I2690" s="49"/>
      <c r="J2690" s="49" t="s">
        <v>16033</v>
      </c>
      <c r="K2690" s="49"/>
      <c r="L2690" s="49">
        <v>15</v>
      </c>
      <c r="M2690" s="49">
        <v>3</v>
      </c>
      <c r="N2690" s="49" t="s">
        <v>16034</v>
      </c>
    </row>
    <row r="2691" spans="1:14" ht="30" x14ac:dyDescent="0.25">
      <c r="A2691" s="49" t="s">
        <v>16102</v>
      </c>
      <c r="B2691" s="49" t="s">
        <v>15969</v>
      </c>
      <c r="C2691" s="49" t="s">
        <v>24427</v>
      </c>
      <c r="D2691" s="49" t="s">
        <v>24428</v>
      </c>
      <c r="E2691" s="49" t="s">
        <v>1289</v>
      </c>
      <c r="F2691" s="49"/>
      <c r="G2691" s="49"/>
      <c r="H2691" s="49">
        <v>2000</v>
      </c>
      <c r="I2691" s="49"/>
      <c r="J2691" s="49" t="s">
        <v>16033</v>
      </c>
      <c r="K2691" s="49"/>
      <c r="L2691" s="49">
        <v>15</v>
      </c>
      <c r="M2691" s="49">
        <v>3</v>
      </c>
      <c r="N2691" s="49" t="s">
        <v>16034</v>
      </c>
    </row>
    <row r="2692" spans="1:14" ht="45" x14ac:dyDescent="0.25">
      <c r="A2692" s="49" t="s">
        <v>16102</v>
      </c>
      <c r="B2692" s="49" t="s">
        <v>15969</v>
      </c>
      <c r="C2692" s="49" t="s">
        <v>24429</v>
      </c>
      <c r="D2692" s="49" t="s">
        <v>24430</v>
      </c>
      <c r="E2692" s="49" t="s">
        <v>1289</v>
      </c>
      <c r="F2692" s="49"/>
      <c r="G2692" s="49"/>
      <c r="H2692" s="49">
        <v>2000</v>
      </c>
      <c r="I2692" s="49"/>
      <c r="J2692" s="49" t="s">
        <v>16033</v>
      </c>
      <c r="K2692" s="49"/>
      <c r="L2692" s="49">
        <v>15</v>
      </c>
      <c r="M2692" s="49">
        <v>3</v>
      </c>
      <c r="N2692" s="49" t="s">
        <v>16034</v>
      </c>
    </row>
    <row r="2693" spans="1:14" ht="60" x14ac:dyDescent="0.25">
      <c r="A2693" s="49" t="s">
        <v>16102</v>
      </c>
      <c r="B2693" s="49" t="s">
        <v>15969</v>
      </c>
      <c r="C2693" s="49" t="s">
        <v>24431</v>
      </c>
      <c r="D2693" s="49" t="s">
        <v>24432</v>
      </c>
      <c r="E2693" s="49" t="s">
        <v>1289</v>
      </c>
      <c r="F2693" s="49" t="s">
        <v>24433</v>
      </c>
      <c r="G2693" s="49" t="s">
        <v>24434</v>
      </c>
      <c r="H2693" s="49">
        <v>2000</v>
      </c>
      <c r="I2693" s="49"/>
      <c r="J2693" s="49" t="s">
        <v>16033</v>
      </c>
      <c r="K2693" s="49"/>
      <c r="L2693" s="49">
        <v>15</v>
      </c>
      <c r="M2693" s="49">
        <v>3</v>
      </c>
      <c r="N2693" s="49" t="s">
        <v>16034</v>
      </c>
    </row>
    <row r="2694" spans="1:14" ht="90" x14ac:dyDescent="0.25">
      <c r="A2694" s="49" t="s">
        <v>16102</v>
      </c>
      <c r="B2694" s="49" t="s">
        <v>15969</v>
      </c>
      <c r="C2694" s="49" t="s">
        <v>24435</v>
      </c>
      <c r="D2694" s="49" t="s">
        <v>24436</v>
      </c>
      <c r="E2694" s="49" t="s">
        <v>1289</v>
      </c>
      <c r="F2694" s="49" t="s">
        <v>24437</v>
      </c>
      <c r="G2694" s="49" t="s">
        <v>24438</v>
      </c>
      <c r="H2694" s="49">
        <v>2000</v>
      </c>
      <c r="I2694" s="49"/>
      <c r="J2694" s="49" t="s">
        <v>16033</v>
      </c>
      <c r="K2694" s="49"/>
      <c r="L2694" s="49">
        <v>15</v>
      </c>
      <c r="M2694" s="49">
        <v>3</v>
      </c>
      <c r="N2694" s="49" t="s">
        <v>16034</v>
      </c>
    </row>
    <row r="2695" spans="1:14" ht="90" x14ac:dyDescent="0.25">
      <c r="A2695" s="49" t="s">
        <v>16102</v>
      </c>
      <c r="B2695" s="49" t="s">
        <v>15969</v>
      </c>
      <c r="C2695" s="49" t="s">
        <v>24439</v>
      </c>
      <c r="D2695" s="49" t="s">
        <v>24440</v>
      </c>
      <c r="E2695" s="49" t="s">
        <v>1289</v>
      </c>
      <c r="F2695" s="49" t="s">
        <v>24441</v>
      </c>
      <c r="G2695" s="49" t="s">
        <v>24442</v>
      </c>
      <c r="H2695" s="49">
        <v>2000</v>
      </c>
      <c r="I2695" s="49"/>
      <c r="J2695" s="49" t="s">
        <v>16033</v>
      </c>
      <c r="K2695" s="49"/>
      <c r="L2695" s="49">
        <v>15</v>
      </c>
      <c r="M2695" s="49">
        <v>3</v>
      </c>
      <c r="N2695" s="49" t="s">
        <v>16034</v>
      </c>
    </row>
    <row r="2696" spans="1:14" ht="90" x14ac:dyDescent="0.25">
      <c r="A2696" s="49" t="s">
        <v>16102</v>
      </c>
      <c r="B2696" s="49" t="s">
        <v>15969</v>
      </c>
      <c r="C2696" s="49" t="s">
        <v>24443</v>
      </c>
      <c r="D2696" s="49" t="s">
        <v>24444</v>
      </c>
      <c r="E2696" s="49" t="s">
        <v>1289</v>
      </c>
      <c r="F2696" s="49" t="s">
        <v>24445</v>
      </c>
      <c r="G2696" s="49" t="s">
        <v>24446</v>
      </c>
      <c r="H2696" s="49">
        <v>2000</v>
      </c>
      <c r="I2696" s="49"/>
      <c r="J2696" s="49" t="s">
        <v>16033</v>
      </c>
      <c r="K2696" s="49"/>
      <c r="L2696" s="49">
        <v>15</v>
      </c>
      <c r="M2696" s="49">
        <v>3</v>
      </c>
      <c r="N2696" s="49" t="s">
        <v>16034</v>
      </c>
    </row>
    <row r="2697" spans="1:14" ht="90" x14ac:dyDescent="0.25">
      <c r="A2697" s="49" t="s">
        <v>16102</v>
      </c>
      <c r="B2697" s="49" t="s">
        <v>15969</v>
      </c>
      <c r="C2697" s="49" t="s">
        <v>24447</v>
      </c>
      <c r="D2697" s="49" t="s">
        <v>24448</v>
      </c>
      <c r="E2697" s="49" t="s">
        <v>1289</v>
      </c>
      <c r="F2697" s="49" t="s">
        <v>24449</v>
      </c>
      <c r="G2697" s="49" t="s">
        <v>24450</v>
      </c>
      <c r="H2697" s="49">
        <v>2000</v>
      </c>
      <c r="I2697" s="49">
        <v>2007</v>
      </c>
      <c r="J2697" s="49" t="s">
        <v>15974</v>
      </c>
      <c r="K2697" s="49"/>
      <c r="L2697" s="49">
        <v>15</v>
      </c>
      <c r="M2697" s="49">
        <v>3</v>
      </c>
      <c r="N2697" s="49" t="s">
        <v>15976</v>
      </c>
    </row>
    <row r="2698" spans="1:14" ht="90" x14ac:dyDescent="0.25">
      <c r="A2698" s="49" t="s">
        <v>16102</v>
      </c>
      <c r="B2698" s="49" t="s">
        <v>15969</v>
      </c>
      <c r="C2698" s="49" t="s">
        <v>24451</v>
      </c>
      <c r="D2698" s="49" t="s">
        <v>24452</v>
      </c>
      <c r="E2698" s="49" t="s">
        <v>1289</v>
      </c>
      <c r="F2698" s="49" t="s">
        <v>24453</v>
      </c>
      <c r="G2698" s="49" t="s">
        <v>24454</v>
      </c>
      <c r="H2698" s="49">
        <v>2000</v>
      </c>
      <c r="I2698" s="49"/>
      <c r="J2698" s="49" t="s">
        <v>16033</v>
      </c>
      <c r="K2698" s="49"/>
      <c r="L2698" s="49">
        <v>15</v>
      </c>
      <c r="M2698" s="49">
        <v>3</v>
      </c>
      <c r="N2698" s="49" t="s">
        <v>16034</v>
      </c>
    </row>
    <row r="2699" spans="1:14" ht="30" x14ac:dyDescent="0.25">
      <c r="A2699" s="49" t="s">
        <v>16102</v>
      </c>
      <c r="B2699" s="49" t="s">
        <v>15969</v>
      </c>
      <c r="C2699" s="49" t="s">
        <v>24455</v>
      </c>
      <c r="D2699" s="49" t="s">
        <v>24456</v>
      </c>
      <c r="E2699" s="49" t="s">
        <v>1289</v>
      </c>
      <c r="F2699" s="49"/>
      <c r="G2699" s="49"/>
      <c r="H2699" s="49">
        <v>2010</v>
      </c>
      <c r="I2699" s="49"/>
      <c r="J2699" s="49" t="s">
        <v>16033</v>
      </c>
      <c r="K2699" s="49" t="s">
        <v>16076</v>
      </c>
      <c r="L2699" s="49">
        <v>15</v>
      </c>
      <c r="M2699" s="49">
        <v>3</v>
      </c>
      <c r="N2699" s="49" t="s">
        <v>16034</v>
      </c>
    </row>
    <row r="2700" spans="1:14" ht="45" x14ac:dyDescent="0.25">
      <c r="A2700" s="49" t="s">
        <v>16102</v>
      </c>
      <c r="B2700" s="49" t="s">
        <v>15969</v>
      </c>
      <c r="C2700" s="49" t="s">
        <v>24457</v>
      </c>
      <c r="D2700" s="49" t="s">
        <v>24458</v>
      </c>
      <c r="E2700" s="49" t="s">
        <v>1289</v>
      </c>
      <c r="F2700" s="49"/>
      <c r="G2700" s="49"/>
      <c r="H2700" s="49">
        <v>2010</v>
      </c>
      <c r="I2700" s="49"/>
      <c r="J2700" s="49" t="s">
        <v>16033</v>
      </c>
      <c r="K2700" s="49" t="s">
        <v>16076</v>
      </c>
      <c r="L2700" s="49">
        <v>15</v>
      </c>
      <c r="M2700" s="49">
        <v>3</v>
      </c>
      <c r="N2700" s="49" t="s">
        <v>16034</v>
      </c>
    </row>
    <row r="2701" spans="1:14" ht="45" x14ac:dyDescent="0.25">
      <c r="A2701" s="49" t="s">
        <v>16102</v>
      </c>
      <c r="B2701" s="49" t="s">
        <v>15969</v>
      </c>
      <c r="C2701" s="49" t="s">
        <v>24459</v>
      </c>
      <c r="D2701" s="49" t="s">
        <v>24460</v>
      </c>
      <c r="E2701" s="49" t="s">
        <v>1289</v>
      </c>
      <c r="F2701" s="49" t="s">
        <v>24461</v>
      </c>
      <c r="G2701" s="49" t="s">
        <v>24462</v>
      </c>
      <c r="H2701" s="49">
        <v>2010</v>
      </c>
      <c r="I2701" s="49"/>
      <c r="J2701" s="49" t="s">
        <v>16033</v>
      </c>
      <c r="K2701" s="49" t="s">
        <v>16067</v>
      </c>
      <c r="L2701" s="49">
        <v>15</v>
      </c>
      <c r="M2701" s="49">
        <v>3</v>
      </c>
      <c r="N2701" s="49" t="s">
        <v>16034</v>
      </c>
    </row>
    <row r="2702" spans="1:14" ht="60" x14ac:dyDescent="0.25">
      <c r="A2702" s="49" t="s">
        <v>16102</v>
      </c>
      <c r="B2702" s="49" t="s">
        <v>15969</v>
      </c>
      <c r="C2702" s="49" t="s">
        <v>24463</v>
      </c>
      <c r="D2702" s="49" t="s">
        <v>24464</v>
      </c>
      <c r="E2702" s="49" t="s">
        <v>1289</v>
      </c>
      <c r="F2702" s="49" t="s">
        <v>24465</v>
      </c>
      <c r="G2702" s="49" t="s">
        <v>24466</v>
      </c>
      <c r="H2702" s="49">
        <v>2014</v>
      </c>
      <c r="I2702" s="49"/>
      <c r="J2702" s="49" t="s">
        <v>16033</v>
      </c>
      <c r="K2702" s="49" t="s">
        <v>22410</v>
      </c>
      <c r="L2702" s="49">
        <v>15</v>
      </c>
      <c r="M2702" s="49">
        <v>3</v>
      </c>
      <c r="N2702" s="49" t="s">
        <v>16034</v>
      </c>
    </row>
    <row r="2703" spans="1:14" ht="60" x14ac:dyDescent="0.25">
      <c r="A2703" s="49" t="s">
        <v>16102</v>
      </c>
      <c r="B2703" s="49" t="s">
        <v>15969</v>
      </c>
      <c r="C2703" s="49" t="s">
        <v>24467</v>
      </c>
      <c r="D2703" s="49" t="s">
        <v>24468</v>
      </c>
      <c r="E2703" s="49" t="s">
        <v>1289</v>
      </c>
      <c r="F2703" s="49" t="s">
        <v>24469</v>
      </c>
      <c r="G2703" s="49" t="s">
        <v>24470</v>
      </c>
      <c r="H2703" s="49">
        <v>2014</v>
      </c>
      <c r="I2703" s="49"/>
      <c r="J2703" s="49" t="s">
        <v>16033</v>
      </c>
      <c r="K2703" s="49" t="s">
        <v>22410</v>
      </c>
      <c r="L2703" s="49">
        <v>15</v>
      </c>
      <c r="M2703" s="49">
        <v>3</v>
      </c>
      <c r="N2703" s="49" t="s">
        <v>16034</v>
      </c>
    </row>
    <row r="2704" spans="1:14" ht="90" x14ac:dyDescent="0.25">
      <c r="A2704" s="49" t="s">
        <v>15968</v>
      </c>
      <c r="B2704" s="49" t="s">
        <v>15969</v>
      </c>
      <c r="C2704" s="49" t="s">
        <v>24471</v>
      </c>
      <c r="D2704" s="49" t="s">
        <v>24472</v>
      </c>
      <c r="E2704" s="49" t="s">
        <v>1289</v>
      </c>
      <c r="F2704" s="49" t="s">
        <v>24473</v>
      </c>
      <c r="G2704" s="49" t="s">
        <v>24474</v>
      </c>
      <c r="H2704" s="49">
        <v>2000</v>
      </c>
      <c r="I2704" s="49"/>
      <c r="J2704" s="49" t="s">
        <v>16033</v>
      </c>
      <c r="K2704" s="49"/>
      <c r="L2704" s="49">
        <v>15</v>
      </c>
      <c r="M2704" s="49">
        <v>3</v>
      </c>
      <c r="N2704" s="49" t="s">
        <v>16034</v>
      </c>
    </row>
    <row r="2705" spans="1:14" ht="60" x14ac:dyDescent="0.25">
      <c r="A2705" s="49" t="s">
        <v>15968</v>
      </c>
      <c r="B2705" s="49" t="s">
        <v>15969</v>
      </c>
      <c r="C2705" s="49" t="s">
        <v>24475</v>
      </c>
      <c r="D2705" s="49" t="s">
        <v>24476</v>
      </c>
      <c r="E2705" s="49" t="s">
        <v>1289</v>
      </c>
      <c r="F2705" s="49" t="s">
        <v>24477</v>
      </c>
      <c r="G2705" s="49" t="s">
        <v>24478</v>
      </c>
      <c r="H2705" s="49">
        <v>2000</v>
      </c>
      <c r="I2705" s="49">
        <v>2008</v>
      </c>
      <c r="J2705" s="49" t="s">
        <v>15974</v>
      </c>
      <c r="K2705" s="49"/>
      <c r="L2705" s="49">
        <v>15</v>
      </c>
      <c r="M2705" s="49">
        <v>3</v>
      </c>
      <c r="N2705" s="49" t="s">
        <v>15976</v>
      </c>
    </row>
    <row r="2706" spans="1:14" ht="90" x14ac:dyDescent="0.25">
      <c r="A2706" s="49" t="s">
        <v>15968</v>
      </c>
      <c r="B2706" s="49" t="s">
        <v>15969</v>
      </c>
      <c r="C2706" s="49" t="s">
        <v>24479</v>
      </c>
      <c r="D2706" s="49" t="s">
        <v>24480</v>
      </c>
      <c r="E2706" s="49" t="s">
        <v>1289</v>
      </c>
      <c r="F2706" s="49" t="s">
        <v>24481</v>
      </c>
      <c r="G2706" s="49" t="s">
        <v>24482</v>
      </c>
      <c r="H2706" s="49">
        <v>2000</v>
      </c>
      <c r="I2706" s="49">
        <v>2012</v>
      </c>
      <c r="J2706" s="49" t="s">
        <v>16033</v>
      </c>
      <c r="K2706" s="49"/>
      <c r="L2706" s="49">
        <v>15</v>
      </c>
      <c r="M2706" s="49">
        <v>3</v>
      </c>
      <c r="N2706" s="49" t="s">
        <v>16034</v>
      </c>
    </row>
    <row r="2707" spans="1:14" ht="90" x14ac:dyDescent="0.25">
      <c r="A2707" s="49" t="s">
        <v>15968</v>
      </c>
      <c r="B2707" s="49" t="s">
        <v>15969</v>
      </c>
      <c r="C2707" s="49" t="s">
        <v>24483</v>
      </c>
      <c r="D2707" s="49" t="s">
        <v>24484</v>
      </c>
      <c r="E2707" s="49" t="s">
        <v>1289</v>
      </c>
      <c r="F2707" s="49" t="s">
        <v>24485</v>
      </c>
      <c r="G2707" s="49" t="s">
        <v>24486</v>
      </c>
      <c r="H2707" s="49">
        <v>2000</v>
      </c>
      <c r="I2707" s="49"/>
      <c r="J2707" s="49" t="s">
        <v>16033</v>
      </c>
      <c r="K2707" s="49"/>
      <c r="L2707" s="49">
        <v>15</v>
      </c>
      <c r="M2707" s="49">
        <v>3</v>
      </c>
      <c r="N2707" s="49" t="s">
        <v>16034</v>
      </c>
    </row>
    <row r="2708" spans="1:14" ht="90" x14ac:dyDescent="0.25">
      <c r="A2708" s="49" t="s">
        <v>15968</v>
      </c>
      <c r="B2708" s="49" t="s">
        <v>15969</v>
      </c>
      <c r="C2708" s="49" t="s">
        <v>24487</v>
      </c>
      <c r="D2708" s="49" t="s">
        <v>24488</v>
      </c>
      <c r="E2708" s="49" t="s">
        <v>1289</v>
      </c>
      <c r="F2708" s="49" t="s">
        <v>24489</v>
      </c>
      <c r="G2708" s="49" t="s">
        <v>24490</v>
      </c>
      <c r="H2708" s="49">
        <v>2000</v>
      </c>
      <c r="I2708" s="49"/>
      <c r="J2708" s="49" t="s">
        <v>16033</v>
      </c>
      <c r="K2708" s="49"/>
      <c r="L2708" s="49">
        <v>15</v>
      </c>
      <c r="M2708" s="49">
        <v>3</v>
      </c>
      <c r="N2708" s="49" t="s">
        <v>16034</v>
      </c>
    </row>
    <row r="2709" spans="1:14" ht="60" x14ac:dyDescent="0.25">
      <c r="A2709" s="49" t="s">
        <v>15968</v>
      </c>
      <c r="B2709" s="49" t="s">
        <v>15969</v>
      </c>
      <c r="C2709" s="49" t="s">
        <v>24491</v>
      </c>
      <c r="D2709" s="49" t="s">
        <v>24492</v>
      </c>
      <c r="E2709" s="49" t="s">
        <v>1289</v>
      </c>
      <c r="F2709" s="49" t="s">
        <v>24493</v>
      </c>
      <c r="G2709" s="49" t="s">
        <v>24494</v>
      </c>
      <c r="H2709" s="49">
        <v>2000</v>
      </c>
      <c r="I2709" s="49">
        <v>2007</v>
      </c>
      <c r="J2709" s="49" t="s">
        <v>15974</v>
      </c>
      <c r="K2709" s="49"/>
      <c r="L2709" s="49">
        <v>15</v>
      </c>
      <c r="M2709" s="49">
        <v>3</v>
      </c>
      <c r="N2709" s="49" t="s">
        <v>15976</v>
      </c>
    </row>
    <row r="2710" spans="1:14" ht="90" x14ac:dyDescent="0.25">
      <c r="A2710" s="49" t="s">
        <v>15968</v>
      </c>
      <c r="B2710" s="49" t="s">
        <v>15969</v>
      </c>
      <c r="C2710" s="49" t="s">
        <v>24495</v>
      </c>
      <c r="D2710" s="49" t="s">
        <v>24496</v>
      </c>
      <c r="E2710" s="49" t="s">
        <v>1289</v>
      </c>
      <c r="F2710" s="49" t="s">
        <v>24497</v>
      </c>
      <c r="G2710" s="49" t="s">
        <v>24498</v>
      </c>
      <c r="H2710" s="49">
        <v>2000</v>
      </c>
      <c r="I2710" s="49"/>
      <c r="J2710" s="49" t="s">
        <v>16033</v>
      </c>
      <c r="K2710" s="49"/>
      <c r="L2710" s="49">
        <v>15</v>
      </c>
      <c r="M2710" s="49">
        <v>3</v>
      </c>
      <c r="N2710" s="49" t="s">
        <v>16034</v>
      </c>
    </row>
    <row r="2711" spans="1:14" ht="60" x14ac:dyDescent="0.25">
      <c r="A2711" s="49" t="s">
        <v>15983</v>
      </c>
      <c r="B2711" s="49" t="s">
        <v>15969</v>
      </c>
      <c r="C2711" s="49" t="s">
        <v>15984</v>
      </c>
      <c r="D2711" s="49" t="s">
        <v>24499</v>
      </c>
      <c r="E2711" s="49" t="s">
        <v>1289</v>
      </c>
      <c r="F2711" s="49" t="s">
        <v>24500</v>
      </c>
      <c r="G2711" s="49" t="s">
        <v>24501</v>
      </c>
      <c r="H2711" s="49">
        <v>2013</v>
      </c>
      <c r="I2711" s="49"/>
      <c r="J2711" s="49" t="s">
        <v>15974</v>
      </c>
      <c r="K2711" s="49" t="s">
        <v>19041</v>
      </c>
      <c r="L2711" s="49">
        <v>15</v>
      </c>
      <c r="M2711" s="49">
        <v>3</v>
      </c>
      <c r="N2711" s="49" t="s">
        <v>15976</v>
      </c>
    </row>
    <row r="2712" spans="1:14" ht="60" x14ac:dyDescent="0.25">
      <c r="A2712" s="49" t="s">
        <v>15983</v>
      </c>
      <c r="B2712" s="49" t="s">
        <v>15969</v>
      </c>
      <c r="C2712" s="49" t="s">
        <v>15984</v>
      </c>
      <c r="D2712" s="49" t="s">
        <v>24502</v>
      </c>
      <c r="E2712" s="49" t="s">
        <v>1289</v>
      </c>
      <c r="F2712" s="49" t="s">
        <v>24503</v>
      </c>
      <c r="G2712" s="49" t="s">
        <v>24504</v>
      </c>
      <c r="H2712" s="49">
        <v>2013</v>
      </c>
      <c r="I2712" s="49"/>
      <c r="J2712" s="49" t="s">
        <v>15974</v>
      </c>
      <c r="K2712" s="49" t="s">
        <v>22362</v>
      </c>
      <c r="L2712" s="49">
        <v>15</v>
      </c>
      <c r="M2712" s="49">
        <v>3</v>
      </c>
      <c r="N2712" s="49" t="s">
        <v>15976</v>
      </c>
    </row>
    <row r="2713" spans="1:14" ht="60" x14ac:dyDescent="0.25">
      <c r="A2713" s="49" t="s">
        <v>15983</v>
      </c>
      <c r="B2713" s="49" t="s">
        <v>15969</v>
      </c>
      <c r="C2713" s="49" t="s">
        <v>15984</v>
      </c>
      <c r="D2713" s="49" t="s">
        <v>22836</v>
      </c>
      <c r="E2713" s="49" t="s">
        <v>1289</v>
      </c>
      <c r="F2713" s="49" t="s">
        <v>24505</v>
      </c>
      <c r="G2713" s="49" t="s">
        <v>22838</v>
      </c>
      <c r="H2713" s="49">
        <v>2013</v>
      </c>
      <c r="I2713" s="49"/>
      <c r="J2713" s="49" t="s">
        <v>15974</v>
      </c>
      <c r="K2713" s="49" t="s">
        <v>22839</v>
      </c>
      <c r="L2713" s="49">
        <v>15</v>
      </c>
      <c r="M2713" s="49">
        <v>3</v>
      </c>
      <c r="N2713" s="49" t="s">
        <v>15976</v>
      </c>
    </row>
    <row r="2714" spans="1:14" ht="60" x14ac:dyDescent="0.25">
      <c r="A2714" s="49" t="s">
        <v>15983</v>
      </c>
      <c r="B2714" s="49" t="s">
        <v>15969</v>
      </c>
      <c r="C2714" s="49" t="s">
        <v>15984</v>
      </c>
      <c r="D2714" s="49" t="s">
        <v>24468</v>
      </c>
      <c r="E2714" s="49" t="s">
        <v>1289</v>
      </c>
      <c r="F2714" s="49" t="s">
        <v>24469</v>
      </c>
      <c r="G2714" s="49"/>
      <c r="H2714" s="49">
        <v>2014</v>
      </c>
      <c r="I2714" s="49"/>
      <c r="J2714" s="49" t="s">
        <v>15974</v>
      </c>
      <c r="K2714" s="49" t="s">
        <v>22410</v>
      </c>
      <c r="L2714" s="49">
        <v>15</v>
      </c>
      <c r="M2714" s="49">
        <v>3</v>
      </c>
      <c r="N2714" s="49" t="s">
        <v>15976</v>
      </c>
    </row>
    <row r="2715" spans="1:14" ht="60" x14ac:dyDescent="0.25">
      <c r="A2715" s="49" t="s">
        <v>15983</v>
      </c>
      <c r="B2715" s="49" t="s">
        <v>15969</v>
      </c>
      <c r="C2715" s="49" t="s">
        <v>15984</v>
      </c>
      <c r="D2715" s="49" t="s">
        <v>23910</v>
      </c>
      <c r="E2715" s="49" t="s">
        <v>1289</v>
      </c>
      <c r="F2715" s="49" t="s">
        <v>24506</v>
      </c>
      <c r="G2715" s="49" t="s">
        <v>24507</v>
      </c>
      <c r="H2715" s="49">
        <v>2013</v>
      </c>
      <c r="I2715" s="49"/>
      <c r="J2715" s="49" t="s">
        <v>15974</v>
      </c>
      <c r="K2715" s="49" t="s">
        <v>16092</v>
      </c>
      <c r="L2715" s="49">
        <v>15</v>
      </c>
      <c r="M2715" s="49">
        <v>3</v>
      </c>
      <c r="N2715" s="49" t="s">
        <v>15976</v>
      </c>
    </row>
    <row r="2716" spans="1:14" ht="30" x14ac:dyDescent="0.25">
      <c r="A2716" s="49" t="s">
        <v>15983</v>
      </c>
      <c r="B2716" s="49" t="s">
        <v>15969</v>
      </c>
      <c r="C2716" s="49" t="s">
        <v>15984</v>
      </c>
      <c r="D2716" s="49" t="s">
        <v>24508</v>
      </c>
      <c r="E2716" s="49" t="s">
        <v>1289</v>
      </c>
      <c r="F2716" s="49" t="s">
        <v>24509</v>
      </c>
      <c r="G2716" s="49" t="s">
        <v>24510</v>
      </c>
      <c r="H2716" s="49">
        <v>1102</v>
      </c>
      <c r="I2716" s="49"/>
      <c r="J2716" s="49" t="s">
        <v>15974</v>
      </c>
      <c r="K2716" s="49" t="s">
        <v>24511</v>
      </c>
      <c r="L2716" s="49">
        <v>15</v>
      </c>
      <c r="M2716" s="49">
        <v>3</v>
      </c>
      <c r="N2716" s="49" t="s">
        <v>15976</v>
      </c>
    </row>
    <row r="2717" spans="1:14" ht="45" x14ac:dyDescent="0.25">
      <c r="A2717" s="49" t="s">
        <v>15983</v>
      </c>
      <c r="B2717" s="49" t="s">
        <v>15969</v>
      </c>
      <c r="C2717" s="49" t="s">
        <v>15984</v>
      </c>
      <c r="D2717" s="49" t="s">
        <v>22695</v>
      </c>
      <c r="E2717" s="49" t="s">
        <v>1289</v>
      </c>
      <c r="F2717" s="49" t="s">
        <v>22696</v>
      </c>
      <c r="G2717" s="49" t="s">
        <v>24512</v>
      </c>
      <c r="H2717" s="49">
        <v>2013</v>
      </c>
      <c r="I2717" s="49"/>
      <c r="J2717" s="49" t="s">
        <v>15974</v>
      </c>
      <c r="K2717" s="49" t="s">
        <v>18221</v>
      </c>
      <c r="L2717" s="49">
        <v>15</v>
      </c>
      <c r="M2717" s="49">
        <v>3</v>
      </c>
      <c r="N2717" s="49" t="s">
        <v>15976</v>
      </c>
    </row>
    <row r="2718" spans="1:14" ht="45" x14ac:dyDescent="0.25">
      <c r="A2718" s="49" t="s">
        <v>15983</v>
      </c>
      <c r="B2718" s="49" t="s">
        <v>15969</v>
      </c>
      <c r="C2718" s="49" t="s">
        <v>15984</v>
      </c>
      <c r="D2718" s="49" t="s">
        <v>24513</v>
      </c>
      <c r="E2718" s="49" t="s">
        <v>1289</v>
      </c>
      <c r="F2718" s="49" t="s">
        <v>23201</v>
      </c>
      <c r="G2718" s="49" t="s">
        <v>23202</v>
      </c>
      <c r="H2718" s="49">
        <v>2014</v>
      </c>
      <c r="I2718" s="49"/>
      <c r="J2718" s="49" t="s">
        <v>15974</v>
      </c>
      <c r="K2718" s="49" t="s">
        <v>19482</v>
      </c>
      <c r="L2718" s="49">
        <v>15</v>
      </c>
      <c r="M2718" s="49">
        <v>3</v>
      </c>
      <c r="N2718" s="49" t="s">
        <v>15976</v>
      </c>
    </row>
    <row r="2719" spans="1:14" ht="45" x14ac:dyDescent="0.25">
      <c r="A2719" s="49" t="s">
        <v>15983</v>
      </c>
      <c r="B2719" s="49" t="s">
        <v>15969</v>
      </c>
      <c r="C2719" s="49" t="s">
        <v>15984</v>
      </c>
      <c r="D2719" s="49" t="s">
        <v>23204</v>
      </c>
      <c r="E2719" s="49" t="s">
        <v>1289</v>
      </c>
      <c r="F2719" s="49" t="s">
        <v>23205</v>
      </c>
      <c r="G2719" s="49" t="s">
        <v>23206</v>
      </c>
      <c r="H2719" s="49">
        <v>2014</v>
      </c>
      <c r="I2719" s="49"/>
      <c r="J2719" s="49" t="s">
        <v>15974</v>
      </c>
      <c r="K2719" s="49" t="s">
        <v>19482</v>
      </c>
      <c r="L2719" s="49">
        <v>15</v>
      </c>
      <c r="M2719" s="49">
        <v>3</v>
      </c>
      <c r="N2719" s="49" t="s">
        <v>15976</v>
      </c>
    </row>
    <row r="2720" spans="1:14" ht="75" x14ac:dyDescent="0.25">
      <c r="A2720" s="49" t="s">
        <v>15983</v>
      </c>
      <c r="B2720" s="49" t="s">
        <v>15969</v>
      </c>
      <c r="C2720" s="49" t="s">
        <v>15984</v>
      </c>
      <c r="D2720" s="49" t="s">
        <v>24514</v>
      </c>
      <c r="E2720" s="49" t="s">
        <v>1289</v>
      </c>
      <c r="F2720" s="49"/>
      <c r="G2720" s="49" t="s">
        <v>24515</v>
      </c>
      <c r="H2720" s="49"/>
      <c r="I2720" s="49"/>
      <c r="J2720" s="49" t="s">
        <v>15974</v>
      </c>
      <c r="K2720" s="49" t="s">
        <v>21707</v>
      </c>
      <c r="L2720" s="49">
        <v>15</v>
      </c>
      <c r="M2720" s="49">
        <v>3</v>
      </c>
      <c r="N2720" s="49" t="s">
        <v>15976</v>
      </c>
    </row>
    <row r="2721" spans="1:14" ht="45" x14ac:dyDescent="0.25">
      <c r="A2721" s="49" t="s">
        <v>15983</v>
      </c>
      <c r="B2721" s="49" t="s">
        <v>15969</v>
      </c>
      <c r="C2721" s="49" t="s">
        <v>15984</v>
      </c>
      <c r="D2721" s="49" t="s">
        <v>24516</v>
      </c>
      <c r="E2721" s="49" t="s">
        <v>1289</v>
      </c>
      <c r="F2721" s="49" t="s">
        <v>24517</v>
      </c>
      <c r="G2721" s="49" t="s">
        <v>24518</v>
      </c>
      <c r="H2721" s="49">
        <v>2013</v>
      </c>
      <c r="I2721" s="49"/>
      <c r="J2721" s="49" t="s">
        <v>15974</v>
      </c>
      <c r="K2721" s="49" t="s">
        <v>16797</v>
      </c>
      <c r="L2721" s="49">
        <v>15</v>
      </c>
      <c r="M2721" s="49">
        <v>3</v>
      </c>
      <c r="N2721" s="49" t="s">
        <v>15976</v>
      </c>
    </row>
    <row r="2722" spans="1:14" ht="90" x14ac:dyDescent="0.25">
      <c r="A2722" s="49" t="s">
        <v>15983</v>
      </c>
      <c r="B2722" s="49" t="s">
        <v>15969</v>
      </c>
      <c r="C2722" s="49" t="s">
        <v>15984</v>
      </c>
      <c r="D2722" s="49" t="s">
        <v>24519</v>
      </c>
      <c r="E2722" s="49" t="s">
        <v>1289</v>
      </c>
      <c r="F2722" s="49" t="s">
        <v>24520</v>
      </c>
      <c r="G2722" s="49" t="s">
        <v>24521</v>
      </c>
      <c r="H2722" s="49"/>
      <c r="I2722" s="49"/>
      <c r="J2722" s="49" t="s">
        <v>15974</v>
      </c>
      <c r="K2722" s="49" t="s">
        <v>22462</v>
      </c>
      <c r="L2722" s="49">
        <v>15</v>
      </c>
      <c r="M2722" s="49">
        <v>3</v>
      </c>
      <c r="N2722" s="49" t="s">
        <v>15976</v>
      </c>
    </row>
    <row r="2723" spans="1:14" ht="45" x14ac:dyDescent="0.25">
      <c r="A2723" s="49" t="s">
        <v>15983</v>
      </c>
      <c r="B2723" s="49" t="s">
        <v>15969</v>
      </c>
      <c r="C2723" s="49" t="s">
        <v>15984</v>
      </c>
      <c r="D2723" s="49" t="s">
        <v>24069</v>
      </c>
      <c r="E2723" s="49" t="s">
        <v>1289</v>
      </c>
      <c r="F2723" s="49" t="s">
        <v>24070</v>
      </c>
      <c r="G2723" s="49"/>
      <c r="H2723" s="49">
        <v>2015</v>
      </c>
      <c r="I2723" s="49"/>
      <c r="J2723" s="49" t="s">
        <v>15974</v>
      </c>
      <c r="K2723" s="49" t="s">
        <v>17546</v>
      </c>
      <c r="L2723" s="49">
        <v>15</v>
      </c>
      <c r="M2723" s="49">
        <v>3</v>
      </c>
      <c r="N2723" s="49" t="s">
        <v>15976</v>
      </c>
    </row>
    <row r="2724" spans="1:14" ht="75" x14ac:dyDescent="0.25">
      <c r="A2724" s="49" t="s">
        <v>15983</v>
      </c>
      <c r="B2724" s="49" t="s">
        <v>15969</v>
      </c>
      <c r="C2724" s="49" t="s">
        <v>15984</v>
      </c>
      <c r="D2724" s="49" t="s">
        <v>24522</v>
      </c>
      <c r="E2724" s="49" t="s">
        <v>1289</v>
      </c>
      <c r="F2724" s="49" t="s">
        <v>24523</v>
      </c>
      <c r="G2724" s="49" t="s">
        <v>24524</v>
      </c>
      <c r="H2724" s="49">
        <v>2014</v>
      </c>
      <c r="I2724" s="49"/>
      <c r="J2724" s="49"/>
      <c r="K2724" s="49" t="s">
        <v>24525</v>
      </c>
      <c r="L2724" s="49">
        <v>15</v>
      </c>
      <c r="M2724" s="49">
        <v>3</v>
      </c>
      <c r="N2724" s="49" t="s">
        <v>1342</v>
      </c>
    </row>
    <row r="2725" spans="1:14" ht="60" x14ac:dyDescent="0.25">
      <c r="A2725" s="49" t="s">
        <v>15983</v>
      </c>
      <c r="B2725" s="49" t="s">
        <v>15969</v>
      </c>
      <c r="C2725" s="49" t="s">
        <v>15984</v>
      </c>
      <c r="D2725" s="49" t="s">
        <v>24526</v>
      </c>
      <c r="E2725" s="49" t="s">
        <v>1289</v>
      </c>
      <c r="F2725" s="49" t="s">
        <v>24527</v>
      </c>
      <c r="G2725" s="49" t="s">
        <v>24528</v>
      </c>
      <c r="H2725" s="49">
        <v>2014</v>
      </c>
      <c r="I2725" s="49"/>
      <c r="J2725" s="49"/>
      <c r="K2725" s="49" t="s">
        <v>24525</v>
      </c>
      <c r="L2725" s="49">
        <v>15</v>
      </c>
      <c r="M2725" s="49">
        <v>3</v>
      </c>
      <c r="N2725" s="49" t="s">
        <v>1342</v>
      </c>
    </row>
    <row r="2726" spans="1:14" ht="30" x14ac:dyDescent="0.25">
      <c r="A2726" s="49" t="s">
        <v>15983</v>
      </c>
      <c r="B2726" s="49" t="s">
        <v>15969</v>
      </c>
      <c r="C2726" s="49" t="s">
        <v>15984</v>
      </c>
      <c r="D2726" s="49" t="s">
        <v>22315</v>
      </c>
      <c r="E2726" s="49" t="s">
        <v>1289</v>
      </c>
      <c r="F2726" s="49" t="s">
        <v>22316</v>
      </c>
      <c r="G2726" s="49" t="s">
        <v>22317</v>
      </c>
      <c r="H2726" s="49">
        <v>2016</v>
      </c>
      <c r="I2726" s="49"/>
      <c r="J2726" s="49" t="s">
        <v>15974</v>
      </c>
      <c r="K2726" s="49" t="s">
        <v>22318</v>
      </c>
      <c r="L2726" s="49">
        <v>15</v>
      </c>
      <c r="M2726" s="49">
        <v>3</v>
      </c>
      <c r="N2726" s="49" t="s">
        <v>15976</v>
      </c>
    </row>
    <row r="2727" spans="1:14" ht="75" x14ac:dyDescent="0.25">
      <c r="A2727" s="49" t="s">
        <v>15983</v>
      </c>
      <c r="B2727" s="49" t="s">
        <v>15969</v>
      </c>
      <c r="C2727" s="49" t="s">
        <v>15984</v>
      </c>
      <c r="D2727" s="49" t="s">
        <v>23899</v>
      </c>
      <c r="E2727" s="49" t="s">
        <v>1289</v>
      </c>
      <c r="F2727" s="49" t="s">
        <v>24529</v>
      </c>
      <c r="G2727" s="49" t="s">
        <v>24530</v>
      </c>
      <c r="H2727" s="49">
        <v>2014</v>
      </c>
      <c r="I2727" s="49"/>
      <c r="J2727" s="49" t="s">
        <v>15974</v>
      </c>
      <c r="K2727" s="49" t="s">
        <v>16097</v>
      </c>
      <c r="L2727" s="49">
        <v>15</v>
      </c>
      <c r="M2727" s="49">
        <v>3</v>
      </c>
      <c r="N2727" s="49" t="s">
        <v>15976</v>
      </c>
    </row>
    <row r="2728" spans="1:14" ht="60" x14ac:dyDescent="0.25">
      <c r="A2728" s="49" t="s">
        <v>15983</v>
      </c>
      <c r="B2728" s="49" t="s">
        <v>15969</v>
      </c>
      <c r="C2728" s="49" t="s">
        <v>15984</v>
      </c>
      <c r="D2728" s="49" t="s">
        <v>22384</v>
      </c>
      <c r="E2728" s="49" t="s">
        <v>1289</v>
      </c>
      <c r="F2728" s="49" t="s">
        <v>22385</v>
      </c>
      <c r="G2728" s="49" t="s">
        <v>22386</v>
      </c>
      <c r="H2728" s="49">
        <v>2014</v>
      </c>
      <c r="I2728" s="49"/>
      <c r="J2728" s="49" t="s">
        <v>15974</v>
      </c>
      <c r="K2728" s="49" t="s">
        <v>17567</v>
      </c>
      <c r="L2728" s="49">
        <v>15</v>
      </c>
      <c r="M2728" s="49">
        <v>3</v>
      </c>
      <c r="N2728" s="49" t="s">
        <v>15976</v>
      </c>
    </row>
    <row r="2729" spans="1:14" ht="60" x14ac:dyDescent="0.25">
      <c r="A2729" s="49" t="s">
        <v>15983</v>
      </c>
      <c r="B2729" s="49" t="s">
        <v>15969</v>
      </c>
      <c r="C2729" s="49" t="s">
        <v>15984</v>
      </c>
      <c r="D2729" s="49" t="s">
        <v>22343</v>
      </c>
      <c r="E2729" s="49" t="s">
        <v>1289</v>
      </c>
      <c r="F2729" s="49" t="s">
        <v>22344</v>
      </c>
      <c r="G2729" s="49" t="s">
        <v>22345</v>
      </c>
      <c r="H2729" s="49"/>
      <c r="I2729" s="49"/>
      <c r="J2729" s="49" t="s">
        <v>15974</v>
      </c>
      <c r="K2729" s="49" t="s">
        <v>17776</v>
      </c>
      <c r="L2729" s="49">
        <v>15</v>
      </c>
      <c r="M2729" s="49">
        <v>3</v>
      </c>
      <c r="N2729" s="49" t="s">
        <v>15976</v>
      </c>
    </row>
    <row r="2730" spans="1:14" ht="60" x14ac:dyDescent="0.25">
      <c r="A2730" s="49" t="s">
        <v>15983</v>
      </c>
      <c r="B2730" s="49" t="s">
        <v>15969</v>
      </c>
      <c r="C2730" s="49" t="s">
        <v>15984</v>
      </c>
      <c r="D2730" s="49" t="s">
        <v>22343</v>
      </c>
      <c r="E2730" s="49" t="s">
        <v>1289</v>
      </c>
      <c r="F2730" s="49" t="s">
        <v>22344</v>
      </c>
      <c r="G2730" s="49" t="s">
        <v>22345</v>
      </c>
      <c r="H2730" s="49">
        <v>2016</v>
      </c>
      <c r="I2730" s="49"/>
      <c r="J2730" s="49" t="s">
        <v>15974</v>
      </c>
      <c r="K2730" s="49" t="s">
        <v>17776</v>
      </c>
      <c r="L2730" s="49">
        <v>15</v>
      </c>
      <c r="M2730" s="49">
        <v>3</v>
      </c>
      <c r="N2730" s="49" t="s">
        <v>15976</v>
      </c>
    </row>
    <row r="2731" spans="1:14" ht="60" x14ac:dyDescent="0.25">
      <c r="A2731" s="49" t="s">
        <v>15983</v>
      </c>
      <c r="B2731" s="49" t="s">
        <v>15969</v>
      </c>
      <c r="C2731" s="49" t="s">
        <v>15984</v>
      </c>
      <c r="D2731" s="49" t="s">
        <v>22343</v>
      </c>
      <c r="E2731" s="49" t="s">
        <v>1289</v>
      </c>
      <c r="F2731" s="49" t="s">
        <v>22344</v>
      </c>
      <c r="G2731" s="49" t="s">
        <v>22345</v>
      </c>
      <c r="H2731" s="49">
        <v>2016</v>
      </c>
      <c r="I2731" s="49"/>
      <c r="J2731" s="49" t="s">
        <v>15974</v>
      </c>
      <c r="K2731" s="49" t="s">
        <v>17776</v>
      </c>
      <c r="L2731" s="49">
        <v>15</v>
      </c>
      <c r="M2731" s="49">
        <v>3</v>
      </c>
      <c r="N2731" s="49" t="s">
        <v>15976</v>
      </c>
    </row>
    <row r="2732" spans="1:14" ht="60" x14ac:dyDescent="0.25">
      <c r="A2732" s="49" t="s">
        <v>15983</v>
      </c>
      <c r="B2732" s="49" t="s">
        <v>15969</v>
      </c>
      <c r="C2732" s="49" t="s">
        <v>15984</v>
      </c>
      <c r="D2732" s="49" t="s">
        <v>22343</v>
      </c>
      <c r="E2732" s="49" t="s">
        <v>1289</v>
      </c>
      <c r="F2732" s="49" t="s">
        <v>22344</v>
      </c>
      <c r="G2732" s="49" t="s">
        <v>22345</v>
      </c>
      <c r="H2732" s="49"/>
      <c r="I2732" s="49"/>
      <c r="J2732" s="49" t="s">
        <v>15974</v>
      </c>
      <c r="K2732" s="49" t="s">
        <v>17776</v>
      </c>
      <c r="L2732" s="49">
        <v>15</v>
      </c>
      <c r="M2732" s="49">
        <v>3</v>
      </c>
      <c r="N2732" s="49" t="s">
        <v>15976</v>
      </c>
    </row>
    <row r="2733" spans="1:14" ht="75" x14ac:dyDescent="0.25">
      <c r="A2733" s="49" t="s">
        <v>15983</v>
      </c>
      <c r="B2733" s="49" t="s">
        <v>15969</v>
      </c>
      <c r="C2733" s="49" t="s">
        <v>15984</v>
      </c>
      <c r="D2733" s="49" t="s">
        <v>24531</v>
      </c>
      <c r="E2733" s="49" t="s">
        <v>1289</v>
      </c>
      <c r="F2733" s="49" t="s">
        <v>24532</v>
      </c>
      <c r="G2733" s="49" t="s">
        <v>23610</v>
      </c>
      <c r="H2733" s="49"/>
      <c r="I2733" s="49"/>
      <c r="J2733" s="49" t="s">
        <v>15974</v>
      </c>
      <c r="K2733" s="49" t="s">
        <v>20022</v>
      </c>
      <c r="L2733" s="49">
        <v>15</v>
      </c>
      <c r="M2733" s="49">
        <v>3</v>
      </c>
      <c r="N2733" s="49" t="s">
        <v>15976</v>
      </c>
    </row>
    <row r="2734" spans="1:14" ht="45" x14ac:dyDescent="0.25">
      <c r="A2734" s="49" t="s">
        <v>15983</v>
      </c>
      <c r="B2734" s="49" t="s">
        <v>15969</v>
      </c>
      <c r="C2734" s="49" t="s">
        <v>15984</v>
      </c>
      <c r="D2734" s="49" t="s">
        <v>24533</v>
      </c>
      <c r="E2734" s="49" t="s">
        <v>1292</v>
      </c>
      <c r="F2734" s="49" t="s">
        <v>24534</v>
      </c>
      <c r="G2734" s="49" t="s">
        <v>24535</v>
      </c>
      <c r="H2734" s="49">
        <v>2017</v>
      </c>
      <c r="I2734" s="49"/>
      <c r="J2734" s="49"/>
      <c r="K2734" s="49" t="s">
        <v>22462</v>
      </c>
      <c r="L2734" s="49">
        <v>16</v>
      </c>
      <c r="M2734" s="49">
        <v>3</v>
      </c>
      <c r="N2734" s="49" t="s">
        <v>16129</v>
      </c>
    </row>
    <row r="2735" spans="1:14" ht="30" x14ac:dyDescent="0.25">
      <c r="A2735" s="49" t="s">
        <v>15983</v>
      </c>
      <c r="B2735" s="49" t="s">
        <v>15969</v>
      </c>
      <c r="C2735" s="49" t="s">
        <v>15984</v>
      </c>
      <c r="D2735" s="49" t="s">
        <v>24536</v>
      </c>
      <c r="E2735" s="49" t="s">
        <v>1292</v>
      </c>
      <c r="F2735" s="49" t="s">
        <v>24537</v>
      </c>
      <c r="G2735" s="49" t="s">
        <v>24538</v>
      </c>
      <c r="H2735" s="49">
        <v>2017</v>
      </c>
      <c r="I2735" s="49"/>
      <c r="J2735" s="49"/>
      <c r="K2735" s="49" t="s">
        <v>22462</v>
      </c>
      <c r="L2735" s="49">
        <v>16</v>
      </c>
      <c r="M2735" s="49">
        <v>3</v>
      </c>
      <c r="N2735" s="49" t="s">
        <v>16129</v>
      </c>
    </row>
    <row r="2736" spans="1:14" x14ac:dyDescent="0.25">
      <c r="A2736" s="49" t="s">
        <v>15983</v>
      </c>
      <c r="B2736" s="49" t="s">
        <v>15969</v>
      </c>
      <c r="C2736" s="49" t="s">
        <v>15984</v>
      </c>
      <c r="D2736" s="49" t="s">
        <v>24539</v>
      </c>
      <c r="E2736" s="49" t="s">
        <v>1293</v>
      </c>
      <c r="F2736" s="49" t="s">
        <v>24540</v>
      </c>
      <c r="G2736" s="49" t="s">
        <v>24541</v>
      </c>
      <c r="H2736" s="49">
        <v>2013</v>
      </c>
      <c r="I2736" s="49"/>
      <c r="J2736" s="49" t="s">
        <v>16365</v>
      </c>
      <c r="K2736" s="49" t="s">
        <v>24542</v>
      </c>
      <c r="L2736" s="49">
        <v>17</v>
      </c>
      <c r="M2736" s="49">
        <v>3</v>
      </c>
      <c r="N2736" s="49" t="s">
        <v>16367</v>
      </c>
    </row>
    <row r="2737" spans="1:14" ht="90" x14ac:dyDescent="0.25">
      <c r="A2737" s="49" t="s">
        <v>15983</v>
      </c>
      <c r="B2737" s="49" t="s">
        <v>15969</v>
      </c>
      <c r="C2737" s="49" t="s">
        <v>15984</v>
      </c>
      <c r="D2737" s="49" t="s">
        <v>24543</v>
      </c>
      <c r="E2737" s="49" t="s">
        <v>1293</v>
      </c>
      <c r="F2737" s="49" t="s">
        <v>24544</v>
      </c>
      <c r="G2737" s="49" t="s">
        <v>24545</v>
      </c>
      <c r="H2737" s="49">
        <v>2016</v>
      </c>
      <c r="I2737" s="49">
        <v>2016</v>
      </c>
      <c r="J2737" s="49"/>
      <c r="K2737" s="49" t="s">
        <v>20022</v>
      </c>
      <c r="L2737" s="49">
        <v>17</v>
      </c>
      <c r="M2737" s="49">
        <v>3</v>
      </c>
      <c r="N2737" s="49" t="s">
        <v>16129</v>
      </c>
    </row>
    <row r="2738" spans="1:14" x14ac:dyDescent="0.25">
      <c r="A2738" s="49" t="s">
        <v>15983</v>
      </c>
      <c r="B2738" s="49" t="s">
        <v>15969</v>
      </c>
      <c r="C2738" s="49" t="s">
        <v>15984</v>
      </c>
      <c r="D2738" s="49" t="s">
        <v>24546</v>
      </c>
      <c r="E2738" s="49" t="s">
        <v>1293</v>
      </c>
      <c r="F2738" s="49"/>
      <c r="G2738" s="49"/>
      <c r="H2738" s="49">
        <v>2015</v>
      </c>
      <c r="I2738" s="49"/>
      <c r="J2738" s="49" t="s">
        <v>16365</v>
      </c>
      <c r="K2738" s="49" t="s">
        <v>20022</v>
      </c>
      <c r="L2738" s="49">
        <v>17</v>
      </c>
      <c r="M2738" s="49">
        <v>3</v>
      </c>
      <c r="N2738" s="49" t="s">
        <v>16367</v>
      </c>
    </row>
    <row r="2739" spans="1:14" x14ac:dyDescent="0.25">
      <c r="A2739" s="49" t="s">
        <v>15983</v>
      </c>
      <c r="B2739" s="49" t="s">
        <v>15969</v>
      </c>
      <c r="C2739" s="49" t="s">
        <v>15984</v>
      </c>
      <c r="D2739" s="49" t="s">
        <v>24547</v>
      </c>
      <c r="E2739" s="49" t="s">
        <v>1293</v>
      </c>
      <c r="F2739" s="49"/>
      <c r="G2739" s="49"/>
      <c r="H2739" s="49">
        <v>2015</v>
      </c>
      <c r="I2739" s="49"/>
      <c r="J2739" s="49" t="s">
        <v>16365</v>
      </c>
      <c r="K2739" s="49" t="s">
        <v>20022</v>
      </c>
      <c r="L2739" s="49">
        <v>17</v>
      </c>
      <c r="M2739" s="49">
        <v>3</v>
      </c>
      <c r="N2739" s="49" t="s">
        <v>16367</v>
      </c>
    </row>
    <row r="2740" spans="1:14" ht="30" x14ac:dyDescent="0.25">
      <c r="A2740" s="49" t="s">
        <v>15983</v>
      </c>
      <c r="B2740" s="49" t="s">
        <v>15969</v>
      </c>
      <c r="C2740" s="49" t="s">
        <v>15984</v>
      </c>
      <c r="D2740" s="49" t="s">
        <v>24548</v>
      </c>
      <c r="E2740" s="49" t="s">
        <v>1293</v>
      </c>
      <c r="F2740" s="49" t="s">
        <v>24549</v>
      </c>
      <c r="G2740" s="49"/>
      <c r="H2740" s="49">
        <v>2015</v>
      </c>
      <c r="I2740" s="49"/>
      <c r="J2740" s="49" t="s">
        <v>16365</v>
      </c>
      <c r="K2740" s="49" t="s">
        <v>24550</v>
      </c>
      <c r="L2740" s="49">
        <v>17</v>
      </c>
      <c r="M2740" s="49">
        <v>3</v>
      </c>
      <c r="N2740" s="49" t="s">
        <v>16367</v>
      </c>
    </row>
    <row r="2741" spans="1:14" ht="90" x14ac:dyDescent="0.25">
      <c r="A2741" s="49" t="s">
        <v>15983</v>
      </c>
      <c r="B2741" s="49" t="s">
        <v>15969</v>
      </c>
      <c r="C2741" s="49" t="s">
        <v>24551</v>
      </c>
      <c r="D2741" s="49" t="s">
        <v>24552</v>
      </c>
      <c r="E2741" s="49" t="s">
        <v>1293</v>
      </c>
      <c r="F2741" s="49" t="s">
        <v>24553</v>
      </c>
      <c r="G2741" s="49" t="s">
        <v>24554</v>
      </c>
      <c r="H2741" s="49">
        <v>2011</v>
      </c>
      <c r="I2741" s="49"/>
      <c r="J2741" s="49" t="s">
        <v>16033</v>
      </c>
      <c r="K2741" s="49" t="s">
        <v>22628</v>
      </c>
      <c r="L2741" s="49">
        <v>17</v>
      </c>
      <c r="M2741" s="49">
        <v>3</v>
      </c>
      <c r="N2741" s="49" t="s">
        <v>16034</v>
      </c>
    </row>
    <row r="2742" spans="1:14" ht="30" x14ac:dyDescent="0.25">
      <c r="A2742" s="49" t="s">
        <v>15983</v>
      </c>
      <c r="B2742" s="49" t="s">
        <v>15969</v>
      </c>
      <c r="C2742" s="49" t="s">
        <v>15984</v>
      </c>
      <c r="D2742" s="49" t="s">
        <v>24555</v>
      </c>
      <c r="E2742" s="49" t="s">
        <v>1293</v>
      </c>
      <c r="F2742" s="49" t="s">
        <v>24556</v>
      </c>
      <c r="G2742" s="49" t="s">
        <v>24556</v>
      </c>
      <c r="H2742" s="49">
        <v>2015</v>
      </c>
      <c r="I2742" s="49"/>
      <c r="J2742" s="49"/>
      <c r="K2742" s="49" t="s">
        <v>24550</v>
      </c>
      <c r="L2742" s="49">
        <v>17</v>
      </c>
      <c r="M2742" s="49">
        <v>3</v>
      </c>
      <c r="N2742" s="49" t="s">
        <v>16129</v>
      </c>
    </row>
    <row r="2743" spans="1:14" ht="30" x14ac:dyDescent="0.25">
      <c r="A2743" s="49" t="s">
        <v>15983</v>
      </c>
      <c r="B2743" s="49" t="s">
        <v>15969</v>
      </c>
      <c r="C2743" s="49" t="s">
        <v>15984</v>
      </c>
      <c r="D2743" s="49" t="s">
        <v>24557</v>
      </c>
      <c r="E2743" s="49" t="s">
        <v>1293</v>
      </c>
      <c r="F2743" s="49" t="s">
        <v>24558</v>
      </c>
      <c r="G2743" s="49" t="s">
        <v>24559</v>
      </c>
      <c r="H2743" s="49">
        <v>2015</v>
      </c>
      <c r="I2743" s="49"/>
      <c r="J2743" s="49"/>
      <c r="K2743" s="49" t="s">
        <v>22311</v>
      </c>
      <c r="L2743" s="49">
        <v>17</v>
      </c>
      <c r="M2743" s="49">
        <v>3</v>
      </c>
      <c r="N2743" s="49" t="s">
        <v>16129</v>
      </c>
    </row>
    <row r="2744" spans="1:14" ht="30" x14ac:dyDescent="0.25">
      <c r="A2744" s="49" t="s">
        <v>16159</v>
      </c>
      <c r="B2744" s="49" t="s">
        <v>15969</v>
      </c>
      <c r="C2744" s="49" t="s">
        <v>24560</v>
      </c>
      <c r="D2744" s="49" t="s">
        <v>24561</v>
      </c>
      <c r="E2744" s="49" t="s">
        <v>1293</v>
      </c>
      <c r="F2744" s="49" t="s">
        <v>18601</v>
      </c>
      <c r="G2744" s="49" t="s">
        <v>24562</v>
      </c>
      <c r="H2744" s="49">
        <v>2010</v>
      </c>
      <c r="I2744" s="49"/>
      <c r="J2744" s="49" t="s">
        <v>16033</v>
      </c>
      <c r="K2744" s="49" t="s">
        <v>18516</v>
      </c>
      <c r="L2744" s="49">
        <v>17</v>
      </c>
      <c r="M2744" s="49">
        <v>3</v>
      </c>
      <c r="N2744" s="49" t="s">
        <v>16034</v>
      </c>
    </row>
    <row r="2745" spans="1:14" ht="45" x14ac:dyDescent="0.25">
      <c r="A2745" s="49" t="s">
        <v>17319</v>
      </c>
      <c r="B2745" s="49" t="s">
        <v>15969</v>
      </c>
      <c r="C2745" s="49" t="s">
        <v>24563</v>
      </c>
      <c r="D2745" s="49" t="s">
        <v>24564</v>
      </c>
      <c r="E2745" s="49" t="s">
        <v>1293</v>
      </c>
      <c r="F2745" s="49" t="s">
        <v>24565</v>
      </c>
      <c r="G2745" s="49" t="s">
        <v>24566</v>
      </c>
      <c r="H2745" s="49">
        <v>2010</v>
      </c>
      <c r="I2745" s="49">
        <v>2014</v>
      </c>
      <c r="J2745" s="49" t="s">
        <v>15974</v>
      </c>
      <c r="K2745" s="49" t="s">
        <v>17382</v>
      </c>
      <c r="L2745" s="49">
        <v>17</v>
      </c>
      <c r="M2745" s="49">
        <v>3</v>
      </c>
      <c r="N2745" s="49" t="s">
        <v>15976</v>
      </c>
    </row>
    <row r="2746" spans="1:14" ht="60" x14ac:dyDescent="0.25">
      <c r="A2746" s="49" t="s">
        <v>15983</v>
      </c>
      <c r="B2746" s="49" t="s">
        <v>15969</v>
      </c>
      <c r="C2746" s="49" t="s">
        <v>15984</v>
      </c>
      <c r="D2746" s="49" t="s">
        <v>24567</v>
      </c>
      <c r="E2746" s="49" t="s">
        <v>1293</v>
      </c>
      <c r="F2746" s="49" t="s">
        <v>24567</v>
      </c>
      <c r="G2746" s="49" t="s">
        <v>24568</v>
      </c>
      <c r="H2746" s="49">
        <v>2012</v>
      </c>
      <c r="I2746" s="49"/>
      <c r="J2746" s="49" t="s">
        <v>15974</v>
      </c>
      <c r="K2746" s="49" t="s">
        <v>18668</v>
      </c>
      <c r="L2746" s="49">
        <v>17</v>
      </c>
      <c r="M2746" s="49">
        <v>3</v>
      </c>
      <c r="N2746" s="49" t="s">
        <v>15976</v>
      </c>
    </row>
    <row r="2747" spans="1:14" ht="75" x14ac:dyDescent="0.25">
      <c r="A2747" s="49" t="s">
        <v>15983</v>
      </c>
      <c r="B2747" s="49" t="s">
        <v>15969</v>
      </c>
      <c r="C2747" s="49" t="s">
        <v>15984</v>
      </c>
      <c r="D2747" s="49" t="s">
        <v>24569</v>
      </c>
      <c r="E2747" s="49" t="s">
        <v>1293</v>
      </c>
      <c r="F2747" s="49" t="s">
        <v>19202</v>
      </c>
      <c r="G2747" s="49" t="s">
        <v>24570</v>
      </c>
      <c r="H2747" s="49">
        <v>2009</v>
      </c>
      <c r="I2747" s="49"/>
      <c r="J2747" s="49" t="s">
        <v>15974</v>
      </c>
      <c r="K2747" s="49" t="s">
        <v>16191</v>
      </c>
      <c r="L2747" s="49">
        <v>17</v>
      </c>
      <c r="M2747" s="49">
        <v>3</v>
      </c>
      <c r="N2747" s="49" t="s">
        <v>15976</v>
      </c>
    </row>
    <row r="2748" spans="1:14" ht="45" x14ac:dyDescent="0.25">
      <c r="A2748" s="49" t="s">
        <v>15983</v>
      </c>
      <c r="B2748" s="49" t="s">
        <v>15969</v>
      </c>
      <c r="C2748" s="49" t="s">
        <v>15984</v>
      </c>
      <c r="D2748" s="49" t="s">
        <v>24571</v>
      </c>
      <c r="E2748" s="49" t="s">
        <v>1293</v>
      </c>
      <c r="F2748" s="49" t="s">
        <v>24572</v>
      </c>
      <c r="G2748" s="49" t="s">
        <v>24573</v>
      </c>
      <c r="H2748" s="49">
        <v>2012</v>
      </c>
      <c r="I2748" s="49"/>
      <c r="J2748" s="49" t="s">
        <v>15974</v>
      </c>
      <c r="K2748" s="49" t="s">
        <v>20923</v>
      </c>
      <c r="L2748" s="49">
        <v>17</v>
      </c>
      <c r="M2748" s="49">
        <v>3</v>
      </c>
      <c r="N2748" s="49" t="s">
        <v>15976</v>
      </c>
    </row>
    <row r="2749" spans="1:14" x14ac:dyDescent="0.25">
      <c r="A2749" s="49" t="s">
        <v>15983</v>
      </c>
      <c r="B2749" s="49" t="s">
        <v>15969</v>
      </c>
      <c r="C2749" s="49" t="s">
        <v>15984</v>
      </c>
      <c r="D2749" s="49" t="s">
        <v>24574</v>
      </c>
      <c r="E2749" s="49" t="s">
        <v>1293</v>
      </c>
      <c r="F2749" s="49"/>
      <c r="G2749" s="49"/>
      <c r="H2749" s="49"/>
      <c r="I2749" s="49"/>
      <c r="J2749" s="49" t="s">
        <v>15974</v>
      </c>
      <c r="K2749" s="49" t="s">
        <v>16008</v>
      </c>
      <c r="L2749" s="49">
        <v>17</v>
      </c>
      <c r="M2749" s="49">
        <v>3</v>
      </c>
      <c r="N2749" s="49" t="s">
        <v>15976</v>
      </c>
    </row>
    <row r="2750" spans="1:14" ht="75" x14ac:dyDescent="0.25">
      <c r="A2750" s="49" t="s">
        <v>15983</v>
      </c>
      <c r="B2750" s="49" t="s">
        <v>15969</v>
      </c>
      <c r="C2750" s="49" t="s">
        <v>15984</v>
      </c>
      <c r="D2750" s="49" t="s">
        <v>18419</v>
      </c>
      <c r="E2750" s="49" t="s">
        <v>1293</v>
      </c>
      <c r="F2750" s="49" t="s">
        <v>18420</v>
      </c>
      <c r="G2750" s="49" t="s">
        <v>18421</v>
      </c>
      <c r="H2750" s="49">
        <v>2011</v>
      </c>
      <c r="I2750" s="49"/>
      <c r="J2750" s="49" t="s">
        <v>15974</v>
      </c>
      <c r="K2750" s="49" t="s">
        <v>17530</v>
      </c>
      <c r="L2750" s="49">
        <v>17</v>
      </c>
      <c r="M2750" s="49">
        <v>3</v>
      </c>
      <c r="N2750" s="49" t="s">
        <v>15976</v>
      </c>
    </row>
    <row r="2751" spans="1:14" ht="45" x14ac:dyDescent="0.25">
      <c r="A2751" s="49" t="s">
        <v>15983</v>
      </c>
      <c r="B2751" s="49" t="s">
        <v>15969</v>
      </c>
      <c r="C2751" s="49" t="s">
        <v>15984</v>
      </c>
      <c r="D2751" s="49" t="s">
        <v>24575</v>
      </c>
      <c r="E2751" s="49" t="s">
        <v>1293</v>
      </c>
      <c r="F2751" s="49" t="s">
        <v>24576</v>
      </c>
      <c r="G2751" s="49" t="s">
        <v>24577</v>
      </c>
      <c r="H2751" s="49">
        <v>2012</v>
      </c>
      <c r="I2751" s="49"/>
      <c r="J2751" s="49" t="s">
        <v>15974</v>
      </c>
      <c r="K2751" s="49"/>
      <c r="L2751" s="49">
        <v>17</v>
      </c>
      <c r="M2751" s="49">
        <v>3</v>
      </c>
      <c r="N2751" s="49" t="s">
        <v>15976</v>
      </c>
    </row>
    <row r="2752" spans="1:14" ht="45" x14ac:dyDescent="0.25">
      <c r="A2752" s="49" t="s">
        <v>15983</v>
      </c>
      <c r="B2752" s="49" t="s">
        <v>15969</v>
      </c>
      <c r="C2752" s="49" t="s">
        <v>15984</v>
      </c>
      <c r="D2752" s="49" t="s">
        <v>24578</v>
      </c>
      <c r="E2752" s="49" t="s">
        <v>1293</v>
      </c>
      <c r="F2752" s="49" t="s">
        <v>24579</v>
      </c>
      <c r="G2752" s="49" t="s">
        <v>24580</v>
      </c>
      <c r="H2752" s="49">
        <v>2012</v>
      </c>
      <c r="I2752" s="49"/>
      <c r="J2752" s="49" t="s">
        <v>15974</v>
      </c>
      <c r="K2752" s="49"/>
      <c r="L2752" s="49">
        <v>17</v>
      </c>
      <c r="M2752" s="49">
        <v>3</v>
      </c>
      <c r="N2752" s="49" t="s">
        <v>15976</v>
      </c>
    </row>
    <row r="2753" spans="1:14" x14ac:dyDescent="0.25">
      <c r="A2753" s="49" t="s">
        <v>15983</v>
      </c>
      <c r="B2753" s="49" t="s">
        <v>15969</v>
      </c>
      <c r="C2753" s="49" t="s">
        <v>15984</v>
      </c>
      <c r="D2753" s="49" t="s">
        <v>24581</v>
      </c>
      <c r="E2753" s="49" t="s">
        <v>1293</v>
      </c>
      <c r="F2753" s="49"/>
      <c r="G2753" s="49"/>
      <c r="H2753" s="49"/>
      <c r="I2753" s="49"/>
      <c r="J2753" s="49" t="s">
        <v>15974</v>
      </c>
      <c r="K2753" s="49" t="s">
        <v>16008</v>
      </c>
      <c r="L2753" s="49">
        <v>17</v>
      </c>
      <c r="M2753" s="49">
        <v>3</v>
      </c>
      <c r="N2753" s="49" t="s">
        <v>15976</v>
      </c>
    </row>
    <row r="2754" spans="1:14" ht="30" x14ac:dyDescent="0.25">
      <c r="A2754" s="49" t="s">
        <v>15983</v>
      </c>
      <c r="B2754" s="49" t="s">
        <v>15969</v>
      </c>
      <c r="C2754" s="49" t="s">
        <v>15984</v>
      </c>
      <c r="D2754" s="49" t="s">
        <v>5158</v>
      </c>
      <c r="E2754" s="49" t="s">
        <v>1293</v>
      </c>
      <c r="F2754" s="49" t="s">
        <v>24582</v>
      </c>
      <c r="G2754" s="49" t="s">
        <v>24583</v>
      </c>
      <c r="H2754" s="49">
        <v>2013</v>
      </c>
      <c r="I2754" s="49"/>
      <c r="J2754" s="49" t="s">
        <v>15974</v>
      </c>
      <c r="K2754" s="49" t="s">
        <v>18275</v>
      </c>
      <c r="L2754" s="49">
        <v>17</v>
      </c>
      <c r="M2754" s="49">
        <v>3</v>
      </c>
      <c r="N2754" s="49" t="s">
        <v>15976</v>
      </c>
    </row>
    <row r="2755" spans="1:14" ht="60" x14ac:dyDescent="0.25">
      <c r="A2755" s="49" t="s">
        <v>15983</v>
      </c>
      <c r="B2755" s="49" t="s">
        <v>15969</v>
      </c>
      <c r="C2755" s="49" t="s">
        <v>15984</v>
      </c>
      <c r="D2755" s="49" t="s">
        <v>24584</v>
      </c>
      <c r="E2755" s="49" t="s">
        <v>1293</v>
      </c>
      <c r="F2755" s="49" t="s">
        <v>24585</v>
      </c>
      <c r="G2755" s="49" t="s">
        <v>24586</v>
      </c>
      <c r="H2755" s="49">
        <v>2012</v>
      </c>
      <c r="I2755" s="49"/>
      <c r="J2755" s="49" t="s">
        <v>15974</v>
      </c>
      <c r="K2755" s="49" t="s">
        <v>18275</v>
      </c>
      <c r="L2755" s="49">
        <v>17</v>
      </c>
      <c r="M2755" s="49">
        <v>3</v>
      </c>
      <c r="N2755" s="49" t="s">
        <v>15976</v>
      </c>
    </row>
    <row r="2756" spans="1:14" ht="60" x14ac:dyDescent="0.25">
      <c r="A2756" s="49" t="s">
        <v>15983</v>
      </c>
      <c r="B2756" s="49" t="s">
        <v>15969</v>
      </c>
      <c r="C2756" s="49" t="s">
        <v>15984</v>
      </c>
      <c r="D2756" s="49" t="s">
        <v>18775</v>
      </c>
      <c r="E2756" s="49" t="s">
        <v>1293</v>
      </c>
      <c r="F2756" s="49" t="s">
        <v>24587</v>
      </c>
      <c r="G2756" s="49" t="s">
        <v>24588</v>
      </c>
      <c r="H2756" s="49">
        <v>2013</v>
      </c>
      <c r="I2756" s="49"/>
      <c r="J2756" s="49" t="s">
        <v>15974</v>
      </c>
      <c r="K2756" s="49" t="s">
        <v>24589</v>
      </c>
      <c r="L2756" s="49">
        <v>17</v>
      </c>
      <c r="M2756" s="49">
        <v>3</v>
      </c>
      <c r="N2756" s="49" t="s">
        <v>15976</v>
      </c>
    </row>
    <row r="2757" spans="1:14" ht="45" x14ac:dyDescent="0.25">
      <c r="A2757" s="49" t="s">
        <v>15983</v>
      </c>
      <c r="B2757" s="49" t="s">
        <v>15969</v>
      </c>
      <c r="C2757" s="49" t="s">
        <v>15984</v>
      </c>
      <c r="D2757" s="49" t="s">
        <v>24590</v>
      </c>
      <c r="E2757" s="49" t="s">
        <v>1293</v>
      </c>
      <c r="F2757" s="49" t="s">
        <v>24591</v>
      </c>
      <c r="G2757" s="49" t="s">
        <v>24592</v>
      </c>
      <c r="H2757" s="49">
        <v>2013</v>
      </c>
      <c r="I2757" s="49"/>
      <c r="J2757" s="49" t="s">
        <v>15974</v>
      </c>
      <c r="K2757" s="49" t="s">
        <v>24589</v>
      </c>
      <c r="L2757" s="49">
        <v>17</v>
      </c>
      <c r="M2757" s="49">
        <v>3</v>
      </c>
      <c r="N2757" s="49" t="s">
        <v>15976</v>
      </c>
    </row>
    <row r="2758" spans="1:14" x14ac:dyDescent="0.25">
      <c r="A2758" s="49" t="s">
        <v>15983</v>
      </c>
      <c r="B2758" s="49" t="s">
        <v>15969</v>
      </c>
      <c r="C2758" s="49" t="s">
        <v>15984</v>
      </c>
      <c r="D2758" s="49" t="s">
        <v>24593</v>
      </c>
      <c r="E2758" s="49" t="s">
        <v>1293</v>
      </c>
      <c r="F2758" s="49" t="s">
        <v>24594</v>
      </c>
      <c r="G2758" s="49" t="s">
        <v>24595</v>
      </c>
      <c r="H2758" s="49">
        <v>2011</v>
      </c>
      <c r="I2758" s="49"/>
      <c r="J2758" s="49" t="s">
        <v>15974</v>
      </c>
      <c r="K2758" s="49" t="s">
        <v>18147</v>
      </c>
      <c r="L2758" s="49">
        <v>17</v>
      </c>
      <c r="M2758" s="49">
        <v>3</v>
      </c>
      <c r="N2758" s="49" t="s">
        <v>15976</v>
      </c>
    </row>
    <row r="2759" spans="1:14" ht="60" x14ac:dyDescent="0.25">
      <c r="A2759" s="49" t="s">
        <v>15983</v>
      </c>
      <c r="B2759" s="49" t="s">
        <v>15969</v>
      </c>
      <c r="C2759" s="49" t="s">
        <v>15984</v>
      </c>
      <c r="D2759" s="49" t="s">
        <v>24596</v>
      </c>
      <c r="E2759" s="49" t="s">
        <v>1293</v>
      </c>
      <c r="F2759" s="49" t="s">
        <v>24597</v>
      </c>
      <c r="G2759" s="49" t="s">
        <v>24598</v>
      </c>
      <c r="H2759" s="49">
        <v>2010</v>
      </c>
      <c r="I2759" s="49"/>
      <c r="J2759" s="49" t="s">
        <v>15974</v>
      </c>
      <c r="K2759" s="49" t="s">
        <v>24599</v>
      </c>
      <c r="L2759" s="49">
        <v>17</v>
      </c>
      <c r="M2759" s="49">
        <v>3</v>
      </c>
      <c r="N2759" s="49" t="s">
        <v>15976</v>
      </c>
    </row>
    <row r="2760" spans="1:14" ht="45" x14ac:dyDescent="0.25">
      <c r="A2760" s="49" t="s">
        <v>15983</v>
      </c>
      <c r="B2760" s="49" t="s">
        <v>15969</v>
      </c>
      <c r="C2760" s="49" t="s">
        <v>15984</v>
      </c>
      <c r="D2760" s="49" t="s">
        <v>24600</v>
      </c>
      <c r="E2760" s="49" t="s">
        <v>1293</v>
      </c>
      <c r="F2760" s="49" t="s">
        <v>24600</v>
      </c>
      <c r="G2760" s="49" t="s">
        <v>24601</v>
      </c>
      <c r="H2760" s="49">
        <v>2013</v>
      </c>
      <c r="I2760" s="49"/>
      <c r="J2760" s="49" t="s">
        <v>15974</v>
      </c>
      <c r="K2760" s="49" t="s">
        <v>18303</v>
      </c>
      <c r="L2760" s="49">
        <v>17</v>
      </c>
      <c r="M2760" s="49">
        <v>3</v>
      </c>
      <c r="N2760" s="49" t="s">
        <v>15976</v>
      </c>
    </row>
    <row r="2761" spans="1:14" ht="30" x14ac:dyDescent="0.25">
      <c r="A2761" s="49" t="s">
        <v>15983</v>
      </c>
      <c r="B2761" s="49" t="s">
        <v>15969</v>
      </c>
      <c r="C2761" s="49" t="s">
        <v>15984</v>
      </c>
      <c r="D2761" s="49" t="s">
        <v>24602</v>
      </c>
      <c r="E2761" s="49" t="s">
        <v>1293</v>
      </c>
      <c r="F2761" s="49" t="s">
        <v>24603</v>
      </c>
      <c r="G2761" s="49" t="s">
        <v>24604</v>
      </c>
      <c r="H2761" s="49">
        <v>2010</v>
      </c>
      <c r="I2761" s="49"/>
      <c r="J2761" s="49" t="s">
        <v>15974</v>
      </c>
      <c r="K2761" s="49" t="s">
        <v>16240</v>
      </c>
      <c r="L2761" s="49">
        <v>17</v>
      </c>
      <c r="M2761" s="49">
        <v>3</v>
      </c>
      <c r="N2761" s="49" t="s">
        <v>15976</v>
      </c>
    </row>
    <row r="2762" spans="1:14" ht="45" x14ac:dyDescent="0.25">
      <c r="A2762" s="49" t="s">
        <v>15983</v>
      </c>
      <c r="B2762" s="49" t="s">
        <v>15969</v>
      </c>
      <c r="C2762" s="49" t="s">
        <v>15984</v>
      </c>
      <c r="D2762" s="49" t="s">
        <v>24605</v>
      </c>
      <c r="E2762" s="49" t="s">
        <v>1293</v>
      </c>
      <c r="F2762" s="49" t="s">
        <v>24606</v>
      </c>
      <c r="G2762" s="49" t="s">
        <v>24607</v>
      </c>
      <c r="H2762" s="49">
        <v>2012</v>
      </c>
      <c r="I2762" s="49"/>
      <c r="J2762" s="49" t="s">
        <v>15974</v>
      </c>
      <c r="K2762" s="49" t="s">
        <v>18476</v>
      </c>
      <c r="L2762" s="49">
        <v>17</v>
      </c>
      <c r="M2762" s="49">
        <v>3</v>
      </c>
      <c r="N2762" s="49" t="s">
        <v>15976</v>
      </c>
    </row>
    <row r="2763" spans="1:14" ht="30" x14ac:dyDescent="0.25">
      <c r="A2763" s="49" t="s">
        <v>15983</v>
      </c>
      <c r="B2763" s="49" t="s">
        <v>15969</v>
      </c>
      <c r="C2763" s="49" t="s">
        <v>15984</v>
      </c>
      <c r="D2763" s="49" t="s">
        <v>24608</v>
      </c>
      <c r="E2763" s="49" t="s">
        <v>1293</v>
      </c>
      <c r="F2763" s="49" t="s">
        <v>18633</v>
      </c>
      <c r="G2763" s="49" t="s">
        <v>24609</v>
      </c>
      <c r="H2763" s="49">
        <v>2012</v>
      </c>
      <c r="I2763" s="49"/>
      <c r="J2763" s="49" t="s">
        <v>15974</v>
      </c>
      <c r="K2763" s="49" t="s">
        <v>18635</v>
      </c>
      <c r="L2763" s="49">
        <v>17</v>
      </c>
      <c r="M2763" s="49">
        <v>3</v>
      </c>
      <c r="N2763" s="49" t="s">
        <v>15976</v>
      </c>
    </row>
    <row r="2764" spans="1:14" ht="30" x14ac:dyDescent="0.25">
      <c r="A2764" s="49" t="s">
        <v>15983</v>
      </c>
      <c r="B2764" s="49" t="s">
        <v>15969</v>
      </c>
      <c r="C2764" s="49" t="s">
        <v>15984</v>
      </c>
      <c r="D2764" s="49" t="s">
        <v>24610</v>
      </c>
      <c r="E2764" s="49" t="s">
        <v>1293</v>
      </c>
      <c r="F2764" s="49" t="s">
        <v>24611</v>
      </c>
      <c r="G2764" s="49" t="s">
        <v>24612</v>
      </c>
      <c r="H2764" s="49">
        <v>2012</v>
      </c>
      <c r="I2764" s="49"/>
      <c r="J2764" s="49" t="s">
        <v>15974</v>
      </c>
      <c r="K2764" s="49" t="s">
        <v>18516</v>
      </c>
      <c r="L2764" s="49">
        <v>17</v>
      </c>
      <c r="M2764" s="49">
        <v>3</v>
      </c>
      <c r="N2764" s="49" t="s">
        <v>15976</v>
      </c>
    </row>
    <row r="2765" spans="1:14" ht="60" x14ac:dyDescent="0.25">
      <c r="A2765" s="49" t="s">
        <v>15983</v>
      </c>
      <c r="B2765" s="49" t="s">
        <v>15969</v>
      </c>
      <c r="C2765" s="49" t="s">
        <v>15984</v>
      </c>
      <c r="D2765" s="49" t="s">
        <v>18611</v>
      </c>
      <c r="E2765" s="49" t="s">
        <v>1293</v>
      </c>
      <c r="F2765" s="49" t="s">
        <v>18468</v>
      </c>
      <c r="G2765" s="49" t="s">
        <v>18469</v>
      </c>
      <c r="H2765" s="49">
        <v>2011</v>
      </c>
      <c r="I2765" s="49"/>
      <c r="J2765" s="49" t="s">
        <v>15974</v>
      </c>
      <c r="K2765" s="49" t="s">
        <v>18422</v>
      </c>
      <c r="L2765" s="49">
        <v>17</v>
      </c>
      <c r="M2765" s="49">
        <v>3</v>
      </c>
      <c r="N2765" s="49" t="s">
        <v>15976</v>
      </c>
    </row>
    <row r="2766" spans="1:14" ht="75" x14ac:dyDescent="0.25">
      <c r="A2766" s="49" t="s">
        <v>15983</v>
      </c>
      <c r="B2766" s="49" t="s">
        <v>15969</v>
      </c>
      <c r="C2766" s="49" t="s">
        <v>15984</v>
      </c>
      <c r="D2766" s="49" t="s">
        <v>24552</v>
      </c>
      <c r="E2766" s="49" t="s">
        <v>1293</v>
      </c>
      <c r="F2766" s="49" t="s">
        <v>24553</v>
      </c>
      <c r="G2766" s="49" t="s">
        <v>24613</v>
      </c>
      <c r="H2766" s="49">
        <v>2011</v>
      </c>
      <c r="I2766" s="49"/>
      <c r="J2766" s="49" t="s">
        <v>15974</v>
      </c>
      <c r="K2766" s="49" t="s">
        <v>22628</v>
      </c>
      <c r="L2766" s="49">
        <v>17</v>
      </c>
      <c r="M2766" s="49">
        <v>3</v>
      </c>
      <c r="N2766" s="49" t="s">
        <v>15976</v>
      </c>
    </row>
    <row r="2767" spans="1:14" ht="45" x14ac:dyDescent="0.25">
      <c r="A2767" s="49" t="s">
        <v>15983</v>
      </c>
      <c r="B2767" s="49" t="s">
        <v>15969</v>
      </c>
      <c r="C2767" s="49" t="s">
        <v>15984</v>
      </c>
      <c r="D2767" s="49" t="s">
        <v>24614</v>
      </c>
      <c r="E2767" s="49" t="s">
        <v>1293</v>
      </c>
      <c r="F2767" s="49" t="s">
        <v>24615</v>
      </c>
      <c r="G2767" s="49" t="s">
        <v>24616</v>
      </c>
      <c r="H2767" s="49">
        <v>2013</v>
      </c>
      <c r="I2767" s="49"/>
      <c r="J2767" s="49" t="s">
        <v>15974</v>
      </c>
      <c r="K2767" s="49" t="s">
        <v>18062</v>
      </c>
      <c r="L2767" s="49">
        <v>17</v>
      </c>
      <c r="M2767" s="49">
        <v>3</v>
      </c>
      <c r="N2767" s="49" t="s">
        <v>15976</v>
      </c>
    </row>
    <row r="2768" spans="1:14" ht="30" x14ac:dyDescent="0.25">
      <c r="A2768" s="49" t="s">
        <v>15983</v>
      </c>
      <c r="B2768" s="49" t="s">
        <v>15969</v>
      </c>
      <c r="C2768" s="49" t="s">
        <v>15984</v>
      </c>
      <c r="D2768" s="49" t="s">
        <v>24617</v>
      </c>
      <c r="E2768" s="49" t="s">
        <v>1293</v>
      </c>
      <c r="F2768" s="49" t="s">
        <v>24618</v>
      </c>
      <c r="G2768" s="49" t="s">
        <v>24619</v>
      </c>
      <c r="H2768" s="49">
        <v>2011</v>
      </c>
      <c r="I2768" s="49"/>
      <c r="J2768" s="49" t="s">
        <v>15974</v>
      </c>
      <c r="K2768" s="49" t="s">
        <v>17169</v>
      </c>
      <c r="L2768" s="49">
        <v>17</v>
      </c>
      <c r="M2768" s="49">
        <v>3</v>
      </c>
      <c r="N2768" s="49" t="s">
        <v>15976</v>
      </c>
    </row>
    <row r="2769" spans="1:14" ht="30" x14ac:dyDescent="0.25">
      <c r="A2769" s="49" t="s">
        <v>15983</v>
      </c>
      <c r="B2769" s="49" t="s">
        <v>15969</v>
      </c>
      <c r="C2769" s="49" t="s">
        <v>15984</v>
      </c>
      <c r="D2769" s="49" t="s">
        <v>24620</v>
      </c>
      <c r="E2769" s="49" t="s">
        <v>1293</v>
      </c>
      <c r="F2769" s="49" t="s">
        <v>24621</v>
      </c>
      <c r="G2769" s="49" t="s">
        <v>24622</v>
      </c>
      <c r="H2769" s="49">
        <v>2011</v>
      </c>
      <c r="I2769" s="49"/>
      <c r="J2769" s="49" t="s">
        <v>15974</v>
      </c>
      <c r="K2769" s="49" t="s">
        <v>17169</v>
      </c>
      <c r="L2769" s="49">
        <v>17</v>
      </c>
      <c r="M2769" s="49">
        <v>3</v>
      </c>
      <c r="N2769" s="49" t="s">
        <v>15976</v>
      </c>
    </row>
    <row r="2770" spans="1:14" ht="45" x14ac:dyDescent="0.25">
      <c r="A2770" s="49" t="s">
        <v>15983</v>
      </c>
      <c r="B2770" s="49" t="s">
        <v>15969</v>
      </c>
      <c r="C2770" s="49" t="s">
        <v>15984</v>
      </c>
      <c r="D2770" s="49" t="s">
        <v>24623</v>
      </c>
      <c r="E2770" s="49" t="s">
        <v>1293</v>
      </c>
      <c r="F2770" s="49" t="s">
        <v>18601</v>
      </c>
      <c r="G2770" s="49" t="s">
        <v>24624</v>
      </c>
      <c r="H2770" s="49">
        <v>2011</v>
      </c>
      <c r="I2770" s="49"/>
      <c r="J2770" s="49" t="s">
        <v>15974</v>
      </c>
      <c r="K2770" s="49" t="s">
        <v>17244</v>
      </c>
      <c r="L2770" s="49">
        <v>17</v>
      </c>
      <c r="M2770" s="49">
        <v>3</v>
      </c>
      <c r="N2770" s="49" t="s">
        <v>15976</v>
      </c>
    </row>
    <row r="2771" spans="1:14" ht="45" x14ac:dyDescent="0.25">
      <c r="A2771" s="49" t="s">
        <v>15983</v>
      </c>
      <c r="B2771" s="49" t="s">
        <v>15969</v>
      </c>
      <c r="C2771" s="49" t="s">
        <v>15984</v>
      </c>
      <c r="D2771" s="49" t="s">
        <v>24625</v>
      </c>
      <c r="E2771" s="49" t="s">
        <v>1293</v>
      </c>
      <c r="F2771" s="49" t="s">
        <v>24626</v>
      </c>
      <c r="G2771" s="49" t="s">
        <v>24627</v>
      </c>
      <c r="H2771" s="49">
        <v>2011</v>
      </c>
      <c r="I2771" s="49"/>
      <c r="J2771" s="49" t="s">
        <v>15974</v>
      </c>
      <c r="K2771" s="49" t="s">
        <v>24628</v>
      </c>
      <c r="L2771" s="49">
        <v>17</v>
      </c>
      <c r="M2771" s="49">
        <v>3</v>
      </c>
      <c r="N2771" s="49" t="s">
        <v>15976</v>
      </c>
    </row>
    <row r="2772" spans="1:14" x14ac:dyDescent="0.25">
      <c r="A2772" s="49" t="s">
        <v>15983</v>
      </c>
      <c r="B2772" s="49" t="s">
        <v>15969</v>
      </c>
      <c r="C2772" s="49" t="s">
        <v>15984</v>
      </c>
      <c r="D2772" s="49" t="s">
        <v>16007</v>
      </c>
      <c r="E2772" s="49" t="s">
        <v>1293</v>
      </c>
      <c r="F2772" s="49"/>
      <c r="G2772" s="49"/>
      <c r="H2772" s="49"/>
      <c r="I2772" s="49"/>
      <c r="J2772" s="49" t="s">
        <v>15974</v>
      </c>
      <c r="K2772" s="49" t="s">
        <v>16008</v>
      </c>
      <c r="L2772" s="49">
        <v>17</v>
      </c>
      <c r="M2772" s="49">
        <v>3</v>
      </c>
      <c r="N2772" s="49" t="s">
        <v>15976</v>
      </c>
    </row>
    <row r="2773" spans="1:14" x14ac:dyDescent="0.25">
      <c r="A2773" s="49" t="s">
        <v>15983</v>
      </c>
      <c r="B2773" s="49" t="s">
        <v>15969</v>
      </c>
      <c r="C2773" s="49" t="s">
        <v>15984</v>
      </c>
      <c r="D2773" s="49" t="s">
        <v>24574</v>
      </c>
      <c r="E2773" s="49" t="s">
        <v>1293</v>
      </c>
      <c r="F2773" s="49"/>
      <c r="G2773" s="49"/>
      <c r="H2773" s="49"/>
      <c r="I2773" s="49"/>
      <c r="J2773" s="49" t="s">
        <v>15974</v>
      </c>
      <c r="K2773" s="49" t="s">
        <v>16008</v>
      </c>
      <c r="L2773" s="49">
        <v>17</v>
      </c>
      <c r="M2773" s="49">
        <v>3</v>
      </c>
      <c r="N2773" s="49" t="s">
        <v>15976</v>
      </c>
    </row>
    <row r="2774" spans="1:14" ht="60" x14ac:dyDescent="0.25">
      <c r="A2774" s="49" t="s">
        <v>15983</v>
      </c>
      <c r="B2774" s="49" t="s">
        <v>15969</v>
      </c>
      <c r="C2774" s="49" t="s">
        <v>15984</v>
      </c>
      <c r="D2774" s="49" t="s">
        <v>24629</v>
      </c>
      <c r="E2774" s="49" t="s">
        <v>1293</v>
      </c>
      <c r="F2774" s="49" t="s">
        <v>24630</v>
      </c>
      <c r="G2774" s="49" t="s">
        <v>21230</v>
      </c>
      <c r="H2774" s="49">
        <v>2011</v>
      </c>
      <c r="I2774" s="49"/>
      <c r="J2774" s="49" t="s">
        <v>15974</v>
      </c>
      <c r="K2774" s="49" t="s">
        <v>18422</v>
      </c>
      <c r="L2774" s="49">
        <v>17</v>
      </c>
      <c r="M2774" s="49">
        <v>3</v>
      </c>
      <c r="N2774" s="49" t="s">
        <v>15976</v>
      </c>
    </row>
    <row r="2775" spans="1:14" ht="60" x14ac:dyDescent="0.25">
      <c r="A2775" s="49" t="s">
        <v>15983</v>
      </c>
      <c r="B2775" s="49" t="s">
        <v>15969</v>
      </c>
      <c r="C2775" s="49" t="s">
        <v>15984</v>
      </c>
      <c r="D2775" s="49" t="s">
        <v>24631</v>
      </c>
      <c r="E2775" s="49" t="s">
        <v>1293</v>
      </c>
      <c r="F2775" s="49" t="s">
        <v>24632</v>
      </c>
      <c r="G2775" s="49" t="s">
        <v>21226</v>
      </c>
      <c r="H2775" s="49">
        <v>2011</v>
      </c>
      <c r="I2775" s="49"/>
      <c r="J2775" s="49" t="s">
        <v>15974</v>
      </c>
      <c r="K2775" s="49" t="s">
        <v>18422</v>
      </c>
      <c r="L2775" s="49">
        <v>17</v>
      </c>
      <c r="M2775" s="49">
        <v>3</v>
      </c>
      <c r="N2775" s="49" t="s">
        <v>15976</v>
      </c>
    </row>
    <row r="2776" spans="1:14" ht="30" x14ac:dyDescent="0.25">
      <c r="A2776" s="49" t="s">
        <v>15983</v>
      </c>
      <c r="B2776" s="49" t="s">
        <v>15969</v>
      </c>
      <c r="C2776" s="49" t="s">
        <v>15984</v>
      </c>
      <c r="D2776" s="49" t="s">
        <v>18533</v>
      </c>
      <c r="E2776" s="49" t="s">
        <v>1293</v>
      </c>
      <c r="F2776" s="49" t="s">
        <v>18534</v>
      </c>
      <c r="G2776" s="49" t="s">
        <v>18535</v>
      </c>
      <c r="H2776" s="49">
        <v>2011</v>
      </c>
      <c r="I2776" s="49"/>
      <c r="J2776" s="49" t="s">
        <v>15974</v>
      </c>
      <c r="K2776" s="49" t="s">
        <v>17530</v>
      </c>
      <c r="L2776" s="49">
        <v>17</v>
      </c>
      <c r="M2776" s="49">
        <v>3</v>
      </c>
      <c r="N2776" s="49" t="s">
        <v>15976</v>
      </c>
    </row>
    <row r="2777" spans="1:14" ht="45" x14ac:dyDescent="0.25">
      <c r="A2777" s="49" t="s">
        <v>15983</v>
      </c>
      <c r="B2777" s="49" t="s">
        <v>15969</v>
      </c>
      <c r="C2777" s="49" t="s">
        <v>15984</v>
      </c>
      <c r="D2777" s="49" t="s">
        <v>18526</v>
      </c>
      <c r="E2777" s="49" t="s">
        <v>1293</v>
      </c>
      <c r="F2777" s="49" t="s">
        <v>18527</v>
      </c>
      <c r="G2777" s="49" t="s">
        <v>18528</v>
      </c>
      <c r="H2777" s="49">
        <v>2011</v>
      </c>
      <c r="I2777" s="49"/>
      <c r="J2777" s="49" t="s">
        <v>15974</v>
      </c>
      <c r="K2777" s="49" t="s">
        <v>17530</v>
      </c>
      <c r="L2777" s="49">
        <v>17</v>
      </c>
      <c r="M2777" s="49">
        <v>3</v>
      </c>
      <c r="N2777" s="49" t="s">
        <v>15976</v>
      </c>
    </row>
    <row r="2778" spans="1:14" ht="60" x14ac:dyDescent="0.25">
      <c r="A2778" s="49" t="s">
        <v>15983</v>
      </c>
      <c r="B2778" s="49" t="s">
        <v>15969</v>
      </c>
      <c r="C2778" s="49" t="s">
        <v>15984</v>
      </c>
      <c r="D2778" s="49" t="s">
        <v>18937</v>
      </c>
      <c r="E2778" s="49" t="s">
        <v>1293</v>
      </c>
      <c r="F2778" s="49" t="s">
        <v>18938</v>
      </c>
      <c r="G2778" s="49" t="s">
        <v>18924</v>
      </c>
      <c r="H2778" s="49">
        <v>2011</v>
      </c>
      <c r="I2778" s="49"/>
      <c r="J2778" s="49" t="s">
        <v>15974</v>
      </c>
      <c r="K2778" s="49" t="s">
        <v>17530</v>
      </c>
      <c r="L2778" s="49">
        <v>17</v>
      </c>
      <c r="M2778" s="49">
        <v>3</v>
      </c>
      <c r="N2778" s="49" t="s">
        <v>15976</v>
      </c>
    </row>
    <row r="2779" spans="1:14" ht="45" x14ac:dyDescent="0.25">
      <c r="A2779" s="49" t="s">
        <v>15983</v>
      </c>
      <c r="B2779" s="49" t="s">
        <v>15969</v>
      </c>
      <c r="C2779" s="49" t="s">
        <v>15984</v>
      </c>
      <c r="D2779" s="49" t="s">
        <v>18537</v>
      </c>
      <c r="E2779" s="49" t="s">
        <v>1293</v>
      </c>
      <c r="F2779" s="49" t="s">
        <v>18538</v>
      </c>
      <c r="G2779" s="49" t="s">
        <v>18539</v>
      </c>
      <c r="H2779" s="49">
        <v>2011</v>
      </c>
      <c r="I2779" s="49"/>
      <c r="J2779" s="49" t="s">
        <v>15974</v>
      </c>
      <c r="K2779" s="49" t="s">
        <v>17530</v>
      </c>
      <c r="L2779" s="49">
        <v>17</v>
      </c>
      <c r="M2779" s="49">
        <v>3</v>
      </c>
      <c r="N2779" s="49" t="s">
        <v>15976</v>
      </c>
    </row>
    <row r="2780" spans="1:14" ht="45" x14ac:dyDescent="0.25">
      <c r="A2780" s="49" t="s">
        <v>15968</v>
      </c>
      <c r="B2780" s="49" t="s">
        <v>15969</v>
      </c>
      <c r="C2780" s="49" t="s">
        <v>24633</v>
      </c>
      <c r="D2780" s="49" t="s">
        <v>24634</v>
      </c>
      <c r="E2780" s="49" t="s">
        <v>1293</v>
      </c>
      <c r="F2780" s="49" t="s">
        <v>24635</v>
      </c>
      <c r="G2780" s="49" t="s">
        <v>24573</v>
      </c>
      <c r="H2780" s="49">
        <v>2011</v>
      </c>
      <c r="I2780" s="49"/>
      <c r="J2780" s="49" t="s">
        <v>16033</v>
      </c>
      <c r="K2780" s="49" t="s">
        <v>16067</v>
      </c>
      <c r="L2780" s="49">
        <v>17</v>
      </c>
      <c r="M2780" s="49">
        <v>3</v>
      </c>
      <c r="N2780" s="49" t="s">
        <v>16034</v>
      </c>
    </row>
    <row r="2781" spans="1:14" ht="45" x14ac:dyDescent="0.25">
      <c r="A2781" s="49" t="s">
        <v>15968</v>
      </c>
      <c r="B2781" s="49" t="s">
        <v>15969</v>
      </c>
      <c r="C2781" s="49" t="s">
        <v>24636</v>
      </c>
      <c r="D2781" s="49" t="s">
        <v>24637</v>
      </c>
      <c r="E2781" s="49" t="s">
        <v>1293</v>
      </c>
      <c r="F2781" s="49" t="s">
        <v>24638</v>
      </c>
      <c r="G2781" s="49" t="s">
        <v>24639</v>
      </c>
      <c r="H2781" s="49">
        <v>2012</v>
      </c>
      <c r="I2781" s="49"/>
      <c r="J2781" s="49" t="s">
        <v>16033</v>
      </c>
      <c r="K2781" s="49" t="s">
        <v>16375</v>
      </c>
      <c r="L2781" s="49">
        <v>17</v>
      </c>
      <c r="M2781" s="49">
        <v>3</v>
      </c>
      <c r="N2781" s="49" t="s">
        <v>16034</v>
      </c>
    </row>
    <row r="2782" spans="1:14" ht="45" x14ac:dyDescent="0.25">
      <c r="A2782" s="49" t="s">
        <v>15968</v>
      </c>
      <c r="B2782" s="49" t="s">
        <v>15969</v>
      </c>
      <c r="C2782" s="49" t="s">
        <v>24640</v>
      </c>
      <c r="D2782" s="49" t="s">
        <v>24641</v>
      </c>
      <c r="E2782" s="49" t="s">
        <v>1293</v>
      </c>
      <c r="F2782" s="49" t="s">
        <v>24642</v>
      </c>
      <c r="G2782" s="49" t="s">
        <v>24643</v>
      </c>
      <c r="H2782" s="49">
        <v>2014</v>
      </c>
      <c r="I2782" s="49"/>
      <c r="J2782" s="49" t="s">
        <v>16033</v>
      </c>
      <c r="K2782" s="49" t="s">
        <v>18191</v>
      </c>
      <c r="L2782" s="49">
        <v>17</v>
      </c>
      <c r="M2782" s="49">
        <v>3</v>
      </c>
      <c r="N2782" s="49" t="s">
        <v>16034</v>
      </c>
    </row>
    <row r="2783" spans="1:14" ht="30" x14ac:dyDescent="0.25">
      <c r="A2783" s="49" t="s">
        <v>15968</v>
      </c>
      <c r="B2783" s="49" t="s">
        <v>15969</v>
      </c>
      <c r="C2783" s="49" t="s">
        <v>24644</v>
      </c>
      <c r="D2783" s="49" t="s">
        <v>24539</v>
      </c>
      <c r="E2783" s="49" t="s">
        <v>1293</v>
      </c>
      <c r="F2783" s="49" t="s">
        <v>24645</v>
      </c>
      <c r="G2783" s="49" t="s">
        <v>24646</v>
      </c>
      <c r="H2783" s="49">
        <v>2013</v>
      </c>
      <c r="I2783" s="49"/>
      <c r="J2783" s="49" t="s">
        <v>16033</v>
      </c>
      <c r="K2783" s="49" t="s">
        <v>24542</v>
      </c>
      <c r="L2783" s="49">
        <v>17</v>
      </c>
      <c r="M2783" s="49">
        <v>3</v>
      </c>
      <c r="N2783" s="49" t="s">
        <v>16034</v>
      </c>
    </row>
    <row r="2784" spans="1:14" ht="45" x14ac:dyDescent="0.25">
      <c r="A2784" s="49" t="s">
        <v>15968</v>
      </c>
      <c r="B2784" s="49" t="s">
        <v>15969</v>
      </c>
      <c r="C2784" s="49" t="s">
        <v>24647</v>
      </c>
      <c r="D2784" s="49" t="s">
        <v>24648</v>
      </c>
      <c r="E2784" s="49" t="s">
        <v>1293</v>
      </c>
      <c r="F2784" s="49" t="s">
        <v>24649</v>
      </c>
      <c r="G2784" s="49" t="s">
        <v>24650</v>
      </c>
      <c r="H2784" s="49">
        <v>2016</v>
      </c>
      <c r="I2784" s="49"/>
      <c r="J2784" s="49" t="s">
        <v>16033</v>
      </c>
      <c r="K2784" s="49" t="s">
        <v>17756</v>
      </c>
      <c r="L2784" s="49">
        <v>17</v>
      </c>
      <c r="M2784" s="49">
        <v>3</v>
      </c>
      <c r="N2784" s="49" t="s">
        <v>16034</v>
      </c>
    </row>
    <row r="2785" spans="1:14" ht="45" x14ac:dyDescent="0.25">
      <c r="A2785" s="49" t="s">
        <v>16061</v>
      </c>
      <c r="B2785" s="49" t="s">
        <v>15969</v>
      </c>
      <c r="C2785" s="49" t="s">
        <v>24651</v>
      </c>
      <c r="D2785" s="49" t="s">
        <v>24652</v>
      </c>
      <c r="E2785" s="49" t="s">
        <v>1293</v>
      </c>
      <c r="F2785" s="49" t="s">
        <v>24653</v>
      </c>
      <c r="G2785" s="49" t="s">
        <v>24654</v>
      </c>
      <c r="H2785" s="49">
        <v>2010</v>
      </c>
      <c r="I2785" s="49">
        <v>2020</v>
      </c>
      <c r="J2785" s="49" t="s">
        <v>15974</v>
      </c>
      <c r="K2785" s="49" t="s">
        <v>18228</v>
      </c>
      <c r="L2785" s="49">
        <v>17</v>
      </c>
      <c r="M2785" s="49">
        <v>3</v>
      </c>
      <c r="N2785" s="49" t="s">
        <v>15976</v>
      </c>
    </row>
    <row r="2786" spans="1:14" ht="45" x14ac:dyDescent="0.25">
      <c r="A2786" s="49" t="s">
        <v>16061</v>
      </c>
      <c r="B2786" s="49" t="s">
        <v>15969</v>
      </c>
      <c r="C2786" s="49" t="s">
        <v>24655</v>
      </c>
      <c r="D2786" s="49" t="s">
        <v>24652</v>
      </c>
      <c r="E2786" s="49" t="s">
        <v>1293</v>
      </c>
      <c r="F2786" s="49" t="s">
        <v>24653</v>
      </c>
      <c r="G2786" s="49" t="s">
        <v>24654</v>
      </c>
      <c r="H2786" s="49">
        <v>2010</v>
      </c>
      <c r="I2786" s="49">
        <v>2020</v>
      </c>
      <c r="J2786" s="49" t="s">
        <v>15974</v>
      </c>
      <c r="K2786" s="49" t="s">
        <v>18228</v>
      </c>
      <c r="L2786" s="49">
        <v>17</v>
      </c>
      <c r="M2786" s="49">
        <v>3</v>
      </c>
      <c r="N2786" s="49" t="s">
        <v>15976</v>
      </c>
    </row>
    <row r="2787" spans="1:14" ht="45" x14ac:dyDescent="0.25">
      <c r="A2787" s="49" t="s">
        <v>16061</v>
      </c>
      <c r="B2787" s="49" t="s">
        <v>15969</v>
      </c>
      <c r="C2787" s="49" t="s">
        <v>24656</v>
      </c>
      <c r="D2787" s="49" t="s">
        <v>24652</v>
      </c>
      <c r="E2787" s="49" t="s">
        <v>1293</v>
      </c>
      <c r="F2787" s="49" t="s">
        <v>24653</v>
      </c>
      <c r="G2787" s="49" t="s">
        <v>24654</v>
      </c>
      <c r="H2787" s="49">
        <v>2010</v>
      </c>
      <c r="I2787" s="49">
        <v>2020</v>
      </c>
      <c r="J2787" s="49" t="s">
        <v>15974</v>
      </c>
      <c r="K2787" s="49" t="s">
        <v>18228</v>
      </c>
      <c r="L2787" s="49">
        <v>17</v>
      </c>
      <c r="M2787" s="49">
        <v>3</v>
      </c>
      <c r="N2787" s="49" t="s">
        <v>15976</v>
      </c>
    </row>
    <row r="2788" spans="1:14" ht="45" x14ac:dyDescent="0.25">
      <c r="A2788" s="49" t="s">
        <v>16061</v>
      </c>
      <c r="B2788" s="49" t="s">
        <v>15969</v>
      </c>
      <c r="C2788" s="49" t="s">
        <v>24657</v>
      </c>
      <c r="D2788" s="49" t="s">
        <v>24652</v>
      </c>
      <c r="E2788" s="49" t="s">
        <v>1293</v>
      </c>
      <c r="F2788" s="49" t="s">
        <v>24653</v>
      </c>
      <c r="G2788" s="49" t="s">
        <v>24654</v>
      </c>
      <c r="H2788" s="49">
        <v>2010</v>
      </c>
      <c r="I2788" s="49">
        <v>2020</v>
      </c>
      <c r="J2788" s="49" t="s">
        <v>15974</v>
      </c>
      <c r="K2788" s="49" t="s">
        <v>18228</v>
      </c>
      <c r="L2788" s="49">
        <v>17</v>
      </c>
      <c r="M2788" s="49">
        <v>3</v>
      </c>
      <c r="N2788" s="49" t="s">
        <v>15976</v>
      </c>
    </row>
    <row r="2789" spans="1:14" ht="45" x14ac:dyDescent="0.25">
      <c r="A2789" s="49" t="s">
        <v>16061</v>
      </c>
      <c r="B2789" s="49" t="s">
        <v>15969</v>
      </c>
      <c r="C2789" s="49" t="s">
        <v>24658</v>
      </c>
      <c r="D2789" s="49" t="s">
        <v>24652</v>
      </c>
      <c r="E2789" s="49" t="s">
        <v>1293</v>
      </c>
      <c r="F2789" s="49" t="s">
        <v>24653</v>
      </c>
      <c r="G2789" s="49" t="s">
        <v>24654</v>
      </c>
      <c r="H2789" s="49">
        <v>2010</v>
      </c>
      <c r="I2789" s="49">
        <v>2020</v>
      </c>
      <c r="J2789" s="49" t="s">
        <v>15974</v>
      </c>
      <c r="K2789" s="49" t="s">
        <v>18228</v>
      </c>
      <c r="L2789" s="49">
        <v>17</v>
      </c>
      <c r="M2789" s="49">
        <v>3</v>
      </c>
      <c r="N2789" s="49" t="s">
        <v>15976</v>
      </c>
    </row>
    <row r="2790" spans="1:14" ht="45" x14ac:dyDescent="0.25">
      <c r="A2790" s="49" t="s">
        <v>16061</v>
      </c>
      <c r="B2790" s="49" t="s">
        <v>15969</v>
      </c>
      <c r="C2790" s="49" t="s">
        <v>24659</v>
      </c>
      <c r="D2790" s="49" t="s">
        <v>24652</v>
      </c>
      <c r="E2790" s="49" t="s">
        <v>1293</v>
      </c>
      <c r="F2790" s="49" t="s">
        <v>24653</v>
      </c>
      <c r="G2790" s="49" t="s">
        <v>24654</v>
      </c>
      <c r="H2790" s="49">
        <v>2010</v>
      </c>
      <c r="I2790" s="49">
        <v>2020</v>
      </c>
      <c r="J2790" s="49" t="s">
        <v>15974</v>
      </c>
      <c r="K2790" s="49" t="s">
        <v>18228</v>
      </c>
      <c r="L2790" s="49">
        <v>17</v>
      </c>
      <c r="M2790" s="49">
        <v>3</v>
      </c>
      <c r="N2790" s="49" t="s">
        <v>15976</v>
      </c>
    </row>
    <row r="2791" spans="1:14" ht="45" x14ac:dyDescent="0.25">
      <c r="A2791" s="49" t="s">
        <v>16061</v>
      </c>
      <c r="B2791" s="49" t="s">
        <v>15969</v>
      </c>
      <c r="C2791" s="49" t="s">
        <v>24660</v>
      </c>
      <c r="D2791" s="49" t="s">
        <v>24652</v>
      </c>
      <c r="E2791" s="49" t="s">
        <v>1293</v>
      </c>
      <c r="F2791" s="49" t="s">
        <v>24653</v>
      </c>
      <c r="G2791" s="49" t="s">
        <v>24654</v>
      </c>
      <c r="H2791" s="49">
        <v>2010</v>
      </c>
      <c r="I2791" s="49">
        <v>2020</v>
      </c>
      <c r="J2791" s="49" t="s">
        <v>15974</v>
      </c>
      <c r="K2791" s="49" t="s">
        <v>18228</v>
      </c>
      <c r="L2791" s="49">
        <v>17</v>
      </c>
      <c r="M2791" s="49">
        <v>3</v>
      </c>
      <c r="N2791" s="49" t="s">
        <v>15976</v>
      </c>
    </row>
    <row r="2792" spans="1:14" ht="30" x14ac:dyDescent="0.25">
      <c r="A2792" s="49" t="s">
        <v>16052</v>
      </c>
      <c r="B2792" s="49" t="s">
        <v>15969</v>
      </c>
      <c r="C2792" s="49" t="s">
        <v>24661</v>
      </c>
      <c r="D2792" s="49" t="s">
        <v>24662</v>
      </c>
      <c r="E2792" s="49" t="s">
        <v>1293</v>
      </c>
      <c r="F2792" s="49"/>
      <c r="G2792" s="49"/>
      <c r="H2792" s="49">
        <v>2015</v>
      </c>
      <c r="I2792" s="49"/>
      <c r="J2792" s="49" t="s">
        <v>16033</v>
      </c>
      <c r="K2792" s="49" t="s">
        <v>20022</v>
      </c>
      <c r="L2792" s="49">
        <v>17</v>
      </c>
      <c r="M2792" s="49">
        <v>3</v>
      </c>
      <c r="N2792" s="49" t="s">
        <v>16034</v>
      </c>
    </row>
    <row r="2793" spans="1:14" x14ac:dyDescent="0.25">
      <c r="A2793" s="49" t="s">
        <v>16052</v>
      </c>
      <c r="B2793" s="49" t="s">
        <v>15969</v>
      </c>
      <c r="C2793" s="49" t="s">
        <v>24663</v>
      </c>
      <c r="D2793" s="49" t="s">
        <v>24664</v>
      </c>
      <c r="E2793" s="49" t="s">
        <v>1293</v>
      </c>
      <c r="F2793" s="49"/>
      <c r="G2793" s="49"/>
      <c r="H2793" s="49">
        <v>2015</v>
      </c>
      <c r="I2793" s="49"/>
      <c r="J2793" s="49" t="s">
        <v>16033</v>
      </c>
      <c r="K2793" s="49" t="s">
        <v>20022</v>
      </c>
      <c r="L2793" s="49">
        <v>17</v>
      </c>
      <c r="M2793" s="49">
        <v>3</v>
      </c>
      <c r="N2793" s="49" t="s">
        <v>16034</v>
      </c>
    </row>
    <row r="2794" spans="1:14" ht="30" x14ac:dyDescent="0.25">
      <c r="A2794" s="49" t="s">
        <v>16052</v>
      </c>
      <c r="B2794" s="49" t="s">
        <v>15969</v>
      </c>
      <c r="C2794" s="49" t="s">
        <v>24665</v>
      </c>
      <c r="D2794" s="49" t="s">
        <v>24666</v>
      </c>
      <c r="E2794" s="49" t="s">
        <v>1293</v>
      </c>
      <c r="F2794" s="49"/>
      <c r="G2794" s="49"/>
      <c r="H2794" s="49">
        <v>2015</v>
      </c>
      <c r="I2794" s="49"/>
      <c r="J2794" s="49" t="s">
        <v>16033</v>
      </c>
      <c r="K2794" s="49" t="s">
        <v>20022</v>
      </c>
      <c r="L2794" s="49">
        <v>17</v>
      </c>
      <c r="M2794" s="49">
        <v>3</v>
      </c>
      <c r="N2794" s="49" t="s">
        <v>16034</v>
      </c>
    </row>
    <row r="2795" spans="1:14" ht="30" x14ac:dyDescent="0.25">
      <c r="A2795" s="49" t="s">
        <v>16052</v>
      </c>
      <c r="B2795" s="49" t="s">
        <v>15969</v>
      </c>
      <c r="C2795" s="49" t="s">
        <v>24667</v>
      </c>
      <c r="D2795" s="49" t="s">
        <v>24666</v>
      </c>
      <c r="E2795" s="49" t="s">
        <v>1293</v>
      </c>
      <c r="F2795" s="49"/>
      <c r="G2795" s="49"/>
      <c r="H2795" s="49">
        <v>2015</v>
      </c>
      <c r="I2795" s="49"/>
      <c r="J2795" s="49" t="s">
        <v>16033</v>
      </c>
      <c r="K2795" s="49" t="s">
        <v>20022</v>
      </c>
      <c r="L2795" s="49">
        <v>17</v>
      </c>
      <c r="M2795" s="49">
        <v>3</v>
      </c>
      <c r="N2795" s="49" t="s">
        <v>16034</v>
      </c>
    </row>
    <row r="2796" spans="1:14" x14ac:dyDescent="0.25">
      <c r="A2796" s="49" t="s">
        <v>16052</v>
      </c>
      <c r="B2796" s="49" t="s">
        <v>15969</v>
      </c>
      <c r="C2796" s="49" t="s">
        <v>24668</v>
      </c>
      <c r="D2796" s="49" t="s">
        <v>24669</v>
      </c>
      <c r="E2796" s="49" t="s">
        <v>1293</v>
      </c>
      <c r="F2796" s="49"/>
      <c r="G2796" s="49"/>
      <c r="H2796" s="49">
        <v>2015</v>
      </c>
      <c r="I2796" s="49"/>
      <c r="J2796" s="49" t="s">
        <v>16033</v>
      </c>
      <c r="K2796" s="49" t="s">
        <v>20022</v>
      </c>
      <c r="L2796" s="49">
        <v>17</v>
      </c>
      <c r="M2796" s="49">
        <v>3</v>
      </c>
      <c r="N2796" s="49" t="s">
        <v>16034</v>
      </c>
    </row>
    <row r="2797" spans="1:14" x14ac:dyDescent="0.25">
      <c r="A2797" s="49" t="s">
        <v>16052</v>
      </c>
      <c r="B2797" s="49" t="s">
        <v>15969</v>
      </c>
      <c r="C2797" s="49" t="s">
        <v>24670</v>
      </c>
      <c r="D2797" s="49" t="s">
        <v>24669</v>
      </c>
      <c r="E2797" s="49" t="s">
        <v>1293</v>
      </c>
      <c r="F2797" s="49"/>
      <c r="G2797" s="49"/>
      <c r="H2797" s="49">
        <v>2015</v>
      </c>
      <c r="I2797" s="49"/>
      <c r="J2797" s="49" t="s">
        <v>16033</v>
      </c>
      <c r="K2797" s="49" t="s">
        <v>20022</v>
      </c>
      <c r="L2797" s="49">
        <v>17</v>
      </c>
      <c r="M2797" s="49">
        <v>3</v>
      </c>
      <c r="N2797" s="49" t="s">
        <v>16034</v>
      </c>
    </row>
    <row r="2798" spans="1:14" ht="45" x14ac:dyDescent="0.25">
      <c r="A2798" s="49" t="s">
        <v>16061</v>
      </c>
      <c r="B2798" s="49" t="s">
        <v>15969</v>
      </c>
      <c r="C2798" s="49" t="s">
        <v>24671</v>
      </c>
      <c r="D2798" s="49" t="s">
        <v>24652</v>
      </c>
      <c r="E2798" s="49" t="s">
        <v>1293</v>
      </c>
      <c r="F2798" s="49" t="s">
        <v>24653</v>
      </c>
      <c r="G2798" s="49" t="s">
        <v>24654</v>
      </c>
      <c r="H2798" s="49">
        <v>2010</v>
      </c>
      <c r="I2798" s="49">
        <v>2020</v>
      </c>
      <c r="J2798" s="49" t="s">
        <v>15974</v>
      </c>
      <c r="K2798" s="49" t="s">
        <v>18228</v>
      </c>
      <c r="L2798" s="49">
        <v>17</v>
      </c>
      <c r="M2798" s="49">
        <v>3</v>
      </c>
      <c r="N2798" s="49" t="s">
        <v>15976</v>
      </c>
    </row>
    <row r="2799" spans="1:14" ht="60" x14ac:dyDescent="0.25">
      <c r="A2799" s="49" t="s">
        <v>16052</v>
      </c>
      <c r="B2799" s="49" t="s">
        <v>15969</v>
      </c>
      <c r="C2799" s="49" t="s">
        <v>24672</v>
      </c>
      <c r="D2799" s="49" t="s">
        <v>24673</v>
      </c>
      <c r="E2799" s="49" t="s">
        <v>1293</v>
      </c>
      <c r="F2799" s="49" t="s">
        <v>24674</v>
      </c>
      <c r="G2799" s="49" t="s">
        <v>24675</v>
      </c>
      <c r="H2799" s="49">
        <v>2012</v>
      </c>
      <c r="I2799" s="49"/>
      <c r="J2799" s="49" t="s">
        <v>16033</v>
      </c>
      <c r="K2799" s="49" t="s">
        <v>18476</v>
      </c>
      <c r="L2799" s="49">
        <v>17</v>
      </c>
      <c r="M2799" s="49">
        <v>3</v>
      </c>
      <c r="N2799" s="49" t="s">
        <v>16034</v>
      </c>
    </row>
    <row r="2800" spans="1:14" ht="30" x14ac:dyDescent="0.25">
      <c r="A2800" s="49" t="s">
        <v>15983</v>
      </c>
      <c r="B2800" s="49" t="s">
        <v>15969</v>
      </c>
      <c r="C2800" s="49" t="s">
        <v>15984</v>
      </c>
      <c r="D2800" s="49" t="s">
        <v>24676</v>
      </c>
      <c r="E2800" s="49" t="s">
        <v>1293</v>
      </c>
      <c r="F2800" s="49"/>
      <c r="G2800" s="49" t="s">
        <v>24677</v>
      </c>
      <c r="H2800" s="49">
        <v>2013</v>
      </c>
      <c r="I2800" s="49"/>
      <c r="J2800" s="49" t="s">
        <v>15974</v>
      </c>
      <c r="K2800" s="49" t="s">
        <v>24678</v>
      </c>
      <c r="L2800" s="49">
        <v>17</v>
      </c>
      <c r="M2800" s="49">
        <v>3</v>
      </c>
      <c r="N2800" s="49" t="s">
        <v>15976</v>
      </c>
    </row>
    <row r="2801" spans="1:14" ht="90" x14ac:dyDescent="0.25">
      <c r="A2801" s="49" t="s">
        <v>16061</v>
      </c>
      <c r="B2801" s="49" t="s">
        <v>15969</v>
      </c>
      <c r="C2801" s="49" t="s">
        <v>24679</v>
      </c>
      <c r="D2801" s="49" t="s">
        <v>24680</v>
      </c>
      <c r="E2801" s="49" t="s">
        <v>1287</v>
      </c>
      <c r="F2801" s="49" t="s">
        <v>24681</v>
      </c>
      <c r="G2801" s="49" t="s">
        <v>24682</v>
      </c>
      <c r="H2801" s="49">
        <v>2000</v>
      </c>
      <c r="I2801" s="49">
        <v>2007</v>
      </c>
      <c r="J2801" s="49" t="s">
        <v>15974</v>
      </c>
      <c r="K2801" s="49"/>
      <c r="L2801" s="49">
        <v>18</v>
      </c>
      <c r="M2801" s="49">
        <v>3</v>
      </c>
      <c r="N2801" s="49" t="s">
        <v>15976</v>
      </c>
    </row>
    <row r="2802" spans="1:14" ht="90" x14ac:dyDescent="0.25">
      <c r="A2802" s="49" t="s">
        <v>16061</v>
      </c>
      <c r="B2802" s="49" t="s">
        <v>15969</v>
      </c>
      <c r="C2802" s="49" t="s">
        <v>24683</v>
      </c>
      <c r="D2802" s="49" t="s">
        <v>24684</v>
      </c>
      <c r="E2802" s="49" t="s">
        <v>1287</v>
      </c>
      <c r="F2802" s="49" t="s">
        <v>24685</v>
      </c>
      <c r="G2802" s="49" t="s">
        <v>24686</v>
      </c>
      <c r="H2802" s="49">
        <v>2000</v>
      </c>
      <c r="I2802" s="49">
        <v>2007</v>
      </c>
      <c r="J2802" s="49" t="s">
        <v>15974</v>
      </c>
      <c r="K2802" s="49"/>
      <c r="L2802" s="49">
        <v>18</v>
      </c>
      <c r="M2802" s="49">
        <v>3</v>
      </c>
      <c r="N2802" s="49" t="s">
        <v>15976</v>
      </c>
    </row>
    <row r="2803" spans="1:14" ht="75" x14ac:dyDescent="0.25">
      <c r="A2803" s="49" t="s">
        <v>16052</v>
      </c>
      <c r="B2803" s="49" t="s">
        <v>15969</v>
      </c>
      <c r="C2803" s="49" t="s">
        <v>24687</v>
      </c>
      <c r="D2803" s="49" t="s">
        <v>24688</v>
      </c>
      <c r="E2803" s="49" t="s">
        <v>1287</v>
      </c>
      <c r="F2803" s="49" t="s">
        <v>24689</v>
      </c>
      <c r="G2803" s="49" t="s">
        <v>24690</v>
      </c>
      <c r="H2803" s="49">
        <v>2000</v>
      </c>
      <c r="I2803" s="49"/>
      <c r="J2803" s="49" t="s">
        <v>16033</v>
      </c>
      <c r="K2803" s="49"/>
      <c r="L2803" s="49">
        <v>18</v>
      </c>
      <c r="M2803" s="49">
        <v>3</v>
      </c>
      <c r="N2803" s="49" t="s">
        <v>16034</v>
      </c>
    </row>
    <row r="2804" spans="1:14" ht="75" x14ac:dyDescent="0.25">
      <c r="A2804" s="49" t="s">
        <v>16175</v>
      </c>
      <c r="B2804" s="49" t="s">
        <v>15969</v>
      </c>
      <c r="C2804" s="49" t="s">
        <v>24691</v>
      </c>
      <c r="D2804" s="49" t="s">
        <v>24692</v>
      </c>
      <c r="E2804" s="49" t="s">
        <v>1287</v>
      </c>
      <c r="F2804" s="49" t="s">
        <v>24693</v>
      </c>
      <c r="G2804" s="49" t="s">
        <v>24694</v>
      </c>
      <c r="H2804" s="49">
        <v>2000</v>
      </c>
      <c r="I2804" s="49">
        <v>2007</v>
      </c>
      <c r="J2804" s="49" t="s">
        <v>15974</v>
      </c>
      <c r="K2804" s="49"/>
      <c r="L2804" s="49">
        <v>18</v>
      </c>
      <c r="M2804" s="49">
        <v>3</v>
      </c>
      <c r="N2804" s="49" t="s">
        <v>15976</v>
      </c>
    </row>
    <row r="2805" spans="1:14" ht="90" x14ac:dyDescent="0.25">
      <c r="A2805" s="49" t="s">
        <v>16175</v>
      </c>
      <c r="B2805" s="49" t="s">
        <v>15969</v>
      </c>
      <c r="C2805" s="49" t="s">
        <v>24695</v>
      </c>
      <c r="D2805" s="49" t="s">
        <v>24696</v>
      </c>
      <c r="E2805" s="49" t="s">
        <v>1287</v>
      </c>
      <c r="F2805" s="49" t="s">
        <v>24697</v>
      </c>
      <c r="G2805" s="49" t="s">
        <v>24698</v>
      </c>
      <c r="H2805" s="49">
        <v>2000</v>
      </c>
      <c r="I2805" s="49">
        <v>2007</v>
      </c>
      <c r="J2805" s="49" t="s">
        <v>15974</v>
      </c>
      <c r="K2805" s="49"/>
      <c r="L2805" s="49">
        <v>18</v>
      </c>
      <c r="M2805" s="49">
        <v>3</v>
      </c>
      <c r="N2805" s="49" t="s">
        <v>15976</v>
      </c>
    </row>
    <row r="2806" spans="1:14" ht="90" x14ac:dyDescent="0.25">
      <c r="A2806" s="49" t="s">
        <v>16061</v>
      </c>
      <c r="B2806" s="49" t="s">
        <v>15969</v>
      </c>
      <c r="C2806" s="49" t="s">
        <v>24699</v>
      </c>
      <c r="D2806" s="49" t="s">
        <v>24700</v>
      </c>
      <c r="E2806" s="49" t="s">
        <v>1287</v>
      </c>
      <c r="F2806" s="49" t="s">
        <v>24701</v>
      </c>
      <c r="G2806" s="49" t="s">
        <v>24702</v>
      </c>
      <c r="H2806" s="49">
        <v>2000</v>
      </c>
      <c r="I2806" s="49">
        <v>2007</v>
      </c>
      <c r="J2806" s="49" t="s">
        <v>15974</v>
      </c>
      <c r="K2806" s="49"/>
      <c r="L2806" s="49">
        <v>18</v>
      </c>
      <c r="M2806" s="49">
        <v>3</v>
      </c>
      <c r="N2806" s="49" t="s">
        <v>15976</v>
      </c>
    </row>
    <row r="2807" spans="1:14" ht="90" x14ac:dyDescent="0.25">
      <c r="A2807" s="49" t="s">
        <v>16061</v>
      </c>
      <c r="B2807" s="49" t="s">
        <v>15969</v>
      </c>
      <c r="C2807" s="49" t="s">
        <v>24703</v>
      </c>
      <c r="D2807" s="49" t="s">
        <v>24704</v>
      </c>
      <c r="E2807" s="49" t="s">
        <v>1287</v>
      </c>
      <c r="F2807" s="49" t="s">
        <v>24705</v>
      </c>
      <c r="G2807" s="49" t="s">
        <v>24706</v>
      </c>
      <c r="H2807" s="49">
        <v>2000</v>
      </c>
      <c r="I2807" s="49"/>
      <c r="J2807" s="49" t="s">
        <v>16033</v>
      </c>
      <c r="K2807" s="49"/>
      <c r="L2807" s="49">
        <v>18</v>
      </c>
      <c r="M2807" s="49">
        <v>3</v>
      </c>
      <c r="N2807" s="49" t="s">
        <v>16034</v>
      </c>
    </row>
    <row r="2808" spans="1:14" ht="75" x14ac:dyDescent="0.25">
      <c r="A2808" s="49" t="s">
        <v>16175</v>
      </c>
      <c r="B2808" s="49" t="s">
        <v>15969</v>
      </c>
      <c r="C2808" s="49" t="s">
        <v>24707</v>
      </c>
      <c r="D2808" s="49" t="s">
        <v>24708</v>
      </c>
      <c r="E2808" s="49" t="s">
        <v>1287</v>
      </c>
      <c r="F2808" s="49" t="s">
        <v>24709</v>
      </c>
      <c r="G2808" s="49" t="s">
        <v>24710</v>
      </c>
      <c r="H2808" s="49">
        <v>2000</v>
      </c>
      <c r="I2808" s="49">
        <v>2007</v>
      </c>
      <c r="J2808" s="49" t="s">
        <v>15974</v>
      </c>
      <c r="K2808" s="49"/>
      <c r="L2808" s="49">
        <v>18</v>
      </c>
      <c r="M2808" s="49">
        <v>3</v>
      </c>
      <c r="N2808" s="49" t="s">
        <v>15976</v>
      </c>
    </row>
    <row r="2809" spans="1:14" ht="90" x14ac:dyDescent="0.25">
      <c r="A2809" s="49" t="s">
        <v>16175</v>
      </c>
      <c r="B2809" s="49" t="s">
        <v>15969</v>
      </c>
      <c r="C2809" s="49" t="s">
        <v>24711</v>
      </c>
      <c r="D2809" s="49" t="s">
        <v>24712</v>
      </c>
      <c r="E2809" s="49" t="s">
        <v>1287</v>
      </c>
      <c r="F2809" s="49" t="s">
        <v>24713</v>
      </c>
      <c r="G2809" s="49" t="s">
        <v>24714</v>
      </c>
      <c r="H2809" s="49">
        <v>2000</v>
      </c>
      <c r="I2809" s="49">
        <v>2007</v>
      </c>
      <c r="J2809" s="49" t="s">
        <v>15974</v>
      </c>
      <c r="K2809" s="49"/>
      <c r="L2809" s="49">
        <v>18</v>
      </c>
      <c r="M2809" s="49">
        <v>3</v>
      </c>
      <c r="N2809" s="49" t="s">
        <v>15976</v>
      </c>
    </row>
    <row r="2810" spans="1:14" ht="60" x14ac:dyDescent="0.25">
      <c r="A2810" s="49" t="s">
        <v>16168</v>
      </c>
      <c r="B2810" s="49" t="s">
        <v>15969</v>
      </c>
      <c r="C2810" s="49" t="s">
        <v>24715</v>
      </c>
      <c r="D2810" s="49" t="s">
        <v>24716</v>
      </c>
      <c r="E2810" s="49" t="s">
        <v>1287</v>
      </c>
      <c r="F2810" s="49" t="s">
        <v>24717</v>
      </c>
      <c r="G2810" s="49" t="s">
        <v>24718</v>
      </c>
      <c r="H2810" s="49">
        <v>2000</v>
      </c>
      <c r="I2810" s="49"/>
      <c r="J2810" s="49" t="s">
        <v>16033</v>
      </c>
      <c r="K2810" s="49"/>
      <c r="L2810" s="49">
        <v>18</v>
      </c>
      <c r="M2810" s="49">
        <v>3</v>
      </c>
      <c r="N2810" s="49" t="s">
        <v>16034</v>
      </c>
    </row>
    <row r="2811" spans="1:14" ht="75" x14ac:dyDescent="0.25">
      <c r="A2811" s="49" t="s">
        <v>16168</v>
      </c>
      <c r="B2811" s="49" t="s">
        <v>15969</v>
      </c>
      <c r="C2811" s="49" t="s">
        <v>24719</v>
      </c>
      <c r="D2811" s="49" t="s">
        <v>24720</v>
      </c>
      <c r="E2811" s="49" t="s">
        <v>1287</v>
      </c>
      <c r="F2811" s="49" t="s">
        <v>24721</v>
      </c>
      <c r="G2811" s="49" t="s">
        <v>24722</v>
      </c>
      <c r="H2811" s="49">
        <v>2000</v>
      </c>
      <c r="I2811" s="49">
        <v>2007</v>
      </c>
      <c r="J2811" s="49" t="s">
        <v>15974</v>
      </c>
      <c r="K2811" s="49"/>
      <c r="L2811" s="49">
        <v>18</v>
      </c>
      <c r="M2811" s="49">
        <v>3</v>
      </c>
      <c r="N2811" s="49" t="s">
        <v>15976</v>
      </c>
    </row>
    <row r="2812" spans="1:14" ht="60" x14ac:dyDescent="0.25">
      <c r="A2812" s="49" t="s">
        <v>16168</v>
      </c>
      <c r="B2812" s="49" t="s">
        <v>15969</v>
      </c>
      <c r="C2812" s="49" t="s">
        <v>24723</v>
      </c>
      <c r="D2812" s="49" t="s">
        <v>24724</v>
      </c>
      <c r="E2812" s="49" t="s">
        <v>1287</v>
      </c>
      <c r="F2812" s="49" t="s">
        <v>24725</v>
      </c>
      <c r="G2812" s="49" t="s">
        <v>24726</v>
      </c>
      <c r="H2812" s="49">
        <v>2000</v>
      </c>
      <c r="I2812" s="49"/>
      <c r="J2812" s="49" t="s">
        <v>16033</v>
      </c>
      <c r="K2812" s="49"/>
      <c r="L2812" s="49">
        <v>18</v>
      </c>
      <c r="M2812" s="49">
        <v>3</v>
      </c>
      <c r="N2812" s="49" t="s">
        <v>16034</v>
      </c>
    </row>
    <row r="2813" spans="1:14" ht="75" x14ac:dyDescent="0.25">
      <c r="A2813" s="49" t="s">
        <v>16077</v>
      </c>
      <c r="B2813" s="49" t="s">
        <v>15969</v>
      </c>
      <c r="C2813" s="49" t="s">
        <v>24727</v>
      </c>
      <c r="D2813" s="49" t="s">
        <v>24728</v>
      </c>
      <c r="E2813" s="49" t="s">
        <v>1287</v>
      </c>
      <c r="F2813" s="49" t="s">
        <v>24729</v>
      </c>
      <c r="G2813" s="49" t="s">
        <v>24730</v>
      </c>
      <c r="H2813" s="49">
        <v>2000</v>
      </c>
      <c r="I2813" s="49"/>
      <c r="J2813" s="49" t="s">
        <v>16033</v>
      </c>
      <c r="K2813" s="49"/>
      <c r="L2813" s="49">
        <v>18</v>
      </c>
      <c r="M2813" s="49">
        <v>3</v>
      </c>
      <c r="N2813" s="49" t="s">
        <v>16034</v>
      </c>
    </row>
    <row r="2814" spans="1:14" ht="90" x14ac:dyDescent="0.25">
      <c r="A2814" s="49" t="s">
        <v>16077</v>
      </c>
      <c r="B2814" s="49" t="s">
        <v>15969</v>
      </c>
      <c r="C2814" s="49" t="s">
        <v>24731</v>
      </c>
      <c r="D2814" s="49" t="s">
        <v>24732</v>
      </c>
      <c r="E2814" s="49" t="s">
        <v>1287</v>
      </c>
      <c r="F2814" s="49" t="s">
        <v>24733</v>
      </c>
      <c r="G2814" s="49" t="s">
        <v>24734</v>
      </c>
      <c r="H2814" s="49">
        <v>2000</v>
      </c>
      <c r="I2814" s="49">
        <v>2015</v>
      </c>
      <c r="J2814" s="49" t="s">
        <v>16033</v>
      </c>
      <c r="K2814" s="49"/>
      <c r="L2814" s="49">
        <v>18</v>
      </c>
      <c r="M2814" s="49">
        <v>3</v>
      </c>
      <c r="N2814" s="49" t="s">
        <v>16034</v>
      </c>
    </row>
    <row r="2815" spans="1:14" ht="90" x14ac:dyDescent="0.25">
      <c r="A2815" s="49" t="s">
        <v>16077</v>
      </c>
      <c r="B2815" s="49" t="s">
        <v>15969</v>
      </c>
      <c r="C2815" s="49" t="s">
        <v>24735</v>
      </c>
      <c r="D2815" s="49" t="s">
        <v>24736</v>
      </c>
      <c r="E2815" s="49" t="s">
        <v>1287</v>
      </c>
      <c r="F2815" s="49" t="s">
        <v>24737</v>
      </c>
      <c r="G2815" s="49" t="s">
        <v>24738</v>
      </c>
      <c r="H2815" s="49">
        <v>2000</v>
      </c>
      <c r="I2815" s="49">
        <v>2008</v>
      </c>
      <c r="J2815" s="49" t="s">
        <v>15974</v>
      </c>
      <c r="K2815" s="49"/>
      <c r="L2815" s="49">
        <v>18</v>
      </c>
      <c r="M2815" s="49">
        <v>3</v>
      </c>
      <c r="N2815" s="49" t="s">
        <v>15976</v>
      </c>
    </row>
    <row r="2816" spans="1:14" ht="90" x14ac:dyDescent="0.25">
      <c r="A2816" s="49" t="s">
        <v>16102</v>
      </c>
      <c r="B2816" s="49" t="s">
        <v>15969</v>
      </c>
      <c r="C2816" s="49" t="s">
        <v>24739</v>
      </c>
      <c r="D2816" s="49" t="s">
        <v>24740</v>
      </c>
      <c r="E2816" s="49" t="s">
        <v>1287</v>
      </c>
      <c r="F2816" s="49" t="s">
        <v>24741</v>
      </c>
      <c r="G2816" s="49" t="s">
        <v>24742</v>
      </c>
      <c r="H2816" s="49">
        <v>2000</v>
      </c>
      <c r="I2816" s="49"/>
      <c r="J2816" s="49" t="s">
        <v>16033</v>
      </c>
      <c r="K2816" s="49"/>
      <c r="L2816" s="49">
        <v>18</v>
      </c>
      <c r="M2816" s="49">
        <v>3</v>
      </c>
      <c r="N2816" s="49" t="s">
        <v>16034</v>
      </c>
    </row>
    <row r="2817" spans="1:14" ht="90" x14ac:dyDescent="0.25">
      <c r="A2817" s="49" t="s">
        <v>16082</v>
      </c>
      <c r="B2817" s="49" t="s">
        <v>15969</v>
      </c>
      <c r="C2817" s="49" t="s">
        <v>24743</v>
      </c>
      <c r="D2817" s="49" t="s">
        <v>24744</v>
      </c>
      <c r="E2817" s="49" t="s">
        <v>1287</v>
      </c>
      <c r="F2817" s="49" t="s">
        <v>24745</v>
      </c>
      <c r="G2817" s="49" t="s">
        <v>24746</v>
      </c>
      <c r="H2817" s="49">
        <v>2000</v>
      </c>
      <c r="I2817" s="49"/>
      <c r="J2817" s="49" t="s">
        <v>16033</v>
      </c>
      <c r="K2817" s="49"/>
      <c r="L2817" s="49">
        <v>18</v>
      </c>
      <c r="M2817" s="49">
        <v>3</v>
      </c>
      <c r="N2817" s="49" t="s">
        <v>16034</v>
      </c>
    </row>
    <row r="2818" spans="1:14" ht="75" x14ac:dyDescent="0.25">
      <c r="A2818" s="49" t="s">
        <v>16082</v>
      </c>
      <c r="B2818" s="49" t="s">
        <v>15969</v>
      </c>
      <c r="C2818" s="49" t="s">
        <v>24747</v>
      </c>
      <c r="D2818" s="49" t="s">
        <v>24748</v>
      </c>
      <c r="E2818" s="49" t="s">
        <v>1287</v>
      </c>
      <c r="F2818" s="49" t="s">
        <v>24749</v>
      </c>
      <c r="G2818" s="49" t="s">
        <v>24750</v>
      </c>
      <c r="H2818" s="49">
        <v>2000</v>
      </c>
      <c r="I2818" s="49"/>
      <c r="J2818" s="49" t="s">
        <v>16033</v>
      </c>
      <c r="K2818" s="49"/>
      <c r="L2818" s="49">
        <v>18</v>
      </c>
      <c r="M2818" s="49">
        <v>3</v>
      </c>
      <c r="N2818" s="49" t="s">
        <v>16034</v>
      </c>
    </row>
    <row r="2819" spans="1:14" ht="90" x14ac:dyDescent="0.25">
      <c r="A2819" s="49" t="s">
        <v>16159</v>
      </c>
      <c r="B2819" s="49" t="s">
        <v>15969</v>
      </c>
      <c r="C2819" s="49" t="s">
        <v>24751</v>
      </c>
      <c r="D2819" s="49" t="s">
        <v>24752</v>
      </c>
      <c r="E2819" s="49" t="s">
        <v>1287</v>
      </c>
      <c r="F2819" s="49" t="s">
        <v>24753</v>
      </c>
      <c r="G2819" s="49" t="s">
        <v>24754</v>
      </c>
      <c r="H2819" s="49">
        <v>2000</v>
      </c>
      <c r="I2819" s="49">
        <v>2007</v>
      </c>
      <c r="J2819" s="49" t="s">
        <v>15974</v>
      </c>
      <c r="K2819" s="49"/>
      <c r="L2819" s="49">
        <v>18</v>
      </c>
      <c r="M2819" s="49">
        <v>3</v>
      </c>
      <c r="N2819" s="49" t="s">
        <v>15976</v>
      </c>
    </row>
    <row r="2820" spans="1:14" ht="30" x14ac:dyDescent="0.25">
      <c r="A2820" s="49" t="s">
        <v>16159</v>
      </c>
      <c r="B2820" s="49" t="s">
        <v>15969</v>
      </c>
      <c r="C2820" s="49" t="s">
        <v>24755</v>
      </c>
      <c r="D2820" s="49" t="s">
        <v>24756</v>
      </c>
      <c r="E2820" s="49" t="s">
        <v>1287</v>
      </c>
      <c r="F2820" s="49"/>
      <c r="G2820" s="49"/>
      <c r="H2820" s="49">
        <v>2000</v>
      </c>
      <c r="I2820" s="49"/>
      <c r="J2820" s="49" t="s">
        <v>16033</v>
      </c>
      <c r="K2820" s="49"/>
      <c r="L2820" s="49">
        <v>18</v>
      </c>
      <c r="M2820" s="49">
        <v>3</v>
      </c>
      <c r="N2820" s="49" t="s">
        <v>16034</v>
      </c>
    </row>
    <row r="2821" spans="1:14" ht="30" x14ac:dyDescent="0.25">
      <c r="A2821" s="49" t="s">
        <v>16159</v>
      </c>
      <c r="B2821" s="49" t="s">
        <v>15969</v>
      </c>
      <c r="C2821" s="49" t="s">
        <v>24757</v>
      </c>
      <c r="D2821" s="49" t="s">
        <v>24758</v>
      </c>
      <c r="E2821" s="49" t="s">
        <v>1287</v>
      </c>
      <c r="F2821" s="49"/>
      <c r="G2821" s="49"/>
      <c r="H2821" s="49">
        <v>2000</v>
      </c>
      <c r="I2821" s="49"/>
      <c r="J2821" s="49" t="s">
        <v>16033</v>
      </c>
      <c r="K2821" s="49"/>
      <c r="L2821" s="49">
        <v>18</v>
      </c>
      <c r="M2821" s="49">
        <v>3</v>
      </c>
      <c r="N2821" s="49" t="s">
        <v>16034</v>
      </c>
    </row>
    <row r="2822" spans="1:14" ht="60" x14ac:dyDescent="0.25">
      <c r="A2822" s="49" t="s">
        <v>16102</v>
      </c>
      <c r="B2822" s="49" t="s">
        <v>15969</v>
      </c>
      <c r="C2822" s="49" t="s">
        <v>24759</v>
      </c>
      <c r="D2822" s="49" t="s">
        <v>24760</v>
      </c>
      <c r="E2822" s="49" t="s">
        <v>1287</v>
      </c>
      <c r="F2822" s="49" t="s">
        <v>24761</v>
      </c>
      <c r="G2822" s="49" t="s">
        <v>24762</v>
      </c>
      <c r="H2822" s="49">
        <v>2000</v>
      </c>
      <c r="I2822" s="49">
        <v>2008</v>
      </c>
      <c r="J2822" s="49" t="s">
        <v>15974</v>
      </c>
      <c r="K2822" s="49"/>
      <c r="L2822" s="49">
        <v>18</v>
      </c>
      <c r="M2822" s="49">
        <v>3</v>
      </c>
      <c r="N2822" s="49" t="s">
        <v>15976</v>
      </c>
    </row>
    <row r="2823" spans="1:14" ht="60" x14ac:dyDescent="0.25">
      <c r="A2823" s="49" t="s">
        <v>15983</v>
      </c>
      <c r="B2823" s="49" t="s">
        <v>15969</v>
      </c>
      <c r="C2823" s="49" t="s">
        <v>15984</v>
      </c>
      <c r="D2823" s="49" t="s">
        <v>21753</v>
      </c>
      <c r="E2823" s="49" t="s">
        <v>1287</v>
      </c>
      <c r="F2823" s="49" t="s">
        <v>22790</v>
      </c>
      <c r="G2823" s="49" t="s">
        <v>24763</v>
      </c>
      <c r="H2823" s="49">
        <v>2011</v>
      </c>
      <c r="I2823" s="49"/>
      <c r="J2823" s="49" t="s">
        <v>15974</v>
      </c>
      <c r="K2823" s="49" t="s">
        <v>16139</v>
      </c>
      <c r="L2823" s="49">
        <v>18</v>
      </c>
      <c r="M2823" s="49">
        <v>3</v>
      </c>
      <c r="N2823" s="49" t="s">
        <v>15976</v>
      </c>
    </row>
    <row r="2824" spans="1:14" ht="60" x14ac:dyDescent="0.25">
      <c r="A2824" s="49" t="s">
        <v>17431</v>
      </c>
      <c r="B2824" s="49" t="s">
        <v>15969</v>
      </c>
      <c r="C2824" s="49" t="s">
        <v>24764</v>
      </c>
      <c r="D2824" s="49" t="s">
        <v>24765</v>
      </c>
      <c r="E2824" s="49" t="s">
        <v>1287</v>
      </c>
      <c r="F2824" s="49" t="s">
        <v>24766</v>
      </c>
      <c r="G2824" s="49" t="s">
        <v>24767</v>
      </c>
      <c r="H2824" s="49">
        <v>2000</v>
      </c>
      <c r="I2824" s="49">
        <v>2007</v>
      </c>
      <c r="J2824" s="49" t="s">
        <v>15974</v>
      </c>
      <c r="K2824" s="49"/>
      <c r="L2824" s="49">
        <v>18</v>
      </c>
      <c r="M2824" s="49">
        <v>3</v>
      </c>
      <c r="N2824" s="49" t="s">
        <v>15976</v>
      </c>
    </row>
    <row r="2825" spans="1:14" ht="90" x14ac:dyDescent="0.25">
      <c r="A2825" s="49" t="s">
        <v>17100</v>
      </c>
      <c r="B2825" s="49" t="s">
        <v>15969</v>
      </c>
      <c r="C2825" s="49" t="s">
        <v>24768</v>
      </c>
      <c r="D2825" s="49" t="s">
        <v>24769</v>
      </c>
      <c r="E2825" s="49" t="s">
        <v>1287</v>
      </c>
      <c r="F2825" s="49" t="s">
        <v>24770</v>
      </c>
      <c r="G2825" s="49" t="s">
        <v>24771</v>
      </c>
      <c r="H2825" s="49">
        <v>2000</v>
      </c>
      <c r="I2825" s="49">
        <v>2007</v>
      </c>
      <c r="J2825" s="49" t="s">
        <v>15974</v>
      </c>
      <c r="K2825" s="49"/>
      <c r="L2825" s="49">
        <v>18</v>
      </c>
      <c r="M2825" s="49">
        <v>3</v>
      </c>
      <c r="N2825" s="49" t="s">
        <v>15976</v>
      </c>
    </row>
    <row r="2826" spans="1:14" ht="90" x14ac:dyDescent="0.25">
      <c r="A2826" s="49" t="s">
        <v>17444</v>
      </c>
      <c r="B2826" s="49" t="s">
        <v>15969</v>
      </c>
      <c r="C2826" s="49" t="s">
        <v>24772</v>
      </c>
      <c r="D2826" s="49" t="s">
        <v>24773</v>
      </c>
      <c r="E2826" s="49" t="s">
        <v>1287</v>
      </c>
      <c r="F2826" s="49" t="s">
        <v>24774</v>
      </c>
      <c r="G2826" s="49" t="s">
        <v>24775</v>
      </c>
      <c r="H2826" s="49">
        <v>2000</v>
      </c>
      <c r="I2826" s="49"/>
      <c r="J2826" s="49" t="s">
        <v>16033</v>
      </c>
      <c r="K2826" s="49"/>
      <c r="L2826" s="49">
        <v>18</v>
      </c>
      <c r="M2826" s="49">
        <v>3</v>
      </c>
      <c r="N2826" s="49" t="s">
        <v>16034</v>
      </c>
    </row>
    <row r="2827" spans="1:14" ht="60" x14ac:dyDescent="0.25">
      <c r="A2827" s="49" t="s">
        <v>17100</v>
      </c>
      <c r="B2827" s="49" t="s">
        <v>15969</v>
      </c>
      <c r="C2827" s="49" t="s">
        <v>24776</v>
      </c>
      <c r="D2827" s="49" t="s">
        <v>24777</v>
      </c>
      <c r="E2827" s="49" t="s">
        <v>1287</v>
      </c>
      <c r="F2827" s="49" t="s">
        <v>24778</v>
      </c>
      <c r="G2827" s="49" t="s">
        <v>24779</v>
      </c>
      <c r="H2827" s="49">
        <v>2000</v>
      </c>
      <c r="I2827" s="49"/>
      <c r="J2827" s="49" t="s">
        <v>16033</v>
      </c>
      <c r="K2827" s="49"/>
      <c r="L2827" s="49">
        <v>18</v>
      </c>
      <c r="M2827" s="49">
        <v>3</v>
      </c>
      <c r="N2827" s="49" t="s">
        <v>16034</v>
      </c>
    </row>
    <row r="2828" spans="1:14" ht="75" x14ac:dyDescent="0.25">
      <c r="A2828" s="49" t="s">
        <v>17100</v>
      </c>
      <c r="B2828" s="49" t="s">
        <v>15969</v>
      </c>
      <c r="C2828" s="49" t="s">
        <v>24780</v>
      </c>
      <c r="D2828" s="49" t="s">
        <v>24781</v>
      </c>
      <c r="E2828" s="49" t="s">
        <v>1287</v>
      </c>
      <c r="F2828" s="49" t="s">
        <v>24782</v>
      </c>
      <c r="G2828" s="49" t="s">
        <v>24783</v>
      </c>
      <c r="H2828" s="49">
        <v>2000</v>
      </c>
      <c r="I2828" s="49">
        <v>2007</v>
      </c>
      <c r="J2828" s="49" t="s">
        <v>15974</v>
      </c>
      <c r="K2828" s="49"/>
      <c r="L2828" s="49">
        <v>18</v>
      </c>
      <c r="M2828" s="49">
        <v>3</v>
      </c>
      <c r="N2828" s="49" t="s">
        <v>15976</v>
      </c>
    </row>
    <row r="2829" spans="1:14" ht="60" x14ac:dyDescent="0.25">
      <c r="A2829" s="49" t="s">
        <v>17100</v>
      </c>
      <c r="B2829" s="49" t="s">
        <v>15969</v>
      </c>
      <c r="C2829" s="49" t="s">
        <v>24784</v>
      </c>
      <c r="D2829" s="49" t="s">
        <v>24785</v>
      </c>
      <c r="E2829" s="49" t="s">
        <v>1287</v>
      </c>
      <c r="F2829" s="49" t="s">
        <v>24786</v>
      </c>
      <c r="G2829" s="49" t="s">
        <v>24787</v>
      </c>
      <c r="H2829" s="49">
        <v>2000</v>
      </c>
      <c r="I2829" s="49">
        <v>2007</v>
      </c>
      <c r="J2829" s="49" t="s">
        <v>15974</v>
      </c>
      <c r="K2829" s="49"/>
      <c r="L2829" s="49">
        <v>18</v>
      </c>
      <c r="M2829" s="49">
        <v>3</v>
      </c>
      <c r="N2829" s="49" t="s">
        <v>15976</v>
      </c>
    </row>
    <row r="2830" spans="1:14" ht="45" x14ac:dyDescent="0.25">
      <c r="A2830" s="49" t="s">
        <v>17100</v>
      </c>
      <c r="B2830" s="49" t="s">
        <v>15969</v>
      </c>
      <c r="C2830" s="49" t="s">
        <v>24788</v>
      </c>
      <c r="D2830" s="49" t="s">
        <v>24789</v>
      </c>
      <c r="E2830" s="49" t="s">
        <v>1287</v>
      </c>
      <c r="F2830" s="49" t="s">
        <v>24790</v>
      </c>
      <c r="G2830" s="49" t="s">
        <v>24791</v>
      </c>
      <c r="H2830" s="49">
        <v>2000</v>
      </c>
      <c r="I2830" s="49">
        <v>2007</v>
      </c>
      <c r="J2830" s="49" t="s">
        <v>15974</v>
      </c>
      <c r="K2830" s="49"/>
      <c r="L2830" s="49">
        <v>18</v>
      </c>
      <c r="M2830" s="49">
        <v>3</v>
      </c>
      <c r="N2830" s="49" t="s">
        <v>15976</v>
      </c>
    </row>
    <row r="2831" spans="1:14" ht="45" x14ac:dyDescent="0.25">
      <c r="A2831" s="49" t="s">
        <v>17100</v>
      </c>
      <c r="B2831" s="49" t="s">
        <v>15969</v>
      </c>
      <c r="C2831" s="49" t="s">
        <v>24792</v>
      </c>
      <c r="D2831" s="49" t="s">
        <v>24793</v>
      </c>
      <c r="E2831" s="49" t="s">
        <v>1287</v>
      </c>
      <c r="F2831" s="49" t="s">
        <v>24790</v>
      </c>
      <c r="G2831" s="49" t="s">
        <v>24794</v>
      </c>
      <c r="H2831" s="49">
        <v>2000</v>
      </c>
      <c r="I2831" s="49">
        <v>2007</v>
      </c>
      <c r="J2831" s="49" t="s">
        <v>15974</v>
      </c>
      <c r="K2831" s="49"/>
      <c r="L2831" s="49">
        <v>18</v>
      </c>
      <c r="M2831" s="49">
        <v>3</v>
      </c>
      <c r="N2831" s="49" t="s">
        <v>15976</v>
      </c>
    </row>
    <row r="2832" spans="1:14" ht="60" x14ac:dyDescent="0.25">
      <c r="A2832" s="49" t="s">
        <v>17100</v>
      </c>
      <c r="B2832" s="49" t="s">
        <v>15969</v>
      </c>
      <c r="C2832" s="49" t="s">
        <v>24795</v>
      </c>
      <c r="D2832" s="49" t="s">
        <v>24796</v>
      </c>
      <c r="E2832" s="49" t="s">
        <v>1287</v>
      </c>
      <c r="F2832" s="49" t="s">
        <v>24797</v>
      </c>
      <c r="G2832" s="49" t="s">
        <v>24798</v>
      </c>
      <c r="H2832" s="49">
        <v>2000</v>
      </c>
      <c r="I2832" s="49"/>
      <c r="J2832" s="49" t="s">
        <v>16033</v>
      </c>
      <c r="K2832" s="49"/>
      <c r="L2832" s="49">
        <v>18</v>
      </c>
      <c r="M2832" s="49">
        <v>3</v>
      </c>
      <c r="N2832" s="49" t="s">
        <v>16034</v>
      </c>
    </row>
    <row r="2833" spans="1:14" ht="30" x14ac:dyDescent="0.25">
      <c r="A2833" s="49" t="s">
        <v>16159</v>
      </c>
      <c r="B2833" s="49" t="s">
        <v>15969</v>
      </c>
      <c r="C2833" s="49" t="s">
        <v>24799</v>
      </c>
      <c r="D2833" s="49" t="s">
        <v>24800</v>
      </c>
      <c r="E2833" s="49" t="s">
        <v>1287</v>
      </c>
      <c r="F2833" s="49"/>
      <c r="G2833" s="49"/>
      <c r="H2833" s="49">
        <v>2000</v>
      </c>
      <c r="I2833" s="49"/>
      <c r="J2833" s="49" t="s">
        <v>16033</v>
      </c>
      <c r="K2833" s="49"/>
      <c r="L2833" s="49">
        <v>18</v>
      </c>
      <c r="M2833" s="49">
        <v>3</v>
      </c>
      <c r="N2833" s="49" t="s">
        <v>16034</v>
      </c>
    </row>
    <row r="2834" spans="1:14" ht="45" x14ac:dyDescent="0.25">
      <c r="A2834" s="49" t="s">
        <v>16040</v>
      </c>
      <c r="B2834" s="49" t="s">
        <v>15969</v>
      </c>
      <c r="C2834" s="49" t="s">
        <v>24801</v>
      </c>
      <c r="D2834" s="49" t="s">
        <v>24802</v>
      </c>
      <c r="E2834" s="49" t="s">
        <v>1287</v>
      </c>
      <c r="F2834" s="49"/>
      <c r="G2834" s="49" t="s">
        <v>17276</v>
      </c>
      <c r="H2834" s="49">
        <v>2010</v>
      </c>
      <c r="I2834" s="49"/>
      <c r="J2834" s="49" t="s">
        <v>16033</v>
      </c>
      <c r="K2834" s="49" t="s">
        <v>16076</v>
      </c>
      <c r="L2834" s="49">
        <v>18</v>
      </c>
      <c r="M2834" s="49">
        <v>3</v>
      </c>
      <c r="N2834" s="49" t="s">
        <v>16034</v>
      </c>
    </row>
    <row r="2835" spans="1:14" ht="45" x14ac:dyDescent="0.25">
      <c r="A2835" s="49" t="s">
        <v>16040</v>
      </c>
      <c r="B2835" s="49" t="s">
        <v>15969</v>
      </c>
      <c r="C2835" s="49" t="s">
        <v>24803</v>
      </c>
      <c r="D2835" s="49" t="s">
        <v>24804</v>
      </c>
      <c r="E2835" s="49" t="s">
        <v>1287</v>
      </c>
      <c r="F2835" s="49"/>
      <c r="G2835" s="49" t="s">
        <v>17276</v>
      </c>
      <c r="H2835" s="49">
        <v>2010</v>
      </c>
      <c r="I2835" s="49"/>
      <c r="J2835" s="49" t="s">
        <v>16033</v>
      </c>
      <c r="K2835" s="49" t="s">
        <v>16076</v>
      </c>
      <c r="L2835" s="49">
        <v>18</v>
      </c>
      <c r="M2835" s="49">
        <v>3</v>
      </c>
      <c r="N2835" s="49" t="s">
        <v>16034</v>
      </c>
    </row>
    <row r="2836" spans="1:14" ht="45" x14ac:dyDescent="0.25">
      <c r="A2836" s="49" t="s">
        <v>15983</v>
      </c>
      <c r="B2836" s="49" t="s">
        <v>15969</v>
      </c>
      <c r="C2836" s="49" t="s">
        <v>15984</v>
      </c>
      <c r="D2836" s="49" t="s">
        <v>24805</v>
      </c>
      <c r="E2836" s="49" t="s">
        <v>1287</v>
      </c>
      <c r="F2836" s="49" t="s">
        <v>24806</v>
      </c>
      <c r="G2836" s="49" t="s">
        <v>24807</v>
      </c>
      <c r="H2836" s="49">
        <v>2011</v>
      </c>
      <c r="I2836" s="49"/>
      <c r="J2836" s="49" t="s">
        <v>15974</v>
      </c>
      <c r="K2836" s="49" t="s">
        <v>16002</v>
      </c>
      <c r="L2836" s="49">
        <v>18</v>
      </c>
      <c r="M2836" s="49">
        <v>3</v>
      </c>
      <c r="N2836" s="49" t="s">
        <v>15976</v>
      </c>
    </row>
    <row r="2837" spans="1:14" ht="30" x14ac:dyDescent="0.25">
      <c r="A2837" s="49" t="s">
        <v>16349</v>
      </c>
      <c r="B2837" s="49" t="s">
        <v>15969</v>
      </c>
      <c r="C2837" s="49" t="s">
        <v>24808</v>
      </c>
      <c r="D2837" s="49" t="s">
        <v>24809</v>
      </c>
      <c r="E2837" s="49" t="s">
        <v>1287</v>
      </c>
      <c r="F2837" s="49" t="s">
        <v>24810</v>
      </c>
      <c r="G2837" s="49" t="s">
        <v>24811</v>
      </c>
      <c r="H2837" s="49"/>
      <c r="I2837" s="49"/>
      <c r="J2837" s="49" t="s">
        <v>15974</v>
      </c>
      <c r="K2837" s="49" t="s">
        <v>16025</v>
      </c>
      <c r="L2837" s="49">
        <v>18</v>
      </c>
      <c r="M2837" s="49">
        <v>3</v>
      </c>
      <c r="N2837" s="49" t="s">
        <v>15976</v>
      </c>
    </row>
    <row r="2838" spans="1:14" ht="75" x14ac:dyDescent="0.25">
      <c r="A2838" s="49" t="s">
        <v>16073</v>
      </c>
      <c r="B2838" s="49" t="s">
        <v>15969</v>
      </c>
      <c r="C2838" s="49" t="s">
        <v>24812</v>
      </c>
      <c r="D2838" s="49" t="s">
        <v>24813</v>
      </c>
      <c r="E2838" s="49" t="s">
        <v>1287</v>
      </c>
      <c r="F2838" s="49" t="s">
        <v>24814</v>
      </c>
      <c r="G2838" s="49" t="s">
        <v>24815</v>
      </c>
      <c r="H2838" s="49">
        <v>2000</v>
      </c>
      <c r="I2838" s="49">
        <v>2010</v>
      </c>
      <c r="J2838" s="49" t="s">
        <v>16033</v>
      </c>
      <c r="K2838" s="49"/>
      <c r="L2838" s="49">
        <v>18</v>
      </c>
      <c r="M2838" s="49">
        <v>3</v>
      </c>
      <c r="N2838" s="49" t="s">
        <v>16034</v>
      </c>
    </row>
    <row r="2839" spans="1:14" ht="90" x14ac:dyDescent="0.25">
      <c r="A2839" s="49" t="s">
        <v>16073</v>
      </c>
      <c r="B2839" s="49" t="s">
        <v>15969</v>
      </c>
      <c r="C2839" s="49" t="s">
        <v>24816</v>
      </c>
      <c r="D2839" s="49" t="s">
        <v>24817</v>
      </c>
      <c r="E2839" s="49" t="s">
        <v>1287</v>
      </c>
      <c r="F2839" s="49" t="s">
        <v>24818</v>
      </c>
      <c r="G2839" s="49" t="s">
        <v>24819</v>
      </c>
      <c r="H2839" s="49">
        <v>2000</v>
      </c>
      <c r="I2839" s="49"/>
      <c r="J2839" s="49" t="s">
        <v>16033</v>
      </c>
      <c r="K2839" s="49"/>
      <c r="L2839" s="49">
        <v>18</v>
      </c>
      <c r="M2839" s="49">
        <v>3</v>
      </c>
      <c r="N2839" s="49" t="s">
        <v>16034</v>
      </c>
    </row>
    <row r="2840" spans="1:14" ht="90" x14ac:dyDescent="0.25">
      <c r="A2840" s="49" t="s">
        <v>16073</v>
      </c>
      <c r="B2840" s="49" t="s">
        <v>15969</v>
      </c>
      <c r="C2840" s="49" t="s">
        <v>24820</v>
      </c>
      <c r="D2840" s="49" t="s">
        <v>24821</v>
      </c>
      <c r="E2840" s="49" t="s">
        <v>1287</v>
      </c>
      <c r="F2840" s="49" t="s">
        <v>24822</v>
      </c>
      <c r="G2840" s="49" t="s">
        <v>24823</v>
      </c>
      <c r="H2840" s="49">
        <v>2000</v>
      </c>
      <c r="I2840" s="49">
        <v>2008</v>
      </c>
      <c r="J2840" s="49" t="s">
        <v>15974</v>
      </c>
      <c r="K2840" s="49"/>
      <c r="L2840" s="49">
        <v>18</v>
      </c>
      <c r="M2840" s="49">
        <v>3</v>
      </c>
      <c r="N2840" s="49" t="s">
        <v>15976</v>
      </c>
    </row>
    <row r="2841" spans="1:14" ht="75" x14ac:dyDescent="0.25">
      <c r="A2841" s="49" t="s">
        <v>16073</v>
      </c>
      <c r="B2841" s="49" t="s">
        <v>15969</v>
      </c>
      <c r="C2841" s="49" t="s">
        <v>24824</v>
      </c>
      <c r="D2841" s="49" t="s">
        <v>24825</v>
      </c>
      <c r="E2841" s="49" t="s">
        <v>1287</v>
      </c>
      <c r="F2841" s="49" t="s">
        <v>24826</v>
      </c>
      <c r="G2841" s="49" t="s">
        <v>24827</v>
      </c>
      <c r="H2841" s="49">
        <v>2000</v>
      </c>
      <c r="I2841" s="49">
        <v>2007</v>
      </c>
      <c r="J2841" s="49" t="s">
        <v>15974</v>
      </c>
      <c r="K2841" s="49"/>
      <c r="L2841" s="49">
        <v>18</v>
      </c>
      <c r="M2841" s="49">
        <v>3</v>
      </c>
      <c r="N2841" s="49" t="s">
        <v>15976</v>
      </c>
    </row>
    <row r="2842" spans="1:14" ht="90" x14ac:dyDescent="0.25">
      <c r="A2842" s="49" t="s">
        <v>16073</v>
      </c>
      <c r="B2842" s="49" t="s">
        <v>15969</v>
      </c>
      <c r="C2842" s="49" t="s">
        <v>24828</v>
      </c>
      <c r="D2842" s="49" t="s">
        <v>24829</v>
      </c>
      <c r="E2842" s="49" t="s">
        <v>1287</v>
      </c>
      <c r="F2842" s="49" t="s">
        <v>24830</v>
      </c>
      <c r="G2842" s="49" t="s">
        <v>24831</v>
      </c>
      <c r="H2842" s="49">
        <v>2000</v>
      </c>
      <c r="I2842" s="49">
        <v>2007</v>
      </c>
      <c r="J2842" s="49" t="s">
        <v>15974</v>
      </c>
      <c r="K2842" s="49"/>
      <c r="L2842" s="49">
        <v>18</v>
      </c>
      <c r="M2842" s="49">
        <v>3</v>
      </c>
      <c r="N2842" s="49" t="s">
        <v>15976</v>
      </c>
    </row>
    <row r="2843" spans="1:14" ht="75" x14ac:dyDescent="0.25">
      <c r="A2843" s="49" t="s">
        <v>16073</v>
      </c>
      <c r="B2843" s="49" t="s">
        <v>15969</v>
      </c>
      <c r="C2843" s="49" t="s">
        <v>24832</v>
      </c>
      <c r="D2843" s="49" t="s">
        <v>24833</v>
      </c>
      <c r="E2843" s="49" t="s">
        <v>1287</v>
      </c>
      <c r="F2843" s="49" t="s">
        <v>24834</v>
      </c>
      <c r="G2843" s="49" t="s">
        <v>24835</v>
      </c>
      <c r="H2843" s="49">
        <v>2000</v>
      </c>
      <c r="I2843" s="49">
        <v>2010</v>
      </c>
      <c r="J2843" s="49" t="s">
        <v>16033</v>
      </c>
      <c r="K2843" s="49"/>
      <c r="L2843" s="49">
        <v>18</v>
      </c>
      <c r="M2843" s="49">
        <v>3</v>
      </c>
      <c r="N2843" s="49" t="s">
        <v>16034</v>
      </c>
    </row>
    <row r="2844" spans="1:14" ht="30" x14ac:dyDescent="0.25">
      <c r="A2844" s="49" t="s">
        <v>15983</v>
      </c>
      <c r="B2844" s="49" t="s">
        <v>15969</v>
      </c>
      <c r="C2844" s="49" t="s">
        <v>15984</v>
      </c>
      <c r="D2844" s="49" t="s">
        <v>24836</v>
      </c>
      <c r="E2844" s="49" t="s">
        <v>1291</v>
      </c>
      <c r="F2844" s="49"/>
      <c r="G2844" s="49"/>
      <c r="H2844" s="49">
        <v>2011</v>
      </c>
      <c r="I2844" s="49"/>
      <c r="J2844" s="49" t="s">
        <v>15974</v>
      </c>
      <c r="K2844" s="49" t="s">
        <v>20826</v>
      </c>
      <c r="L2844" s="49">
        <v>20</v>
      </c>
      <c r="M2844" s="49">
        <v>3</v>
      </c>
      <c r="N2844" s="49" t="s">
        <v>15976</v>
      </c>
    </row>
    <row r="2845" spans="1:14" ht="60" x14ac:dyDescent="0.25">
      <c r="A2845" s="49" t="s">
        <v>15983</v>
      </c>
      <c r="B2845" s="49" t="s">
        <v>15969</v>
      </c>
      <c r="C2845" s="49" t="s">
        <v>15984</v>
      </c>
      <c r="D2845" s="49" t="s">
        <v>24837</v>
      </c>
      <c r="E2845" s="49" t="s">
        <v>1291</v>
      </c>
      <c r="F2845" s="49"/>
      <c r="G2845" s="49"/>
      <c r="H2845" s="49">
        <v>2011</v>
      </c>
      <c r="I2845" s="49"/>
      <c r="J2845" s="49" t="s">
        <v>15974</v>
      </c>
      <c r="K2845" s="49" t="s">
        <v>20826</v>
      </c>
      <c r="L2845" s="49">
        <v>20</v>
      </c>
      <c r="M2845" s="49">
        <v>3</v>
      </c>
      <c r="N2845" s="49" t="s">
        <v>15976</v>
      </c>
    </row>
    <row r="2846" spans="1:14" ht="45" x14ac:dyDescent="0.25">
      <c r="A2846" s="49" t="s">
        <v>15983</v>
      </c>
      <c r="B2846" s="49" t="s">
        <v>15969</v>
      </c>
      <c r="C2846" s="49" t="s">
        <v>15984</v>
      </c>
      <c r="D2846" s="49" t="s">
        <v>24838</v>
      </c>
      <c r="E2846" s="49" t="s">
        <v>1291</v>
      </c>
      <c r="F2846" s="49"/>
      <c r="G2846" s="49"/>
      <c r="H2846" s="49">
        <v>2011</v>
      </c>
      <c r="I2846" s="49"/>
      <c r="J2846" s="49" t="s">
        <v>15974</v>
      </c>
      <c r="K2846" s="49" t="s">
        <v>20826</v>
      </c>
      <c r="L2846" s="49">
        <v>20</v>
      </c>
      <c r="M2846" s="49">
        <v>3</v>
      </c>
      <c r="N2846" s="49" t="s">
        <v>15976</v>
      </c>
    </row>
    <row r="2847" spans="1:14" ht="30" x14ac:dyDescent="0.25">
      <c r="A2847" s="49" t="s">
        <v>15983</v>
      </c>
      <c r="B2847" s="49" t="s">
        <v>15969</v>
      </c>
      <c r="C2847" s="49" t="s">
        <v>15984</v>
      </c>
      <c r="D2847" s="49" t="s">
        <v>24839</v>
      </c>
      <c r="E2847" s="49" t="s">
        <v>1291</v>
      </c>
      <c r="F2847" s="49"/>
      <c r="G2847" s="49"/>
      <c r="H2847" s="49">
        <v>2011</v>
      </c>
      <c r="I2847" s="49"/>
      <c r="J2847" s="49" t="s">
        <v>15974</v>
      </c>
      <c r="K2847" s="49" t="s">
        <v>20826</v>
      </c>
      <c r="L2847" s="49">
        <v>20</v>
      </c>
      <c r="M2847" s="49">
        <v>3</v>
      </c>
      <c r="N2847" s="49" t="s">
        <v>15976</v>
      </c>
    </row>
    <row r="2848" spans="1:14" ht="30" x14ac:dyDescent="0.25">
      <c r="A2848" s="49" t="s">
        <v>16102</v>
      </c>
      <c r="B2848" s="49" t="s">
        <v>15969</v>
      </c>
      <c r="C2848" s="49" t="s">
        <v>24840</v>
      </c>
      <c r="D2848" s="49" t="s">
        <v>24841</v>
      </c>
      <c r="E2848" s="49" t="s">
        <v>1291</v>
      </c>
      <c r="F2848" s="49"/>
      <c r="G2848" s="49"/>
      <c r="H2848" s="49">
        <v>2010</v>
      </c>
      <c r="I2848" s="49"/>
      <c r="J2848" s="49" t="s">
        <v>16033</v>
      </c>
      <c r="K2848" s="49" t="s">
        <v>16076</v>
      </c>
      <c r="L2848" s="49">
        <v>20</v>
      </c>
      <c r="M2848" s="49">
        <v>3</v>
      </c>
      <c r="N2848" s="49" t="s">
        <v>16034</v>
      </c>
    </row>
    <row r="2849" spans="1:14" ht="60" x14ac:dyDescent="0.25">
      <c r="A2849" s="49" t="s">
        <v>15983</v>
      </c>
      <c r="B2849" s="49" t="s">
        <v>15969</v>
      </c>
      <c r="C2849" s="49" t="s">
        <v>15984</v>
      </c>
      <c r="D2849" s="49" t="s">
        <v>24842</v>
      </c>
      <c r="E2849" s="49" t="s">
        <v>1284</v>
      </c>
      <c r="F2849" s="49" t="s">
        <v>24843</v>
      </c>
      <c r="G2849" s="49" t="s">
        <v>24844</v>
      </c>
      <c r="H2849" s="49">
        <v>2011</v>
      </c>
      <c r="I2849" s="49"/>
      <c r="J2849" s="49" t="s">
        <v>15974</v>
      </c>
      <c r="K2849" s="49" t="s">
        <v>17043</v>
      </c>
      <c r="L2849" s="49">
        <v>21</v>
      </c>
      <c r="M2849" s="49">
        <v>3</v>
      </c>
      <c r="N2849" s="49" t="s">
        <v>15976</v>
      </c>
    </row>
    <row r="2850" spans="1:14" ht="90" x14ac:dyDescent="0.25">
      <c r="A2850" s="49" t="s">
        <v>16040</v>
      </c>
      <c r="B2850" s="49" t="s">
        <v>15969</v>
      </c>
      <c r="C2850" s="49" t="s">
        <v>24845</v>
      </c>
      <c r="D2850" s="49" t="s">
        <v>24846</v>
      </c>
      <c r="E2850" s="49" t="s">
        <v>1284</v>
      </c>
      <c r="F2850" s="49" t="s">
        <v>24847</v>
      </c>
      <c r="G2850" s="49" t="s">
        <v>24848</v>
      </c>
      <c r="H2850" s="49">
        <v>2011</v>
      </c>
      <c r="I2850" s="49"/>
      <c r="J2850" s="49" t="s">
        <v>16033</v>
      </c>
      <c r="K2850" s="49" t="s">
        <v>16897</v>
      </c>
      <c r="L2850" s="49">
        <v>21</v>
      </c>
      <c r="M2850" s="49">
        <v>3</v>
      </c>
      <c r="N2850" s="49" t="s">
        <v>16034</v>
      </c>
    </row>
    <row r="2851" spans="1:14" ht="60" x14ac:dyDescent="0.25">
      <c r="A2851" s="49" t="s">
        <v>16102</v>
      </c>
      <c r="B2851" s="49" t="s">
        <v>15969</v>
      </c>
      <c r="C2851" s="49" t="s">
        <v>24849</v>
      </c>
      <c r="D2851" s="49" t="s">
        <v>24850</v>
      </c>
      <c r="E2851" s="49" t="s">
        <v>24851</v>
      </c>
      <c r="F2851" s="49" t="s">
        <v>24852</v>
      </c>
      <c r="G2851" s="49" t="s">
        <v>24853</v>
      </c>
      <c r="H2851" s="49">
        <v>2015</v>
      </c>
      <c r="I2851" s="49">
        <v>2019</v>
      </c>
      <c r="J2851" s="49" t="s">
        <v>16033</v>
      </c>
      <c r="K2851" s="49" t="s">
        <v>24854</v>
      </c>
      <c r="L2851" s="49">
        <v>29</v>
      </c>
      <c r="M2851" s="49">
        <v>3</v>
      </c>
      <c r="N2851" s="49" t="s">
        <v>16034</v>
      </c>
    </row>
    <row r="2852" spans="1:14" ht="75" x14ac:dyDescent="0.25">
      <c r="A2852" s="49" t="s">
        <v>16102</v>
      </c>
      <c r="B2852" s="49" t="s">
        <v>15969</v>
      </c>
      <c r="C2852" s="49" t="s">
        <v>24855</v>
      </c>
      <c r="D2852" s="49" t="s">
        <v>24856</v>
      </c>
      <c r="E2852" s="49" t="s">
        <v>24851</v>
      </c>
      <c r="F2852" s="49" t="s">
        <v>24857</v>
      </c>
      <c r="G2852" s="49" t="s">
        <v>24858</v>
      </c>
      <c r="H2852" s="49">
        <v>2015</v>
      </c>
      <c r="I2852" s="49">
        <v>2019</v>
      </c>
      <c r="J2852" s="49" t="s">
        <v>16033</v>
      </c>
      <c r="K2852" s="49" t="s">
        <v>24854</v>
      </c>
      <c r="L2852" s="49">
        <v>29</v>
      </c>
      <c r="M2852" s="49">
        <v>3</v>
      </c>
      <c r="N2852" s="49" t="s">
        <v>16034</v>
      </c>
    </row>
    <row r="2853" spans="1:14" ht="75" x14ac:dyDescent="0.25">
      <c r="A2853" s="49" t="s">
        <v>15983</v>
      </c>
      <c r="B2853" s="49" t="s">
        <v>15969</v>
      </c>
      <c r="C2853" s="49" t="s">
        <v>15984</v>
      </c>
      <c r="D2853" s="49" t="s">
        <v>24859</v>
      </c>
      <c r="E2853" s="49" t="s">
        <v>24860</v>
      </c>
      <c r="F2853" s="49" t="s">
        <v>24861</v>
      </c>
      <c r="G2853" s="49" t="s">
        <v>24862</v>
      </c>
      <c r="H2853" s="49">
        <v>2017</v>
      </c>
      <c r="I2853" s="49"/>
      <c r="J2853" s="49" t="s">
        <v>16365</v>
      </c>
      <c r="K2853" s="49" t="s">
        <v>17588</v>
      </c>
      <c r="L2853" s="49">
        <v>38</v>
      </c>
      <c r="M2853" s="49">
        <v>3</v>
      </c>
      <c r="N2853" s="49" t="s">
        <v>16367</v>
      </c>
    </row>
    <row r="2854" spans="1:14" ht="75" x14ac:dyDescent="0.25">
      <c r="A2854" s="49" t="s">
        <v>15983</v>
      </c>
      <c r="B2854" s="49" t="s">
        <v>15969</v>
      </c>
      <c r="C2854" s="49" t="s">
        <v>15984</v>
      </c>
      <c r="D2854" s="49" t="s">
        <v>24863</v>
      </c>
      <c r="E2854" s="49" t="s">
        <v>24860</v>
      </c>
      <c r="F2854" s="49" t="s">
        <v>24864</v>
      </c>
      <c r="G2854" s="49" t="s">
        <v>24865</v>
      </c>
      <c r="H2854" s="49">
        <v>2017</v>
      </c>
      <c r="I2854" s="49"/>
      <c r="J2854" s="49" t="s">
        <v>16365</v>
      </c>
      <c r="K2854" s="49" t="s">
        <v>17588</v>
      </c>
      <c r="L2854" s="49">
        <v>38</v>
      </c>
      <c r="M2854" s="49">
        <v>3</v>
      </c>
      <c r="N2854" s="49" t="s">
        <v>16367</v>
      </c>
    </row>
    <row r="2855" spans="1:14" ht="75" x14ac:dyDescent="0.25">
      <c r="A2855" s="49" t="s">
        <v>15983</v>
      </c>
      <c r="B2855" s="49" t="s">
        <v>15969</v>
      </c>
      <c r="C2855" s="49" t="s">
        <v>15984</v>
      </c>
      <c r="D2855" s="49" t="s">
        <v>24866</v>
      </c>
      <c r="E2855" s="49" t="s">
        <v>24867</v>
      </c>
      <c r="F2855" s="49" t="s">
        <v>24868</v>
      </c>
      <c r="G2855" s="49" t="s">
        <v>24869</v>
      </c>
      <c r="H2855" s="49">
        <v>2017</v>
      </c>
      <c r="I2855" s="49"/>
      <c r="J2855" s="49" t="s">
        <v>16365</v>
      </c>
      <c r="K2855" s="49" t="s">
        <v>17588</v>
      </c>
      <c r="L2855" s="49">
        <v>49</v>
      </c>
      <c r="M2855" s="49">
        <v>3</v>
      </c>
      <c r="N2855" s="49" t="s">
        <v>16367</v>
      </c>
    </row>
    <row r="2856" spans="1:14" ht="30" x14ac:dyDescent="0.25">
      <c r="A2856" s="49" t="s">
        <v>15983</v>
      </c>
      <c r="B2856" s="49" t="s">
        <v>15969</v>
      </c>
      <c r="C2856" s="49" t="s">
        <v>15984</v>
      </c>
      <c r="D2856" s="49" t="s">
        <v>24870</v>
      </c>
      <c r="E2856" s="49" t="s">
        <v>24871</v>
      </c>
      <c r="F2856" s="49"/>
      <c r="G2856" s="49"/>
      <c r="H2856" s="49">
        <v>2017</v>
      </c>
      <c r="I2856" s="49">
        <v>2018</v>
      </c>
      <c r="J2856" s="49" t="s">
        <v>16365</v>
      </c>
      <c r="K2856" s="49" t="s">
        <v>24872</v>
      </c>
      <c r="L2856" s="49">
        <v>100</v>
      </c>
      <c r="M2856" s="49">
        <v>3</v>
      </c>
      <c r="N2856" s="49" t="s">
        <v>16367</v>
      </c>
    </row>
    <row r="2857" spans="1:14" ht="30" x14ac:dyDescent="0.25">
      <c r="A2857" s="49" t="s">
        <v>15983</v>
      </c>
      <c r="B2857" s="49" t="s">
        <v>15969</v>
      </c>
      <c r="C2857" s="49" t="s">
        <v>15984</v>
      </c>
      <c r="D2857" s="49" t="s">
        <v>24873</v>
      </c>
      <c r="E2857" s="49" t="s">
        <v>24871</v>
      </c>
      <c r="F2857" s="49"/>
      <c r="G2857" s="49"/>
      <c r="H2857" s="49">
        <v>2017</v>
      </c>
      <c r="I2857" s="49">
        <v>2018</v>
      </c>
      <c r="J2857" s="49" t="s">
        <v>16365</v>
      </c>
      <c r="K2857" s="49" t="s">
        <v>24872</v>
      </c>
      <c r="L2857" s="49">
        <v>100</v>
      </c>
      <c r="M2857" s="49">
        <v>3</v>
      </c>
      <c r="N2857" s="49" t="s">
        <v>16367</v>
      </c>
    </row>
    <row r="2858" spans="1:14" ht="30" x14ac:dyDescent="0.25">
      <c r="A2858" s="49" t="s">
        <v>15983</v>
      </c>
      <c r="B2858" s="49" t="s">
        <v>15969</v>
      </c>
      <c r="C2858" s="49" t="s">
        <v>15984</v>
      </c>
      <c r="D2858" s="49" t="s">
        <v>24874</v>
      </c>
      <c r="E2858" s="49" t="s">
        <v>24871</v>
      </c>
      <c r="F2858" s="49"/>
      <c r="G2858" s="49"/>
      <c r="H2858" s="49">
        <v>2017</v>
      </c>
      <c r="I2858" s="49">
        <v>2018</v>
      </c>
      <c r="J2858" s="49" t="s">
        <v>16365</v>
      </c>
      <c r="K2858" s="49" t="s">
        <v>24872</v>
      </c>
      <c r="L2858" s="49">
        <v>100</v>
      </c>
      <c r="M2858" s="49">
        <v>3</v>
      </c>
      <c r="N2858" s="49" t="s">
        <v>16367</v>
      </c>
    </row>
    <row r="2859" spans="1:14" ht="30" x14ac:dyDescent="0.25">
      <c r="A2859" s="49" t="s">
        <v>15983</v>
      </c>
      <c r="B2859" s="49" t="s">
        <v>15969</v>
      </c>
      <c r="C2859" s="49" t="s">
        <v>15984</v>
      </c>
      <c r="D2859" s="49" t="s">
        <v>24875</v>
      </c>
      <c r="E2859" s="49" t="s">
        <v>24871</v>
      </c>
      <c r="F2859" s="49"/>
      <c r="G2859" s="49"/>
      <c r="H2859" s="49">
        <v>2017</v>
      </c>
      <c r="I2859" s="49">
        <v>2018</v>
      </c>
      <c r="J2859" s="49" t="s">
        <v>16365</v>
      </c>
      <c r="K2859" s="49" t="s">
        <v>24872</v>
      </c>
      <c r="L2859" s="49">
        <v>100</v>
      </c>
      <c r="M2859" s="49">
        <v>3</v>
      </c>
      <c r="N2859" s="49" t="s">
        <v>16367</v>
      </c>
    </row>
    <row r="2860" spans="1:14" ht="60" x14ac:dyDescent="0.25">
      <c r="A2860" s="49" t="s">
        <v>15983</v>
      </c>
      <c r="B2860" s="49" t="s">
        <v>15969</v>
      </c>
      <c r="C2860" s="49" t="s">
        <v>15984</v>
      </c>
      <c r="D2860" s="49" t="s">
        <v>24876</v>
      </c>
      <c r="E2860" s="49" t="s">
        <v>24871</v>
      </c>
      <c r="F2860" s="49" t="s">
        <v>24877</v>
      </c>
      <c r="G2860" s="49" t="s">
        <v>24878</v>
      </c>
      <c r="H2860" s="49">
        <v>2018</v>
      </c>
      <c r="I2860" s="49">
        <v>2018</v>
      </c>
      <c r="J2860" s="49" t="s">
        <v>16365</v>
      </c>
      <c r="K2860" s="49" t="s">
        <v>24872</v>
      </c>
      <c r="L2860" s="49">
        <v>100</v>
      </c>
      <c r="M2860" s="49">
        <v>3</v>
      </c>
      <c r="N2860" s="49" t="s">
        <v>16367</v>
      </c>
    </row>
    <row r="2861" spans="1:14" ht="60" x14ac:dyDescent="0.25">
      <c r="A2861" s="49" t="s">
        <v>15983</v>
      </c>
      <c r="B2861" s="49" t="s">
        <v>15969</v>
      </c>
      <c r="C2861" s="49" t="s">
        <v>15984</v>
      </c>
      <c r="D2861" s="49" t="s">
        <v>24879</v>
      </c>
      <c r="E2861" s="49" t="s">
        <v>24871</v>
      </c>
      <c r="F2861" s="49" t="s">
        <v>24880</v>
      </c>
      <c r="G2861" s="49" t="s">
        <v>24881</v>
      </c>
      <c r="H2861" s="49">
        <v>2019</v>
      </c>
      <c r="I2861" s="49"/>
      <c r="J2861" s="49"/>
      <c r="K2861" s="49" t="s">
        <v>20805</v>
      </c>
      <c r="L2861" s="49">
        <v>100</v>
      </c>
      <c r="M2861" s="49">
        <v>3</v>
      </c>
      <c r="N2861" s="49" t="s">
        <v>16129</v>
      </c>
    </row>
    <row r="2862" spans="1:14" ht="75" x14ac:dyDescent="0.25">
      <c r="A2862" s="49" t="s">
        <v>15983</v>
      </c>
      <c r="B2862" s="49" t="s">
        <v>15969</v>
      </c>
      <c r="C2862" s="49" t="s">
        <v>15984</v>
      </c>
      <c r="D2862" s="49" t="s">
        <v>24882</v>
      </c>
      <c r="E2862" s="49" t="s">
        <v>24871</v>
      </c>
      <c r="F2862" s="49" t="s">
        <v>24883</v>
      </c>
      <c r="G2862" s="49" t="s">
        <v>24884</v>
      </c>
      <c r="H2862" s="49"/>
      <c r="I2862" s="49"/>
      <c r="J2862" s="49"/>
      <c r="K2862" s="49" t="s">
        <v>20805</v>
      </c>
      <c r="L2862" s="49">
        <v>100</v>
      </c>
      <c r="M2862" s="49">
        <v>3</v>
      </c>
      <c r="N2862" s="49" t="s">
        <v>16129</v>
      </c>
    </row>
    <row r="2863" spans="1:14" x14ac:dyDescent="0.25">
      <c r="A2863" s="49" t="s">
        <v>15983</v>
      </c>
      <c r="B2863" s="49" t="s">
        <v>15969</v>
      </c>
      <c r="C2863" s="49" t="s">
        <v>15984</v>
      </c>
      <c r="D2863" s="49" t="s">
        <v>24885</v>
      </c>
      <c r="E2863" s="49" t="s">
        <v>24886</v>
      </c>
      <c r="F2863" s="49"/>
      <c r="G2863" s="49"/>
      <c r="H2863" s="49"/>
      <c r="I2863" s="49"/>
      <c r="J2863" s="49"/>
      <c r="K2863" s="49" t="s">
        <v>24887</v>
      </c>
      <c r="L2863" s="49">
        <v>101</v>
      </c>
      <c r="M2863" s="49">
        <v>3</v>
      </c>
      <c r="N2863" s="49" t="s">
        <v>16129</v>
      </c>
    </row>
    <row r="2864" spans="1:14" ht="60" x14ac:dyDescent="0.25">
      <c r="A2864" s="49" t="s">
        <v>15983</v>
      </c>
      <c r="B2864" s="49" t="s">
        <v>15969</v>
      </c>
      <c r="C2864" s="49" t="s">
        <v>15984</v>
      </c>
      <c r="D2864" s="49" t="s">
        <v>24888</v>
      </c>
      <c r="E2864" s="49" t="s">
        <v>24889</v>
      </c>
      <c r="F2864" s="49" t="s">
        <v>24890</v>
      </c>
      <c r="G2864" s="49" t="s">
        <v>24891</v>
      </c>
      <c r="H2864" s="49"/>
      <c r="I2864" s="49"/>
      <c r="J2864" s="49" t="s">
        <v>16365</v>
      </c>
      <c r="K2864" s="49" t="s">
        <v>17592</v>
      </c>
      <c r="L2864" s="49">
        <v>112</v>
      </c>
      <c r="M2864" s="49">
        <v>3</v>
      </c>
      <c r="N2864" s="49" t="s">
        <v>16367</v>
      </c>
    </row>
    <row r="2865" spans="1:14" ht="45" x14ac:dyDescent="0.25">
      <c r="A2865" s="49" t="s">
        <v>15983</v>
      </c>
      <c r="B2865" s="49" t="s">
        <v>15969</v>
      </c>
      <c r="C2865" s="49" t="s">
        <v>15984</v>
      </c>
      <c r="D2865" s="49" t="s">
        <v>24892</v>
      </c>
      <c r="E2865" s="49" t="s">
        <v>24889</v>
      </c>
      <c r="F2865" s="49" t="s">
        <v>24893</v>
      </c>
      <c r="G2865" s="49" t="s">
        <v>24894</v>
      </c>
      <c r="H2865" s="49"/>
      <c r="I2865" s="49"/>
      <c r="J2865" s="49" t="s">
        <v>16365</v>
      </c>
      <c r="K2865" s="49" t="s">
        <v>17592</v>
      </c>
      <c r="L2865" s="49">
        <v>112</v>
      </c>
      <c r="M2865" s="49">
        <v>3</v>
      </c>
      <c r="N2865" s="49" t="s">
        <v>16367</v>
      </c>
    </row>
    <row r="2866" spans="1:14" ht="60" x14ac:dyDescent="0.25">
      <c r="A2866" s="49" t="s">
        <v>15983</v>
      </c>
      <c r="B2866" s="49" t="s">
        <v>15969</v>
      </c>
      <c r="C2866" s="49" t="s">
        <v>15984</v>
      </c>
      <c r="D2866" s="49" t="s">
        <v>24895</v>
      </c>
      <c r="E2866" s="49" t="s">
        <v>24889</v>
      </c>
      <c r="F2866" s="49" t="s">
        <v>24896</v>
      </c>
      <c r="G2866" s="49" t="s">
        <v>24897</v>
      </c>
      <c r="H2866" s="49"/>
      <c r="I2866" s="49"/>
      <c r="J2866" s="49" t="s">
        <v>16365</v>
      </c>
      <c r="K2866" s="49" t="s">
        <v>17592</v>
      </c>
      <c r="L2866" s="49">
        <v>112</v>
      </c>
      <c r="M2866" s="49">
        <v>3</v>
      </c>
      <c r="N2866" s="49" t="s">
        <v>16367</v>
      </c>
    </row>
    <row r="2867" spans="1:14" ht="45" x14ac:dyDescent="0.25">
      <c r="A2867" s="49" t="s">
        <v>15983</v>
      </c>
      <c r="B2867" s="49" t="s">
        <v>15969</v>
      </c>
      <c r="C2867" s="49" t="s">
        <v>15984</v>
      </c>
      <c r="D2867" s="49" t="s">
        <v>24898</v>
      </c>
      <c r="E2867" s="49" t="s">
        <v>24889</v>
      </c>
      <c r="F2867" s="49" t="s">
        <v>24899</v>
      </c>
      <c r="G2867" s="49" t="s">
        <v>24900</v>
      </c>
      <c r="H2867" s="49"/>
      <c r="I2867" s="49"/>
      <c r="J2867" s="49" t="s">
        <v>16365</v>
      </c>
      <c r="K2867" s="49" t="s">
        <v>17592</v>
      </c>
      <c r="L2867" s="49">
        <v>112</v>
      </c>
      <c r="M2867" s="49">
        <v>3</v>
      </c>
      <c r="N2867" s="49" t="s">
        <v>16367</v>
      </c>
    </row>
    <row r="2868" spans="1:14" ht="30" x14ac:dyDescent="0.25">
      <c r="A2868" s="49" t="s">
        <v>15983</v>
      </c>
      <c r="B2868" s="49" t="s">
        <v>15969</v>
      </c>
      <c r="C2868" s="49" t="s">
        <v>15984</v>
      </c>
      <c r="D2868" s="49" t="s">
        <v>24901</v>
      </c>
      <c r="E2868" s="49" t="s">
        <v>24902</v>
      </c>
      <c r="F2868" s="49" t="s">
        <v>24903</v>
      </c>
      <c r="G2868" s="49" t="s">
        <v>24904</v>
      </c>
      <c r="H2868" s="49"/>
      <c r="I2868" s="49"/>
      <c r="J2868" s="49"/>
      <c r="K2868" s="49" t="s">
        <v>17662</v>
      </c>
      <c r="L2868" s="49">
        <v>184</v>
      </c>
      <c r="M2868" s="49">
        <v>3</v>
      </c>
      <c r="N2868" s="49" t="s">
        <v>16129</v>
      </c>
    </row>
    <row r="2869" spans="1:14" ht="30" x14ac:dyDescent="0.25">
      <c r="A2869" s="49" t="s">
        <v>16175</v>
      </c>
      <c r="B2869" s="49" t="s">
        <v>15969</v>
      </c>
      <c r="C2869" s="49" t="s">
        <v>24905</v>
      </c>
      <c r="D2869" s="49" t="s">
        <v>24906</v>
      </c>
      <c r="E2869" s="49" t="s">
        <v>24902</v>
      </c>
      <c r="F2869" s="49" t="s">
        <v>24907</v>
      </c>
      <c r="G2869" s="49" t="s">
        <v>24908</v>
      </c>
      <c r="H2869" s="49">
        <v>2018</v>
      </c>
      <c r="I2869" s="49"/>
      <c r="J2869" s="49" t="s">
        <v>16033</v>
      </c>
      <c r="K2869" s="49" t="s">
        <v>24909</v>
      </c>
      <c r="L2869" s="49">
        <v>184</v>
      </c>
      <c r="M2869" s="49">
        <v>3</v>
      </c>
      <c r="N2869" s="49" t="s">
        <v>16034</v>
      </c>
    </row>
    <row r="2870" spans="1:14" ht="60" x14ac:dyDescent="0.25">
      <c r="A2870" s="49" t="s">
        <v>15983</v>
      </c>
      <c r="B2870" s="49" t="s">
        <v>15969</v>
      </c>
      <c r="C2870" s="49" t="s">
        <v>15984</v>
      </c>
      <c r="D2870" s="49" t="s">
        <v>24910</v>
      </c>
      <c r="E2870" s="49" t="s">
        <v>24911</v>
      </c>
      <c r="F2870" s="49" t="s">
        <v>24912</v>
      </c>
      <c r="G2870" s="49" t="s">
        <v>24913</v>
      </c>
      <c r="H2870" s="49">
        <v>2017</v>
      </c>
      <c r="I2870" s="49"/>
      <c r="J2870" s="49" t="s">
        <v>16365</v>
      </c>
      <c r="K2870" s="49" t="s">
        <v>17588</v>
      </c>
      <c r="L2870" s="49">
        <v>249</v>
      </c>
      <c r="M2870" s="49">
        <v>3</v>
      </c>
      <c r="N2870" s="49" t="s">
        <v>16367</v>
      </c>
    </row>
    <row r="2871" spans="1:14" ht="90" x14ac:dyDescent="0.25">
      <c r="A2871" s="49" t="s">
        <v>16102</v>
      </c>
      <c r="B2871" s="49" t="s">
        <v>15969</v>
      </c>
      <c r="C2871" s="49" t="s">
        <v>24914</v>
      </c>
      <c r="D2871" s="49" t="s">
        <v>24915</v>
      </c>
      <c r="E2871" s="49" t="s">
        <v>24916</v>
      </c>
      <c r="F2871" s="49" t="s">
        <v>24917</v>
      </c>
      <c r="G2871" s="49" t="s">
        <v>24918</v>
      </c>
      <c r="H2871" s="49"/>
      <c r="I2871" s="49"/>
      <c r="J2871" s="49" t="s">
        <v>16033</v>
      </c>
      <c r="K2871" s="49" t="s">
        <v>24854</v>
      </c>
      <c r="L2871" s="49">
        <v>604</v>
      </c>
      <c r="M2871" s="49">
        <v>3</v>
      </c>
      <c r="N2871" s="49" t="s">
        <v>16034</v>
      </c>
    </row>
    <row r="2872" spans="1:14" ht="45" x14ac:dyDescent="0.25">
      <c r="A2872" s="49" t="s">
        <v>15983</v>
      </c>
      <c r="B2872" s="49" t="s">
        <v>15969</v>
      </c>
      <c r="C2872" s="49" t="s">
        <v>15984</v>
      </c>
      <c r="D2872" s="49" t="s">
        <v>24919</v>
      </c>
      <c r="E2872" s="49" t="s">
        <v>24920</v>
      </c>
      <c r="F2872" s="49" t="s">
        <v>24921</v>
      </c>
      <c r="G2872" s="49" t="s">
        <v>24922</v>
      </c>
      <c r="H2872" s="49"/>
      <c r="I2872" s="49"/>
      <c r="J2872" s="49" t="s">
        <v>16365</v>
      </c>
      <c r="K2872" s="49" t="s">
        <v>17592</v>
      </c>
      <c r="L2872" s="49">
        <v>1006</v>
      </c>
      <c r="M2872" s="49">
        <v>3</v>
      </c>
      <c r="N2872" s="49" t="s">
        <v>16367</v>
      </c>
    </row>
    <row r="2873" spans="1:14" ht="60" x14ac:dyDescent="0.25">
      <c r="A2873" s="49" t="s">
        <v>15983</v>
      </c>
      <c r="B2873" s="49" t="s">
        <v>15969</v>
      </c>
      <c r="C2873" s="49" t="s">
        <v>15984</v>
      </c>
      <c r="D2873" s="49" t="s">
        <v>24923</v>
      </c>
      <c r="E2873" s="49" t="s">
        <v>24920</v>
      </c>
      <c r="F2873" s="49" t="s">
        <v>24924</v>
      </c>
      <c r="G2873" s="49" t="s">
        <v>24925</v>
      </c>
      <c r="H2873" s="49"/>
      <c r="I2873" s="49"/>
      <c r="J2873" s="49" t="s">
        <v>16365</v>
      </c>
      <c r="K2873" s="49" t="s">
        <v>17592</v>
      </c>
      <c r="L2873" s="49">
        <v>1006</v>
      </c>
      <c r="M2873" s="49">
        <v>3</v>
      </c>
      <c r="N2873" s="49" t="s">
        <v>16367</v>
      </c>
    </row>
  </sheetData>
  <autoFilter ref="A2:N2873"/>
  <mergeCells count="1">
    <mergeCell ref="A1:N1"/>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5:H47"/>
  <sheetViews>
    <sheetView showGridLines="0" workbookViewId="0"/>
  </sheetViews>
  <sheetFormatPr baseColWidth="10" defaultRowHeight="15" x14ac:dyDescent="0.25"/>
  <cols>
    <col min="1" max="1" width="45" customWidth="1"/>
  </cols>
  <sheetData>
    <row r="5" spans="1:8" ht="21" x14ac:dyDescent="0.25">
      <c r="A5" s="350" t="s">
        <v>24996</v>
      </c>
      <c r="B5" s="350"/>
      <c r="C5" s="350"/>
      <c r="D5" s="350"/>
      <c r="E5" s="350"/>
      <c r="F5" s="350"/>
      <c r="G5" s="142"/>
      <c r="H5" s="142"/>
    </row>
    <row r="6" spans="1:8" ht="15.75" customHeight="1" x14ac:dyDescent="0.25">
      <c r="G6" s="137"/>
      <c r="H6" s="137"/>
    </row>
    <row r="7" spans="1:8" x14ac:dyDescent="0.25">
      <c r="A7" s="140" t="s">
        <v>25029</v>
      </c>
      <c r="B7" s="372"/>
      <c r="C7" s="372"/>
      <c r="D7" s="372"/>
      <c r="E7" s="372"/>
      <c r="F7" s="372"/>
      <c r="G7" s="143"/>
      <c r="H7" s="143"/>
    </row>
    <row r="8" spans="1:8" x14ac:dyDescent="0.25">
      <c r="A8" s="139" t="s">
        <v>25019</v>
      </c>
      <c r="B8" s="372"/>
      <c r="C8" s="372"/>
      <c r="D8" s="372"/>
      <c r="E8" s="372"/>
      <c r="F8" s="372"/>
      <c r="G8" s="143"/>
      <c r="H8" s="143"/>
    </row>
    <row r="9" spans="1:8" x14ac:dyDescent="0.25">
      <c r="A9" s="179" t="s">
        <v>25031</v>
      </c>
      <c r="B9" s="372"/>
      <c r="C9" s="372"/>
      <c r="D9" s="372"/>
      <c r="E9" s="372"/>
      <c r="F9" s="372"/>
      <c r="G9" s="143"/>
      <c r="H9" s="143"/>
    </row>
    <row r="10" spans="1:8" x14ac:dyDescent="0.25">
      <c r="A10" s="140" t="s">
        <v>15933</v>
      </c>
      <c r="B10" s="372"/>
      <c r="C10" s="372"/>
      <c r="D10" s="372"/>
      <c r="E10" s="372"/>
      <c r="F10" s="372"/>
      <c r="G10" s="143"/>
      <c r="H10" s="143"/>
    </row>
    <row r="11" spans="1:8" x14ac:dyDescent="0.25">
      <c r="A11" s="140" t="s">
        <v>1295</v>
      </c>
      <c r="B11" s="372"/>
      <c r="C11" s="372"/>
      <c r="D11" s="372"/>
      <c r="E11" s="372"/>
      <c r="F11" s="372"/>
      <c r="G11" s="143"/>
      <c r="H11" s="143"/>
    </row>
    <row r="12" spans="1:8" x14ac:dyDescent="0.25">
      <c r="A12" s="140" t="s">
        <v>1262</v>
      </c>
      <c r="B12" s="372"/>
      <c r="C12" s="372"/>
      <c r="D12" s="372"/>
      <c r="E12" s="372"/>
      <c r="F12" s="372"/>
      <c r="G12" s="143"/>
      <c r="H12" s="143"/>
    </row>
    <row r="13" spans="1:8" x14ac:dyDescent="0.25">
      <c r="A13" s="140"/>
      <c r="B13" s="141" t="s">
        <v>25022</v>
      </c>
      <c r="C13" s="141" t="s">
        <v>25023</v>
      </c>
      <c r="D13" s="141" t="s">
        <v>25100</v>
      </c>
      <c r="E13" s="141" t="s">
        <v>25024</v>
      </c>
      <c r="F13" s="141" t="s">
        <v>15932</v>
      </c>
      <c r="G13" s="144"/>
      <c r="H13" s="144"/>
    </row>
    <row r="14" spans="1:8" x14ac:dyDescent="0.25">
      <c r="A14" s="140"/>
      <c r="B14" s="180"/>
      <c r="C14" s="180"/>
      <c r="D14" s="180"/>
      <c r="E14" s="180"/>
      <c r="F14" s="180"/>
      <c r="G14" s="144"/>
      <c r="H14" s="144"/>
    </row>
    <row r="15" spans="1:8" x14ac:dyDescent="0.25">
      <c r="A15" s="140"/>
      <c r="B15" s="180"/>
      <c r="C15" s="180"/>
      <c r="D15" s="180"/>
      <c r="E15" s="180"/>
      <c r="F15" s="180"/>
      <c r="G15" s="144"/>
      <c r="H15" s="144"/>
    </row>
    <row r="16" spans="1:8" x14ac:dyDescent="0.25">
      <c r="A16" s="139"/>
      <c r="B16" s="40"/>
      <c r="C16" s="40"/>
      <c r="D16" s="40"/>
      <c r="E16" s="40"/>
      <c r="F16" s="40"/>
      <c r="G16" s="145"/>
      <c r="H16" s="145"/>
    </row>
    <row r="17" spans="1:8" x14ac:dyDescent="0.25">
      <c r="A17" s="40"/>
      <c r="B17" s="40"/>
      <c r="C17" s="40"/>
      <c r="D17" s="40"/>
      <c r="E17" s="40"/>
      <c r="F17" s="40"/>
      <c r="G17" s="138"/>
      <c r="H17" s="138"/>
    </row>
    <row r="18" spans="1:8" ht="45" customHeight="1" x14ac:dyDescent="0.25">
      <c r="A18" s="378" t="s">
        <v>25052</v>
      </c>
      <c r="B18" s="378"/>
      <c r="C18" s="378"/>
      <c r="D18" s="378"/>
      <c r="E18" s="378"/>
      <c r="F18" s="378"/>
    </row>
    <row r="19" spans="1:8" x14ac:dyDescent="0.25">
      <c r="A19" s="149"/>
    </row>
    <row r="21" spans="1:8" x14ac:dyDescent="0.25">
      <c r="A21" s="140" t="s">
        <v>25029</v>
      </c>
      <c r="B21" s="372"/>
      <c r="C21" s="372"/>
      <c r="D21" s="372"/>
      <c r="E21" s="372"/>
      <c r="F21" s="372"/>
      <c r="G21" s="143"/>
      <c r="H21" s="143"/>
    </row>
    <row r="22" spans="1:8" x14ac:dyDescent="0.25">
      <c r="A22" s="139" t="s">
        <v>25019</v>
      </c>
      <c r="B22" s="372"/>
      <c r="C22" s="372"/>
      <c r="D22" s="372"/>
      <c r="E22" s="372"/>
      <c r="F22" s="372"/>
      <c r="G22" s="143"/>
      <c r="H22" s="143"/>
    </row>
    <row r="23" spans="1:8" x14ac:dyDescent="0.25">
      <c r="A23" s="179" t="s">
        <v>25031</v>
      </c>
      <c r="B23" s="372"/>
      <c r="C23" s="372"/>
      <c r="D23" s="372"/>
      <c r="E23" s="372"/>
      <c r="F23" s="372"/>
      <c r="G23" s="143"/>
      <c r="H23" s="143"/>
    </row>
    <row r="24" spans="1:8" x14ac:dyDescent="0.25">
      <c r="A24" s="140" t="s">
        <v>15933</v>
      </c>
      <c r="B24" s="372"/>
      <c r="C24" s="372"/>
      <c r="D24" s="372"/>
      <c r="E24" s="372"/>
      <c r="F24" s="372"/>
      <c r="G24" s="143"/>
      <c r="H24" s="143"/>
    </row>
    <row r="25" spans="1:8" x14ac:dyDescent="0.25">
      <c r="A25" s="140" t="s">
        <v>1295</v>
      </c>
      <c r="B25" s="372"/>
      <c r="C25" s="372"/>
      <c r="D25" s="372"/>
      <c r="E25" s="372"/>
      <c r="F25" s="372"/>
      <c r="G25" s="143"/>
      <c r="H25" s="143"/>
    </row>
    <row r="26" spans="1:8" x14ac:dyDescent="0.25">
      <c r="A26" s="140" t="s">
        <v>1262</v>
      </c>
      <c r="B26" s="372"/>
      <c r="C26" s="372"/>
      <c r="D26" s="372"/>
      <c r="E26" s="372"/>
      <c r="F26" s="372"/>
      <c r="G26" s="143"/>
      <c r="H26" s="143"/>
    </row>
    <row r="27" spans="1:8" x14ac:dyDescent="0.25">
      <c r="A27" s="140"/>
      <c r="B27" s="141" t="s">
        <v>25022</v>
      </c>
      <c r="C27" s="141" t="s">
        <v>25023</v>
      </c>
      <c r="D27" s="141" t="s">
        <v>25100</v>
      </c>
      <c r="E27" s="141" t="s">
        <v>25024</v>
      </c>
      <c r="F27" s="141" t="s">
        <v>15932</v>
      </c>
      <c r="G27" s="144"/>
      <c r="H27" s="144"/>
    </row>
    <row r="28" spans="1:8" x14ac:dyDescent="0.25">
      <c r="A28" s="140"/>
      <c r="B28" s="180"/>
      <c r="C28" s="180"/>
      <c r="D28" s="180"/>
      <c r="E28" s="180"/>
      <c r="F28" s="180"/>
      <c r="G28" s="144"/>
      <c r="H28" s="144"/>
    </row>
    <row r="29" spans="1:8" x14ac:dyDescent="0.25">
      <c r="A29" s="140"/>
      <c r="B29" s="180"/>
      <c r="C29" s="180"/>
      <c r="D29" s="180"/>
      <c r="E29" s="180"/>
      <c r="F29" s="180"/>
      <c r="G29" s="144"/>
      <c r="H29" s="144"/>
    </row>
    <row r="30" spans="1:8" x14ac:dyDescent="0.25">
      <c r="A30" s="139"/>
      <c r="B30" s="40"/>
      <c r="C30" s="40"/>
      <c r="D30" s="40"/>
      <c r="E30" s="40"/>
      <c r="F30" s="40"/>
      <c r="G30" s="145"/>
      <c r="H30" s="145"/>
    </row>
    <row r="31" spans="1:8" x14ac:dyDescent="0.25">
      <c r="A31" s="40"/>
      <c r="B31" s="40"/>
      <c r="C31" s="40"/>
      <c r="D31" s="40"/>
      <c r="E31" s="40"/>
      <c r="F31" s="40"/>
      <c r="G31" s="138"/>
      <c r="H31" s="138"/>
    </row>
    <row r="32" spans="1:8" ht="34.5" customHeight="1" x14ac:dyDescent="0.25">
      <c r="A32" s="378" t="s">
        <v>25052</v>
      </c>
      <c r="B32" s="378"/>
      <c r="C32" s="378"/>
      <c r="D32" s="378"/>
      <c r="E32" s="378"/>
      <c r="F32" s="378"/>
    </row>
    <row r="36" spans="1:8" x14ac:dyDescent="0.25">
      <c r="A36" s="140" t="s">
        <v>25029</v>
      </c>
      <c r="B36" s="372"/>
      <c r="C36" s="372"/>
      <c r="D36" s="372"/>
      <c r="E36" s="372"/>
      <c r="F36" s="372"/>
      <c r="G36" s="143"/>
      <c r="H36" s="143"/>
    </row>
    <row r="37" spans="1:8" x14ac:dyDescent="0.25">
      <c r="A37" s="139" t="s">
        <v>25019</v>
      </c>
      <c r="B37" s="372"/>
      <c r="C37" s="372"/>
      <c r="D37" s="372"/>
      <c r="E37" s="372"/>
      <c r="F37" s="372"/>
      <c r="G37" s="143"/>
      <c r="H37" s="143"/>
    </row>
    <row r="38" spans="1:8" x14ac:dyDescent="0.25">
      <c r="A38" s="179" t="s">
        <v>25031</v>
      </c>
      <c r="B38" s="372"/>
      <c r="C38" s="372"/>
      <c r="D38" s="372"/>
      <c r="E38" s="372"/>
      <c r="F38" s="372"/>
      <c r="G38" s="143"/>
      <c r="H38" s="143"/>
    </row>
    <row r="39" spans="1:8" x14ac:dyDescent="0.25">
      <c r="A39" s="140" t="s">
        <v>15933</v>
      </c>
      <c r="B39" s="372"/>
      <c r="C39" s="372"/>
      <c r="D39" s="372"/>
      <c r="E39" s="372"/>
      <c r="F39" s="372"/>
      <c r="G39" s="143"/>
      <c r="H39" s="143"/>
    </row>
    <row r="40" spans="1:8" x14ac:dyDescent="0.25">
      <c r="A40" s="140" t="s">
        <v>1295</v>
      </c>
      <c r="B40" s="372"/>
      <c r="C40" s="372"/>
      <c r="D40" s="372"/>
      <c r="E40" s="372"/>
      <c r="F40" s="372"/>
      <c r="G40" s="143"/>
      <c r="H40" s="143"/>
    </row>
    <row r="41" spans="1:8" x14ac:dyDescent="0.25">
      <c r="A41" s="140" t="s">
        <v>1262</v>
      </c>
      <c r="B41" s="372"/>
      <c r="C41" s="372"/>
      <c r="D41" s="372"/>
      <c r="E41" s="372"/>
      <c r="F41" s="372"/>
      <c r="G41" s="143"/>
      <c r="H41" s="143"/>
    </row>
    <row r="42" spans="1:8" x14ac:dyDescent="0.25">
      <c r="A42" s="140"/>
      <c r="B42" s="141" t="s">
        <v>25022</v>
      </c>
      <c r="C42" s="141" t="s">
        <v>25023</v>
      </c>
      <c r="D42" s="141" t="s">
        <v>25100</v>
      </c>
      <c r="E42" s="141" t="s">
        <v>25024</v>
      </c>
      <c r="F42" s="141" t="s">
        <v>15932</v>
      </c>
      <c r="G42" s="144"/>
      <c r="H42" s="144"/>
    </row>
    <row r="43" spans="1:8" x14ac:dyDescent="0.25">
      <c r="A43" s="140"/>
      <c r="B43" s="180"/>
      <c r="C43" s="180"/>
      <c r="D43" s="180"/>
      <c r="E43" s="180"/>
      <c r="F43" s="180"/>
      <c r="G43" s="144"/>
      <c r="H43" s="144"/>
    </row>
    <row r="44" spans="1:8" x14ac:dyDescent="0.25">
      <c r="A44" s="140"/>
      <c r="B44" s="180"/>
      <c r="C44" s="180"/>
      <c r="D44" s="180"/>
      <c r="E44" s="180"/>
      <c r="F44" s="180"/>
      <c r="G44" s="144"/>
      <c r="H44" s="144"/>
    </row>
    <row r="45" spans="1:8" x14ac:dyDescent="0.25">
      <c r="A45" s="139"/>
      <c r="B45" s="40"/>
      <c r="C45" s="40"/>
      <c r="D45" s="40"/>
      <c r="E45" s="40"/>
      <c r="F45" s="40"/>
      <c r="G45" s="145"/>
      <c r="H45" s="145"/>
    </row>
    <row r="46" spans="1:8" x14ac:dyDescent="0.25">
      <c r="A46" s="40"/>
      <c r="B46" s="40"/>
      <c r="C46" s="40"/>
      <c r="D46" s="40"/>
      <c r="E46" s="40"/>
      <c r="F46" s="40"/>
      <c r="G46" s="138"/>
      <c r="H46" s="138"/>
    </row>
    <row r="47" spans="1:8" ht="36" customHeight="1" x14ac:dyDescent="0.25">
      <c r="A47" s="378" t="s">
        <v>25052</v>
      </c>
      <c r="B47" s="378"/>
      <c r="C47" s="378"/>
      <c r="D47" s="378"/>
      <c r="E47" s="378"/>
      <c r="F47" s="378"/>
    </row>
  </sheetData>
  <mergeCells count="22">
    <mergeCell ref="A47:F47"/>
    <mergeCell ref="A5:F5"/>
    <mergeCell ref="B7:F7"/>
    <mergeCell ref="B8:F8"/>
    <mergeCell ref="B9:F9"/>
    <mergeCell ref="B10:F10"/>
    <mergeCell ref="B11:F11"/>
    <mergeCell ref="B24:F24"/>
    <mergeCell ref="B25:F25"/>
    <mergeCell ref="B26:F26"/>
    <mergeCell ref="B12:F12"/>
    <mergeCell ref="B21:F21"/>
    <mergeCell ref="B22:F22"/>
    <mergeCell ref="B23:F23"/>
    <mergeCell ref="A18:F18"/>
    <mergeCell ref="B40:F40"/>
    <mergeCell ref="A32:F32"/>
    <mergeCell ref="B41:F41"/>
    <mergeCell ref="B36:F36"/>
    <mergeCell ref="B37:F37"/>
    <mergeCell ref="B38:F38"/>
    <mergeCell ref="B39:F39"/>
  </mergeCells>
  <dataValidations count="1">
    <dataValidation type="list" allowBlank="1" showInputMessage="1" showErrorMessage="1" sqref="G17:H17 G31:H31 G46:H46">
      <formula1>"SI,NO"</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Base!$T$2:$T$10</xm:f>
          </x14:formula1>
          <xm:sqref>B11:F11 B25:F25 B40:F40</xm:sqref>
        </x14:dataValidation>
        <x14:dataValidation type="list" allowBlank="1" showInputMessage="1" showErrorMessage="1">
          <x14:formula1>
            <xm:f>Base!$D$2:$D$32</xm:f>
          </x14:formula1>
          <xm:sqref>B8:F8 B22:F22 B37:F37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5:E28"/>
  <sheetViews>
    <sheetView showGridLines="0" workbookViewId="0"/>
  </sheetViews>
  <sheetFormatPr baseColWidth="10" defaultRowHeight="15" x14ac:dyDescent="0.25"/>
  <cols>
    <col min="1" max="1" width="45" customWidth="1"/>
    <col min="2" max="2" width="35.42578125" bestFit="1" customWidth="1"/>
    <col min="3" max="3" width="35.42578125" customWidth="1"/>
    <col min="4" max="4" width="46.7109375" customWidth="1"/>
    <col min="5" max="5" width="14.5703125" bestFit="1" customWidth="1"/>
  </cols>
  <sheetData>
    <row r="5" spans="1:5" ht="21" x14ac:dyDescent="0.25">
      <c r="A5" s="379" t="s">
        <v>15934</v>
      </c>
      <c r="B5" s="379"/>
      <c r="C5" s="379"/>
      <c r="D5" s="379"/>
      <c r="E5" s="379"/>
    </row>
    <row r="7" spans="1:5" x14ac:dyDescent="0.25">
      <c r="A7" s="93" t="s">
        <v>15935</v>
      </c>
    </row>
    <row r="8" spans="1:5" x14ac:dyDescent="0.25">
      <c r="A8" s="190">
        <f>+'Plan Desarrollo'!A7:M7</f>
        <v>0</v>
      </c>
    </row>
    <row r="10" spans="1:5" x14ac:dyDescent="0.25">
      <c r="A10" s="93" t="s">
        <v>15936</v>
      </c>
    </row>
    <row r="11" spans="1:5" x14ac:dyDescent="0.25">
      <c r="A11" s="1" t="s">
        <v>15937</v>
      </c>
    </row>
    <row r="14" spans="1:5" ht="21" x14ac:dyDescent="0.25">
      <c r="A14" s="379" t="s">
        <v>15938</v>
      </c>
      <c r="B14" s="379"/>
      <c r="C14" s="379"/>
      <c r="D14" s="379"/>
      <c r="E14" s="379"/>
    </row>
    <row r="16" spans="1:5" x14ac:dyDescent="0.25">
      <c r="A16" s="94" t="s">
        <v>15481</v>
      </c>
      <c r="B16" s="94" t="s">
        <v>15939</v>
      </c>
      <c r="C16" s="94" t="s">
        <v>15943</v>
      </c>
      <c r="D16" s="94" t="s">
        <v>15940</v>
      </c>
      <c r="E16" s="94" t="s">
        <v>15941</v>
      </c>
    </row>
    <row r="17" spans="1:5" x14ac:dyDescent="0.25">
      <c r="A17" s="45"/>
      <c r="B17" s="1" t="s">
        <v>15942</v>
      </c>
      <c r="C17" s="1" t="s">
        <v>1181</v>
      </c>
      <c r="D17" s="45"/>
      <c r="E17" s="9"/>
    </row>
    <row r="18" spans="1:5" ht="30" x14ac:dyDescent="0.25">
      <c r="A18" s="95" t="s">
        <v>15926</v>
      </c>
      <c r="B18" s="94" t="s">
        <v>15953</v>
      </c>
      <c r="C18" s="94" t="s">
        <v>15954</v>
      </c>
    </row>
    <row r="19" spans="1:5" s="4" customFormat="1" ht="60" x14ac:dyDescent="0.25">
      <c r="A19" s="44" t="s">
        <v>15490</v>
      </c>
      <c r="B19" s="40"/>
      <c r="C19" s="48" t="s">
        <v>15955</v>
      </c>
    </row>
    <row r="20" spans="1:5" s="4" customFormat="1" x14ac:dyDescent="0.25">
      <c r="A20" s="44" t="s">
        <v>15491</v>
      </c>
      <c r="B20" s="40"/>
      <c r="C20" s="40"/>
    </row>
    <row r="21" spans="1:5" s="4" customFormat="1" x14ac:dyDescent="0.25">
      <c r="A21" s="44" t="s">
        <v>15492</v>
      </c>
      <c r="B21" s="40"/>
      <c r="C21" s="40"/>
    </row>
    <row r="22" spans="1:5" s="4" customFormat="1" x14ac:dyDescent="0.25">
      <c r="A22" s="44" t="s">
        <v>15503</v>
      </c>
      <c r="B22" s="40"/>
      <c r="C22" s="40"/>
    </row>
    <row r="23" spans="1:5" s="4" customFormat="1" x14ac:dyDescent="0.25">
      <c r="A23" s="44" t="s">
        <v>15504</v>
      </c>
      <c r="B23" s="40"/>
      <c r="C23" s="40"/>
    </row>
    <row r="24" spans="1:5" s="4" customFormat="1" x14ac:dyDescent="0.25">
      <c r="A24" s="44" t="s">
        <v>15493</v>
      </c>
      <c r="B24" s="40"/>
      <c r="C24" s="40"/>
    </row>
    <row r="27" spans="1:5" x14ac:dyDescent="0.25">
      <c r="A27" s="96" t="s">
        <v>15956</v>
      </c>
    </row>
    <row r="28" spans="1:5" ht="30" x14ac:dyDescent="0.25">
      <c r="A28" s="97" t="s">
        <v>15957</v>
      </c>
    </row>
  </sheetData>
  <mergeCells count="2">
    <mergeCell ref="A5:E5"/>
    <mergeCell ref="A14:E14"/>
  </mergeCells>
  <pageMargins left="0.7" right="0.7" top="0.75" bottom="0.75" header="0.3" footer="0.3"/>
  <drawing r:id="rId1"/>
  <extLst>
    <ext xmlns:x14="http://schemas.microsoft.com/office/spreadsheetml/2009/9/main" uri="{CCE6A557-97BC-4b89-ADB6-D9C93CAAB3DF}">
      <x14:dataValidations xmlns:xm="http://schemas.microsoft.com/office/excel/2006/main" count="3">
        <x14:dataValidation type="list" allowBlank="1" showInputMessage="1" showErrorMessage="1" promptTitle="Etapa:" prompt="Seleccione de la lista la opción que corresponda._x000a__x000a_Campos con (*) son obligatorios.">
          <x14:formula1>
            <xm:f>Base!$G$2:$G$4</xm:f>
          </x14:formula1>
          <xm:sqref>A17</xm:sqref>
        </x14:dataValidation>
        <x14:dataValidation type="list" allowBlank="1" showInputMessage="1" showErrorMessage="1" promptTitle="Nombre de la Entidad:" prompt="Seleccione de la lista la opción que corresponda">
          <x14:formula1>
            <xm:f>Base!$O$2:$O$6</xm:f>
          </x14:formula1>
          <xm:sqref>D17</xm:sqref>
        </x14:dataValidation>
        <x14:dataValidation type="list" allowBlank="1" showInputMessage="1" showErrorMessage="1" promptTitle="Tipo de recurso:" prompt="Seleccione de la lista la opción que corresponda._x000a_">
          <x14:formula1>
            <xm:f>Base!$P$2:$P$3</xm:f>
          </x14:formula1>
          <xm:sqref>E17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F51"/>
  <sheetViews>
    <sheetView showGridLines="0" zoomScale="90" zoomScaleNormal="90" zoomScaleSheetLayoutView="85" workbookViewId="0">
      <selection activeCell="C8" sqref="C8:Q8"/>
    </sheetView>
  </sheetViews>
  <sheetFormatPr baseColWidth="10" defaultRowHeight="12.75" x14ac:dyDescent="0.2"/>
  <cols>
    <col min="1" max="1" width="2.5703125" style="99" customWidth="1"/>
    <col min="2" max="2" width="23" style="111" customWidth="1"/>
    <col min="3" max="3" width="19.7109375" style="112" customWidth="1"/>
    <col min="4" max="4" width="17" style="112" customWidth="1"/>
    <col min="5" max="5" width="7.140625" style="101" customWidth="1"/>
    <col min="6" max="6" width="7.140625" style="99" customWidth="1"/>
    <col min="7" max="10" width="3.140625" style="99" customWidth="1"/>
    <col min="11" max="12" width="12.5703125" style="99" customWidth="1"/>
    <col min="13" max="16" width="2.140625" style="99" customWidth="1"/>
    <col min="17" max="17" width="27" style="99" customWidth="1"/>
    <col min="18" max="18" width="7.42578125" style="99" hidden="1" customWidth="1"/>
    <col min="19" max="19" width="6.7109375" style="99" hidden="1" customWidth="1"/>
    <col min="20" max="20" width="25.140625" style="99" hidden="1" customWidth="1"/>
    <col min="21" max="24" width="20.42578125" style="111" hidden="1" customWidth="1"/>
    <col min="25" max="25" width="15.85546875" style="99" customWidth="1"/>
    <col min="26" max="29" width="5" style="115" customWidth="1"/>
    <col min="30" max="30" width="9.28515625" style="98" customWidth="1"/>
    <col min="31" max="31" width="12.140625" style="98" bestFit="1" customWidth="1"/>
    <col min="32" max="32" width="11.42578125" style="98" customWidth="1"/>
    <col min="33" max="39" width="11.42578125" style="99" customWidth="1"/>
    <col min="40" max="255" width="11.42578125" style="99"/>
    <col min="256" max="256" width="2.5703125" style="99" customWidth="1"/>
    <col min="257" max="257" width="25.85546875" style="99" customWidth="1"/>
    <col min="258" max="258" width="21.7109375" style="99" customWidth="1"/>
    <col min="259" max="259" width="21.42578125" style="99" customWidth="1"/>
    <col min="260" max="261" width="7.140625" style="99" customWidth="1"/>
    <col min="262" max="262" width="11.28515625" style="99" customWidth="1"/>
    <col min="263" max="264" width="7.140625" style="99" customWidth="1"/>
    <col min="265" max="265" width="7.28515625" style="99" customWidth="1"/>
    <col min="266" max="266" width="12.5703125" style="99" customWidth="1"/>
    <col min="267" max="273" width="0" style="99" hidden="1" customWidth="1"/>
    <col min="274" max="274" width="39.85546875" style="99" customWidth="1"/>
    <col min="275" max="281" width="0" style="99" hidden="1" customWidth="1"/>
    <col min="282" max="282" width="15.85546875" style="99" customWidth="1"/>
    <col min="283" max="283" width="14.140625" style="99" bestFit="1" customWidth="1"/>
    <col min="284" max="285" width="13" style="99" bestFit="1" customWidth="1"/>
    <col min="286" max="286" width="9.28515625" style="99" customWidth="1"/>
    <col min="287" max="287" width="12.140625" style="99" bestFit="1" customWidth="1"/>
    <col min="288" max="295" width="11.42578125" style="99" customWidth="1"/>
    <col min="296" max="511" width="11.42578125" style="99"/>
    <col min="512" max="512" width="2.5703125" style="99" customWidth="1"/>
    <col min="513" max="513" width="25.85546875" style="99" customWidth="1"/>
    <col min="514" max="514" width="21.7109375" style="99" customWidth="1"/>
    <col min="515" max="515" width="21.42578125" style="99" customWidth="1"/>
    <col min="516" max="517" width="7.140625" style="99" customWidth="1"/>
    <col min="518" max="518" width="11.28515625" style="99" customWidth="1"/>
    <col min="519" max="520" width="7.140625" style="99" customWidth="1"/>
    <col min="521" max="521" width="7.28515625" style="99" customWidth="1"/>
    <col min="522" max="522" width="12.5703125" style="99" customWidth="1"/>
    <col min="523" max="529" width="0" style="99" hidden="1" customWidth="1"/>
    <col min="530" max="530" width="39.85546875" style="99" customWidth="1"/>
    <col min="531" max="537" width="0" style="99" hidden="1" customWidth="1"/>
    <col min="538" max="538" width="15.85546875" style="99" customWidth="1"/>
    <col min="539" max="539" width="14.140625" style="99" bestFit="1" customWidth="1"/>
    <col min="540" max="541" width="13" style="99" bestFit="1" customWidth="1"/>
    <col min="542" max="542" width="9.28515625" style="99" customWidth="1"/>
    <col min="543" max="543" width="12.140625" style="99" bestFit="1" customWidth="1"/>
    <col min="544" max="551" width="11.42578125" style="99" customWidth="1"/>
    <col min="552" max="767" width="11.42578125" style="99"/>
    <col min="768" max="768" width="2.5703125" style="99" customWidth="1"/>
    <col min="769" max="769" width="25.85546875" style="99" customWidth="1"/>
    <col min="770" max="770" width="21.7109375" style="99" customWidth="1"/>
    <col min="771" max="771" width="21.42578125" style="99" customWidth="1"/>
    <col min="772" max="773" width="7.140625" style="99" customWidth="1"/>
    <col min="774" max="774" width="11.28515625" style="99" customWidth="1"/>
    <col min="775" max="776" width="7.140625" style="99" customWidth="1"/>
    <col min="777" max="777" width="7.28515625" style="99" customWidth="1"/>
    <col min="778" max="778" width="12.5703125" style="99" customWidth="1"/>
    <col min="779" max="785" width="0" style="99" hidden="1" customWidth="1"/>
    <col min="786" max="786" width="39.85546875" style="99" customWidth="1"/>
    <col min="787" max="793" width="0" style="99" hidden="1" customWidth="1"/>
    <col min="794" max="794" width="15.85546875" style="99" customWidth="1"/>
    <col min="795" max="795" width="14.140625" style="99" bestFit="1" customWidth="1"/>
    <col min="796" max="797" width="13" style="99" bestFit="1" customWidth="1"/>
    <col min="798" max="798" width="9.28515625" style="99" customWidth="1"/>
    <col min="799" max="799" width="12.140625" style="99" bestFit="1" customWidth="1"/>
    <col min="800" max="807" width="11.42578125" style="99" customWidth="1"/>
    <col min="808" max="1023" width="11.42578125" style="99"/>
    <col min="1024" max="1024" width="2.5703125" style="99" customWidth="1"/>
    <col min="1025" max="1025" width="25.85546875" style="99" customWidth="1"/>
    <col min="1026" max="1026" width="21.7109375" style="99" customWidth="1"/>
    <col min="1027" max="1027" width="21.42578125" style="99" customWidth="1"/>
    <col min="1028" max="1029" width="7.140625" style="99" customWidth="1"/>
    <col min="1030" max="1030" width="11.28515625" style="99" customWidth="1"/>
    <col min="1031" max="1032" width="7.140625" style="99" customWidth="1"/>
    <col min="1033" max="1033" width="7.28515625" style="99" customWidth="1"/>
    <col min="1034" max="1034" width="12.5703125" style="99" customWidth="1"/>
    <col min="1035" max="1041" width="0" style="99" hidden="1" customWidth="1"/>
    <col min="1042" max="1042" width="39.85546875" style="99" customWidth="1"/>
    <col min="1043" max="1049" width="0" style="99" hidden="1" customWidth="1"/>
    <col min="1050" max="1050" width="15.85546875" style="99" customWidth="1"/>
    <col min="1051" max="1051" width="14.140625" style="99" bestFit="1" customWidth="1"/>
    <col min="1052" max="1053" width="13" style="99" bestFit="1" customWidth="1"/>
    <col min="1054" max="1054" width="9.28515625" style="99" customWidth="1"/>
    <col min="1055" max="1055" width="12.140625" style="99" bestFit="1" customWidth="1"/>
    <col min="1056" max="1063" width="11.42578125" style="99" customWidth="1"/>
    <col min="1064" max="1279" width="11.42578125" style="99"/>
    <col min="1280" max="1280" width="2.5703125" style="99" customWidth="1"/>
    <col min="1281" max="1281" width="25.85546875" style="99" customWidth="1"/>
    <col min="1282" max="1282" width="21.7109375" style="99" customWidth="1"/>
    <col min="1283" max="1283" width="21.42578125" style="99" customWidth="1"/>
    <col min="1284" max="1285" width="7.140625" style="99" customWidth="1"/>
    <col min="1286" max="1286" width="11.28515625" style="99" customWidth="1"/>
    <col min="1287" max="1288" width="7.140625" style="99" customWidth="1"/>
    <col min="1289" max="1289" width="7.28515625" style="99" customWidth="1"/>
    <col min="1290" max="1290" width="12.5703125" style="99" customWidth="1"/>
    <col min="1291" max="1297" width="0" style="99" hidden="1" customWidth="1"/>
    <col min="1298" max="1298" width="39.85546875" style="99" customWidth="1"/>
    <col min="1299" max="1305" width="0" style="99" hidden="1" customWidth="1"/>
    <col min="1306" max="1306" width="15.85546875" style="99" customWidth="1"/>
    <col min="1307" max="1307" width="14.140625" style="99" bestFit="1" customWidth="1"/>
    <col min="1308" max="1309" width="13" style="99" bestFit="1" customWidth="1"/>
    <col min="1310" max="1310" width="9.28515625" style="99" customWidth="1"/>
    <col min="1311" max="1311" width="12.140625" style="99" bestFit="1" customWidth="1"/>
    <col min="1312" max="1319" width="11.42578125" style="99" customWidth="1"/>
    <col min="1320" max="1535" width="11.42578125" style="99"/>
    <col min="1536" max="1536" width="2.5703125" style="99" customWidth="1"/>
    <col min="1537" max="1537" width="25.85546875" style="99" customWidth="1"/>
    <col min="1538" max="1538" width="21.7109375" style="99" customWidth="1"/>
    <col min="1539" max="1539" width="21.42578125" style="99" customWidth="1"/>
    <col min="1540" max="1541" width="7.140625" style="99" customWidth="1"/>
    <col min="1542" max="1542" width="11.28515625" style="99" customWidth="1"/>
    <col min="1543" max="1544" width="7.140625" style="99" customWidth="1"/>
    <col min="1545" max="1545" width="7.28515625" style="99" customWidth="1"/>
    <col min="1546" max="1546" width="12.5703125" style="99" customWidth="1"/>
    <col min="1547" max="1553" width="0" style="99" hidden="1" customWidth="1"/>
    <col min="1554" max="1554" width="39.85546875" style="99" customWidth="1"/>
    <col min="1555" max="1561" width="0" style="99" hidden="1" customWidth="1"/>
    <col min="1562" max="1562" width="15.85546875" style="99" customWidth="1"/>
    <col min="1563" max="1563" width="14.140625" style="99" bestFit="1" customWidth="1"/>
    <col min="1564" max="1565" width="13" style="99" bestFit="1" customWidth="1"/>
    <col min="1566" max="1566" width="9.28515625" style="99" customWidth="1"/>
    <col min="1567" max="1567" width="12.140625" style="99" bestFit="1" customWidth="1"/>
    <col min="1568" max="1575" width="11.42578125" style="99" customWidth="1"/>
    <col min="1576" max="1791" width="11.42578125" style="99"/>
    <col min="1792" max="1792" width="2.5703125" style="99" customWidth="1"/>
    <col min="1793" max="1793" width="25.85546875" style="99" customWidth="1"/>
    <col min="1794" max="1794" width="21.7109375" style="99" customWidth="1"/>
    <col min="1795" max="1795" width="21.42578125" style="99" customWidth="1"/>
    <col min="1796" max="1797" width="7.140625" style="99" customWidth="1"/>
    <col min="1798" max="1798" width="11.28515625" style="99" customWidth="1"/>
    <col min="1799" max="1800" width="7.140625" style="99" customWidth="1"/>
    <col min="1801" max="1801" width="7.28515625" style="99" customWidth="1"/>
    <col min="1802" max="1802" width="12.5703125" style="99" customWidth="1"/>
    <col min="1803" max="1809" width="0" style="99" hidden="1" customWidth="1"/>
    <col min="1810" max="1810" width="39.85546875" style="99" customWidth="1"/>
    <col min="1811" max="1817" width="0" style="99" hidden="1" customWidth="1"/>
    <col min="1818" max="1818" width="15.85546875" style="99" customWidth="1"/>
    <col min="1819" max="1819" width="14.140625" style="99" bestFit="1" customWidth="1"/>
    <col min="1820" max="1821" width="13" style="99" bestFit="1" customWidth="1"/>
    <col min="1822" max="1822" width="9.28515625" style="99" customWidth="1"/>
    <col min="1823" max="1823" width="12.140625" style="99" bestFit="1" customWidth="1"/>
    <col min="1824" max="1831" width="11.42578125" style="99" customWidth="1"/>
    <col min="1832" max="2047" width="11.42578125" style="99"/>
    <col min="2048" max="2048" width="2.5703125" style="99" customWidth="1"/>
    <col min="2049" max="2049" width="25.85546875" style="99" customWidth="1"/>
    <col min="2050" max="2050" width="21.7109375" style="99" customWidth="1"/>
    <col min="2051" max="2051" width="21.42578125" style="99" customWidth="1"/>
    <col min="2052" max="2053" width="7.140625" style="99" customWidth="1"/>
    <col min="2054" max="2054" width="11.28515625" style="99" customWidth="1"/>
    <col min="2055" max="2056" width="7.140625" style="99" customWidth="1"/>
    <col min="2057" max="2057" width="7.28515625" style="99" customWidth="1"/>
    <col min="2058" max="2058" width="12.5703125" style="99" customWidth="1"/>
    <col min="2059" max="2065" width="0" style="99" hidden="1" customWidth="1"/>
    <col min="2066" max="2066" width="39.85546875" style="99" customWidth="1"/>
    <col min="2067" max="2073" width="0" style="99" hidden="1" customWidth="1"/>
    <col min="2074" max="2074" width="15.85546875" style="99" customWidth="1"/>
    <col min="2075" max="2075" width="14.140625" style="99" bestFit="1" customWidth="1"/>
    <col min="2076" max="2077" width="13" style="99" bestFit="1" customWidth="1"/>
    <col min="2078" max="2078" width="9.28515625" style="99" customWidth="1"/>
    <col min="2079" max="2079" width="12.140625" style="99" bestFit="1" customWidth="1"/>
    <col min="2080" max="2087" width="11.42578125" style="99" customWidth="1"/>
    <col min="2088" max="2303" width="11.42578125" style="99"/>
    <col min="2304" max="2304" width="2.5703125" style="99" customWidth="1"/>
    <col min="2305" max="2305" width="25.85546875" style="99" customWidth="1"/>
    <col min="2306" max="2306" width="21.7109375" style="99" customWidth="1"/>
    <col min="2307" max="2307" width="21.42578125" style="99" customWidth="1"/>
    <col min="2308" max="2309" width="7.140625" style="99" customWidth="1"/>
    <col min="2310" max="2310" width="11.28515625" style="99" customWidth="1"/>
    <col min="2311" max="2312" width="7.140625" style="99" customWidth="1"/>
    <col min="2313" max="2313" width="7.28515625" style="99" customWidth="1"/>
    <col min="2314" max="2314" width="12.5703125" style="99" customWidth="1"/>
    <col min="2315" max="2321" width="0" style="99" hidden="1" customWidth="1"/>
    <col min="2322" max="2322" width="39.85546875" style="99" customWidth="1"/>
    <col min="2323" max="2329" width="0" style="99" hidden="1" customWidth="1"/>
    <col min="2330" max="2330" width="15.85546875" style="99" customWidth="1"/>
    <col min="2331" max="2331" width="14.140625" style="99" bestFit="1" customWidth="1"/>
    <col min="2332" max="2333" width="13" style="99" bestFit="1" customWidth="1"/>
    <col min="2334" max="2334" width="9.28515625" style="99" customWidth="1"/>
    <col min="2335" max="2335" width="12.140625" style="99" bestFit="1" customWidth="1"/>
    <col min="2336" max="2343" width="11.42578125" style="99" customWidth="1"/>
    <col min="2344" max="2559" width="11.42578125" style="99"/>
    <col min="2560" max="2560" width="2.5703125" style="99" customWidth="1"/>
    <col min="2561" max="2561" width="25.85546875" style="99" customWidth="1"/>
    <col min="2562" max="2562" width="21.7109375" style="99" customWidth="1"/>
    <col min="2563" max="2563" width="21.42578125" style="99" customWidth="1"/>
    <col min="2564" max="2565" width="7.140625" style="99" customWidth="1"/>
    <col min="2566" max="2566" width="11.28515625" style="99" customWidth="1"/>
    <col min="2567" max="2568" width="7.140625" style="99" customWidth="1"/>
    <col min="2569" max="2569" width="7.28515625" style="99" customWidth="1"/>
    <col min="2570" max="2570" width="12.5703125" style="99" customWidth="1"/>
    <col min="2571" max="2577" width="0" style="99" hidden="1" customWidth="1"/>
    <col min="2578" max="2578" width="39.85546875" style="99" customWidth="1"/>
    <col min="2579" max="2585" width="0" style="99" hidden="1" customWidth="1"/>
    <col min="2586" max="2586" width="15.85546875" style="99" customWidth="1"/>
    <col min="2587" max="2587" width="14.140625" style="99" bestFit="1" customWidth="1"/>
    <col min="2588" max="2589" width="13" style="99" bestFit="1" customWidth="1"/>
    <col min="2590" max="2590" width="9.28515625" style="99" customWidth="1"/>
    <col min="2591" max="2591" width="12.140625" style="99" bestFit="1" customWidth="1"/>
    <col min="2592" max="2599" width="11.42578125" style="99" customWidth="1"/>
    <col min="2600" max="2815" width="11.42578125" style="99"/>
    <col min="2816" max="2816" width="2.5703125" style="99" customWidth="1"/>
    <col min="2817" max="2817" width="25.85546875" style="99" customWidth="1"/>
    <col min="2818" max="2818" width="21.7109375" style="99" customWidth="1"/>
    <col min="2819" max="2819" width="21.42578125" style="99" customWidth="1"/>
    <col min="2820" max="2821" width="7.140625" style="99" customWidth="1"/>
    <col min="2822" max="2822" width="11.28515625" style="99" customWidth="1"/>
    <col min="2823" max="2824" width="7.140625" style="99" customWidth="1"/>
    <col min="2825" max="2825" width="7.28515625" style="99" customWidth="1"/>
    <col min="2826" max="2826" width="12.5703125" style="99" customWidth="1"/>
    <col min="2827" max="2833" width="0" style="99" hidden="1" customWidth="1"/>
    <col min="2834" max="2834" width="39.85546875" style="99" customWidth="1"/>
    <col min="2835" max="2841" width="0" style="99" hidden="1" customWidth="1"/>
    <col min="2842" max="2842" width="15.85546875" style="99" customWidth="1"/>
    <col min="2843" max="2843" width="14.140625" style="99" bestFit="1" customWidth="1"/>
    <col min="2844" max="2845" width="13" style="99" bestFit="1" customWidth="1"/>
    <col min="2846" max="2846" width="9.28515625" style="99" customWidth="1"/>
    <col min="2847" max="2847" width="12.140625" style="99" bestFit="1" customWidth="1"/>
    <col min="2848" max="2855" width="11.42578125" style="99" customWidth="1"/>
    <col min="2856" max="3071" width="11.42578125" style="99"/>
    <col min="3072" max="3072" width="2.5703125" style="99" customWidth="1"/>
    <col min="3073" max="3073" width="25.85546875" style="99" customWidth="1"/>
    <col min="3074" max="3074" width="21.7109375" style="99" customWidth="1"/>
    <col min="3075" max="3075" width="21.42578125" style="99" customWidth="1"/>
    <col min="3076" max="3077" width="7.140625" style="99" customWidth="1"/>
    <col min="3078" max="3078" width="11.28515625" style="99" customWidth="1"/>
    <col min="3079" max="3080" width="7.140625" style="99" customWidth="1"/>
    <col min="3081" max="3081" width="7.28515625" style="99" customWidth="1"/>
    <col min="3082" max="3082" width="12.5703125" style="99" customWidth="1"/>
    <col min="3083" max="3089" width="0" style="99" hidden="1" customWidth="1"/>
    <col min="3090" max="3090" width="39.85546875" style="99" customWidth="1"/>
    <col min="3091" max="3097" width="0" style="99" hidden="1" customWidth="1"/>
    <col min="3098" max="3098" width="15.85546875" style="99" customWidth="1"/>
    <col min="3099" max="3099" width="14.140625" style="99" bestFit="1" customWidth="1"/>
    <col min="3100" max="3101" width="13" style="99" bestFit="1" customWidth="1"/>
    <col min="3102" max="3102" width="9.28515625" style="99" customWidth="1"/>
    <col min="3103" max="3103" width="12.140625" style="99" bestFit="1" customWidth="1"/>
    <col min="3104" max="3111" width="11.42578125" style="99" customWidth="1"/>
    <col min="3112" max="3327" width="11.42578125" style="99"/>
    <col min="3328" max="3328" width="2.5703125" style="99" customWidth="1"/>
    <col min="3329" max="3329" width="25.85546875" style="99" customWidth="1"/>
    <col min="3330" max="3330" width="21.7109375" style="99" customWidth="1"/>
    <col min="3331" max="3331" width="21.42578125" style="99" customWidth="1"/>
    <col min="3332" max="3333" width="7.140625" style="99" customWidth="1"/>
    <col min="3334" max="3334" width="11.28515625" style="99" customWidth="1"/>
    <col min="3335" max="3336" width="7.140625" style="99" customWidth="1"/>
    <col min="3337" max="3337" width="7.28515625" style="99" customWidth="1"/>
    <col min="3338" max="3338" width="12.5703125" style="99" customWidth="1"/>
    <col min="3339" max="3345" width="0" style="99" hidden="1" customWidth="1"/>
    <col min="3346" max="3346" width="39.85546875" style="99" customWidth="1"/>
    <col min="3347" max="3353" width="0" style="99" hidden="1" customWidth="1"/>
    <col min="3354" max="3354" width="15.85546875" style="99" customWidth="1"/>
    <col min="3355" max="3355" width="14.140625" style="99" bestFit="1" customWidth="1"/>
    <col min="3356" max="3357" width="13" style="99" bestFit="1" customWidth="1"/>
    <col min="3358" max="3358" width="9.28515625" style="99" customWidth="1"/>
    <col min="3359" max="3359" width="12.140625" style="99" bestFit="1" customWidth="1"/>
    <col min="3360" max="3367" width="11.42578125" style="99" customWidth="1"/>
    <col min="3368" max="3583" width="11.42578125" style="99"/>
    <col min="3584" max="3584" width="2.5703125" style="99" customWidth="1"/>
    <col min="3585" max="3585" width="25.85546875" style="99" customWidth="1"/>
    <col min="3586" max="3586" width="21.7109375" style="99" customWidth="1"/>
    <col min="3587" max="3587" width="21.42578125" style="99" customWidth="1"/>
    <col min="3588" max="3589" width="7.140625" style="99" customWidth="1"/>
    <col min="3590" max="3590" width="11.28515625" style="99" customWidth="1"/>
    <col min="3591" max="3592" width="7.140625" style="99" customWidth="1"/>
    <col min="3593" max="3593" width="7.28515625" style="99" customWidth="1"/>
    <col min="3594" max="3594" width="12.5703125" style="99" customWidth="1"/>
    <col min="3595" max="3601" width="0" style="99" hidden="1" customWidth="1"/>
    <col min="3602" max="3602" width="39.85546875" style="99" customWidth="1"/>
    <col min="3603" max="3609" width="0" style="99" hidden="1" customWidth="1"/>
    <col min="3610" max="3610" width="15.85546875" style="99" customWidth="1"/>
    <col min="3611" max="3611" width="14.140625" style="99" bestFit="1" customWidth="1"/>
    <col min="3612" max="3613" width="13" style="99" bestFit="1" customWidth="1"/>
    <col min="3614" max="3614" width="9.28515625" style="99" customWidth="1"/>
    <col min="3615" max="3615" width="12.140625" style="99" bestFit="1" customWidth="1"/>
    <col min="3616" max="3623" width="11.42578125" style="99" customWidth="1"/>
    <col min="3624" max="3839" width="11.42578125" style="99"/>
    <col min="3840" max="3840" width="2.5703125" style="99" customWidth="1"/>
    <col min="3841" max="3841" width="25.85546875" style="99" customWidth="1"/>
    <col min="3842" max="3842" width="21.7109375" style="99" customWidth="1"/>
    <col min="3843" max="3843" width="21.42578125" style="99" customWidth="1"/>
    <col min="3844" max="3845" width="7.140625" style="99" customWidth="1"/>
    <col min="3846" max="3846" width="11.28515625" style="99" customWidth="1"/>
    <col min="3847" max="3848" width="7.140625" style="99" customWidth="1"/>
    <col min="3849" max="3849" width="7.28515625" style="99" customWidth="1"/>
    <col min="3850" max="3850" width="12.5703125" style="99" customWidth="1"/>
    <col min="3851" max="3857" width="0" style="99" hidden="1" customWidth="1"/>
    <col min="3858" max="3858" width="39.85546875" style="99" customWidth="1"/>
    <col min="3859" max="3865" width="0" style="99" hidden="1" customWidth="1"/>
    <col min="3866" max="3866" width="15.85546875" style="99" customWidth="1"/>
    <col min="3867" max="3867" width="14.140625" style="99" bestFit="1" customWidth="1"/>
    <col min="3868" max="3869" width="13" style="99" bestFit="1" customWidth="1"/>
    <col min="3870" max="3870" width="9.28515625" style="99" customWidth="1"/>
    <col min="3871" max="3871" width="12.140625" style="99" bestFit="1" customWidth="1"/>
    <col min="3872" max="3879" width="11.42578125" style="99" customWidth="1"/>
    <col min="3880" max="4095" width="11.42578125" style="99"/>
    <col min="4096" max="4096" width="2.5703125" style="99" customWidth="1"/>
    <col min="4097" max="4097" width="25.85546875" style="99" customWidth="1"/>
    <col min="4098" max="4098" width="21.7109375" style="99" customWidth="1"/>
    <col min="4099" max="4099" width="21.42578125" style="99" customWidth="1"/>
    <col min="4100" max="4101" width="7.140625" style="99" customWidth="1"/>
    <col min="4102" max="4102" width="11.28515625" style="99" customWidth="1"/>
    <col min="4103" max="4104" width="7.140625" style="99" customWidth="1"/>
    <col min="4105" max="4105" width="7.28515625" style="99" customWidth="1"/>
    <col min="4106" max="4106" width="12.5703125" style="99" customWidth="1"/>
    <col min="4107" max="4113" width="0" style="99" hidden="1" customWidth="1"/>
    <col min="4114" max="4114" width="39.85546875" style="99" customWidth="1"/>
    <col min="4115" max="4121" width="0" style="99" hidden="1" customWidth="1"/>
    <col min="4122" max="4122" width="15.85546875" style="99" customWidth="1"/>
    <col min="4123" max="4123" width="14.140625" style="99" bestFit="1" customWidth="1"/>
    <col min="4124" max="4125" width="13" style="99" bestFit="1" customWidth="1"/>
    <col min="4126" max="4126" width="9.28515625" style="99" customWidth="1"/>
    <col min="4127" max="4127" width="12.140625" style="99" bestFit="1" customWidth="1"/>
    <col min="4128" max="4135" width="11.42578125" style="99" customWidth="1"/>
    <col min="4136" max="4351" width="11.42578125" style="99"/>
    <col min="4352" max="4352" width="2.5703125" style="99" customWidth="1"/>
    <col min="4353" max="4353" width="25.85546875" style="99" customWidth="1"/>
    <col min="4354" max="4354" width="21.7109375" style="99" customWidth="1"/>
    <col min="4355" max="4355" width="21.42578125" style="99" customWidth="1"/>
    <col min="4356" max="4357" width="7.140625" style="99" customWidth="1"/>
    <col min="4358" max="4358" width="11.28515625" style="99" customWidth="1"/>
    <col min="4359" max="4360" width="7.140625" style="99" customWidth="1"/>
    <col min="4361" max="4361" width="7.28515625" style="99" customWidth="1"/>
    <col min="4362" max="4362" width="12.5703125" style="99" customWidth="1"/>
    <col min="4363" max="4369" width="0" style="99" hidden="1" customWidth="1"/>
    <col min="4370" max="4370" width="39.85546875" style="99" customWidth="1"/>
    <col min="4371" max="4377" width="0" style="99" hidden="1" customWidth="1"/>
    <col min="4378" max="4378" width="15.85546875" style="99" customWidth="1"/>
    <col min="4379" max="4379" width="14.140625" style="99" bestFit="1" customWidth="1"/>
    <col min="4380" max="4381" width="13" style="99" bestFit="1" customWidth="1"/>
    <col min="4382" max="4382" width="9.28515625" style="99" customWidth="1"/>
    <col min="4383" max="4383" width="12.140625" style="99" bestFit="1" customWidth="1"/>
    <col min="4384" max="4391" width="11.42578125" style="99" customWidth="1"/>
    <col min="4392" max="4607" width="11.42578125" style="99"/>
    <col min="4608" max="4608" width="2.5703125" style="99" customWidth="1"/>
    <col min="4609" max="4609" width="25.85546875" style="99" customWidth="1"/>
    <col min="4610" max="4610" width="21.7109375" style="99" customWidth="1"/>
    <col min="4611" max="4611" width="21.42578125" style="99" customWidth="1"/>
    <col min="4612" max="4613" width="7.140625" style="99" customWidth="1"/>
    <col min="4614" max="4614" width="11.28515625" style="99" customWidth="1"/>
    <col min="4615" max="4616" width="7.140625" style="99" customWidth="1"/>
    <col min="4617" max="4617" width="7.28515625" style="99" customWidth="1"/>
    <col min="4618" max="4618" width="12.5703125" style="99" customWidth="1"/>
    <col min="4619" max="4625" width="0" style="99" hidden="1" customWidth="1"/>
    <col min="4626" max="4626" width="39.85546875" style="99" customWidth="1"/>
    <col min="4627" max="4633" width="0" style="99" hidden="1" customWidth="1"/>
    <col min="4634" max="4634" width="15.85546875" style="99" customWidth="1"/>
    <col min="4635" max="4635" width="14.140625" style="99" bestFit="1" customWidth="1"/>
    <col min="4636" max="4637" width="13" style="99" bestFit="1" customWidth="1"/>
    <col min="4638" max="4638" width="9.28515625" style="99" customWidth="1"/>
    <col min="4639" max="4639" width="12.140625" style="99" bestFit="1" customWidth="1"/>
    <col min="4640" max="4647" width="11.42578125" style="99" customWidth="1"/>
    <col min="4648" max="4863" width="11.42578125" style="99"/>
    <col min="4864" max="4864" width="2.5703125" style="99" customWidth="1"/>
    <col min="4865" max="4865" width="25.85546875" style="99" customWidth="1"/>
    <col min="4866" max="4866" width="21.7109375" style="99" customWidth="1"/>
    <col min="4867" max="4867" width="21.42578125" style="99" customWidth="1"/>
    <col min="4868" max="4869" width="7.140625" style="99" customWidth="1"/>
    <col min="4870" max="4870" width="11.28515625" style="99" customWidth="1"/>
    <col min="4871" max="4872" width="7.140625" style="99" customWidth="1"/>
    <col min="4873" max="4873" width="7.28515625" style="99" customWidth="1"/>
    <col min="4874" max="4874" width="12.5703125" style="99" customWidth="1"/>
    <col min="4875" max="4881" width="0" style="99" hidden="1" customWidth="1"/>
    <col min="4882" max="4882" width="39.85546875" style="99" customWidth="1"/>
    <col min="4883" max="4889" width="0" style="99" hidden="1" customWidth="1"/>
    <col min="4890" max="4890" width="15.85546875" style="99" customWidth="1"/>
    <col min="4891" max="4891" width="14.140625" style="99" bestFit="1" customWidth="1"/>
    <col min="4892" max="4893" width="13" style="99" bestFit="1" customWidth="1"/>
    <col min="4894" max="4894" width="9.28515625" style="99" customWidth="1"/>
    <col min="4895" max="4895" width="12.140625" style="99" bestFit="1" customWidth="1"/>
    <col min="4896" max="4903" width="11.42578125" style="99" customWidth="1"/>
    <col min="4904" max="5119" width="11.42578125" style="99"/>
    <col min="5120" max="5120" width="2.5703125" style="99" customWidth="1"/>
    <col min="5121" max="5121" width="25.85546875" style="99" customWidth="1"/>
    <col min="5122" max="5122" width="21.7109375" style="99" customWidth="1"/>
    <col min="5123" max="5123" width="21.42578125" style="99" customWidth="1"/>
    <col min="5124" max="5125" width="7.140625" style="99" customWidth="1"/>
    <col min="5126" max="5126" width="11.28515625" style="99" customWidth="1"/>
    <col min="5127" max="5128" width="7.140625" style="99" customWidth="1"/>
    <col min="5129" max="5129" width="7.28515625" style="99" customWidth="1"/>
    <col min="5130" max="5130" width="12.5703125" style="99" customWidth="1"/>
    <col min="5131" max="5137" width="0" style="99" hidden="1" customWidth="1"/>
    <col min="5138" max="5138" width="39.85546875" style="99" customWidth="1"/>
    <col min="5139" max="5145" width="0" style="99" hidden="1" customWidth="1"/>
    <col min="5146" max="5146" width="15.85546875" style="99" customWidth="1"/>
    <col min="5147" max="5147" width="14.140625" style="99" bestFit="1" customWidth="1"/>
    <col min="5148" max="5149" width="13" style="99" bestFit="1" customWidth="1"/>
    <col min="5150" max="5150" width="9.28515625" style="99" customWidth="1"/>
    <col min="5151" max="5151" width="12.140625" style="99" bestFit="1" customWidth="1"/>
    <col min="5152" max="5159" width="11.42578125" style="99" customWidth="1"/>
    <col min="5160" max="5375" width="11.42578125" style="99"/>
    <col min="5376" max="5376" width="2.5703125" style="99" customWidth="1"/>
    <col min="5377" max="5377" width="25.85546875" style="99" customWidth="1"/>
    <col min="5378" max="5378" width="21.7109375" style="99" customWidth="1"/>
    <col min="5379" max="5379" width="21.42578125" style="99" customWidth="1"/>
    <col min="5380" max="5381" width="7.140625" style="99" customWidth="1"/>
    <col min="5382" max="5382" width="11.28515625" style="99" customWidth="1"/>
    <col min="5383" max="5384" width="7.140625" style="99" customWidth="1"/>
    <col min="5385" max="5385" width="7.28515625" style="99" customWidth="1"/>
    <col min="5386" max="5386" width="12.5703125" style="99" customWidth="1"/>
    <col min="5387" max="5393" width="0" style="99" hidden="1" customWidth="1"/>
    <col min="5394" max="5394" width="39.85546875" style="99" customWidth="1"/>
    <col min="5395" max="5401" width="0" style="99" hidden="1" customWidth="1"/>
    <col min="5402" max="5402" width="15.85546875" style="99" customWidth="1"/>
    <col min="5403" max="5403" width="14.140625" style="99" bestFit="1" customWidth="1"/>
    <col min="5404" max="5405" width="13" style="99" bestFit="1" customWidth="1"/>
    <col min="5406" max="5406" width="9.28515625" style="99" customWidth="1"/>
    <col min="5407" max="5407" width="12.140625" style="99" bestFit="1" customWidth="1"/>
    <col min="5408" max="5415" width="11.42578125" style="99" customWidth="1"/>
    <col min="5416" max="5631" width="11.42578125" style="99"/>
    <col min="5632" max="5632" width="2.5703125" style="99" customWidth="1"/>
    <col min="5633" max="5633" width="25.85546875" style="99" customWidth="1"/>
    <col min="5634" max="5634" width="21.7109375" style="99" customWidth="1"/>
    <col min="5635" max="5635" width="21.42578125" style="99" customWidth="1"/>
    <col min="5636" max="5637" width="7.140625" style="99" customWidth="1"/>
    <col min="5638" max="5638" width="11.28515625" style="99" customWidth="1"/>
    <col min="5639" max="5640" width="7.140625" style="99" customWidth="1"/>
    <col min="5641" max="5641" width="7.28515625" style="99" customWidth="1"/>
    <col min="5642" max="5642" width="12.5703125" style="99" customWidth="1"/>
    <col min="5643" max="5649" width="0" style="99" hidden="1" customWidth="1"/>
    <col min="5650" max="5650" width="39.85546875" style="99" customWidth="1"/>
    <col min="5651" max="5657" width="0" style="99" hidden="1" customWidth="1"/>
    <col min="5658" max="5658" width="15.85546875" style="99" customWidth="1"/>
    <col min="5659" max="5659" width="14.140625" style="99" bestFit="1" customWidth="1"/>
    <col min="5660" max="5661" width="13" style="99" bestFit="1" customWidth="1"/>
    <col min="5662" max="5662" width="9.28515625" style="99" customWidth="1"/>
    <col min="5663" max="5663" width="12.140625" style="99" bestFit="1" customWidth="1"/>
    <col min="5664" max="5671" width="11.42578125" style="99" customWidth="1"/>
    <col min="5672" max="5887" width="11.42578125" style="99"/>
    <col min="5888" max="5888" width="2.5703125" style="99" customWidth="1"/>
    <col min="5889" max="5889" width="25.85546875" style="99" customWidth="1"/>
    <col min="5890" max="5890" width="21.7109375" style="99" customWidth="1"/>
    <col min="5891" max="5891" width="21.42578125" style="99" customWidth="1"/>
    <col min="5892" max="5893" width="7.140625" style="99" customWidth="1"/>
    <col min="5894" max="5894" width="11.28515625" style="99" customWidth="1"/>
    <col min="5895" max="5896" width="7.140625" style="99" customWidth="1"/>
    <col min="5897" max="5897" width="7.28515625" style="99" customWidth="1"/>
    <col min="5898" max="5898" width="12.5703125" style="99" customWidth="1"/>
    <col min="5899" max="5905" width="0" style="99" hidden="1" customWidth="1"/>
    <col min="5906" max="5906" width="39.85546875" style="99" customWidth="1"/>
    <col min="5907" max="5913" width="0" style="99" hidden="1" customWidth="1"/>
    <col min="5914" max="5914" width="15.85546875" style="99" customWidth="1"/>
    <col min="5915" max="5915" width="14.140625" style="99" bestFit="1" customWidth="1"/>
    <col min="5916" max="5917" width="13" style="99" bestFit="1" customWidth="1"/>
    <col min="5918" max="5918" width="9.28515625" style="99" customWidth="1"/>
    <col min="5919" max="5919" width="12.140625" style="99" bestFit="1" customWidth="1"/>
    <col min="5920" max="5927" width="11.42578125" style="99" customWidth="1"/>
    <col min="5928" max="6143" width="11.42578125" style="99"/>
    <col min="6144" max="6144" width="2.5703125" style="99" customWidth="1"/>
    <col min="6145" max="6145" width="25.85546875" style="99" customWidth="1"/>
    <col min="6146" max="6146" width="21.7109375" style="99" customWidth="1"/>
    <col min="6147" max="6147" width="21.42578125" style="99" customWidth="1"/>
    <col min="6148" max="6149" width="7.140625" style="99" customWidth="1"/>
    <col min="6150" max="6150" width="11.28515625" style="99" customWidth="1"/>
    <col min="6151" max="6152" width="7.140625" style="99" customWidth="1"/>
    <col min="6153" max="6153" width="7.28515625" style="99" customWidth="1"/>
    <col min="6154" max="6154" width="12.5703125" style="99" customWidth="1"/>
    <col min="6155" max="6161" width="0" style="99" hidden="1" customWidth="1"/>
    <col min="6162" max="6162" width="39.85546875" style="99" customWidth="1"/>
    <col min="6163" max="6169" width="0" style="99" hidden="1" customWidth="1"/>
    <col min="6170" max="6170" width="15.85546875" style="99" customWidth="1"/>
    <col min="6171" max="6171" width="14.140625" style="99" bestFit="1" customWidth="1"/>
    <col min="6172" max="6173" width="13" style="99" bestFit="1" customWidth="1"/>
    <col min="6174" max="6174" width="9.28515625" style="99" customWidth="1"/>
    <col min="6175" max="6175" width="12.140625" style="99" bestFit="1" customWidth="1"/>
    <col min="6176" max="6183" width="11.42578125" style="99" customWidth="1"/>
    <col min="6184" max="6399" width="11.42578125" style="99"/>
    <col min="6400" max="6400" width="2.5703125" style="99" customWidth="1"/>
    <col min="6401" max="6401" width="25.85546875" style="99" customWidth="1"/>
    <col min="6402" max="6402" width="21.7109375" style="99" customWidth="1"/>
    <col min="6403" max="6403" width="21.42578125" style="99" customWidth="1"/>
    <col min="6404" max="6405" width="7.140625" style="99" customWidth="1"/>
    <col min="6406" max="6406" width="11.28515625" style="99" customWidth="1"/>
    <col min="6407" max="6408" width="7.140625" style="99" customWidth="1"/>
    <col min="6409" max="6409" width="7.28515625" style="99" customWidth="1"/>
    <col min="6410" max="6410" width="12.5703125" style="99" customWidth="1"/>
    <col min="6411" max="6417" width="0" style="99" hidden="1" customWidth="1"/>
    <col min="6418" max="6418" width="39.85546875" style="99" customWidth="1"/>
    <col min="6419" max="6425" width="0" style="99" hidden="1" customWidth="1"/>
    <col min="6426" max="6426" width="15.85546875" style="99" customWidth="1"/>
    <col min="6427" max="6427" width="14.140625" style="99" bestFit="1" customWidth="1"/>
    <col min="6428" max="6429" width="13" style="99" bestFit="1" customWidth="1"/>
    <col min="6430" max="6430" width="9.28515625" style="99" customWidth="1"/>
    <col min="6431" max="6431" width="12.140625" style="99" bestFit="1" customWidth="1"/>
    <col min="6432" max="6439" width="11.42578125" style="99" customWidth="1"/>
    <col min="6440" max="6655" width="11.42578125" style="99"/>
    <col min="6656" max="6656" width="2.5703125" style="99" customWidth="1"/>
    <col min="6657" max="6657" width="25.85546875" style="99" customWidth="1"/>
    <col min="6658" max="6658" width="21.7109375" style="99" customWidth="1"/>
    <col min="6659" max="6659" width="21.42578125" style="99" customWidth="1"/>
    <col min="6660" max="6661" width="7.140625" style="99" customWidth="1"/>
    <col min="6662" max="6662" width="11.28515625" style="99" customWidth="1"/>
    <col min="6663" max="6664" width="7.140625" style="99" customWidth="1"/>
    <col min="6665" max="6665" width="7.28515625" style="99" customWidth="1"/>
    <col min="6666" max="6666" width="12.5703125" style="99" customWidth="1"/>
    <col min="6667" max="6673" width="0" style="99" hidden="1" customWidth="1"/>
    <col min="6674" max="6674" width="39.85546875" style="99" customWidth="1"/>
    <col min="6675" max="6681" width="0" style="99" hidden="1" customWidth="1"/>
    <col min="6682" max="6682" width="15.85546875" style="99" customWidth="1"/>
    <col min="6683" max="6683" width="14.140625" style="99" bestFit="1" customWidth="1"/>
    <col min="6684" max="6685" width="13" style="99" bestFit="1" customWidth="1"/>
    <col min="6686" max="6686" width="9.28515625" style="99" customWidth="1"/>
    <col min="6687" max="6687" width="12.140625" style="99" bestFit="1" customWidth="1"/>
    <col min="6688" max="6695" width="11.42578125" style="99" customWidth="1"/>
    <col min="6696" max="6911" width="11.42578125" style="99"/>
    <col min="6912" max="6912" width="2.5703125" style="99" customWidth="1"/>
    <col min="6913" max="6913" width="25.85546875" style="99" customWidth="1"/>
    <col min="6914" max="6914" width="21.7109375" style="99" customWidth="1"/>
    <col min="6915" max="6915" width="21.42578125" style="99" customWidth="1"/>
    <col min="6916" max="6917" width="7.140625" style="99" customWidth="1"/>
    <col min="6918" max="6918" width="11.28515625" style="99" customWidth="1"/>
    <col min="6919" max="6920" width="7.140625" style="99" customWidth="1"/>
    <col min="6921" max="6921" width="7.28515625" style="99" customWidth="1"/>
    <col min="6922" max="6922" width="12.5703125" style="99" customWidth="1"/>
    <col min="6923" max="6929" width="0" style="99" hidden="1" customWidth="1"/>
    <col min="6930" max="6930" width="39.85546875" style="99" customWidth="1"/>
    <col min="6931" max="6937" width="0" style="99" hidden="1" customWidth="1"/>
    <col min="6938" max="6938" width="15.85546875" style="99" customWidth="1"/>
    <col min="6939" max="6939" width="14.140625" style="99" bestFit="1" customWidth="1"/>
    <col min="6940" max="6941" width="13" style="99" bestFit="1" customWidth="1"/>
    <col min="6942" max="6942" width="9.28515625" style="99" customWidth="1"/>
    <col min="6943" max="6943" width="12.140625" style="99" bestFit="1" customWidth="1"/>
    <col min="6944" max="6951" width="11.42578125" style="99" customWidth="1"/>
    <col min="6952" max="7167" width="11.42578125" style="99"/>
    <col min="7168" max="7168" width="2.5703125" style="99" customWidth="1"/>
    <col min="7169" max="7169" width="25.85546875" style="99" customWidth="1"/>
    <col min="7170" max="7170" width="21.7109375" style="99" customWidth="1"/>
    <col min="7171" max="7171" width="21.42578125" style="99" customWidth="1"/>
    <col min="7172" max="7173" width="7.140625" style="99" customWidth="1"/>
    <col min="7174" max="7174" width="11.28515625" style="99" customWidth="1"/>
    <col min="7175" max="7176" width="7.140625" style="99" customWidth="1"/>
    <col min="7177" max="7177" width="7.28515625" style="99" customWidth="1"/>
    <col min="7178" max="7178" width="12.5703125" style="99" customWidth="1"/>
    <col min="7179" max="7185" width="0" style="99" hidden="1" customWidth="1"/>
    <col min="7186" max="7186" width="39.85546875" style="99" customWidth="1"/>
    <col min="7187" max="7193" width="0" style="99" hidden="1" customWidth="1"/>
    <col min="7194" max="7194" width="15.85546875" style="99" customWidth="1"/>
    <col min="7195" max="7195" width="14.140625" style="99" bestFit="1" customWidth="1"/>
    <col min="7196" max="7197" width="13" style="99" bestFit="1" customWidth="1"/>
    <col min="7198" max="7198" width="9.28515625" style="99" customWidth="1"/>
    <col min="7199" max="7199" width="12.140625" style="99" bestFit="1" customWidth="1"/>
    <col min="7200" max="7207" width="11.42578125" style="99" customWidth="1"/>
    <col min="7208" max="7423" width="11.42578125" style="99"/>
    <col min="7424" max="7424" width="2.5703125" style="99" customWidth="1"/>
    <col min="7425" max="7425" width="25.85546875" style="99" customWidth="1"/>
    <col min="7426" max="7426" width="21.7109375" style="99" customWidth="1"/>
    <col min="7427" max="7427" width="21.42578125" style="99" customWidth="1"/>
    <col min="7428" max="7429" width="7.140625" style="99" customWidth="1"/>
    <col min="7430" max="7430" width="11.28515625" style="99" customWidth="1"/>
    <col min="7431" max="7432" width="7.140625" style="99" customWidth="1"/>
    <col min="7433" max="7433" width="7.28515625" style="99" customWidth="1"/>
    <col min="7434" max="7434" width="12.5703125" style="99" customWidth="1"/>
    <col min="7435" max="7441" width="0" style="99" hidden="1" customWidth="1"/>
    <col min="7442" max="7442" width="39.85546875" style="99" customWidth="1"/>
    <col min="7443" max="7449" width="0" style="99" hidden="1" customWidth="1"/>
    <col min="7450" max="7450" width="15.85546875" style="99" customWidth="1"/>
    <col min="7451" max="7451" width="14.140625" style="99" bestFit="1" customWidth="1"/>
    <col min="7452" max="7453" width="13" style="99" bestFit="1" customWidth="1"/>
    <col min="7454" max="7454" width="9.28515625" style="99" customWidth="1"/>
    <col min="7455" max="7455" width="12.140625" style="99" bestFit="1" customWidth="1"/>
    <col min="7456" max="7463" width="11.42578125" style="99" customWidth="1"/>
    <col min="7464" max="7679" width="11.42578125" style="99"/>
    <col min="7680" max="7680" width="2.5703125" style="99" customWidth="1"/>
    <col min="7681" max="7681" width="25.85546875" style="99" customWidth="1"/>
    <col min="7682" max="7682" width="21.7109375" style="99" customWidth="1"/>
    <col min="7683" max="7683" width="21.42578125" style="99" customWidth="1"/>
    <col min="7684" max="7685" width="7.140625" style="99" customWidth="1"/>
    <col min="7686" max="7686" width="11.28515625" style="99" customWidth="1"/>
    <col min="7687" max="7688" width="7.140625" style="99" customWidth="1"/>
    <col min="7689" max="7689" width="7.28515625" style="99" customWidth="1"/>
    <col min="7690" max="7690" width="12.5703125" style="99" customWidth="1"/>
    <col min="7691" max="7697" width="0" style="99" hidden="1" customWidth="1"/>
    <col min="7698" max="7698" width="39.85546875" style="99" customWidth="1"/>
    <col min="7699" max="7705" width="0" style="99" hidden="1" customWidth="1"/>
    <col min="7706" max="7706" width="15.85546875" style="99" customWidth="1"/>
    <col min="7707" max="7707" width="14.140625" style="99" bestFit="1" customWidth="1"/>
    <col min="7708" max="7709" width="13" style="99" bestFit="1" customWidth="1"/>
    <col min="7710" max="7710" width="9.28515625" style="99" customWidth="1"/>
    <col min="7711" max="7711" width="12.140625" style="99" bestFit="1" customWidth="1"/>
    <col min="7712" max="7719" width="11.42578125" style="99" customWidth="1"/>
    <col min="7720" max="7935" width="11.42578125" style="99"/>
    <col min="7936" max="7936" width="2.5703125" style="99" customWidth="1"/>
    <col min="7937" max="7937" width="25.85546875" style="99" customWidth="1"/>
    <col min="7938" max="7938" width="21.7109375" style="99" customWidth="1"/>
    <col min="7939" max="7939" width="21.42578125" style="99" customWidth="1"/>
    <col min="7940" max="7941" width="7.140625" style="99" customWidth="1"/>
    <col min="7942" max="7942" width="11.28515625" style="99" customWidth="1"/>
    <col min="7943" max="7944" width="7.140625" style="99" customWidth="1"/>
    <col min="7945" max="7945" width="7.28515625" style="99" customWidth="1"/>
    <col min="7946" max="7946" width="12.5703125" style="99" customWidth="1"/>
    <col min="7947" max="7953" width="0" style="99" hidden="1" customWidth="1"/>
    <col min="7954" max="7954" width="39.85546875" style="99" customWidth="1"/>
    <col min="7955" max="7961" width="0" style="99" hidden="1" customWidth="1"/>
    <col min="7962" max="7962" width="15.85546875" style="99" customWidth="1"/>
    <col min="7963" max="7963" width="14.140625" style="99" bestFit="1" customWidth="1"/>
    <col min="7964" max="7965" width="13" style="99" bestFit="1" customWidth="1"/>
    <col min="7966" max="7966" width="9.28515625" style="99" customWidth="1"/>
    <col min="7967" max="7967" width="12.140625" style="99" bestFit="1" customWidth="1"/>
    <col min="7968" max="7975" width="11.42578125" style="99" customWidth="1"/>
    <col min="7976" max="8191" width="11.42578125" style="99"/>
    <col min="8192" max="8192" width="2.5703125" style="99" customWidth="1"/>
    <col min="8193" max="8193" width="25.85546875" style="99" customWidth="1"/>
    <col min="8194" max="8194" width="21.7109375" style="99" customWidth="1"/>
    <col min="8195" max="8195" width="21.42578125" style="99" customWidth="1"/>
    <col min="8196" max="8197" width="7.140625" style="99" customWidth="1"/>
    <col min="8198" max="8198" width="11.28515625" style="99" customWidth="1"/>
    <col min="8199" max="8200" width="7.140625" style="99" customWidth="1"/>
    <col min="8201" max="8201" width="7.28515625" style="99" customWidth="1"/>
    <col min="8202" max="8202" width="12.5703125" style="99" customWidth="1"/>
    <col min="8203" max="8209" width="0" style="99" hidden="1" customWidth="1"/>
    <col min="8210" max="8210" width="39.85546875" style="99" customWidth="1"/>
    <col min="8211" max="8217" width="0" style="99" hidden="1" customWidth="1"/>
    <col min="8218" max="8218" width="15.85546875" style="99" customWidth="1"/>
    <col min="8219" max="8219" width="14.140625" style="99" bestFit="1" customWidth="1"/>
    <col min="8220" max="8221" width="13" style="99" bestFit="1" customWidth="1"/>
    <col min="8222" max="8222" width="9.28515625" style="99" customWidth="1"/>
    <col min="8223" max="8223" width="12.140625" style="99" bestFit="1" customWidth="1"/>
    <col min="8224" max="8231" width="11.42578125" style="99" customWidth="1"/>
    <col min="8232" max="8447" width="11.42578125" style="99"/>
    <col min="8448" max="8448" width="2.5703125" style="99" customWidth="1"/>
    <col min="8449" max="8449" width="25.85546875" style="99" customWidth="1"/>
    <col min="8450" max="8450" width="21.7109375" style="99" customWidth="1"/>
    <col min="8451" max="8451" width="21.42578125" style="99" customWidth="1"/>
    <col min="8452" max="8453" width="7.140625" style="99" customWidth="1"/>
    <col min="8454" max="8454" width="11.28515625" style="99" customWidth="1"/>
    <col min="8455" max="8456" width="7.140625" style="99" customWidth="1"/>
    <col min="8457" max="8457" width="7.28515625" style="99" customWidth="1"/>
    <col min="8458" max="8458" width="12.5703125" style="99" customWidth="1"/>
    <col min="8459" max="8465" width="0" style="99" hidden="1" customWidth="1"/>
    <col min="8466" max="8466" width="39.85546875" style="99" customWidth="1"/>
    <col min="8467" max="8473" width="0" style="99" hidden="1" customWidth="1"/>
    <col min="8474" max="8474" width="15.85546875" style="99" customWidth="1"/>
    <col min="8475" max="8475" width="14.140625" style="99" bestFit="1" customWidth="1"/>
    <col min="8476" max="8477" width="13" style="99" bestFit="1" customWidth="1"/>
    <col min="8478" max="8478" width="9.28515625" style="99" customWidth="1"/>
    <col min="8479" max="8479" width="12.140625" style="99" bestFit="1" customWidth="1"/>
    <col min="8480" max="8487" width="11.42578125" style="99" customWidth="1"/>
    <col min="8488" max="8703" width="11.42578125" style="99"/>
    <col min="8704" max="8704" width="2.5703125" style="99" customWidth="1"/>
    <col min="8705" max="8705" width="25.85546875" style="99" customWidth="1"/>
    <col min="8706" max="8706" width="21.7109375" style="99" customWidth="1"/>
    <col min="8707" max="8707" width="21.42578125" style="99" customWidth="1"/>
    <col min="8708" max="8709" width="7.140625" style="99" customWidth="1"/>
    <col min="8710" max="8710" width="11.28515625" style="99" customWidth="1"/>
    <col min="8711" max="8712" width="7.140625" style="99" customWidth="1"/>
    <col min="8713" max="8713" width="7.28515625" style="99" customWidth="1"/>
    <col min="8714" max="8714" width="12.5703125" style="99" customWidth="1"/>
    <col min="8715" max="8721" width="0" style="99" hidden="1" customWidth="1"/>
    <col min="8722" max="8722" width="39.85546875" style="99" customWidth="1"/>
    <col min="8723" max="8729" width="0" style="99" hidden="1" customWidth="1"/>
    <col min="8730" max="8730" width="15.85546875" style="99" customWidth="1"/>
    <col min="8731" max="8731" width="14.140625" style="99" bestFit="1" customWidth="1"/>
    <col min="8732" max="8733" width="13" style="99" bestFit="1" customWidth="1"/>
    <col min="8734" max="8734" width="9.28515625" style="99" customWidth="1"/>
    <col min="8735" max="8735" width="12.140625" style="99" bestFit="1" customWidth="1"/>
    <col min="8736" max="8743" width="11.42578125" style="99" customWidth="1"/>
    <col min="8744" max="8959" width="11.42578125" style="99"/>
    <col min="8960" max="8960" width="2.5703125" style="99" customWidth="1"/>
    <col min="8961" max="8961" width="25.85546875" style="99" customWidth="1"/>
    <col min="8962" max="8962" width="21.7109375" style="99" customWidth="1"/>
    <col min="8963" max="8963" width="21.42578125" style="99" customWidth="1"/>
    <col min="8964" max="8965" width="7.140625" style="99" customWidth="1"/>
    <col min="8966" max="8966" width="11.28515625" style="99" customWidth="1"/>
    <col min="8967" max="8968" width="7.140625" style="99" customWidth="1"/>
    <col min="8969" max="8969" width="7.28515625" style="99" customWidth="1"/>
    <col min="8970" max="8970" width="12.5703125" style="99" customWidth="1"/>
    <col min="8971" max="8977" width="0" style="99" hidden="1" customWidth="1"/>
    <col min="8978" max="8978" width="39.85546875" style="99" customWidth="1"/>
    <col min="8979" max="8985" width="0" style="99" hidden="1" customWidth="1"/>
    <col min="8986" max="8986" width="15.85546875" style="99" customWidth="1"/>
    <col min="8987" max="8987" width="14.140625" style="99" bestFit="1" customWidth="1"/>
    <col min="8988" max="8989" width="13" style="99" bestFit="1" customWidth="1"/>
    <col min="8990" max="8990" width="9.28515625" style="99" customWidth="1"/>
    <col min="8991" max="8991" width="12.140625" style="99" bestFit="1" customWidth="1"/>
    <col min="8992" max="8999" width="11.42578125" style="99" customWidth="1"/>
    <col min="9000" max="9215" width="11.42578125" style="99"/>
    <col min="9216" max="9216" width="2.5703125" style="99" customWidth="1"/>
    <col min="9217" max="9217" width="25.85546875" style="99" customWidth="1"/>
    <col min="9218" max="9218" width="21.7109375" style="99" customWidth="1"/>
    <col min="9219" max="9219" width="21.42578125" style="99" customWidth="1"/>
    <col min="9220" max="9221" width="7.140625" style="99" customWidth="1"/>
    <col min="9222" max="9222" width="11.28515625" style="99" customWidth="1"/>
    <col min="9223" max="9224" width="7.140625" style="99" customWidth="1"/>
    <col min="9225" max="9225" width="7.28515625" style="99" customWidth="1"/>
    <col min="9226" max="9226" width="12.5703125" style="99" customWidth="1"/>
    <col min="9227" max="9233" width="0" style="99" hidden="1" customWidth="1"/>
    <col min="9234" max="9234" width="39.85546875" style="99" customWidth="1"/>
    <col min="9235" max="9241" width="0" style="99" hidden="1" customWidth="1"/>
    <col min="9242" max="9242" width="15.85546875" style="99" customWidth="1"/>
    <col min="9243" max="9243" width="14.140625" style="99" bestFit="1" customWidth="1"/>
    <col min="9244" max="9245" width="13" style="99" bestFit="1" customWidth="1"/>
    <col min="9246" max="9246" width="9.28515625" style="99" customWidth="1"/>
    <col min="9247" max="9247" width="12.140625" style="99" bestFit="1" customWidth="1"/>
    <col min="9248" max="9255" width="11.42578125" style="99" customWidth="1"/>
    <col min="9256" max="9471" width="11.42578125" style="99"/>
    <col min="9472" max="9472" width="2.5703125" style="99" customWidth="1"/>
    <col min="9473" max="9473" width="25.85546875" style="99" customWidth="1"/>
    <col min="9474" max="9474" width="21.7109375" style="99" customWidth="1"/>
    <col min="9475" max="9475" width="21.42578125" style="99" customWidth="1"/>
    <col min="9476" max="9477" width="7.140625" style="99" customWidth="1"/>
    <col min="9478" max="9478" width="11.28515625" style="99" customWidth="1"/>
    <col min="9479" max="9480" width="7.140625" style="99" customWidth="1"/>
    <col min="9481" max="9481" width="7.28515625" style="99" customWidth="1"/>
    <col min="9482" max="9482" width="12.5703125" style="99" customWidth="1"/>
    <col min="9483" max="9489" width="0" style="99" hidden="1" customWidth="1"/>
    <col min="9490" max="9490" width="39.85546875" style="99" customWidth="1"/>
    <col min="9491" max="9497" width="0" style="99" hidden="1" customWidth="1"/>
    <col min="9498" max="9498" width="15.85546875" style="99" customWidth="1"/>
    <col min="9499" max="9499" width="14.140625" style="99" bestFit="1" customWidth="1"/>
    <col min="9500" max="9501" width="13" style="99" bestFit="1" customWidth="1"/>
    <col min="9502" max="9502" width="9.28515625" style="99" customWidth="1"/>
    <col min="9503" max="9503" width="12.140625" style="99" bestFit="1" customWidth="1"/>
    <col min="9504" max="9511" width="11.42578125" style="99" customWidth="1"/>
    <col min="9512" max="9727" width="11.42578125" style="99"/>
    <col min="9728" max="9728" width="2.5703125" style="99" customWidth="1"/>
    <col min="9729" max="9729" width="25.85546875" style="99" customWidth="1"/>
    <col min="9730" max="9730" width="21.7109375" style="99" customWidth="1"/>
    <col min="9731" max="9731" width="21.42578125" style="99" customWidth="1"/>
    <col min="9732" max="9733" width="7.140625" style="99" customWidth="1"/>
    <col min="9734" max="9734" width="11.28515625" style="99" customWidth="1"/>
    <col min="9735" max="9736" width="7.140625" style="99" customWidth="1"/>
    <col min="9737" max="9737" width="7.28515625" style="99" customWidth="1"/>
    <col min="9738" max="9738" width="12.5703125" style="99" customWidth="1"/>
    <col min="9739" max="9745" width="0" style="99" hidden="1" customWidth="1"/>
    <col min="9746" max="9746" width="39.85546875" style="99" customWidth="1"/>
    <col min="9747" max="9753" width="0" style="99" hidden="1" customWidth="1"/>
    <col min="9754" max="9754" width="15.85546875" style="99" customWidth="1"/>
    <col min="9755" max="9755" width="14.140625" style="99" bestFit="1" customWidth="1"/>
    <col min="9756" max="9757" width="13" style="99" bestFit="1" customWidth="1"/>
    <col min="9758" max="9758" width="9.28515625" style="99" customWidth="1"/>
    <col min="9759" max="9759" width="12.140625" style="99" bestFit="1" customWidth="1"/>
    <col min="9760" max="9767" width="11.42578125" style="99" customWidth="1"/>
    <col min="9768" max="9983" width="11.42578125" style="99"/>
    <col min="9984" max="9984" width="2.5703125" style="99" customWidth="1"/>
    <col min="9985" max="9985" width="25.85546875" style="99" customWidth="1"/>
    <col min="9986" max="9986" width="21.7109375" style="99" customWidth="1"/>
    <col min="9987" max="9987" width="21.42578125" style="99" customWidth="1"/>
    <col min="9988" max="9989" width="7.140625" style="99" customWidth="1"/>
    <col min="9990" max="9990" width="11.28515625" style="99" customWidth="1"/>
    <col min="9991" max="9992" width="7.140625" style="99" customWidth="1"/>
    <col min="9993" max="9993" width="7.28515625" style="99" customWidth="1"/>
    <col min="9994" max="9994" width="12.5703125" style="99" customWidth="1"/>
    <col min="9995" max="10001" width="0" style="99" hidden="1" customWidth="1"/>
    <col min="10002" max="10002" width="39.85546875" style="99" customWidth="1"/>
    <col min="10003" max="10009" width="0" style="99" hidden="1" customWidth="1"/>
    <col min="10010" max="10010" width="15.85546875" style="99" customWidth="1"/>
    <col min="10011" max="10011" width="14.140625" style="99" bestFit="1" customWidth="1"/>
    <col min="10012" max="10013" width="13" style="99" bestFit="1" customWidth="1"/>
    <col min="10014" max="10014" width="9.28515625" style="99" customWidth="1"/>
    <col min="10015" max="10015" width="12.140625" style="99" bestFit="1" customWidth="1"/>
    <col min="10016" max="10023" width="11.42578125" style="99" customWidth="1"/>
    <col min="10024" max="10239" width="11.42578125" style="99"/>
    <col min="10240" max="10240" width="2.5703125" style="99" customWidth="1"/>
    <col min="10241" max="10241" width="25.85546875" style="99" customWidth="1"/>
    <col min="10242" max="10242" width="21.7109375" style="99" customWidth="1"/>
    <col min="10243" max="10243" width="21.42578125" style="99" customWidth="1"/>
    <col min="10244" max="10245" width="7.140625" style="99" customWidth="1"/>
    <col min="10246" max="10246" width="11.28515625" style="99" customWidth="1"/>
    <col min="10247" max="10248" width="7.140625" style="99" customWidth="1"/>
    <col min="10249" max="10249" width="7.28515625" style="99" customWidth="1"/>
    <col min="10250" max="10250" width="12.5703125" style="99" customWidth="1"/>
    <col min="10251" max="10257" width="0" style="99" hidden="1" customWidth="1"/>
    <col min="10258" max="10258" width="39.85546875" style="99" customWidth="1"/>
    <col min="10259" max="10265" width="0" style="99" hidden="1" customWidth="1"/>
    <col min="10266" max="10266" width="15.85546875" style="99" customWidth="1"/>
    <col min="10267" max="10267" width="14.140625" style="99" bestFit="1" customWidth="1"/>
    <col min="10268" max="10269" width="13" style="99" bestFit="1" customWidth="1"/>
    <col min="10270" max="10270" width="9.28515625" style="99" customWidth="1"/>
    <col min="10271" max="10271" width="12.140625" style="99" bestFit="1" customWidth="1"/>
    <col min="10272" max="10279" width="11.42578125" style="99" customWidth="1"/>
    <col min="10280" max="10495" width="11.42578125" style="99"/>
    <col min="10496" max="10496" width="2.5703125" style="99" customWidth="1"/>
    <col min="10497" max="10497" width="25.85546875" style="99" customWidth="1"/>
    <col min="10498" max="10498" width="21.7109375" style="99" customWidth="1"/>
    <col min="10499" max="10499" width="21.42578125" style="99" customWidth="1"/>
    <col min="10500" max="10501" width="7.140625" style="99" customWidth="1"/>
    <col min="10502" max="10502" width="11.28515625" style="99" customWidth="1"/>
    <col min="10503" max="10504" width="7.140625" style="99" customWidth="1"/>
    <col min="10505" max="10505" width="7.28515625" style="99" customWidth="1"/>
    <col min="10506" max="10506" width="12.5703125" style="99" customWidth="1"/>
    <col min="10507" max="10513" width="0" style="99" hidden="1" customWidth="1"/>
    <col min="10514" max="10514" width="39.85546875" style="99" customWidth="1"/>
    <col min="10515" max="10521" width="0" style="99" hidden="1" customWidth="1"/>
    <col min="10522" max="10522" width="15.85546875" style="99" customWidth="1"/>
    <col min="10523" max="10523" width="14.140625" style="99" bestFit="1" customWidth="1"/>
    <col min="10524" max="10525" width="13" style="99" bestFit="1" customWidth="1"/>
    <col min="10526" max="10526" width="9.28515625" style="99" customWidth="1"/>
    <col min="10527" max="10527" width="12.140625" style="99" bestFit="1" customWidth="1"/>
    <col min="10528" max="10535" width="11.42578125" style="99" customWidth="1"/>
    <col min="10536" max="10751" width="11.42578125" style="99"/>
    <col min="10752" max="10752" width="2.5703125" style="99" customWidth="1"/>
    <col min="10753" max="10753" width="25.85546875" style="99" customWidth="1"/>
    <col min="10754" max="10754" width="21.7109375" style="99" customWidth="1"/>
    <col min="10755" max="10755" width="21.42578125" style="99" customWidth="1"/>
    <col min="10756" max="10757" width="7.140625" style="99" customWidth="1"/>
    <col min="10758" max="10758" width="11.28515625" style="99" customWidth="1"/>
    <col min="10759" max="10760" width="7.140625" style="99" customWidth="1"/>
    <col min="10761" max="10761" width="7.28515625" style="99" customWidth="1"/>
    <col min="10762" max="10762" width="12.5703125" style="99" customWidth="1"/>
    <col min="10763" max="10769" width="0" style="99" hidden="1" customWidth="1"/>
    <col min="10770" max="10770" width="39.85546875" style="99" customWidth="1"/>
    <col min="10771" max="10777" width="0" style="99" hidden="1" customWidth="1"/>
    <col min="10778" max="10778" width="15.85546875" style="99" customWidth="1"/>
    <col min="10779" max="10779" width="14.140625" style="99" bestFit="1" customWidth="1"/>
    <col min="10780" max="10781" width="13" style="99" bestFit="1" customWidth="1"/>
    <col min="10782" max="10782" width="9.28515625" style="99" customWidth="1"/>
    <col min="10783" max="10783" width="12.140625" style="99" bestFit="1" customWidth="1"/>
    <col min="10784" max="10791" width="11.42578125" style="99" customWidth="1"/>
    <col min="10792" max="11007" width="11.42578125" style="99"/>
    <col min="11008" max="11008" width="2.5703125" style="99" customWidth="1"/>
    <col min="11009" max="11009" width="25.85546875" style="99" customWidth="1"/>
    <col min="11010" max="11010" width="21.7109375" style="99" customWidth="1"/>
    <col min="11011" max="11011" width="21.42578125" style="99" customWidth="1"/>
    <col min="11012" max="11013" width="7.140625" style="99" customWidth="1"/>
    <col min="11014" max="11014" width="11.28515625" style="99" customWidth="1"/>
    <col min="11015" max="11016" width="7.140625" style="99" customWidth="1"/>
    <col min="11017" max="11017" width="7.28515625" style="99" customWidth="1"/>
    <col min="11018" max="11018" width="12.5703125" style="99" customWidth="1"/>
    <col min="11019" max="11025" width="0" style="99" hidden="1" customWidth="1"/>
    <col min="11026" max="11026" width="39.85546875" style="99" customWidth="1"/>
    <col min="11027" max="11033" width="0" style="99" hidden="1" customWidth="1"/>
    <col min="11034" max="11034" width="15.85546875" style="99" customWidth="1"/>
    <col min="11035" max="11035" width="14.140625" style="99" bestFit="1" customWidth="1"/>
    <col min="11036" max="11037" width="13" style="99" bestFit="1" customWidth="1"/>
    <col min="11038" max="11038" width="9.28515625" style="99" customWidth="1"/>
    <col min="11039" max="11039" width="12.140625" style="99" bestFit="1" customWidth="1"/>
    <col min="11040" max="11047" width="11.42578125" style="99" customWidth="1"/>
    <col min="11048" max="11263" width="11.42578125" style="99"/>
    <col min="11264" max="11264" width="2.5703125" style="99" customWidth="1"/>
    <col min="11265" max="11265" width="25.85546875" style="99" customWidth="1"/>
    <col min="11266" max="11266" width="21.7109375" style="99" customWidth="1"/>
    <col min="11267" max="11267" width="21.42578125" style="99" customWidth="1"/>
    <col min="11268" max="11269" width="7.140625" style="99" customWidth="1"/>
    <col min="11270" max="11270" width="11.28515625" style="99" customWidth="1"/>
    <col min="11271" max="11272" width="7.140625" style="99" customWidth="1"/>
    <col min="11273" max="11273" width="7.28515625" style="99" customWidth="1"/>
    <col min="11274" max="11274" width="12.5703125" style="99" customWidth="1"/>
    <col min="11275" max="11281" width="0" style="99" hidden="1" customWidth="1"/>
    <col min="11282" max="11282" width="39.85546875" style="99" customWidth="1"/>
    <col min="11283" max="11289" width="0" style="99" hidden="1" customWidth="1"/>
    <col min="11290" max="11290" width="15.85546875" style="99" customWidth="1"/>
    <col min="11291" max="11291" width="14.140625" style="99" bestFit="1" customWidth="1"/>
    <col min="11292" max="11293" width="13" style="99" bestFit="1" customWidth="1"/>
    <col min="11294" max="11294" width="9.28515625" style="99" customWidth="1"/>
    <col min="11295" max="11295" width="12.140625" style="99" bestFit="1" customWidth="1"/>
    <col min="11296" max="11303" width="11.42578125" style="99" customWidth="1"/>
    <col min="11304" max="11519" width="11.42578125" style="99"/>
    <col min="11520" max="11520" width="2.5703125" style="99" customWidth="1"/>
    <col min="11521" max="11521" width="25.85546875" style="99" customWidth="1"/>
    <col min="11522" max="11522" width="21.7109375" style="99" customWidth="1"/>
    <col min="11523" max="11523" width="21.42578125" style="99" customWidth="1"/>
    <col min="11524" max="11525" width="7.140625" style="99" customWidth="1"/>
    <col min="11526" max="11526" width="11.28515625" style="99" customWidth="1"/>
    <col min="11527" max="11528" width="7.140625" style="99" customWidth="1"/>
    <col min="11529" max="11529" width="7.28515625" style="99" customWidth="1"/>
    <col min="11530" max="11530" width="12.5703125" style="99" customWidth="1"/>
    <col min="11531" max="11537" width="0" style="99" hidden="1" customWidth="1"/>
    <col min="11538" max="11538" width="39.85546875" style="99" customWidth="1"/>
    <col min="11539" max="11545" width="0" style="99" hidden="1" customWidth="1"/>
    <col min="11546" max="11546" width="15.85546875" style="99" customWidth="1"/>
    <col min="11547" max="11547" width="14.140625" style="99" bestFit="1" customWidth="1"/>
    <col min="11548" max="11549" width="13" style="99" bestFit="1" customWidth="1"/>
    <col min="11550" max="11550" width="9.28515625" style="99" customWidth="1"/>
    <col min="11551" max="11551" width="12.140625" style="99" bestFit="1" customWidth="1"/>
    <col min="11552" max="11559" width="11.42578125" style="99" customWidth="1"/>
    <col min="11560" max="11775" width="11.42578125" style="99"/>
    <col min="11776" max="11776" width="2.5703125" style="99" customWidth="1"/>
    <col min="11777" max="11777" width="25.85546875" style="99" customWidth="1"/>
    <col min="11778" max="11778" width="21.7109375" style="99" customWidth="1"/>
    <col min="11779" max="11779" width="21.42578125" style="99" customWidth="1"/>
    <col min="11780" max="11781" width="7.140625" style="99" customWidth="1"/>
    <col min="11782" max="11782" width="11.28515625" style="99" customWidth="1"/>
    <col min="11783" max="11784" width="7.140625" style="99" customWidth="1"/>
    <col min="11785" max="11785" width="7.28515625" style="99" customWidth="1"/>
    <col min="11786" max="11786" width="12.5703125" style="99" customWidth="1"/>
    <col min="11787" max="11793" width="0" style="99" hidden="1" customWidth="1"/>
    <col min="11794" max="11794" width="39.85546875" style="99" customWidth="1"/>
    <col min="11795" max="11801" width="0" style="99" hidden="1" customWidth="1"/>
    <col min="11802" max="11802" width="15.85546875" style="99" customWidth="1"/>
    <col min="11803" max="11803" width="14.140625" style="99" bestFit="1" customWidth="1"/>
    <col min="11804" max="11805" width="13" style="99" bestFit="1" customWidth="1"/>
    <col min="11806" max="11806" width="9.28515625" style="99" customWidth="1"/>
    <col min="11807" max="11807" width="12.140625" style="99" bestFit="1" customWidth="1"/>
    <col min="11808" max="11815" width="11.42578125" style="99" customWidth="1"/>
    <col min="11816" max="12031" width="11.42578125" style="99"/>
    <col min="12032" max="12032" width="2.5703125" style="99" customWidth="1"/>
    <col min="12033" max="12033" width="25.85546875" style="99" customWidth="1"/>
    <col min="12034" max="12034" width="21.7109375" style="99" customWidth="1"/>
    <col min="12035" max="12035" width="21.42578125" style="99" customWidth="1"/>
    <col min="12036" max="12037" width="7.140625" style="99" customWidth="1"/>
    <col min="12038" max="12038" width="11.28515625" style="99" customWidth="1"/>
    <col min="12039" max="12040" width="7.140625" style="99" customWidth="1"/>
    <col min="12041" max="12041" width="7.28515625" style="99" customWidth="1"/>
    <col min="12042" max="12042" width="12.5703125" style="99" customWidth="1"/>
    <col min="12043" max="12049" width="0" style="99" hidden="1" customWidth="1"/>
    <col min="12050" max="12050" width="39.85546875" style="99" customWidth="1"/>
    <col min="12051" max="12057" width="0" style="99" hidden="1" customWidth="1"/>
    <col min="12058" max="12058" width="15.85546875" style="99" customWidth="1"/>
    <col min="12059" max="12059" width="14.140625" style="99" bestFit="1" customWidth="1"/>
    <col min="12060" max="12061" width="13" style="99" bestFit="1" customWidth="1"/>
    <col min="12062" max="12062" width="9.28515625" style="99" customWidth="1"/>
    <col min="12063" max="12063" width="12.140625" style="99" bestFit="1" customWidth="1"/>
    <col min="12064" max="12071" width="11.42578125" style="99" customWidth="1"/>
    <col min="12072" max="12287" width="11.42578125" style="99"/>
    <col min="12288" max="12288" width="2.5703125" style="99" customWidth="1"/>
    <col min="12289" max="12289" width="25.85546875" style="99" customWidth="1"/>
    <col min="12290" max="12290" width="21.7109375" style="99" customWidth="1"/>
    <col min="12291" max="12291" width="21.42578125" style="99" customWidth="1"/>
    <col min="12292" max="12293" width="7.140625" style="99" customWidth="1"/>
    <col min="12294" max="12294" width="11.28515625" style="99" customWidth="1"/>
    <col min="12295" max="12296" width="7.140625" style="99" customWidth="1"/>
    <col min="12297" max="12297" width="7.28515625" style="99" customWidth="1"/>
    <col min="12298" max="12298" width="12.5703125" style="99" customWidth="1"/>
    <col min="12299" max="12305" width="0" style="99" hidden="1" customWidth="1"/>
    <col min="12306" max="12306" width="39.85546875" style="99" customWidth="1"/>
    <col min="12307" max="12313" width="0" style="99" hidden="1" customWidth="1"/>
    <col min="12314" max="12314" width="15.85546875" style="99" customWidth="1"/>
    <col min="12315" max="12315" width="14.140625" style="99" bestFit="1" customWidth="1"/>
    <col min="12316" max="12317" width="13" style="99" bestFit="1" customWidth="1"/>
    <col min="12318" max="12318" width="9.28515625" style="99" customWidth="1"/>
    <col min="12319" max="12319" width="12.140625" style="99" bestFit="1" customWidth="1"/>
    <col min="12320" max="12327" width="11.42578125" style="99" customWidth="1"/>
    <col min="12328" max="12543" width="11.42578125" style="99"/>
    <col min="12544" max="12544" width="2.5703125" style="99" customWidth="1"/>
    <col min="12545" max="12545" width="25.85546875" style="99" customWidth="1"/>
    <col min="12546" max="12546" width="21.7109375" style="99" customWidth="1"/>
    <col min="12547" max="12547" width="21.42578125" style="99" customWidth="1"/>
    <col min="12548" max="12549" width="7.140625" style="99" customWidth="1"/>
    <col min="12550" max="12550" width="11.28515625" style="99" customWidth="1"/>
    <col min="12551" max="12552" width="7.140625" style="99" customWidth="1"/>
    <col min="12553" max="12553" width="7.28515625" style="99" customWidth="1"/>
    <col min="12554" max="12554" width="12.5703125" style="99" customWidth="1"/>
    <col min="12555" max="12561" width="0" style="99" hidden="1" customWidth="1"/>
    <col min="12562" max="12562" width="39.85546875" style="99" customWidth="1"/>
    <col min="12563" max="12569" width="0" style="99" hidden="1" customWidth="1"/>
    <col min="12570" max="12570" width="15.85546875" style="99" customWidth="1"/>
    <col min="12571" max="12571" width="14.140625" style="99" bestFit="1" customWidth="1"/>
    <col min="12572" max="12573" width="13" style="99" bestFit="1" customWidth="1"/>
    <col min="12574" max="12574" width="9.28515625" style="99" customWidth="1"/>
    <col min="12575" max="12575" width="12.140625" style="99" bestFit="1" customWidth="1"/>
    <col min="12576" max="12583" width="11.42578125" style="99" customWidth="1"/>
    <col min="12584" max="12799" width="11.42578125" style="99"/>
    <col min="12800" max="12800" width="2.5703125" style="99" customWidth="1"/>
    <col min="12801" max="12801" width="25.85546875" style="99" customWidth="1"/>
    <col min="12802" max="12802" width="21.7109375" style="99" customWidth="1"/>
    <col min="12803" max="12803" width="21.42578125" style="99" customWidth="1"/>
    <col min="12804" max="12805" width="7.140625" style="99" customWidth="1"/>
    <col min="12806" max="12806" width="11.28515625" style="99" customWidth="1"/>
    <col min="12807" max="12808" width="7.140625" style="99" customWidth="1"/>
    <col min="12809" max="12809" width="7.28515625" style="99" customWidth="1"/>
    <col min="12810" max="12810" width="12.5703125" style="99" customWidth="1"/>
    <col min="12811" max="12817" width="0" style="99" hidden="1" customWidth="1"/>
    <col min="12818" max="12818" width="39.85546875" style="99" customWidth="1"/>
    <col min="12819" max="12825" width="0" style="99" hidden="1" customWidth="1"/>
    <col min="12826" max="12826" width="15.85546875" style="99" customWidth="1"/>
    <col min="12827" max="12827" width="14.140625" style="99" bestFit="1" customWidth="1"/>
    <col min="12828" max="12829" width="13" style="99" bestFit="1" customWidth="1"/>
    <col min="12830" max="12830" width="9.28515625" style="99" customWidth="1"/>
    <col min="12831" max="12831" width="12.140625" style="99" bestFit="1" customWidth="1"/>
    <col min="12832" max="12839" width="11.42578125" style="99" customWidth="1"/>
    <col min="12840" max="13055" width="11.42578125" style="99"/>
    <col min="13056" max="13056" width="2.5703125" style="99" customWidth="1"/>
    <col min="13057" max="13057" width="25.85546875" style="99" customWidth="1"/>
    <col min="13058" max="13058" width="21.7109375" style="99" customWidth="1"/>
    <col min="13059" max="13059" width="21.42578125" style="99" customWidth="1"/>
    <col min="13060" max="13061" width="7.140625" style="99" customWidth="1"/>
    <col min="13062" max="13062" width="11.28515625" style="99" customWidth="1"/>
    <col min="13063" max="13064" width="7.140625" style="99" customWidth="1"/>
    <col min="13065" max="13065" width="7.28515625" style="99" customWidth="1"/>
    <col min="13066" max="13066" width="12.5703125" style="99" customWidth="1"/>
    <col min="13067" max="13073" width="0" style="99" hidden="1" customWidth="1"/>
    <col min="13074" max="13074" width="39.85546875" style="99" customWidth="1"/>
    <col min="13075" max="13081" width="0" style="99" hidden="1" customWidth="1"/>
    <col min="13082" max="13082" width="15.85546875" style="99" customWidth="1"/>
    <col min="13083" max="13083" width="14.140625" style="99" bestFit="1" customWidth="1"/>
    <col min="13084" max="13085" width="13" style="99" bestFit="1" customWidth="1"/>
    <col min="13086" max="13086" width="9.28515625" style="99" customWidth="1"/>
    <col min="13087" max="13087" width="12.140625" style="99" bestFit="1" customWidth="1"/>
    <col min="13088" max="13095" width="11.42578125" style="99" customWidth="1"/>
    <col min="13096" max="13311" width="11.42578125" style="99"/>
    <col min="13312" max="13312" width="2.5703125" style="99" customWidth="1"/>
    <col min="13313" max="13313" width="25.85546875" style="99" customWidth="1"/>
    <col min="13314" max="13314" width="21.7109375" style="99" customWidth="1"/>
    <col min="13315" max="13315" width="21.42578125" style="99" customWidth="1"/>
    <col min="13316" max="13317" width="7.140625" style="99" customWidth="1"/>
    <col min="13318" max="13318" width="11.28515625" style="99" customWidth="1"/>
    <col min="13319" max="13320" width="7.140625" style="99" customWidth="1"/>
    <col min="13321" max="13321" width="7.28515625" style="99" customWidth="1"/>
    <col min="13322" max="13322" width="12.5703125" style="99" customWidth="1"/>
    <col min="13323" max="13329" width="0" style="99" hidden="1" customWidth="1"/>
    <col min="13330" max="13330" width="39.85546875" style="99" customWidth="1"/>
    <col min="13331" max="13337" width="0" style="99" hidden="1" customWidth="1"/>
    <col min="13338" max="13338" width="15.85546875" style="99" customWidth="1"/>
    <col min="13339" max="13339" width="14.140625" style="99" bestFit="1" customWidth="1"/>
    <col min="13340" max="13341" width="13" style="99" bestFit="1" customWidth="1"/>
    <col min="13342" max="13342" width="9.28515625" style="99" customWidth="1"/>
    <col min="13343" max="13343" width="12.140625" style="99" bestFit="1" customWidth="1"/>
    <col min="13344" max="13351" width="11.42578125" style="99" customWidth="1"/>
    <col min="13352" max="13567" width="11.42578125" style="99"/>
    <col min="13568" max="13568" width="2.5703125" style="99" customWidth="1"/>
    <col min="13569" max="13569" width="25.85546875" style="99" customWidth="1"/>
    <col min="13570" max="13570" width="21.7109375" style="99" customWidth="1"/>
    <col min="13571" max="13571" width="21.42578125" style="99" customWidth="1"/>
    <col min="13572" max="13573" width="7.140625" style="99" customWidth="1"/>
    <col min="13574" max="13574" width="11.28515625" style="99" customWidth="1"/>
    <col min="13575" max="13576" width="7.140625" style="99" customWidth="1"/>
    <col min="13577" max="13577" width="7.28515625" style="99" customWidth="1"/>
    <col min="13578" max="13578" width="12.5703125" style="99" customWidth="1"/>
    <col min="13579" max="13585" width="0" style="99" hidden="1" customWidth="1"/>
    <col min="13586" max="13586" width="39.85546875" style="99" customWidth="1"/>
    <col min="13587" max="13593" width="0" style="99" hidden="1" customWidth="1"/>
    <col min="13594" max="13594" width="15.85546875" style="99" customWidth="1"/>
    <col min="13595" max="13595" width="14.140625" style="99" bestFit="1" customWidth="1"/>
    <col min="13596" max="13597" width="13" style="99" bestFit="1" customWidth="1"/>
    <col min="13598" max="13598" width="9.28515625" style="99" customWidth="1"/>
    <col min="13599" max="13599" width="12.140625" style="99" bestFit="1" customWidth="1"/>
    <col min="13600" max="13607" width="11.42578125" style="99" customWidth="1"/>
    <col min="13608" max="13823" width="11.42578125" style="99"/>
    <col min="13824" max="13824" width="2.5703125" style="99" customWidth="1"/>
    <col min="13825" max="13825" width="25.85546875" style="99" customWidth="1"/>
    <col min="13826" max="13826" width="21.7109375" style="99" customWidth="1"/>
    <col min="13827" max="13827" width="21.42578125" style="99" customWidth="1"/>
    <col min="13828" max="13829" width="7.140625" style="99" customWidth="1"/>
    <col min="13830" max="13830" width="11.28515625" style="99" customWidth="1"/>
    <col min="13831" max="13832" width="7.140625" style="99" customWidth="1"/>
    <col min="13833" max="13833" width="7.28515625" style="99" customWidth="1"/>
    <col min="13834" max="13834" width="12.5703125" style="99" customWidth="1"/>
    <col min="13835" max="13841" width="0" style="99" hidden="1" customWidth="1"/>
    <col min="13842" max="13842" width="39.85546875" style="99" customWidth="1"/>
    <col min="13843" max="13849" width="0" style="99" hidden="1" customWidth="1"/>
    <col min="13850" max="13850" width="15.85546875" style="99" customWidth="1"/>
    <col min="13851" max="13851" width="14.140625" style="99" bestFit="1" customWidth="1"/>
    <col min="13852" max="13853" width="13" style="99" bestFit="1" customWidth="1"/>
    <col min="13854" max="13854" width="9.28515625" style="99" customWidth="1"/>
    <col min="13855" max="13855" width="12.140625" style="99" bestFit="1" customWidth="1"/>
    <col min="13856" max="13863" width="11.42578125" style="99" customWidth="1"/>
    <col min="13864" max="14079" width="11.42578125" style="99"/>
    <col min="14080" max="14080" width="2.5703125" style="99" customWidth="1"/>
    <col min="14081" max="14081" width="25.85546875" style="99" customWidth="1"/>
    <col min="14082" max="14082" width="21.7109375" style="99" customWidth="1"/>
    <col min="14083" max="14083" width="21.42578125" style="99" customWidth="1"/>
    <col min="14084" max="14085" width="7.140625" style="99" customWidth="1"/>
    <col min="14086" max="14086" width="11.28515625" style="99" customWidth="1"/>
    <col min="14087" max="14088" width="7.140625" style="99" customWidth="1"/>
    <col min="14089" max="14089" width="7.28515625" style="99" customWidth="1"/>
    <col min="14090" max="14090" width="12.5703125" style="99" customWidth="1"/>
    <col min="14091" max="14097" width="0" style="99" hidden="1" customWidth="1"/>
    <col min="14098" max="14098" width="39.85546875" style="99" customWidth="1"/>
    <col min="14099" max="14105" width="0" style="99" hidden="1" customWidth="1"/>
    <col min="14106" max="14106" width="15.85546875" style="99" customWidth="1"/>
    <col min="14107" max="14107" width="14.140625" style="99" bestFit="1" customWidth="1"/>
    <col min="14108" max="14109" width="13" style="99" bestFit="1" customWidth="1"/>
    <col min="14110" max="14110" width="9.28515625" style="99" customWidth="1"/>
    <col min="14111" max="14111" width="12.140625" style="99" bestFit="1" customWidth="1"/>
    <col min="14112" max="14119" width="11.42578125" style="99" customWidth="1"/>
    <col min="14120" max="14335" width="11.42578125" style="99"/>
    <col min="14336" max="14336" width="2.5703125" style="99" customWidth="1"/>
    <col min="14337" max="14337" width="25.85546875" style="99" customWidth="1"/>
    <col min="14338" max="14338" width="21.7109375" style="99" customWidth="1"/>
    <col min="14339" max="14339" width="21.42578125" style="99" customWidth="1"/>
    <col min="14340" max="14341" width="7.140625" style="99" customWidth="1"/>
    <col min="14342" max="14342" width="11.28515625" style="99" customWidth="1"/>
    <col min="14343" max="14344" width="7.140625" style="99" customWidth="1"/>
    <col min="14345" max="14345" width="7.28515625" style="99" customWidth="1"/>
    <col min="14346" max="14346" width="12.5703125" style="99" customWidth="1"/>
    <col min="14347" max="14353" width="0" style="99" hidden="1" customWidth="1"/>
    <col min="14354" max="14354" width="39.85546875" style="99" customWidth="1"/>
    <col min="14355" max="14361" width="0" style="99" hidden="1" customWidth="1"/>
    <col min="14362" max="14362" width="15.85546875" style="99" customWidth="1"/>
    <col min="14363" max="14363" width="14.140625" style="99" bestFit="1" customWidth="1"/>
    <col min="14364" max="14365" width="13" style="99" bestFit="1" customWidth="1"/>
    <col min="14366" max="14366" width="9.28515625" style="99" customWidth="1"/>
    <col min="14367" max="14367" width="12.140625" style="99" bestFit="1" customWidth="1"/>
    <col min="14368" max="14375" width="11.42578125" style="99" customWidth="1"/>
    <col min="14376" max="14591" width="11.42578125" style="99"/>
    <col min="14592" max="14592" width="2.5703125" style="99" customWidth="1"/>
    <col min="14593" max="14593" width="25.85546875" style="99" customWidth="1"/>
    <col min="14594" max="14594" width="21.7109375" style="99" customWidth="1"/>
    <col min="14595" max="14595" width="21.42578125" style="99" customWidth="1"/>
    <col min="14596" max="14597" width="7.140625" style="99" customWidth="1"/>
    <col min="14598" max="14598" width="11.28515625" style="99" customWidth="1"/>
    <col min="14599" max="14600" width="7.140625" style="99" customWidth="1"/>
    <col min="14601" max="14601" width="7.28515625" style="99" customWidth="1"/>
    <col min="14602" max="14602" width="12.5703125" style="99" customWidth="1"/>
    <col min="14603" max="14609" width="0" style="99" hidden="1" customWidth="1"/>
    <col min="14610" max="14610" width="39.85546875" style="99" customWidth="1"/>
    <col min="14611" max="14617" width="0" style="99" hidden="1" customWidth="1"/>
    <col min="14618" max="14618" width="15.85546875" style="99" customWidth="1"/>
    <col min="14619" max="14619" width="14.140625" style="99" bestFit="1" customWidth="1"/>
    <col min="14620" max="14621" width="13" style="99" bestFit="1" customWidth="1"/>
    <col min="14622" max="14622" width="9.28515625" style="99" customWidth="1"/>
    <col min="14623" max="14623" width="12.140625" style="99" bestFit="1" customWidth="1"/>
    <col min="14624" max="14631" width="11.42578125" style="99" customWidth="1"/>
    <col min="14632" max="14847" width="11.42578125" style="99"/>
    <col min="14848" max="14848" width="2.5703125" style="99" customWidth="1"/>
    <col min="14849" max="14849" width="25.85546875" style="99" customWidth="1"/>
    <col min="14850" max="14850" width="21.7109375" style="99" customWidth="1"/>
    <col min="14851" max="14851" width="21.42578125" style="99" customWidth="1"/>
    <col min="14852" max="14853" width="7.140625" style="99" customWidth="1"/>
    <col min="14854" max="14854" width="11.28515625" style="99" customWidth="1"/>
    <col min="14855" max="14856" width="7.140625" style="99" customWidth="1"/>
    <col min="14857" max="14857" width="7.28515625" style="99" customWidth="1"/>
    <col min="14858" max="14858" width="12.5703125" style="99" customWidth="1"/>
    <col min="14859" max="14865" width="0" style="99" hidden="1" customWidth="1"/>
    <col min="14866" max="14866" width="39.85546875" style="99" customWidth="1"/>
    <col min="14867" max="14873" width="0" style="99" hidden="1" customWidth="1"/>
    <col min="14874" max="14874" width="15.85546875" style="99" customWidth="1"/>
    <col min="14875" max="14875" width="14.140625" style="99" bestFit="1" customWidth="1"/>
    <col min="14876" max="14877" width="13" style="99" bestFit="1" customWidth="1"/>
    <col min="14878" max="14878" width="9.28515625" style="99" customWidth="1"/>
    <col min="14879" max="14879" width="12.140625" style="99" bestFit="1" customWidth="1"/>
    <col min="14880" max="14887" width="11.42578125" style="99" customWidth="1"/>
    <col min="14888" max="15103" width="11.42578125" style="99"/>
    <col min="15104" max="15104" width="2.5703125" style="99" customWidth="1"/>
    <col min="15105" max="15105" width="25.85546875" style="99" customWidth="1"/>
    <col min="15106" max="15106" width="21.7109375" style="99" customWidth="1"/>
    <col min="15107" max="15107" width="21.42578125" style="99" customWidth="1"/>
    <col min="15108" max="15109" width="7.140625" style="99" customWidth="1"/>
    <col min="15110" max="15110" width="11.28515625" style="99" customWidth="1"/>
    <col min="15111" max="15112" width="7.140625" style="99" customWidth="1"/>
    <col min="15113" max="15113" width="7.28515625" style="99" customWidth="1"/>
    <col min="15114" max="15114" width="12.5703125" style="99" customWidth="1"/>
    <col min="15115" max="15121" width="0" style="99" hidden="1" customWidth="1"/>
    <col min="15122" max="15122" width="39.85546875" style="99" customWidth="1"/>
    <col min="15123" max="15129" width="0" style="99" hidden="1" customWidth="1"/>
    <col min="15130" max="15130" width="15.85546875" style="99" customWidth="1"/>
    <col min="15131" max="15131" width="14.140625" style="99" bestFit="1" customWidth="1"/>
    <col min="15132" max="15133" width="13" style="99" bestFit="1" customWidth="1"/>
    <col min="15134" max="15134" width="9.28515625" style="99" customWidth="1"/>
    <col min="15135" max="15135" width="12.140625" style="99" bestFit="1" customWidth="1"/>
    <col min="15136" max="15143" width="11.42578125" style="99" customWidth="1"/>
    <col min="15144" max="15359" width="11.42578125" style="99"/>
    <col min="15360" max="15360" width="2.5703125" style="99" customWidth="1"/>
    <col min="15361" max="15361" width="25.85546875" style="99" customWidth="1"/>
    <col min="15362" max="15362" width="21.7109375" style="99" customWidth="1"/>
    <col min="15363" max="15363" width="21.42578125" style="99" customWidth="1"/>
    <col min="15364" max="15365" width="7.140625" style="99" customWidth="1"/>
    <col min="15366" max="15366" width="11.28515625" style="99" customWidth="1"/>
    <col min="15367" max="15368" width="7.140625" style="99" customWidth="1"/>
    <col min="15369" max="15369" width="7.28515625" style="99" customWidth="1"/>
    <col min="15370" max="15370" width="12.5703125" style="99" customWidth="1"/>
    <col min="15371" max="15377" width="0" style="99" hidden="1" customWidth="1"/>
    <col min="15378" max="15378" width="39.85546875" style="99" customWidth="1"/>
    <col min="15379" max="15385" width="0" style="99" hidden="1" customWidth="1"/>
    <col min="15386" max="15386" width="15.85546875" style="99" customWidth="1"/>
    <col min="15387" max="15387" width="14.140625" style="99" bestFit="1" customWidth="1"/>
    <col min="15388" max="15389" width="13" style="99" bestFit="1" customWidth="1"/>
    <col min="15390" max="15390" width="9.28515625" style="99" customWidth="1"/>
    <col min="15391" max="15391" width="12.140625" style="99" bestFit="1" customWidth="1"/>
    <col min="15392" max="15399" width="11.42578125" style="99" customWidth="1"/>
    <col min="15400" max="15615" width="11.42578125" style="99"/>
    <col min="15616" max="15616" width="2.5703125" style="99" customWidth="1"/>
    <col min="15617" max="15617" width="25.85546875" style="99" customWidth="1"/>
    <col min="15618" max="15618" width="21.7109375" style="99" customWidth="1"/>
    <col min="15619" max="15619" width="21.42578125" style="99" customWidth="1"/>
    <col min="15620" max="15621" width="7.140625" style="99" customWidth="1"/>
    <col min="15622" max="15622" width="11.28515625" style="99" customWidth="1"/>
    <col min="15623" max="15624" width="7.140625" style="99" customWidth="1"/>
    <col min="15625" max="15625" width="7.28515625" style="99" customWidth="1"/>
    <col min="15626" max="15626" width="12.5703125" style="99" customWidth="1"/>
    <col min="15627" max="15633" width="0" style="99" hidden="1" customWidth="1"/>
    <col min="15634" max="15634" width="39.85546875" style="99" customWidth="1"/>
    <col min="15635" max="15641" width="0" style="99" hidden="1" customWidth="1"/>
    <col min="15642" max="15642" width="15.85546875" style="99" customWidth="1"/>
    <col min="15643" max="15643" width="14.140625" style="99" bestFit="1" customWidth="1"/>
    <col min="15644" max="15645" width="13" style="99" bestFit="1" customWidth="1"/>
    <col min="15646" max="15646" width="9.28515625" style="99" customWidth="1"/>
    <col min="15647" max="15647" width="12.140625" style="99" bestFit="1" customWidth="1"/>
    <col min="15648" max="15655" width="11.42578125" style="99" customWidth="1"/>
    <col min="15656" max="15871" width="11.42578125" style="99"/>
    <col min="15872" max="15872" width="2.5703125" style="99" customWidth="1"/>
    <col min="15873" max="15873" width="25.85546875" style="99" customWidth="1"/>
    <col min="15874" max="15874" width="21.7109375" style="99" customWidth="1"/>
    <col min="15875" max="15875" width="21.42578125" style="99" customWidth="1"/>
    <col min="15876" max="15877" width="7.140625" style="99" customWidth="1"/>
    <col min="15878" max="15878" width="11.28515625" style="99" customWidth="1"/>
    <col min="15879" max="15880" width="7.140625" style="99" customWidth="1"/>
    <col min="15881" max="15881" width="7.28515625" style="99" customWidth="1"/>
    <col min="15882" max="15882" width="12.5703125" style="99" customWidth="1"/>
    <col min="15883" max="15889" width="0" style="99" hidden="1" customWidth="1"/>
    <col min="15890" max="15890" width="39.85546875" style="99" customWidth="1"/>
    <col min="15891" max="15897" width="0" style="99" hidden="1" customWidth="1"/>
    <col min="15898" max="15898" width="15.85546875" style="99" customWidth="1"/>
    <col min="15899" max="15899" width="14.140625" style="99" bestFit="1" customWidth="1"/>
    <col min="15900" max="15901" width="13" style="99" bestFit="1" customWidth="1"/>
    <col min="15902" max="15902" width="9.28515625" style="99" customWidth="1"/>
    <col min="15903" max="15903" width="12.140625" style="99" bestFit="1" customWidth="1"/>
    <col min="15904" max="15911" width="11.42578125" style="99" customWidth="1"/>
    <col min="15912" max="16127" width="11.42578125" style="99"/>
    <col min="16128" max="16128" width="2.5703125" style="99" customWidth="1"/>
    <col min="16129" max="16129" width="25.85546875" style="99" customWidth="1"/>
    <col min="16130" max="16130" width="21.7109375" style="99" customWidth="1"/>
    <col min="16131" max="16131" width="21.42578125" style="99" customWidth="1"/>
    <col min="16132" max="16133" width="7.140625" style="99" customWidth="1"/>
    <col min="16134" max="16134" width="11.28515625" style="99" customWidth="1"/>
    <col min="16135" max="16136" width="7.140625" style="99" customWidth="1"/>
    <col min="16137" max="16137" width="7.28515625" style="99" customWidth="1"/>
    <col min="16138" max="16138" width="12.5703125" style="99" customWidth="1"/>
    <col min="16139" max="16145" width="0" style="99" hidden="1" customWidth="1"/>
    <col min="16146" max="16146" width="39.85546875" style="99" customWidth="1"/>
    <col min="16147" max="16153" width="0" style="99" hidden="1" customWidth="1"/>
    <col min="16154" max="16154" width="15.85546875" style="99" customWidth="1"/>
    <col min="16155" max="16155" width="14.140625" style="99" bestFit="1" customWidth="1"/>
    <col min="16156" max="16157" width="13" style="99" bestFit="1" customWidth="1"/>
    <col min="16158" max="16158" width="9.28515625" style="99" customWidth="1"/>
    <col min="16159" max="16159" width="12.140625" style="99" bestFit="1" customWidth="1"/>
    <col min="16160" max="16167" width="11.42578125" style="99" customWidth="1"/>
    <col min="16168" max="16384" width="11.42578125" style="99"/>
  </cols>
  <sheetData>
    <row r="1" spans="2:32" ht="15" customHeight="1" x14ac:dyDescent="0.2">
      <c r="B1" s="380" t="s">
        <v>25053</v>
      </c>
      <c r="C1" s="381"/>
      <c r="D1" s="381"/>
      <c r="E1" s="381"/>
      <c r="F1" s="381"/>
      <c r="G1" s="381"/>
      <c r="H1" s="381"/>
      <c r="I1" s="381"/>
      <c r="J1" s="381"/>
      <c r="K1" s="381"/>
      <c r="L1" s="381"/>
      <c r="M1" s="381"/>
      <c r="N1" s="381"/>
      <c r="O1" s="381"/>
      <c r="P1" s="381"/>
      <c r="Q1" s="381"/>
      <c r="R1" s="381"/>
      <c r="S1" s="381"/>
      <c r="T1" s="381"/>
      <c r="U1" s="381"/>
      <c r="V1" s="381"/>
      <c r="W1" s="381"/>
      <c r="X1" s="381"/>
      <c r="Y1" s="381"/>
      <c r="Z1" s="381"/>
      <c r="AA1" s="381"/>
      <c r="AB1" s="381"/>
      <c r="AC1" s="382"/>
    </row>
    <row r="2" spans="2:32" ht="22.5" customHeight="1" x14ac:dyDescent="0.2">
      <c r="B2" s="383"/>
      <c r="C2" s="384"/>
      <c r="D2" s="384"/>
      <c r="E2" s="384"/>
      <c r="F2" s="384"/>
      <c r="G2" s="384"/>
      <c r="H2" s="384"/>
      <c r="I2" s="384"/>
      <c r="J2" s="384"/>
      <c r="K2" s="384"/>
      <c r="L2" s="384"/>
      <c r="M2" s="384"/>
      <c r="N2" s="384"/>
      <c r="O2" s="384"/>
      <c r="P2" s="384"/>
      <c r="Q2" s="384"/>
      <c r="R2" s="384"/>
      <c r="S2" s="384"/>
      <c r="T2" s="384"/>
      <c r="U2" s="384"/>
      <c r="V2" s="384"/>
      <c r="W2" s="384"/>
      <c r="X2" s="384"/>
      <c r="Y2" s="384"/>
      <c r="Z2" s="384"/>
      <c r="AA2" s="384"/>
      <c r="AB2" s="384"/>
      <c r="AC2" s="385"/>
    </row>
    <row r="3" spans="2:32" ht="13.5" thickBot="1" x14ac:dyDescent="0.25">
      <c r="B3" s="386"/>
      <c r="C3" s="387"/>
      <c r="D3" s="387"/>
      <c r="E3" s="387"/>
      <c r="F3" s="387"/>
      <c r="G3" s="387"/>
      <c r="H3" s="387"/>
      <c r="I3" s="387"/>
      <c r="J3" s="387"/>
      <c r="K3" s="387"/>
      <c r="L3" s="387"/>
      <c r="M3" s="387"/>
      <c r="N3" s="387"/>
      <c r="O3" s="387"/>
      <c r="P3" s="387"/>
      <c r="Q3" s="387"/>
      <c r="R3" s="387"/>
      <c r="S3" s="387"/>
      <c r="T3" s="387"/>
      <c r="U3" s="387"/>
      <c r="V3" s="387"/>
      <c r="W3" s="387"/>
      <c r="X3" s="387"/>
      <c r="Y3" s="387"/>
      <c r="Z3" s="387"/>
      <c r="AA3" s="387"/>
      <c r="AB3" s="387"/>
      <c r="AC3" s="388"/>
    </row>
    <row r="5" spans="2:32" ht="27" customHeight="1" x14ac:dyDescent="0.2">
      <c r="B5" s="227" t="s">
        <v>24943</v>
      </c>
      <c r="C5" s="398">
        <f>+'Creación Proyecto'!C5</f>
        <v>0</v>
      </c>
      <c r="D5" s="398"/>
      <c r="E5" s="398"/>
      <c r="F5" s="398"/>
      <c r="G5" s="398"/>
      <c r="H5" s="398"/>
      <c r="I5" s="398"/>
      <c r="J5" s="398"/>
      <c r="K5" s="398"/>
      <c r="L5" s="398"/>
      <c r="M5" s="398"/>
      <c r="N5" s="398"/>
      <c r="O5" s="398"/>
      <c r="P5" s="398"/>
      <c r="Q5" s="398"/>
      <c r="R5" s="398"/>
      <c r="S5" s="398"/>
      <c r="T5" s="398"/>
      <c r="U5" s="398"/>
      <c r="V5" s="398"/>
      <c r="W5" s="398"/>
      <c r="X5" s="398"/>
      <c r="Y5" s="398"/>
      <c r="Z5" s="398"/>
      <c r="AA5" s="398"/>
      <c r="AB5" s="398"/>
      <c r="AC5" s="398"/>
    </row>
    <row r="6" spans="2:32" ht="27.75" customHeight="1" x14ac:dyDescent="0.2">
      <c r="B6" s="227" t="s">
        <v>24944</v>
      </c>
      <c r="C6" s="399">
        <f>+Objetivos!A11</f>
        <v>0</v>
      </c>
      <c r="D6" s="399"/>
      <c r="E6" s="399"/>
      <c r="F6" s="399"/>
      <c r="G6" s="399"/>
      <c r="H6" s="399"/>
      <c r="I6" s="399"/>
      <c r="J6" s="399"/>
      <c r="K6" s="399"/>
      <c r="L6" s="399"/>
      <c r="M6" s="399"/>
      <c r="N6" s="399"/>
      <c r="O6" s="399"/>
      <c r="P6" s="399"/>
      <c r="Q6" s="399"/>
      <c r="R6" s="399"/>
      <c r="S6" s="399"/>
      <c r="T6" s="399"/>
      <c r="U6" s="399"/>
      <c r="V6" s="399"/>
      <c r="W6" s="399"/>
      <c r="X6" s="399"/>
      <c r="Y6" s="399"/>
      <c r="Z6" s="399"/>
      <c r="AA6" s="399"/>
      <c r="AB6" s="399"/>
      <c r="AC6" s="399"/>
    </row>
    <row r="7" spans="2:32" x14ac:dyDescent="0.2">
      <c r="B7" s="392" t="s">
        <v>24945</v>
      </c>
      <c r="C7" s="392" t="s">
        <v>24946</v>
      </c>
      <c r="D7" s="392"/>
      <c r="E7" s="392"/>
      <c r="F7" s="392"/>
      <c r="G7" s="392"/>
      <c r="H7" s="392"/>
      <c r="I7" s="392"/>
      <c r="J7" s="392"/>
      <c r="K7" s="392"/>
      <c r="L7" s="392"/>
      <c r="M7" s="392"/>
      <c r="N7" s="392"/>
      <c r="O7" s="392"/>
      <c r="P7" s="392"/>
      <c r="Q7" s="392" t="s">
        <v>15558</v>
      </c>
      <c r="R7" s="392"/>
      <c r="S7" s="392"/>
      <c r="T7" s="392"/>
      <c r="U7" s="396" t="s">
        <v>24947</v>
      </c>
      <c r="V7" s="396"/>
      <c r="W7" s="396"/>
      <c r="X7" s="396"/>
      <c r="Y7" s="397" t="s">
        <v>24948</v>
      </c>
      <c r="Z7" s="392">
        <v>0</v>
      </c>
      <c r="AA7" s="392">
        <v>1</v>
      </c>
      <c r="AB7" s="392">
        <v>2</v>
      </c>
      <c r="AC7" s="392" t="s">
        <v>15930</v>
      </c>
    </row>
    <row r="8" spans="2:32" s="101" customFormat="1" ht="25.5" x14ac:dyDescent="0.2">
      <c r="B8" s="392"/>
      <c r="C8" s="233" t="s">
        <v>1362</v>
      </c>
      <c r="D8" s="233" t="s">
        <v>24949</v>
      </c>
      <c r="E8" s="233" t="s">
        <v>24950</v>
      </c>
      <c r="F8" s="233" t="s">
        <v>24951</v>
      </c>
      <c r="G8" s="233">
        <v>0</v>
      </c>
      <c r="H8" s="233">
        <v>1</v>
      </c>
      <c r="I8" s="233">
        <v>2</v>
      </c>
      <c r="J8" s="233" t="s">
        <v>15930</v>
      </c>
      <c r="K8" s="234" t="s">
        <v>24952</v>
      </c>
      <c r="L8" s="234" t="s">
        <v>24951</v>
      </c>
      <c r="M8" s="234">
        <v>0</v>
      </c>
      <c r="N8" s="234">
        <v>1</v>
      </c>
      <c r="O8" s="234">
        <v>2</v>
      </c>
      <c r="P8" s="234" t="s">
        <v>15930</v>
      </c>
      <c r="Q8" s="233" t="s">
        <v>24953</v>
      </c>
      <c r="R8" s="210" t="s">
        <v>24954</v>
      </c>
      <c r="S8" s="210" t="s">
        <v>24955</v>
      </c>
      <c r="T8" s="210" t="s">
        <v>24956</v>
      </c>
      <c r="U8" s="211" t="s">
        <v>24957</v>
      </c>
      <c r="V8" s="211" t="s">
        <v>24958</v>
      </c>
      <c r="W8" s="211" t="s">
        <v>24959</v>
      </c>
      <c r="X8" s="211" t="s">
        <v>24960</v>
      </c>
      <c r="Y8" s="397"/>
      <c r="Z8" s="392">
        <v>2015</v>
      </c>
      <c r="AA8" s="392">
        <v>2015</v>
      </c>
      <c r="AB8" s="392"/>
      <c r="AC8" s="392">
        <v>2015</v>
      </c>
      <c r="AD8" s="100"/>
      <c r="AE8" s="100"/>
      <c r="AF8" s="100"/>
    </row>
    <row r="9" spans="2:32" s="102" customFormat="1" ht="27" x14ac:dyDescent="0.2">
      <c r="B9" s="395"/>
      <c r="C9" s="393"/>
      <c r="D9" s="393"/>
      <c r="E9" s="393"/>
      <c r="F9" s="393">
        <f>SUM(G9:J10)</f>
        <v>0</v>
      </c>
      <c r="G9" s="393"/>
      <c r="H9" s="393"/>
      <c r="I9" s="393"/>
      <c r="J9" s="393"/>
      <c r="K9" s="212"/>
      <c r="L9" s="212">
        <f>SUM(M9:P9)</f>
        <v>0</v>
      </c>
      <c r="M9" s="212"/>
      <c r="N9" s="212"/>
      <c r="O9" s="212"/>
      <c r="P9" s="212"/>
      <c r="Q9" s="213"/>
      <c r="R9" s="212" t="s">
        <v>1315</v>
      </c>
      <c r="S9" s="214" t="s">
        <v>24961</v>
      </c>
      <c r="T9" s="215" t="s">
        <v>24962</v>
      </c>
      <c r="U9" s="212"/>
      <c r="V9" s="212"/>
      <c r="W9" s="212" t="s">
        <v>1342</v>
      </c>
      <c r="X9" s="212" t="s">
        <v>1342</v>
      </c>
      <c r="Y9" s="216">
        <f>SUM(Z9:AC9)</f>
        <v>0</v>
      </c>
      <c r="Z9" s="216"/>
      <c r="AA9" s="216"/>
      <c r="AB9" s="216"/>
      <c r="AC9" s="216"/>
      <c r="AD9" s="98"/>
      <c r="AE9" s="98"/>
      <c r="AF9" s="98"/>
    </row>
    <row r="10" spans="2:32" s="102" customFormat="1" ht="39.75" customHeight="1" x14ac:dyDescent="0.2">
      <c r="B10" s="395"/>
      <c r="C10" s="393"/>
      <c r="D10" s="393"/>
      <c r="E10" s="393"/>
      <c r="F10" s="393"/>
      <c r="G10" s="393"/>
      <c r="H10" s="393"/>
      <c r="I10" s="393"/>
      <c r="J10" s="393"/>
      <c r="K10" s="212"/>
      <c r="L10" s="212">
        <f t="shared" ref="L10:L12" si="0">SUM(M10:P10)</f>
        <v>0</v>
      </c>
      <c r="M10" s="212"/>
      <c r="N10" s="212"/>
      <c r="O10" s="212"/>
      <c r="P10" s="212"/>
      <c r="Q10" s="213"/>
      <c r="R10" s="212" t="s">
        <v>1315</v>
      </c>
      <c r="S10" s="217" t="s">
        <v>24963</v>
      </c>
      <c r="T10" s="215" t="s">
        <v>24964</v>
      </c>
      <c r="U10" s="212"/>
      <c r="V10" s="212"/>
      <c r="W10" s="212" t="s">
        <v>1342</v>
      </c>
      <c r="X10" s="212" t="s">
        <v>1342</v>
      </c>
      <c r="Y10" s="216">
        <f>SUM(Z10:AC10)</f>
        <v>0</v>
      </c>
      <c r="Z10" s="216"/>
      <c r="AA10" s="216"/>
      <c r="AB10" s="216"/>
      <c r="AC10" s="216"/>
      <c r="AD10" s="98"/>
      <c r="AE10" s="98"/>
      <c r="AF10" s="98"/>
    </row>
    <row r="11" spans="2:32" s="102" customFormat="1" ht="39.75" customHeight="1" x14ac:dyDescent="0.25">
      <c r="B11" s="395"/>
      <c r="C11" s="393"/>
      <c r="D11" s="393"/>
      <c r="E11" s="393"/>
      <c r="F11" s="393">
        <f>SUM(G11:J12)</f>
        <v>0</v>
      </c>
      <c r="G11" s="393"/>
      <c r="H11" s="393"/>
      <c r="I11" s="393"/>
      <c r="J11" s="393"/>
      <c r="K11" s="212"/>
      <c r="L11" s="212">
        <f t="shared" si="0"/>
        <v>0</v>
      </c>
      <c r="M11" s="212"/>
      <c r="N11" s="212"/>
      <c r="O11" s="212"/>
      <c r="P11" s="212"/>
      <c r="Q11" s="213"/>
      <c r="R11" s="212" t="s">
        <v>1315</v>
      </c>
      <c r="S11" s="218" t="s">
        <v>24965</v>
      </c>
      <c r="T11" s="219" t="s">
        <v>24966</v>
      </c>
      <c r="U11" s="212" t="s">
        <v>1342</v>
      </c>
      <c r="V11" s="212" t="s">
        <v>1342</v>
      </c>
      <c r="W11" s="212"/>
      <c r="X11" s="212"/>
      <c r="Y11" s="216">
        <f>+SUM(Z11:AC11)</f>
        <v>0</v>
      </c>
      <c r="Z11" s="216"/>
      <c r="AA11" s="216"/>
      <c r="AB11" s="216"/>
      <c r="AC11" s="216"/>
      <c r="AD11" s="98"/>
      <c r="AE11" s="103"/>
      <c r="AF11" s="98"/>
    </row>
    <row r="12" spans="2:32" s="102" customFormat="1" ht="27" x14ac:dyDescent="0.2">
      <c r="B12" s="395"/>
      <c r="C12" s="393"/>
      <c r="D12" s="393"/>
      <c r="E12" s="393"/>
      <c r="F12" s="393"/>
      <c r="G12" s="393"/>
      <c r="H12" s="393"/>
      <c r="I12" s="393"/>
      <c r="J12" s="393"/>
      <c r="K12" s="212"/>
      <c r="L12" s="212">
        <f t="shared" si="0"/>
        <v>0</v>
      </c>
      <c r="M12" s="212"/>
      <c r="N12" s="212"/>
      <c r="O12" s="212"/>
      <c r="P12" s="212"/>
      <c r="Q12" s="220"/>
      <c r="R12" s="212" t="s">
        <v>24967</v>
      </c>
      <c r="S12" s="217" t="s">
        <v>24963</v>
      </c>
      <c r="T12" s="215" t="s">
        <v>24964</v>
      </c>
      <c r="U12" s="212"/>
      <c r="V12" s="212"/>
      <c r="W12" s="212"/>
      <c r="X12" s="212"/>
      <c r="Y12" s="216">
        <f>+SUM(Z12:AC12)</f>
        <v>0</v>
      </c>
      <c r="Z12" s="216"/>
      <c r="AA12" s="216"/>
      <c r="AB12" s="216"/>
      <c r="AC12" s="216"/>
      <c r="AD12" s="98"/>
      <c r="AE12" s="98"/>
      <c r="AF12" s="98"/>
    </row>
    <row r="13" spans="2:32" s="106" customFormat="1" x14ac:dyDescent="0.2">
      <c r="B13" s="395"/>
      <c r="C13" s="394" t="s">
        <v>24968</v>
      </c>
      <c r="D13" s="394"/>
      <c r="E13" s="394"/>
      <c r="F13" s="394"/>
      <c r="G13" s="394"/>
      <c r="H13" s="394"/>
      <c r="I13" s="394"/>
      <c r="J13" s="394"/>
      <c r="K13" s="394"/>
      <c r="L13" s="394"/>
      <c r="M13" s="394"/>
      <c r="N13" s="394"/>
      <c r="O13" s="394"/>
      <c r="P13" s="394"/>
      <c r="Q13" s="394"/>
      <c r="R13" s="394"/>
      <c r="S13" s="221"/>
      <c r="T13" s="221"/>
      <c r="U13" s="221"/>
      <c r="V13" s="221"/>
      <c r="W13" s="221"/>
      <c r="X13" s="221"/>
      <c r="Y13" s="222">
        <f>SUM(Y9:Y12)</f>
        <v>0</v>
      </c>
      <c r="Z13" s="222">
        <f>SUM(Z9:Z12)</f>
        <v>0</v>
      </c>
      <c r="AA13" s="222">
        <f>SUM(AA9:AA12)</f>
        <v>0</v>
      </c>
      <c r="AB13" s="222">
        <f>SUM(AB9:AB12)</f>
        <v>0</v>
      </c>
      <c r="AC13" s="222">
        <f>SUM(AC9:AC12)</f>
        <v>0</v>
      </c>
      <c r="AD13" s="104"/>
      <c r="AE13" s="105"/>
      <c r="AF13" s="104"/>
    </row>
    <row r="14" spans="2:32" x14ac:dyDescent="0.2">
      <c r="B14" s="392" t="s">
        <v>24976</v>
      </c>
      <c r="C14" s="392" t="s">
        <v>24946</v>
      </c>
      <c r="D14" s="392"/>
      <c r="E14" s="392"/>
      <c r="F14" s="392"/>
      <c r="G14" s="392"/>
      <c r="H14" s="392"/>
      <c r="I14" s="392"/>
      <c r="J14" s="392"/>
      <c r="K14" s="392"/>
      <c r="L14" s="392"/>
      <c r="M14" s="392"/>
      <c r="N14" s="392"/>
      <c r="O14" s="392"/>
      <c r="P14" s="392"/>
      <c r="Q14" s="392" t="s">
        <v>15558</v>
      </c>
      <c r="R14" s="392"/>
      <c r="S14" s="392"/>
      <c r="T14" s="392"/>
      <c r="U14" s="396" t="s">
        <v>24947</v>
      </c>
      <c r="V14" s="396"/>
      <c r="W14" s="396"/>
      <c r="X14" s="396"/>
      <c r="Y14" s="397" t="s">
        <v>24948</v>
      </c>
      <c r="Z14" s="392">
        <v>0</v>
      </c>
      <c r="AA14" s="392">
        <v>1</v>
      </c>
      <c r="AB14" s="392">
        <v>2</v>
      </c>
      <c r="AC14" s="392" t="s">
        <v>15930</v>
      </c>
    </row>
    <row r="15" spans="2:32" ht="25.5" x14ac:dyDescent="0.2">
      <c r="B15" s="392"/>
      <c r="C15" s="233" t="s">
        <v>1362</v>
      </c>
      <c r="D15" s="233" t="s">
        <v>24949</v>
      </c>
      <c r="E15" s="233" t="s">
        <v>24950</v>
      </c>
      <c r="F15" s="233" t="s">
        <v>24951</v>
      </c>
      <c r="G15" s="233">
        <v>0</v>
      </c>
      <c r="H15" s="233">
        <v>1</v>
      </c>
      <c r="I15" s="233">
        <v>2</v>
      </c>
      <c r="J15" s="233" t="s">
        <v>15930</v>
      </c>
      <c r="K15" s="234" t="s">
        <v>24952</v>
      </c>
      <c r="L15" s="234" t="s">
        <v>24951</v>
      </c>
      <c r="M15" s="234">
        <v>0</v>
      </c>
      <c r="N15" s="234">
        <v>1</v>
      </c>
      <c r="O15" s="234">
        <v>2</v>
      </c>
      <c r="P15" s="234" t="s">
        <v>15930</v>
      </c>
      <c r="Q15" s="233" t="s">
        <v>24953</v>
      </c>
      <c r="R15" s="210" t="s">
        <v>24954</v>
      </c>
      <c r="S15" s="210" t="s">
        <v>24955</v>
      </c>
      <c r="T15" s="210" t="s">
        <v>24956</v>
      </c>
      <c r="U15" s="211" t="s">
        <v>24957</v>
      </c>
      <c r="V15" s="211" t="s">
        <v>24958</v>
      </c>
      <c r="W15" s="211" t="s">
        <v>24959</v>
      </c>
      <c r="X15" s="211" t="s">
        <v>24960</v>
      </c>
      <c r="Y15" s="397"/>
      <c r="Z15" s="392">
        <v>2015</v>
      </c>
      <c r="AA15" s="392">
        <v>2015</v>
      </c>
      <c r="AB15" s="392"/>
      <c r="AC15" s="392">
        <v>2015</v>
      </c>
    </row>
    <row r="16" spans="2:32" s="102" customFormat="1" ht="21" customHeight="1" x14ac:dyDescent="0.2">
      <c r="B16" s="395"/>
      <c r="C16" s="393"/>
      <c r="D16" s="393"/>
      <c r="E16" s="393"/>
      <c r="F16" s="393">
        <f>SUM(G16:J19)</f>
        <v>0</v>
      </c>
      <c r="G16" s="393"/>
      <c r="H16" s="393"/>
      <c r="I16" s="393"/>
      <c r="J16" s="393"/>
      <c r="K16" s="212"/>
      <c r="L16" s="212">
        <f t="shared" ref="L16:L20" si="1">SUM(M16:P16)</f>
        <v>0</v>
      </c>
      <c r="M16" s="212"/>
      <c r="N16" s="212"/>
      <c r="O16" s="212"/>
      <c r="P16" s="212"/>
      <c r="Q16" s="220"/>
      <c r="R16" s="212" t="s">
        <v>1315</v>
      </c>
      <c r="S16" s="217" t="s">
        <v>24963</v>
      </c>
      <c r="T16" s="215" t="s">
        <v>24964</v>
      </c>
      <c r="U16" s="212"/>
      <c r="V16" s="212"/>
      <c r="W16" s="212" t="s">
        <v>1342</v>
      </c>
      <c r="X16" s="212" t="s">
        <v>1342</v>
      </c>
      <c r="Y16" s="216">
        <f>SUM(Z16:AC16)</f>
        <v>0</v>
      </c>
      <c r="Z16" s="216"/>
      <c r="AA16" s="216"/>
      <c r="AB16" s="216"/>
      <c r="AC16" s="216"/>
      <c r="AD16" s="107"/>
      <c r="AE16" s="108"/>
      <c r="AF16" s="98"/>
    </row>
    <row r="17" spans="1:32" s="102" customFormat="1" ht="21" customHeight="1" x14ac:dyDescent="0.2">
      <c r="B17" s="395"/>
      <c r="C17" s="393"/>
      <c r="D17" s="393"/>
      <c r="E17" s="393"/>
      <c r="F17" s="393"/>
      <c r="G17" s="393"/>
      <c r="H17" s="393"/>
      <c r="I17" s="393"/>
      <c r="J17" s="393"/>
      <c r="K17" s="212"/>
      <c r="L17" s="212">
        <f t="shared" si="1"/>
        <v>0</v>
      </c>
      <c r="M17" s="212"/>
      <c r="N17" s="212"/>
      <c r="O17" s="212"/>
      <c r="P17" s="212"/>
      <c r="Q17" s="220"/>
      <c r="R17" s="212" t="s">
        <v>1315</v>
      </c>
      <c r="S17" s="217" t="s">
        <v>24963</v>
      </c>
      <c r="T17" s="215" t="s">
        <v>24964</v>
      </c>
      <c r="U17" s="212"/>
      <c r="V17" s="212"/>
      <c r="W17" s="212" t="s">
        <v>1342</v>
      </c>
      <c r="X17" s="212" t="s">
        <v>1342</v>
      </c>
      <c r="Y17" s="216">
        <f>SUM(Z17:AC17)</f>
        <v>0</v>
      </c>
      <c r="Z17" s="216"/>
      <c r="AA17" s="216"/>
      <c r="AB17" s="216"/>
      <c r="AC17" s="216"/>
      <c r="AD17" s="98"/>
      <c r="AE17" s="108"/>
      <c r="AF17" s="98"/>
    </row>
    <row r="18" spans="1:32" s="102" customFormat="1" ht="21" customHeight="1" x14ac:dyDescent="0.2">
      <c r="B18" s="395"/>
      <c r="C18" s="393"/>
      <c r="D18" s="393"/>
      <c r="E18" s="393"/>
      <c r="F18" s="393"/>
      <c r="G18" s="393"/>
      <c r="H18" s="393"/>
      <c r="I18" s="393"/>
      <c r="J18" s="393"/>
      <c r="K18" s="212"/>
      <c r="L18" s="212">
        <f t="shared" si="1"/>
        <v>0</v>
      </c>
      <c r="M18" s="212"/>
      <c r="N18" s="212"/>
      <c r="O18" s="212"/>
      <c r="P18" s="212"/>
      <c r="Q18" s="220"/>
      <c r="R18" s="212" t="s">
        <v>24967</v>
      </c>
      <c r="S18" s="217" t="s">
        <v>24963</v>
      </c>
      <c r="T18" s="215" t="s">
        <v>24964</v>
      </c>
      <c r="U18" s="212"/>
      <c r="V18" s="212"/>
      <c r="W18" s="212" t="s">
        <v>1342</v>
      </c>
      <c r="X18" s="212" t="s">
        <v>1342</v>
      </c>
      <c r="Y18" s="216">
        <f>SUM(Z18:AC18)</f>
        <v>0</v>
      </c>
      <c r="Z18" s="216"/>
      <c r="AA18" s="216"/>
      <c r="AB18" s="216"/>
      <c r="AC18" s="216"/>
      <c r="AD18" s="98"/>
      <c r="AE18" s="108"/>
      <c r="AF18" s="98"/>
    </row>
    <row r="19" spans="1:32" s="102" customFormat="1" ht="21" customHeight="1" x14ac:dyDescent="0.2">
      <c r="B19" s="395"/>
      <c r="C19" s="393"/>
      <c r="D19" s="393"/>
      <c r="E19" s="393"/>
      <c r="F19" s="393"/>
      <c r="G19" s="393"/>
      <c r="H19" s="393"/>
      <c r="I19" s="393"/>
      <c r="J19" s="393"/>
      <c r="K19" s="212"/>
      <c r="L19" s="212">
        <f t="shared" si="1"/>
        <v>0</v>
      </c>
      <c r="M19" s="212"/>
      <c r="N19" s="212"/>
      <c r="O19" s="212"/>
      <c r="P19" s="212"/>
      <c r="Q19" s="213"/>
      <c r="R19" s="212" t="s">
        <v>24967</v>
      </c>
      <c r="S19" s="214" t="s">
        <v>24969</v>
      </c>
      <c r="T19" s="215" t="s">
        <v>24970</v>
      </c>
      <c r="U19" s="212"/>
      <c r="V19" s="212"/>
      <c r="W19" s="212"/>
      <c r="X19" s="212"/>
      <c r="Y19" s="216">
        <f>SUM(Z19:AC19)</f>
        <v>0</v>
      </c>
      <c r="Z19" s="216"/>
      <c r="AA19" s="216"/>
      <c r="AB19" s="216"/>
      <c r="AC19" s="216"/>
      <c r="AD19" s="98"/>
      <c r="AE19" s="108"/>
      <c r="AF19" s="98"/>
    </row>
    <row r="20" spans="1:32" s="102" customFormat="1" ht="21" customHeight="1" x14ac:dyDescent="0.2">
      <c r="B20" s="395"/>
      <c r="C20" s="393"/>
      <c r="D20" s="393"/>
      <c r="E20" s="393"/>
      <c r="F20" s="393">
        <f>SUM(G20:J24)</f>
        <v>0</v>
      </c>
      <c r="G20" s="393"/>
      <c r="H20" s="393"/>
      <c r="I20" s="393"/>
      <c r="J20" s="393"/>
      <c r="K20" s="212"/>
      <c r="L20" s="212">
        <f t="shared" si="1"/>
        <v>0</v>
      </c>
      <c r="M20" s="212"/>
      <c r="N20" s="212"/>
      <c r="O20" s="212"/>
      <c r="P20" s="212"/>
      <c r="Q20" s="223"/>
      <c r="R20" s="224" t="s">
        <v>1315</v>
      </c>
      <c r="S20" s="214" t="s">
        <v>24971</v>
      </c>
      <c r="T20" s="215" t="s">
        <v>24972</v>
      </c>
      <c r="U20" s="224"/>
      <c r="V20" s="224"/>
      <c r="W20" s="224" t="s">
        <v>1342</v>
      </c>
      <c r="X20" s="224" t="s">
        <v>1342</v>
      </c>
      <c r="Y20" s="225">
        <f>+SUM(Z20:AC20)</f>
        <v>0</v>
      </c>
      <c r="Z20" s="225"/>
      <c r="AA20" s="225"/>
      <c r="AB20" s="216"/>
      <c r="AC20" s="225"/>
      <c r="AD20" s="98"/>
      <c r="AE20" s="108"/>
      <c r="AF20" s="98"/>
    </row>
    <row r="21" spans="1:32" s="102" customFormat="1" ht="21" customHeight="1" x14ac:dyDescent="0.2">
      <c r="B21" s="395"/>
      <c r="C21" s="393"/>
      <c r="D21" s="393"/>
      <c r="E21" s="393"/>
      <c r="F21" s="393"/>
      <c r="G21" s="393"/>
      <c r="H21" s="393"/>
      <c r="I21" s="393"/>
      <c r="J21" s="393"/>
      <c r="K21" s="212"/>
      <c r="L21" s="212">
        <f>SUM(M21:P21)</f>
        <v>0</v>
      </c>
      <c r="M21" s="212"/>
      <c r="N21" s="212"/>
      <c r="O21" s="212"/>
      <c r="P21" s="212"/>
      <c r="Q21" s="220"/>
      <c r="R21" s="212" t="s">
        <v>1315</v>
      </c>
      <c r="S21" s="217" t="s">
        <v>24969</v>
      </c>
      <c r="T21" s="215" t="s">
        <v>24970</v>
      </c>
      <c r="U21" s="212"/>
      <c r="V21" s="212"/>
      <c r="W21" s="212"/>
      <c r="X21" s="212"/>
      <c r="Y21" s="216">
        <f>+SUM(Z21:AC21)</f>
        <v>0</v>
      </c>
      <c r="Z21" s="216"/>
      <c r="AA21" s="216"/>
      <c r="AB21" s="216"/>
      <c r="AC21" s="216"/>
      <c r="AD21" s="98"/>
      <c r="AE21" s="108"/>
      <c r="AF21" s="98"/>
    </row>
    <row r="22" spans="1:32" s="102" customFormat="1" ht="21" customHeight="1" x14ac:dyDescent="0.2">
      <c r="B22" s="395"/>
      <c r="C22" s="393"/>
      <c r="D22" s="393"/>
      <c r="E22" s="393"/>
      <c r="F22" s="393"/>
      <c r="G22" s="393"/>
      <c r="H22" s="393"/>
      <c r="I22" s="393"/>
      <c r="J22" s="393"/>
      <c r="K22" s="212"/>
      <c r="L22" s="212">
        <f t="shared" ref="L22:L24" si="2">SUM(M22:P22)</f>
        <v>0</v>
      </c>
      <c r="M22" s="212"/>
      <c r="N22" s="212"/>
      <c r="O22" s="212"/>
      <c r="P22" s="212"/>
      <c r="Q22" s="220"/>
      <c r="R22" s="212" t="s">
        <v>1315</v>
      </c>
      <c r="S22" s="214" t="s">
        <v>24961</v>
      </c>
      <c r="T22" s="215" t="s">
        <v>24962</v>
      </c>
      <c r="U22" s="212"/>
      <c r="V22" s="212"/>
      <c r="W22" s="212" t="s">
        <v>1342</v>
      </c>
      <c r="X22" s="212" t="s">
        <v>1342</v>
      </c>
      <c r="Y22" s="216">
        <f>+SUM(Z22:AC22)</f>
        <v>0</v>
      </c>
      <c r="Z22" s="216"/>
      <c r="AA22" s="216"/>
      <c r="AB22" s="216"/>
      <c r="AC22" s="216"/>
      <c r="AD22" s="98"/>
      <c r="AE22" s="108"/>
      <c r="AF22" s="98"/>
    </row>
    <row r="23" spans="1:32" s="102" customFormat="1" ht="21" customHeight="1" x14ac:dyDescent="0.2">
      <c r="B23" s="395"/>
      <c r="C23" s="393"/>
      <c r="D23" s="393"/>
      <c r="E23" s="393"/>
      <c r="F23" s="393"/>
      <c r="G23" s="393"/>
      <c r="H23" s="393"/>
      <c r="I23" s="393"/>
      <c r="J23" s="393"/>
      <c r="K23" s="212"/>
      <c r="L23" s="212">
        <f t="shared" si="2"/>
        <v>0</v>
      </c>
      <c r="M23" s="212"/>
      <c r="N23" s="212"/>
      <c r="O23" s="212"/>
      <c r="P23" s="212"/>
      <c r="Q23" s="223"/>
      <c r="R23" s="212" t="s">
        <v>24967</v>
      </c>
      <c r="S23" s="214" t="s">
        <v>24973</v>
      </c>
      <c r="T23" s="226" t="s">
        <v>24974</v>
      </c>
      <c r="U23" s="212"/>
      <c r="V23" s="212"/>
      <c r="W23" s="212" t="s">
        <v>1342</v>
      </c>
      <c r="X23" s="212" t="s">
        <v>1342</v>
      </c>
      <c r="Y23" s="216">
        <f>SUM(Z23:AC23)</f>
        <v>0</v>
      </c>
      <c r="Z23" s="216"/>
      <c r="AA23" s="216"/>
      <c r="AB23" s="216"/>
      <c r="AC23" s="216"/>
      <c r="AD23" s="98"/>
      <c r="AE23" s="108"/>
      <c r="AF23" s="98"/>
    </row>
    <row r="24" spans="1:32" s="102" customFormat="1" ht="21" customHeight="1" x14ac:dyDescent="0.2">
      <c r="B24" s="395"/>
      <c r="C24" s="393"/>
      <c r="D24" s="393"/>
      <c r="E24" s="393"/>
      <c r="F24" s="393"/>
      <c r="G24" s="393"/>
      <c r="H24" s="393"/>
      <c r="I24" s="393"/>
      <c r="J24" s="393"/>
      <c r="K24" s="212"/>
      <c r="L24" s="212">
        <f t="shared" si="2"/>
        <v>0</v>
      </c>
      <c r="M24" s="212"/>
      <c r="N24" s="212"/>
      <c r="O24" s="212"/>
      <c r="P24" s="212"/>
      <c r="Q24" s="223"/>
      <c r="R24" s="212" t="s">
        <v>1315</v>
      </c>
      <c r="S24" s="217" t="s">
        <v>24963</v>
      </c>
      <c r="T24" s="215" t="s">
        <v>24964</v>
      </c>
      <c r="U24" s="212"/>
      <c r="V24" s="212"/>
      <c r="W24" s="212"/>
      <c r="X24" s="212"/>
      <c r="Y24" s="216">
        <f>SUM(Z24:AC24)</f>
        <v>0</v>
      </c>
      <c r="Z24" s="216"/>
      <c r="AA24" s="216"/>
      <c r="AB24" s="216"/>
      <c r="AC24" s="216"/>
      <c r="AD24" s="98"/>
      <c r="AE24" s="108"/>
      <c r="AF24" s="98"/>
    </row>
    <row r="25" spans="1:32" s="106" customFormat="1" ht="21" customHeight="1" x14ac:dyDescent="0.2">
      <c r="B25" s="395"/>
      <c r="C25" s="390" t="s">
        <v>24977</v>
      </c>
      <c r="D25" s="390"/>
      <c r="E25" s="390"/>
      <c r="F25" s="390"/>
      <c r="G25" s="390"/>
      <c r="H25" s="390"/>
      <c r="I25" s="390"/>
      <c r="J25" s="390"/>
      <c r="K25" s="390"/>
      <c r="L25" s="390"/>
      <c r="M25" s="390"/>
      <c r="N25" s="390"/>
      <c r="O25" s="390"/>
      <c r="P25" s="390"/>
      <c r="Q25" s="390"/>
      <c r="R25" s="390"/>
      <c r="S25" s="229"/>
      <c r="T25" s="230"/>
      <c r="U25" s="231"/>
      <c r="V25" s="231"/>
      <c r="W25" s="231"/>
      <c r="X25" s="231"/>
      <c r="Y25" s="232">
        <f>SUM(Y16:Y24)</f>
        <v>0</v>
      </c>
      <c r="Z25" s="232">
        <f>SUM(Z16:Z24)</f>
        <v>0</v>
      </c>
      <c r="AA25" s="232">
        <f>SUM(AA16:AA24)</f>
        <v>0</v>
      </c>
      <c r="AB25" s="232">
        <f>SUM(AB16:AB24)</f>
        <v>0</v>
      </c>
      <c r="AC25" s="232">
        <f>SUM(AC16:AC24)</f>
        <v>0</v>
      </c>
      <c r="AD25" s="104"/>
      <c r="AE25" s="104"/>
      <c r="AF25" s="104"/>
    </row>
    <row r="26" spans="1:32" s="109" customFormat="1" x14ac:dyDescent="0.2">
      <c r="A26" s="209"/>
      <c r="B26" s="391" t="s">
        <v>24975</v>
      </c>
      <c r="C26" s="391"/>
      <c r="D26" s="391"/>
      <c r="E26" s="391"/>
      <c r="F26" s="391"/>
      <c r="G26" s="391"/>
      <c r="H26" s="391"/>
      <c r="I26" s="391"/>
      <c r="J26" s="391"/>
      <c r="K26" s="391"/>
      <c r="L26" s="391"/>
      <c r="M26" s="391"/>
      <c r="N26" s="391"/>
      <c r="O26" s="391"/>
      <c r="P26" s="391"/>
      <c r="Q26" s="391"/>
      <c r="R26" s="391"/>
      <c r="S26" s="391"/>
      <c r="T26" s="391"/>
      <c r="U26" s="391"/>
      <c r="V26" s="391"/>
      <c r="W26" s="391"/>
      <c r="X26" s="391"/>
      <c r="Y26" s="228">
        <f>+Y13+Y25</f>
        <v>0</v>
      </c>
      <c r="Z26" s="228">
        <f>+Z13+Z25</f>
        <v>0</v>
      </c>
      <c r="AA26" s="228">
        <f>+AA13+AA25</f>
        <v>0</v>
      </c>
      <c r="AB26" s="228">
        <f>+AB13+AB25</f>
        <v>0</v>
      </c>
      <c r="AC26" s="228">
        <f>+AC13+AC25</f>
        <v>0</v>
      </c>
      <c r="AD26" s="110"/>
      <c r="AE26" s="110"/>
      <c r="AF26" s="110"/>
    </row>
    <row r="27" spans="1:32" s="109" customFormat="1" x14ac:dyDescent="0.2">
      <c r="B27" s="111"/>
      <c r="C27" s="112"/>
      <c r="D27" s="112"/>
      <c r="E27" s="101"/>
      <c r="F27" s="99"/>
      <c r="G27" s="99"/>
      <c r="H27" s="99"/>
      <c r="I27" s="99"/>
      <c r="J27" s="99"/>
      <c r="K27" s="99"/>
      <c r="L27" s="99"/>
      <c r="M27" s="99"/>
      <c r="N27" s="99"/>
      <c r="O27" s="99"/>
      <c r="P27" s="99"/>
      <c r="Q27" s="110"/>
      <c r="R27" s="110"/>
      <c r="U27" s="113"/>
      <c r="V27" s="113"/>
      <c r="W27" s="113"/>
      <c r="X27" s="113"/>
      <c r="AE27" s="110"/>
    </row>
    <row r="28" spans="1:32" s="109" customFormat="1" ht="17.25" customHeight="1" x14ac:dyDescent="0.25">
      <c r="B28" s="114"/>
      <c r="C28" s="112"/>
      <c r="D28" s="112"/>
      <c r="E28" s="101"/>
      <c r="F28" s="99"/>
      <c r="G28" s="99"/>
      <c r="H28" s="99"/>
      <c r="I28" s="99"/>
      <c r="J28" s="99"/>
      <c r="K28" s="99"/>
      <c r="L28" s="99"/>
      <c r="M28" s="99"/>
      <c r="N28" s="99"/>
      <c r="O28" s="99"/>
      <c r="P28" s="99"/>
      <c r="Q28" s="110"/>
      <c r="R28" s="110"/>
      <c r="U28" s="113"/>
      <c r="V28" s="113"/>
      <c r="W28" s="113"/>
      <c r="X28" s="113"/>
      <c r="AE28" s="110"/>
    </row>
    <row r="29" spans="1:32" ht="20.25" customHeight="1" x14ac:dyDescent="0.2">
      <c r="B29" s="389"/>
      <c r="C29" s="389"/>
      <c r="D29" s="389"/>
      <c r="E29" s="389"/>
      <c r="F29" s="389"/>
      <c r="G29" s="389"/>
      <c r="Q29" s="98"/>
      <c r="R29" s="98"/>
      <c r="Z29" s="99"/>
      <c r="AA29" s="99"/>
      <c r="AB29" s="99"/>
      <c r="AC29" s="99"/>
      <c r="AD29" s="99"/>
      <c r="AF29" s="99"/>
    </row>
    <row r="30" spans="1:32" x14ac:dyDescent="0.2">
      <c r="B30" s="165"/>
      <c r="C30" s="166"/>
      <c r="D30" s="166"/>
      <c r="E30" s="167"/>
      <c r="F30" s="168"/>
      <c r="G30" s="168"/>
      <c r="Q30" s="98"/>
      <c r="R30" s="98"/>
      <c r="Z30" s="99"/>
      <c r="AA30" s="99"/>
      <c r="AB30" s="99"/>
      <c r="AC30" s="99"/>
      <c r="AD30" s="99"/>
      <c r="AF30" s="99"/>
    </row>
    <row r="31" spans="1:32" x14ac:dyDescent="0.2">
      <c r="B31" s="166"/>
      <c r="C31" s="166"/>
      <c r="D31" s="166"/>
      <c r="E31" s="166"/>
      <c r="F31" s="166"/>
      <c r="G31" s="166"/>
      <c r="Q31" s="98"/>
      <c r="R31" s="98"/>
      <c r="Z31" s="99"/>
      <c r="AA31" s="99"/>
      <c r="AB31" s="99"/>
      <c r="AC31" s="99"/>
      <c r="AD31" s="99"/>
      <c r="AF31" s="99"/>
    </row>
    <row r="32" spans="1:32" x14ac:dyDescent="0.2">
      <c r="B32" s="169"/>
      <c r="C32" s="166"/>
      <c r="D32" s="166"/>
      <c r="E32" s="167"/>
      <c r="F32" s="168"/>
      <c r="G32" s="168"/>
      <c r="Q32" s="98"/>
      <c r="R32" s="98"/>
      <c r="Z32" s="99"/>
      <c r="AA32" s="99"/>
      <c r="AB32" s="99"/>
      <c r="AC32" s="99"/>
      <c r="AD32" s="99"/>
      <c r="AF32" s="99"/>
    </row>
    <row r="33" spans="2:32" x14ac:dyDescent="0.2">
      <c r="B33" s="169"/>
      <c r="C33" s="166"/>
      <c r="D33" s="166"/>
      <c r="E33" s="167"/>
      <c r="F33" s="168"/>
      <c r="G33" s="168"/>
      <c r="Q33" s="98"/>
      <c r="R33" s="98"/>
      <c r="Z33" s="99"/>
      <c r="AA33" s="99"/>
      <c r="AB33" s="99"/>
      <c r="AC33" s="99"/>
      <c r="AD33" s="99"/>
      <c r="AF33" s="99"/>
    </row>
    <row r="34" spans="2:32" x14ac:dyDescent="0.2">
      <c r="B34" s="169"/>
      <c r="C34" s="166"/>
      <c r="D34" s="166"/>
      <c r="E34" s="167"/>
      <c r="F34" s="168"/>
      <c r="G34" s="168"/>
      <c r="Q34" s="98"/>
      <c r="R34" s="98"/>
      <c r="Z34" s="99"/>
      <c r="AA34" s="99"/>
      <c r="AB34" s="99"/>
      <c r="AC34" s="99"/>
      <c r="AD34" s="99"/>
      <c r="AF34" s="99"/>
    </row>
    <row r="35" spans="2:32" x14ac:dyDescent="0.2">
      <c r="B35" s="165"/>
      <c r="C35" s="166"/>
      <c r="D35" s="166"/>
      <c r="E35" s="167"/>
      <c r="F35" s="168"/>
      <c r="G35" s="168"/>
      <c r="Q35" s="98"/>
      <c r="R35" s="98"/>
      <c r="Z35" s="99"/>
      <c r="AA35" s="99"/>
      <c r="AB35" s="99"/>
      <c r="AC35" s="99"/>
      <c r="AD35" s="99"/>
      <c r="AF35" s="99"/>
    </row>
    <row r="36" spans="2:32" x14ac:dyDescent="0.2">
      <c r="B36" s="165"/>
      <c r="C36" s="166"/>
      <c r="D36" s="166"/>
      <c r="E36" s="167"/>
      <c r="F36" s="168"/>
      <c r="G36" s="168"/>
      <c r="Q36" s="98"/>
      <c r="R36" s="98"/>
      <c r="Z36" s="99"/>
      <c r="AA36" s="99"/>
      <c r="AB36" s="99"/>
      <c r="AC36" s="99"/>
      <c r="AD36" s="99"/>
      <c r="AF36" s="99"/>
    </row>
    <row r="37" spans="2:32" x14ac:dyDescent="0.2">
      <c r="B37" s="165"/>
      <c r="C37" s="166"/>
      <c r="D37" s="166"/>
      <c r="E37" s="167"/>
      <c r="F37" s="168"/>
      <c r="G37" s="168"/>
      <c r="Q37" s="98"/>
      <c r="R37" s="98"/>
      <c r="Z37" s="99"/>
      <c r="AA37" s="99"/>
      <c r="AB37" s="99"/>
      <c r="AC37" s="99"/>
      <c r="AD37" s="99"/>
      <c r="AF37" s="99"/>
    </row>
    <row r="38" spans="2:32" x14ac:dyDescent="0.2">
      <c r="B38" s="165"/>
      <c r="C38" s="166"/>
      <c r="D38" s="166"/>
      <c r="E38" s="167"/>
      <c r="F38" s="168"/>
      <c r="G38" s="168"/>
      <c r="Q38" s="98"/>
      <c r="R38" s="98"/>
      <c r="Z38" s="99"/>
      <c r="AA38" s="99"/>
      <c r="AB38" s="99"/>
      <c r="AC38" s="99"/>
      <c r="AD38" s="99"/>
      <c r="AF38" s="99"/>
    </row>
    <row r="39" spans="2:32" x14ac:dyDescent="0.2">
      <c r="B39" s="165"/>
      <c r="C39" s="166"/>
      <c r="D39" s="166"/>
      <c r="E39" s="167"/>
      <c r="F39" s="168"/>
      <c r="G39" s="168"/>
      <c r="Q39" s="98"/>
      <c r="R39" s="98"/>
      <c r="Z39" s="99"/>
      <c r="AA39" s="99"/>
      <c r="AB39" s="99"/>
      <c r="AC39" s="99"/>
      <c r="AD39" s="99"/>
      <c r="AF39" s="99"/>
    </row>
    <row r="40" spans="2:32" x14ac:dyDescent="0.2">
      <c r="Q40" s="98"/>
      <c r="R40" s="98"/>
      <c r="Z40" s="99"/>
      <c r="AA40" s="99"/>
      <c r="AB40" s="99"/>
      <c r="AC40" s="99"/>
      <c r="AD40" s="99"/>
      <c r="AF40" s="99"/>
    </row>
    <row r="41" spans="2:32" x14ac:dyDescent="0.2">
      <c r="Q41" s="98"/>
      <c r="R41" s="98"/>
      <c r="Z41" s="99"/>
      <c r="AA41" s="99"/>
      <c r="AB41" s="99"/>
      <c r="AC41" s="99"/>
      <c r="AD41" s="99"/>
      <c r="AF41" s="99"/>
    </row>
    <row r="42" spans="2:32" x14ac:dyDescent="0.2">
      <c r="Q42" s="98"/>
      <c r="R42" s="98"/>
      <c r="Z42" s="99"/>
      <c r="AA42" s="99"/>
      <c r="AB42" s="99"/>
      <c r="AC42" s="99"/>
      <c r="AD42" s="99"/>
      <c r="AF42" s="99"/>
    </row>
    <row r="43" spans="2:32" x14ac:dyDescent="0.2">
      <c r="Q43" s="98"/>
      <c r="R43" s="98"/>
      <c r="Z43" s="99"/>
      <c r="AA43" s="99"/>
      <c r="AB43" s="99"/>
      <c r="AC43" s="99"/>
      <c r="AD43" s="99"/>
      <c r="AF43" s="99"/>
    </row>
    <row r="44" spans="2:32" x14ac:dyDescent="0.2">
      <c r="Q44" s="98"/>
      <c r="R44" s="98"/>
      <c r="Z44" s="99"/>
      <c r="AA44" s="99"/>
      <c r="AB44" s="99"/>
      <c r="AC44" s="99"/>
      <c r="AD44" s="99"/>
      <c r="AF44" s="99"/>
    </row>
    <row r="45" spans="2:32" x14ac:dyDescent="0.2">
      <c r="R45" s="115"/>
      <c r="S45" s="115"/>
      <c r="T45" s="115"/>
      <c r="U45" s="116"/>
      <c r="V45" s="116"/>
      <c r="W45" s="116"/>
      <c r="Z45" s="99"/>
      <c r="AA45" s="99"/>
      <c r="AB45" s="99"/>
      <c r="AC45" s="99"/>
      <c r="AD45" s="99"/>
      <c r="AF45" s="99"/>
    </row>
    <row r="46" spans="2:32" x14ac:dyDescent="0.2">
      <c r="R46" s="115"/>
      <c r="S46" s="115"/>
      <c r="T46" s="115"/>
      <c r="U46" s="116"/>
      <c r="V46" s="116"/>
      <c r="W46" s="116"/>
      <c r="Z46" s="99"/>
      <c r="AA46" s="99"/>
      <c r="AB46" s="99"/>
      <c r="AC46" s="99"/>
      <c r="AD46" s="99"/>
      <c r="AF46" s="99"/>
    </row>
    <row r="47" spans="2:32" x14ac:dyDescent="0.2">
      <c r="R47" s="115"/>
      <c r="S47" s="115"/>
      <c r="T47" s="115"/>
      <c r="U47" s="116"/>
      <c r="V47" s="116"/>
      <c r="W47" s="116"/>
      <c r="Z47" s="99"/>
      <c r="AA47" s="99"/>
      <c r="AB47" s="99"/>
      <c r="AC47" s="99"/>
      <c r="AD47" s="99"/>
      <c r="AF47" s="99"/>
    </row>
    <row r="48" spans="2:32" x14ac:dyDescent="0.2">
      <c r="R48" s="115"/>
      <c r="S48" s="115"/>
      <c r="T48" s="115"/>
      <c r="U48" s="116"/>
      <c r="V48" s="116"/>
      <c r="W48" s="116"/>
      <c r="Z48" s="99"/>
      <c r="AA48" s="99"/>
      <c r="AB48" s="99"/>
      <c r="AC48" s="99"/>
      <c r="AD48" s="99"/>
      <c r="AF48" s="99"/>
    </row>
    <row r="49" spans="18:32" x14ac:dyDescent="0.2">
      <c r="R49" s="115"/>
      <c r="S49" s="115"/>
      <c r="T49" s="115"/>
      <c r="U49" s="116"/>
      <c r="V49" s="116"/>
      <c r="W49" s="116"/>
      <c r="Z49" s="99"/>
      <c r="AA49" s="99"/>
      <c r="AB49" s="99"/>
      <c r="AC49" s="99"/>
      <c r="AD49" s="99"/>
      <c r="AF49" s="99"/>
    </row>
    <row r="50" spans="18:32" x14ac:dyDescent="0.2">
      <c r="R50" s="115"/>
      <c r="S50" s="115"/>
      <c r="T50" s="115"/>
      <c r="U50" s="116"/>
      <c r="V50" s="116"/>
      <c r="W50" s="116"/>
      <c r="Z50" s="99"/>
      <c r="AA50" s="99"/>
      <c r="AB50" s="99"/>
      <c r="AC50" s="99"/>
      <c r="AD50" s="99"/>
      <c r="AF50" s="99"/>
    </row>
    <row r="51" spans="18:32" x14ac:dyDescent="0.2">
      <c r="R51" s="115"/>
      <c r="S51" s="115"/>
      <c r="T51" s="115"/>
      <c r="U51" s="116"/>
      <c r="V51" s="116"/>
      <c r="W51" s="116"/>
      <c r="Z51" s="99"/>
      <c r="AA51" s="99"/>
      <c r="AB51" s="99"/>
      <c r="AC51" s="99"/>
      <c r="AD51" s="99"/>
      <c r="AF51" s="99"/>
    </row>
  </sheetData>
  <mergeCells count="59">
    <mergeCell ref="G11:G12"/>
    <mergeCell ref="C5:AC5"/>
    <mergeCell ref="C6:AC6"/>
    <mergeCell ref="B7:B8"/>
    <mergeCell ref="C7:P7"/>
    <mergeCell ref="Q7:T7"/>
    <mergeCell ref="U7:X7"/>
    <mergeCell ref="Y7:Y8"/>
    <mergeCell ref="Z7:Z8"/>
    <mergeCell ref="AA7:AA8"/>
    <mergeCell ref="AB7:AB8"/>
    <mergeCell ref="Y14:Y15"/>
    <mergeCell ref="H11:H12"/>
    <mergeCell ref="J11:J12"/>
    <mergeCell ref="AC7:AC8"/>
    <mergeCell ref="B9:B13"/>
    <mergeCell ref="C9:C10"/>
    <mergeCell ref="D9:D10"/>
    <mergeCell ref="E9:E10"/>
    <mergeCell ref="F9:F10"/>
    <mergeCell ref="G9:G10"/>
    <mergeCell ref="H9:H10"/>
    <mergeCell ref="J9:J10"/>
    <mergeCell ref="C11:C12"/>
    <mergeCell ref="D11:D12"/>
    <mergeCell ref="E11:E12"/>
    <mergeCell ref="F11:F12"/>
    <mergeCell ref="C13:R13"/>
    <mergeCell ref="AA14:AA15"/>
    <mergeCell ref="AC14:AC15"/>
    <mergeCell ref="B16:B25"/>
    <mergeCell ref="C16:C19"/>
    <mergeCell ref="D16:D19"/>
    <mergeCell ref="E16:E19"/>
    <mergeCell ref="F16:F19"/>
    <mergeCell ref="G16:G19"/>
    <mergeCell ref="H16:H19"/>
    <mergeCell ref="J16:J19"/>
    <mergeCell ref="Z14:Z15"/>
    <mergeCell ref="AB14:AB15"/>
    <mergeCell ref="C14:P14"/>
    <mergeCell ref="Q14:T14"/>
    <mergeCell ref="U14:X14"/>
    <mergeCell ref="B1:AC3"/>
    <mergeCell ref="B29:G29"/>
    <mergeCell ref="C25:R25"/>
    <mergeCell ref="B26:X26"/>
    <mergeCell ref="B14:B15"/>
    <mergeCell ref="I9:I10"/>
    <mergeCell ref="I11:I12"/>
    <mergeCell ref="I16:I19"/>
    <mergeCell ref="I20:I24"/>
    <mergeCell ref="C20:C24"/>
    <mergeCell ref="D20:D24"/>
    <mergeCell ref="E20:E24"/>
    <mergeCell ref="F20:F24"/>
    <mergeCell ref="G20:G24"/>
    <mergeCell ref="H20:H24"/>
    <mergeCell ref="J20:J24"/>
  </mergeCells>
  <printOptions horizontalCentered="1" verticalCentered="1"/>
  <pageMargins left="0.70866141732283472" right="0.70866141732283472" top="0.31496062992125984" bottom="0.74803149606299213" header="0.31496062992125984" footer="0.31496062992125984"/>
  <pageSetup paperSize="5" scale="5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5:G134"/>
  <sheetViews>
    <sheetView showGridLines="0" workbookViewId="0">
      <selection activeCell="A31" sqref="A31:G31"/>
    </sheetView>
  </sheetViews>
  <sheetFormatPr baseColWidth="10" defaultRowHeight="15" x14ac:dyDescent="0.25"/>
  <cols>
    <col min="1" max="1" width="16" customWidth="1"/>
    <col min="2" max="2" width="24.140625" customWidth="1"/>
  </cols>
  <sheetData>
    <row r="5" spans="1:7" ht="18.75" x14ac:dyDescent="0.3">
      <c r="A5" s="405" t="s">
        <v>24978</v>
      </c>
      <c r="B5" s="405"/>
      <c r="C5" s="405"/>
      <c r="D5" s="405"/>
      <c r="E5" s="405"/>
      <c r="F5" s="405"/>
      <c r="G5" s="405"/>
    </row>
    <row r="6" spans="1:7" ht="15.75" thickBot="1" x14ac:dyDescent="0.3"/>
    <row r="7" spans="1:7" ht="15.75" thickBot="1" x14ac:dyDescent="0.3">
      <c r="A7" s="235" t="s">
        <v>24980</v>
      </c>
      <c r="B7" s="236" t="s">
        <v>24981</v>
      </c>
      <c r="C7" s="236" t="s">
        <v>1324</v>
      </c>
      <c r="D7" s="236" t="s">
        <v>1324</v>
      </c>
      <c r="E7" s="236" t="s">
        <v>1324</v>
      </c>
      <c r="F7" s="236" t="s">
        <v>24983</v>
      </c>
      <c r="G7" s="237" t="s">
        <v>24982</v>
      </c>
    </row>
    <row r="8" spans="1:7" x14ac:dyDescent="0.25">
      <c r="A8" s="170"/>
      <c r="B8" s="171"/>
      <c r="C8" s="172"/>
      <c r="D8" s="172"/>
      <c r="E8" s="172"/>
      <c r="F8" s="172"/>
      <c r="G8" s="173">
        <f t="shared" ref="G8:G27" si="0">SUM(C8:F8)</f>
        <v>0</v>
      </c>
    </row>
    <row r="9" spans="1:7" x14ac:dyDescent="0.25">
      <c r="A9" s="174"/>
      <c r="B9" s="40"/>
      <c r="C9" s="175"/>
      <c r="D9" s="175"/>
      <c r="E9" s="175"/>
      <c r="F9" s="175"/>
      <c r="G9" s="176">
        <f t="shared" si="0"/>
        <v>0</v>
      </c>
    </row>
    <row r="10" spans="1:7" x14ac:dyDescent="0.25">
      <c r="A10" s="174"/>
      <c r="B10" s="40"/>
      <c r="C10" s="175"/>
      <c r="D10" s="175"/>
      <c r="E10" s="175"/>
      <c r="F10" s="175"/>
      <c r="G10" s="176">
        <f t="shared" si="0"/>
        <v>0</v>
      </c>
    </row>
    <row r="11" spans="1:7" x14ac:dyDescent="0.25">
      <c r="A11" s="174"/>
      <c r="B11" s="40"/>
      <c r="C11" s="175"/>
      <c r="D11" s="175"/>
      <c r="E11" s="175"/>
      <c r="F11" s="175"/>
      <c r="G11" s="176">
        <f t="shared" si="0"/>
        <v>0</v>
      </c>
    </row>
    <row r="12" spans="1:7" x14ac:dyDescent="0.25">
      <c r="A12" s="174"/>
      <c r="B12" s="40"/>
      <c r="C12" s="175"/>
      <c r="D12" s="175"/>
      <c r="E12" s="175"/>
      <c r="F12" s="175"/>
      <c r="G12" s="176">
        <f t="shared" si="0"/>
        <v>0</v>
      </c>
    </row>
    <row r="13" spans="1:7" x14ac:dyDescent="0.25">
      <c r="A13" s="174"/>
      <c r="B13" s="40"/>
      <c r="C13" s="175"/>
      <c r="D13" s="175"/>
      <c r="E13" s="175"/>
      <c r="F13" s="175"/>
      <c r="G13" s="176">
        <f t="shared" si="0"/>
        <v>0</v>
      </c>
    </row>
    <row r="14" spans="1:7" x14ac:dyDescent="0.25">
      <c r="A14" s="174"/>
      <c r="B14" s="40"/>
      <c r="C14" s="175"/>
      <c r="D14" s="175"/>
      <c r="E14" s="175"/>
      <c r="F14" s="175"/>
      <c r="G14" s="176">
        <f t="shared" si="0"/>
        <v>0</v>
      </c>
    </row>
    <row r="15" spans="1:7" x14ac:dyDescent="0.25">
      <c r="A15" s="174"/>
      <c r="B15" s="40"/>
      <c r="C15" s="175"/>
      <c r="D15" s="175"/>
      <c r="E15" s="175"/>
      <c r="F15" s="175"/>
      <c r="G15" s="176">
        <f t="shared" si="0"/>
        <v>0</v>
      </c>
    </row>
    <row r="16" spans="1:7" x14ac:dyDescent="0.25">
      <c r="A16" s="174"/>
      <c r="B16" s="40"/>
      <c r="C16" s="175"/>
      <c r="D16" s="175"/>
      <c r="E16" s="175"/>
      <c r="F16" s="175"/>
      <c r="G16" s="176">
        <f t="shared" si="0"/>
        <v>0</v>
      </c>
    </row>
    <row r="17" spans="1:7" x14ac:dyDescent="0.25">
      <c r="A17" s="174"/>
      <c r="B17" s="40"/>
      <c r="C17" s="175"/>
      <c r="D17" s="175"/>
      <c r="E17" s="175"/>
      <c r="F17" s="175"/>
      <c r="G17" s="176">
        <f t="shared" si="0"/>
        <v>0</v>
      </c>
    </row>
    <row r="18" spans="1:7" x14ac:dyDescent="0.25">
      <c r="A18" s="174"/>
      <c r="B18" s="40"/>
      <c r="C18" s="175"/>
      <c r="D18" s="175"/>
      <c r="E18" s="175"/>
      <c r="F18" s="175"/>
      <c r="G18" s="176">
        <f t="shared" si="0"/>
        <v>0</v>
      </c>
    </row>
    <row r="19" spans="1:7" x14ac:dyDescent="0.25">
      <c r="A19" s="174"/>
      <c r="B19" s="40"/>
      <c r="C19" s="175"/>
      <c r="D19" s="175"/>
      <c r="E19" s="175"/>
      <c r="F19" s="175"/>
      <c r="G19" s="176">
        <f t="shared" si="0"/>
        <v>0</v>
      </c>
    </row>
    <row r="20" spans="1:7" x14ac:dyDescent="0.25">
      <c r="A20" s="174"/>
      <c r="B20" s="40"/>
      <c r="C20" s="175"/>
      <c r="D20" s="175"/>
      <c r="E20" s="175"/>
      <c r="F20" s="175"/>
      <c r="G20" s="176">
        <f t="shared" si="0"/>
        <v>0</v>
      </c>
    </row>
    <row r="21" spans="1:7" x14ac:dyDescent="0.25">
      <c r="A21" s="174"/>
      <c r="B21" s="40"/>
      <c r="C21" s="175"/>
      <c r="D21" s="175"/>
      <c r="E21" s="175"/>
      <c r="F21" s="175"/>
      <c r="G21" s="176">
        <f t="shared" si="0"/>
        <v>0</v>
      </c>
    </row>
    <row r="22" spans="1:7" x14ac:dyDescent="0.25">
      <c r="A22" s="174"/>
      <c r="B22" s="40"/>
      <c r="C22" s="175"/>
      <c r="D22" s="175"/>
      <c r="E22" s="175"/>
      <c r="F22" s="175"/>
      <c r="G22" s="176">
        <f t="shared" si="0"/>
        <v>0</v>
      </c>
    </row>
    <row r="23" spans="1:7" x14ac:dyDescent="0.25">
      <c r="A23" s="174"/>
      <c r="B23" s="40"/>
      <c r="C23" s="175"/>
      <c r="D23" s="175"/>
      <c r="E23" s="175"/>
      <c r="F23" s="175"/>
      <c r="G23" s="176">
        <f t="shared" si="0"/>
        <v>0</v>
      </c>
    </row>
    <row r="24" spans="1:7" x14ac:dyDescent="0.25">
      <c r="A24" s="174"/>
      <c r="B24" s="40"/>
      <c r="C24" s="175"/>
      <c r="D24" s="175"/>
      <c r="E24" s="175"/>
      <c r="F24" s="175"/>
      <c r="G24" s="176">
        <f t="shared" si="0"/>
        <v>0</v>
      </c>
    </row>
    <row r="25" spans="1:7" x14ac:dyDescent="0.25">
      <c r="A25" s="174"/>
      <c r="B25" s="40"/>
      <c r="C25" s="175"/>
      <c r="D25" s="175"/>
      <c r="E25" s="175"/>
      <c r="F25" s="175"/>
      <c r="G25" s="176">
        <f t="shared" si="0"/>
        <v>0</v>
      </c>
    </row>
    <row r="26" spans="1:7" x14ac:dyDescent="0.25">
      <c r="A26" s="174"/>
      <c r="B26" s="40"/>
      <c r="C26" s="175"/>
      <c r="D26" s="175"/>
      <c r="E26" s="175"/>
      <c r="F26" s="175"/>
      <c r="G26" s="176">
        <f t="shared" si="0"/>
        <v>0</v>
      </c>
    </row>
    <row r="27" spans="1:7" ht="15.75" thickBot="1" x14ac:dyDescent="0.3">
      <c r="A27" s="174" t="s">
        <v>15930</v>
      </c>
      <c r="B27" s="40" t="s">
        <v>15930</v>
      </c>
      <c r="C27" s="175"/>
      <c r="D27" s="175"/>
      <c r="E27" s="175"/>
      <c r="F27" s="175"/>
      <c r="G27" s="176">
        <f t="shared" si="0"/>
        <v>0</v>
      </c>
    </row>
    <row r="28" spans="1:7" ht="16.5" thickBot="1" x14ac:dyDescent="0.3">
      <c r="A28" s="403" t="s">
        <v>24982</v>
      </c>
      <c r="B28" s="404"/>
      <c r="C28" s="238">
        <f>SUM(C8:C27)</f>
        <v>0</v>
      </c>
      <c r="D28" s="238">
        <f t="shared" ref="D28:E28" si="1">SUM(D8:D27)</f>
        <v>0</v>
      </c>
      <c r="E28" s="238">
        <f t="shared" si="1"/>
        <v>0</v>
      </c>
      <c r="F28" s="238">
        <f>SUM(F8:F27)</f>
        <v>0</v>
      </c>
      <c r="G28" s="239">
        <f>SUM(G8:G27)</f>
        <v>0</v>
      </c>
    </row>
    <row r="31" spans="1:7" ht="18.75" x14ac:dyDescent="0.3">
      <c r="A31" s="406" t="s">
        <v>24979</v>
      </c>
      <c r="B31" s="406"/>
      <c r="C31" s="406"/>
      <c r="D31" s="406"/>
      <c r="E31" s="406"/>
      <c r="F31" s="406"/>
      <c r="G31" s="406"/>
    </row>
    <row r="32" spans="1:7" ht="15.75" thickBot="1" x14ac:dyDescent="0.3"/>
    <row r="33" spans="1:7" ht="15.75" thickBot="1" x14ac:dyDescent="0.3">
      <c r="A33" s="152" t="s">
        <v>24980</v>
      </c>
      <c r="B33" s="153" t="s">
        <v>24981</v>
      </c>
      <c r="C33" s="153" t="s">
        <v>1324</v>
      </c>
      <c r="D33" s="153" t="s">
        <v>1324</v>
      </c>
      <c r="E33" s="153" t="s">
        <v>1324</v>
      </c>
      <c r="F33" s="153" t="s">
        <v>24983</v>
      </c>
      <c r="G33" s="154" t="s">
        <v>24982</v>
      </c>
    </row>
    <row r="34" spans="1:7" x14ac:dyDescent="0.25">
      <c r="A34" s="170"/>
      <c r="B34" s="171"/>
      <c r="C34" s="172"/>
      <c r="D34" s="172"/>
      <c r="E34" s="172"/>
      <c r="F34" s="172"/>
      <c r="G34" s="173">
        <f t="shared" ref="G34:G53" si="2">SUM(C34:F34)</f>
        <v>0</v>
      </c>
    </row>
    <row r="35" spans="1:7" x14ac:dyDescent="0.25">
      <c r="A35" s="174"/>
      <c r="B35" s="40"/>
      <c r="C35" s="175"/>
      <c r="D35" s="175"/>
      <c r="E35" s="175"/>
      <c r="F35" s="175"/>
      <c r="G35" s="176">
        <f t="shared" si="2"/>
        <v>0</v>
      </c>
    </row>
    <row r="36" spans="1:7" x14ac:dyDescent="0.25">
      <c r="A36" s="174"/>
      <c r="B36" s="40"/>
      <c r="C36" s="175"/>
      <c r="D36" s="175"/>
      <c r="E36" s="175"/>
      <c r="F36" s="175"/>
      <c r="G36" s="176">
        <f t="shared" si="2"/>
        <v>0</v>
      </c>
    </row>
    <row r="37" spans="1:7" x14ac:dyDescent="0.25">
      <c r="A37" s="174"/>
      <c r="B37" s="40"/>
      <c r="C37" s="175"/>
      <c r="D37" s="175"/>
      <c r="E37" s="175"/>
      <c r="F37" s="175"/>
      <c r="G37" s="176">
        <f t="shared" si="2"/>
        <v>0</v>
      </c>
    </row>
    <row r="38" spans="1:7" x14ac:dyDescent="0.25">
      <c r="A38" s="174"/>
      <c r="B38" s="40"/>
      <c r="C38" s="175"/>
      <c r="D38" s="175"/>
      <c r="E38" s="175"/>
      <c r="F38" s="175"/>
      <c r="G38" s="176">
        <f t="shared" si="2"/>
        <v>0</v>
      </c>
    </row>
    <row r="39" spans="1:7" x14ac:dyDescent="0.25">
      <c r="A39" s="174"/>
      <c r="B39" s="40"/>
      <c r="C39" s="175"/>
      <c r="D39" s="175"/>
      <c r="E39" s="175"/>
      <c r="F39" s="175"/>
      <c r="G39" s="176">
        <f t="shared" si="2"/>
        <v>0</v>
      </c>
    </row>
    <row r="40" spans="1:7" x14ac:dyDescent="0.25">
      <c r="A40" s="174"/>
      <c r="B40" s="40"/>
      <c r="C40" s="175"/>
      <c r="D40" s="175"/>
      <c r="E40" s="175"/>
      <c r="F40" s="175"/>
      <c r="G40" s="176">
        <f t="shared" si="2"/>
        <v>0</v>
      </c>
    </row>
    <row r="41" spans="1:7" x14ac:dyDescent="0.25">
      <c r="A41" s="174"/>
      <c r="B41" s="40"/>
      <c r="C41" s="175"/>
      <c r="D41" s="175"/>
      <c r="E41" s="175"/>
      <c r="F41" s="175"/>
      <c r="G41" s="176">
        <f t="shared" si="2"/>
        <v>0</v>
      </c>
    </row>
    <row r="42" spans="1:7" x14ac:dyDescent="0.25">
      <c r="A42" s="174"/>
      <c r="B42" s="40"/>
      <c r="C42" s="175"/>
      <c r="D42" s="175"/>
      <c r="E42" s="175"/>
      <c r="F42" s="175"/>
      <c r="G42" s="176">
        <f t="shared" si="2"/>
        <v>0</v>
      </c>
    </row>
    <row r="43" spans="1:7" x14ac:dyDescent="0.25">
      <c r="A43" s="174"/>
      <c r="B43" s="40"/>
      <c r="C43" s="175"/>
      <c r="D43" s="175"/>
      <c r="E43" s="175"/>
      <c r="F43" s="175"/>
      <c r="G43" s="176">
        <f t="shared" si="2"/>
        <v>0</v>
      </c>
    </row>
    <row r="44" spans="1:7" x14ac:dyDescent="0.25">
      <c r="A44" s="174"/>
      <c r="B44" s="40"/>
      <c r="C44" s="175"/>
      <c r="D44" s="175"/>
      <c r="E44" s="175"/>
      <c r="F44" s="175"/>
      <c r="G44" s="176">
        <f t="shared" si="2"/>
        <v>0</v>
      </c>
    </row>
    <row r="45" spans="1:7" x14ac:dyDescent="0.25">
      <c r="A45" s="174"/>
      <c r="B45" s="40"/>
      <c r="C45" s="175"/>
      <c r="D45" s="175"/>
      <c r="E45" s="175"/>
      <c r="F45" s="175"/>
      <c r="G45" s="176">
        <f t="shared" si="2"/>
        <v>0</v>
      </c>
    </row>
    <row r="46" spans="1:7" x14ac:dyDescent="0.25">
      <c r="A46" s="174"/>
      <c r="B46" s="40"/>
      <c r="C46" s="175"/>
      <c r="D46" s="175"/>
      <c r="E46" s="175"/>
      <c r="F46" s="175"/>
      <c r="G46" s="176">
        <f t="shared" si="2"/>
        <v>0</v>
      </c>
    </row>
    <row r="47" spans="1:7" x14ac:dyDescent="0.25">
      <c r="A47" s="174"/>
      <c r="B47" s="40"/>
      <c r="C47" s="175"/>
      <c r="D47" s="175"/>
      <c r="E47" s="175"/>
      <c r="F47" s="175"/>
      <c r="G47" s="176">
        <f t="shared" si="2"/>
        <v>0</v>
      </c>
    </row>
    <row r="48" spans="1:7" x14ac:dyDescent="0.25">
      <c r="A48" s="174"/>
      <c r="B48" s="40"/>
      <c r="C48" s="175"/>
      <c r="D48" s="175"/>
      <c r="E48" s="175"/>
      <c r="F48" s="175"/>
      <c r="G48" s="176">
        <f t="shared" si="2"/>
        <v>0</v>
      </c>
    </row>
    <row r="49" spans="1:7" x14ac:dyDescent="0.25">
      <c r="A49" s="174"/>
      <c r="B49" s="40"/>
      <c r="C49" s="175"/>
      <c r="D49" s="175"/>
      <c r="E49" s="175"/>
      <c r="F49" s="175"/>
      <c r="G49" s="176">
        <f t="shared" si="2"/>
        <v>0</v>
      </c>
    </row>
    <row r="50" spans="1:7" x14ac:dyDescent="0.25">
      <c r="A50" s="174"/>
      <c r="B50" s="40"/>
      <c r="C50" s="175"/>
      <c r="D50" s="175"/>
      <c r="E50" s="175"/>
      <c r="F50" s="175"/>
      <c r="G50" s="176">
        <f t="shared" si="2"/>
        <v>0</v>
      </c>
    </row>
    <row r="51" spans="1:7" x14ac:dyDescent="0.25">
      <c r="A51" s="174"/>
      <c r="B51" s="40"/>
      <c r="C51" s="175"/>
      <c r="D51" s="175"/>
      <c r="E51" s="175"/>
      <c r="F51" s="175"/>
      <c r="G51" s="176">
        <f t="shared" si="2"/>
        <v>0</v>
      </c>
    </row>
    <row r="52" spans="1:7" x14ac:dyDescent="0.25">
      <c r="A52" s="174"/>
      <c r="B52" s="40"/>
      <c r="C52" s="175"/>
      <c r="D52" s="175"/>
      <c r="E52" s="175"/>
      <c r="F52" s="175"/>
      <c r="G52" s="176">
        <f t="shared" si="2"/>
        <v>0</v>
      </c>
    </row>
    <row r="53" spans="1:7" ht="15.75" thickBot="1" x14ac:dyDescent="0.3">
      <c r="A53" s="174" t="s">
        <v>15930</v>
      </c>
      <c r="B53" s="40" t="s">
        <v>15930</v>
      </c>
      <c r="C53" s="175"/>
      <c r="D53" s="175"/>
      <c r="E53" s="175"/>
      <c r="F53" s="175"/>
      <c r="G53" s="176">
        <f t="shared" si="2"/>
        <v>0</v>
      </c>
    </row>
    <row r="54" spans="1:7" ht="16.5" thickBot="1" x14ac:dyDescent="0.3">
      <c r="A54" s="407" t="s">
        <v>24982</v>
      </c>
      <c r="B54" s="408"/>
      <c r="C54" s="155">
        <f>SUM(C34:C53)</f>
        <v>0</v>
      </c>
      <c r="D54" s="155">
        <f t="shared" ref="D54" si="3">SUM(D34:D53)</f>
        <v>0</v>
      </c>
      <c r="E54" s="155">
        <f t="shared" ref="E54" si="4">SUM(E34:E53)</f>
        <v>0</v>
      </c>
      <c r="F54" s="155">
        <f>SUM(F34:F53)</f>
        <v>0</v>
      </c>
      <c r="G54" s="156">
        <f>SUM(G34:G53)</f>
        <v>0</v>
      </c>
    </row>
    <row r="57" spans="1:7" ht="18.75" x14ac:dyDescent="0.3">
      <c r="A57" s="409" t="s">
        <v>24984</v>
      </c>
      <c r="B57" s="409"/>
      <c r="C57" s="409"/>
      <c r="D57" s="409"/>
      <c r="E57" s="409"/>
      <c r="F57" s="409"/>
      <c r="G57" s="409"/>
    </row>
    <row r="59" spans="1:7" ht="30" x14ac:dyDescent="0.25">
      <c r="A59" s="177" t="s">
        <v>24985</v>
      </c>
      <c r="B59" s="258"/>
      <c r="C59" s="258"/>
      <c r="D59" s="258"/>
      <c r="E59" s="258"/>
      <c r="F59" s="258"/>
      <c r="G59" s="258"/>
    </row>
    <row r="60" spans="1:7" x14ac:dyDescent="0.25">
      <c r="A60" s="178" t="s">
        <v>142</v>
      </c>
      <c r="B60" s="258"/>
      <c r="C60" s="258"/>
      <c r="D60" s="258"/>
      <c r="E60" s="258"/>
      <c r="F60" s="258"/>
      <c r="G60" s="258"/>
    </row>
    <row r="61" spans="1:7" ht="15.75" thickBot="1" x14ac:dyDescent="0.3">
      <c r="A61" s="159" t="s">
        <v>24980</v>
      </c>
      <c r="B61" s="160" t="s">
        <v>24981</v>
      </c>
      <c r="C61" s="160" t="s">
        <v>1324</v>
      </c>
      <c r="D61" s="160" t="s">
        <v>1324</v>
      </c>
      <c r="E61" s="160" t="s">
        <v>1324</v>
      </c>
      <c r="F61" s="160" t="s">
        <v>24983</v>
      </c>
      <c r="G61" s="161" t="s">
        <v>24982</v>
      </c>
    </row>
    <row r="62" spans="1:7" x14ac:dyDescent="0.25">
      <c r="A62" s="170"/>
      <c r="B62" s="171"/>
      <c r="C62" s="172"/>
      <c r="D62" s="172"/>
      <c r="E62" s="172"/>
      <c r="F62" s="172"/>
      <c r="G62" s="173">
        <f t="shared" ref="G62:G81" si="5">SUM(C62:F62)</f>
        <v>0</v>
      </c>
    </row>
    <row r="63" spans="1:7" x14ac:dyDescent="0.25">
      <c r="A63" s="174"/>
      <c r="B63" s="40"/>
      <c r="C63" s="175"/>
      <c r="D63" s="175"/>
      <c r="E63" s="175"/>
      <c r="F63" s="175"/>
      <c r="G63" s="176">
        <f t="shared" si="5"/>
        <v>0</v>
      </c>
    </row>
    <row r="64" spans="1:7" x14ac:dyDescent="0.25">
      <c r="A64" s="174"/>
      <c r="B64" s="40"/>
      <c r="C64" s="175"/>
      <c r="D64" s="175"/>
      <c r="E64" s="175"/>
      <c r="F64" s="175"/>
      <c r="G64" s="176">
        <f t="shared" si="5"/>
        <v>0</v>
      </c>
    </row>
    <row r="65" spans="1:7" x14ac:dyDescent="0.25">
      <c r="A65" s="174"/>
      <c r="B65" s="40"/>
      <c r="C65" s="175"/>
      <c r="D65" s="175"/>
      <c r="E65" s="175"/>
      <c r="F65" s="175"/>
      <c r="G65" s="176">
        <f t="shared" si="5"/>
        <v>0</v>
      </c>
    </row>
    <row r="66" spans="1:7" x14ac:dyDescent="0.25">
      <c r="A66" s="174"/>
      <c r="B66" s="40"/>
      <c r="C66" s="175"/>
      <c r="D66" s="175"/>
      <c r="E66" s="175"/>
      <c r="F66" s="175"/>
      <c r="G66" s="176">
        <f t="shared" si="5"/>
        <v>0</v>
      </c>
    </row>
    <row r="67" spans="1:7" x14ac:dyDescent="0.25">
      <c r="A67" s="174"/>
      <c r="B67" s="40"/>
      <c r="C67" s="175"/>
      <c r="D67" s="175"/>
      <c r="E67" s="175"/>
      <c r="F67" s="175"/>
      <c r="G67" s="176">
        <f t="shared" si="5"/>
        <v>0</v>
      </c>
    </row>
    <row r="68" spans="1:7" x14ac:dyDescent="0.25">
      <c r="A68" s="174"/>
      <c r="B68" s="40"/>
      <c r="C68" s="175"/>
      <c r="D68" s="175"/>
      <c r="E68" s="175"/>
      <c r="F68" s="175"/>
      <c r="G68" s="176">
        <f t="shared" si="5"/>
        <v>0</v>
      </c>
    </row>
    <row r="69" spans="1:7" x14ac:dyDescent="0.25">
      <c r="A69" s="174"/>
      <c r="B69" s="40"/>
      <c r="C69" s="175"/>
      <c r="D69" s="175"/>
      <c r="E69" s="175"/>
      <c r="F69" s="175"/>
      <c r="G69" s="176">
        <f t="shared" si="5"/>
        <v>0</v>
      </c>
    </row>
    <row r="70" spans="1:7" x14ac:dyDescent="0.25">
      <c r="A70" s="174"/>
      <c r="B70" s="40"/>
      <c r="C70" s="175"/>
      <c r="D70" s="175"/>
      <c r="E70" s="175"/>
      <c r="F70" s="175"/>
      <c r="G70" s="176">
        <f t="shared" si="5"/>
        <v>0</v>
      </c>
    </row>
    <row r="71" spans="1:7" x14ac:dyDescent="0.25">
      <c r="A71" s="174"/>
      <c r="B71" s="40"/>
      <c r="C71" s="175"/>
      <c r="D71" s="175"/>
      <c r="E71" s="175"/>
      <c r="F71" s="175"/>
      <c r="G71" s="176">
        <f t="shared" si="5"/>
        <v>0</v>
      </c>
    </row>
    <row r="72" spans="1:7" x14ac:dyDescent="0.25">
      <c r="A72" s="174"/>
      <c r="B72" s="40"/>
      <c r="C72" s="175"/>
      <c r="D72" s="175"/>
      <c r="E72" s="175"/>
      <c r="F72" s="175"/>
      <c r="G72" s="176">
        <f t="shared" si="5"/>
        <v>0</v>
      </c>
    </row>
    <row r="73" spans="1:7" x14ac:dyDescent="0.25">
      <c r="A73" s="174"/>
      <c r="B73" s="40"/>
      <c r="C73" s="175"/>
      <c r="D73" s="175"/>
      <c r="E73" s="175"/>
      <c r="F73" s="175"/>
      <c r="G73" s="176">
        <f t="shared" si="5"/>
        <v>0</v>
      </c>
    </row>
    <row r="74" spans="1:7" x14ac:dyDescent="0.25">
      <c r="A74" s="174"/>
      <c r="B74" s="40"/>
      <c r="C74" s="175"/>
      <c r="D74" s="175"/>
      <c r="E74" s="175"/>
      <c r="F74" s="175"/>
      <c r="G74" s="176">
        <f t="shared" si="5"/>
        <v>0</v>
      </c>
    </row>
    <row r="75" spans="1:7" x14ac:dyDescent="0.25">
      <c r="A75" s="174"/>
      <c r="B75" s="40"/>
      <c r="C75" s="175"/>
      <c r="D75" s="175"/>
      <c r="E75" s="175"/>
      <c r="F75" s="175"/>
      <c r="G75" s="176">
        <f t="shared" si="5"/>
        <v>0</v>
      </c>
    </row>
    <row r="76" spans="1:7" x14ac:dyDescent="0.25">
      <c r="A76" s="174"/>
      <c r="B76" s="40"/>
      <c r="C76" s="175"/>
      <c r="D76" s="175"/>
      <c r="E76" s="175"/>
      <c r="F76" s="175"/>
      <c r="G76" s="176">
        <f t="shared" si="5"/>
        <v>0</v>
      </c>
    </row>
    <row r="77" spans="1:7" x14ac:dyDescent="0.25">
      <c r="A77" s="174"/>
      <c r="B77" s="40"/>
      <c r="C77" s="175"/>
      <c r="D77" s="175"/>
      <c r="E77" s="175"/>
      <c r="F77" s="175"/>
      <c r="G77" s="176">
        <f t="shared" si="5"/>
        <v>0</v>
      </c>
    </row>
    <row r="78" spans="1:7" x14ac:dyDescent="0.25">
      <c r="A78" s="174"/>
      <c r="B78" s="40"/>
      <c r="C78" s="175"/>
      <c r="D78" s="175"/>
      <c r="E78" s="175"/>
      <c r="F78" s="175"/>
      <c r="G78" s="176">
        <f t="shared" si="5"/>
        <v>0</v>
      </c>
    </row>
    <row r="79" spans="1:7" x14ac:dyDescent="0.25">
      <c r="A79" s="174"/>
      <c r="B79" s="40"/>
      <c r="C79" s="175"/>
      <c r="D79" s="175"/>
      <c r="E79" s="175"/>
      <c r="F79" s="175"/>
      <c r="G79" s="176">
        <f t="shared" si="5"/>
        <v>0</v>
      </c>
    </row>
    <row r="80" spans="1:7" x14ac:dyDescent="0.25">
      <c r="A80" s="174"/>
      <c r="B80" s="40"/>
      <c r="C80" s="175"/>
      <c r="D80" s="175"/>
      <c r="E80" s="175"/>
      <c r="F80" s="175"/>
      <c r="G80" s="176">
        <f t="shared" si="5"/>
        <v>0</v>
      </c>
    </row>
    <row r="81" spans="1:7" ht="15.75" thickBot="1" x14ac:dyDescent="0.3">
      <c r="A81" s="174" t="s">
        <v>15930</v>
      </c>
      <c r="B81" s="40" t="s">
        <v>15930</v>
      </c>
      <c r="C81" s="175"/>
      <c r="D81" s="175"/>
      <c r="E81" s="175"/>
      <c r="F81" s="175"/>
      <c r="G81" s="176">
        <f t="shared" si="5"/>
        <v>0</v>
      </c>
    </row>
    <row r="82" spans="1:7" ht="16.5" thickBot="1" x14ac:dyDescent="0.3">
      <c r="A82" s="401" t="s">
        <v>24982</v>
      </c>
      <c r="B82" s="402"/>
      <c r="C82" s="162">
        <f>SUM(C62:C81)</f>
        <v>0</v>
      </c>
      <c r="D82" s="162">
        <f t="shared" ref="D82" si="6">SUM(D62:D81)</f>
        <v>0</v>
      </c>
      <c r="E82" s="162">
        <f t="shared" ref="E82" si="7">SUM(E62:E81)</f>
        <v>0</v>
      </c>
      <c r="F82" s="162">
        <f>SUM(F62:F81)</f>
        <v>0</v>
      </c>
      <c r="G82" s="163">
        <f>SUM(G62:G81)</f>
        <v>0</v>
      </c>
    </row>
    <row r="85" spans="1:7" ht="30" x14ac:dyDescent="0.25">
      <c r="A85" s="177" t="s">
        <v>24986</v>
      </c>
      <c r="B85" s="258"/>
      <c r="C85" s="258"/>
      <c r="D85" s="258"/>
      <c r="E85" s="258"/>
      <c r="F85" s="258"/>
      <c r="G85" s="258"/>
    </row>
    <row r="86" spans="1:7" x14ac:dyDescent="0.25">
      <c r="A86" s="178" t="s">
        <v>142</v>
      </c>
      <c r="B86" s="258"/>
      <c r="C86" s="258"/>
      <c r="D86" s="258"/>
      <c r="E86" s="258"/>
      <c r="F86" s="258"/>
      <c r="G86" s="258"/>
    </row>
    <row r="87" spans="1:7" ht="15.75" thickBot="1" x14ac:dyDescent="0.3">
      <c r="A87" s="159" t="s">
        <v>24980</v>
      </c>
      <c r="B87" s="160" t="s">
        <v>24981</v>
      </c>
      <c r="C87" s="160" t="s">
        <v>1324</v>
      </c>
      <c r="D87" s="160" t="s">
        <v>1324</v>
      </c>
      <c r="E87" s="160" t="s">
        <v>1324</v>
      </c>
      <c r="F87" s="160" t="s">
        <v>24983</v>
      </c>
      <c r="G87" s="161" t="s">
        <v>24982</v>
      </c>
    </row>
    <row r="88" spans="1:7" x14ac:dyDescent="0.25">
      <c r="A88" s="170"/>
      <c r="B88" s="171"/>
      <c r="C88" s="172"/>
      <c r="D88" s="172"/>
      <c r="E88" s="172"/>
      <c r="F88" s="172"/>
      <c r="G88" s="173">
        <f t="shared" ref="G88:G107" si="8">SUM(C88:F88)</f>
        <v>0</v>
      </c>
    </row>
    <row r="89" spans="1:7" x14ac:dyDescent="0.25">
      <c r="A89" s="174"/>
      <c r="B89" s="40"/>
      <c r="C89" s="175"/>
      <c r="D89" s="175"/>
      <c r="E89" s="175"/>
      <c r="F89" s="175"/>
      <c r="G89" s="176">
        <f t="shared" si="8"/>
        <v>0</v>
      </c>
    </row>
    <row r="90" spans="1:7" x14ac:dyDescent="0.25">
      <c r="A90" s="174"/>
      <c r="B90" s="40"/>
      <c r="C90" s="175"/>
      <c r="D90" s="175"/>
      <c r="E90" s="175"/>
      <c r="F90" s="175"/>
      <c r="G90" s="176">
        <f t="shared" si="8"/>
        <v>0</v>
      </c>
    </row>
    <row r="91" spans="1:7" x14ac:dyDescent="0.25">
      <c r="A91" s="174"/>
      <c r="B91" s="40"/>
      <c r="C91" s="175"/>
      <c r="D91" s="175"/>
      <c r="E91" s="175"/>
      <c r="F91" s="175"/>
      <c r="G91" s="176">
        <f t="shared" si="8"/>
        <v>0</v>
      </c>
    </row>
    <row r="92" spans="1:7" x14ac:dyDescent="0.25">
      <c r="A92" s="174"/>
      <c r="B92" s="40"/>
      <c r="C92" s="175"/>
      <c r="D92" s="175"/>
      <c r="E92" s="175"/>
      <c r="F92" s="175"/>
      <c r="G92" s="176">
        <f t="shared" si="8"/>
        <v>0</v>
      </c>
    </row>
    <row r="93" spans="1:7" x14ac:dyDescent="0.25">
      <c r="A93" s="174"/>
      <c r="B93" s="40"/>
      <c r="C93" s="175"/>
      <c r="D93" s="175"/>
      <c r="E93" s="175"/>
      <c r="F93" s="175"/>
      <c r="G93" s="176">
        <f t="shared" si="8"/>
        <v>0</v>
      </c>
    </row>
    <row r="94" spans="1:7" x14ac:dyDescent="0.25">
      <c r="A94" s="174"/>
      <c r="B94" s="40"/>
      <c r="C94" s="175"/>
      <c r="D94" s="175"/>
      <c r="E94" s="175"/>
      <c r="F94" s="175"/>
      <c r="G94" s="176">
        <f t="shared" si="8"/>
        <v>0</v>
      </c>
    </row>
    <row r="95" spans="1:7" x14ac:dyDescent="0.25">
      <c r="A95" s="174"/>
      <c r="B95" s="40"/>
      <c r="C95" s="175"/>
      <c r="D95" s="175"/>
      <c r="E95" s="175"/>
      <c r="F95" s="175"/>
      <c r="G95" s="176">
        <f t="shared" si="8"/>
        <v>0</v>
      </c>
    </row>
    <row r="96" spans="1:7" x14ac:dyDescent="0.25">
      <c r="A96" s="174"/>
      <c r="B96" s="40"/>
      <c r="C96" s="175"/>
      <c r="D96" s="175"/>
      <c r="E96" s="175"/>
      <c r="F96" s="175"/>
      <c r="G96" s="176">
        <f t="shared" si="8"/>
        <v>0</v>
      </c>
    </row>
    <row r="97" spans="1:7" x14ac:dyDescent="0.25">
      <c r="A97" s="174"/>
      <c r="B97" s="40"/>
      <c r="C97" s="175"/>
      <c r="D97" s="175"/>
      <c r="E97" s="175"/>
      <c r="F97" s="175"/>
      <c r="G97" s="176">
        <f t="shared" si="8"/>
        <v>0</v>
      </c>
    </row>
    <row r="98" spans="1:7" x14ac:dyDescent="0.25">
      <c r="A98" s="174"/>
      <c r="B98" s="40"/>
      <c r="C98" s="175"/>
      <c r="D98" s="175"/>
      <c r="E98" s="175"/>
      <c r="F98" s="175"/>
      <c r="G98" s="176">
        <f t="shared" si="8"/>
        <v>0</v>
      </c>
    </row>
    <row r="99" spans="1:7" x14ac:dyDescent="0.25">
      <c r="A99" s="174"/>
      <c r="B99" s="40"/>
      <c r="C99" s="175"/>
      <c r="D99" s="175"/>
      <c r="E99" s="175"/>
      <c r="F99" s="175"/>
      <c r="G99" s="176">
        <f t="shared" si="8"/>
        <v>0</v>
      </c>
    </row>
    <row r="100" spans="1:7" x14ac:dyDescent="0.25">
      <c r="A100" s="174"/>
      <c r="B100" s="40"/>
      <c r="C100" s="175"/>
      <c r="D100" s="175"/>
      <c r="E100" s="175"/>
      <c r="F100" s="175"/>
      <c r="G100" s="176">
        <f t="shared" si="8"/>
        <v>0</v>
      </c>
    </row>
    <row r="101" spans="1:7" x14ac:dyDescent="0.25">
      <c r="A101" s="174"/>
      <c r="B101" s="40"/>
      <c r="C101" s="175"/>
      <c r="D101" s="175"/>
      <c r="E101" s="175"/>
      <c r="F101" s="175"/>
      <c r="G101" s="176">
        <f t="shared" si="8"/>
        <v>0</v>
      </c>
    </row>
    <row r="102" spans="1:7" x14ac:dyDescent="0.25">
      <c r="A102" s="174"/>
      <c r="B102" s="40"/>
      <c r="C102" s="175"/>
      <c r="D102" s="175"/>
      <c r="E102" s="175"/>
      <c r="F102" s="175"/>
      <c r="G102" s="176">
        <f t="shared" si="8"/>
        <v>0</v>
      </c>
    </row>
    <row r="103" spans="1:7" x14ac:dyDescent="0.25">
      <c r="A103" s="174"/>
      <c r="B103" s="40"/>
      <c r="C103" s="175"/>
      <c r="D103" s="175"/>
      <c r="E103" s="175"/>
      <c r="F103" s="175"/>
      <c r="G103" s="176">
        <f t="shared" si="8"/>
        <v>0</v>
      </c>
    </row>
    <row r="104" spans="1:7" x14ac:dyDescent="0.25">
      <c r="A104" s="174"/>
      <c r="B104" s="40"/>
      <c r="C104" s="175"/>
      <c r="D104" s="175"/>
      <c r="E104" s="175"/>
      <c r="F104" s="175"/>
      <c r="G104" s="176">
        <f t="shared" si="8"/>
        <v>0</v>
      </c>
    </row>
    <row r="105" spans="1:7" x14ac:dyDescent="0.25">
      <c r="A105" s="174"/>
      <c r="B105" s="40"/>
      <c r="C105" s="175"/>
      <c r="D105" s="175"/>
      <c r="E105" s="175"/>
      <c r="F105" s="175"/>
      <c r="G105" s="176">
        <f t="shared" si="8"/>
        <v>0</v>
      </c>
    </row>
    <row r="106" spans="1:7" x14ac:dyDescent="0.25">
      <c r="A106" s="174"/>
      <c r="B106" s="40"/>
      <c r="C106" s="175"/>
      <c r="D106" s="175"/>
      <c r="E106" s="175"/>
      <c r="F106" s="175"/>
      <c r="G106" s="176">
        <f t="shared" si="8"/>
        <v>0</v>
      </c>
    </row>
    <row r="107" spans="1:7" ht="15.75" thickBot="1" x14ac:dyDescent="0.3">
      <c r="A107" s="174" t="s">
        <v>15930</v>
      </c>
      <c r="B107" s="40" t="s">
        <v>15930</v>
      </c>
      <c r="C107" s="175"/>
      <c r="D107" s="175"/>
      <c r="E107" s="175"/>
      <c r="F107" s="175"/>
      <c r="G107" s="176">
        <f t="shared" si="8"/>
        <v>0</v>
      </c>
    </row>
    <row r="108" spans="1:7" ht="16.5" thickBot="1" x14ac:dyDescent="0.3">
      <c r="A108" s="401" t="s">
        <v>24982</v>
      </c>
      <c r="B108" s="402"/>
      <c r="C108" s="162">
        <f>SUM(C88:C107)</f>
        <v>0</v>
      </c>
      <c r="D108" s="162">
        <f t="shared" ref="D108" si="9">SUM(D88:D107)</f>
        <v>0</v>
      </c>
      <c r="E108" s="162">
        <f t="shared" ref="E108" si="10">SUM(E88:E107)</f>
        <v>0</v>
      </c>
      <c r="F108" s="162">
        <f>SUM(F88:F107)</f>
        <v>0</v>
      </c>
      <c r="G108" s="163">
        <f>SUM(G88:G107)</f>
        <v>0</v>
      </c>
    </row>
    <row r="111" spans="1:7" ht="30" x14ac:dyDescent="0.25">
      <c r="A111" s="157" t="s">
        <v>24985</v>
      </c>
      <c r="B111" s="258"/>
      <c r="C111" s="258"/>
      <c r="D111" s="258"/>
      <c r="E111" s="258"/>
      <c r="F111" s="258"/>
      <c r="G111" s="258"/>
    </row>
    <row r="112" spans="1:7" x14ac:dyDescent="0.25">
      <c r="A112" s="158" t="s">
        <v>142</v>
      </c>
      <c r="B112" s="400"/>
      <c r="C112" s="400"/>
      <c r="D112" s="400"/>
      <c r="E112" s="400"/>
      <c r="F112" s="400"/>
      <c r="G112" s="400"/>
    </row>
    <row r="113" spans="1:7" ht="15.75" thickBot="1" x14ac:dyDescent="0.3">
      <c r="A113" s="159" t="s">
        <v>24980</v>
      </c>
      <c r="B113" s="160" t="s">
        <v>24981</v>
      </c>
      <c r="C113" s="160" t="s">
        <v>1324</v>
      </c>
      <c r="D113" s="160" t="s">
        <v>1324</v>
      </c>
      <c r="E113" s="160" t="s">
        <v>1324</v>
      </c>
      <c r="F113" s="160" t="s">
        <v>24983</v>
      </c>
      <c r="G113" s="161" t="s">
        <v>24982</v>
      </c>
    </row>
    <row r="114" spans="1:7" x14ac:dyDescent="0.25">
      <c r="A114" s="117"/>
      <c r="B114" s="118"/>
      <c r="C114" s="119"/>
      <c r="D114" s="119"/>
      <c r="E114" s="119"/>
      <c r="F114" s="119"/>
      <c r="G114" s="120">
        <f t="shared" ref="G114:G133" si="11">SUM(C114:F114)</f>
        <v>0</v>
      </c>
    </row>
    <row r="115" spans="1:7" x14ac:dyDescent="0.25">
      <c r="A115" s="121"/>
      <c r="B115" s="1"/>
      <c r="C115" s="122"/>
      <c r="D115" s="122"/>
      <c r="E115" s="122"/>
      <c r="F115" s="122"/>
      <c r="G115" s="123">
        <f t="shared" si="11"/>
        <v>0</v>
      </c>
    </row>
    <row r="116" spans="1:7" x14ac:dyDescent="0.25">
      <c r="A116" s="121"/>
      <c r="B116" s="1"/>
      <c r="C116" s="122"/>
      <c r="D116" s="122"/>
      <c r="E116" s="122"/>
      <c r="F116" s="122"/>
      <c r="G116" s="123">
        <f t="shared" si="11"/>
        <v>0</v>
      </c>
    </row>
    <row r="117" spans="1:7" x14ac:dyDescent="0.25">
      <c r="A117" s="121"/>
      <c r="B117" s="1"/>
      <c r="C117" s="122"/>
      <c r="D117" s="122"/>
      <c r="E117" s="122"/>
      <c r="F117" s="122"/>
      <c r="G117" s="123">
        <f t="shared" si="11"/>
        <v>0</v>
      </c>
    </row>
    <row r="118" spans="1:7" x14ac:dyDescent="0.25">
      <c r="A118" s="121"/>
      <c r="B118" s="1"/>
      <c r="C118" s="122"/>
      <c r="D118" s="122"/>
      <c r="E118" s="122"/>
      <c r="F118" s="122"/>
      <c r="G118" s="123">
        <f t="shared" si="11"/>
        <v>0</v>
      </c>
    </row>
    <row r="119" spans="1:7" x14ac:dyDescent="0.25">
      <c r="A119" s="121"/>
      <c r="B119" s="1"/>
      <c r="C119" s="122"/>
      <c r="D119" s="122"/>
      <c r="E119" s="122"/>
      <c r="F119" s="122"/>
      <c r="G119" s="123">
        <f t="shared" si="11"/>
        <v>0</v>
      </c>
    </row>
    <row r="120" spans="1:7" x14ac:dyDescent="0.25">
      <c r="A120" s="121"/>
      <c r="B120" s="1"/>
      <c r="C120" s="122"/>
      <c r="D120" s="122"/>
      <c r="E120" s="122"/>
      <c r="F120" s="122"/>
      <c r="G120" s="123">
        <f t="shared" si="11"/>
        <v>0</v>
      </c>
    </row>
    <row r="121" spans="1:7" x14ac:dyDescent="0.25">
      <c r="A121" s="121"/>
      <c r="B121" s="1"/>
      <c r="C121" s="122"/>
      <c r="D121" s="122"/>
      <c r="E121" s="122"/>
      <c r="F121" s="122"/>
      <c r="G121" s="123">
        <f t="shared" si="11"/>
        <v>0</v>
      </c>
    </row>
    <row r="122" spans="1:7" x14ac:dyDescent="0.25">
      <c r="A122" s="121"/>
      <c r="B122" s="1"/>
      <c r="C122" s="122"/>
      <c r="D122" s="122"/>
      <c r="E122" s="122"/>
      <c r="F122" s="122"/>
      <c r="G122" s="123">
        <f t="shared" si="11"/>
        <v>0</v>
      </c>
    </row>
    <row r="123" spans="1:7" x14ac:dyDescent="0.25">
      <c r="A123" s="121"/>
      <c r="B123" s="1"/>
      <c r="C123" s="122"/>
      <c r="D123" s="122"/>
      <c r="E123" s="122"/>
      <c r="F123" s="122"/>
      <c r="G123" s="123">
        <f t="shared" si="11"/>
        <v>0</v>
      </c>
    </row>
    <row r="124" spans="1:7" x14ac:dyDescent="0.25">
      <c r="A124" s="121"/>
      <c r="B124" s="1"/>
      <c r="C124" s="122"/>
      <c r="D124" s="122"/>
      <c r="E124" s="122"/>
      <c r="F124" s="122"/>
      <c r="G124" s="123">
        <f t="shared" si="11"/>
        <v>0</v>
      </c>
    </row>
    <row r="125" spans="1:7" x14ac:dyDescent="0.25">
      <c r="A125" s="121"/>
      <c r="B125" s="1"/>
      <c r="C125" s="122"/>
      <c r="D125" s="122"/>
      <c r="E125" s="122"/>
      <c r="F125" s="122"/>
      <c r="G125" s="123">
        <f t="shared" si="11"/>
        <v>0</v>
      </c>
    </row>
    <row r="126" spans="1:7" x14ac:dyDescent="0.25">
      <c r="A126" s="121"/>
      <c r="B126" s="1"/>
      <c r="C126" s="122"/>
      <c r="D126" s="122"/>
      <c r="E126" s="122"/>
      <c r="F126" s="122"/>
      <c r="G126" s="123">
        <f t="shared" si="11"/>
        <v>0</v>
      </c>
    </row>
    <row r="127" spans="1:7" x14ac:dyDescent="0.25">
      <c r="A127" s="121"/>
      <c r="B127" s="1"/>
      <c r="C127" s="122"/>
      <c r="D127" s="122"/>
      <c r="E127" s="122"/>
      <c r="F127" s="122"/>
      <c r="G127" s="123">
        <f t="shared" si="11"/>
        <v>0</v>
      </c>
    </row>
    <row r="128" spans="1:7" x14ac:dyDescent="0.25">
      <c r="A128" s="121"/>
      <c r="B128" s="1"/>
      <c r="C128" s="122"/>
      <c r="D128" s="122"/>
      <c r="E128" s="122"/>
      <c r="F128" s="122"/>
      <c r="G128" s="123">
        <f t="shared" si="11"/>
        <v>0</v>
      </c>
    </row>
    <row r="129" spans="1:7" x14ac:dyDescent="0.25">
      <c r="A129" s="121"/>
      <c r="B129" s="1"/>
      <c r="C129" s="122"/>
      <c r="D129" s="122"/>
      <c r="E129" s="122"/>
      <c r="F129" s="122"/>
      <c r="G129" s="123">
        <f t="shared" si="11"/>
        <v>0</v>
      </c>
    </row>
    <row r="130" spans="1:7" x14ac:dyDescent="0.25">
      <c r="A130" s="121"/>
      <c r="B130" s="1"/>
      <c r="C130" s="122"/>
      <c r="D130" s="122"/>
      <c r="E130" s="122"/>
      <c r="F130" s="122"/>
      <c r="G130" s="123">
        <f t="shared" si="11"/>
        <v>0</v>
      </c>
    </row>
    <row r="131" spans="1:7" x14ac:dyDescent="0.25">
      <c r="A131" s="121"/>
      <c r="B131" s="1"/>
      <c r="C131" s="122"/>
      <c r="D131" s="122"/>
      <c r="E131" s="122"/>
      <c r="F131" s="122"/>
      <c r="G131" s="123">
        <f t="shared" si="11"/>
        <v>0</v>
      </c>
    </row>
    <row r="132" spans="1:7" x14ac:dyDescent="0.25">
      <c r="A132" s="121"/>
      <c r="B132" s="1"/>
      <c r="C132" s="122"/>
      <c r="D132" s="122"/>
      <c r="E132" s="122"/>
      <c r="F132" s="122"/>
      <c r="G132" s="123">
        <f t="shared" si="11"/>
        <v>0</v>
      </c>
    </row>
    <row r="133" spans="1:7" ht="15.75" thickBot="1" x14ac:dyDescent="0.3">
      <c r="A133" s="121" t="s">
        <v>15930</v>
      </c>
      <c r="B133" s="1" t="s">
        <v>15930</v>
      </c>
      <c r="C133" s="122"/>
      <c r="D133" s="122"/>
      <c r="E133" s="122"/>
      <c r="F133" s="122"/>
      <c r="G133" s="123">
        <f t="shared" si="11"/>
        <v>0</v>
      </c>
    </row>
    <row r="134" spans="1:7" ht="16.5" thickBot="1" x14ac:dyDescent="0.3">
      <c r="A134" s="401" t="s">
        <v>24982</v>
      </c>
      <c r="B134" s="402"/>
      <c r="C134" s="162">
        <f>SUM(C114:C133)</f>
        <v>0</v>
      </c>
      <c r="D134" s="162">
        <f t="shared" ref="D134:E134" si="12">SUM(D114:D133)</f>
        <v>0</v>
      </c>
      <c r="E134" s="162">
        <f t="shared" si="12"/>
        <v>0</v>
      </c>
      <c r="F134" s="162">
        <f>SUM(F114:F133)</f>
        <v>0</v>
      </c>
      <c r="G134" s="163">
        <f>SUM(G114:G133)</f>
        <v>0</v>
      </c>
    </row>
  </sheetData>
  <mergeCells count="14">
    <mergeCell ref="A28:B28"/>
    <mergeCell ref="A5:G5"/>
    <mergeCell ref="A31:G31"/>
    <mergeCell ref="A54:B54"/>
    <mergeCell ref="A82:B82"/>
    <mergeCell ref="B59:G59"/>
    <mergeCell ref="B60:G60"/>
    <mergeCell ref="A57:G57"/>
    <mergeCell ref="B111:G111"/>
    <mergeCell ref="B112:G112"/>
    <mergeCell ref="A134:B134"/>
    <mergeCell ref="B85:G85"/>
    <mergeCell ref="B86:G86"/>
    <mergeCell ref="A108:B108"/>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5:F30"/>
  <sheetViews>
    <sheetView showGridLines="0" workbookViewId="0">
      <selection activeCell="H19" sqref="H19"/>
    </sheetView>
  </sheetViews>
  <sheetFormatPr baseColWidth="10" defaultRowHeight="15" x14ac:dyDescent="0.25"/>
  <cols>
    <col min="1" max="2" width="22" style="3" customWidth="1"/>
    <col min="3" max="16384" width="11.42578125" style="3"/>
  </cols>
  <sheetData>
    <row r="5" spans="1:6" x14ac:dyDescent="0.25">
      <c r="A5" s="410" t="s">
        <v>24987</v>
      </c>
      <c r="B5" s="410"/>
      <c r="C5" s="410"/>
      <c r="D5" s="410"/>
      <c r="E5" s="410"/>
      <c r="F5" s="410"/>
    </row>
    <row r="7" spans="1:6" x14ac:dyDescent="0.25">
      <c r="A7" s="42" t="s">
        <v>25047</v>
      </c>
    </row>
    <row r="8" spans="1:6" ht="30" x14ac:dyDescent="0.25">
      <c r="A8" s="240" t="s">
        <v>24990</v>
      </c>
      <c r="B8" s="240" t="s">
        <v>24989</v>
      </c>
      <c r="C8" s="240" t="s">
        <v>1324</v>
      </c>
      <c r="D8" s="240" t="s">
        <v>1324</v>
      </c>
      <c r="E8" s="240" t="s">
        <v>1324</v>
      </c>
      <c r="F8" s="240" t="s">
        <v>24983</v>
      </c>
    </row>
    <row r="9" spans="1:6" x14ac:dyDescent="0.25">
      <c r="A9" s="13"/>
      <c r="B9" s="13"/>
      <c r="C9" s="124"/>
      <c r="D9" s="124"/>
      <c r="E9" s="124"/>
      <c r="F9" s="124"/>
    </row>
    <row r="10" spans="1:6" x14ac:dyDescent="0.25">
      <c r="A10" s="13"/>
      <c r="B10" s="13"/>
      <c r="C10" s="124"/>
      <c r="D10" s="124"/>
      <c r="E10" s="124"/>
      <c r="F10" s="124"/>
    </row>
    <row r="11" spans="1:6" x14ac:dyDescent="0.25">
      <c r="A11" s="13"/>
      <c r="B11" s="13"/>
      <c r="C11" s="124"/>
      <c r="D11" s="124"/>
      <c r="E11" s="124"/>
      <c r="F11" s="124"/>
    </row>
    <row r="12" spans="1:6" x14ac:dyDescent="0.25">
      <c r="A12" s="13"/>
      <c r="B12" s="13"/>
      <c r="C12" s="124"/>
      <c r="D12" s="124"/>
      <c r="E12" s="124"/>
      <c r="F12" s="124"/>
    </row>
    <row r="13" spans="1:6" x14ac:dyDescent="0.25">
      <c r="A13" s="13"/>
      <c r="B13" s="13"/>
      <c r="C13" s="124"/>
      <c r="D13" s="124"/>
      <c r="E13" s="124"/>
      <c r="F13" s="124"/>
    </row>
    <row r="14" spans="1:6" x14ac:dyDescent="0.25">
      <c r="A14" s="13"/>
      <c r="B14" s="13"/>
      <c r="C14" s="124"/>
      <c r="D14" s="124"/>
      <c r="E14" s="124"/>
      <c r="F14" s="124"/>
    </row>
    <row r="15" spans="1:6" x14ac:dyDescent="0.25">
      <c r="A15" s="13"/>
      <c r="B15" s="13"/>
      <c r="C15" s="124"/>
      <c r="D15" s="124"/>
      <c r="E15" s="124"/>
      <c r="F15" s="124"/>
    </row>
    <row r="16" spans="1:6" x14ac:dyDescent="0.25">
      <c r="A16" s="411" t="s">
        <v>24988</v>
      </c>
      <c r="B16" s="412"/>
      <c r="C16" s="241">
        <f>SUM(C9:C15)</f>
        <v>0</v>
      </c>
      <c r="D16" s="241">
        <f t="shared" ref="D16:F16" si="0">SUM(D9:D15)</f>
        <v>0</v>
      </c>
      <c r="E16" s="241">
        <f t="shared" si="0"/>
        <v>0</v>
      </c>
      <c r="F16" s="241">
        <f t="shared" si="0"/>
        <v>0</v>
      </c>
    </row>
    <row r="19" spans="1:6" ht="30" x14ac:dyDescent="0.25">
      <c r="A19" s="240" t="s">
        <v>24990</v>
      </c>
      <c r="B19" s="240" t="s">
        <v>24989</v>
      </c>
      <c r="C19" s="240" t="s">
        <v>1324</v>
      </c>
      <c r="D19" s="240" t="s">
        <v>1324</v>
      </c>
      <c r="E19" s="240" t="s">
        <v>1324</v>
      </c>
      <c r="F19" s="240" t="s">
        <v>24983</v>
      </c>
    </row>
    <row r="20" spans="1:6" x14ac:dyDescent="0.25">
      <c r="A20" s="13"/>
      <c r="B20" s="13"/>
      <c r="C20" s="124"/>
      <c r="D20" s="124"/>
      <c r="E20" s="124"/>
      <c r="F20" s="124"/>
    </row>
    <row r="21" spans="1:6" x14ac:dyDescent="0.25">
      <c r="A21" s="13"/>
      <c r="B21" s="13"/>
      <c r="C21" s="124"/>
      <c r="D21" s="124"/>
      <c r="E21" s="124"/>
      <c r="F21" s="124"/>
    </row>
    <row r="22" spans="1:6" x14ac:dyDescent="0.25">
      <c r="A22" s="13"/>
      <c r="B22" s="13"/>
      <c r="C22" s="124"/>
      <c r="D22" s="124"/>
      <c r="E22" s="124"/>
      <c r="F22" s="124"/>
    </row>
    <row r="23" spans="1:6" x14ac:dyDescent="0.25">
      <c r="A23" s="13"/>
      <c r="B23" s="13"/>
      <c r="C23" s="124"/>
      <c r="D23" s="124"/>
      <c r="E23" s="124"/>
      <c r="F23" s="124"/>
    </row>
    <row r="24" spans="1:6" x14ac:dyDescent="0.25">
      <c r="A24" s="13"/>
      <c r="B24" s="13"/>
      <c r="C24" s="124"/>
      <c r="D24" s="124"/>
      <c r="E24" s="124"/>
      <c r="F24" s="124"/>
    </row>
    <row r="25" spans="1:6" x14ac:dyDescent="0.25">
      <c r="A25" s="13"/>
      <c r="B25" s="13"/>
      <c r="C25" s="124"/>
      <c r="D25" s="124"/>
      <c r="E25" s="124"/>
      <c r="F25" s="124"/>
    </row>
    <row r="26" spans="1:6" x14ac:dyDescent="0.25">
      <c r="A26" s="13"/>
      <c r="B26" s="13"/>
      <c r="C26" s="124"/>
      <c r="D26" s="124"/>
      <c r="E26" s="124"/>
      <c r="F26" s="124"/>
    </row>
    <row r="27" spans="1:6" x14ac:dyDescent="0.25">
      <c r="A27" s="411" t="s">
        <v>24988</v>
      </c>
      <c r="B27" s="412"/>
      <c r="C27" s="241">
        <f>SUM(C20:C26)</f>
        <v>0</v>
      </c>
      <c r="D27" s="241">
        <f t="shared" ref="D27" si="1">SUM(D20:D26)</f>
        <v>0</v>
      </c>
      <c r="E27" s="241">
        <f t="shared" ref="E27" si="2">SUM(E20:E26)</f>
        <v>0</v>
      </c>
      <c r="F27" s="241">
        <f t="shared" ref="F27" si="3">SUM(F20:F26)</f>
        <v>0</v>
      </c>
    </row>
    <row r="30" spans="1:6" ht="30" customHeight="1" x14ac:dyDescent="0.25">
      <c r="A30" s="413"/>
      <c r="B30" s="413"/>
      <c r="C30" s="413"/>
      <c r="D30" s="413"/>
      <c r="E30" s="413"/>
      <c r="F30" s="413"/>
    </row>
  </sheetData>
  <mergeCells count="4">
    <mergeCell ref="A5:F5"/>
    <mergeCell ref="A16:B16"/>
    <mergeCell ref="A27:B27"/>
    <mergeCell ref="A30:F30"/>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Base!$U$2:$U$13</xm:f>
          </x14:formula1>
          <xm:sqref>A9:A15 A20:A26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showGridLines="0" workbookViewId="0">
      <selection activeCell="A2" sqref="A2"/>
    </sheetView>
  </sheetViews>
  <sheetFormatPr baseColWidth="10" defaultRowHeight="15" x14ac:dyDescent="0.25"/>
  <cols>
    <col min="1" max="1" width="50.28515625" customWidth="1"/>
    <col min="3" max="3" width="40" customWidth="1"/>
  </cols>
  <sheetData>
    <row r="1" spans="1:3" ht="15.75" customHeight="1" x14ac:dyDescent="0.25"/>
    <row r="2" spans="1:3" ht="15.75" customHeight="1" x14ac:dyDescent="0.25"/>
    <row r="3" spans="1:3" ht="15.75" customHeight="1" x14ac:dyDescent="0.25"/>
    <row r="4" spans="1:3" ht="15.75" customHeight="1" x14ac:dyDescent="0.25"/>
    <row r="5" spans="1:3" x14ac:dyDescent="0.25">
      <c r="A5" s="414" t="s">
        <v>24993</v>
      </c>
      <c r="B5" s="414"/>
      <c r="C5" s="414"/>
    </row>
    <row r="6" spans="1:3" x14ac:dyDescent="0.25">
      <c r="A6" s="261"/>
      <c r="B6" s="261"/>
      <c r="C6" s="261"/>
    </row>
    <row r="7" spans="1:3" x14ac:dyDescent="0.25">
      <c r="A7" s="261"/>
      <c r="B7" s="261"/>
      <c r="C7" s="261"/>
    </row>
    <row r="8" spans="1:3" x14ac:dyDescent="0.25">
      <c r="A8" s="261"/>
      <c r="B8" s="261"/>
      <c r="C8" s="261"/>
    </row>
    <row r="9" spans="1:3" x14ac:dyDescent="0.25">
      <c r="A9" s="261"/>
      <c r="B9" s="261"/>
      <c r="C9" s="261"/>
    </row>
    <row r="10" spans="1:3" x14ac:dyDescent="0.25">
      <c r="A10" s="261"/>
      <c r="B10" s="261"/>
      <c r="C10" s="261"/>
    </row>
    <row r="11" spans="1:3" x14ac:dyDescent="0.25">
      <c r="A11" s="261"/>
      <c r="B11" s="261"/>
      <c r="C11" s="261"/>
    </row>
    <row r="12" spans="1:3" x14ac:dyDescent="0.25">
      <c r="A12" s="261"/>
      <c r="B12" s="261"/>
      <c r="C12" s="261"/>
    </row>
    <row r="13" spans="1:3" x14ac:dyDescent="0.25">
      <c r="A13" s="261"/>
      <c r="B13" s="261"/>
      <c r="C13" s="261"/>
    </row>
    <row r="14" spans="1:3" x14ac:dyDescent="0.25">
      <c r="A14" s="261"/>
      <c r="B14" s="261"/>
      <c r="C14" s="261"/>
    </row>
    <row r="15" spans="1:3" x14ac:dyDescent="0.25">
      <c r="A15" s="261"/>
      <c r="B15" s="261"/>
      <c r="C15" s="261"/>
    </row>
    <row r="16" spans="1:3" x14ac:dyDescent="0.25">
      <c r="A16" s="261"/>
      <c r="B16" s="261"/>
      <c r="C16" s="261"/>
    </row>
    <row r="17" spans="1:3" x14ac:dyDescent="0.25">
      <c r="A17" s="261"/>
      <c r="B17" s="261"/>
      <c r="C17" s="261"/>
    </row>
    <row r="18" spans="1:3" x14ac:dyDescent="0.25">
      <c r="A18" s="261"/>
      <c r="B18" s="261"/>
      <c r="C18" s="261"/>
    </row>
    <row r="19" spans="1:3" x14ac:dyDescent="0.25">
      <c r="A19" s="261"/>
      <c r="B19" s="261"/>
      <c r="C19" s="261"/>
    </row>
    <row r="22" spans="1:3" x14ac:dyDescent="0.25">
      <c r="A22" s="414" t="s">
        <v>25040</v>
      </c>
      <c r="B22" s="414"/>
      <c r="C22" s="414"/>
    </row>
    <row r="23" spans="1:3" x14ac:dyDescent="0.25">
      <c r="A23" s="261"/>
      <c r="B23" s="261"/>
      <c r="C23" s="261"/>
    </row>
    <row r="24" spans="1:3" x14ac:dyDescent="0.25">
      <c r="A24" s="261"/>
      <c r="B24" s="261"/>
      <c r="C24" s="261"/>
    </row>
    <row r="25" spans="1:3" x14ac:dyDescent="0.25">
      <c r="A25" s="261"/>
      <c r="B25" s="261"/>
      <c r="C25" s="261"/>
    </row>
    <row r="26" spans="1:3" x14ac:dyDescent="0.25">
      <c r="A26" s="261"/>
      <c r="B26" s="261"/>
      <c r="C26" s="261"/>
    </row>
    <row r="27" spans="1:3" x14ac:dyDescent="0.25">
      <c r="A27" s="261"/>
      <c r="B27" s="261"/>
      <c r="C27" s="261"/>
    </row>
    <row r="28" spans="1:3" x14ac:dyDescent="0.25">
      <c r="A28" s="261"/>
      <c r="B28" s="261"/>
      <c r="C28" s="261"/>
    </row>
    <row r="29" spans="1:3" x14ac:dyDescent="0.25">
      <c r="A29" s="261"/>
      <c r="B29" s="261"/>
      <c r="C29" s="261"/>
    </row>
    <row r="30" spans="1:3" x14ac:dyDescent="0.25">
      <c r="A30" s="261"/>
      <c r="B30" s="261"/>
      <c r="C30" s="261"/>
    </row>
    <row r="31" spans="1:3" x14ac:dyDescent="0.25">
      <c r="A31" s="261"/>
      <c r="B31" s="261"/>
      <c r="C31" s="261"/>
    </row>
    <row r="32" spans="1:3" x14ac:dyDescent="0.25">
      <c r="A32" s="261"/>
      <c r="B32" s="261"/>
      <c r="C32" s="261"/>
    </row>
    <row r="33" spans="1:3" x14ac:dyDescent="0.25">
      <c r="A33" s="261"/>
      <c r="B33" s="261"/>
      <c r="C33" s="261"/>
    </row>
    <row r="34" spans="1:3" x14ac:dyDescent="0.25">
      <c r="A34" s="261"/>
      <c r="B34" s="261"/>
      <c r="C34" s="261"/>
    </row>
    <row r="35" spans="1:3" x14ac:dyDescent="0.25">
      <c r="A35" s="261"/>
      <c r="B35" s="261"/>
      <c r="C35" s="261"/>
    </row>
    <row r="36" spans="1:3" x14ac:dyDescent="0.25">
      <c r="A36" s="261"/>
      <c r="B36" s="261"/>
      <c r="C36" s="261"/>
    </row>
    <row r="38" spans="1:3" x14ac:dyDescent="0.25">
      <c r="A38" s="410" t="s">
        <v>24994</v>
      </c>
      <c r="B38" s="410"/>
      <c r="C38" s="410"/>
    </row>
    <row r="39" spans="1:3" x14ac:dyDescent="0.25">
      <c r="A39" s="415" t="s">
        <v>24992</v>
      </c>
      <c r="B39" s="418" t="s">
        <v>24991</v>
      </c>
      <c r="C39" s="419"/>
    </row>
    <row r="40" spans="1:3" ht="57" customHeight="1" x14ac:dyDescent="0.25">
      <c r="A40" s="416"/>
      <c r="B40" s="419"/>
      <c r="C40" s="419"/>
    </row>
    <row r="41" spans="1:3" ht="101.25" customHeight="1" x14ac:dyDescent="0.25">
      <c r="A41" s="417"/>
      <c r="B41" s="419"/>
      <c r="C41" s="419"/>
    </row>
  </sheetData>
  <mergeCells count="7">
    <mergeCell ref="A5:C5"/>
    <mergeCell ref="A39:A41"/>
    <mergeCell ref="B39:C41"/>
    <mergeCell ref="A6:C19"/>
    <mergeCell ref="A22:C22"/>
    <mergeCell ref="A23:C36"/>
    <mergeCell ref="A38:C38"/>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U364"/>
  <sheetViews>
    <sheetView topLeftCell="P1" workbookViewId="0">
      <selection activeCell="S18" sqref="S18"/>
    </sheetView>
  </sheetViews>
  <sheetFormatPr baseColWidth="10" defaultRowHeight="15" x14ac:dyDescent="0.25"/>
  <cols>
    <col min="1" max="1" width="65.28515625" style="3" customWidth="1"/>
    <col min="2" max="2" width="14.28515625" style="3" bestFit="1" customWidth="1"/>
    <col min="3" max="3" width="14.28515625" style="3" customWidth="1"/>
    <col min="4" max="4" width="18.28515625" style="3" customWidth="1"/>
    <col min="5" max="5" width="18.140625" style="3" customWidth="1"/>
    <col min="6" max="6" width="11.42578125" style="3"/>
    <col min="7" max="7" width="12.5703125" style="3" customWidth="1"/>
    <col min="8" max="8" width="29.85546875" style="3" customWidth="1"/>
    <col min="9" max="9" width="30.5703125" style="3" customWidth="1"/>
    <col min="10" max="10" width="43" style="3" customWidth="1"/>
    <col min="11" max="11" width="15.42578125" style="3" customWidth="1"/>
    <col min="12" max="12" width="15.7109375" style="3" customWidth="1"/>
    <col min="13" max="13" width="14.85546875" style="3" customWidth="1"/>
    <col min="14" max="14" width="34.28515625" style="3" customWidth="1"/>
    <col min="15" max="15" width="37.42578125" style="3" customWidth="1"/>
    <col min="16" max="16" width="15.42578125" style="3" bestFit="1" customWidth="1"/>
    <col min="17" max="18" width="11.42578125" style="3"/>
    <col min="19" max="19" width="45.42578125" style="3" customWidth="1"/>
    <col min="20" max="20" width="15.5703125" style="3" customWidth="1"/>
    <col min="21" max="21" width="39.85546875" style="3" customWidth="1"/>
    <col min="22" max="16384" width="11.42578125" style="3"/>
  </cols>
  <sheetData>
    <row r="1" spans="1:21" s="43" customFormat="1" ht="36" customHeight="1" x14ac:dyDescent="0.25">
      <c r="A1" s="43" t="s">
        <v>1</v>
      </c>
      <c r="B1" s="43" t="s">
        <v>1212</v>
      </c>
      <c r="C1" s="43" t="s">
        <v>1332</v>
      </c>
      <c r="D1" s="43" t="s">
        <v>1263</v>
      </c>
      <c r="E1" s="43" t="s">
        <v>1295</v>
      </c>
      <c r="F1" s="43" t="s">
        <v>1341</v>
      </c>
      <c r="G1" s="43" t="s">
        <v>15482</v>
      </c>
      <c r="H1" s="43" t="s">
        <v>15488</v>
      </c>
      <c r="I1" s="43" t="s">
        <v>15530</v>
      </c>
      <c r="J1" s="43" t="s">
        <v>15534</v>
      </c>
      <c r="K1" s="43" t="s">
        <v>15548</v>
      </c>
      <c r="L1" s="43" t="s">
        <v>15549</v>
      </c>
      <c r="M1" s="43" t="s">
        <v>15561</v>
      </c>
      <c r="N1" s="43" t="s">
        <v>15565</v>
      </c>
      <c r="O1" s="43" t="s">
        <v>15944</v>
      </c>
      <c r="P1" s="43" t="s">
        <v>15950</v>
      </c>
      <c r="Q1" s="43" t="s">
        <v>25058</v>
      </c>
      <c r="R1" s="43" t="s">
        <v>25064</v>
      </c>
      <c r="S1" s="204" t="s">
        <v>25079</v>
      </c>
      <c r="T1" s="43" t="s">
        <v>1295</v>
      </c>
      <c r="U1" s="43" t="s">
        <v>25080</v>
      </c>
    </row>
    <row r="2" spans="1:21" ht="45" x14ac:dyDescent="0.25">
      <c r="A2" s="3" t="s">
        <v>1183</v>
      </c>
      <c r="B2" s="3" t="s">
        <v>1213</v>
      </c>
      <c r="C2" s="3" t="s">
        <v>1333</v>
      </c>
      <c r="D2" s="6" t="s">
        <v>1264</v>
      </c>
      <c r="E2" s="3" t="s">
        <v>1296</v>
      </c>
      <c r="F2" s="2" t="s">
        <v>1342</v>
      </c>
      <c r="G2" s="3" t="s">
        <v>15483</v>
      </c>
      <c r="H2" s="3" t="s">
        <v>15520</v>
      </c>
      <c r="I2" s="3" t="s">
        <v>15531</v>
      </c>
      <c r="J2" s="3" t="s">
        <v>15535</v>
      </c>
      <c r="K2" s="3" t="s">
        <v>15550</v>
      </c>
      <c r="L2" s="3" t="s">
        <v>15555</v>
      </c>
      <c r="M2" s="3" t="s">
        <v>15562</v>
      </c>
      <c r="N2" s="3" t="s">
        <v>15566</v>
      </c>
      <c r="O2" s="3" t="s">
        <v>15945</v>
      </c>
      <c r="P2" s="3" t="s">
        <v>15951</v>
      </c>
      <c r="Q2" s="3" t="s">
        <v>25081</v>
      </c>
      <c r="R2" s="2">
        <v>0</v>
      </c>
      <c r="S2" s="3" t="s">
        <v>25099</v>
      </c>
      <c r="T2" s="3" t="s">
        <v>25082</v>
      </c>
      <c r="U2" s="3" t="s">
        <v>25083</v>
      </c>
    </row>
    <row r="3" spans="1:21" ht="30" x14ac:dyDescent="0.25">
      <c r="A3" s="3" t="s">
        <v>1184</v>
      </c>
      <c r="B3" s="3" t="s">
        <v>1214</v>
      </c>
      <c r="C3" s="3" t="s">
        <v>1334</v>
      </c>
      <c r="D3" s="6" t="s">
        <v>1265</v>
      </c>
      <c r="E3" s="3" t="s">
        <v>1297</v>
      </c>
      <c r="G3" s="3" t="s">
        <v>15484</v>
      </c>
      <c r="H3" s="3" t="s">
        <v>15521</v>
      </c>
      <c r="I3" s="3" t="s">
        <v>15532</v>
      </c>
      <c r="J3" s="3" t="s">
        <v>15536</v>
      </c>
      <c r="K3" s="3" t="s">
        <v>15551</v>
      </c>
      <c r="L3" s="3" t="s">
        <v>15556</v>
      </c>
      <c r="M3" s="3" t="s">
        <v>15563</v>
      </c>
      <c r="N3" s="3" t="s">
        <v>15567</v>
      </c>
      <c r="O3" s="3" t="s">
        <v>15946</v>
      </c>
      <c r="P3" s="3" t="s">
        <v>15952</v>
      </c>
      <c r="Q3" s="3" t="s">
        <v>25084</v>
      </c>
      <c r="R3" s="2">
        <v>1</v>
      </c>
      <c r="S3" s="3" t="s">
        <v>25085</v>
      </c>
      <c r="T3" s="3" t="s">
        <v>1297</v>
      </c>
      <c r="U3" s="3" t="s">
        <v>25086</v>
      </c>
    </row>
    <row r="4" spans="1:21" ht="45" x14ac:dyDescent="0.25">
      <c r="A4" s="3" t="s">
        <v>1185</v>
      </c>
      <c r="B4" s="3" t="s">
        <v>1215</v>
      </c>
      <c r="C4" s="3" t="s">
        <v>1335</v>
      </c>
      <c r="D4" s="7" t="s">
        <v>1266</v>
      </c>
      <c r="E4" s="3" t="s">
        <v>1298</v>
      </c>
      <c r="G4" s="3" t="s">
        <v>15485</v>
      </c>
      <c r="H4" s="3" t="s">
        <v>15522</v>
      </c>
      <c r="I4" s="3" t="s">
        <v>15533</v>
      </c>
      <c r="J4" s="3" t="s">
        <v>15537</v>
      </c>
      <c r="K4" s="3" t="s">
        <v>15552</v>
      </c>
      <c r="L4" s="3" t="s">
        <v>15552</v>
      </c>
      <c r="N4" s="3" t="s">
        <v>15568</v>
      </c>
      <c r="O4" s="3" t="s">
        <v>15947</v>
      </c>
      <c r="R4" s="2">
        <v>2</v>
      </c>
      <c r="S4" s="3" t="s">
        <v>25087</v>
      </c>
      <c r="T4" s="3" t="s">
        <v>1298</v>
      </c>
      <c r="U4" s="3" t="s">
        <v>25088</v>
      </c>
    </row>
    <row r="5" spans="1:21" ht="30" x14ac:dyDescent="0.25">
      <c r="A5" s="3" t="s">
        <v>1186</v>
      </c>
      <c r="B5" s="3" t="s">
        <v>1216</v>
      </c>
      <c r="C5" s="3" t="s">
        <v>1336</v>
      </c>
      <c r="D5" s="6" t="s">
        <v>1267</v>
      </c>
      <c r="E5" s="3" t="s">
        <v>1299</v>
      </c>
      <c r="H5" s="3" t="s">
        <v>15523</v>
      </c>
      <c r="J5" s="3" t="s">
        <v>15538</v>
      </c>
      <c r="K5" s="3" t="s">
        <v>15553</v>
      </c>
      <c r="L5" s="3" t="s">
        <v>25055</v>
      </c>
      <c r="N5" s="3" t="s">
        <v>15569</v>
      </c>
      <c r="O5" s="3" t="s">
        <v>15948</v>
      </c>
      <c r="R5" s="2">
        <v>3</v>
      </c>
      <c r="S5" s="3" t="s">
        <v>25089</v>
      </c>
      <c r="T5" s="3" t="s">
        <v>1299</v>
      </c>
      <c r="U5" s="3" t="s">
        <v>25090</v>
      </c>
    </row>
    <row r="6" spans="1:21" ht="45" x14ac:dyDescent="0.25">
      <c r="A6" s="3" t="s">
        <v>1187</v>
      </c>
      <c r="B6" s="3" t="s">
        <v>109</v>
      </c>
      <c r="D6" s="6" t="s">
        <v>1268</v>
      </c>
      <c r="E6" s="3" t="s">
        <v>1300</v>
      </c>
      <c r="H6" s="3" t="s">
        <v>15524</v>
      </c>
      <c r="J6" s="3" t="s">
        <v>15539</v>
      </c>
      <c r="K6" s="3" t="s">
        <v>15554</v>
      </c>
      <c r="L6" s="3" t="s">
        <v>15557</v>
      </c>
      <c r="N6" s="3" t="s">
        <v>15658</v>
      </c>
      <c r="O6" s="3" t="s">
        <v>15949</v>
      </c>
      <c r="R6" s="2">
        <v>4</v>
      </c>
      <c r="S6" s="3" t="s">
        <v>25091</v>
      </c>
      <c r="T6" s="3" t="s">
        <v>1300</v>
      </c>
      <c r="U6" s="3" t="s">
        <v>1253</v>
      </c>
    </row>
    <row r="7" spans="1:21" ht="30" x14ac:dyDescent="0.25">
      <c r="A7" s="3" t="s">
        <v>1188</v>
      </c>
      <c r="B7" s="3" t="s">
        <v>1217</v>
      </c>
      <c r="D7" s="6" t="s">
        <v>1269</v>
      </c>
      <c r="E7" s="3" t="s">
        <v>1301</v>
      </c>
      <c r="H7" s="3" t="s">
        <v>55</v>
      </c>
      <c r="J7" s="3" t="s">
        <v>15540</v>
      </c>
      <c r="N7" s="3" t="s">
        <v>15570</v>
      </c>
      <c r="R7" s="2">
        <v>5</v>
      </c>
      <c r="S7" s="3" t="s">
        <v>25074</v>
      </c>
      <c r="T7" s="3" t="s">
        <v>1301</v>
      </c>
      <c r="U7" s="3" t="s">
        <v>25092</v>
      </c>
    </row>
    <row r="8" spans="1:21" ht="30" x14ac:dyDescent="0.25">
      <c r="A8" s="3" t="s">
        <v>1189</v>
      </c>
      <c r="D8" s="6" t="s">
        <v>1270</v>
      </c>
      <c r="E8" s="3" t="s">
        <v>1302</v>
      </c>
      <c r="H8" s="3" t="s">
        <v>15525</v>
      </c>
      <c r="J8" s="3" t="s">
        <v>15541</v>
      </c>
      <c r="N8" s="3" t="s">
        <v>15571</v>
      </c>
      <c r="R8" s="2">
        <v>6</v>
      </c>
      <c r="S8" s="3" t="s">
        <v>25093</v>
      </c>
      <c r="T8" s="3" t="s">
        <v>1302</v>
      </c>
      <c r="U8" s="3" t="s">
        <v>25094</v>
      </c>
    </row>
    <row r="9" spans="1:21" ht="30" x14ac:dyDescent="0.25">
      <c r="A9" s="3" t="s">
        <v>1190</v>
      </c>
      <c r="D9" s="6" t="s">
        <v>1271</v>
      </c>
      <c r="E9" s="3" t="s">
        <v>1303</v>
      </c>
      <c r="H9" s="3" t="s">
        <v>15526</v>
      </c>
      <c r="J9" s="3" t="s">
        <v>15542</v>
      </c>
      <c r="N9" s="3" t="s">
        <v>15659</v>
      </c>
      <c r="R9" s="2">
        <v>7</v>
      </c>
      <c r="S9" s="3" t="s">
        <v>25101</v>
      </c>
      <c r="T9" s="3" t="s">
        <v>1303</v>
      </c>
      <c r="U9" s="3" t="s">
        <v>25095</v>
      </c>
    </row>
    <row r="10" spans="1:21" ht="30" x14ac:dyDescent="0.25">
      <c r="A10" s="3" t="s">
        <v>1191</v>
      </c>
      <c r="D10" s="6" t="s">
        <v>1272</v>
      </c>
      <c r="E10" s="3" t="s">
        <v>1304</v>
      </c>
      <c r="H10" s="3" t="s">
        <v>15527</v>
      </c>
      <c r="J10" s="3" t="s">
        <v>15543</v>
      </c>
      <c r="N10" s="3" t="s">
        <v>15572</v>
      </c>
      <c r="R10" s="2">
        <v>8</v>
      </c>
      <c r="S10" s="3" t="s">
        <v>25102</v>
      </c>
      <c r="T10" s="3" t="s">
        <v>1304</v>
      </c>
      <c r="U10" s="3" t="s">
        <v>25096</v>
      </c>
    </row>
    <row r="11" spans="1:21" ht="45" x14ac:dyDescent="0.25">
      <c r="A11" s="3" t="s">
        <v>1192</v>
      </c>
      <c r="D11" s="6" t="s">
        <v>1273</v>
      </c>
      <c r="H11" s="3" t="s">
        <v>15528</v>
      </c>
      <c r="J11" s="3" t="s">
        <v>15544</v>
      </c>
      <c r="N11" s="3" t="s">
        <v>4649</v>
      </c>
      <c r="R11" s="2">
        <v>9</v>
      </c>
      <c r="S11" s="3" t="s">
        <v>25103</v>
      </c>
      <c r="U11" s="3" t="s">
        <v>1241</v>
      </c>
    </row>
    <row r="12" spans="1:21" ht="30" x14ac:dyDescent="0.25">
      <c r="A12" s="3" t="s">
        <v>1193</v>
      </c>
      <c r="D12" s="6" t="s">
        <v>1274</v>
      </c>
      <c r="J12" s="3" t="s">
        <v>15545</v>
      </c>
      <c r="N12" s="3" t="s">
        <v>15573</v>
      </c>
      <c r="R12" s="2">
        <v>10</v>
      </c>
      <c r="S12" s="3" t="s">
        <v>25104</v>
      </c>
      <c r="U12" s="3" t="s">
        <v>25097</v>
      </c>
    </row>
    <row r="13" spans="1:21" x14ac:dyDescent="0.25">
      <c r="A13" s="3" t="s">
        <v>1194</v>
      </c>
      <c r="D13" s="6" t="s">
        <v>1275</v>
      </c>
      <c r="J13" s="3" t="s">
        <v>15546</v>
      </c>
      <c r="N13" s="3" t="s">
        <v>15574</v>
      </c>
      <c r="R13" s="2">
        <v>11</v>
      </c>
      <c r="S13" s="205" t="s">
        <v>25105</v>
      </c>
      <c r="U13" s="3" t="s">
        <v>25098</v>
      </c>
    </row>
    <row r="14" spans="1:21" ht="30" x14ac:dyDescent="0.25">
      <c r="A14" s="3" t="s">
        <v>1195</v>
      </c>
      <c r="D14" s="6" t="s">
        <v>1276</v>
      </c>
      <c r="J14" s="3" t="s">
        <v>15547</v>
      </c>
      <c r="N14" s="3" t="s">
        <v>15575</v>
      </c>
      <c r="R14" s="2">
        <v>12</v>
      </c>
      <c r="S14" s="205" t="s">
        <v>25106</v>
      </c>
    </row>
    <row r="15" spans="1:21" x14ac:dyDescent="0.25">
      <c r="D15" s="6" t="s">
        <v>1277</v>
      </c>
      <c r="N15" s="3" t="s">
        <v>15576</v>
      </c>
      <c r="R15" s="2">
        <v>13</v>
      </c>
      <c r="S15" s="205" t="s">
        <v>25107</v>
      </c>
    </row>
    <row r="16" spans="1:21" x14ac:dyDescent="0.25">
      <c r="D16" s="6" t="s">
        <v>1278</v>
      </c>
      <c r="N16" s="3" t="s">
        <v>1349</v>
      </c>
      <c r="R16" s="2">
        <v>14</v>
      </c>
      <c r="S16" s="205" t="s">
        <v>25108</v>
      </c>
    </row>
    <row r="17" spans="4:19" x14ac:dyDescent="0.25">
      <c r="D17" s="6" t="s">
        <v>1279</v>
      </c>
      <c r="N17" s="3" t="s">
        <v>15577</v>
      </c>
      <c r="R17" s="2">
        <v>15</v>
      </c>
      <c r="S17" s="205" t="s">
        <v>25109</v>
      </c>
    </row>
    <row r="18" spans="4:19" ht="60" x14ac:dyDescent="0.25">
      <c r="D18" s="6" t="s">
        <v>1280</v>
      </c>
      <c r="N18" s="3" t="s">
        <v>15578</v>
      </c>
      <c r="R18" s="2">
        <v>16</v>
      </c>
      <c r="S18" s="205" t="s">
        <v>25110</v>
      </c>
    </row>
    <row r="19" spans="4:19" ht="30" x14ac:dyDescent="0.25">
      <c r="D19" s="6" t="s">
        <v>1281</v>
      </c>
      <c r="N19" s="3" t="s">
        <v>15579</v>
      </c>
      <c r="R19" s="2">
        <v>17</v>
      </c>
    </row>
    <row r="20" spans="4:19" ht="30" x14ac:dyDescent="0.25">
      <c r="D20" s="6" t="s">
        <v>1282</v>
      </c>
      <c r="N20" s="3" t="s">
        <v>15580</v>
      </c>
      <c r="R20" s="2">
        <v>18</v>
      </c>
    </row>
    <row r="21" spans="4:19" ht="30" x14ac:dyDescent="0.25">
      <c r="D21" s="6" t="s">
        <v>1283</v>
      </c>
      <c r="N21" s="3" t="s">
        <v>15581</v>
      </c>
      <c r="R21" s="2">
        <v>19</v>
      </c>
    </row>
    <row r="22" spans="4:19" x14ac:dyDescent="0.25">
      <c r="D22" s="6" t="s">
        <v>1284</v>
      </c>
      <c r="N22" s="3" t="s">
        <v>15582</v>
      </c>
      <c r="R22" s="2">
        <v>20</v>
      </c>
    </row>
    <row r="23" spans="4:19" x14ac:dyDescent="0.25">
      <c r="D23" s="6" t="s">
        <v>1285</v>
      </c>
      <c r="N23" s="3" t="s">
        <v>15660</v>
      </c>
    </row>
    <row r="24" spans="4:19" x14ac:dyDescent="0.25">
      <c r="D24" s="6" t="s">
        <v>1286</v>
      </c>
      <c r="N24" s="3" t="s">
        <v>15583</v>
      </c>
    </row>
    <row r="25" spans="4:19" x14ac:dyDescent="0.25">
      <c r="D25" s="6" t="s">
        <v>1287</v>
      </c>
      <c r="N25" s="3" t="s">
        <v>15584</v>
      </c>
    </row>
    <row r="26" spans="4:19" ht="30" x14ac:dyDescent="0.25">
      <c r="D26" s="6" t="s">
        <v>1288</v>
      </c>
      <c r="N26" s="3" t="s">
        <v>15585</v>
      </c>
    </row>
    <row r="27" spans="4:19" x14ac:dyDescent="0.25">
      <c r="D27" s="6" t="s">
        <v>1289</v>
      </c>
      <c r="N27" s="3" t="s">
        <v>15586</v>
      </c>
    </row>
    <row r="28" spans="4:19" ht="30" x14ac:dyDescent="0.25">
      <c r="D28" s="6" t="s">
        <v>1290</v>
      </c>
      <c r="N28" s="3" t="s">
        <v>15661</v>
      </c>
    </row>
    <row r="29" spans="4:19" ht="30" x14ac:dyDescent="0.25">
      <c r="D29" s="6" t="s">
        <v>1291</v>
      </c>
      <c r="N29" s="3" t="s">
        <v>15662</v>
      </c>
    </row>
    <row r="30" spans="4:19" x14ac:dyDescent="0.25">
      <c r="D30" s="6" t="s">
        <v>1292</v>
      </c>
      <c r="N30" s="3" t="s">
        <v>15587</v>
      </c>
    </row>
    <row r="31" spans="4:19" ht="30" x14ac:dyDescent="0.25">
      <c r="D31" s="6" t="s">
        <v>1293</v>
      </c>
      <c r="N31" s="3" t="s">
        <v>15663</v>
      </c>
    </row>
    <row r="32" spans="4:19" ht="30" x14ac:dyDescent="0.25">
      <c r="D32" s="6" t="s">
        <v>1294</v>
      </c>
      <c r="N32" s="3" t="s">
        <v>15588</v>
      </c>
    </row>
    <row r="33" spans="4:14" ht="30" x14ac:dyDescent="0.25">
      <c r="D33" s="6"/>
      <c r="N33" s="3" t="s">
        <v>15589</v>
      </c>
    </row>
    <row r="34" spans="4:14" x14ac:dyDescent="0.25">
      <c r="D34" s="6"/>
      <c r="N34" s="3" t="s">
        <v>15590</v>
      </c>
    </row>
    <row r="35" spans="4:14" ht="60" x14ac:dyDescent="0.25">
      <c r="D35" s="6"/>
      <c r="N35" s="3" t="s">
        <v>15664</v>
      </c>
    </row>
    <row r="36" spans="4:14" ht="30" x14ac:dyDescent="0.25">
      <c r="N36" s="3" t="s">
        <v>15665</v>
      </c>
    </row>
    <row r="37" spans="4:14" ht="30" x14ac:dyDescent="0.25">
      <c r="N37" s="3" t="s">
        <v>15666</v>
      </c>
    </row>
    <row r="38" spans="4:14" ht="30" x14ac:dyDescent="0.25">
      <c r="N38" s="3" t="s">
        <v>15591</v>
      </c>
    </row>
    <row r="39" spans="4:14" ht="30" x14ac:dyDescent="0.25">
      <c r="N39" s="3" t="s">
        <v>15592</v>
      </c>
    </row>
    <row r="40" spans="4:14" x14ac:dyDescent="0.25">
      <c r="N40" s="3" t="s">
        <v>15593</v>
      </c>
    </row>
    <row r="41" spans="4:14" ht="45" x14ac:dyDescent="0.25">
      <c r="N41" s="3" t="s">
        <v>15594</v>
      </c>
    </row>
    <row r="42" spans="4:14" x14ac:dyDescent="0.25">
      <c r="N42" s="3" t="s">
        <v>15595</v>
      </c>
    </row>
    <row r="43" spans="4:14" x14ac:dyDescent="0.25">
      <c r="N43" s="3" t="s">
        <v>15596</v>
      </c>
    </row>
    <row r="44" spans="4:14" x14ac:dyDescent="0.25">
      <c r="N44" s="3" t="s">
        <v>15597</v>
      </c>
    </row>
    <row r="45" spans="4:14" x14ac:dyDescent="0.25">
      <c r="N45" s="3" t="s">
        <v>15598</v>
      </c>
    </row>
    <row r="46" spans="4:14" ht="30" x14ac:dyDescent="0.25">
      <c r="N46" s="3" t="s">
        <v>15599</v>
      </c>
    </row>
    <row r="47" spans="4:14" x14ac:dyDescent="0.25">
      <c r="N47" s="3" t="s">
        <v>15600</v>
      </c>
    </row>
    <row r="48" spans="4:14" x14ac:dyDescent="0.25">
      <c r="N48" s="3" t="s">
        <v>15601</v>
      </c>
    </row>
    <row r="49" spans="14:14" ht="30" x14ac:dyDescent="0.25">
      <c r="N49" s="3" t="s">
        <v>15667</v>
      </c>
    </row>
    <row r="50" spans="14:14" ht="30" x14ac:dyDescent="0.25">
      <c r="N50" s="3" t="s">
        <v>15668</v>
      </c>
    </row>
    <row r="51" spans="14:14" ht="30" x14ac:dyDescent="0.25">
      <c r="N51" s="3" t="s">
        <v>15669</v>
      </c>
    </row>
    <row r="52" spans="14:14" ht="30" x14ac:dyDescent="0.25">
      <c r="N52" s="3" t="s">
        <v>15670</v>
      </c>
    </row>
    <row r="53" spans="14:14" ht="45" x14ac:dyDescent="0.25">
      <c r="N53" s="3" t="s">
        <v>15602</v>
      </c>
    </row>
    <row r="54" spans="14:14" ht="30" x14ac:dyDescent="0.25">
      <c r="N54" s="3" t="s">
        <v>15603</v>
      </c>
    </row>
    <row r="55" spans="14:14" x14ac:dyDescent="0.25">
      <c r="N55" s="3" t="s">
        <v>15604</v>
      </c>
    </row>
    <row r="56" spans="14:14" ht="30" x14ac:dyDescent="0.25">
      <c r="N56" s="3" t="s">
        <v>15605</v>
      </c>
    </row>
    <row r="57" spans="14:14" ht="45" x14ac:dyDescent="0.25">
      <c r="N57" s="3" t="s">
        <v>15606</v>
      </c>
    </row>
    <row r="58" spans="14:14" ht="30" x14ac:dyDescent="0.25">
      <c r="N58" s="3" t="s">
        <v>15607</v>
      </c>
    </row>
    <row r="59" spans="14:14" x14ac:dyDescent="0.25">
      <c r="N59" s="3" t="s">
        <v>15608</v>
      </c>
    </row>
    <row r="60" spans="14:14" ht="45" x14ac:dyDescent="0.25">
      <c r="N60" s="3" t="s">
        <v>15671</v>
      </c>
    </row>
    <row r="61" spans="14:14" ht="45" x14ac:dyDescent="0.25">
      <c r="N61" s="3" t="s">
        <v>15609</v>
      </c>
    </row>
    <row r="62" spans="14:14" ht="30" x14ac:dyDescent="0.25">
      <c r="N62" s="3" t="s">
        <v>15610</v>
      </c>
    </row>
    <row r="63" spans="14:14" ht="30" x14ac:dyDescent="0.25">
      <c r="N63" s="3" t="s">
        <v>15672</v>
      </c>
    </row>
    <row r="64" spans="14:14" ht="60" x14ac:dyDescent="0.25">
      <c r="N64" s="3" t="s">
        <v>15673</v>
      </c>
    </row>
    <row r="65" spans="14:14" ht="45" x14ac:dyDescent="0.25">
      <c r="N65" s="3" t="s">
        <v>15611</v>
      </c>
    </row>
    <row r="66" spans="14:14" ht="45" x14ac:dyDescent="0.25">
      <c r="N66" s="3" t="s">
        <v>15612</v>
      </c>
    </row>
    <row r="67" spans="14:14" ht="45" x14ac:dyDescent="0.25">
      <c r="N67" s="3" t="s">
        <v>15613</v>
      </c>
    </row>
    <row r="68" spans="14:14" ht="45" x14ac:dyDescent="0.25">
      <c r="N68" s="3" t="s">
        <v>15674</v>
      </c>
    </row>
    <row r="69" spans="14:14" ht="45" x14ac:dyDescent="0.25">
      <c r="N69" s="3" t="s">
        <v>15675</v>
      </c>
    </row>
    <row r="70" spans="14:14" ht="30" x14ac:dyDescent="0.25">
      <c r="N70" s="3" t="s">
        <v>15614</v>
      </c>
    </row>
    <row r="71" spans="14:14" ht="30" x14ac:dyDescent="0.25">
      <c r="N71" s="3" t="s">
        <v>15676</v>
      </c>
    </row>
    <row r="72" spans="14:14" ht="30" x14ac:dyDescent="0.25">
      <c r="N72" s="3" t="s">
        <v>15615</v>
      </c>
    </row>
    <row r="73" spans="14:14" ht="30" x14ac:dyDescent="0.25">
      <c r="N73" s="3" t="s">
        <v>15616</v>
      </c>
    </row>
    <row r="74" spans="14:14" ht="30" x14ac:dyDescent="0.25">
      <c r="N74" s="3" t="s">
        <v>15617</v>
      </c>
    </row>
    <row r="75" spans="14:14" ht="45" x14ac:dyDescent="0.25">
      <c r="N75" s="3" t="s">
        <v>15618</v>
      </c>
    </row>
    <row r="76" spans="14:14" ht="30" x14ac:dyDescent="0.25">
      <c r="N76" s="3" t="s">
        <v>15619</v>
      </c>
    </row>
    <row r="77" spans="14:14" ht="30" x14ac:dyDescent="0.25">
      <c r="N77" s="3" t="s">
        <v>15677</v>
      </c>
    </row>
    <row r="78" spans="14:14" ht="30" x14ac:dyDescent="0.25">
      <c r="N78" s="3" t="s">
        <v>15620</v>
      </c>
    </row>
    <row r="79" spans="14:14" ht="30" x14ac:dyDescent="0.25">
      <c r="N79" s="3" t="s">
        <v>15621</v>
      </c>
    </row>
    <row r="80" spans="14:14" ht="30" x14ac:dyDescent="0.25">
      <c r="N80" s="3" t="s">
        <v>15622</v>
      </c>
    </row>
    <row r="81" spans="14:14" ht="30" x14ac:dyDescent="0.25">
      <c r="N81" s="3" t="s">
        <v>15678</v>
      </c>
    </row>
    <row r="82" spans="14:14" x14ac:dyDescent="0.25">
      <c r="N82" s="3" t="s">
        <v>15679</v>
      </c>
    </row>
    <row r="83" spans="14:14" x14ac:dyDescent="0.25">
      <c r="N83" s="3" t="s">
        <v>15623</v>
      </c>
    </row>
    <row r="84" spans="14:14" ht="30" x14ac:dyDescent="0.25">
      <c r="N84" s="3" t="s">
        <v>15680</v>
      </c>
    </row>
    <row r="85" spans="14:14" ht="30" x14ac:dyDescent="0.25">
      <c r="N85" s="3" t="s">
        <v>15627</v>
      </c>
    </row>
    <row r="86" spans="14:14" ht="30" x14ac:dyDescent="0.25">
      <c r="N86" s="3" t="s">
        <v>15624</v>
      </c>
    </row>
    <row r="87" spans="14:14" ht="30" x14ac:dyDescent="0.25">
      <c r="N87" s="3" t="s">
        <v>15625</v>
      </c>
    </row>
    <row r="88" spans="14:14" ht="30" x14ac:dyDescent="0.25">
      <c r="N88" s="3" t="s">
        <v>15626</v>
      </c>
    </row>
    <row r="89" spans="14:14" ht="45" x14ac:dyDescent="0.25">
      <c r="N89" s="3" t="s">
        <v>15628</v>
      </c>
    </row>
    <row r="90" spans="14:14" ht="30" x14ac:dyDescent="0.25">
      <c r="N90" s="3" t="s">
        <v>15629</v>
      </c>
    </row>
    <row r="91" spans="14:14" ht="45" x14ac:dyDescent="0.25">
      <c r="N91" s="3" t="s">
        <v>15630</v>
      </c>
    </row>
    <row r="92" spans="14:14" ht="45" x14ac:dyDescent="0.25">
      <c r="N92" s="3" t="s">
        <v>15631</v>
      </c>
    </row>
    <row r="93" spans="14:14" x14ac:dyDescent="0.25">
      <c r="N93" s="3" t="s">
        <v>15632</v>
      </c>
    </row>
    <row r="94" spans="14:14" ht="30" x14ac:dyDescent="0.25">
      <c r="N94" s="3" t="s">
        <v>15633</v>
      </c>
    </row>
    <row r="95" spans="14:14" ht="30" x14ac:dyDescent="0.25">
      <c r="N95" s="3" t="s">
        <v>15681</v>
      </c>
    </row>
    <row r="96" spans="14:14" ht="60" x14ac:dyDescent="0.25">
      <c r="N96" s="3" t="s">
        <v>15634</v>
      </c>
    </row>
    <row r="97" spans="14:14" ht="30" x14ac:dyDescent="0.25">
      <c r="N97" s="3" t="s">
        <v>15635</v>
      </c>
    </row>
    <row r="98" spans="14:14" ht="30" x14ac:dyDescent="0.25">
      <c r="N98" s="3" t="s">
        <v>15636</v>
      </c>
    </row>
    <row r="99" spans="14:14" ht="30" x14ac:dyDescent="0.25">
      <c r="N99" s="3" t="s">
        <v>15637</v>
      </c>
    </row>
    <row r="100" spans="14:14" ht="30" x14ac:dyDescent="0.25">
      <c r="N100" s="3" t="s">
        <v>15638</v>
      </c>
    </row>
    <row r="101" spans="14:14" x14ac:dyDescent="0.25">
      <c r="N101" s="3" t="s">
        <v>15639</v>
      </c>
    </row>
    <row r="102" spans="14:14" ht="30" x14ac:dyDescent="0.25">
      <c r="N102" s="3" t="s">
        <v>15640</v>
      </c>
    </row>
    <row r="103" spans="14:14" x14ac:dyDescent="0.25">
      <c r="N103" s="3" t="s">
        <v>15641</v>
      </c>
    </row>
    <row r="104" spans="14:14" ht="30" x14ac:dyDescent="0.25">
      <c r="N104" s="3" t="s">
        <v>15642</v>
      </c>
    </row>
    <row r="105" spans="14:14" ht="45" x14ac:dyDescent="0.25">
      <c r="N105" s="3" t="s">
        <v>15643</v>
      </c>
    </row>
    <row r="106" spans="14:14" ht="30" x14ac:dyDescent="0.25">
      <c r="N106" s="3" t="s">
        <v>15682</v>
      </c>
    </row>
    <row r="107" spans="14:14" ht="30" x14ac:dyDescent="0.25">
      <c r="N107" s="3" t="s">
        <v>15683</v>
      </c>
    </row>
    <row r="108" spans="14:14" ht="30" x14ac:dyDescent="0.25">
      <c r="N108" s="3" t="s">
        <v>15644</v>
      </c>
    </row>
    <row r="109" spans="14:14" ht="30" x14ac:dyDescent="0.25">
      <c r="N109" s="3" t="s">
        <v>15645</v>
      </c>
    </row>
    <row r="110" spans="14:14" x14ac:dyDescent="0.25">
      <c r="N110" s="3" t="s">
        <v>15646</v>
      </c>
    </row>
    <row r="111" spans="14:14" ht="30" x14ac:dyDescent="0.25">
      <c r="N111" s="3" t="s">
        <v>15647</v>
      </c>
    </row>
    <row r="112" spans="14:14" ht="45" x14ac:dyDescent="0.25">
      <c r="N112" s="3" t="s">
        <v>15648</v>
      </c>
    </row>
    <row r="113" spans="14:14" ht="45" x14ac:dyDescent="0.25">
      <c r="N113" s="3" t="s">
        <v>15684</v>
      </c>
    </row>
    <row r="114" spans="14:14" x14ac:dyDescent="0.25">
      <c r="N114" s="3" t="s">
        <v>15649</v>
      </c>
    </row>
    <row r="115" spans="14:14" ht="45" x14ac:dyDescent="0.25">
      <c r="N115" s="3" t="s">
        <v>15650</v>
      </c>
    </row>
    <row r="116" spans="14:14" x14ac:dyDescent="0.25">
      <c r="N116" s="3" t="s">
        <v>15651</v>
      </c>
    </row>
    <row r="117" spans="14:14" ht="30" x14ac:dyDescent="0.25">
      <c r="N117" s="3" t="s">
        <v>15652</v>
      </c>
    </row>
    <row r="118" spans="14:14" x14ac:dyDescent="0.25">
      <c r="N118" s="3" t="s">
        <v>15685</v>
      </c>
    </row>
    <row r="119" spans="14:14" x14ac:dyDescent="0.25">
      <c r="N119" s="3" t="s">
        <v>15653</v>
      </c>
    </row>
    <row r="120" spans="14:14" ht="45" x14ac:dyDescent="0.25">
      <c r="N120" s="3" t="s">
        <v>15686</v>
      </c>
    </row>
    <row r="121" spans="14:14" ht="30" x14ac:dyDescent="0.25">
      <c r="N121" s="3" t="s">
        <v>15654</v>
      </c>
    </row>
    <row r="122" spans="14:14" ht="30" x14ac:dyDescent="0.25">
      <c r="N122" s="3" t="s">
        <v>15687</v>
      </c>
    </row>
    <row r="123" spans="14:14" ht="60" x14ac:dyDescent="0.25">
      <c r="N123" s="3" t="s">
        <v>15655</v>
      </c>
    </row>
    <row r="124" spans="14:14" ht="60" x14ac:dyDescent="0.25">
      <c r="N124" s="3" t="s">
        <v>15656</v>
      </c>
    </row>
    <row r="125" spans="14:14" ht="60" x14ac:dyDescent="0.25">
      <c r="N125" s="3" t="s">
        <v>15688</v>
      </c>
    </row>
    <row r="126" spans="14:14" ht="30" x14ac:dyDescent="0.25">
      <c r="N126" s="3" t="s">
        <v>15689</v>
      </c>
    </row>
    <row r="127" spans="14:14" ht="30" x14ac:dyDescent="0.25">
      <c r="N127" s="3" t="s">
        <v>15690</v>
      </c>
    </row>
    <row r="128" spans="14:14" ht="45" x14ac:dyDescent="0.25">
      <c r="N128" s="3" t="s">
        <v>15691</v>
      </c>
    </row>
    <row r="129" spans="14:14" ht="30" x14ac:dyDescent="0.25">
      <c r="N129" s="3" t="s">
        <v>15692</v>
      </c>
    </row>
    <row r="130" spans="14:14" ht="75" x14ac:dyDescent="0.25">
      <c r="N130" s="3" t="s">
        <v>15693</v>
      </c>
    </row>
    <row r="131" spans="14:14" ht="30" x14ac:dyDescent="0.25">
      <c r="N131" s="3" t="s">
        <v>15694</v>
      </c>
    </row>
    <row r="132" spans="14:14" ht="45" x14ac:dyDescent="0.25">
      <c r="N132" s="3" t="s">
        <v>15695</v>
      </c>
    </row>
    <row r="133" spans="14:14" ht="45" x14ac:dyDescent="0.25">
      <c r="N133" s="3" t="s">
        <v>15696</v>
      </c>
    </row>
    <row r="134" spans="14:14" ht="60" x14ac:dyDescent="0.25">
      <c r="N134" s="3" t="s">
        <v>15697</v>
      </c>
    </row>
    <row r="135" spans="14:14" ht="45" x14ac:dyDescent="0.25">
      <c r="N135" s="3" t="s">
        <v>15698</v>
      </c>
    </row>
    <row r="136" spans="14:14" ht="30" x14ac:dyDescent="0.25">
      <c r="N136" s="3" t="s">
        <v>15699</v>
      </c>
    </row>
    <row r="137" spans="14:14" x14ac:dyDescent="0.25">
      <c r="N137" s="3" t="s">
        <v>15700</v>
      </c>
    </row>
    <row r="138" spans="14:14" ht="90" x14ac:dyDescent="0.25">
      <c r="N138" s="3" t="s">
        <v>15701</v>
      </c>
    </row>
    <row r="139" spans="14:14" ht="45" x14ac:dyDescent="0.25">
      <c r="N139" s="3" t="s">
        <v>15702</v>
      </c>
    </row>
    <row r="140" spans="14:14" ht="45" x14ac:dyDescent="0.25">
      <c r="N140" s="3" t="s">
        <v>15703</v>
      </c>
    </row>
    <row r="141" spans="14:14" ht="45" x14ac:dyDescent="0.25">
      <c r="N141" s="3" t="s">
        <v>15704</v>
      </c>
    </row>
    <row r="142" spans="14:14" x14ac:dyDescent="0.25">
      <c r="N142" s="3" t="s">
        <v>15705</v>
      </c>
    </row>
    <row r="143" spans="14:14" ht="30" x14ac:dyDescent="0.25">
      <c r="N143" s="3" t="s">
        <v>15706</v>
      </c>
    </row>
    <row r="144" spans="14:14" ht="60" x14ac:dyDescent="0.25">
      <c r="N144" s="3" t="s">
        <v>15707</v>
      </c>
    </row>
    <row r="145" spans="14:14" ht="30" x14ac:dyDescent="0.25">
      <c r="N145" s="3" t="s">
        <v>15708</v>
      </c>
    </row>
    <row r="146" spans="14:14" ht="45" x14ac:dyDescent="0.25">
      <c r="N146" s="3" t="s">
        <v>15709</v>
      </c>
    </row>
    <row r="147" spans="14:14" x14ac:dyDescent="0.25">
      <c r="N147" s="3" t="s">
        <v>15710</v>
      </c>
    </row>
    <row r="148" spans="14:14" ht="45" x14ac:dyDescent="0.25">
      <c r="N148" s="3" t="s">
        <v>15711</v>
      </c>
    </row>
    <row r="149" spans="14:14" ht="45" x14ac:dyDescent="0.25">
      <c r="N149" s="3" t="s">
        <v>15712</v>
      </c>
    </row>
    <row r="150" spans="14:14" ht="30" x14ac:dyDescent="0.25">
      <c r="N150" s="3" t="s">
        <v>15713</v>
      </c>
    </row>
    <row r="151" spans="14:14" ht="30" x14ac:dyDescent="0.25">
      <c r="N151" s="3" t="s">
        <v>15714</v>
      </c>
    </row>
    <row r="152" spans="14:14" ht="30" x14ac:dyDescent="0.25">
      <c r="N152" s="3" t="s">
        <v>15715</v>
      </c>
    </row>
    <row r="153" spans="14:14" ht="45" x14ac:dyDescent="0.25">
      <c r="N153" s="3" t="s">
        <v>15716</v>
      </c>
    </row>
    <row r="154" spans="14:14" ht="30" x14ac:dyDescent="0.25">
      <c r="N154" s="3" t="s">
        <v>15717</v>
      </c>
    </row>
    <row r="155" spans="14:14" x14ac:dyDescent="0.25">
      <c r="N155" s="3" t="s">
        <v>15718</v>
      </c>
    </row>
    <row r="156" spans="14:14" ht="45" x14ac:dyDescent="0.25">
      <c r="N156" s="3" t="s">
        <v>15719</v>
      </c>
    </row>
    <row r="157" spans="14:14" x14ac:dyDescent="0.25">
      <c r="N157" s="3" t="s">
        <v>15720</v>
      </c>
    </row>
    <row r="158" spans="14:14" ht="60" x14ac:dyDescent="0.25">
      <c r="N158" s="3" t="s">
        <v>15721</v>
      </c>
    </row>
    <row r="159" spans="14:14" ht="45" x14ac:dyDescent="0.25">
      <c r="N159" s="3" t="s">
        <v>15722</v>
      </c>
    </row>
    <row r="160" spans="14:14" ht="90" x14ac:dyDescent="0.25">
      <c r="N160" s="3" t="s">
        <v>15723</v>
      </c>
    </row>
    <row r="161" spans="14:14" ht="30" x14ac:dyDescent="0.25">
      <c r="N161" s="3" t="s">
        <v>15724</v>
      </c>
    </row>
    <row r="162" spans="14:14" x14ac:dyDescent="0.25">
      <c r="N162" s="3" t="s">
        <v>15725</v>
      </c>
    </row>
    <row r="163" spans="14:14" ht="30" x14ac:dyDescent="0.25">
      <c r="N163" s="3" t="s">
        <v>15726</v>
      </c>
    </row>
    <row r="164" spans="14:14" ht="30" x14ac:dyDescent="0.25">
      <c r="N164" s="3" t="s">
        <v>15727</v>
      </c>
    </row>
    <row r="165" spans="14:14" x14ac:dyDescent="0.25">
      <c r="N165" s="3" t="s">
        <v>15728</v>
      </c>
    </row>
    <row r="166" spans="14:14" x14ac:dyDescent="0.25">
      <c r="N166" s="3" t="s">
        <v>15729</v>
      </c>
    </row>
    <row r="167" spans="14:14" ht="30" x14ac:dyDescent="0.25">
      <c r="N167" s="3" t="s">
        <v>15730</v>
      </c>
    </row>
    <row r="168" spans="14:14" ht="30" x14ac:dyDescent="0.25">
      <c r="N168" s="3" t="s">
        <v>15731</v>
      </c>
    </row>
    <row r="169" spans="14:14" ht="30" x14ac:dyDescent="0.25">
      <c r="N169" s="3" t="s">
        <v>15732</v>
      </c>
    </row>
    <row r="170" spans="14:14" ht="45" x14ac:dyDescent="0.25">
      <c r="N170" s="3" t="s">
        <v>15733</v>
      </c>
    </row>
    <row r="171" spans="14:14" ht="30" x14ac:dyDescent="0.25">
      <c r="N171" s="3" t="s">
        <v>15734</v>
      </c>
    </row>
    <row r="172" spans="14:14" ht="30" x14ac:dyDescent="0.25">
      <c r="N172" s="3" t="s">
        <v>15735</v>
      </c>
    </row>
    <row r="173" spans="14:14" ht="30" x14ac:dyDescent="0.25">
      <c r="N173" s="3" t="s">
        <v>15736</v>
      </c>
    </row>
    <row r="174" spans="14:14" ht="30" x14ac:dyDescent="0.25">
      <c r="N174" s="3" t="s">
        <v>15737</v>
      </c>
    </row>
    <row r="175" spans="14:14" ht="30" x14ac:dyDescent="0.25">
      <c r="N175" s="3" t="s">
        <v>15738</v>
      </c>
    </row>
    <row r="176" spans="14:14" ht="30" x14ac:dyDescent="0.25">
      <c r="N176" s="3" t="s">
        <v>15739</v>
      </c>
    </row>
    <row r="177" spans="14:14" x14ac:dyDescent="0.25">
      <c r="N177" s="3" t="s">
        <v>15740</v>
      </c>
    </row>
    <row r="178" spans="14:14" ht="30" x14ac:dyDescent="0.25">
      <c r="N178" s="3" t="s">
        <v>15741</v>
      </c>
    </row>
    <row r="179" spans="14:14" ht="60" x14ac:dyDescent="0.25">
      <c r="N179" s="3" t="s">
        <v>15742</v>
      </c>
    </row>
    <row r="180" spans="14:14" ht="60" x14ac:dyDescent="0.25">
      <c r="N180" s="3" t="s">
        <v>15743</v>
      </c>
    </row>
    <row r="181" spans="14:14" x14ac:dyDescent="0.25">
      <c r="N181" s="3" t="s">
        <v>15744</v>
      </c>
    </row>
    <row r="182" spans="14:14" ht="30" x14ac:dyDescent="0.25">
      <c r="N182" s="3" t="s">
        <v>15745</v>
      </c>
    </row>
    <row r="183" spans="14:14" ht="30" x14ac:dyDescent="0.25">
      <c r="N183" s="3" t="s">
        <v>15746</v>
      </c>
    </row>
    <row r="184" spans="14:14" ht="45" x14ac:dyDescent="0.25">
      <c r="N184" s="3" t="s">
        <v>15747</v>
      </c>
    </row>
    <row r="185" spans="14:14" ht="45" x14ac:dyDescent="0.25">
      <c r="N185" s="3" t="s">
        <v>15748</v>
      </c>
    </row>
    <row r="186" spans="14:14" ht="75" x14ac:dyDescent="0.25">
      <c r="N186" s="3" t="s">
        <v>15749</v>
      </c>
    </row>
    <row r="187" spans="14:14" ht="30" x14ac:dyDescent="0.25">
      <c r="N187" s="3" t="s">
        <v>15750</v>
      </c>
    </row>
    <row r="188" spans="14:14" ht="30" x14ac:dyDescent="0.25">
      <c r="N188" s="3" t="s">
        <v>15751</v>
      </c>
    </row>
    <row r="189" spans="14:14" ht="45" x14ac:dyDescent="0.25">
      <c r="N189" s="3" t="s">
        <v>15752</v>
      </c>
    </row>
    <row r="190" spans="14:14" ht="30" x14ac:dyDescent="0.25">
      <c r="N190" s="3" t="s">
        <v>15753</v>
      </c>
    </row>
    <row r="191" spans="14:14" ht="30" x14ac:dyDescent="0.25">
      <c r="N191" s="3" t="s">
        <v>15754</v>
      </c>
    </row>
    <row r="192" spans="14:14" ht="30" x14ac:dyDescent="0.25">
      <c r="N192" s="3" t="s">
        <v>15755</v>
      </c>
    </row>
    <row r="193" spans="14:14" ht="45" x14ac:dyDescent="0.25">
      <c r="N193" s="3" t="s">
        <v>15756</v>
      </c>
    </row>
    <row r="194" spans="14:14" ht="60" x14ac:dyDescent="0.25">
      <c r="N194" s="3" t="s">
        <v>15757</v>
      </c>
    </row>
    <row r="195" spans="14:14" ht="60" x14ac:dyDescent="0.25">
      <c r="N195" s="3" t="s">
        <v>15758</v>
      </c>
    </row>
    <row r="196" spans="14:14" ht="60" x14ac:dyDescent="0.25">
      <c r="N196" s="3" t="s">
        <v>15759</v>
      </c>
    </row>
    <row r="197" spans="14:14" ht="30" x14ac:dyDescent="0.25">
      <c r="N197" s="3" t="s">
        <v>15760</v>
      </c>
    </row>
    <row r="198" spans="14:14" ht="30" x14ac:dyDescent="0.25">
      <c r="N198" s="3" t="s">
        <v>15761</v>
      </c>
    </row>
    <row r="199" spans="14:14" ht="45" x14ac:dyDescent="0.25">
      <c r="N199" s="3" t="s">
        <v>15762</v>
      </c>
    </row>
    <row r="200" spans="14:14" ht="45" x14ac:dyDescent="0.25">
      <c r="N200" s="3" t="s">
        <v>15763</v>
      </c>
    </row>
    <row r="201" spans="14:14" x14ac:dyDescent="0.25">
      <c r="N201" s="3" t="s">
        <v>15764</v>
      </c>
    </row>
    <row r="202" spans="14:14" x14ac:dyDescent="0.25">
      <c r="N202" s="3" t="s">
        <v>15765</v>
      </c>
    </row>
    <row r="203" spans="14:14" ht="60" x14ac:dyDescent="0.25">
      <c r="N203" s="3" t="s">
        <v>15766</v>
      </c>
    </row>
    <row r="204" spans="14:14" ht="30" x14ac:dyDescent="0.25">
      <c r="N204" s="3" t="s">
        <v>15767</v>
      </c>
    </row>
    <row r="205" spans="14:14" ht="45" x14ac:dyDescent="0.25">
      <c r="N205" s="3" t="s">
        <v>15768</v>
      </c>
    </row>
    <row r="206" spans="14:14" ht="30" x14ac:dyDescent="0.25">
      <c r="N206" s="3" t="s">
        <v>15769</v>
      </c>
    </row>
    <row r="207" spans="14:14" ht="30" x14ac:dyDescent="0.25">
      <c r="N207" s="3" t="s">
        <v>15770</v>
      </c>
    </row>
    <row r="208" spans="14:14" ht="30" x14ac:dyDescent="0.25">
      <c r="N208" s="3" t="s">
        <v>15771</v>
      </c>
    </row>
    <row r="209" spans="14:14" ht="60" x14ac:dyDescent="0.25">
      <c r="N209" s="3" t="s">
        <v>15772</v>
      </c>
    </row>
    <row r="210" spans="14:14" ht="30" x14ac:dyDescent="0.25">
      <c r="N210" s="3" t="s">
        <v>15773</v>
      </c>
    </row>
    <row r="211" spans="14:14" ht="60" x14ac:dyDescent="0.25">
      <c r="N211" s="3" t="s">
        <v>15774</v>
      </c>
    </row>
    <row r="212" spans="14:14" ht="30" x14ac:dyDescent="0.25">
      <c r="N212" s="3" t="s">
        <v>15775</v>
      </c>
    </row>
    <row r="213" spans="14:14" ht="45" x14ac:dyDescent="0.25">
      <c r="N213" s="3" t="s">
        <v>15776</v>
      </c>
    </row>
    <row r="214" spans="14:14" ht="30" x14ac:dyDescent="0.25">
      <c r="N214" s="3" t="s">
        <v>15777</v>
      </c>
    </row>
    <row r="215" spans="14:14" ht="30" x14ac:dyDescent="0.25">
      <c r="N215" s="3" t="s">
        <v>15778</v>
      </c>
    </row>
    <row r="216" spans="14:14" ht="30" x14ac:dyDescent="0.25">
      <c r="N216" s="3" t="s">
        <v>15779</v>
      </c>
    </row>
    <row r="217" spans="14:14" x14ac:dyDescent="0.25">
      <c r="N217" s="3" t="s">
        <v>15780</v>
      </c>
    </row>
    <row r="218" spans="14:14" ht="30" x14ac:dyDescent="0.25">
      <c r="N218" s="3" t="s">
        <v>15781</v>
      </c>
    </row>
    <row r="219" spans="14:14" ht="60" x14ac:dyDescent="0.25">
      <c r="N219" s="3" t="s">
        <v>15782</v>
      </c>
    </row>
    <row r="220" spans="14:14" ht="45" x14ac:dyDescent="0.25">
      <c r="N220" s="3" t="s">
        <v>15783</v>
      </c>
    </row>
    <row r="221" spans="14:14" ht="60" x14ac:dyDescent="0.25">
      <c r="N221" s="3" t="s">
        <v>15784</v>
      </c>
    </row>
    <row r="222" spans="14:14" ht="45" x14ac:dyDescent="0.25">
      <c r="N222" s="3" t="s">
        <v>15785</v>
      </c>
    </row>
    <row r="223" spans="14:14" ht="60" x14ac:dyDescent="0.25">
      <c r="N223" s="3" t="s">
        <v>15786</v>
      </c>
    </row>
    <row r="224" spans="14:14" ht="30" x14ac:dyDescent="0.25">
      <c r="N224" s="3" t="s">
        <v>15787</v>
      </c>
    </row>
    <row r="225" spans="14:14" ht="30" x14ac:dyDescent="0.25">
      <c r="N225" s="3" t="s">
        <v>15788</v>
      </c>
    </row>
    <row r="226" spans="14:14" ht="30" x14ac:dyDescent="0.25">
      <c r="N226" s="3" t="s">
        <v>15789</v>
      </c>
    </row>
    <row r="227" spans="14:14" ht="60" x14ac:dyDescent="0.25">
      <c r="N227" s="3" t="s">
        <v>15790</v>
      </c>
    </row>
    <row r="228" spans="14:14" ht="30" x14ac:dyDescent="0.25">
      <c r="N228" s="3" t="s">
        <v>15791</v>
      </c>
    </row>
    <row r="229" spans="14:14" ht="30" x14ac:dyDescent="0.25">
      <c r="N229" s="3" t="s">
        <v>15792</v>
      </c>
    </row>
    <row r="230" spans="14:14" ht="30" x14ac:dyDescent="0.25">
      <c r="N230" s="3" t="s">
        <v>15793</v>
      </c>
    </row>
    <row r="231" spans="14:14" ht="90" x14ac:dyDescent="0.25">
      <c r="N231" s="3" t="s">
        <v>15794</v>
      </c>
    </row>
    <row r="232" spans="14:14" ht="30" x14ac:dyDescent="0.25">
      <c r="N232" s="3" t="s">
        <v>15795</v>
      </c>
    </row>
    <row r="233" spans="14:14" ht="30" x14ac:dyDescent="0.25">
      <c r="N233" s="3" t="s">
        <v>15796</v>
      </c>
    </row>
    <row r="234" spans="14:14" ht="30" x14ac:dyDescent="0.25">
      <c r="N234" s="3" t="s">
        <v>15797</v>
      </c>
    </row>
    <row r="235" spans="14:14" ht="45" x14ac:dyDescent="0.25">
      <c r="N235" s="3" t="s">
        <v>15798</v>
      </c>
    </row>
    <row r="236" spans="14:14" ht="30" x14ac:dyDescent="0.25">
      <c r="N236" s="3" t="s">
        <v>15799</v>
      </c>
    </row>
    <row r="237" spans="14:14" ht="30" x14ac:dyDescent="0.25">
      <c r="N237" s="3" t="s">
        <v>15800</v>
      </c>
    </row>
    <row r="238" spans="14:14" ht="30" x14ac:dyDescent="0.25">
      <c r="N238" s="3" t="s">
        <v>15801</v>
      </c>
    </row>
    <row r="239" spans="14:14" x14ac:dyDescent="0.25">
      <c r="N239" s="3" t="s">
        <v>15802</v>
      </c>
    </row>
    <row r="240" spans="14:14" ht="75" x14ac:dyDescent="0.25">
      <c r="N240" s="3" t="s">
        <v>15803</v>
      </c>
    </row>
    <row r="241" spans="14:14" ht="30" x14ac:dyDescent="0.25">
      <c r="N241" s="3" t="s">
        <v>15804</v>
      </c>
    </row>
    <row r="242" spans="14:14" ht="30" x14ac:dyDescent="0.25">
      <c r="N242" s="3" t="s">
        <v>15805</v>
      </c>
    </row>
    <row r="243" spans="14:14" ht="60" x14ac:dyDescent="0.25">
      <c r="N243" s="3" t="s">
        <v>15806</v>
      </c>
    </row>
    <row r="244" spans="14:14" ht="45" x14ac:dyDescent="0.25">
      <c r="N244" s="3" t="s">
        <v>15807</v>
      </c>
    </row>
    <row r="245" spans="14:14" x14ac:dyDescent="0.25">
      <c r="N245" s="3" t="s">
        <v>15808</v>
      </c>
    </row>
    <row r="246" spans="14:14" ht="45" x14ac:dyDescent="0.25">
      <c r="N246" s="3" t="s">
        <v>15809</v>
      </c>
    </row>
    <row r="247" spans="14:14" ht="30" x14ac:dyDescent="0.25">
      <c r="N247" s="3" t="s">
        <v>15810</v>
      </c>
    </row>
    <row r="248" spans="14:14" ht="30" x14ac:dyDescent="0.25">
      <c r="N248" s="3" t="s">
        <v>15811</v>
      </c>
    </row>
    <row r="249" spans="14:14" ht="30" x14ac:dyDescent="0.25">
      <c r="N249" s="3" t="s">
        <v>15812</v>
      </c>
    </row>
    <row r="250" spans="14:14" ht="30" x14ac:dyDescent="0.25">
      <c r="N250" s="3" t="s">
        <v>15813</v>
      </c>
    </row>
    <row r="251" spans="14:14" ht="30" x14ac:dyDescent="0.25">
      <c r="N251" s="3" t="s">
        <v>15814</v>
      </c>
    </row>
    <row r="252" spans="14:14" x14ac:dyDescent="0.25">
      <c r="N252" s="3" t="s">
        <v>15815</v>
      </c>
    </row>
    <row r="253" spans="14:14" x14ac:dyDescent="0.25">
      <c r="N253" s="3" t="s">
        <v>15816</v>
      </c>
    </row>
    <row r="254" spans="14:14" x14ac:dyDescent="0.25">
      <c r="N254" s="3" t="s">
        <v>15817</v>
      </c>
    </row>
    <row r="255" spans="14:14" x14ac:dyDescent="0.25">
      <c r="N255" s="3" t="s">
        <v>15818</v>
      </c>
    </row>
    <row r="256" spans="14:14" x14ac:dyDescent="0.25">
      <c r="N256" s="3" t="s">
        <v>15819</v>
      </c>
    </row>
    <row r="257" spans="14:14" x14ac:dyDescent="0.25">
      <c r="N257" s="3" t="s">
        <v>15820</v>
      </c>
    </row>
    <row r="258" spans="14:14" x14ac:dyDescent="0.25">
      <c r="N258" s="3" t="s">
        <v>15821</v>
      </c>
    </row>
    <row r="259" spans="14:14" x14ac:dyDescent="0.25">
      <c r="N259" s="3" t="s">
        <v>15822</v>
      </c>
    </row>
    <row r="260" spans="14:14" x14ac:dyDescent="0.25">
      <c r="N260" s="3" t="s">
        <v>15823</v>
      </c>
    </row>
    <row r="261" spans="14:14" ht="30" x14ac:dyDescent="0.25">
      <c r="N261" s="3" t="s">
        <v>15824</v>
      </c>
    </row>
    <row r="262" spans="14:14" x14ac:dyDescent="0.25">
      <c r="N262" s="3" t="s">
        <v>15825</v>
      </c>
    </row>
    <row r="263" spans="14:14" x14ac:dyDescent="0.25">
      <c r="N263" s="3" t="s">
        <v>15826</v>
      </c>
    </row>
    <row r="264" spans="14:14" ht="30" x14ac:dyDescent="0.25">
      <c r="N264" s="3" t="s">
        <v>15827</v>
      </c>
    </row>
    <row r="265" spans="14:14" x14ac:dyDescent="0.25">
      <c r="N265" s="3" t="s">
        <v>15828</v>
      </c>
    </row>
    <row r="266" spans="14:14" ht="45" x14ac:dyDescent="0.25">
      <c r="N266" s="3" t="s">
        <v>15829</v>
      </c>
    </row>
    <row r="267" spans="14:14" x14ac:dyDescent="0.25">
      <c r="N267" s="3" t="s">
        <v>15830</v>
      </c>
    </row>
    <row r="268" spans="14:14" ht="30" x14ac:dyDescent="0.25">
      <c r="N268" s="3" t="s">
        <v>15831</v>
      </c>
    </row>
    <row r="269" spans="14:14" x14ac:dyDescent="0.25">
      <c r="N269" s="3" t="s">
        <v>15832</v>
      </c>
    </row>
    <row r="270" spans="14:14" x14ac:dyDescent="0.25">
      <c r="N270" s="3" t="s">
        <v>15833</v>
      </c>
    </row>
    <row r="271" spans="14:14" x14ac:dyDescent="0.25">
      <c r="N271" s="3" t="s">
        <v>15834</v>
      </c>
    </row>
    <row r="272" spans="14:14" x14ac:dyDescent="0.25">
      <c r="N272" s="3" t="s">
        <v>15835</v>
      </c>
    </row>
    <row r="273" spans="14:14" ht="45" x14ac:dyDescent="0.25">
      <c r="N273" s="3" t="s">
        <v>15836</v>
      </c>
    </row>
    <row r="274" spans="14:14" x14ac:dyDescent="0.25">
      <c r="N274" s="3" t="s">
        <v>15837</v>
      </c>
    </row>
    <row r="275" spans="14:14" x14ac:dyDescent="0.25">
      <c r="N275" s="3" t="s">
        <v>15838</v>
      </c>
    </row>
    <row r="276" spans="14:14" x14ac:dyDescent="0.25">
      <c r="N276" s="3" t="s">
        <v>15839</v>
      </c>
    </row>
    <row r="277" spans="14:14" ht="30" x14ac:dyDescent="0.25">
      <c r="N277" s="3" t="s">
        <v>15840</v>
      </c>
    </row>
    <row r="278" spans="14:14" x14ac:dyDescent="0.25">
      <c r="N278" s="3" t="s">
        <v>15841</v>
      </c>
    </row>
    <row r="279" spans="14:14" x14ac:dyDescent="0.25">
      <c r="N279" s="3" t="s">
        <v>15496</v>
      </c>
    </row>
    <row r="280" spans="14:14" x14ac:dyDescent="0.25">
      <c r="N280" s="3" t="s">
        <v>15842</v>
      </c>
    </row>
    <row r="281" spans="14:14" ht="30" x14ac:dyDescent="0.25">
      <c r="N281" s="3" t="s">
        <v>15843</v>
      </c>
    </row>
    <row r="282" spans="14:14" x14ac:dyDescent="0.25">
      <c r="N282" s="3" t="s">
        <v>15844</v>
      </c>
    </row>
    <row r="283" spans="14:14" ht="30" x14ac:dyDescent="0.25">
      <c r="N283" s="3" t="s">
        <v>15845</v>
      </c>
    </row>
    <row r="284" spans="14:14" x14ac:dyDescent="0.25">
      <c r="N284" s="3" t="s">
        <v>15846</v>
      </c>
    </row>
    <row r="285" spans="14:14" x14ac:dyDescent="0.25">
      <c r="N285" s="3" t="s">
        <v>15847</v>
      </c>
    </row>
    <row r="286" spans="14:14" ht="45" x14ac:dyDescent="0.25">
      <c r="N286" s="3" t="s">
        <v>15848</v>
      </c>
    </row>
    <row r="287" spans="14:14" ht="30" x14ac:dyDescent="0.25">
      <c r="N287" s="3" t="s">
        <v>15849</v>
      </c>
    </row>
    <row r="288" spans="14:14" ht="30" x14ac:dyDescent="0.25">
      <c r="N288" s="3" t="s">
        <v>15850</v>
      </c>
    </row>
    <row r="289" spans="14:14" ht="45" x14ac:dyDescent="0.25">
      <c r="N289" s="3" t="s">
        <v>15851</v>
      </c>
    </row>
    <row r="290" spans="14:14" x14ac:dyDescent="0.25">
      <c r="N290" s="3" t="s">
        <v>15852</v>
      </c>
    </row>
    <row r="291" spans="14:14" x14ac:dyDescent="0.25">
      <c r="N291" s="3" t="s">
        <v>15853</v>
      </c>
    </row>
    <row r="292" spans="14:14" ht="30" x14ac:dyDescent="0.25">
      <c r="N292" s="3" t="s">
        <v>15854</v>
      </c>
    </row>
    <row r="293" spans="14:14" ht="30" x14ac:dyDescent="0.25">
      <c r="N293" s="3" t="s">
        <v>15855</v>
      </c>
    </row>
    <row r="294" spans="14:14" ht="30" x14ac:dyDescent="0.25">
      <c r="N294" s="3" t="s">
        <v>15856</v>
      </c>
    </row>
    <row r="295" spans="14:14" x14ac:dyDescent="0.25">
      <c r="N295" s="3" t="s">
        <v>15857</v>
      </c>
    </row>
    <row r="296" spans="14:14" x14ac:dyDescent="0.25">
      <c r="N296" s="3" t="s">
        <v>15858</v>
      </c>
    </row>
    <row r="297" spans="14:14" x14ac:dyDescent="0.25">
      <c r="N297" s="3" t="s">
        <v>1347</v>
      </c>
    </row>
    <row r="298" spans="14:14" x14ac:dyDescent="0.25">
      <c r="N298" s="3" t="s">
        <v>15859</v>
      </c>
    </row>
    <row r="299" spans="14:14" x14ac:dyDescent="0.25">
      <c r="N299" s="3" t="s">
        <v>15860</v>
      </c>
    </row>
    <row r="300" spans="14:14" ht="30" x14ac:dyDescent="0.25">
      <c r="N300" s="3" t="s">
        <v>15861</v>
      </c>
    </row>
    <row r="301" spans="14:14" ht="30" x14ac:dyDescent="0.25">
      <c r="N301" s="3" t="s">
        <v>15862</v>
      </c>
    </row>
    <row r="302" spans="14:14" ht="30" x14ac:dyDescent="0.25">
      <c r="N302" s="3" t="s">
        <v>15863</v>
      </c>
    </row>
    <row r="303" spans="14:14" x14ac:dyDescent="0.25">
      <c r="N303" s="3" t="s">
        <v>15864</v>
      </c>
    </row>
    <row r="304" spans="14:14" ht="45" x14ac:dyDescent="0.25">
      <c r="N304" s="3" t="s">
        <v>15865</v>
      </c>
    </row>
    <row r="305" spans="14:14" x14ac:dyDescent="0.25">
      <c r="N305" s="3" t="s">
        <v>15866</v>
      </c>
    </row>
    <row r="306" spans="14:14" x14ac:dyDescent="0.25">
      <c r="N306" s="3" t="s">
        <v>15867</v>
      </c>
    </row>
    <row r="307" spans="14:14" x14ac:dyDescent="0.25">
      <c r="N307" s="3" t="s">
        <v>15868</v>
      </c>
    </row>
    <row r="308" spans="14:14" ht="60" x14ac:dyDescent="0.25">
      <c r="N308" s="3" t="s">
        <v>15869</v>
      </c>
    </row>
    <row r="309" spans="14:14" ht="45" x14ac:dyDescent="0.25">
      <c r="N309" s="3" t="s">
        <v>15870</v>
      </c>
    </row>
    <row r="310" spans="14:14" x14ac:dyDescent="0.25">
      <c r="N310" s="3" t="s">
        <v>15871</v>
      </c>
    </row>
    <row r="311" spans="14:14" ht="30" x14ac:dyDescent="0.25">
      <c r="N311" s="3" t="s">
        <v>15872</v>
      </c>
    </row>
    <row r="312" spans="14:14" ht="30" x14ac:dyDescent="0.25">
      <c r="N312" s="3" t="s">
        <v>15873</v>
      </c>
    </row>
    <row r="313" spans="14:14" ht="60" x14ac:dyDescent="0.25">
      <c r="N313" s="3" t="s">
        <v>15874</v>
      </c>
    </row>
    <row r="314" spans="14:14" ht="60" x14ac:dyDescent="0.25">
      <c r="N314" s="3" t="s">
        <v>15875</v>
      </c>
    </row>
    <row r="315" spans="14:14" ht="30" x14ac:dyDescent="0.25">
      <c r="N315" s="3" t="s">
        <v>15876</v>
      </c>
    </row>
    <row r="316" spans="14:14" ht="45" x14ac:dyDescent="0.25">
      <c r="N316" s="3" t="s">
        <v>15877</v>
      </c>
    </row>
    <row r="317" spans="14:14" ht="45" x14ac:dyDescent="0.25">
      <c r="N317" s="3" t="s">
        <v>15878</v>
      </c>
    </row>
    <row r="318" spans="14:14" ht="30" x14ac:dyDescent="0.25">
      <c r="N318" s="3" t="s">
        <v>15879</v>
      </c>
    </row>
    <row r="319" spans="14:14" ht="30" x14ac:dyDescent="0.25">
      <c r="N319" s="3" t="s">
        <v>15880</v>
      </c>
    </row>
    <row r="320" spans="14:14" x14ac:dyDescent="0.25">
      <c r="N320" s="3" t="s">
        <v>15881</v>
      </c>
    </row>
    <row r="321" spans="14:14" ht="30" x14ac:dyDescent="0.25">
      <c r="N321" s="3" t="s">
        <v>15882</v>
      </c>
    </row>
    <row r="322" spans="14:14" ht="60" x14ac:dyDescent="0.25">
      <c r="N322" s="3" t="s">
        <v>15883</v>
      </c>
    </row>
    <row r="323" spans="14:14" ht="60" x14ac:dyDescent="0.25">
      <c r="N323" s="3" t="s">
        <v>15884</v>
      </c>
    </row>
    <row r="324" spans="14:14" ht="45" x14ac:dyDescent="0.25">
      <c r="N324" s="3" t="s">
        <v>15885</v>
      </c>
    </row>
    <row r="325" spans="14:14" ht="45" x14ac:dyDescent="0.25">
      <c r="N325" s="3" t="s">
        <v>15886</v>
      </c>
    </row>
    <row r="326" spans="14:14" x14ac:dyDescent="0.25">
      <c r="N326" s="3" t="s">
        <v>15887</v>
      </c>
    </row>
    <row r="327" spans="14:14" ht="30" x14ac:dyDescent="0.25">
      <c r="N327" s="3" t="s">
        <v>15888</v>
      </c>
    </row>
    <row r="328" spans="14:14" ht="30" x14ac:dyDescent="0.25">
      <c r="N328" s="3" t="s">
        <v>15889</v>
      </c>
    </row>
    <row r="329" spans="14:14" ht="45" x14ac:dyDescent="0.25">
      <c r="N329" s="3" t="s">
        <v>15890</v>
      </c>
    </row>
    <row r="330" spans="14:14" ht="30" x14ac:dyDescent="0.25">
      <c r="N330" s="3" t="s">
        <v>15891</v>
      </c>
    </row>
    <row r="331" spans="14:14" ht="30" x14ac:dyDescent="0.25">
      <c r="N331" s="3" t="s">
        <v>15892</v>
      </c>
    </row>
    <row r="332" spans="14:14" x14ac:dyDescent="0.25">
      <c r="N332" s="3" t="s">
        <v>15893</v>
      </c>
    </row>
    <row r="333" spans="14:14" x14ac:dyDescent="0.25">
      <c r="N333" s="3" t="s">
        <v>15894</v>
      </c>
    </row>
    <row r="334" spans="14:14" ht="45" x14ac:dyDescent="0.25">
      <c r="N334" s="3" t="s">
        <v>15895</v>
      </c>
    </row>
    <row r="335" spans="14:14" ht="30" x14ac:dyDescent="0.25">
      <c r="N335" s="3" t="s">
        <v>15896</v>
      </c>
    </row>
    <row r="336" spans="14:14" ht="30" x14ac:dyDescent="0.25">
      <c r="N336" s="3" t="s">
        <v>15897</v>
      </c>
    </row>
    <row r="337" spans="14:14" ht="30" x14ac:dyDescent="0.25">
      <c r="N337" s="3" t="s">
        <v>15898</v>
      </c>
    </row>
    <row r="338" spans="14:14" ht="30" x14ac:dyDescent="0.25">
      <c r="N338" s="3" t="s">
        <v>15899</v>
      </c>
    </row>
    <row r="339" spans="14:14" ht="30" x14ac:dyDescent="0.25">
      <c r="N339" s="3" t="s">
        <v>15900</v>
      </c>
    </row>
    <row r="340" spans="14:14" ht="45" x14ac:dyDescent="0.25">
      <c r="N340" s="3" t="s">
        <v>15901</v>
      </c>
    </row>
    <row r="341" spans="14:14" x14ac:dyDescent="0.25">
      <c r="N341" s="3" t="s">
        <v>15902</v>
      </c>
    </row>
    <row r="342" spans="14:14" ht="30" x14ac:dyDescent="0.25">
      <c r="N342" s="3" t="s">
        <v>15903</v>
      </c>
    </row>
    <row r="343" spans="14:14" x14ac:dyDescent="0.25">
      <c r="N343" s="3" t="s">
        <v>15904</v>
      </c>
    </row>
    <row r="344" spans="14:14" x14ac:dyDescent="0.25">
      <c r="N344" s="3" t="s">
        <v>15905</v>
      </c>
    </row>
    <row r="345" spans="14:14" x14ac:dyDescent="0.25">
      <c r="N345" s="3" t="s">
        <v>15906</v>
      </c>
    </row>
    <row r="346" spans="14:14" x14ac:dyDescent="0.25">
      <c r="N346" s="3" t="s">
        <v>15907</v>
      </c>
    </row>
    <row r="347" spans="14:14" x14ac:dyDescent="0.25">
      <c r="N347" s="3" t="s">
        <v>15908</v>
      </c>
    </row>
    <row r="348" spans="14:14" x14ac:dyDescent="0.25">
      <c r="N348" s="3" t="s">
        <v>15909</v>
      </c>
    </row>
    <row r="349" spans="14:14" x14ac:dyDescent="0.25">
      <c r="N349" s="3" t="s">
        <v>15910</v>
      </c>
    </row>
    <row r="350" spans="14:14" x14ac:dyDescent="0.25">
      <c r="N350" s="3" t="s">
        <v>15911</v>
      </c>
    </row>
    <row r="351" spans="14:14" x14ac:dyDescent="0.25">
      <c r="N351" s="3" t="s">
        <v>15499</v>
      </c>
    </row>
    <row r="352" spans="14:14" x14ac:dyDescent="0.25">
      <c r="N352" s="3" t="s">
        <v>15912</v>
      </c>
    </row>
    <row r="353" spans="14:14" x14ac:dyDescent="0.25">
      <c r="N353" s="3" t="s">
        <v>15913</v>
      </c>
    </row>
    <row r="354" spans="14:14" x14ac:dyDescent="0.25">
      <c r="N354" s="3" t="s">
        <v>15505</v>
      </c>
    </row>
    <row r="355" spans="14:14" ht="30" x14ac:dyDescent="0.25">
      <c r="N355" s="3" t="s">
        <v>15914</v>
      </c>
    </row>
    <row r="356" spans="14:14" ht="30" x14ac:dyDescent="0.25">
      <c r="N356" s="3" t="s">
        <v>15915</v>
      </c>
    </row>
    <row r="357" spans="14:14" ht="30" x14ac:dyDescent="0.25">
      <c r="N357" s="3" t="s">
        <v>15916</v>
      </c>
    </row>
    <row r="358" spans="14:14" ht="30" x14ac:dyDescent="0.25">
      <c r="N358" s="3" t="s">
        <v>15917</v>
      </c>
    </row>
    <row r="359" spans="14:14" x14ac:dyDescent="0.25">
      <c r="N359" s="3" t="s">
        <v>15918</v>
      </c>
    </row>
    <row r="360" spans="14:14" x14ac:dyDescent="0.25">
      <c r="N360" s="3" t="s">
        <v>15919</v>
      </c>
    </row>
    <row r="361" spans="14:14" ht="30" x14ac:dyDescent="0.25">
      <c r="N361" s="3" t="s">
        <v>15920</v>
      </c>
    </row>
    <row r="362" spans="14:14" x14ac:dyDescent="0.25">
      <c r="N362" s="3" t="s">
        <v>15921</v>
      </c>
    </row>
    <row r="363" spans="14:14" x14ac:dyDescent="0.25">
      <c r="N363" s="3" t="s">
        <v>15922</v>
      </c>
    </row>
    <row r="364" spans="14:14" x14ac:dyDescent="0.25">
      <c r="N364" s="3" t="s">
        <v>15923</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O26"/>
  <sheetViews>
    <sheetView showGridLines="0" workbookViewId="0">
      <selection activeCell="A7" sqref="A7:M7"/>
    </sheetView>
  </sheetViews>
  <sheetFormatPr baseColWidth="10" defaultRowHeight="15" x14ac:dyDescent="0.25"/>
  <sheetData>
    <row r="1" spans="1:15" x14ac:dyDescent="0.25">
      <c r="A1" s="251" t="s">
        <v>25034</v>
      </c>
      <c r="B1" s="251"/>
      <c r="C1" s="251"/>
      <c r="D1" s="251"/>
      <c r="E1" s="251"/>
      <c r="F1" s="251"/>
      <c r="G1" s="251"/>
      <c r="H1" s="251"/>
      <c r="I1" s="251"/>
      <c r="J1" s="251"/>
      <c r="K1" s="251"/>
      <c r="L1" s="251"/>
      <c r="M1" s="251"/>
    </row>
    <row r="2" spans="1:15" x14ac:dyDescent="0.25">
      <c r="A2" s="251"/>
      <c r="B2" s="251"/>
      <c r="C2" s="251"/>
      <c r="D2" s="251"/>
      <c r="E2" s="251"/>
      <c r="F2" s="251"/>
      <c r="G2" s="251"/>
      <c r="H2" s="251"/>
      <c r="I2" s="251"/>
      <c r="J2" s="251"/>
      <c r="K2" s="251"/>
      <c r="L2" s="251"/>
      <c r="M2" s="251"/>
    </row>
    <row r="3" spans="1:15" x14ac:dyDescent="0.25">
      <c r="A3" s="251"/>
      <c r="B3" s="251"/>
      <c r="C3" s="251"/>
      <c r="D3" s="251"/>
      <c r="E3" s="251"/>
      <c r="F3" s="251"/>
      <c r="G3" s="251"/>
      <c r="H3" s="251"/>
      <c r="I3" s="251"/>
      <c r="J3" s="251"/>
      <c r="K3" s="251"/>
      <c r="L3" s="251"/>
      <c r="M3" s="251"/>
    </row>
    <row r="4" spans="1:15" x14ac:dyDescent="0.25">
      <c r="A4" s="251"/>
      <c r="B4" s="251"/>
      <c r="C4" s="251"/>
      <c r="D4" s="251"/>
      <c r="E4" s="251"/>
      <c r="F4" s="251"/>
      <c r="G4" s="251"/>
      <c r="H4" s="251"/>
      <c r="I4" s="251"/>
      <c r="J4" s="251"/>
      <c r="K4" s="251"/>
      <c r="L4" s="251"/>
      <c r="M4" s="251"/>
    </row>
    <row r="5" spans="1:15" x14ac:dyDescent="0.25">
      <c r="A5" s="255" t="s">
        <v>0</v>
      </c>
      <c r="B5" s="255"/>
      <c r="C5" s="255"/>
      <c r="D5" s="255"/>
    </row>
    <row r="7" spans="1:15" ht="27.75" customHeight="1" x14ac:dyDescent="0.25">
      <c r="A7" s="259"/>
      <c r="B7" s="259"/>
      <c r="C7" s="259"/>
      <c r="D7" s="259"/>
      <c r="E7" s="259"/>
      <c r="F7" s="259"/>
      <c r="G7" s="259"/>
      <c r="H7" s="259"/>
      <c r="I7" s="259"/>
      <c r="J7" s="259"/>
      <c r="K7" s="259"/>
      <c r="L7" s="259"/>
      <c r="M7" s="259"/>
      <c r="N7" s="14"/>
      <c r="O7" s="14"/>
    </row>
    <row r="8" spans="1:15" x14ac:dyDescent="0.25">
      <c r="A8" s="14"/>
      <c r="B8" s="14"/>
      <c r="C8" s="14"/>
      <c r="D8" s="14"/>
      <c r="E8" s="14"/>
      <c r="F8" s="14"/>
      <c r="G8" s="14"/>
      <c r="H8" s="14"/>
      <c r="I8" s="14"/>
      <c r="J8" s="14"/>
      <c r="K8" s="14"/>
      <c r="L8" s="14"/>
      <c r="M8" s="14"/>
      <c r="N8" s="14"/>
      <c r="O8" s="14"/>
    </row>
    <row r="9" spans="1:15" x14ac:dyDescent="0.25">
      <c r="A9" s="14"/>
      <c r="B9" s="14"/>
      <c r="C9" s="14"/>
      <c r="D9" s="14"/>
      <c r="E9" s="14"/>
      <c r="F9" s="14"/>
      <c r="G9" s="14"/>
      <c r="H9" s="14"/>
      <c r="I9" s="14"/>
      <c r="J9" s="14"/>
      <c r="K9" s="14"/>
      <c r="L9" s="14"/>
      <c r="M9" s="14"/>
      <c r="N9" s="14"/>
      <c r="O9" s="14"/>
    </row>
    <row r="10" spans="1:15" x14ac:dyDescent="0.25">
      <c r="A10" s="260" t="s">
        <v>1196</v>
      </c>
      <c r="B10" s="260"/>
      <c r="C10" s="260"/>
      <c r="D10" s="260"/>
      <c r="E10" s="260"/>
      <c r="F10" s="260"/>
      <c r="G10" s="260"/>
      <c r="H10" s="260"/>
      <c r="I10" s="260"/>
      <c r="J10" s="260"/>
      <c r="K10" s="260"/>
      <c r="L10" s="260"/>
      <c r="M10" s="260"/>
      <c r="N10" s="14"/>
      <c r="O10" s="14"/>
    </row>
    <row r="11" spans="1:15" ht="33.75" customHeight="1" x14ac:dyDescent="0.25">
      <c r="A11" s="258" t="s">
        <v>1197</v>
      </c>
      <c r="B11" s="258"/>
      <c r="C11" s="258"/>
      <c r="D11" s="258"/>
      <c r="E11" s="258"/>
      <c r="F11" s="258"/>
      <c r="G11" s="258"/>
      <c r="H11" s="258"/>
      <c r="I11" s="258"/>
      <c r="J11" s="258"/>
      <c r="K11" s="258"/>
      <c r="L11" s="258"/>
      <c r="M11" s="258"/>
    </row>
    <row r="14" spans="1:15" x14ac:dyDescent="0.25">
      <c r="A14" s="256" t="s">
        <v>1198</v>
      </c>
      <c r="B14" s="256"/>
      <c r="C14" s="256"/>
      <c r="D14" s="256"/>
    </row>
    <row r="15" spans="1:15" ht="22.5" customHeight="1" x14ac:dyDescent="0.25">
      <c r="A15" s="245" t="s">
        <v>1199</v>
      </c>
      <c r="B15" s="245"/>
      <c r="C15" s="245"/>
      <c r="D15" s="245"/>
    </row>
    <row r="17" spans="1:4" x14ac:dyDescent="0.25">
      <c r="A17" s="256" t="s">
        <v>1200</v>
      </c>
      <c r="B17" s="256"/>
      <c r="C17" s="256"/>
      <c r="D17" s="256"/>
    </row>
    <row r="18" spans="1:4" ht="28.5" customHeight="1" x14ac:dyDescent="0.25">
      <c r="A18" s="245" t="s">
        <v>1199</v>
      </c>
      <c r="B18" s="245"/>
      <c r="C18" s="245"/>
      <c r="D18" s="245"/>
    </row>
    <row r="20" spans="1:4" x14ac:dyDescent="0.25">
      <c r="A20" s="10"/>
    </row>
    <row r="21" spans="1:4" x14ac:dyDescent="0.25">
      <c r="A21" s="257" t="s">
        <v>1201</v>
      </c>
      <c r="B21" s="257"/>
      <c r="C21" s="257"/>
      <c r="D21" s="257"/>
    </row>
    <row r="22" spans="1:4" x14ac:dyDescent="0.25">
      <c r="A22" s="245" t="s">
        <v>1202</v>
      </c>
      <c r="B22" s="245"/>
      <c r="C22" s="245"/>
      <c r="D22" s="245"/>
    </row>
    <row r="23" spans="1:4" x14ac:dyDescent="0.25">
      <c r="A23" s="20"/>
      <c r="B23" s="20"/>
      <c r="C23" s="20"/>
      <c r="D23" s="20"/>
    </row>
    <row r="24" spans="1:4" x14ac:dyDescent="0.25">
      <c r="A24" s="20"/>
      <c r="B24" s="20"/>
      <c r="C24" s="20"/>
      <c r="D24" s="20"/>
    </row>
    <row r="25" spans="1:4" x14ac:dyDescent="0.25">
      <c r="A25" s="255" t="s">
        <v>1203</v>
      </c>
      <c r="B25" s="255"/>
      <c r="C25" s="255"/>
      <c r="D25" s="255"/>
    </row>
    <row r="26" spans="1:4" x14ac:dyDescent="0.25">
      <c r="A26" s="252" t="s">
        <v>1202</v>
      </c>
      <c r="B26" s="253"/>
      <c r="C26" s="253"/>
      <c r="D26" s="254"/>
    </row>
  </sheetData>
  <mergeCells count="13">
    <mergeCell ref="A1:M4"/>
    <mergeCell ref="A26:D26"/>
    <mergeCell ref="A5:D5"/>
    <mergeCell ref="A14:D14"/>
    <mergeCell ref="A17:D17"/>
    <mergeCell ref="A21:D21"/>
    <mergeCell ref="A25:D25"/>
    <mergeCell ref="A22:D22"/>
    <mergeCell ref="A11:M11"/>
    <mergeCell ref="A15:D15"/>
    <mergeCell ref="A18:D18"/>
    <mergeCell ref="A7:M7"/>
    <mergeCell ref="A10:M10"/>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Base!$A$2:$A$14</xm:f>
          </x14:formula1>
          <xm:sqref>A7:M7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1:P24"/>
  <sheetViews>
    <sheetView showGridLines="0" workbookViewId="0">
      <selection activeCell="B1" sqref="B1:P4"/>
    </sheetView>
  </sheetViews>
  <sheetFormatPr baseColWidth="10" defaultRowHeight="15" x14ac:dyDescent="0.25"/>
  <cols>
    <col min="1" max="1" width="3.28515625" customWidth="1"/>
  </cols>
  <sheetData>
    <row r="1" spans="2:16" x14ac:dyDescent="0.25">
      <c r="B1" s="262" t="s">
        <v>25032</v>
      </c>
      <c r="C1" s="262"/>
      <c r="D1" s="262"/>
      <c r="E1" s="262"/>
      <c r="F1" s="262"/>
      <c r="G1" s="262"/>
      <c r="H1" s="262"/>
      <c r="I1" s="262"/>
      <c r="J1" s="262"/>
      <c r="K1" s="262"/>
      <c r="L1" s="262"/>
      <c r="M1" s="262"/>
      <c r="N1" s="262"/>
      <c r="O1" s="262"/>
      <c r="P1" s="262"/>
    </row>
    <row r="2" spans="2:16" x14ac:dyDescent="0.25">
      <c r="B2" s="262"/>
      <c r="C2" s="262"/>
      <c r="D2" s="262"/>
      <c r="E2" s="262"/>
      <c r="F2" s="262"/>
      <c r="G2" s="262"/>
      <c r="H2" s="262"/>
      <c r="I2" s="262"/>
      <c r="J2" s="262"/>
      <c r="K2" s="262"/>
      <c r="L2" s="262"/>
      <c r="M2" s="262"/>
      <c r="N2" s="262"/>
      <c r="O2" s="262"/>
      <c r="P2" s="262"/>
    </row>
    <row r="3" spans="2:16" x14ac:dyDescent="0.25">
      <c r="B3" s="262"/>
      <c r="C3" s="262"/>
      <c r="D3" s="262"/>
      <c r="E3" s="262"/>
      <c r="F3" s="262"/>
      <c r="G3" s="262"/>
      <c r="H3" s="262"/>
      <c r="I3" s="262"/>
      <c r="J3" s="262"/>
      <c r="K3" s="262"/>
      <c r="L3" s="262"/>
      <c r="M3" s="262"/>
      <c r="N3" s="262"/>
      <c r="O3" s="262"/>
      <c r="P3" s="262"/>
    </row>
    <row r="4" spans="2:16" x14ac:dyDescent="0.25">
      <c r="B4" s="262"/>
      <c r="C4" s="262"/>
      <c r="D4" s="262"/>
      <c r="E4" s="262"/>
      <c r="F4" s="262"/>
      <c r="G4" s="262"/>
      <c r="H4" s="262"/>
      <c r="I4" s="262"/>
      <c r="J4" s="262"/>
      <c r="K4" s="262"/>
      <c r="L4" s="262"/>
      <c r="M4" s="262"/>
      <c r="N4" s="262"/>
      <c r="O4" s="262"/>
      <c r="P4" s="262"/>
    </row>
    <row r="6" spans="2:16" x14ac:dyDescent="0.25">
      <c r="B6" s="261"/>
      <c r="C6" s="261"/>
      <c r="D6" s="261"/>
      <c r="E6" s="261"/>
      <c r="F6" s="261"/>
      <c r="G6" s="261"/>
      <c r="H6" s="261"/>
      <c r="I6" s="261"/>
      <c r="J6" s="261"/>
      <c r="K6" s="261"/>
      <c r="L6" s="261"/>
      <c r="M6" s="261"/>
      <c r="N6" s="261"/>
      <c r="O6" s="261"/>
      <c r="P6" s="261"/>
    </row>
    <row r="7" spans="2:16" x14ac:dyDescent="0.25">
      <c r="B7" s="261"/>
      <c r="C7" s="261"/>
      <c r="D7" s="261"/>
      <c r="E7" s="261"/>
      <c r="F7" s="261"/>
      <c r="G7" s="261"/>
      <c r="H7" s="261"/>
      <c r="I7" s="261"/>
      <c r="J7" s="261"/>
      <c r="K7" s="261"/>
      <c r="L7" s="261"/>
      <c r="M7" s="261"/>
      <c r="N7" s="261"/>
      <c r="O7" s="261"/>
      <c r="P7" s="261"/>
    </row>
    <row r="8" spans="2:16" ht="80.25" customHeight="1" x14ac:dyDescent="0.25">
      <c r="B8" s="261"/>
      <c r="C8" s="261"/>
      <c r="D8" s="261"/>
      <c r="E8" s="261"/>
      <c r="F8" s="261"/>
      <c r="G8" s="261"/>
      <c r="H8" s="261"/>
      <c r="I8" s="261"/>
      <c r="J8" s="261"/>
      <c r="K8" s="261"/>
      <c r="L8" s="261"/>
      <c r="M8" s="261"/>
      <c r="N8" s="261"/>
      <c r="O8" s="261"/>
      <c r="P8" s="261"/>
    </row>
    <row r="9" spans="2:16" x14ac:dyDescent="0.25">
      <c r="B9" s="261"/>
      <c r="C9" s="261"/>
      <c r="D9" s="261"/>
      <c r="E9" s="261"/>
      <c r="F9" s="261"/>
      <c r="G9" s="261"/>
      <c r="H9" s="261"/>
      <c r="I9" s="261"/>
      <c r="J9" s="261"/>
      <c r="K9" s="261"/>
      <c r="L9" s="261"/>
      <c r="M9" s="261"/>
      <c r="N9" s="261"/>
      <c r="O9" s="261"/>
      <c r="P9" s="261"/>
    </row>
    <row r="10" spans="2:16" x14ac:dyDescent="0.25">
      <c r="B10" s="261"/>
      <c r="C10" s="261"/>
      <c r="D10" s="261"/>
      <c r="E10" s="261"/>
      <c r="F10" s="261"/>
      <c r="G10" s="261"/>
      <c r="H10" s="261"/>
      <c r="I10" s="261"/>
      <c r="J10" s="261"/>
      <c r="K10" s="261"/>
      <c r="L10" s="261"/>
      <c r="M10" s="261"/>
      <c r="N10" s="261"/>
      <c r="O10" s="261"/>
      <c r="P10" s="261"/>
    </row>
    <row r="11" spans="2:16" x14ac:dyDescent="0.25">
      <c r="B11" s="261"/>
      <c r="C11" s="261"/>
      <c r="D11" s="261"/>
      <c r="E11" s="261"/>
      <c r="F11" s="261"/>
      <c r="G11" s="261"/>
      <c r="H11" s="261"/>
      <c r="I11" s="261"/>
      <c r="J11" s="261"/>
      <c r="K11" s="261"/>
      <c r="L11" s="261"/>
      <c r="M11" s="261"/>
      <c r="N11" s="261"/>
      <c r="O11" s="261"/>
      <c r="P11" s="261"/>
    </row>
    <row r="12" spans="2:16" x14ac:dyDescent="0.25">
      <c r="B12" s="261"/>
      <c r="C12" s="261"/>
      <c r="D12" s="261"/>
      <c r="E12" s="261"/>
      <c r="F12" s="261"/>
      <c r="G12" s="261"/>
      <c r="H12" s="261"/>
      <c r="I12" s="261"/>
      <c r="J12" s="261"/>
      <c r="K12" s="261"/>
      <c r="L12" s="261"/>
      <c r="M12" s="261"/>
      <c r="N12" s="261"/>
      <c r="O12" s="261"/>
      <c r="P12" s="261"/>
    </row>
    <row r="13" spans="2:16" x14ac:dyDescent="0.25">
      <c r="B13" s="261"/>
      <c r="C13" s="261"/>
      <c r="D13" s="261"/>
      <c r="E13" s="261"/>
      <c r="F13" s="261"/>
      <c r="G13" s="261"/>
      <c r="H13" s="261"/>
      <c r="I13" s="261"/>
      <c r="J13" s="261"/>
      <c r="K13" s="261"/>
      <c r="L13" s="261"/>
      <c r="M13" s="261"/>
      <c r="N13" s="261"/>
      <c r="O13" s="261"/>
      <c r="P13" s="261"/>
    </row>
    <row r="14" spans="2:16" x14ac:dyDescent="0.25">
      <c r="B14" s="261"/>
      <c r="C14" s="261"/>
      <c r="D14" s="261"/>
      <c r="E14" s="261"/>
      <c r="F14" s="261"/>
      <c r="G14" s="261"/>
      <c r="H14" s="261"/>
      <c r="I14" s="261"/>
      <c r="J14" s="261"/>
      <c r="K14" s="261"/>
      <c r="L14" s="261"/>
      <c r="M14" s="261"/>
      <c r="N14" s="261"/>
      <c r="O14" s="261"/>
      <c r="P14" s="261"/>
    </row>
    <row r="15" spans="2:16" x14ac:dyDescent="0.25">
      <c r="B15" s="261"/>
      <c r="C15" s="261"/>
      <c r="D15" s="261"/>
      <c r="E15" s="261"/>
      <c r="F15" s="261"/>
      <c r="G15" s="261"/>
      <c r="H15" s="261"/>
      <c r="I15" s="261"/>
      <c r="J15" s="261"/>
      <c r="K15" s="261"/>
      <c r="L15" s="261"/>
      <c r="M15" s="261"/>
      <c r="N15" s="261"/>
      <c r="O15" s="261"/>
      <c r="P15" s="261"/>
    </row>
    <row r="16" spans="2:16" x14ac:dyDescent="0.25">
      <c r="B16" s="261"/>
      <c r="C16" s="261"/>
      <c r="D16" s="261"/>
      <c r="E16" s="261"/>
      <c r="F16" s="261"/>
      <c r="G16" s="261"/>
      <c r="H16" s="261"/>
      <c r="I16" s="261"/>
      <c r="J16" s="261"/>
      <c r="K16" s="261"/>
      <c r="L16" s="261"/>
      <c r="M16" s="261"/>
      <c r="N16" s="261"/>
      <c r="O16" s="261"/>
      <c r="P16" s="261"/>
    </row>
    <row r="17" spans="2:16" x14ac:dyDescent="0.25">
      <c r="B17" s="261"/>
      <c r="C17" s="261"/>
      <c r="D17" s="261"/>
      <c r="E17" s="261"/>
      <c r="F17" s="261"/>
      <c r="G17" s="261"/>
      <c r="H17" s="261"/>
      <c r="I17" s="261"/>
      <c r="J17" s="261"/>
      <c r="K17" s="261"/>
      <c r="L17" s="261"/>
      <c r="M17" s="261"/>
      <c r="N17" s="261"/>
      <c r="O17" s="261"/>
      <c r="P17" s="261"/>
    </row>
    <row r="18" spans="2:16" x14ac:dyDescent="0.25">
      <c r="B18" s="261"/>
      <c r="C18" s="261"/>
      <c r="D18" s="261"/>
      <c r="E18" s="261"/>
      <c r="F18" s="261"/>
      <c r="G18" s="261"/>
      <c r="H18" s="261"/>
      <c r="I18" s="261"/>
      <c r="J18" s="261"/>
      <c r="K18" s="261"/>
      <c r="L18" s="261"/>
      <c r="M18" s="261"/>
      <c r="N18" s="261"/>
      <c r="O18" s="261"/>
      <c r="P18" s="261"/>
    </row>
    <row r="19" spans="2:16" x14ac:dyDescent="0.25">
      <c r="B19" s="261"/>
      <c r="C19" s="261"/>
      <c r="D19" s="261"/>
      <c r="E19" s="261"/>
      <c r="F19" s="261"/>
      <c r="G19" s="261"/>
      <c r="H19" s="261"/>
      <c r="I19" s="261"/>
      <c r="J19" s="261"/>
      <c r="K19" s="261"/>
      <c r="L19" s="261"/>
      <c r="M19" s="261"/>
      <c r="N19" s="261"/>
      <c r="O19" s="261"/>
      <c r="P19" s="261"/>
    </row>
    <row r="20" spans="2:16" x14ac:dyDescent="0.25">
      <c r="B20" s="261"/>
      <c r="C20" s="261"/>
      <c r="D20" s="261"/>
      <c r="E20" s="261"/>
      <c r="F20" s="261"/>
      <c r="G20" s="261"/>
      <c r="H20" s="261"/>
      <c r="I20" s="261"/>
      <c r="J20" s="261"/>
      <c r="K20" s="261"/>
      <c r="L20" s="261"/>
      <c r="M20" s="261"/>
      <c r="N20" s="261"/>
      <c r="O20" s="261"/>
      <c r="P20" s="261"/>
    </row>
    <row r="21" spans="2:16" x14ac:dyDescent="0.25">
      <c r="B21" s="261"/>
      <c r="C21" s="261"/>
      <c r="D21" s="261"/>
      <c r="E21" s="261"/>
      <c r="F21" s="261"/>
      <c r="G21" s="261"/>
      <c r="H21" s="261"/>
      <c r="I21" s="261"/>
      <c r="J21" s="261"/>
      <c r="K21" s="261"/>
      <c r="L21" s="261"/>
      <c r="M21" s="261"/>
      <c r="N21" s="261"/>
      <c r="O21" s="261"/>
      <c r="P21" s="261"/>
    </row>
    <row r="22" spans="2:16" x14ac:dyDescent="0.25">
      <c r="B22" s="261"/>
      <c r="C22" s="261"/>
      <c r="D22" s="261"/>
      <c r="E22" s="261"/>
      <c r="F22" s="261"/>
      <c r="G22" s="261"/>
      <c r="H22" s="261"/>
      <c r="I22" s="261"/>
      <c r="J22" s="261"/>
      <c r="K22" s="261"/>
      <c r="L22" s="261"/>
      <c r="M22" s="261"/>
      <c r="N22" s="261"/>
      <c r="O22" s="261"/>
      <c r="P22" s="261"/>
    </row>
    <row r="23" spans="2:16" x14ac:dyDescent="0.25">
      <c r="B23" s="261"/>
      <c r="C23" s="261"/>
      <c r="D23" s="261"/>
      <c r="E23" s="261"/>
      <c r="F23" s="261"/>
      <c r="G23" s="261"/>
      <c r="H23" s="261"/>
      <c r="I23" s="261"/>
      <c r="J23" s="261"/>
      <c r="K23" s="261"/>
      <c r="L23" s="261"/>
      <c r="M23" s="261"/>
      <c r="N23" s="261"/>
      <c r="O23" s="261"/>
      <c r="P23" s="261"/>
    </row>
    <row r="24" spans="2:16" x14ac:dyDescent="0.25">
      <c r="B24" s="261"/>
      <c r="C24" s="261"/>
      <c r="D24" s="261"/>
      <c r="E24" s="261"/>
      <c r="F24" s="261"/>
      <c r="G24" s="261"/>
      <c r="H24" s="261"/>
      <c r="I24" s="261"/>
      <c r="J24" s="261"/>
      <c r="K24" s="261"/>
      <c r="L24" s="261"/>
      <c r="M24" s="261"/>
      <c r="N24" s="261"/>
      <c r="O24" s="261"/>
      <c r="P24" s="261"/>
    </row>
  </sheetData>
  <mergeCells count="2">
    <mergeCell ref="B6:P24"/>
    <mergeCell ref="B1:P4"/>
  </mergeCells>
  <dataValidations count="1">
    <dataValidation allowBlank="1" showInputMessage="1" showErrorMessage="1" prompt="Campos con (*) son obligatorios." sqref="B6:P24"/>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5:O65"/>
  <sheetViews>
    <sheetView showGridLines="0" zoomScale="90" zoomScaleNormal="90" workbookViewId="0">
      <selection activeCell="A36" sqref="A36:O36"/>
    </sheetView>
  </sheetViews>
  <sheetFormatPr baseColWidth="10" defaultRowHeight="15" x14ac:dyDescent="0.25"/>
  <sheetData>
    <row r="5" spans="1:15" ht="26.25" x14ac:dyDescent="0.4">
      <c r="A5" s="263" t="s">
        <v>1317</v>
      </c>
      <c r="B5" s="263"/>
      <c r="C5" s="263"/>
      <c r="D5" s="263"/>
      <c r="E5" s="263"/>
      <c r="F5" s="263"/>
      <c r="G5" s="263"/>
      <c r="H5" s="263"/>
      <c r="I5" s="263"/>
      <c r="J5" s="263"/>
      <c r="K5" s="263"/>
      <c r="L5" s="263"/>
      <c r="M5" s="263"/>
      <c r="N5" s="263"/>
      <c r="O5" s="263"/>
    </row>
    <row r="7" spans="1:15" ht="15.75" thickBot="1" x14ac:dyDescent="0.3">
      <c r="E7" s="264" t="s">
        <v>24939</v>
      </c>
      <c r="F7" s="264"/>
      <c r="G7" s="264"/>
      <c r="H7" s="264"/>
      <c r="I7" s="264"/>
      <c r="K7" s="264" t="s">
        <v>24938</v>
      </c>
      <c r="L7" s="264"/>
      <c r="M7" s="264"/>
      <c r="N7" s="264"/>
      <c r="O7" s="264"/>
    </row>
    <row r="8" spans="1:15" ht="15.75" thickTop="1" x14ac:dyDescent="0.25">
      <c r="E8" s="297"/>
      <c r="F8" s="298"/>
      <c r="G8" s="298"/>
      <c r="H8" s="298"/>
      <c r="I8" s="299"/>
      <c r="K8" s="297"/>
      <c r="L8" s="298"/>
      <c r="M8" s="298"/>
      <c r="N8" s="298"/>
      <c r="O8" s="299"/>
    </row>
    <row r="9" spans="1:15" ht="32.25" customHeight="1" thickBot="1" x14ac:dyDescent="0.3">
      <c r="E9" s="300"/>
      <c r="F9" s="301"/>
      <c r="G9" s="301"/>
      <c r="H9" s="301"/>
      <c r="I9" s="302"/>
      <c r="K9" s="300"/>
      <c r="L9" s="301"/>
      <c r="M9" s="301"/>
      <c r="N9" s="301"/>
      <c r="O9" s="302"/>
    </row>
    <row r="10" spans="1:15" ht="15.75" thickTop="1" x14ac:dyDescent="0.25"/>
    <row r="11" spans="1:15" ht="15.75" thickBot="1" x14ac:dyDescent="0.3">
      <c r="E11" s="264" t="s">
        <v>1205</v>
      </c>
      <c r="F11" s="264"/>
      <c r="G11" s="264"/>
      <c r="H11" s="264"/>
      <c r="I11" s="264"/>
      <c r="K11" s="264" t="s">
        <v>1206</v>
      </c>
      <c r="L11" s="264"/>
      <c r="M11" s="264"/>
      <c r="N11" s="264"/>
      <c r="O11" s="264"/>
    </row>
    <row r="12" spans="1:15" ht="15.75" thickTop="1" x14ac:dyDescent="0.25">
      <c r="E12" s="297"/>
      <c r="F12" s="298"/>
      <c r="G12" s="298"/>
      <c r="H12" s="298"/>
      <c r="I12" s="299"/>
      <c r="K12" s="297"/>
      <c r="L12" s="298"/>
      <c r="M12" s="298"/>
      <c r="N12" s="298"/>
      <c r="O12" s="299"/>
    </row>
    <row r="13" spans="1:15" ht="35.25" customHeight="1" thickBot="1" x14ac:dyDescent="0.3">
      <c r="E13" s="300"/>
      <c r="F13" s="301"/>
      <c r="G13" s="301"/>
      <c r="H13" s="301"/>
      <c r="I13" s="302"/>
      <c r="K13" s="300"/>
      <c r="L13" s="301"/>
      <c r="M13" s="301"/>
      <c r="N13" s="301"/>
      <c r="O13" s="302"/>
    </row>
    <row r="14" spans="1:15" ht="15.75" thickTop="1" x14ac:dyDescent="0.25"/>
    <row r="16" spans="1:15" ht="15.75" thickBot="1" x14ac:dyDescent="0.3">
      <c r="A16" s="303" t="s">
        <v>1204</v>
      </c>
      <c r="B16" s="303"/>
      <c r="C16" s="303"/>
      <c r="D16" s="303"/>
    </row>
    <row r="17" spans="1:15" ht="15.75" thickTop="1" x14ac:dyDescent="0.25">
      <c r="A17" s="288"/>
      <c r="B17" s="289"/>
      <c r="C17" s="289"/>
      <c r="D17" s="290"/>
    </row>
    <row r="18" spans="1:15" x14ac:dyDescent="0.25">
      <c r="A18" s="291"/>
      <c r="B18" s="292"/>
      <c r="C18" s="292"/>
      <c r="D18" s="293"/>
    </row>
    <row r="19" spans="1:15" x14ac:dyDescent="0.25">
      <c r="A19" s="291"/>
      <c r="B19" s="292"/>
      <c r="C19" s="292"/>
      <c r="D19" s="293"/>
    </row>
    <row r="20" spans="1:15" ht="15.75" thickBot="1" x14ac:dyDescent="0.3">
      <c r="A20" s="294"/>
      <c r="B20" s="295"/>
      <c r="C20" s="295"/>
      <c r="D20" s="296"/>
    </row>
    <row r="21" spans="1:15" ht="15.75" thickTop="1" x14ac:dyDescent="0.25"/>
    <row r="23" spans="1:15" ht="15.75" thickBot="1" x14ac:dyDescent="0.3">
      <c r="E23" s="265" t="s">
        <v>1207</v>
      </c>
      <c r="F23" s="265"/>
      <c r="G23" s="265"/>
      <c r="H23" s="265"/>
      <c r="I23" s="265"/>
      <c r="K23" s="265" t="s">
        <v>1208</v>
      </c>
      <c r="L23" s="265"/>
      <c r="M23" s="265"/>
      <c r="N23" s="265"/>
      <c r="O23" s="265"/>
    </row>
    <row r="24" spans="1:15" ht="15.75" thickTop="1" x14ac:dyDescent="0.25">
      <c r="E24" s="266"/>
      <c r="F24" s="267"/>
      <c r="G24" s="267"/>
      <c r="H24" s="267"/>
      <c r="I24" s="268"/>
      <c r="K24" s="266"/>
      <c r="L24" s="267"/>
      <c r="M24" s="267"/>
      <c r="N24" s="267"/>
      <c r="O24" s="268"/>
    </row>
    <row r="25" spans="1:15" ht="28.5" customHeight="1" thickBot="1" x14ac:dyDescent="0.3">
      <c r="E25" s="269"/>
      <c r="F25" s="270"/>
      <c r="G25" s="270"/>
      <c r="H25" s="270"/>
      <c r="I25" s="271"/>
      <c r="K25" s="269"/>
      <c r="L25" s="270"/>
      <c r="M25" s="270"/>
      <c r="N25" s="270"/>
      <c r="O25" s="271"/>
    </row>
    <row r="26" spans="1:15" ht="15.75" thickTop="1" x14ac:dyDescent="0.25"/>
    <row r="27" spans="1:15" ht="15.75" thickBot="1" x14ac:dyDescent="0.3">
      <c r="E27" s="265" t="s">
        <v>1309</v>
      </c>
      <c r="F27" s="265"/>
      <c r="G27" s="265"/>
      <c r="H27" s="265"/>
      <c r="I27" s="265"/>
      <c r="K27" s="265" t="s">
        <v>1310</v>
      </c>
      <c r="L27" s="265"/>
      <c r="M27" s="265"/>
      <c r="N27" s="265"/>
      <c r="O27" s="265"/>
    </row>
    <row r="28" spans="1:15" ht="15.75" thickTop="1" x14ac:dyDescent="0.25">
      <c r="E28" s="266"/>
      <c r="F28" s="267"/>
      <c r="G28" s="267"/>
      <c r="H28" s="267"/>
      <c r="I28" s="268"/>
      <c r="K28" s="266"/>
      <c r="L28" s="267"/>
      <c r="M28" s="267"/>
      <c r="N28" s="267"/>
      <c r="O28" s="268"/>
    </row>
    <row r="29" spans="1:15" ht="27" customHeight="1" thickBot="1" x14ac:dyDescent="0.3">
      <c r="E29" s="269"/>
      <c r="F29" s="270"/>
      <c r="G29" s="270"/>
      <c r="H29" s="270"/>
      <c r="I29" s="271"/>
      <c r="K29" s="269"/>
      <c r="L29" s="270"/>
      <c r="M29" s="270"/>
      <c r="N29" s="270"/>
      <c r="O29" s="271"/>
    </row>
    <row r="30" spans="1:15" ht="15.75" thickTop="1" x14ac:dyDescent="0.25"/>
    <row r="35" spans="1:15" ht="24" customHeight="1" x14ac:dyDescent="0.25">
      <c r="A35" s="276" t="s">
        <v>25042</v>
      </c>
      <c r="B35" s="277"/>
      <c r="C35" s="277"/>
      <c r="D35" s="277"/>
      <c r="E35" s="277"/>
      <c r="F35" s="277"/>
      <c r="G35" s="277"/>
      <c r="H35" s="277"/>
      <c r="I35" s="277"/>
      <c r="J35" s="277"/>
      <c r="K35" s="277"/>
      <c r="L35" s="277"/>
      <c r="M35" s="277"/>
      <c r="N35" s="277"/>
      <c r="O35" s="278"/>
    </row>
    <row r="36" spans="1:15" ht="35.25" customHeight="1" x14ac:dyDescent="0.25">
      <c r="A36" s="285" t="s">
        <v>25043</v>
      </c>
      <c r="B36" s="286"/>
      <c r="C36" s="286"/>
      <c r="D36" s="286"/>
      <c r="E36" s="286"/>
      <c r="F36" s="286"/>
      <c r="G36" s="286"/>
      <c r="H36" s="286"/>
      <c r="I36" s="286"/>
      <c r="J36" s="286"/>
      <c r="K36" s="286"/>
      <c r="L36" s="286"/>
      <c r="M36" s="286"/>
      <c r="N36" s="286"/>
      <c r="O36" s="287"/>
    </row>
    <row r="37" spans="1:15" x14ac:dyDescent="0.25">
      <c r="A37" s="272"/>
      <c r="B37" s="272"/>
      <c r="C37" s="272"/>
      <c r="D37" s="272"/>
      <c r="E37" s="272"/>
      <c r="F37" s="272"/>
      <c r="G37" s="272"/>
      <c r="H37" s="272"/>
      <c r="I37" s="272"/>
      <c r="J37" s="272"/>
      <c r="K37" s="272"/>
      <c r="L37" s="272"/>
      <c r="M37" s="272"/>
      <c r="N37" s="272"/>
      <c r="O37" s="272"/>
    </row>
    <row r="38" spans="1:15" x14ac:dyDescent="0.25">
      <c r="A38" s="273"/>
      <c r="B38" s="273"/>
      <c r="C38" s="273"/>
      <c r="D38" s="273"/>
      <c r="E38" s="273"/>
      <c r="F38" s="273"/>
      <c r="G38" s="273"/>
      <c r="H38" s="273"/>
      <c r="I38" s="273"/>
      <c r="J38" s="273"/>
      <c r="K38" s="273"/>
      <c r="L38" s="273"/>
      <c r="M38" s="273"/>
      <c r="N38" s="273"/>
      <c r="O38" s="273"/>
    </row>
    <row r="39" spans="1:15" x14ac:dyDescent="0.25">
      <c r="A39" s="273"/>
      <c r="B39" s="273"/>
      <c r="C39" s="273"/>
      <c r="D39" s="273"/>
      <c r="E39" s="273"/>
      <c r="F39" s="273"/>
      <c r="G39" s="273"/>
      <c r="H39" s="273"/>
      <c r="I39" s="273"/>
      <c r="J39" s="273"/>
      <c r="K39" s="273"/>
      <c r="L39" s="273"/>
      <c r="M39" s="273"/>
      <c r="N39" s="273"/>
      <c r="O39" s="273"/>
    </row>
    <row r="40" spans="1:15" x14ac:dyDescent="0.25">
      <c r="A40" s="273"/>
      <c r="B40" s="273"/>
      <c r="C40" s="273"/>
      <c r="D40" s="273"/>
      <c r="E40" s="273"/>
      <c r="F40" s="273"/>
      <c r="G40" s="273"/>
      <c r="H40" s="273"/>
      <c r="I40" s="273"/>
      <c r="J40" s="273"/>
      <c r="K40" s="273"/>
      <c r="L40" s="273"/>
      <c r="M40" s="273"/>
      <c r="N40" s="273"/>
      <c r="O40" s="273"/>
    </row>
    <row r="41" spans="1:15" x14ac:dyDescent="0.25">
      <c r="A41" s="273"/>
      <c r="B41" s="273"/>
      <c r="C41" s="273"/>
      <c r="D41" s="273"/>
      <c r="E41" s="273"/>
      <c r="F41" s="273"/>
      <c r="G41" s="273"/>
      <c r="H41" s="273"/>
      <c r="I41" s="273"/>
      <c r="J41" s="273"/>
      <c r="K41" s="273"/>
      <c r="L41" s="273"/>
      <c r="M41" s="273"/>
      <c r="N41" s="273"/>
      <c r="O41" s="273"/>
    </row>
    <row r="42" spans="1:15" x14ac:dyDescent="0.25">
      <c r="A42" s="273"/>
      <c r="B42" s="273"/>
      <c r="C42" s="273"/>
      <c r="D42" s="273"/>
      <c r="E42" s="273"/>
      <c r="F42" s="273"/>
      <c r="G42" s="273"/>
      <c r="H42" s="273"/>
      <c r="I42" s="273"/>
      <c r="J42" s="273"/>
      <c r="K42" s="273"/>
      <c r="L42" s="273"/>
      <c r="M42" s="273"/>
      <c r="N42" s="273"/>
      <c r="O42" s="273"/>
    </row>
    <row r="43" spans="1:15" x14ac:dyDescent="0.25">
      <c r="A43" s="273"/>
      <c r="B43" s="273"/>
      <c r="C43" s="273"/>
      <c r="D43" s="273"/>
      <c r="E43" s="273"/>
      <c r="F43" s="273"/>
      <c r="G43" s="273"/>
      <c r="H43" s="273"/>
      <c r="I43" s="273"/>
      <c r="J43" s="273"/>
      <c r="K43" s="273"/>
      <c r="L43" s="273"/>
      <c r="M43" s="273"/>
      <c r="N43" s="273"/>
      <c r="O43" s="273"/>
    </row>
    <row r="44" spans="1:15" x14ac:dyDescent="0.25">
      <c r="A44" s="273"/>
      <c r="B44" s="273"/>
      <c r="C44" s="273"/>
      <c r="D44" s="273"/>
      <c r="E44" s="273"/>
      <c r="F44" s="273"/>
      <c r="G44" s="273"/>
      <c r="H44" s="273"/>
      <c r="I44" s="273"/>
      <c r="J44" s="273"/>
      <c r="K44" s="273"/>
      <c r="L44" s="273"/>
      <c r="M44" s="273"/>
      <c r="N44" s="273"/>
      <c r="O44" s="273"/>
    </row>
    <row r="45" spans="1:15" x14ac:dyDescent="0.25">
      <c r="A45" s="273"/>
      <c r="B45" s="273"/>
      <c r="C45" s="273"/>
      <c r="D45" s="273"/>
      <c r="E45" s="273"/>
      <c r="F45" s="273"/>
      <c r="G45" s="273"/>
      <c r="H45" s="273"/>
      <c r="I45" s="273"/>
      <c r="J45" s="273"/>
      <c r="K45" s="273"/>
      <c r="L45" s="273"/>
      <c r="M45" s="273"/>
      <c r="N45" s="273"/>
      <c r="O45" s="273"/>
    </row>
    <row r="46" spans="1:15" x14ac:dyDescent="0.25">
      <c r="A46" s="273"/>
      <c r="B46" s="273"/>
      <c r="C46" s="273"/>
      <c r="D46" s="273"/>
      <c r="E46" s="273"/>
      <c r="F46" s="273"/>
      <c r="G46" s="273"/>
      <c r="H46" s="273"/>
      <c r="I46" s="273"/>
      <c r="J46" s="273"/>
      <c r="K46" s="273"/>
      <c r="L46" s="273"/>
      <c r="M46" s="273"/>
      <c r="N46" s="273"/>
      <c r="O46" s="273"/>
    </row>
    <row r="47" spans="1:15" x14ac:dyDescent="0.25">
      <c r="A47" s="273"/>
      <c r="B47" s="273"/>
      <c r="C47" s="273"/>
      <c r="D47" s="273"/>
      <c r="E47" s="273"/>
      <c r="F47" s="273"/>
      <c r="G47" s="273"/>
      <c r="H47" s="273"/>
      <c r="I47" s="273"/>
      <c r="J47" s="273"/>
      <c r="K47" s="273"/>
      <c r="L47" s="273"/>
      <c r="M47" s="273"/>
      <c r="N47" s="273"/>
      <c r="O47" s="273"/>
    </row>
    <row r="48" spans="1:15" x14ac:dyDescent="0.25">
      <c r="A48" s="273"/>
      <c r="B48" s="273"/>
      <c r="C48" s="273"/>
      <c r="D48" s="273"/>
      <c r="E48" s="273"/>
      <c r="F48" s="273"/>
      <c r="G48" s="273"/>
      <c r="H48" s="273"/>
      <c r="I48" s="273"/>
      <c r="J48" s="273"/>
      <c r="K48" s="273"/>
      <c r="L48" s="273"/>
      <c r="M48" s="273"/>
      <c r="N48" s="273"/>
      <c r="O48" s="273"/>
    </row>
    <row r="49" spans="1:15" x14ac:dyDescent="0.25">
      <c r="A49" s="273"/>
      <c r="B49" s="273"/>
      <c r="C49" s="273"/>
      <c r="D49" s="273"/>
      <c r="E49" s="273"/>
      <c r="F49" s="273"/>
      <c r="G49" s="273"/>
      <c r="H49" s="273"/>
      <c r="I49" s="273"/>
      <c r="J49" s="273"/>
      <c r="K49" s="273"/>
      <c r="L49" s="273"/>
      <c r="M49" s="273"/>
      <c r="N49" s="273"/>
      <c r="O49" s="273"/>
    </row>
    <row r="50" spans="1:15" x14ac:dyDescent="0.25">
      <c r="A50" s="273"/>
      <c r="B50" s="273"/>
      <c r="C50" s="273"/>
      <c r="D50" s="273"/>
      <c r="E50" s="273"/>
      <c r="F50" s="273"/>
      <c r="G50" s="273"/>
      <c r="H50" s="273"/>
      <c r="I50" s="273"/>
      <c r="J50" s="273"/>
      <c r="K50" s="273"/>
      <c r="L50" s="273"/>
      <c r="M50" s="273"/>
      <c r="N50" s="273"/>
      <c r="O50" s="273"/>
    </row>
    <row r="51" spans="1:15" x14ac:dyDescent="0.25">
      <c r="A51" s="273"/>
      <c r="B51" s="273"/>
      <c r="C51" s="273"/>
      <c r="D51" s="273"/>
      <c r="E51" s="273"/>
      <c r="F51" s="273"/>
      <c r="G51" s="273"/>
      <c r="H51" s="273"/>
      <c r="I51" s="273"/>
      <c r="J51" s="273"/>
      <c r="K51" s="273"/>
      <c r="L51" s="273"/>
      <c r="M51" s="273"/>
      <c r="N51" s="273"/>
      <c r="O51" s="273"/>
    </row>
    <row r="52" spans="1:15" x14ac:dyDescent="0.25">
      <c r="A52" s="273"/>
      <c r="B52" s="273"/>
      <c r="C52" s="273"/>
      <c r="D52" s="273"/>
      <c r="E52" s="273"/>
      <c r="F52" s="273"/>
      <c r="G52" s="273"/>
      <c r="H52" s="273"/>
      <c r="I52" s="273"/>
      <c r="J52" s="273"/>
      <c r="K52" s="273"/>
      <c r="L52" s="273"/>
      <c r="M52" s="273"/>
      <c r="N52" s="273"/>
      <c r="O52" s="273"/>
    </row>
    <row r="53" spans="1:15" x14ac:dyDescent="0.25">
      <c r="A53" s="273"/>
      <c r="B53" s="273"/>
      <c r="C53" s="273"/>
      <c r="D53" s="273"/>
      <c r="E53" s="273"/>
      <c r="F53" s="273"/>
      <c r="G53" s="273"/>
      <c r="H53" s="273"/>
      <c r="I53" s="273"/>
      <c r="J53" s="273"/>
      <c r="K53" s="273"/>
      <c r="L53" s="273"/>
      <c r="M53" s="273"/>
      <c r="N53" s="273"/>
      <c r="O53" s="273"/>
    </row>
    <row r="54" spans="1:15" x14ac:dyDescent="0.25">
      <c r="A54" s="273"/>
      <c r="B54" s="273"/>
      <c r="C54" s="273"/>
      <c r="D54" s="273"/>
      <c r="E54" s="273"/>
      <c r="F54" s="273"/>
      <c r="G54" s="273"/>
      <c r="H54" s="273"/>
      <c r="I54" s="273"/>
      <c r="J54" s="273"/>
      <c r="K54" s="273"/>
      <c r="L54" s="273"/>
      <c r="M54" s="273"/>
      <c r="N54" s="273"/>
      <c r="O54" s="273"/>
    </row>
    <row r="55" spans="1:15" x14ac:dyDescent="0.25">
      <c r="A55" s="273"/>
      <c r="B55" s="273"/>
      <c r="C55" s="273"/>
      <c r="D55" s="273"/>
      <c r="E55" s="273"/>
      <c r="F55" s="273"/>
      <c r="G55" s="273"/>
      <c r="H55" s="273"/>
      <c r="I55" s="273"/>
      <c r="J55" s="273"/>
      <c r="K55" s="273"/>
      <c r="L55" s="273"/>
      <c r="M55" s="273"/>
      <c r="N55" s="273"/>
      <c r="O55" s="273"/>
    </row>
    <row r="58" spans="1:15" ht="25.5" customHeight="1" x14ac:dyDescent="0.25">
      <c r="A58" s="279" t="s">
        <v>25041</v>
      </c>
      <c r="B58" s="280"/>
      <c r="C58" s="280"/>
      <c r="D58" s="280"/>
      <c r="E58" s="280"/>
      <c r="F58" s="280"/>
      <c r="G58" s="280"/>
      <c r="H58" s="280"/>
      <c r="I58" s="280"/>
      <c r="J58" s="280"/>
      <c r="K58" s="280"/>
      <c r="L58" s="280"/>
      <c r="M58" s="280"/>
      <c r="N58" s="280"/>
      <c r="O58" s="281"/>
    </row>
    <row r="59" spans="1:15" ht="122.25" customHeight="1" x14ac:dyDescent="0.25">
      <c r="A59" s="282" t="s">
        <v>25044</v>
      </c>
      <c r="B59" s="283"/>
      <c r="C59" s="283"/>
      <c r="D59" s="283"/>
      <c r="E59" s="283"/>
      <c r="F59" s="283"/>
      <c r="G59" s="283"/>
      <c r="H59" s="283"/>
      <c r="I59" s="283"/>
      <c r="J59" s="283"/>
      <c r="K59" s="283"/>
      <c r="L59" s="283"/>
      <c r="M59" s="283"/>
      <c r="N59" s="283"/>
      <c r="O59" s="284"/>
    </row>
    <row r="60" spans="1:15" x14ac:dyDescent="0.25">
      <c r="A60" s="274"/>
      <c r="B60" s="275"/>
      <c r="C60" s="275"/>
      <c r="D60" s="275"/>
      <c r="E60" s="275"/>
      <c r="F60" s="275"/>
      <c r="G60" s="275"/>
      <c r="H60" s="275"/>
      <c r="I60" s="275"/>
      <c r="J60" s="275"/>
      <c r="K60" s="275"/>
      <c r="L60" s="275"/>
      <c r="M60" s="275"/>
      <c r="N60" s="275"/>
      <c r="O60" s="275"/>
    </row>
    <row r="61" spans="1:15" x14ac:dyDescent="0.25">
      <c r="A61" s="259"/>
      <c r="B61" s="259"/>
      <c r="C61" s="259"/>
      <c r="D61" s="259"/>
      <c r="E61" s="259"/>
      <c r="F61" s="259"/>
      <c r="G61" s="259"/>
      <c r="H61" s="259"/>
      <c r="I61" s="259"/>
      <c r="J61" s="259"/>
      <c r="K61" s="259"/>
      <c r="L61" s="259"/>
      <c r="M61" s="259"/>
      <c r="N61" s="259"/>
      <c r="O61" s="259"/>
    </row>
    <row r="62" spans="1:15" x14ac:dyDescent="0.25">
      <c r="A62" s="259"/>
      <c r="B62" s="259"/>
      <c r="C62" s="259"/>
      <c r="D62" s="259"/>
      <c r="E62" s="259"/>
      <c r="F62" s="259"/>
      <c r="G62" s="259"/>
      <c r="H62" s="259"/>
      <c r="I62" s="259"/>
      <c r="J62" s="259"/>
      <c r="K62" s="259"/>
      <c r="L62" s="259"/>
      <c r="M62" s="259"/>
      <c r="N62" s="259"/>
      <c r="O62" s="259"/>
    </row>
    <row r="63" spans="1:15" x14ac:dyDescent="0.25">
      <c r="A63" s="259"/>
      <c r="B63" s="259"/>
      <c r="C63" s="259"/>
      <c r="D63" s="259"/>
      <c r="E63" s="259"/>
      <c r="F63" s="259"/>
      <c r="G63" s="259"/>
      <c r="H63" s="259"/>
      <c r="I63" s="259"/>
      <c r="J63" s="259"/>
      <c r="K63" s="259"/>
      <c r="L63" s="259"/>
      <c r="M63" s="259"/>
      <c r="N63" s="259"/>
      <c r="O63" s="259"/>
    </row>
    <row r="64" spans="1:15" x14ac:dyDescent="0.25">
      <c r="A64" s="259"/>
      <c r="B64" s="259"/>
      <c r="C64" s="259"/>
      <c r="D64" s="259"/>
      <c r="E64" s="259"/>
      <c r="F64" s="259"/>
      <c r="G64" s="259"/>
      <c r="H64" s="259"/>
      <c r="I64" s="259"/>
      <c r="J64" s="259"/>
      <c r="K64" s="259"/>
      <c r="L64" s="259"/>
      <c r="M64" s="259"/>
      <c r="N64" s="259"/>
      <c r="O64" s="259"/>
    </row>
    <row r="65" spans="1:15" ht="33" customHeight="1" x14ac:dyDescent="0.25">
      <c r="A65" s="259"/>
      <c r="B65" s="259"/>
      <c r="C65" s="259"/>
      <c r="D65" s="259"/>
      <c r="E65" s="259"/>
      <c r="F65" s="259"/>
      <c r="G65" s="259"/>
      <c r="H65" s="259"/>
      <c r="I65" s="259"/>
      <c r="J65" s="259"/>
      <c r="K65" s="259"/>
      <c r="L65" s="259"/>
      <c r="M65" s="259"/>
      <c r="N65" s="259"/>
      <c r="O65" s="259"/>
    </row>
  </sheetData>
  <mergeCells count="25">
    <mergeCell ref="A17:D20"/>
    <mergeCell ref="E8:I9"/>
    <mergeCell ref="E12:I13"/>
    <mergeCell ref="K8:O9"/>
    <mergeCell ref="K12:O13"/>
    <mergeCell ref="A16:D16"/>
    <mergeCell ref="A37:O55"/>
    <mergeCell ref="A60:O65"/>
    <mergeCell ref="E24:I25"/>
    <mergeCell ref="E27:I27"/>
    <mergeCell ref="K27:O27"/>
    <mergeCell ref="A35:O35"/>
    <mergeCell ref="A58:O58"/>
    <mergeCell ref="A59:O59"/>
    <mergeCell ref="A36:O36"/>
    <mergeCell ref="E23:I23"/>
    <mergeCell ref="K23:O23"/>
    <mergeCell ref="E28:I29"/>
    <mergeCell ref="K24:O25"/>
    <mergeCell ref="K28:O29"/>
    <mergeCell ref="A5:O5"/>
    <mergeCell ref="E7:I7"/>
    <mergeCell ref="E11:I11"/>
    <mergeCell ref="K7:O7"/>
    <mergeCell ref="K11:O11"/>
  </mergeCells>
  <dataValidations xWindow="635" yWindow="568" count="1">
    <dataValidation allowBlank="1" showInputMessage="1" showErrorMessage="1" prompt="Campos con (*) son obligatorios." sqref="A17:D20 A37:O55 A60:O65"/>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6:I32"/>
  <sheetViews>
    <sheetView showGridLines="0" tabSelected="1" zoomScale="90" zoomScaleNormal="90" workbookViewId="0"/>
  </sheetViews>
  <sheetFormatPr baseColWidth="10" defaultRowHeight="15" x14ac:dyDescent="0.25"/>
  <cols>
    <col min="1" max="1" width="22.28515625" customWidth="1"/>
    <col min="2" max="2" width="33.7109375" customWidth="1"/>
    <col min="3" max="3" width="18.140625" customWidth="1"/>
    <col min="4" max="4" width="26.140625" customWidth="1"/>
    <col min="5" max="5" width="29.28515625" customWidth="1"/>
  </cols>
  <sheetData>
    <row r="6" spans="1:9" ht="23.25" x14ac:dyDescent="0.25">
      <c r="A6" s="305" t="s">
        <v>1209</v>
      </c>
      <c r="B6" s="305"/>
      <c r="C6" s="305"/>
      <c r="D6" s="305"/>
      <c r="E6" s="305"/>
      <c r="F6" s="305"/>
      <c r="G6" s="305"/>
      <c r="H6" s="305"/>
      <c r="I6" s="305"/>
    </row>
    <row r="8" spans="1:9" x14ac:dyDescent="0.25">
      <c r="A8" s="208" t="s">
        <v>1210</v>
      </c>
    </row>
    <row r="10" spans="1:9" x14ac:dyDescent="0.25">
      <c r="A10" s="207" t="s">
        <v>1211</v>
      </c>
      <c r="B10" s="207" t="s">
        <v>1218</v>
      </c>
      <c r="C10" s="207" t="s">
        <v>1332</v>
      </c>
      <c r="D10" s="207" t="s">
        <v>1219</v>
      </c>
      <c r="E10" s="207" t="s">
        <v>1220</v>
      </c>
    </row>
    <row r="11" spans="1:9" ht="73.5" customHeight="1" x14ac:dyDescent="0.25">
      <c r="A11" s="13"/>
      <c r="B11" s="82" t="s">
        <v>24998</v>
      </c>
      <c r="C11" s="50"/>
      <c r="D11" s="82" t="s">
        <v>1221</v>
      </c>
      <c r="E11" s="82" t="s">
        <v>1221</v>
      </c>
    </row>
    <row r="12" spans="1:9" x14ac:dyDescent="0.25">
      <c r="A12" s="35"/>
      <c r="B12" s="35"/>
      <c r="C12" s="50"/>
      <c r="D12" s="35"/>
      <c r="E12" s="35"/>
    </row>
    <row r="13" spans="1:9" x14ac:dyDescent="0.25">
      <c r="A13" s="35"/>
      <c r="B13" s="35"/>
      <c r="C13" s="50"/>
      <c r="D13" s="35"/>
      <c r="E13" s="35"/>
    </row>
    <row r="14" spans="1:9" x14ac:dyDescent="0.25">
      <c r="A14" s="35"/>
      <c r="B14" s="35"/>
      <c r="C14" s="50"/>
      <c r="D14" s="35"/>
      <c r="E14" s="35"/>
    </row>
    <row r="17" spans="1:9" ht="23.25" x14ac:dyDescent="0.25">
      <c r="A17" s="305" t="s">
        <v>1222</v>
      </c>
      <c r="B17" s="305"/>
      <c r="C17" s="305"/>
      <c r="D17" s="305"/>
      <c r="E17" s="305"/>
      <c r="F17" s="305"/>
      <c r="G17" s="305"/>
      <c r="H17" s="305"/>
      <c r="I17" s="305"/>
    </row>
    <row r="19" spans="1:9" x14ac:dyDescent="0.25">
      <c r="A19" s="304" t="s">
        <v>1223</v>
      </c>
      <c r="B19" s="304"/>
      <c r="C19" s="304"/>
      <c r="D19" s="304"/>
      <c r="E19" s="304"/>
      <c r="F19" s="304"/>
      <c r="G19" s="304"/>
      <c r="H19" s="304"/>
      <c r="I19" s="304"/>
    </row>
    <row r="20" spans="1:9" x14ac:dyDescent="0.25">
      <c r="A20" s="261"/>
      <c r="B20" s="261"/>
      <c r="C20" s="261"/>
      <c r="D20" s="261"/>
      <c r="E20" s="261"/>
      <c r="F20" s="261"/>
      <c r="G20" s="261"/>
      <c r="H20" s="261"/>
      <c r="I20" s="261"/>
    </row>
    <row r="21" spans="1:9" x14ac:dyDescent="0.25">
      <c r="A21" s="261"/>
      <c r="B21" s="261"/>
      <c r="C21" s="261"/>
      <c r="D21" s="261"/>
      <c r="E21" s="261"/>
      <c r="F21" s="261"/>
      <c r="G21" s="261"/>
      <c r="H21" s="261"/>
      <c r="I21" s="261"/>
    </row>
    <row r="22" spans="1:9" x14ac:dyDescent="0.25">
      <c r="A22" s="261"/>
      <c r="B22" s="261"/>
      <c r="C22" s="261"/>
      <c r="D22" s="261"/>
      <c r="E22" s="261"/>
      <c r="F22" s="261"/>
      <c r="G22" s="261"/>
      <c r="H22" s="261"/>
      <c r="I22" s="261"/>
    </row>
    <row r="23" spans="1:9" x14ac:dyDescent="0.25">
      <c r="A23" s="261"/>
      <c r="B23" s="261"/>
      <c r="C23" s="261"/>
      <c r="D23" s="261"/>
      <c r="E23" s="261"/>
      <c r="F23" s="261"/>
      <c r="G23" s="261"/>
      <c r="H23" s="261"/>
      <c r="I23" s="261"/>
    </row>
    <row r="24" spans="1:9" x14ac:dyDescent="0.25">
      <c r="A24" s="261"/>
      <c r="B24" s="261"/>
      <c r="C24" s="261"/>
      <c r="D24" s="261"/>
      <c r="E24" s="261"/>
      <c r="F24" s="261"/>
      <c r="G24" s="261"/>
      <c r="H24" s="261"/>
      <c r="I24" s="261"/>
    </row>
    <row r="25" spans="1:9" x14ac:dyDescent="0.25">
      <c r="A25" s="261"/>
      <c r="B25" s="261"/>
      <c r="C25" s="261"/>
      <c r="D25" s="261"/>
      <c r="E25" s="261"/>
      <c r="F25" s="261"/>
      <c r="G25" s="261"/>
      <c r="H25" s="261"/>
      <c r="I25" s="261"/>
    </row>
    <row r="26" spans="1:9" x14ac:dyDescent="0.25">
      <c r="A26" s="261"/>
      <c r="B26" s="261"/>
      <c r="C26" s="261"/>
      <c r="D26" s="261"/>
      <c r="E26" s="261"/>
      <c r="F26" s="261"/>
      <c r="G26" s="261"/>
      <c r="H26" s="261"/>
      <c r="I26" s="261"/>
    </row>
    <row r="27" spans="1:9" x14ac:dyDescent="0.25">
      <c r="A27" s="261"/>
      <c r="B27" s="261"/>
      <c r="C27" s="261"/>
      <c r="D27" s="261"/>
      <c r="E27" s="261"/>
      <c r="F27" s="261"/>
      <c r="G27" s="261"/>
      <c r="H27" s="261"/>
      <c r="I27" s="261"/>
    </row>
    <row r="28" spans="1:9" x14ac:dyDescent="0.25">
      <c r="A28" s="261"/>
      <c r="B28" s="261"/>
      <c r="C28" s="261"/>
      <c r="D28" s="261"/>
      <c r="E28" s="261"/>
      <c r="F28" s="261"/>
      <c r="G28" s="261"/>
      <c r="H28" s="261"/>
      <c r="I28" s="261"/>
    </row>
    <row r="29" spans="1:9" x14ac:dyDescent="0.25">
      <c r="A29" s="261"/>
      <c r="B29" s="261"/>
      <c r="C29" s="261"/>
      <c r="D29" s="261"/>
      <c r="E29" s="261"/>
      <c r="F29" s="261"/>
      <c r="G29" s="261"/>
      <c r="H29" s="261"/>
      <c r="I29" s="261"/>
    </row>
    <row r="30" spans="1:9" x14ac:dyDescent="0.25">
      <c r="A30" s="261"/>
      <c r="B30" s="261"/>
      <c r="C30" s="261"/>
      <c r="D30" s="261"/>
      <c r="E30" s="261"/>
      <c r="F30" s="261"/>
      <c r="G30" s="261"/>
      <c r="H30" s="261"/>
      <c r="I30" s="261"/>
    </row>
    <row r="31" spans="1:9" x14ac:dyDescent="0.25">
      <c r="A31" s="261"/>
      <c r="B31" s="261"/>
      <c r="C31" s="261"/>
      <c r="D31" s="261"/>
      <c r="E31" s="261"/>
      <c r="F31" s="261"/>
      <c r="G31" s="261"/>
      <c r="H31" s="261"/>
      <c r="I31" s="261"/>
    </row>
    <row r="32" spans="1:9" x14ac:dyDescent="0.25">
      <c r="A32" s="261"/>
      <c r="B32" s="261"/>
      <c r="C32" s="261"/>
      <c r="D32" s="261"/>
      <c r="E32" s="261"/>
      <c r="F32" s="261"/>
      <c r="G32" s="261"/>
      <c r="H32" s="261"/>
      <c r="I32" s="261"/>
    </row>
  </sheetData>
  <mergeCells count="4">
    <mergeCell ref="A20:I32"/>
    <mergeCell ref="A19:I19"/>
    <mergeCell ref="A6:I6"/>
    <mergeCell ref="A17:I17"/>
  </mergeCells>
  <dataValidations count="1">
    <dataValidation allowBlank="1" showInputMessage="1" showErrorMessage="1" prompt="Campos con (*) son obligatorios." sqref="B11"/>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Base!$B$2:$B$7</xm:f>
          </x14:formula1>
          <xm:sqref>A12:A14</xm:sqref>
        </x14:dataValidation>
        <x14:dataValidation type="list" allowBlank="1" showInputMessage="1" showErrorMessage="1">
          <x14:formula1>
            <xm:f>Base!$C$2:$C$5</xm:f>
          </x14:formula1>
          <xm:sqref>C12:C14</xm:sqref>
        </x14:dataValidation>
        <x14:dataValidation type="list" allowBlank="1" showInputMessage="1" showErrorMessage="1" promptTitle="Actor:" prompt="Seleccione de la lista el actor que corresponda._x000a__x000a_Campos con (*) son obligatorios.">
          <x14:formula1>
            <xm:f>Base!$B$2:$B$7</xm:f>
          </x14:formula1>
          <xm:sqref>A11</xm:sqref>
        </x14:dataValidation>
        <x14:dataValidation type="list" allowBlank="1" showInputMessage="1" showErrorMessage="1" promptTitle="Posición:" prompt="Seleccione de la lista la opción que corresponda.">
          <x14:formula1>
            <xm:f>Base!$C$2:$C$5</xm:f>
          </x14:formula1>
          <xm:sqref>C11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6:P74"/>
  <sheetViews>
    <sheetView showGridLines="0" workbookViewId="0">
      <selection activeCell="A2" sqref="A2"/>
    </sheetView>
  </sheetViews>
  <sheetFormatPr baseColWidth="10" defaultRowHeight="15" x14ac:dyDescent="0.25"/>
  <cols>
    <col min="1" max="1" width="36.5703125" customWidth="1"/>
    <col min="2" max="2" width="18.7109375" customWidth="1"/>
    <col min="3" max="3" width="18.5703125" customWidth="1"/>
    <col min="4" max="4" width="21.28515625" customWidth="1"/>
    <col min="5" max="5" width="14.85546875" customWidth="1"/>
    <col min="6" max="6" width="18.85546875" customWidth="1"/>
    <col min="8" max="8" width="12.28515625" customWidth="1"/>
  </cols>
  <sheetData>
    <row r="6" spans="1:16" ht="23.25" x14ac:dyDescent="0.25">
      <c r="A6" s="308" t="s">
        <v>1224</v>
      </c>
      <c r="B6" s="308"/>
      <c r="C6" s="308"/>
      <c r="D6" s="308"/>
      <c r="E6" s="308"/>
      <c r="F6" s="308"/>
      <c r="G6" s="88"/>
      <c r="H6" s="88"/>
      <c r="I6" s="88"/>
    </row>
    <row r="7" spans="1:16" ht="18.75" x14ac:dyDescent="0.3">
      <c r="H7" s="319" t="s">
        <v>24935</v>
      </c>
      <c r="I7" s="319"/>
      <c r="J7" s="319"/>
      <c r="K7" s="319"/>
      <c r="L7" s="319"/>
      <c r="M7" s="319"/>
      <c r="N7" s="319"/>
      <c r="O7" s="319"/>
      <c r="P7" s="319"/>
    </row>
    <row r="8" spans="1:16" x14ac:dyDescent="0.25">
      <c r="A8" s="65" t="s">
        <v>1225</v>
      </c>
      <c r="H8" s="310"/>
      <c r="I8" s="311"/>
      <c r="J8" s="311"/>
      <c r="K8" s="311"/>
      <c r="L8" s="311"/>
      <c r="M8" s="311"/>
      <c r="N8" s="311"/>
      <c r="O8" s="311"/>
      <c r="P8" s="312"/>
    </row>
    <row r="9" spans="1:16" x14ac:dyDescent="0.25">
      <c r="A9" s="1" t="s">
        <v>1226</v>
      </c>
      <c r="H9" s="313"/>
      <c r="I9" s="314"/>
      <c r="J9" s="314"/>
      <c r="K9" s="314"/>
      <c r="L9" s="314"/>
      <c r="M9" s="314"/>
      <c r="N9" s="314"/>
      <c r="O9" s="314"/>
      <c r="P9" s="315"/>
    </row>
    <row r="10" spans="1:16" x14ac:dyDescent="0.25">
      <c r="H10" s="313"/>
      <c r="I10" s="314"/>
      <c r="J10" s="314"/>
      <c r="K10" s="314"/>
      <c r="L10" s="314"/>
      <c r="M10" s="314"/>
      <c r="N10" s="314"/>
      <c r="O10" s="314"/>
      <c r="P10" s="315"/>
    </row>
    <row r="11" spans="1:16" x14ac:dyDescent="0.25">
      <c r="A11" s="65" t="s">
        <v>1227</v>
      </c>
      <c r="H11" s="313"/>
      <c r="I11" s="314"/>
      <c r="J11" s="314"/>
      <c r="K11" s="314"/>
      <c r="L11" s="314"/>
      <c r="M11" s="314"/>
      <c r="N11" s="314"/>
      <c r="O11" s="314"/>
      <c r="P11" s="315"/>
    </row>
    <row r="12" spans="1:16" x14ac:dyDescent="0.25">
      <c r="A12" s="189"/>
      <c r="D12" s="83"/>
      <c r="H12" s="313"/>
      <c r="I12" s="314"/>
      <c r="J12" s="314"/>
      <c r="K12" s="314"/>
      <c r="L12" s="314"/>
      <c r="M12" s="314"/>
      <c r="N12" s="314"/>
      <c r="O12" s="314"/>
      <c r="P12" s="315"/>
    </row>
    <row r="13" spans="1:16" x14ac:dyDescent="0.25">
      <c r="H13" s="313"/>
      <c r="I13" s="314"/>
      <c r="J13" s="314"/>
      <c r="K13" s="314"/>
      <c r="L13" s="314"/>
      <c r="M13" s="314"/>
      <c r="N13" s="314"/>
      <c r="O13" s="314"/>
      <c r="P13" s="315"/>
    </row>
    <row r="14" spans="1:16" x14ac:dyDescent="0.25">
      <c r="A14" s="65" t="s">
        <v>1228</v>
      </c>
      <c r="H14" s="313"/>
      <c r="I14" s="314"/>
      <c r="J14" s="314"/>
      <c r="K14" s="314"/>
      <c r="L14" s="314"/>
      <c r="M14" s="314"/>
      <c r="N14" s="314"/>
      <c r="O14" s="314"/>
      <c r="P14" s="315"/>
    </row>
    <row r="15" spans="1:16" ht="42" customHeight="1" x14ac:dyDescent="0.25">
      <c r="A15" s="181"/>
      <c r="H15" s="313"/>
      <c r="I15" s="314"/>
      <c r="J15" s="314"/>
      <c r="K15" s="314"/>
      <c r="L15" s="314"/>
      <c r="M15" s="314"/>
      <c r="N15" s="314"/>
      <c r="O15" s="314"/>
      <c r="P15" s="315"/>
    </row>
    <row r="16" spans="1:16" x14ac:dyDescent="0.25">
      <c r="H16" s="313"/>
      <c r="I16" s="314"/>
      <c r="J16" s="314"/>
      <c r="K16" s="314"/>
      <c r="L16" s="314"/>
      <c r="M16" s="314"/>
      <c r="N16" s="314"/>
      <c r="O16" s="314"/>
      <c r="P16" s="315"/>
    </row>
    <row r="17" spans="1:16" ht="43.5" customHeight="1" x14ac:dyDescent="0.25">
      <c r="A17" s="306" t="s">
        <v>25045</v>
      </c>
      <c r="B17" s="307"/>
      <c r="C17" s="307"/>
      <c r="D17" s="307"/>
      <c r="E17" s="307"/>
      <c r="F17" s="307"/>
      <c r="H17" s="313"/>
      <c r="I17" s="314"/>
      <c r="J17" s="314"/>
      <c r="K17" s="314"/>
      <c r="L17" s="314"/>
      <c r="M17" s="314"/>
      <c r="N17" s="314"/>
      <c r="O17" s="314"/>
      <c r="P17" s="315"/>
    </row>
    <row r="18" spans="1:16" x14ac:dyDescent="0.25">
      <c r="A18" s="66" t="s">
        <v>102</v>
      </c>
      <c r="B18" s="66" t="s">
        <v>103</v>
      </c>
      <c r="C18" s="66" t="s">
        <v>104</v>
      </c>
      <c r="D18" s="66" t="s">
        <v>1229</v>
      </c>
      <c r="E18" s="66" t="s">
        <v>1230</v>
      </c>
      <c r="F18" s="66" t="s">
        <v>1231</v>
      </c>
      <c r="H18" s="313"/>
      <c r="I18" s="314"/>
      <c r="J18" s="314"/>
      <c r="K18" s="314"/>
      <c r="L18" s="314"/>
      <c r="M18" s="314"/>
      <c r="N18" s="314"/>
      <c r="O18" s="314"/>
      <c r="P18" s="315"/>
    </row>
    <row r="19" spans="1:16" x14ac:dyDescent="0.25">
      <c r="A19" s="12"/>
      <c r="B19" s="12"/>
      <c r="C19" s="12"/>
      <c r="D19" s="12"/>
      <c r="E19" s="12"/>
      <c r="F19" s="12"/>
      <c r="H19" s="313"/>
      <c r="I19" s="314"/>
      <c r="J19" s="314"/>
      <c r="K19" s="314"/>
      <c r="L19" s="314"/>
      <c r="M19" s="314"/>
      <c r="N19" s="314"/>
      <c r="O19" s="314"/>
      <c r="P19" s="315"/>
    </row>
    <row r="20" spans="1:16" x14ac:dyDescent="0.25">
      <c r="A20" s="12"/>
      <c r="B20" s="12"/>
      <c r="C20" s="12"/>
      <c r="D20" s="12"/>
      <c r="E20" s="12"/>
      <c r="F20" s="12"/>
      <c r="H20" s="313"/>
      <c r="I20" s="314"/>
      <c r="J20" s="314"/>
      <c r="K20" s="314"/>
      <c r="L20" s="314"/>
      <c r="M20" s="314"/>
      <c r="N20" s="314"/>
      <c r="O20" s="314"/>
      <c r="P20" s="315"/>
    </row>
    <row r="21" spans="1:16" x14ac:dyDescent="0.25">
      <c r="A21" s="12"/>
      <c r="B21" s="12"/>
      <c r="C21" s="12"/>
      <c r="D21" s="12"/>
      <c r="E21" s="12"/>
      <c r="F21" s="12"/>
      <c r="H21" s="313"/>
      <c r="I21" s="314"/>
      <c r="J21" s="314"/>
      <c r="K21" s="314"/>
      <c r="L21" s="314"/>
      <c r="M21" s="314"/>
      <c r="N21" s="314"/>
      <c r="O21" s="314"/>
      <c r="P21" s="315"/>
    </row>
    <row r="22" spans="1:16" x14ac:dyDescent="0.25">
      <c r="A22" s="12"/>
      <c r="B22" s="12"/>
      <c r="C22" s="12"/>
      <c r="D22" s="12"/>
      <c r="E22" s="12"/>
      <c r="F22" s="12"/>
      <c r="H22" s="313"/>
      <c r="I22" s="314"/>
      <c r="J22" s="314"/>
      <c r="K22" s="314"/>
      <c r="L22" s="314"/>
      <c r="M22" s="314"/>
      <c r="N22" s="314"/>
      <c r="O22" s="314"/>
      <c r="P22" s="315"/>
    </row>
    <row r="23" spans="1:16" x14ac:dyDescent="0.25">
      <c r="A23" s="12"/>
      <c r="B23" s="12"/>
      <c r="C23" s="12"/>
      <c r="D23" s="12"/>
      <c r="E23" s="12"/>
      <c r="F23" s="12"/>
      <c r="H23" s="313"/>
      <c r="I23" s="314"/>
      <c r="J23" s="314"/>
      <c r="K23" s="314"/>
      <c r="L23" s="314"/>
      <c r="M23" s="314"/>
      <c r="N23" s="314"/>
      <c r="O23" s="314"/>
      <c r="P23" s="315"/>
    </row>
    <row r="24" spans="1:16" x14ac:dyDescent="0.25">
      <c r="A24" s="12"/>
      <c r="B24" s="12"/>
      <c r="C24" s="12"/>
      <c r="D24" s="12"/>
      <c r="E24" s="12"/>
      <c r="F24" s="12"/>
      <c r="H24" s="313"/>
      <c r="I24" s="314"/>
      <c r="J24" s="314"/>
      <c r="K24" s="314"/>
      <c r="L24" s="314"/>
      <c r="M24" s="314"/>
      <c r="N24" s="314"/>
      <c r="O24" s="314"/>
      <c r="P24" s="315"/>
    </row>
    <row r="25" spans="1:16" x14ac:dyDescent="0.25">
      <c r="A25" s="12"/>
      <c r="B25" s="12"/>
      <c r="C25" s="12"/>
      <c r="D25" s="12"/>
      <c r="E25" s="12"/>
      <c r="F25" s="12"/>
      <c r="H25" s="313"/>
      <c r="I25" s="314"/>
      <c r="J25" s="314"/>
      <c r="K25" s="314"/>
      <c r="L25" s="314"/>
      <c r="M25" s="314"/>
      <c r="N25" s="314"/>
      <c r="O25" s="314"/>
      <c r="P25" s="315"/>
    </row>
    <row r="26" spans="1:16" x14ac:dyDescent="0.25">
      <c r="A26" s="12"/>
      <c r="B26" s="12"/>
      <c r="C26" s="12"/>
      <c r="D26" s="12"/>
      <c r="E26" s="12"/>
      <c r="F26" s="12"/>
      <c r="H26" s="313"/>
      <c r="I26" s="314"/>
      <c r="J26" s="314"/>
      <c r="K26" s="314"/>
      <c r="L26" s="314"/>
      <c r="M26" s="314"/>
      <c r="N26" s="314"/>
      <c r="O26" s="314"/>
      <c r="P26" s="315"/>
    </row>
    <row r="27" spans="1:16" x14ac:dyDescent="0.25">
      <c r="A27" s="12"/>
      <c r="B27" s="12"/>
      <c r="C27" s="12"/>
      <c r="D27" s="12"/>
      <c r="E27" s="12"/>
      <c r="F27" s="12"/>
      <c r="H27" s="313"/>
      <c r="I27" s="314"/>
      <c r="J27" s="314"/>
      <c r="K27" s="314"/>
      <c r="L27" s="314"/>
      <c r="M27" s="314"/>
      <c r="N27" s="314"/>
      <c r="O27" s="314"/>
      <c r="P27" s="315"/>
    </row>
    <row r="28" spans="1:16" x14ac:dyDescent="0.25">
      <c r="A28" s="12"/>
      <c r="B28" s="12"/>
      <c r="C28" s="12"/>
      <c r="D28" s="12"/>
      <c r="E28" s="12"/>
      <c r="F28" s="12"/>
      <c r="H28" s="313"/>
      <c r="I28" s="314"/>
      <c r="J28" s="314"/>
      <c r="K28" s="314"/>
      <c r="L28" s="314"/>
      <c r="M28" s="314"/>
      <c r="N28" s="314"/>
      <c r="O28" s="314"/>
      <c r="P28" s="315"/>
    </row>
    <row r="29" spans="1:16" x14ac:dyDescent="0.25">
      <c r="H29" s="313"/>
      <c r="I29" s="314"/>
      <c r="J29" s="314"/>
      <c r="K29" s="314"/>
      <c r="L29" s="314"/>
      <c r="M29" s="314"/>
      <c r="N29" s="314"/>
      <c r="O29" s="314"/>
      <c r="P29" s="315"/>
    </row>
    <row r="30" spans="1:16" x14ac:dyDescent="0.25">
      <c r="A30" s="16"/>
      <c r="B30" s="16"/>
      <c r="C30" s="16"/>
      <c r="D30" s="16"/>
      <c r="E30" s="16"/>
      <c r="F30" s="16"/>
      <c r="G30" s="89"/>
      <c r="H30" s="313"/>
      <c r="I30" s="314"/>
      <c r="J30" s="314"/>
      <c r="K30" s="314"/>
      <c r="L30" s="314"/>
      <c r="M30" s="314"/>
      <c r="N30" s="314"/>
      <c r="O30" s="314"/>
      <c r="P30" s="315"/>
    </row>
    <row r="31" spans="1:16" x14ac:dyDescent="0.25">
      <c r="H31" s="313"/>
      <c r="I31" s="314"/>
      <c r="J31" s="314"/>
      <c r="K31" s="314"/>
      <c r="L31" s="314"/>
      <c r="M31" s="314"/>
      <c r="N31" s="314"/>
      <c r="O31" s="314"/>
      <c r="P31" s="315"/>
    </row>
    <row r="32" spans="1:16" ht="40.5" customHeight="1" x14ac:dyDescent="0.25">
      <c r="A32" s="309" t="s">
        <v>24931</v>
      </c>
      <c r="B32" s="309"/>
      <c r="C32" s="309"/>
      <c r="D32" s="309"/>
      <c r="E32" s="309"/>
      <c r="F32" s="309"/>
      <c r="G32" s="88"/>
      <c r="H32" s="313"/>
      <c r="I32" s="314"/>
      <c r="J32" s="314"/>
      <c r="K32" s="314"/>
      <c r="L32" s="314"/>
      <c r="M32" s="314"/>
      <c r="N32" s="314"/>
      <c r="O32" s="314"/>
      <c r="P32" s="315"/>
    </row>
    <row r="33" spans="1:16" s="53" customFormat="1" ht="12" customHeight="1" x14ac:dyDescent="0.25">
      <c r="A33" s="52"/>
      <c r="B33" s="52"/>
      <c r="C33" s="52"/>
      <c r="D33" s="52"/>
      <c r="E33" s="52"/>
      <c r="F33" s="52"/>
      <c r="G33" s="52"/>
      <c r="H33" s="313"/>
      <c r="I33" s="314"/>
      <c r="J33" s="314"/>
      <c r="K33" s="314"/>
      <c r="L33" s="314"/>
      <c r="M33" s="314"/>
      <c r="N33" s="314"/>
      <c r="O33" s="314"/>
      <c r="P33" s="315"/>
    </row>
    <row r="34" spans="1:16" s="53" customFormat="1" ht="12" customHeight="1" x14ac:dyDescent="0.25">
      <c r="A34" s="65" t="s">
        <v>1225</v>
      </c>
      <c r="B34" s="52"/>
      <c r="C34" s="52"/>
      <c r="D34" s="52"/>
      <c r="E34" s="52"/>
      <c r="F34" s="52"/>
      <c r="G34" s="52"/>
      <c r="H34" s="313"/>
      <c r="I34" s="314"/>
      <c r="J34" s="314"/>
      <c r="K34" s="314"/>
      <c r="L34" s="314"/>
      <c r="M34" s="314"/>
      <c r="N34" s="314"/>
      <c r="O34" s="314"/>
      <c r="P34" s="315"/>
    </row>
    <row r="35" spans="1:16" s="53" customFormat="1" ht="12" customHeight="1" x14ac:dyDescent="0.25">
      <c r="A35" s="1" t="s">
        <v>1226</v>
      </c>
      <c r="B35" s="52"/>
      <c r="C35" s="52"/>
      <c r="D35" s="52"/>
      <c r="E35" s="52"/>
      <c r="F35" s="52"/>
      <c r="G35" s="52"/>
      <c r="H35" s="313"/>
      <c r="I35" s="314"/>
      <c r="J35" s="314"/>
      <c r="K35" s="314"/>
      <c r="L35" s="314"/>
      <c r="M35" s="314"/>
      <c r="N35" s="314"/>
      <c r="O35" s="314"/>
      <c r="P35" s="315"/>
    </row>
    <row r="36" spans="1:16" s="53" customFormat="1" ht="12" customHeight="1" x14ac:dyDescent="0.25">
      <c r="A36"/>
      <c r="B36" s="52"/>
      <c r="C36" s="52"/>
      <c r="D36" s="52"/>
      <c r="E36" s="52"/>
      <c r="F36" s="52"/>
      <c r="G36" s="52"/>
      <c r="H36" s="313"/>
      <c r="I36" s="314"/>
      <c r="J36" s="314"/>
      <c r="K36" s="314"/>
      <c r="L36" s="314"/>
      <c r="M36" s="314"/>
      <c r="N36" s="314"/>
      <c r="O36" s="314"/>
      <c r="P36" s="315"/>
    </row>
    <row r="37" spans="1:16" s="53" customFormat="1" ht="12" customHeight="1" x14ac:dyDescent="0.25">
      <c r="A37" s="65" t="s">
        <v>1227</v>
      </c>
      <c r="B37" s="52"/>
      <c r="C37" s="52"/>
      <c r="D37" s="52"/>
      <c r="E37" s="52"/>
      <c r="F37" s="52"/>
      <c r="G37" s="52"/>
      <c r="H37" s="313"/>
      <c r="I37" s="314"/>
      <c r="J37" s="314"/>
      <c r="K37" s="314"/>
      <c r="L37" s="314"/>
      <c r="M37" s="314"/>
      <c r="N37" s="314"/>
      <c r="O37" s="314"/>
      <c r="P37" s="315"/>
    </row>
    <row r="38" spans="1:16" s="53" customFormat="1" ht="12" customHeight="1" x14ac:dyDescent="0.25">
      <c r="A38" s="194"/>
      <c r="B38" s="52"/>
      <c r="C38" s="52"/>
      <c r="D38" s="52"/>
      <c r="E38" s="52"/>
      <c r="F38" s="52"/>
      <c r="G38" s="52"/>
      <c r="H38" s="313"/>
      <c r="I38" s="314"/>
      <c r="J38" s="314"/>
      <c r="K38" s="314"/>
      <c r="L38" s="314"/>
      <c r="M38" s="314"/>
      <c r="N38" s="314"/>
      <c r="O38" s="314"/>
      <c r="P38" s="315"/>
    </row>
    <row r="39" spans="1:16" s="53" customFormat="1" ht="12" customHeight="1" x14ac:dyDescent="0.25">
      <c r="A39"/>
      <c r="B39" s="52"/>
      <c r="C39" s="52"/>
      <c r="D39" s="52"/>
      <c r="E39" s="52"/>
      <c r="F39" s="52"/>
      <c r="G39" s="52"/>
      <c r="H39" s="313"/>
      <c r="I39" s="314"/>
      <c r="J39" s="314"/>
      <c r="K39" s="314"/>
      <c r="L39" s="314"/>
      <c r="M39" s="314"/>
      <c r="N39" s="314"/>
      <c r="O39" s="314"/>
      <c r="P39" s="315"/>
    </row>
    <row r="40" spans="1:16" s="53" customFormat="1" ht="12" customHeight="1" x14ac:dyDescent="0.25">
      <c r="A40" s="65" t="s">
        <v>1228</v>
      </c>
      <c r="B40" s="52"/>
      <c r="C40" s="52"/>
      <c r="D40" s="52"/>
      <c r="E40" s="52"/>
      <c r="F40" s="52"/>
      <c r="G40" s="52"/>
      <c r="H40" s="313"/>
      <c r="I40" s="314"/>
      <c r="J40" s="314"/>
      <c r="K40" s="314"/>
      <c r="L40" s="314"/>
      <c r="M40" s="314"/>
      <c r="N40" s="314"/>
      <c r="O40" s="314"/>
      <c r="P40" s="315"/>
    </row>
    <row r="41" spans="1:16" s="53" customFormat="1" ht="49.5" customHeight="1" x14ac:dyDescent="0.25">
      <c r="A41" s="181"/>
      <c r="B41" s="52"/>
      <c r="C41" s="52"/>
      <c r="D41" s="52"/>
      <c r="E41" s="52"/>
      <c r="F41" s="52"/>
      <c r="G41" s="52"/>
      <c r="H41" s="313"/>
      <c r="I41" s="314"/>
      <c r="J41" s="314"/>
      <c r="K41" s="314"/>
      <c r="L41" s="314"/>
      <c r="M41" s="314"/>
      <c r="N41" s="314"/>
      <c r="O41" s="314"/>
      <c r="P41" s="315"/>
    </row>
    <row r="42" spans="1:16" s="53" customFormat="1" ht="12" customHeight="1" x14ac:dyDescent="0.25">
      <c r="A42" s="52"/>
      <c r="B42" s="52"/>
      <c r="C42" s="52"/>
      <c r="D42" s="52"/>
      <c r="E42" s="52"/>
      <c r="F42" s="52"/>
      <c r="G42" s="52"/>
      <c r="H42" s="313"/>
      <c r="I42" s="314"/>
      <c r="J42" s="314"/>
      <c r="K42" s="314"/>
      <c r="L42" s="314"/>
      <c r="M42" s="314"/>
      <c r="N42" s="314"/>
      <c r="O42" s="314"/>
      <c r="P42" s="315"/>
    </row>
    <row r="43" spans="1:16" x14ac:dyDescent="0.25">
      <c r="A43" s="66" t="s">
        <v>102</v>
      </c>
      <c r="B43" s="66" t="s">
        <v>103</v>
      </c>
      <c r="C43" s="66" t="s">
        <v>104</v>
      </c>
      <c r="D43" s="66" t="s">
        <v>1229</v>
      </c>
      <c r="E43" s="66" t="s">
        <v>1230</v>
      </c>
      <c r="F43" s="66" t="s">
        <v>1231</v>
      </c>
      <c r="H43" s="313"/>
      <c r="I43" s="314"/>
      <c r="J43" s="314"/>
      <c r="K43" s="314"/>
      <c r="L43" s="314"/>
      <c r="M43" s="314"/>
      <c r="N43" s="314"/>
      <c r="O43" s="314"/>
      <c r="P43" s="315"/>
    </row>
    <row r="44" spans="1:16" x14ac:dyDescent="0.25">
      <c r="A44" s="12"/>
      <c r="B44" s="12"/>
      <c r="C44" s="12"/>
      <c r="D44" s="12"/>
      <c r="E44" s="12"/>
      <c r="F44" s="12"/>
      <c r="H44" s="313"/>
      <c r="I44" s="314"/>
      <c r="J44" s="314"/>
      <c r="K44" s="314"/>
      <c r="L44" s="314"/>
      <c r="M44" s="314"/>
      <c r="N44" s="314"/>
      <c r="O44" s="314"/>
      <c r="P44" s="315"/>
    </row>
    <row r="45" spans="1:16" x14ac:dyDescent="0.25">
      <c r="A45" s="12"/>
      <c r="B45" s="12"/>
      <c r="C45" s="12"/>
      <c r="D45" s="12"/>
      <c r="E45" s="12"/>
      <c r="F45" s="12"/>
      <c r="H45" s="313"/>
      <c r="I45" s="314"/>
      <c r="J45" s="314"/>
      <c r="K45" s="314"/>
      <c r="L45" s="314"/>
      <c r="M45" s="314"/>
      <c r="N45" s="314"/>
      <c r="O45" s="314"/>
      <c r="P45" s="315"/>
    </row>
    <row r="46" spans="1:16" x14ac:dyDescent="0.25">
      <c r="A46" s="12"/>
      <c r="B46" s="12"/>
      <c r="C46" s="12"/>
      <c r="D46" s="12"/>
      <c r="E46" s="12"/>
      <c r="F46" s="12"/>
      <c r="H46" s="313"/>
      <c r="I46" s="314"/>
      <c r="J46" s="314"/>
      <c r="K46" s="314"/>
      <c r="L46" s="314"/>
      <c r="M46" s="314"/>
      <c r="N46" s="314"/>
      <c r="O46" s="314"/>
      <c r="P46" s="315"/>
    </row>
    <row r="47" spans="1:16" x14ac:dyDescent="0.25">
      <c r="A47" s="12"/>
      <c r="B47" s="12"/>
      <c r="C47" s="12"/>
      <c r="D47" s="12"/>
      <c r="E47" s="12"/>
      <c r="F47" s="12"/>
      <c r="H47" s="313"/>
      <c r="I47" s="314"/>
      <c r="J47" s="314"/>
      <c r="K47" s="314"/>
      <c r="L47" s="314"/>
      <c r="M47" s="314"/>
      <c r="N47" s="314"/>
      <c r="O47" s="314"/>
      <c r="P47" s="315"/>
    </row>
    <row r="48" spans="1:16" x14ac:dyDescent="0.25">
      <c r="A48" s="12"/>
      <c r="B48" s="12"/>
      <c r="C48" s="12"/>
      <c r="D48" s="12"/>
      <c r="E48" s="12"/>
      <c r="F48" s="12"/>
      <c r="H48" s="313"/>
      <c r="I48" s="314"/>
      <c r="J48" s="314"/>
      <c r="K48" s="314"/>
      <c r="L48" s="314"/>
      <c r="M48" s="314"/>
      <c r="N48" s="314"/>
      <c r="O48" s="314"/>
      <c r="P48" s="315"/>
    </row>
    <row r="49" spans="1:16" x14ac:dyDescent="0.25">
      <c r="A49" s="12"/>
      <c r="B49" s="12"/>
      <c r="C49" s="12"/>
      <c r="D49" s="12"/>
      <c r="E49" s="12"/>
      <c r="F49" s="12"/>
      <c r="H49" s="313"/>
      <c r="I49" s="314"/>
      <c r="J49" s="314"/>
      <c r="K49" s="314"/>
      <c r="L49" s="314"/>
      <c r="M49" s="314"/>
      <c r="N49" s="314"/>
      <c r="O49" s="314"/>
      <c r="P49" s="315"/>
    </row>
    <row r="50" spans="1:16" x14ac:dyDescent="0.25">
      <c r="A50" s="12"/>
      <c r="B50" s="12"/>
      <c r="C50" s="12"/>
      <c r="D50" s="12"/>
      <c r="E50" s="12"/>
      <c r="F50" s="12"/>
      <c r="H50" s="313"/>
      <c r="I50" s="314"/>
      <c r="J50" s="314"/>
      <c r="K50" s="314"/>
      <c r="L50" s="314"/>
      <c r="M50" s="314"/>
      <c r="N50" s="314"/>
      <c r="O50" s="314"/>
      <c r="P50" s="315"/>
    </row>
    <row r="51" spans="1:16" x14ac:dyDescent="0.25">
      <c r="A51" s="12"/>
      <c r="B51" s="12"/>
      <c r="C51" s="12"/>
      <c r="D51" s="12"/>
      <c r="E51" s="12"/>
      <c r="F51" s="12"/>
      <c r="H51" s="313"/>
      <c r="I51" s="314"/>
      <c r="J51" s="314"/>
      <c r="K51" s="314"/>
      <c r="L51" s="314"/>
      <c r="M51" s="314"/>
      <c r="N51" s="314"/>
      <c r="O51" s="314"/>
      <c r="P51" s="315"/>
    </row>
    <row r="52" spans="1:16" x14ac:dyDescent="0.25">
      <c r="A52" s="12"/>
      <c r="B52" s="12"/>
      <c r="C52" s="12"/>
      <c r="D52" s="12"/>
      <c r="E52" s="12"/>
      <c r="F52" s="12"/>
      <c r="H52" s="313"/>
      <c r="I52" s="314"/>
      <c r="J52" s="314"/>
      <c r="K52" s="314"/>
      <c r="L52" s="314"/>
      <c r="M52" s="314"/>
      <c r="N52" s="314"/>
      <c r="O52" s="314"/>
      <c r="P52" s="315"/>
    </row>
    <row r="53" spans="1:16" x14ac:dyDescent="0.25">
      <c r="A53" s="12"/>
      <c r="B53" s="12"/>
      <c r="C53" s="12"/>
      <c r="D53" s="12"/>
      <c r="E53" s="12"/>
      <c r="F53" s="12"/>
      <c r="H53" s="316"/>
      <c r="I53" s="317"/>
      <c r="J53" s="317"/>
      <c r="K53" s="317"/>
      <c r="L53" s="317"/>
      <c r="M53" s="317"/>
      <c r="N53" s="317"/>
      <c r="O53" s="317"/>
      <c r="P53" s="318"/>
    </row>
    <row r="54" spans="1:16" x14ac:dyDescent="0.25">
      <c r="A54" s="17"/>
      <c r="B54" s="17"/>
      <c r="C54" s="17"/>
      <c r="D54" s="17"/>
      <c r="E54" s="17"/>
      <c r="F54" s="17"/>
    </row>
    <row r="55" spans="1:16" x14ac:dyDescent="0.25">
      <c r="A55" s="16"/>
      <c r="B55" s="16"/>
      <c r="C55" s="16"/>
      <c r="D55" s="16"/>
      <c r="E55" s="16"/>
      <c r="F55" s="16"/>
      <c r="G55" s="89"/>
      <c r="H55" s="89"/>
      <c r="I55" s="89"/>
      <c r="J55" s="89"/>
      <c r="K55" s="89"/>
      <c r="L55" s="89"/>
    </row>
    <row r="57" spans="1:16" ht="23.25" x14ac:dyDescent="0.25">
      <c r="A57" s="308" t="s">
        <v>1232</v>
      </c>
      <c r="B57" s="308"/>
      <c r="C57" s="308"/>
      <c r="D57" s="308"/>
      <c r="E57" s="308"/>
      <c r="F57" s="308"/>
      <c r="G57" s="88"/>
      <c r="H57" s="88"/>
      <c r="I57" s="88"/>
    </row>
    <row r="58" spans="1:16" s="53" customFormat="1" ht="12" customHeight="1" x14ac:dyDescent="0.25">
      <c r="A58" s="52"/>
      <c r="B58" s="52"/>
      <c r="C58" s="52"/>
      <c r="D58" s="52"/>
      <c r="E58" s="52"/>
      <c r="F58" s="52"/>
      <c r="G58" s="52"/>
      <c r="H58" s="52"/>
      <c r="I58" s="52"/>
    </row>
    <row r="59" spans="1:16" s="2" customFormat="1" ht="30" x14ac:dyDescent="0.25">
      <c r="A59" s="66" t="s">
        <v>1233</v>
      </c>
      <c r="B59" s="66" t="s">
        <v>1234</v>
      </c>
      <c r="C59" s="66" t="s">
        <v>1239</v>
      </c>
      <c r="D59" s="66" t="s">
        <v>1240</v>
      </c>
      <c r="E59" s="3"/>
    </row>
    <row r="60" spans="1:16" x14ac:dyDescent="0.25">
      <c r="A60" s="8" t="s">
        <v>1242</v>
      </c>
      <c r="B60" s="8" t="s">
        <v>1235</v>
      </c>
      <c r="C60" s="9"/>
      <c r="D60" s="12"/>
    </row>
    <row r="61" spans="1:16" x14ac:dyDescent="0.25">
      <c r="A61" s="8" t="s">
        <v>1242</v>
      </c>
      <c r="B61" s="8" t="s">
        <v>1236</v>
      </c>
      <c r="C61" s="9"/>
      <c r="D61" s="12"/>
    </row>
    <row r="62" spans="1:16" x14ac:dyDescent="0.25">
      <c r="A62" s="8" t="s">
        <v>1242</v>
      </c>
      <c r="B62" s="8" t="s">
        <v>1237</v>
      </c>
      <c r="C62" s="9"/>
      <c r="D62" s="12"/>
    </row>
    <row r="63" spans="1:16" x14ac:dyDescent="0.25">
      <c r="A63" s="8" t="s">
        <v>1242</v>
      </c>
      <c r="B63" s="8" t="s">
        <v>1238</v>
      </c>
      <c r="C63" s="9"/>
      <c r="D63" s="12"/>
    </row>
    <row r="64" spans="1:16" x14ac:dyDescent="0.25">
      <c r="A64" s="15" t="s">
        <v>1241</v>
      </c>
      <c r="B64" s="15" t="s">
        <v>1243</v>
      </c>
      <c r="C64" s="9"/>
      <c r="D64" s="12"/>
    </row>
    <row r="65" spans="1:4" ht="30" x14ac:dyDescent="0.25">
      <c r="A65" s="15" t="s">
        <v>1241</v>
      </c>
      <c r="B65" s="9" t="s">
        <v>1244</v>
      </c>
      <c r="C65" s="9"/>
      <c r="D65" s="12"/>
    </row>
    <row r="66" spans="1:4" x14ac:dyDescent="0.25">
      <c r="A66" s="15" t="s">
        <v>1241</v>
      </c>
      <c r="B66" s="9" t="s">
        <v>1245</v>
      </c>
      <c r="C66" s="9"/>
      <c r="D66" s="12"/>
    </row>
    <row r="67" spans="1:4" x14ac:dyDescent="0.25">
      <c r="A67" s="15" t="s">
        <v>1241</v>
      </c>
      <c r="B67" s="9" t="s">
        <v>1246</v>
      </c>
      <c r="C67" s="9"/>
      <c r="D67" s="12"/>
    </row>
    <row r="68" spans="1:4" x14ac:dyDescent="0.25">
      <c r="A68" s="15" t="s">
        <v>1241</v>
      </c>
      <c r="B68" s="9" t="s">
        <v>1247</v>
      </c>
      <c r="C68" s="9"/>
      <c r="D68" s="12"/>
    </row>
    <row r="69" spans="1:4" ht="30" x14ac:dyDescent="0.25">
      <c r="A69" s="15" t="s">
        <v>1241</v>
      </c>
      <c r="B69" s="9" t="s">
        <v>1248</v>
      </c>
      <c r="C69" s="9"/>
      <c r="D69" s="12"/>
    </row>
    <row r="70" spans="1:4" x14ac:dyDescent="0.25">
      <c r="A70" s="9" t="s">
        <v>1249</v>
      </c>
      <c r="B70" s="9" t="s">
        <v>1250</v>
      </c>
      <c r="C70" s="9"/>
      <c r="D70" s="12"/>
    </row>
    <row r="71" spans="1:4" x14ac:dyDescent="0.25">
      <c r="A71" s="9" t="s">
        <v>1249</v>
      </c>
      <c r="B71" s="9" t="s">
        <v>1251</v>
      </c>
      <c r="C71" s="9"/>
      <c r="D71" s="12"/>
    </row>
    <row r="72" spans="1:4" x14ac:dyDescent="0.25">
      <c r="A72" s="9" t="s">
        <v>1252</v>
      </c>
      <c r="B72" s="9" t="s">
        <v>1253</v>
      </c>
      <c r="C72" s="9"/>
      <c r="D72" s="12"/>
    </row>
    <row r="73" spans="1:4" x14ac:dyDescent="0.25">
      <c r="A73" s="9" t="s">
        <v>1252</v>
      </c>
      <c r="B73" s="9" t="s">
        <v>1254</v>
      </c>
      <c r="C73" s="9"/>
      <c r="D73" s="12"/>
    </row>
    <row r="74" spans="1:4" x14ac:dyDescent="0.25">
      <c r="A74" s="9" t="s">
        <v>1252</v>
      </c>
      <c r="B74" s="9" t="s">
        <v>1255</v>
      </c>
      <c r="C74" s="9"/>
      <c r="D74" s="12"/>
    </row>
  </sheetData>
  <mergeCells count="6">
    <mergeCell ref="A17:F17"/>
    <mergeCell ref="A6:F6"/>
    <mergeCell ref="A32:F32"/>
    <mergeCell ref="A57:F57"/>
    <mergeCell ref="H8:P53"/>
    <mergeCell ref="H7:P7"/>
  </mergeCells>
  <dataValidations count="1">
    <dataValidation allowBlank="1" showInputMessage="1" showErrorMessage="1" prompt="Campos con (*) son obligatorios." sqref="A9 A12 A15 A35 A38 A41"/>
  </dataValidation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5:J30"/>
  <sheetViews>
    <sheetView showGridLines="0" workbookViewId="0"/>
  </sheetViews>
  <sheetFormatPr baseColWidth="10" defaultRowHeight="15" x14ac:dyDescent="0.25"/>
  <cols>
    <col min="1" max="1" width="32.7109375" customWidth="1"/>
    <col min="2" max="2" width="21.140625" customWidth="1"/>
    <col min="3" max="3" width="21.28515625" customWidth="1"/>
    <col min="4" max="4" width="15" customWidth="1"/>
    <col min="5" max="5" width="21.85546875" customWidth="1"/>
  </cols>
  <sheetData>
    <row r="5" spans="1:10" ht="23.25" x14ac:dyDescent="0.25">
      <c r="A5" s="322" t="s">
        <v>1256</v>
      </c>
      <c r="B5" s="322"/>
      <c r="C5" s="322"/>
      <c r="D5" s="322"/>
      <c r="E5" s="322"/>
      <c r="F5" s="322"/>
      <c r="G5" s="322"/>
      <c r="H5" s="322"/>
      <c r="I5" s="322"/>
      <c r="J5" s="322"/>
    </row>
    <row r="7" spans="1:10" x14ac:dyDescent="0.25">
      <c r="A7" s="323" t="s">
        <v>1257</v>
      </c>
      <c r="B7" s="323"/>
      <c r="C7" s="323"/>
      <c r="D7" s="323"/>
      <c r="E7" s="323"/>
      <c r="F7" s="323"/>
      <c r="G7" s="323"/>
      <c r="H7" s="323"/>
      <c r="I7" s="323"/>
      <c r="J7" s="323"/>
    </row>
    <row r="8" spans="1:10" ht="37.5" customHeight="1" x14ac:dyDescent="0.25">
      <c r="A8" s="245">
        <f>Problemática!A17</f>
        <v>0</v>
      </c>
      <c r="B8" s="245"/>
      <c r="C8" s="245"/>
      <c r="D8" s="245"/>
      <c r="E8" s="245"/>
      <c r="F8" s="245"/>
      <c r="G8" s="245"/>
      <c r="H8" s="245"/>
      <c r="I8" s="245"/>
      <c r="J8" s="245"/>
    </row>
    <row r="10" spans="1:10" x14ac:dyDescent="0.25">
      <c r="A10" s="323" t="s">
        <v>1258</v>
      </c>
      <c r="B10" s="323"/>
      <c r="C10" s="323"/>
      <c r="D10" s="323"/>
      <c r="E10" s="323"/>
      <c r="F10" s="323"/>
      <c r="G10" s="323"/>
      <c r="H10" s="323"/>
      <c r="I10" s="323"/>
      <c r="J10" s="323"/>
    </row>
    <row r="11" spans="1:10" x14ac:dyDescent="0.25">
      <c r="A11" s="259"/>
      <c r="B11" s="259"/>
      <c r="C11" s="259"/>
      <c r="D11" s="259"/>
      <c r="E11" s="259"/>
      <c r="F11" s="259"/>
      <c r="G11" s="259"/>
      <c r="H11" s="259"/>
      <c r="I11" s="259"/>
      <c r="J11" s="259"/>
    </row>
    <row r="12" spans="1:10" x14ac:dyDescent="0.25">
      <c r="A12" s="259"/>
      <c r="B12" s="259"/>
      <c r="C12" s="259"/>
      <c r="D12" s="259"/>
      <c r="E12" s="259"/>
      <c r="F12" s="259"/>
      <c r="G12" s="259"/>
      <c r="H12" s="259"/>
      <c r="I12" s="259"/>
      <c r="J12" s="259"/>
    </row>
    <row r="13" spans="1:10" x14ac:dyDescent="0.25">
      <c r="A13" s="259"/>
      <c r="B13" s="259"/>
      <c r="C13" s="259"/>
      <c r="D13" s="259"/>
      <c r="E13" s="259"/>
      <c r="F13" s="259"/>
      <c r="G13" s="259"/>
      <c r="H13" s="259"/>
      <c r="I13" s="259"/>
      <c r="J13" s="259"/>
    </row>
    <row r="15" spans="1:10" ht="47.25" customHeight="1" x14ac:dyDescent="0.25">
      <c r="A15" s="320" t="s">
        <v>25051</v>
      </c>
      <c r="B15" s="321"/>
      <c r="C15" s="321"/>
      <c r="D15" s="321"/>
      <c r="E15" s="321"/>
    </row>
    <row r="16" spans="1:10" x14ac:dyDescent="0.25">
      <c r="A16" s="67" t="s">
        <v>1259</v>
      </c>
      <c r="B16" s="67" t="s">
        <v>1260</v>
      </c>
      <c r="C16" s="67" t="s">
        <v>142</v>
      </c>
      <c r="D16" s="67" t="s">
        <v>1261</v>
      </c>
      <c r="E16" s="67" t="s">
        <v>1262</v>
      </c>
    </row>
    <row r="17" spans="1:10" x14ac:dyDescent="0.25">
      <c r="A17" s="12"/>
      <c r="B17" s="9"/>
      <c r="C17" s="9"/>
      <c r="D17" s="12"/>
      <c r="E17" s="12"/>
    </row>
    <row r="18" spans="1:10" x14ac:dyDescent="0.25">
      <c r="A18" s="12"/>
      <c r="B18" s="9"/>
      <c r="C18" s="9"/>
      <c r="D18" s="12"/>
      <c r="E18" s="12"/>
    </row>
    <row r="19" spans="1:10" x14ac:dyDescent="0.25">
      <c r="A19" s="12"/>
      <c r="B19" s="9"/>
      <c r="C19" s="9"/>
      <c r="D19" s="12"/>
      <c r="E19" s="12"/>
    </row>
    <row r="23" spans="1:10" ht="23.25" x14ac:dyDescent="0.25">
      <c r="A23" s="322" t="s">
        <v>1305</v>
      </c>
      <c r="B23" s="322"/>
      <c r="C23" s="322"/>
      <c r="D23" s="322"/>
      <c r="E23" s="322"/>
      <c r="F23" s="322"/>
      <c r="G23" s="322"/>
      <c r="H23" s="322"/>
      <c r="I23" s="322"/>
      <c r="J23" s="322"/>
    </row>
    <row r="25" spans="1:10" x14ac:dyDescent="0.25">
      <c r="A25" s="67" t="s">
        <v>1306</v>
      </c>
      <c r="B25" s="67" t="s">
        <v>1307</v>
      </c>
      <c r="C25" s="67" t="s">
        <v>1308</v>
      </c>
    </row>
    <row r="26" spans="1:10" x14ac:dyDescent="0.25">
      <c r="A26" s="13" t="s">
        <v>1207</v>
      </c>
      <c r="B26" s="126"/>
      <c r="C26" s="12"/>
    </row>
    <row r="27" spans="1:10" x14ac:dyDescent="0.25">
      <c r="A27" s="13" t="s">
        <v>1309</v>
      </c>
      <c r="B27" s="126"/>
      <c r="C27" s="12"/>
    </row>
    <row r="28" spans="1:10" x14ac:dyDescent="0.25">
      <c r="A28" s="13" t="s">
        <v>1208</v>
      </c>
      <c r="B28" s="126"/>
      <c r="C28" s="12"/>
    </row>
    <row r="29" spans="1:10" x14ac:dyDescent="0.25">
      <c r="A29" s="13" t="s">
        <v>1310</v>
      </c>
      <c r="B29" s="126"/>
      <c r="C29" s="12"/>
    </row>
    <row r="30" spans="1:10" x14ac:dyDescent="0.25">
      <c r="B30" s="127"/>
    </row>
  </sheetData>
  <mergeCells count="7">
    <mergeCell ref="A15:E15"/>
    <mergeCell ref="A23:J23"/>
    <mergeCell ref="A11:J13"/>
    <mergeCell ref="A8:J8"/>
    <mergeCell ref="A5:J5"/>
    <mergeCell ref="A7:J7"/>
    <mergeCell ref="A10:J10"/>
  </mergeCells>
  <dataValidations count="1">
    <dataValidation allowBlank="1" showInputMessage="1" showErrorMessage="1" prompt="Campos con (*) son obligatorios." sqref="A11:J13 A17:A19"/>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Title="Medido a través de:" prompt="Seleccione de la lista la opción que corresponda.">
          <x14:formula1>
            <xm:f>Base!$D$2:$D$32</xm:f>
          </x14:formula1>
          <xm:sqref>B17:B19</xm:sqref>
        </x14:dataValidation>
        <x14:dataValidation type="list" allowBlank="1" showInputMessage="1" showErrorMessage="1" promptTitle="Tipo fuente:" prompt="Seleccione de la lista la opción que corresponda.">
          <x14:formula1>
            <xm:f>Base!$E$2:$E$10</xm:f>
          </x14:formula1>
          <xm:sqref>D17:D19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6:J40"/>
  <sheetViews>
    <sheetView showGridLines="0" workbookViewId="0"/>
  </sheetViews>
  <sheetFormatPr baseColWidth="10" defaultRowHeight="15" x14ac:dyDescent="0.25"/>
  <cols>
    <col min="1" max="1" width="44.42578125" customWidth="1"/>
    <col min="2" max="2" width="19.5703125" customWidth="1"/>
    <col min="3" max="3" width="19.28515625" customWidth="1"/>
  </cols>
  <sheetData>
    <row r="6" spans="1:10" ht="23.25" x14ac:dyDescent="0.25">
      <c r="A6" s="324" t="s">
        <v>1311</v>
      </c>
      <c r="B6" s="324"/>
      <c r="C6" s="324"/>
      <c r="D6" s="88"/>
      <c r="E6" s="88"/>
      <c r="F6" s="88"/>
      <c r="G6" s="88"/>
      <c r="H6" s="88"/>
      <c r="I6" s="88"/>
      <c r="J6" s="88"/>
    </row>
    <row r="7" spans="1:10" s="53" customFormat="1" ht="13.5" customHeight="1" x14ac:dyDescent="0.25">
      <c r="A7" s="52"/>
      <c r="B7" s="52"/>
      <c r="C7" s="52"/>
      <c r="D7" s="52"/>
      <c r="E7" s="52"/>
      <c r="F7" s="52"/>
      <c r="G7" s="52"/>
      <c r="H7" s="52"/>
      <c r="I7" s="52"/>
      <c r="J7" s="52"/>
    </row>
    <row r="8" spans="1:10" s="53" customFormat="1" ht="13.5" customHeight="1" x14ac:dyDescent="0.25">
      <c r="A8" s="52"/>
      <c r="B8" s="52"/>
      <c r="C8" s="52"/>
      <c r="D8" s="52"/>
      <c r="E8" s="52"/>
      <c r="F8" s="52"/>
      <c r="G8" s="52"/>
      <c r="H8" s="52"/>
      <c r="I8" s="52"/>
      <c r="J8" s="52"/>
    </row>
    <row r="9" spans="1:10" x14ac:dyDescent="0.25">
      <c r="A9" s="150" t="s">
        <v>25049</v>
      </c>
      <c r="B9" s="150"/>
      <c r="C9" s="150"/>
      <c r="D9" s="42"/>
      <c r="E9" s="42"/>
    </row>
    <row r="10" spans="1:10" ht="30" x14ac:dyDescent="0.25">
      <c r="A10" s="68" t="s">
        <v>1312</v>
      </c>
      <c r="B10" s="68" t="s">
        <v>1313</v>
      </c>
      <c r="C10" s="68" t="s">
        <v>1314</v>
      </c>
    </row>
    <row r="11" spans="1:10" x14ac:dyDescent="0.25">
      <c r="A11" s="164" t="s">
        <v>24940</v>
      </c>
      <c r="B11" s="9" t="s">
        <v>1316</v>
      </c>
      <c r="C11" s="185" t="s">
        <v>25054</v>
      </c>
    </row>
    <row r="12" spans="1:10" x14ac:dyDescent="0.25">
      <c r="A12" s="164" t="s">
        <v>24941</v>
      </c>
      <c r="B12" s="9" t="s">
        <v>1316</v>
      </c>
      <c r="C12" s="185" t="s">
        <v>25054</v>
      </c>
    </row>
    <row r="14" spans="1:10" x14ac:dyDescent="0.25">
      <c r="A14" s="326" t="s">
        <v>24936</v>
      </c>
      <c r="B14" s="326"/>
      <c r="C14" s="326"/>
      <c r="D14" s="326"/>
      <c r="E14" s="326"/>
      <c r="F14" s="326"/>
      <c r="G14" s="326"/>
      <c r="H14" s="326"/>
    </row>
    <row r="15" spans="1:10" x14ac:dyDescent="0.25">
      <c r="A15" s="325" t="s">
        <v>24937</v>
      </c>
      <c r="B15" s="311"/>
      <c r="C15" s="311"/>
      <c r="D15" s="311"/>
      <c r="E15" s="311"/>
      <c r="F15" s="311"/>
      <c r="G15" s="311"/>
      <c r="H15" s="312"/>
    </row>
    <row r="16" spans="1:10" x14ac:dyDescent="0.25">
      <c r="A16" s="313"/>
      <c r="B16" s="314"/>
      <c r="C16" s="314"/>
      <c r="D16" s="314"/>
      <c r="E16" s="314"/>
      <c r="F16" s="314"/>
      <c r="G16" s="314"/>
      <c r="H16" s="315"/>
    </row>
    <row r="17" spans="1:8" x14ac:dyDescent="0.25">
      <c r="A17" s="313"/>
      <c r="B17" s="314"/>
      <c r="C17" s="314"/>
      <c r="D17" s="314"/>
      <c r="E17" s="314"/>
      <c r="F17" s="314"/>
      <c r="G17" s="314"/>
      <c r="H17" s="315"/>
    </row>
    <row r="18" spans="1:8" x14ac:dyDescent="0.25">
      <c r="A18" s="313"/>
      <c r="B18" s="314"/>
      <c r="C18" s="314"/>
      <c r="D18" s="314"/>
      <c r="E18" s="314"/>
      <c r="F18" s="314"/>
      <c r="G18" s="314"/>
      <c r="H18" s="315"/>
    </row>
    <row r="19" spans="1:8" x14ac:dyDescent="0.25">
      <c r="A19" s="313"/>
      <c r="B19" s="314"/>
      <c r="C19" s="314"/>
      <c r="D19" s="314"/>
      <c r="E19" s="314"/>
      <c r="F19" s="314"/>
      <c r="G19" s="314"/>
      <c r="H19" s="315"/>
    </row>
    <row r="20" spans="1:8" x14ac:dyDescent="0.25">
      <c r="A20" s="313"/>
      <c r="B20" s="314"/>
      <c r="C20" s="314"/>
      <c r="D20" s="314"/>
      <c r="E20" s="314"/>
      <c r="F20" s="314"/>
      <c r="G20" s="314"/>
      <c r="H20" s="315"/>
    </row>
    <row r="21" spans="1:8" x14ac:dyDescent="0.25">
      <c r="A21" s="313"/>
      <c r="B21" s="314"/>
      <c r="C21" s="314"/>
      <c r="D21" s="314"/>
      <c r="E21" s="314"/>
      <c r="F21" s="314"/>
      <c r="G21" s="314"/>
      <c r="H21" s="315"/>
    </row>
    <row r="22" spans="1:8" x14ac:dyDescent="0.25">
      <c r="A22" s="313"/>
      <c r="B22" s="314"/>
      <c r="C22" s="314"/>
      <c r="D22" s="314"/>
      <c r="E22" s="314"/>
      <c r="F22" s="314"/>
      <c r="G22" s="314"/>
      <c r="H22" s="315"/>
    </row>
    <row r="23" spans="1:8" x14ac:dyDescent="0.25">
      <c r="A23" s="313"/>
      <c r="B23" s="314"/>
      <c r="C23" s="314"/>
      <c r="D23" s="314"/>
      <c r="E23" s="314"/>
      <c r="F23" s="314"/>
      <c r="G23" s="314"/>
      <c r="H23" s="315"/>
    </row>
    <row r="24" spans="1:8" x14ac:dyDescent="0.25">
      <c r="A24" s="313"/>
      <c r="B24" s="314"/>
      <c r="C24" s="314"/>
      <c r="D24" s="314"/>
      <c r="E24" s="314"/>
      <c r="F24" s="314"/>
      <c r="G24" s="314"/>
      <c r="H24" s="315"/>
    </row>
    <row r="25" spans="1:8" x14ac:dyDescent="0.25">
      <c r="A25" s="313"/>
      <c r="B25" s="314"/>
      <c r="C25" s="314"/>
      <c r="D25" s="314"/>
      <c r="E25" s="314"/>
      <c r="F25" s="314"/>
      <c r="G25" s="314"/>
      <c r="H25" s="315"/>
    </row>
    <row r="26" spans="1:8" x14ac:dyDescent="0.25">
      <c r="A26" s="313"/>
      <c r="B26" s="314"/>
      <c r="C26" s="314"/>
      <c r="D26" s="314"/>
      <c r="E26" s="314"/>
      <c r="F26" s="314"/>
      <c r="G26" s="314"/>
      <c r="H26" s="315"/>
    </row>
    <row r="27" spans="1:8" x14ac:dyDescent="0.25">
      <c r="A27" s="313"/>
      <c r="B27" s="314"/>
      <c r="C27" s="314"/>
      <c r="D27" s="314"/>
      <c r="E27" s="314"/>
      <c r="F27" s="314"/>
      <c r="G27" s="314"/>
      <c r="H27" s="315"/>
    </row>
    <row r="28" spans="1:8" x14ac:dyDescent="0.25">
      <c r="A28" s="313"/>
      <c r="B28" s="314"/>
      <c r="C28" s="314"/>
      <c r="D28" s="314"/>
      <c r="E28" s="314"/>
      <c r="F28" s="314"/>
      <c r="G28" s="314"/>
      <c r="H28" s="315"/>
    </row>
    <row r="29" spans="1:8" x14ac:dyDescent="0.25">
      <c r="A29" s="313"/>
      <c r="B29" s="314"/>
      <c r="C29" s="314"/>
      <c r="D29" s="314"/>
      <c r="E29" s="314"/>
      <c r="F29" s="314"/>
      <c r="G29" s="314"/>
      <c r="H29" s="315"/>
    </row>
    <row r="30" spans="1:8" x14ac:dyDescent="0.25">
      <c r="A30" s="313"/>
      <c r="B30" s="314"/>
      <c r="C30" s="314"/>
      <c r="D30" s="314"/>
      <c r="E30" s="314"/>
      <c r="F30" s="314"/>
      <c r="G30" s="314"/>
      <c r="H30" s="315"/>
    </row>
    <row r="31" spans="1:8" x14ac:dyDescent="0.25">
      <c r="A31" s="313"/>
      <c r="B31" s="314"/>
      <c r="C31" s="314"/>
      <c r="D31" s="314"/>
      <c r="E31" s="314"/>
      <c r="F31" s="314"/>
      <c r="G31" s="314"/>
      <c r="H31" s="315"/>
    </row>
    <row r="32" spans="1:8" x14ac:dyDescent="0.25">
      <c r="A32" s="313"/>
      <c r="B32" s="314"/>
      <c r="C32" s="314"/>
      <c r="D32" s="314"/>
      <c r="E32" s="314"/>
      <c r="F32" s="314"/>
      <c r="G32" s="314"/>
      <c r="H32" s="315"/>
    </row>
    <row r="33" spans="1:8" x14ac:dyDescent="0.25">
      <c r="A33" s="313"/>
      <c r="B33" s="314"/>
      <c r="C33" s="314"/>
      <c r="D33" s="314"/>
      <c r="E33" s="314"/>
      <c r="F33" s="314"/>
      <c r="G33" s="314"/>
      <c r="H33" s="315"/>
    </row>
    <row r="34" spans="1:8" x14ac:dyDescent="0.25">
      <c r="A34" s="313"/>
      <c r="B34" s="314"/>
      <c r="C34" s="314"/>
      <c r="D34" s="314"/>
      <c r="E34" s="314"/>
      <c r="F34" s="314"/>
      <c r="G34" s="314"/>
      <c r="H34" s="315"/>
    </row>
    <row r="35" spans="1:8" x14ac:dyDescent="0.25">
      <c r="A35" s="313"/>
      <c r="B35" s="314"/>
      <c r="C35" s="314"/>
      <c r="D35" s="314"/>
      <c r="E35" s="314"/>
      <c r="F35" s="314"/>
      <c r="G35" s="314"/>
      <c r="H35" s="315"/>
    </row>
    <row r="36" spans="1:8" x14ac:dyDescent="0.25">
      <c r="A36" s="313"/>
      <c r="B36" s="314"/>
      <c r="C36" s="314"/>
      <c r="D36" s="314"/>
      <c r="E36" s="314"/>
      <c r="F36" s="314"/>
      <c r="G36" s="314"/>
      <c r="H36" s="315"/>
    </row>
    <row r="37" spans="1:8" x14ac:dyDescent="0.25">
      <c r="A37" s="313"/>
      <c r="B37" s="314"/>
      <c r="C37" s="314"/>
      <c r="D37" s="314"/>
      <c r="E37" s="314"/>
      <c r="F37" s="314"/>
      <c r="G37" s="314"/>
      <c r="H37" s="315"/>
    </row>
    <row r="38" spans="1:8" x14ac:dyDescent="0.25">
      <c r="A38" s="313"/>
      <c r="B38" s="314"/>
      <c r="C38" s="314"/>
      <c r="D38" s="314"/>
      <c r="E38" s="314"/>
      <c r="F38" s="314"/>
      <c r="G38" s="314"/>
      <c r="H38" s="315"/>
    </row>
    <row r="39" spans="1:8" x14ac:dyDescent="0.25">
      <c r="A39" s="313"/>
      <c r="B39" s="314"/>
      <c r="C39" s="314"/>
      <c r="D39" s="314"/>
      <c r="E39" s="314"/>
      <c r="F39" s="314"/>
      <c r="G39" s="314"/>
      <c r="H39" s="315"/>
    </row>
    <row r="40" spans="1:8" x14ac:dyDescent="0.25">
      <c r="A40" s="316"/>
      <c r="B40" s="317"/>
      <c r="C40" s="317"/>
      <c r="D40" s="317"/>
      <c r="E40" s="317"/>
      <c r="F40" s="317"/>
      <c r="G40" s="317"/>
      <c r="H40" s="318"/>
    </row>
  </sheetData>
  <mergeCells count="3">
    <mergeCell ref="A6:C6"/>
    <mergeCell ref="A15:H40"/>
    <mergeCell ref="A14:H14"/>
  </mergeCells>
  <dataValidations count="1">
    <dataValidation type="list" allowBlank="1" showInputMessage="1" showErrorMessage="1" sqref="B11:B12">
      <formula1>"SI,NO"</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1</vt:i4>
      </vt:variant>
    </vt:vector>
  </HeadingPairs>
  <TitlesOfParts>
    <vt:vector size="29" baseType="lpstr">
      <vt:lpstr>Creación Proyecto</vt:lpstr>
      <vt:lpstr>Base de datos localización </vt:lpstr>
      <vt:lpstr>Plan Desarrollo</vt:lpstr>
      <vt:lpstr>Antecedentes</vt:lpstr>
      <vt:lpstr>Problemática</vt:lpstr>
      <vt:lpstr>Participantes</vt:lpstr>
      <vt:lpstr>Población</vt:lpstr>
      <vt:lpstr>Objetivos</vt:lpstr>
      <vt:lpstr>Alternativas</vt:lpstr>
      <vt:lpstr>Necesidades</vt:lpstr>
      <vt:lpstr>Análisis técnico</vt:lpstr>
      <vt:lpstr>Localización</vt:lpstr>
      <vt:lpstr>Catálogo de Productos </vt:lpstr>
      <vt:lpstr>Cadena de Valor de la MGA</vt:lpstr>
      <vt:lpstr>Riesgos</vt:lpstr>
      <vt:lpstr>Ingre y Benefi</vt:lpstr>
      <vt:lpstr>Préstamos</vt:lpstr>
      <vt:lpstr>Depreciación</vt:lpstr>
      <vt:lpstr>Evaluación</vt:lpstr>
      <vt:lpstr>Indicadores de Producto</vt:lpstr>
      <vt:lpstr>Indicad. de Gestión</vt:lpstr>
      <vt:lpstr>Indicadores de Gestión</vt:lpstr>
      <vt:lpstr>Fuentes de Financiación</vt:lpstr>
      <vt:lpstr>CDV Inicial</vt:lpstr>
      <vt:lpstr>Regionalización Inicial</vt:lpstr>
      <vt:lpstr>Focalización Inicial</vt:lpstr>
      <vt:lpstr>Generalidades</vt:lpstr>
      <vt:lpstr>Base</vt:lpstr>
      <vt:lpstr>'CDV Inicial'!Área_de_impresión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Javier Andres Patarroyo Villalba</dc:creator>
  <cp:lastModifiedBy>Maria del Rocio Lesmes Rubio</cp:lastModifiedBy>
  <cp:lastPrinted>2019-03-18T14:18:29Z</cp:lastPrinted>
  <dcterms:created xsi:type="dcterms:W3CDTF">2018-02-14T16:09:06Z</dcterms:created>
  <dcterms:modified xsi:type="dcterms:W3CDTF">2019-03-18T14:18:41Z</dcterms:modified>
</cp:coreProperties>
</file>